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olivia\Documents\EPS_Models by Region\RMI\California\CA-eps\"/>
    </mc:Choice>
  </mc:AlternateContent>
  <xr:revisionPtr revIDLastSave="0" documentId="8_{A65EBB53-64F7-4036-922B-7239FFE34448}" xr6:coauthVersionLast="47" xr6:coauthVersionMax="47" xr10:uidLastSave="{00000000-0000-0000-0000-000000000000}"/>
  <bookViews>
    <workbookView xWindow="10800" yWindow="0" windowWidth="14330" windowHeight="13600" activeTab="1" xr2:uid="{00000000-000D-0000-FFFF-FFFF00000000}"/>
  </bookViews>
  <sheets>
    <sheet name="About" sheetId="11" r:id="rId1"/>
    <sheet name="CA sector estimates 2020-2021" sheetId="36" r:id="rId2"/>
    <sheet name="CA GHGs 2000-2019" sheetId="41" r:id="rId3"/>
    <sheet name="2019 sector emissions est." sheetId="20" r:id="rId4"/>
    <sheet name="Rhodium 2021 analysis" sheetId="42" r:id="rId5"/>
    <sheet name="Transpo tax based estimate" sheetId="14" r:id="rId6"/>
    <sheet name="US GHGs 2020" sheetId="40" r:id="rId7"/>
    <sheet name="CA gasoline tax reports 2021" sheetId="38" r:id="rId8"/>
    <sheet name="CA diesel tax reports 2021" sheetId="37" r:id="rId9"/>
    <sheet name="2021 VMT" sheetId="39" r:id="rId10"/>
    <sheet name="Current CA inventory (Fig 14)" sheetId="21" r:id="rId11"/>
    <sheet name="US GHGs historical analysis" sheetId="1" r:id="rId12"/>
    <sheet name="CEC electricity system 2020" sheetId="18" r:id="rId13"/>
    <sheet name="RHG industry breakdown" sheetId="16" r:id="rId14"/>
    <sheet name="Gasoline tax receipts" sheetId="9" r:id="rId15"/>
    <sheet name="Diesel tax receipts" sheetId="10" r:id="rId16"/>
    <sheet name="Jet Fuel tax receipts" sheetId="12" r:id="rId17"/>
    <sheet name="Aviation gasoline tax receipts" sheetId="13" r:id="rId18"/>
    <sheet name="Electricity gen (US inventory)" sheetId="7" r:id="rId19"/>
    <sheet name="California 2019 hydropower" sheetId="2" r:id="rId20"/>
    <sheet name="Current CA inventory (Fig 3)" sheetId="15" r:id="rId21"/>
    <sheet name="MRR based 2019 estimate of CA" sheetId="22" r:id="rId22"/>
    <sheet name="State inventory - Figure 3" sheetId="23" r:id="rId23"/>
    <sheet name="2019 MRR Data &quot;Introduction&quot;" sheetId="24" r:id="rId24"/>
    <sheet name="2019 MRR &quot;Column Descriptions&quot;" sheetId="25" r:id="rId25"/>
    <sheet name="2019 GHG Data" sheetId="26" r:id="rId26"/>
    <sheet name="2018 GHG Data" sheetId="27" r:id="rId27"/>
    <sheet name="2017 GHG Data" sheetId="28" r:id="rId28"/>
    <sheet name="2016 GHG Data" sheetId="29" r:id="rId29"/>
    <sheet name="2015 GHG Data" sheetId="30" r:id="rId30"/>
    <sheet name="2014 GHG Data" sheetId="31" r:id="rId31"/>
    <sheet name="2013 GHG Data" sheetId="32" r:id="rId32"/>
    <sheet name="2012 GHG Data" sheetId="33" r:id="rId33"/>
  </sheets>
  <definedNames>
    <definedName name="\a">#REF!</definedName>
    <definedName name="\b">#REF!</definedName>
    <definedName name="\c">#REF!</definedName>
    <definedName name="\d">#REF!</definedName>
    <definedName name="\e">#REF!</definedName>
    <definedName name="\f">#REF!</definedName>
    <definedName name="\g">#REF!</definedName>
    <definedName name="\p">#REF!</definedName>
    <definedName name="\y">#REF!</definedName>
    <definedName name="_1_1030CYSTOCKS">#REF!</definedName>
    <definedName name="_xlnm._FilterDatabase" localSheetId="32" hidden="1">'2012 GHG Data'!$B$9:$AD$9</definedName>
    <definedName name="_xlnm._FilterDatabase" localSheetId="31" hidden="1">'2013 GHG Data'!$B$9:$AD$9</definedName>
    <definedName name="_xlnm._FilterDatabase" localSheetId="30" hidden="1">'2014 GHG Data'!$B$9:$AD$9</definedName>
    <definedName name="_xlnm._FilterDatabase" localSheetId="29" hidden="1">'2015 GHG Data'!$B$9:$AD$9</definedName>
    <definedName name="_xlnm._FilterDatabase" localSheetId="28" hidden="1">'2016 GHG Data'!$B$9:$AE$818</definedName>
    <definedName name="_xlnm._FilterDatabase" localSheetId="27" hidden="1">'2017 GHG Data'!$B$9:$AE$9</definedName>
    <definedName name="_xlnm._FilterDatabase" localSheetId="26" hidden="1">'2018 GHG Data'!$B$9:$AE$828</definedName>
    <definedName name="_xlnm._FilterDatabase" localSheetId="25" hidden="1">'2019 GHG Data'!$B$9:$AE$9</definedName>
    <definedName name="ColumnTitleRange1.A4.F22.1">'Gasoline tax receipts'!$A$4</definedName>
    <definedName name="ColumnTitleRegion1.A24.F42.1" localSheetId="7">Table213[[#Headers],[Period]]</definedName>
    <definedName name="ColumnTitleRegion1.A24.F42.1">'Diesel tax receipts'!$A$24</definedName>
    <definedName name="ColumnTitleRegion1.A3.F21.1" localSheetId="17">'Aviation gasoline tax receipts'!$A$3</definedName>
    <definedName name="ColumnTitleRegion1.A3.F21.1">'Jet Fuel tax receipts'!$A$3</definedName>
    <definedName name="ColumnTitleRegion1.A4.F22.1" localSheetId="7">Table112[[#Headers],[Period]]</definedName>
    <definedName name="ColumnTitleRegion1.A4.F22.1">'Diesel tax receipts'!$A$4</definedName>
    <definedName name="ColumnTitleRegion2.A23.F41.1">'Jet Fuel tax receipts'!$A$23</definedName>
    <definedName name="ColumnTitleRegion2.A23.F42.1">'Aviation gasoline tax receipts'!$A$23</definedName>
    <definedName name="ColumnTitleRegion2.A24.F42.1" localSheetId="8">Table211[[#Headers],[PERIOD]]</definedName>
    <definedName name="ColumnTitleRegion2.A24.F42.1">'Gasoline tax receipts'!$A$24</definedName>
    <definedName name="ColumTitleRegion1.A4.F22.1">Table110[[#Headers],[PERIOD]]</definedName>
    <definedName name="Emissions___Fuels____Emitting_Activities__Fuel_and_Emissions">#REF!</definedName>
    <definedName name="Facilities_Coal_Coke_Clinker_and_FeeReg_only">#REF!</definedName>
    <definedName name="Facilities_Total_net_MWh">#REF!</definedName>
    <definedName name="Facility_summary_2008">#REF!</definedName>
    <definedName name="Facility_summary_2009">#REF!</definedName>
    <definedName name="Facility_summary_2010">#REF!</definedName>
    <definedName name="MACROS">#REF!</definedName>
    <definedName name="Net_Generation_by_State__Type_1">#REF!</definedName>
    <definedName name="Net_Generation_by_State__Type_of_Producer__Energy_Source">#REF!</definedName>
    <definedName name="_xlnm.Print_Area" localSheetId="32">'2012 GHG Data'!$B$2:$AD$36</definedName>
    <definedName name="_xlnm.Print_Area" localSheetId="31">'2013 GHG Data'!$B$2:$AD$36</definedName>
    <definedName name="_xlnm.Print_Area" localSheetId="30">'2014 GHG Data'!$B$2:$AD$37</definedName>
    <definedName name="_xlnm.Print_Area" localSheetId="29">'2015 GHG Data'!$B$2:$AD$36</definedName>
    <definedName name="_xlnm.Print_Area" localSheetId="28">'2016 GHG Data'!$B$5:$AD$30</definedName>
    <definedName name="_xlnm.Print_Area" localSheetId="27">'2017 GHG Data'!$B$5:$AD$30</definedName>
    <definedName name="_xlnm.Print_Area" localSheetId="26">'2018 GHG Data'!$B$5:$AD$30</definedName>
    <definedName name="_xlnm.Print_Area" localSheetId="25">'2019 GHG Data'!$B$5:$AD$30</definedName>
    <definedName name="_xlnm.Print_Area" localSheetId="24">'2019 MRR "Column Descriptions"'!$B$2:$D$65</definedName>
    <definedName name="_xlnm.Print_Area" localSheetId="23">'2019 MRR Data "Introduction"'!$B$1:$C$21</definedName>
    <definedName name="Print_Area_MI">#REF!</definedName>
    <definedName name="_xlnm.Print_Titles" localSheetId="32">'2012 GHG Data'!$2:$9</definedName>
    <definedName name="_xlnm.Print_Titles" localSheetId="31">'2013 GHG Data'!$2:$9</definedName>
    <definedName name="_xlnm.Print_Titles" localSheetId="30">'2014 GHG Data'!$2:$9</definedName>
    <definedName name="_xlnm.Print_Titles" localSheetId="29">'2015 GHG Data'!$2:$9</definedName>
    <definedName name="_xlnm.Print_Titles" localSheetId="28">'2016 GHG Data'!$5:$9</definedName>
    <definedName name="_xlnm.Print_Titles" localSheetId="27">'2017 GHG Data'!$5:$9</definedName>
    <definedName name="_xlnm.Print_Titles" localSheetId="26">'2018 GHG Data'!$5:$9</definedName>
    <definedName name="_xlnm.Print_Titles" localSheetId="25">'2019 GHG Data'!$5:$9</definedName>
    <definedName name="_xlnm.Print_Titles" localSheetId="24">'2019 MRR "Column Descriptions"'!$1:$4</definedName>
    <definedName name="Title" localSheetId="8">Table211[[#Headers],[PERIOD]]</definedName>
    <definedName name="Title" localSheetId="7">Table213[[#Headers],[Period]]</definedName>
    <definedName name="Title">'Jet Fuel tax receipts'!$A$23</definedName>
    <definedName name="Title_1" localSheetId="8">Table110[[#Headers],[PERIOD]]</definedName>
    <definedName name="Title_1" localSheetId="7">Table112[[#Headers],[Period]]</definedName>
    <definedName name="Title_1">'Jet Fuel tax receipts'!$A$3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36" l="1"/>
  <c r="B4" i="36"/>
  <c r="B13" i="36"/>
  <c r="C13" i="36"/>
  <c r="B14" i="36"/>
  <c r="C14" i="36"/>
  <c r="B15" i="36"/>
  <c r="C15" i="36"/>
  <c r="B16" i="36"/>
  <c r="C16" i="36"/>
  <c r="C5" i="36"/>
  <c r="C3" i="36"/>
  <c r="C2" i="36"/>
  <c r="B2" i="36"/>
  <c r="B3" i="36"/>
  <c r="B2" i="20"/>
  <c r="B7" i="20" s="1"/>
  <c r="D2" i="20"/>
  <c r="E2" i="20" s="1"/>
  <c r="E7" i="20" s="1"/>
  <c r="F10" i="20" s="1"/>
  <c r="B3" i="20"/>
  <c r="C3" i="20"/>
  <c r="E3" i="20" s="1"/>
  <c r="B4" i="20"/>
  <c r="C4" i="20"/>
  <c r="E4" i="20"/>
  <c r="B5" i="20"/>
  <c r="C5" i="20"/>
  <c r="E5" i="20" s="1"/>
  <c r="B6" i="20"/>
  <c r="C6" i="20"/>
  <c r="E6" i="20" s="1"/>
  <c r="F9" i="20"/>
  <c r="G4" i="36"/>
  <c r="H4" i="36" s="1"/>
  <c r="J2" i="36"/>
  <c r="G3" i="36"/>
  <c r="H3" i="36" s="1"/>
  <c r="G5" i="36"/>
  <c r="H5" i="36" s="1"/>
  <c r="A6" i="42"/>
  <c r="B9" i="14" l="1"/>
  <c r="B7" i="14"/>
  <c r="B5" i="14"/>
  <c r="C5" i="14"/>
  <c r="D5" i="14"/>
  <c r="E5" i="14"/>
  <c r="F5" i="14"/>
  <c r="C7" i="14"/>
  <c r="D7" i="14"/>
  <c r="D9" i="14" s="1"/>
  <c r="E7" i="14"/>
  <c r="F7" i="14"/>
  <c r="J25" i="37"/>
  <c r="J26" i="37"/>
  <c r="J27" i="37"/>
  <c r="J28" i="37"/>
  <c r="J29" i="37"/>
  <c r="J30" i="37"/>
  <c r="J31" i="37"/>
  <c r="J32" i="37"/>
  <c r="J33" i="37"/>
  <c r="J34" i="37"/>
  <c r="J35" i="37"/>
  <c r="J36" i="37"/>
  <c r="J37" i="37"/>
  <c r="J38" i="37"/>
  <c r="J39" i="37"/>
  <c r="J40" i="37"/>
  <c r="J41" i="37"/>
  <c r="J42" i="37"/>
  <c r="I25" i="37"/>
  <c r="I26" i="37"/>
  <c r="I27" i="37"/>
  <c r="I28" i="37"/>
  <c r="I29" i="37"/>
  <c r="I30" i="37"/>
  <c r="I31" i="37"/>
  <c r="I32" i="37"/>
  <c r="I33" i="37"/>
  <c r="I34" i="37"/>
  <c r="I35" i="37"/>
  <c r="I36" i="37"/>
  <c r="I37" i="37"/>
  <c r="I38" i="37"/>
  <c r="I39" i="37"/>
  <c r="I40" i="37"/>
  <c r="I41" i="37"/>
  <c r="I42" i="37"/>
  <c r="H41" i="37"/>
  <c r="G25" i="37"/>
  <c r="G26" i="37"/>
  <c r="G27" i="37"/>
  <c r="G28" i="37"/>
  <c r="G29" i="37"/>
  <c r="G30" i="37"/>
  <c r="G31" i="37"/>
  <c r="G32" i="37"/>
  <c r="G33" i="37"/>
  <c r="G34" i="37"/>
  <c r="G35" i="37"/>
  <c r="G36" i="37"/>
  <c r="G37" i="37"/>
  <c r="G38" i="37"/>
  <c r="G39" i="37"/>
  <c r="G40" i="37"/>
  <c r="G41" i="37"/>
  <c r="G42" i="37"/>
  <c r="H41" i="38"/>
  <c r="G41" i="38"/>
  <c r="F3" i="36"/>
  <c r="F5" i="36"/>
  <c r="F4" i="36"/>
  <c r="B23" i="36"/>
  <c r="B24" i="36"/>
  <c r="A24" i="36"/>
  <c r="B25" i="36"/>
  <c r="D3" i="36" s="1"/>
  <c r="E3" i="36" s="1"/>
  <c r="A25" i="36"/>
  <c r="B26" i="36"/>
  <c r="A26" i="36"/>
  <c r="A13" i="36" s="1"/>
  <c r="B27" i="36"/>
  <c r="A27" i="36"/>
  <c r="B28" i="36"/>
  <c r="A28" i="36"/>
  <c r="A14" i="36" s="1"/>
  <c r="B29" i="36"/>
  <c r="A29" i="36"/>
  <c r="A15" i="36" s="1"/>
  <c r="B30" i="36"/>
  <c r="A30" i="36"/>
  <c r="A16" i="36" s="1"/>
  <c r="W7" i="41"/>
  <c r="W8" i="41"/>
  <c r="W9" i="41"/>
  <c r="W10" i="41"/>
  <c r="W11" i="41"/>
  <c r="W12" i="41"/>
  <c r="W6" i="41"/>
  <c r="D3" i="40"/>
  <c r="D4" i="40"/>
  <c r="D5" i="40"/>
  <c r="D6" i="40"/>
  <c r="D7" i="40"/>
  <c r="D2" i="40"/>
  <c r="B10" i="36"/>
  <c r="B9" i="36"/>
  <c r="I15" i="21"/>
  <c r="A6" i="36"/>
  <c r="A10" i="36"/>
  <c r="A9" i="36"/>
  <c r="A3" i="36"/>
  <c r="A5" i="42" s="1"/>
  <c r="A2" i="36"/>
  <c r="A4" i="42" s="1"/>
  <c r="R758" i="33"/>
  <c r="R795" i="32"/>
  <c r="S4" i="32"/>
  <c r="Q4" i="32"/>
  <c r="R816" i="31"/>
  <c r="S4" i="31"/>
  <c r="Q4" i="31"/>
  <c r="R824" i="30"/>
  <c r="D7" i="22" s="1"/>
  <c r="S4" i="30"/>
  <c r="Q4" i="30"/>
  <c r="R818" i="29"/>
  <c r="S4" i="29"/>
  <c r="Q4" i="29"/>
  <c r="R819" i="28"/>
  <c r="D5" i="22" s="1"/>
  <c r="F5" i="22" s="1"/>
  <c r="S4" i="28"/>
  <c r="Q4" i="28"/>
  <c r="R829" i="27"/>
  <c r="D4" i="22" s="1"/>
  <c r="F4" i="22" s="1"/>
  <c r="S4" i="27"/>
  <c r="Q4" i="27"/>
  <c r="R822" i="26"/>
  <c r="D3" i="22" s="1"/>
  <c r="F3" i="22" s="1"/>
  <c r="C3" i="22" s="1"/>
  <c r="B3" i="22" s="1"/>
  <c r="S4" i="26"/>
  <c r="Q4" i="26"/>
  <c r="U14" i="23"/>
  <c r="G4" i="22" s="1"/>
  <c r="T14" i="23"/>
  <c r="G5" i="22" s="1"/>
  <c r="H5" i="22" s="1"/>
  <c r="S14" i="23"/>
  <c r="G6" i="22" s="1"/>
  <c r="P14" i="23"/>
  <c r="G9" i="22" s="1"/>
  <c r="U13" i="23"/>
  <c r="T13" i="23"/>
  <c r="S13" i="23"/>
  <c r="E6" i="22" s="1"/>
  <c r="R13" i="23"/>
  <c r="R14" i="23" s="1"/>
  <c r="G7" i="22" s="1"/>
  <c r="Q13" i="23"/>
  <c r="E8" i="22" s="1"/>
  <c r="P13" i="23"/>
  <c r="O13" i="23"/>
  <c r="N13" i="23"/>
  <c r="M13" i="23"/>
  <c r="L13" i="23"/>
  <c r="K13" i="23"/>
  <c r="J13" i="23"/>
  <c r="I13" i="23"/>
  <c r="H13" i="23"/>
  <c r="G13" i="23"/>
  <c r="F13" i="23"/>
  <c r="E13" i="23"/>
  <c r="D13" i="23"/>
  <c r="C13" i="23"/>
  <c r="D10" i="22"/>
  <c r="D9" i="22"/>
  <c r="F9" i="22" s="1"/>
  <c r="D8" i="22"/>
  <c r="F8" i="22" s="1"/>
  <c r="D6" i="22"/>
  <c r="E5" i="22"/>
  <c r="E4" i="22"/>
  <c r="C9" i="14" l="1"/>
  <c r="E9" i="14" s="1"/>
  <c r="I2" i="36" s="1"/>
  <c r="D5" i="36"/>
  <c r="E5" i="36" s="1"/>
  <c r="B5" i="36"/>
  <c r="B33" i="36"/>
  <c r="F7" i="22"/>
  <c r="H7" i="22" s="1"/>
  <c r="F6" i="22"/>
  <c r="H4" i="22"/>
  <c r="H9" i="22"/>
  <c r="H6" i="22"/>
  <c r="E7" i="22"/>
  <c r="Q14" i="23"/>
  <c r="G8" i="22" s="1"/>
  <c r="H8" i="22" s="1"/>
  <c r="F9" i="14" l="1"/>
  <c r="C6" i="36"/>
  <c r="F11" i="14" l="1"/>
  <c r="AF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B14" i="1"/>
  <c r="A14" i="20"/>
  <c r="A15" i="20"/>
  <c r="B15" i="20"/>
  <c r="C15" i="20"/>
  <c r="D15" i="20"/>
  <c r="E15" i="20"/>
  <c r="F15" i="20"/>
  <c r="G15" i="20"/>
  <c r="H15" i="20"/>
  <c r="I15" i="20"/>
  <c r="J15" i="20"/>
  <c r="K15" i="20"/>
  <c r="L15" i="20"/>
  <c r="M15" i="20"/>
  <c r="N15" i="20"/>
  <c r="O15" i="20"/>
  <c r="P15" i="20"/>
  <c r="Q15" i="20"/>
  <c r="R15" i="20"/>
  <c r="S15" i="20"/>
  <c r="T15" i="20"/>
  <c r="U15" i="20"/>
  <c r="A16" i="20"/>
  <c r="B16" i="20"/>
  <c r="C16" i="20"/>
  <c r="D16" i="20"/>
  <c r="E16" i="20"/>
  <c r="F16" i="20"/>
  <c r="G16" i="20"/>
  <c r="H16" i="20"/>
  <c r="I16" i="20"/>
  <c r="J16" i="20"/>
  <c r="K16" i="20"/>
  <c r="L16" i="20"/>
  <c r="M16" i="20"/>
  <c r="N16" i="20"/>
  <c r="O16" i="20"/>
  <c r="P16" i="20"/>
  <c r="Q16" i="20"/>
  <c r="R16" i="20"/>
  <c r="S16" i="20"/>
  <c r="T16" i="20"/>
  <c r="U16" i="20"/>
  <c r="A17" i="20"/>
  <c r="B17" i="20"/>
  <c r="C17" i="20"/>
  <c r="D17" i="20"/>
  <c r="E17" i="20"/>
  <c r="F17" i="20"/>
  <c r="G17" i="20"/>
  <c r="H17" i="20"/>
  <c r="I17" i="20"/>
  <c r="J17" i="20"/>
  <c r="K17" i="20"/>
  <c r="L17" i="20"/>
  <c r="M17" i="20"/>
  <c r="N17" i="20"/>
  <c r="O17" i="20"/>
  <c r="P17" i="20"/>
  <c r="Q17" i="20"/>
  <c r="R17" i="20"/>
  <c r="S17" i="20"/>
  <c r="T17" i="20"/>
  <c r="U17" i="20"/>
  <c r="A18" i="20"/>
  <c r="B18" i="20"/>
  <c r="C18" i="20"/>
  <c r="D18" i="20"/>
  <c r="E18" i="20"/>
  <c r="F18" i="20"/>
  <c r="G18" i="20"/>
  <c r="H18" i="20"/>
  <c r="I18" i="20"/>
  <c r="J18" i="20"/>
  <c r="K18" i="20"/>
  <c r="L18" i="20"/>
  <c r="M18" i="20"/>
  <c r="N18" i="20"/>
  <c r="O18" i="20"/>
  <c r="P18" i="20"/>
  <c r="Q18" i="20"/>
  <c r="R18" i="20"/>
  <c r="S18" i="20"/>
  <c r="T18" i="20"/>
  <c r="U18" i="20"/>
  <c r="A19" i="20"/>
  <c r="B19" i="20"/>
  <c r="C19" i="20"/>
  <c r="D19" i="20"/>
  <c r="E19" i="20"/>
  <c r="F19" i="20"/>
  <c r="G19" i="20"/>
  <c r="H19" i="20"/>
  <c r="I19" i="20"/>
  <c r="J19" i="20"/>
  <c r="K19" i="20"/>
  <c r="L19" i="20"/>
  <c r="M19" i="20"/>
  <c r="N19" i="20"/>
  <c r="O19" i="20"/>
  <c r="P19" i="20"/>
  <c r="Q19" i="20"/>
  <c r="R19" i="20"/>
  <c r="S19" i="20"/>
  <c r="T19" i="20"/>
  <c r="U19" i="20"/>
  <c r="A20" i="20"/>
  <c r="B20" i="20"/>
  <c r="C20" i="20"/>
  <c r="D20" i="20"/>
  <c r="E20" i="20"/>
  <c r="F20" i="20"/>
  <c r="G20" i="20"/>
  <c r="H20" i="20"/>
  <c r="I20" i="20"/>
  <c r="J20" i="20"/>
  <c r="K20" i="20"/>
  <c r="L20" i="20"/>
  <c r="M20" i="20"/>
  <c r="N20" i="20"/>
  <c r="O20" i="20"/>
  <c r="P20" i="20"/>
  <c r="Q20" i="20"/>
  <c r="R20" i="20"/>
  <c r="S20" i="20"/>
  <c r="T20" i="20"/>
  <c r="U20" i="20"/>
  <c r="A21" i="20"/>
  <c r="B21" i="20"/>
  <c r="C21" i="20"/>
  <c r="D21" i="20"/>
  <c r="E21" i="20"/>
  <c r="F21" i="20"/>
  <c r="G21" i="20"/>
  <c r="H21" i="20"/>
  <c r="I21" i="20"/>
  <c r="J21" i="20"/>
  <c r="K21" i="20"/>
  <c r="L21" i="20"/>
  <c r="M21" i="20"/>
  <c r="N21" i="20"/>
  <c r="O21" i="20"/>
  <c r="P21" i="20"/>
  <c r="Q21" i="20"/>
  <c r="R21" i="20"/>
  <c r="S21" i="20"/>
  <c r="T21" i="20"/>
  <c r="U21" i="20"/>
  <c r="A22" i="20"/>
  <c r="B22" i="20"/>
  <c r="C22" i="20"/>
  <c r="D22" i="20"/>
  <c r="E22" i="20"/>
  <c r="F22" i="20"/>
  <c r="G22" i="20"/>
  <c r="H22" i="20"/>
  <c r="I22" i="20"/>
  <c r="J22" i="20"/>
  <c r="K22" i="20"/>
  <c r="L22" i="20"/>
  <c r="M22" i="20"/>
  <c r="N22" i="20"/>
  <c r="O22" i="20"/>
  <c r="P22" i="20"/>
  <c r="Q22" i="20"/>
  <c r="R22" i="20"/>
  <c r="S22" i="20"/>
  <c r="T22" i="20"/>
  <c r="U22" i="20"/>
  <c r="AF3" i="1"/>
  <c r="AF4" i="1"/>
  <c r="AF5" i="1"/>
  <c r="AF6" i="1"/>
  <c r="AF7" i="1"/>
  <c r="AF8" i="1"/>
  <c r="AF2" i="1"/>
  <c r="B6" i="36" l="1"/>
  <c r="M17" i="36"/>
  <c r="N17" i="36" s="1"/>
  <c r="D4" i="36" l="1"/>
  <c r="E4" i="36" s="1"/>
  <c r="V6" i="15"/>
  <c r="AE10" i="1"/>
  <c r="A12" i="1" s="1"/>
  <c r="D2" i="36" l="1"/>
  <c r="D6" i="36" s="1"/>
  <c r="E2" i="36" l="1"/>
  <c r="E6" i="36" s="1"/>
</calcChain>
</file>

<file path=xl/sharedStrings.xml><?xml version="1.0" encoding="utf-8"?>
<sst xmlns="http://schemas.openxmlformats.org/spreadsheetml/2006/main" count="98438" uniqueCount="2373">
  <si>
    <t>Emissions by Economic Sector, MMT CO2 eq.</t>
  </si>
  <si>
    <t>Transportation</t>
  </si>
  <si>
    <t>Electricity generation</t>
  </si>
  <si>
    <t>Industry</t>
  </si>
  <si>
    <t>Agriculture</t>
  </si>
  <si>
    <t>Commercial</t>
  </si>
  <si>
    <t>Residential</t>
  </si>
  <si>
    <t>U.S. territories</t>
  </si>
  <si>
    <t>Total</t>
  </si>
  <si>
    <t>https://www.eia.gov/todayinenergy/detail.php?id=48616&amp;src=email</t>
  </si>
  <si>
    <t>California 2019 hydropower</t>
  </si>
  <si>
    <t>2019 year over year change</t>
  </si>
  <si>
    <t/>
  </si>
  <si>
    <t>Fossil fuel combustion: carbon dioxide</t>
  </si>
  <si>
    <t>Fossil fuel combustion: other greenhouse gases</t>
  </si>
  <si>
    <t>Emissions, Electricity Generation, MMT CO2 eq.</t>
  </si>
  <si>
    <t>Incineration of waste</t>
  </si>
  <si>
    <t>Other electricity generation categories</t>
  </si>
  <si>
    <t>This workbook contains one active worksheet - 10 Year Rpt 2021.  Use the up, down, left, and right arrows to navigate the worksheet</t>
  </si>
  <si>
    <t>Net Taxable Gasoline Gallons</t>
  </si>
  <si>
    <t>(Including Aviation Gasoline)</t>
  </si>
  <si>
    <t>Period</t>
  </si>
  <si>
    <r>
      <t>2012</t>
    </r>
    <r>
      <rPr>
        <b/>
        <vertAlign val="superscript"/>
        <sz val="11"/>
        <color theme="0"/>
        <rFont val="Arial"/>
        <family val="2"/>
      </rPr>
      <t>(2)</t>
    </r>
  </si>
  <si>
    <t>2013</t>
  </si>
  <si>
    <t>2014</t>
  </si>
  <si>
    <t>2015</t>
  </si>
  <si>
    <t>2016</t>
  </si>
  <si>
    <t>January</t>
  </si>
  <si>
    <t>February</t>
  </si>
  <si>
    <t>March</t>
  </si>
  <si>
    <t>April</t>
  </si>
  <si>
    <t>May</t>
  </si>
  <si>
    <t>June</t>
  </si>
  <si>
    <t>July</t>
  </si>
  <si>
    <t>August</t>
  </si>
  <si>
    <t>September</t>
  </si>
  <si>
    <t>October</t>
  </si>
  <si>
    <t>November</t>
  </si>
  <si>
    <t>December</t>
  </si>
  <si>
    <t>1st Quarter</t>
  </si>
  <si>
    <t>2nd Quarter</t>
  </si>
  <si>
    <t>3rd Quarter</t>
  </si>
  <si>
    <t>4th Quarter</t>
  </si>
  <si>
    <r>
      <t>Fiscal Year</t>
    </r>
    <r>
      <rPr>
        <vertAlign val="superscript"/>
        <sz val="10"/>
        <color theme="1"/>
        <rFont val="Arial"/>
        <family val="2"/>
      </rPr>
      <t>(1)</t>
    </r>
  </si>
  <si>
    <t>intentionally left blank</t>
  </si>
  <si>
    <r>
      <t>2017</t>
    </r>
    <r>
      <rPr>
        <b/>
        <vertAlign val="superscript"/>
        <sz val="11"/>
        <color theme="0"/>
        <rFont val="Arial"/>
        <family val="2"/>
      </rPr>
      <t>(3)</t>
    </r>
  </si>
  <si>
    <r>
      <t>2018</t>
    </r>
    <r>
      <rPr>
        <b/>
        <vertAlign val="superscript"/>
        <sz val="11"/>
        <color theme="0"/>
        <rFont val="Arial"/>
        <family val="2"/>
      </rPr>
      <t>(4)</t>
    </r>
  </si>
  <si>
    <r>
      <t>2019</t>
    </r>
    <r>
      <rPr>
        <b/>
        <vertAlign val="superscript"/>
        <sz val="11"/>
        <color theme="0"/>
        <rFont val="Arial"/>
        <family val="2"/>
      </rPr>
      <t>(5)</t>
    </r>
  </si>
  <si>
    <r>
      <t>2020</t>
    </r>
    <r>
      <rPr>
        <b/>
        <vertAlign val="superscript"/>
        <sz val="11"/>
        <color theme="0"/>
        <rFont val="Arial"/>
        <family val="2"/>
      </rPr>
      <t>(6)</t>
    </r>
  </si>
  <si>
    <r>
      <t>2021</t>
    </r>
    <r>
      <rPr>
        <b/>
        <vertAlign val="superscript"/>
        <sz val="11"/>
        <color theme="0"/>
        <rFont val="Arial"/>
        <family val="2"/>
      </rPr>
      <t>(7)</t>
    </r>
  </si>
  <si>
    <r>
      <rPr>
        <sz val="8"/>
        <rFont val="Arial"/>
        <family val="2"/>
      </rPr>
      <t xml:space="preserve">                Notes:</t>
    </r>
    <r>
      <rPr>
        <b/>
        <sz val="8"/>
        <rFont val="Arial"/>
        <family val="2"/>
      </rPr>
      <t xml:space="preserve">  Above figures reported are net of CDTFA formerly BOE audit assessments, refunds, amended/late
                           returns and State Controllers Office refunds.</t>
    </r>
  </si>
  <si>
    <r>
      <t xml:space="preserve">                            </t>
    </r>
    <r>
      <rPr>
        <vertAlign val="superscript"/>
        <sz val="8"/>
        <rFont val="Arial"/>
        <family val="2"/>
      </rPr>
      <t>(1)</t>
    </r>
    <r>
      <rPr>
        <sz val="8"/>
        <rFont val="Arial"/>
        <family val="2"/>
      </rPr>
      <t xml:space="preserve"> Fiscal year reports year ending in column year.  Example, FY 11/12 is reported in the column for 2012.</t>
    </r>
  </si>
  <si>
    <r>
      <t xml:space="preserve">                           </t>
    </r>
    <r>
      <rPr>
        <vertAlign val="superscript"/>
        <sz val="8"/>
        <rFont val="Arial"/>
        <family val="2"/>
      </rPr>
      <t xml:space="preserve"> (2)</t>
    </r>
    <r>
      <rPr>
        <sz val="8"/>
        <rFont val="Arial"/>
        <family val="2"/>
      </rPr>
      <t xml:space="preserve"> The May 2012 figures include 27.9 million gallons in audit assessments and amended returns.</t>
    </r>
  </si>
  <si>
    <r>
      <t xml:space="preserve">                           </t>
    </r>
    <r>
      <rPr>
        <vertAlign val="superscript"/>
        <sz val="8"/>
        <rFont val="Arial"/>
        <family val="2"/>
      </rPr>
      <t xml:space="preserve"> (3)</t>
    </r>
    <r>
      <rPr>
        <sz val="8"/>
        <rFont val="Arial"/>
        <family val="2"/>
      </rPr>
      <t xml:space="preserve"> The August 2017 figures include 62.3 million gallons in refunds.
                                The December 2017 figures include 62.5 million gallons in audit assessments.</t>
    </r>
  </si>
  <si>
    <r>
      <t xml:space="preserve">                           </t>
    </r>
    <r>
      <rPr>
        <vertAlign val="superscript"/>
        <sz val="8"/>
        <rFont val="Arial"/>
        <family val="2"/>
      </rPr>
      <t xml:space="preserve"> (4)</t>
    </r>
    <r>
      <rPr>
        <sz val="8"/>
        <rFont val="Arial"/>
        <family val="2"/>
      </rPr>
      <t xml:space="preserve"> The April 2018 figures include 58.7 million gallons in audit assessments.
                                The August 2018 figures include an increase of approximately 44 million gallons reported by suppliers.
                                The December 2018 figures include an approximate 21.5 million gallons decrease in gallons reported by
                                suppliers.</t>
    </r>
  </si>
  <si>
    <r>
      <t xml:space="preserve">                            </t>
    </r>
    <r>
      <rPr>
        <vertAlign val="superscript"/>
        <sz val="8"/>
        <rFont val="Arial"/>
        <family val="2"/>
      </rPr>
      <t>(5)</t>
    </r>
    <r>
      <rPr>
        <sz val="8"/>
        <rFont val="Arial"/>
        <family val="2"/>
      </rPr>
      <t xml:space="preserve"> The July 2019 figures include 215.6 million gallons in audit assessments.</t>
    </r>
  </si>
  <si>
    <r>
      <t xml:space="preserve">                            </t>
    </r>
    <r>
      <rPr>
        <vertAlign val="superscript"/>
        <sz val="8"/>
        <rFont val="Arial"/>
        <family val="2"/>
      </rPr>
      <t>(6)</t>
    </r>
    <r>
      <rPr>
        <sz val="8"/>
        <rFont val="Arial"/>
        <family val="2"/>
      </rPr>
      <t xml:space="preserve"> The February 2020 figures include an increase in gallons reported by suppliers.
                                The March 2020 figures include a decrease in gallons reported by suppliers.
                                The overall April to July 2020 gallons reported are significantly lower due to the filing extensions and economic
                                uncertainty related to Covid-19.
                                The August to December 2020 figures include a decrease in gallons reported by suppliers.
                                The September 2020 figures include audit assessments.
          </t>
    </r>
  </si>
  <si>
    <r>
      <t xml:space="preserve">                           </t>
    </r>
    <r>
      <rPr>
        <vertAlign val="superscript"/>
        <sz val="8"/>
        <rFont val="Arial"/>
        <family val="2"/>
      </rPr>
      <t xml:space="preserve"> (7)</t>
    </r>
    <r>
      <rPr>
        <sz val="8"/>
        <rFont val="Arial"/>
        <family val="2"/>
      </rPr>
      <t xml:space="preserve"> The January and February 2021 figures include a decrease in gallons reported by suppliers.
                                The March 2021 figures include an increase in gallons reported by suppliers.</t>
    </r>
  </si>
  <si>
    <t>end of worksheet</t>
  </si>
  <si>
    <t>This workbook contains one active worksheet - Diesel 10 Year Report.  Use the up, down, right, and left arrows to navigate through the worksheet</t>
  </si>
  <si>
    <t>TAXABLE DIESEL GALLONS 10 YEAR REPORT</t>
  </si>
  <si>
    <t>NET OF REFUNDS</t>
  </si>
  <si>
    <t>PERIOD</t>
  </si>
  <si>
    <t>2012</t>
  </si>
  <si>
    <r>
      <t>2014</t>
    </r>
    <r>
      <rPr>
        <b/>
        <vertAlign val="superscript"/>
        <sz val="10"/>
        <color theme="0"/>
        <rFont val="Arial"/>
        <family val="2"/>
      </rPr>
      <t>(2)</t>
    </r>
  </si>
  <si>
    <r>
      <t>2015</t>
    </r>
    <r>
      <rPr>
        <b/>
        <vertAlign val="superscript"/>
        <sz val="10"/>
        <color theme="0"/>
        <rFont val="Arial"/>
        <family val="2"/>
      </rPr>
      <t>(3)</t>
    </r>
  </si>
  <si>
    <r>
      <t>2016</t>
    </r>
    <r>
      <rPr>
        <b/>
        <vertAlign val="superscript"/>
        <sz val="10"/>
        <color theme="0"/>
        <rFont val="Arial"/>
        <family val="2"/>
      </rPr>
      <t>(4)</t>
    </r>
  </si>
  <si>
    <t>JANUARY</t>
  </si>
  <si>
    <t>FEBRUARY</t>
  </si>
  <si>
    <t>MARCH</t>
  </si>
  <si>
    <t>APRIL</t>
  </si>
  <si>
    <t>MAY</t>
  </si>
  <si>
    <t>JUNE</t>
  </si>
  <si>
    <t>JULY</t>
  </si>
  <si>
    <t>AUGUST</t>
  </si>
  <si>
    <t>SEPTEMBER</t>
  </si>
  <si>
    <t>OCTOBER</t>
  </si>
  <si>
    <t>NOVEMBER</t>
  </si>
  <si>
    <t>DECEMBER</t>
  </si>
  <si>
    <t>1ST QTR.</t>
  </si>
  <si>
    <t>2ND QTR</t>
  </si>
  <si>
    <t>3RD QTR.</t>
  </si>
  <si>
    <t>4TH QTR.</t>
  </si>
  <si>
    <t>TOTAL</t>
  </si>
  <si>
    <r>
      <t>2017</t>
    </r>
    <r>
      <rPr>
        <b/>
        <vertAlign val="superscript"/>
        <sz val="10"/>
        <color theme="0"/>
        <rFont val="Arial"/>
        <family val="2"/>
      </rPr>
      <t>(5)</t>
    </r>
  </si>
  <si>
    <r>
      <t>2018</t>
    </r>
    <r>
      <rPr>
        <b/>
        <vertAlign val="superscript"/>
        <sz val="10"/>
        <color theme="0"/>
        <rFont val="Arial"/>
        <family val="2"/>
      </rPr>
      <t>(6)</t>
    </r>
  </si>
  <si>
    <r>
      <t>2019</t>
    </r>
    <r>
      <rPr>
        <b/>
        <vertAlign val="superscript"/>
        <sz val="10"/>
        <color theme="0"/>
        <rFont val="Arial"/>
        <family val="2"/>
      </rPr>
      <t>(7)</t>
    </r>
  </si>
  <si>
    <r>
      <t>2020</t>
    </r>
    <r>
      <rPr>
        <b/>
        <vertAlign val="superscript"/>
        <sz val="10"/>
        <color theme="0"/>
        <rFont val="Arial"/>
        <family val="2"/>
      </rPr>
      <t>(8)</t>
    </r>
  </si>
  <si>
    <r>
      <t>2021</t>
    </r>
    <r>
      <rPr>
        <b/>
        <vertAlign val="superscript"/>
        <sz val="10"/>
        <color theme="0"/>
        <rFont val="Arial"/>
        <family val="2"/>
      </rPr>
      <t>(9)</t>
    </r>
  </si>
  <si>
    <r>
      <t xml:space="preserve">                     </t>
    </r>
    <r>
      <rPr>
        <sz val="8"/>
        <rFont val="Arial"/>
        <family val="2"/>
      </rPr>
      <t>Notes:</t>
    </r>
    <r>
      <rPr>
        <b/>
        <sz val="8"/>
        <rFont val="Arial"/>
        <family val="2"/>
      </rPr>
      <t xml:space="preserve">    Above figures reported net of CDTFA formerly BOE audit assessments, refunds and 
                                   amended/late returns.</t>
    </r>
  </si>
  <si>
    <r>
      <rPr>
        <vertAlign val="superscript"/>
        <sz val="8"/>
        <rFont val="Arial"/>
        <family val="2"/>
      </rPr>
      <t xml:space="preserve">                                                     (1)</t>
    </r>
    <r>
      <rPr>
        <sz val="8"/>
        <rFont val="Arial"/>
        <family val="2"/>
      </rPr>
      <t xml:space="preserve"> Fiscal year reports year ending in column year.  Example, FY 11/12 is reported in the column for 2012.</t>
    </r>
  </si>
  <si>
    <r>
      <rPr>
        <vertAlign val="superscript"/>
        <sz val="8"/>
        <rFont val="Arial"/>
        <family val="2"/>
      </rPr>
      <t xml:space="preserve">                                                     (2)</t>
    </r>
    <r>
      <rPr>
        <sz val="8"/>
        <rFont val="Arial"/>
        <family val="2"/>
      </rPr>
      <t xml:space="preserve"> The March 2014 figures include 17.1 million gallons in refunds.</t>
    </r>
  </si>
  <si>
    <r>
      <rPr>
        <vertAlign val="superscript"/>
        <sz val="8"/>
        <rFont val="Arial"/>
        <family val="2"/>
      </rPr>
      <t xml:space="preserve">                                                     (3)</t>
    </r>
    <r>
      <rPr>
        <sz val="8"/>
        <rFont val="Arial"/>
        <family val="2"/>
      </rPr>
      <t xml:space="preserve"> The March 2015 figures include a decrease of 11.7 million gallons in refunds, and an increase
                                       of 23.9 million gallons reported by suppliers.</t>
    </r>
  </si>
  <si>
    <r>
      <rPr>
        <vertAlign val="superscript"/>
        <sz val="8"/>
        <rFont val="Arial"/>
        <family val="2"/>
      </rPr>
      <t xml:space="preserve">                                                     (4)</t>
    </r>
    <r>
      <rPr>
        <sz val="8"/>
        <rFont val="Arial"/>
        <family val="2"/>
      </rPr>
      <t xml:space="preserve"> The August 2016 figures include an increase of 23.9 million gallons reported by suppliers. 
                                       The September 2016 figures include an increase of 21.3 million gallons reported by IFTA Fuel program.
                                       The November 2016 figures include an increase of 17.2 million gallons reported by suppliers.
                                       The December 2016 figures include an increase of 32.7 million gallons reported by IFTA Fuel program.
</t>
    </r>
  </si>
  <si>
    <r>
      <rPr>
        <vertAlign val="superscript"/>
        <sz val="8"/>
        <rFont val="Arial"/>
        <family val="2"/>
      </rPr>
      <t xml:space="preserve">                                                   (5)</t>
    </r>
    <r>
      <rPr>
        <sz val="8"/>
        <rFont val="Arial"/>
        <family val="2"/>
      </rPr>
      <t xml:space="preserve"> The March 2017 figures include an increase of 28.5 million and 4.3 million gallons reported by suppliers
                                      and IFTA Fuel program respectively.
                                      The May 2017 figures include an increase of 31.1 million reported by suppliers and a decrease in refunds 
                                      of 5.4 million gallons.
                                      The June 2017 figures include an increase of 21. million and 7.7 million gallons reported by suppliers and
                                      IFTA Fuel program respectively.
                                      The October 2017 figures include an increase of 18.1 million and 2.6 million gallons reported by suppliers
                                      and IFTA Fuel program respectively.
                                      The December 2017 figures include an increase of 28 million and 42.3 million gallons reported by suppliers
                                      and IFTA Fuel program respectively.</t>
    </r>
  </si>
  <si>
    <r>
      <t xml:space="preserve">                                  </t>
    </r>
    <r>
      <rPr>
        <vertAlign val="superscript"/>
        <sz val="8"/>
        <rFont val="Arial"/>
        <family val="2"/>
      </rPr>
      <t>(6)</t>
    </r>
    <r>
      <rPr>
        <sz val="8"/>
        <rFont val="Arial"/>
        <family val="2"/>
      </rPr>
      <t xml:space="preserve"> The April 2018 figures include an increase of 22.4 million and 19 million gallons reported by suppliers and
                                      audit assesments respectively.
                                      The November 2018 figures include an increase of approximately 8.7 million gallons reported by suppliers
                                      and a decrease of approximately 5.1 million gallons in refunds.
                                      The December 2018 figures include a decrease in approximately 42.7 million gallons reported by suppliers
                                      and an increase of approximately 9.1 million gallons in refunds.</t>
    </r>
  </si>
  <si>
    <r>
      <rPr>
        <vertAlign val="superscript"/>
        <sz val="8"/>
        <rFont val="Arial"/>
        <family val="2"/>
      </rPr>
      <t xml:space="preserve">                                                  (7)</t>
    </r>
    <r>
      <rPr>
        <sz val="8"/>
        <rFont val="Arial"/>
        <family val="2"/>
      </rPr>
      <t xml:space="preserve"> The April 2019 figures include an increase of approximately 12.2 million in refunds and a decrease of 
                                     approximately 37.6 million in IFTA Fuel program.
                                     The July 2019 figures include 44.1 million gallons in    audit assessments.
                                     The September 2019 figures include an increase in gallons reported by IFTA Fuel program.
                                     The November 2019 figures include an increase in refund gallons.</t>
    </r>
  </si>
  <si>
    <r>
      <rPr>
        <vertAlign val="superscript"/>
        <sz val="8"/>
        <rFont val="Arial"/>
        <family val="2"/>
      </rPr>
      <t xml:space="preserve">                                                  (8)</t>
    </r>
    <r>
      <rPr>
        <sz val="8"/>
        <rFont val="Arial"/>
        <family val="2"/>
      </rPr>
      <t xml:space="preserve"> The February 2020 figures include an increase in reported supplier and a decrease in refund gallons.
                                     The overall April to July 2020 gallons reported are significantly lower due to the filing extensions and
                                     economic uncertainty related to Covid-19.
                                     The August 2020 figures include a decrease in reported supplier and an increase in overall refund gallons.
                                     The September 2020 figures include audit assessments and an increase in refund gallons.
                                     The November 2020 figures include an increase in reported supplier and IFTA Fuel program gallons, and a
                                     decrease in refund gallons overall.
                                     The December 2020 figures include an increase in reported supplier and a decrease in refund gallons
                                     overall.
                                 </t>
    </r>
  </si>
  <si>
    <r>
      <t xml:space="preserve">                                </t>
    </r>
    <r>
      <rPr>
        <vertAlign val="superscript"/>
        <sz val="8"/>
        <rFont val="Arial"/>
        <family val="2"/>
      </rPr>
      <t xml:space="preserve"> (9)</t>
    </r>
    <r>
      <rPr>
        <sz val="8"/>
        <rFont val="Arial"/>
        <family val="2"/>
      </rPr>
      <t xml:space="preserve"> The January 2021 figures include an increase in refund and a decrease in reported supplier gallons.
                                     The February 2021 figures include audit assessment, an increase in refund and a decrease in reported
                                     supplier gallons.
                                     The March 2021 figures include an increase in reported supplier and IFTA Fuel programs gallons overall.</t>
    </r>
  </si>
  <si>
    <t>Fuel Taxes Statistics &amp; Reports (ca.gov)</t>
  </si>
  <si>
    <t>Tax receipts</t>
  </si>
  <si>
    <t>This workbook contains one active worksheet - Jet Fuel 10 Year Rpt.  Use the up, down, left, and right arrows to navigate the worksheet</t>
  </si>
  <si>
    <t>Net Taxable Jet Fuel Gallons 10 Year Report</t>
  </si>
  <si>
    <r>
      <t>2012</t>
    </r>
    <r>
      <rPr>
        <b/>
        <vertAlign val="superscript"/>
        <sz val="10"/>
        <color theme="0"/>
        <rFont val="Arial"/>
        <family val="2"/>
      </rPr>
      <t>(1)</t>
    </r>
  </si>
  <si>
    <t>Fiscal Year</t>
  </si>
  <si>
    <t>2017</t>
  </si>
  <si>
    <t>2018</t>
  </si>
  <si>
    <t>2019</t>
  </si>
  <si>
    <r>
      <t>2020</t>
    </r>
    <r>
      <rPr>
        <b/>
        <vertAlign val="superscript"/>
        <sz val="10"/>
        <color theme="0"/>
        <rFont val="Arial"/>
        <family val="2"/>
      </rPr>
      <t>(3)</t>
    </r>
  </si>
  <si>
    <t>2021</t>
  </si>
  <si>
    <r>
      <rPr>
        <vertAlign val="superscript"/>
        <sz val="10"/>
        <rFont val="Arial"/>
        <family val="2"/>
      </rPr>
      <t xml:space="preserve">                             Notes:   </t>
    </r>
    <r>
      <rPr>
        <b/>
        <vertAlign val="superscript"/>
        <sz val="10"/>
        <rFont val="Arial"/>
        <family val="2"/>
      </rPr>
      <t>Above figures reported net of CDTFA formerly BOE billed assessments, refunds, amended/late returns and State Controllers 
                                         Office refunds.</t>
    </r>
  </si>
  <si>
    <t xml:space="preserve">                                         (1) The June 2012 figures include 2.9 million gallons in refunds.</t>
  </si>
  <si>
    <t xml:space="preserve">                                         (2) The May 2014 figures include 6.3 million gallons in refunds.</t>
  </si>
  <si>
    <t xml:space="preserve">                                         (3) The April and May 2020 gallons reported are significantly lower due to the filing extensions and economic uncertainty related to 
                                              Covid-19.</t>
  </si>
  <si>
    <t>This workbook contains one active worksheet - AVGAS 10 Year Report.  Use the up, down, right, and left arrows to navigate the worksheet</t>
  </si>
  <si>
    <t>Gross Taxable Aviation Gasoline Gallons 10 Year Report</t>
  </si>
  <si>
    <t>2020</t>
  </si>
  <si>
    <t xml:space="preserve">             Notes:  The above figures represent gross reported gallons
                        Gallons are also included in Net Taxable Gasoline Gallons Report</t>
  </si>
  <si>
    <t>California Air Resources Board</t>
  </si>
  <si>
    <r>
      <t xml:space="preserve">Data used to generate figures in the </t>
    </r>
    <r>
      <rPr>
        <b/>
        <i/>
        <sz val="11"/>
        <color theme="8" tint="-0.249977111117893"/>
        <rFont val="Calibri"/>
        <family val="2"/>
        <scheme val="minor"/>
      </rPr>
      <t>California Greenhouse Gas Emissions for 2000 to 2018- Trends of Emissions and Other Indicators</t>
    </r>
    <r>
      <rPr>
        <b/>
        <sz val="11"/>
        <color theme="8" tint="-0.249977111117893"/>
        <rFont val="Calibri"/>
        <family val="2"/>
        <scheme val="minor"/>
      </rPr>
      <t xml:space="preserve"> report</t>
    </r>
  </si>
  <si>
    <t>Figure 3: Trends in California GHG Emissions</t>
  </si>
  <si>
    <t>Parameter</t>
  </si>
  <si>
    <t>Unit</t>
  </si>
  <si>
    <r>
      <t>MMT CO</t>
    </r>
    <r>
      <rPr>
        <vertAlign val="subscript"/>
        <sz val="11"/>
        <color theme="1"/>
        <rFont val="Calibri"/>
        <family val="2"/>
        <scheme val="minor"/>
      </rPr>
      <t>2</t>
    </r>
    <r>
      <rPr>
        <sz val="11"/>
        <color theme="1"/>
        <rFont val="Calibri"/>
        <family val="2"/>
        <scheme val="minor"/>
      </rPr>
      <t>e</t>
    </r>
  </si>
  <si>
    <t>Electric Power</t>
  </si>
  <si>
    <t>Industrial</t>
  </si>
  <si>
    <t>Commercial &amp; Residential</t>
  </si>
  <si>
    <t>High GWP</t>
  </si>
  <si>
    <t>Recycling &amp; Waste</t>
  </si>
  <si>
    <r>
      <rPr>
        <b/>
        <sz val="11"/>
        <color theme="1"/>
        <rFont val="Calibri"/>
        <family val="2"/>
        <scheme val="minor"/>
      </rPr>
      <t>Source:</t>
    </r>
    <r>
      <rPr>
        <sz val="11"/>
        <color theme="1"/>
        <rFont val="Calibri"/>
        <family val="2"/>
        <scheme val="minor"/>
      </rPr>
      <t xml:space="preserve"> California Air Resources Board (2020). California Greenhouse Gas Emission Inventory - 2020 Edition.  Data available at: https://ww3.arb.ca.gov/cc/inventory/data/data.htm</t>
    </r>
  </si>
  <si>
    <t>change in 2018 over 2017</t>
  </si>
  <si>
    <t>https://rhg.com/research/preliminary-us-emissions-2020/</t>
  </si>
  <si>
    <t>Rhodium Group</t>
  </si>
  <si>
    <t>Table 1 – California Electric Generation and Net Imports, 2016-2020</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</si>
  <si>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</si>
  <si>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</si>
  <si>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</si>
  <si>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</si>
  <si>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</si>
  <si>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</si>
  <si>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</si>
  <si>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</si>
  <si>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</si>
  <si>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</si>
  <si>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</si>
  <si>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</si>
  <si>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</si>
  <si>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</si>
  <si>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</si>
  <si>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</si>
  <si>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</si>
  <si>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</si>
  <si>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https://www.energy.ca.gov/data-reports/energy-almanac/california-electricity-data/2020-total-system-electric-generation</t>
  </si>
  <si>
    <t>CEC electricity: System level generation</t>
  </si>
  <si>
    <t>Similarly, 2020 had the third highest annual average temperature recorded over the past 126-year record. As a result, annual hydroelectric generation fell by 44 percent from 2019 levels to 21,414 GWh. As</t>
  </si>
  <si>
    <r>
      <t>In 2020, California experienced the third driest year since year since 1895, as drought conditions returned to the state.  shown in </t>
    </r>
    <r>
      <rPr>
        <b/>
        <sz val="11"/>
        <color rgb="FF000000"/>
        <rFont val="Calibri"/>
        <family val="2"/>
        <scheme val="minor"/>
      </rPr>
      <t>Figures 1</t>
    </r>
    <r>
      <rPr>
        <sz val="11"/>
        <color rgb="FF000000"/>
        <rFont val="Calibri"/>
        <family val="2"/>
        <scheme val="minor"/>
      </rPr>
      <t> and </t>
    </r>
    <r>
      <rPr>
        <b/>
        <sz val="11"/>
        <color rgb="FF000000"/>
        <rFont val="Calibri"/>
        <family val="2"/>
        <scheme val="minor"/>
      </rPr>
      <t>2</t>
    </r>
    <r>
      <rPr>
        <sz val="11"/>
        <color rgb="FF000000"/>
        <rFont val="Calibri"/>
        <family val="2"/>
        <scheme val="minor"/>
      </rPr>
      <t>, total monthly hydroelectric generation in 2020 neared the lowest historical monthly levels of the past 19 years of CEC generation data.</t>
    </r>
  </si>
  <si>
    <r>
      <t>As detailed in </t>
    </r>
    <r>
      <rPr>
        <b/>
        <sz val="11"/>
        <color rgb="FF000000"/>
        <rFont val="Calibri"/>
        <family val="2"/>
        <scheme val="minor"/>
      </rPr>
      <t>Table 1</t>
    </r>
    <r>
      <rPr>
        <sz val="11"/>
        <color rgb="FF000000"/>
        <rFont val="Calibri"/>
        <family val="2"/>
        <scheme val="minor"/>
      </rPr>
      <t xml:space="preserve"> below, California’s natural gas-fired electric generation increased by 7 percent in 2020 to 92,298 GWh, </t>
    </r>
  </si>
  <si>
    <t>accounting for 48 percent of in-state generation. In-state renewables (small hydro, geothermal, biomass, solar, and wind) decreased by 1.4 percent compared to 2019, due to decreased generation from biomass (plant retirements) and small hydroelectric generation (drought conditions); combined wind and solar generation were up by 2 percent over 2019 levels while geothermal generation was up 3.4 percent in 2020.</t>
  </si>
  <si>
    <t>year over year change 2018-2019</t>
  </si>
  <si>
    <t>Notes</t>
  </si>
  <si>
    <t xml:space="preserve">Use the year-over-year changes, 2018-2019, in the US inventory to imput the California level. </t>
  </si>
  <si>
    <t>2018 actual</t>
  </si>
  <si>
    <t>Industry aggregated</t>
  </si>
  <si>
    <t>Figure 14: Emissions from Residential and Commercial Sectors</t>
  </si>
  <si>
    <t>Residential Emissions</t>
  </si>
  <si>
    <t>Heating Degree Days</t>
  </si>
  <si>
    <t>Commercial Emissions</t>
  </si>
  <si>
    <t>Sources:</t>
  </si>
  <si>
    <t>California Air Resources Board (2020). California Greenhouse Gas Emission Inventory - 2020 Edition.  Data available at: https://ww3.arb.ca.gov/cc/inventory/data/data.htm</t>
  </si>
  <si>
    <t xml:space="preserve">National Oceanic and Atmospheric Administration (2020). Heating and Cooling Degree Days.  Available at: ftp://ftp.cpc.ncep.noaa.gov/htdocs/products/analysis_monitoring/cdus/degree_days/archives/Heating%20degree%20Days/monthly%20states/ </t>
  </si>
  <si>
    <t>Commerical buildings</t>
  </si>
  <si>
    <t>Residential buildings</t>
  </si>
  <si>
    <t>2019 estimated</t>
  </si>
  <si>
    <t>Mandatory Reporting Regulation</t>
  </si>
  <si>
    <t>2019 inventory estimated</t>
  </si>
  <si>
    <t>2019 % estimated</t>
  </si>
  <si>
    <t>MRR total covered emissions</t>
  </si>
  <si>
    <t xml:space="preserve">MRR data - year over year change </t>
  </si>
  <si>
    <t>Inventory data - year over year change</t>
  </si>
  <si>
    <t>difference</t>
  </si>
  <si>
    <t>opposite sign noted</t>
  </si>
  <si>
    <t>https://ww3.arb.ca.gov/cc/inventory/pubs/reports/2000_2018/2000_2018_ghg_inventory_trends_figures.xlsx</t>
  </si>
  <si>
    <t>Annual Summary of 2019 Greenhouse Gas Emissions Data 
Reported to the California Air Resources Board</t>
  </si>
  <si>
    <t>Released November 4, 2020</t>
  </si>
  <si>
    <t></t>
  </si>
  <si>
    <r>
      <t xml:space="preserve">This spreadsheet includes three tabs: 
   1) </t>
    </r>
    <r>
      <rPr>
        <b/>
        <sz val="11"/>
        <color theme="1"/>
        <rFont val="Calibri"/>
        <family val="2"/>
        <scheme val="minor"/>
      </rPr>
      <t>"Introduction"</t>
    </r>
    <r>
      <rPr>
        <sz val="11"/>
        <color theme="1"/>
        <rFont val="Calibri"/>
        <family val="2"/>
        <scheme val="minor"/>
      </rPr>
      <t xml:space="preserve"> (this tab), provides an overview of the included data; 
   2) </t>
    </r>
    <r>
      <rPr>
        <b/>
        <sz val="11"/>
        <color theme="1"/>
        <rFont val="Calibri"/>
        <family val="2"/>
        <scheme val="minor"/>
      </rPr>
      <t>"Column Descriptions"</t>
    </r>
    <r>
      <rPr>
        <sz val="11"/>
        <color theme="1"/>
        <rFont val="Calibri"/>
        <family val="2"/>
        <scheme val="minor"/>
      </rPr>
      <t xml:space="preserve"> provides a description of each data column provided in the GHG Data tab;  and
   3) </t>
    </r>
    <r>
      <rPr>
        <b/>
        <sz val="11"/>
        <color theme="1"/>
        <rFont val="Calibri"/>
        <family val="2"/>
        <scheme val="minor"/>
      </rPr>
      <t>"2019 GHG Data"</t>
    </r>
    <r>
      <rPr>
        <sz val="11"/>
        <color theme="1"/>
        <rFont val="Calibri"/>
        <family val="2"/>
        <scheme val="minor"/>
      </rPr>
      <t xml:space="preserve"> provides a summary of annual emissions data reported under the California greenhouse 
        gas mandatory reporting regulation.</t>
    </r>
  </si>
  <si>
    <t>The summary data shown were submitted to the California Air Resources Board to comply with the requirements of the Regulation for the Mandatory Reporting of Greenhouse Gas Emissions (MRR). The regulation is available here: https://ww2.arb.ca.gov/mrr-regulation</t>
  </si>
  <si>
    <t>MRR includes applicability, reporting requirements, estimation methods, and verification requirements. Because of regulation changes that became effective after January 1, 2012, reports for 2011 data and onward will have differences from the historical 2008-2010 data because of changes in the reporting requirements.</t>
  </si>
  <si>
    <t>A majority of the emissions data reports were subject to verification by CARB-accredited third-party verifiers. The outcome of the verification is displayed in the "2019 GHG Data" spreadsheet.</t>
  </si>
  <si>
    <t>Listed facilities and entities can change from year to year due to shutdowns, startups, and changes in emissions that affect applicability under MRR. This affects both the number of facilities and emissions totals.</t>
  </si>
  <si>
    <t>Product data is required to be reported for specific industrial sectors. Product data is not included in this report because it may include confidential business information that will not be publically released. However, the verification statement for the product data is included to indicate if the submitted product data were complete and accurate.</t>
  </si>
  <si>
    <t>Data summarized in this spreadsheet are from facilities and entities subject to MRR and does not include all California GHG emissions sources, such as mobile sources. An overall statewide inventory of all GHG sources is available here: http://www.arb.ca.gov/cc/inventory/data/data.htm</t>
  </si>
  <si>
    <t xml:space="preserve">The data displayed as "covered emissions" may not represent compliance obligations in the Cap-and-Trade Program. </t>
  </si>
  <si>
    <t>The total 2019 emissions subject to a compliance obligation in the Cap-and-Trade Program is shown in the “Total Covered Emissions” column in the "2019 GHG Data" tab.</t>
  </si>
  <si>
    <t>Column Descriptions
Annual Summary of GHG Mandatory Reporting Non-Confidential Data for Calendar Year 2018</t>
  </si>
  <si>
    <t>Column ID</t>
  </si>
  <si>
    <t>Column Name</t>
  </si>
  <si>
    <t>Description and Notes</t>
  </si>
  <si>
    <t>B</t>
  </si>
  <si>
    <t>ARB ID</t>
  </si>
  <si>
    <t>This column displays ARB facility or entity identification code</t>
  </si>
  <si>
    <t>C</t>
  </si>
  <si>
    <t>Facility Name</t>
  </si>
  <si>
    <t>This column displays the name of the facility or entity</t>
  </si>
  <si>
    <t>D</t>
  </si>
  <si>
    <t>Report Year</t>
  </si>
  <si>
    <t>This column displays the calendar year corresponding to displayed emissions data</t>
  </si>
  <si>
    <t>Emissions Units Overview</t>
  </si>
  <si>
    <t>Emissions shown are typically provided in units of metric tons of carbon dioxide equivalents, shown as metric tons CO2e. On a per molecule basis, different greenhouse gases (GHGs) have different intensities in their contribution to global warming. To normalize these differences, individual gases are multiplied by a Global Warming Potential (GWP) factor. The CO2e totals shown, which include emissions from carbon dioxide (CO2), methane (CH4), and nitrous oxide (N2O), are multiplied by their respective GWPs of 1, 21, and 310 prior to being added to the totals. The GWPs used are from Title 40, Part 98 of the Code of Federal Regulations, Subpart A, Table A-1, as published in the Federal Register on October 30, 2009 (http://www.arb.ca.gov/cc/reporting/ghg-rep/regulation/subpart a rule part98.pdf)</t>
  </si>
  <si>
    <r>
      <t>Total Emissions (Metric Tons CO</t>
    </r>
    <r>
      <rPr>
        <b/>
        <vertAlign val="subscript"/>
        <sz val="11"/>
        <color theme="1"/>
        <rFont val="Calibri"/>
        <family val="2"/>
        <scheme val="minor"/>
      </rPr>
      <t>2</t>
    </r>
    <r>
      <rPr>
        <b/>
        <sz val="11"/>
        <color theme="1"/>
        <rFont val="Calibri"/>
        <family val="2"/>
        <scheme val="minor"/>
      </rPr>
      <t>e)</t>
    </r>
  </si>
  <si>
    <t>F</t>
  </si>
  <si>
    <r>
      <t>Total CO</t>
    </r>
    <r>
      <rPr>
        <vertAlign val="subscript"/>
        <sz val="11"/>
        <color theme="1"/>
        <rFont val="Calibri"/>
        <family val="2"/>
        <scheme val="minor"/>
      </rPr>
      <t>2</t>
    </r>
    <r>
      <rPr>
        <sz val="11"/>
        <color theme="1"/>
        <rFont val="Calibri"/>
        <family val="2"/>
        <scheme val="minor"/>
      </rPr>
      <t>e  (combustion, process, vented, and supplier)</t>
    </r>
  </si>
  <si>
    <r>
      <t>This column, calculated by ARB based on the reported data, shows: a) the sum of reported CO</t>
    </r>
    <r>
      <rPr>
        <vertAlign val="subscript"/>
        <sz val="11"/>
        <color theme="1"/>
        <rFont val="Calibri"/>
        <family val="2"/>
        <scheme val="minor"/>
      </rPr>
      <t>2</t>
    </r>
    <r>
      <rPr>
        <sz val="11"/>
        <color theme="1"/>
        <rFont val="Calibri"/>
        <family val="2"/>
        <scheme val="minor"/>
      </rPr>
      <t xml:space="preserve">e from stationary combustion of fossil fuels and biomass-derived fuels, process and vented emissions, geothermal emissions, emissions associated with imported electricity, and emissions associated with final combustion of fuel reported by fuel suppliers, </t>
    </r>
    <r>
      <rPr>
        <u/>
        <sz val="11"/>
        <color theme="1"/>
        <rFont val="Calibri"/>
        <family val="2"/>
        <scheme val="minor"/>
      </rPr>
      <t>or</t>
    </r>
    <r>
      <rPr>
        <sz val="11"/>
        <color theme="1"/>
        <rFont val="Calibri"/>
        <family val="2"/>
        <scheme val="minor"/>
      </rPr>
      <t xml:space="preserve"> b) total emissions assigned by ARB staff, when required by the reporting regulation (see AEL, below), which includes all elements listed in "a)" as applicable.  In some instances, the total emissions may be zero.  This indicates the reporting entity is an electricity retail provider, who only needs to report (and not verify) MWh, or the reporting entity or facility had no reportable emissions for the year.</t>
    </r>
  </si>
  <si>
    <t>G</t>
  </si>
  <si>
    <t>AEL (Assigned Emissions Level)</t>
  </si>
  <si>
    <r>
      <t>A display of "AEL = No" indicates if the Total CO</t>
    </r>
    <r>
      <rPr>
        <vertAlign val="subscript"/>
        <sz val="11"/>
        <color theme="1"/>
        <rFont val="Calibri"/>
        <family val="2"/>
        <scheme val="minor"/>
      </rPr>
      <t>2</t>
    </r>
    <r>
      <rPr>
        <sz val="11"/>
        <color theme="1"/>
        <rFont val="Calibri"/>
        <family val="2"/>
        <scheme val="minor"/>
      </rPr>
      <t>e displayed is strictly based on data submitted by the reporter. If the "AEL = Yes," the Total CO</t>
    </r>
    <r>
      <rPr>
        <vertAlign val="subscript"/>
        <sz val="11"/>
        <color theme="1"/>
        <rFont val="Calibri"/>
        <family val="2"/>
        <scheme val="minor"/>
      </rPr>
      <t>2</t>
    </r>
    <r>
      <rPr>
        <sz val="11"/>
        <color theme="1"/>
        <rFont val="Calibri"/>
        <family val="2"/>
        <scheme val="minor"/>
      </rPr>
      <t>e displayed is an Assigned Emissions Level (AEL) computed by ARB staff, pursuant to section 95103(g) of the Mandatory Reporting Regulation.  Under this provision, ARB Executive Officer must develop an AEL for reporting entities that fail to submit an emissions data report, fail to obtain a positive or qualified positive emissions data verification statement, or fail to have the report verified by the applicable deadline.  A "Yes" value in the AEL column indicates that ARB assigned an emissions level for the report. An AEL is only assigned for reports that are subject to verification.</t>
    </r>
  </si>
  <si>
    <t>Facility Reported GHG Data</t>
  </si>
  <si>
    <t>NOTE:</t>
  </si>
  <si>
    <r>
      <t>Emissions shown are as entered into the Cal e-GGRT reporting tool by the reporter. If ARB made modifications to the emissions under the AEL provisions described in Column G, those updates are not displayed in the following four columns. If an AEL was computed, the sum of the facility reported data may not be the same as the Total CO</t>
    </r>
    <r>
      <rPr>
        <vertAlign val="subscript"/>
        <sz val="11"/>
        <color theme="1"/>
        <rFont val="Calibri"/>
        <family val="2"/>
        <scheme val="minor"/>
      </rPr>
      <t>2</t>
    </r>
    <r>
      <rPr>
        <sz val="11"/>
        <color theme="1"/>
        <rFont val="Calibri"/>
        <family val="2"/>
        <scheme val="minor"/>
      </rPr>
      <t>e value.</t>
    </r>
  </si>
  <si>
    <t>I</t>
  </si>
  <si>
    <r>
      <t>Emitter CO</t>
    </r>
    <r>
      <rPr>
        <vertAlign val="subscript"/>
        <sz val="11"/>
        <color theme="1"/>
        <rFont val="Calibri"/>
        <family val="2"/>
        <scheme val="minor"/>
      </rPr>
      <t>2</t>
    </r>
    <r>
      <rPr>
        <sz val="11"/>
        <color theme="1"/>
        <rFont val="Calibri"/>
        <family val="2"/>
        <scheme val="minor"/>
      </rPr>
      <t>e from Non-Biogenic Sources and CH</t>
    </r>
    <r>
      <rPr>
        <vertAlign val="subscript"/>
        <sz val="11"/>
        <color theme="1"/>
        <rFont val="Calibri"/>
        <family val="2"/>
        <scheme val="minor"/>
      </rPr>
      <t>4</t>
    </r>
    <r>
      <rPr>
        <sz val="11"/>
        <color theme="1"/>
        <rFont val="Calibri"/>
        <family val="2"/>
        <scheme val="minor"/>
      </rPr>
      <t xml:space="preserve"> and N</t>
    </r>
    <r>
      <rPr>
        <vertAlign val="subscript"/>
        <sz val="11"/>
        <color theme="1"/>
        <rFont val="Calibri"/>
        <family val="2"/>
        <scheme val="minor"/>
      </rPr>
      <t>2</t>
    </r>
    <r>
      <rPr>
        <sz val="11"/>
        <color theme="1"/>
        <rFont val="Calibri"/>
        <family val="2"/>
        <scheme val="minor"/>
      </rPr>
      <t>O from Biogenic Fuels</t>
    </r>
  </si>
  <si>
    <r>
      <t xml:space="preserve">This column displays direct emissions resulting from the combustion of fossil fuels, chemical and physical processes, vented emissions, geothermal emissions, </t>
    </r>
    <r>
      <rPr>
        <sz val="11"/>
        <color theme="1"/>
        <rFont val="Calibri"/>
        <family val="2"/>
        <scheme val="minor"/>
      </rPr>
      <t>and emissions from suppliers of carbon dioxide.  This column also includes CH</t>
    </r>
    <r>
      <rPr>
        <vertAlign val="subscript"/>
        <sz val="11"/>
        <color theme="1"/>
        <rFont val="Calibri"/>
        <family val="2"/>
        <scheme val="minor"/>
      </rPr>
      <t>4</t>
    </r>
    <r>
      <rPr>
        <sz val="11"/>
        <color theme="1"/>
        <rFont val="Calibri"/>
        <family val="2"/>
        <scheme val="minor"/>
      </rPr>
      <t xml:space="preserve"> and N</t>
    </r>
    <r>
      <rPr>
        <vertAlign val="subscript"/>
        <sz val="11"/>
        <color theme="1"/>
        <rFont val="Calibri"/>
        <family val="2"/>
        <scheme val="minor"/>
      </rPr>
      <t>2</t>
    </r>
    <r>
      <rPr>
        <sz val="11"/>
        <color theme="1"/>
        <rFont val="Calibri"/>
        <family val="2"/>
        <scheme val="minor"/>
      </rPr>
      <t>O emissions (converted to CO</t>
    </r>
    <r>
      <rPr>
        <vertAlign val="subscript"/>
        <sz val="11"/>
        <color theme="1"/>
        <rFont val="Calibri"/>
        <family val="2"/>
        <scheme val="minor"/>
      </rPr>
      <t>2</t>
    </r>
    <r>
      <rPr>
        <sz val="11"/>
        <color theme="1"/>
        <rFont val="Calibri"/>
        <family val="2"/>
        <scheme val="minor"/>
      </rPr>
      <t>e using global warming potentials) from biogenic fuel combustion.</t>
    </r>
  </si>
  <si>
    <t>J</t>
  </si>
  <si>
    <r>
      <t>Emitter CO</t>
    </r>
    <r>
      <rPr>
        <vertAlign val="subscript"/>
        <sz val="11"/>
        <color theme="1"/>
        <rFont val="Calibri"/>
        <family val="2"/>
        <scheme val="minor"/>
      </rPr>
      <t>2</t>
    </r>
    <r>
      <rPr>
        <sz val="11"/>
        <color theme="1"/>
        <rFont val="Calibri"/>
        <family val="2"/>
        <scheme val="minor"/>
      </rPr>
      <t xml:space="preserve"> from Biogenic Fuels</t>
    </r>
  </si>
  <si>
    <r>
      <t>This column displays direct CO</t>
    </r>
    <r>
      <rPr>
        <vertAlign val="subscript"/>
        <sz val="11"/>
        <color theme="1"/>
        <rFont val="Calibri"/>
        <family val="2"/>
        <scheme val="minor"/>
      </rPr>
      <t>2</t>
    </r>
    <r>
      <rPr>
        <sz val="11"/>
        <color theme="1"/>
        <rFont val="Calibri"/>
        <family val="2"/>
        <scheme val="minor"/>
      </rPr>
      <t xml:space="preserve"> emissions resulting from combustion of biogenic fuels such as biogas or forest-derived wood.</t>
    </r>
  </si>
  <si>
    <t>K</t>
  </si>
  <si>
    <r>
      <t>Fuel Supplier CO</t>
    </r>
    <r>
      <rPr>
        <vertAlign val="subscript"/>
        <sz val="11"/>
        <color theme="1"/>
        <rFont val="Calibri"/>
        <family val="2"/>
        <scheme val="minor"/>
      </rPr>
      <t>2</t>
    </r>
    <r>
      <rPr>
        <sz val="11"/>
        <color theme="1"/>
        <rFont val="Calibri"/>
        <family val="2"/>
        <scheme val="minor"/>
      </rPr>
      <t>e from Non-Biogenic Fuels and CH</t>
    </r>
    <r>
      <rPr>
        <vertAlign val="subscript"/>
        <sz val="11"/>
        <color theme="1"/>
        <rFont val="Calibri"/>
        <family val="2"/>
        <scheme val="minor"/>
      </rPr>
      <t>4</t>
    </r>
    <r>
      <rPr>
        <sz val="11"/>
        <color theme="1"/>
        <rFont val="Calibri"/>
        <family val="2"/>
        <scheme val="minor"/>
      </rPr>
      <t xml:space="preserve"> and N</t>
    </r>
    <r>
      <rPr>
        <vertAlign val="subscript"/>
        <sz val="11"/>
        <color theme="1"/>
        <rFont val="Calibri"/>
        <family val="2"/>
        <scheme val="minor"/>
      </rPr>
      <t>2</t>
    </r>
    <r>
      <rPr>
        <sz val="11"/>
        <color theme="1"/>
        <rFont val="Calibri"/>
        <family val="2"/>
        <scheme val="minor"/>
      </rPr>
      <t>O from Biogenic Fuels</t>
    </r>
  </si>
  <si>
    <r>
      <t>This column displays non-biogenic (fossil fuel) emissions that would result from the complete combustion of all reportable fossil fuels supplied, as reported by suppliers of transportation fuels, natural gas, natural gas liquids, and liquefied natural gas. This column also includes CH</t>
    </r>
    <r>
      <rPr>
        <vertAlign val="subscript"/>
        <sz val="11"/>
        <rFont val="Calibri"/>
        <family val="2"/>
        <scheme val="minor"/>
      </rPr>
      <t>4</t>
    </r>
    <r>
      <rPr>
        <sz val="11"/>
        <rFont val="Calibri"/>
        <family val="2"/>
        <scheme val="minor"/>
      </rPr>
      <t xml:space="preserve"> and N</t>
    </r>
    <r>
      <rPr>
        <vertAlign val="subscript"/>
        <sz val="11"/>
        <rFont val="Calibri"/>
        <family val="2"/>
        <scheme val="minor"/>
      </rPr>
      <t>2</t>
    </r>
    <r>
      <rPr>
        <sz val="11"/>
        <rFont val="Calibri"/>
        <family val="2"/>
        <scheme val="minor"/>
      </rPr>
      <t>O emissions (converted to CO</t>
    </r>
    <r>
      <rPr>
        <vertAlign val="subscript"/>
        <sz val="11"/>
        <rFont val="Calibri"/>
        <family val="2"/>
        <scheme val="minor"/>
      </rPr>
      <t>2</t>
    </r>
    <r>
      <rPr>
        <sz val="11"/>
        <rFont val="Calibri"/>
        <family val="2"/>
        <scheme val="minor"/>
      </rPr>
      <t>e using global warming potentials) from biogenic fuel combustion.</t>
    </r>
  </si>
  <si>
    <t>L</t>
  </si>
  <si>
    <r>
      <t>Fuel Supplier CO</t>
    </r>
    <r>
      <rPr>
        <vertAlign val="subscript"/>
        <sz val="11"/>
        <color theme="1"/>
        <rFont val="Calibri"/>
        <family val="2"/>
        <scheme val="minor"/>
      </rPr>
      <t>2</t>
    </r>
    <r>
      <rPr>
        <sz val="11"/>
        <color theme="1"/>
        <rFont val="Calibri"/>
        <family val="2"/>
        <scheme val="minor"/>
      </rPr>
      <t xml:space="preserve"> from Biogenic Fuels</t>
    </r>
  </si>
  <si>
    <r>
      <t>This column displays biogenic CO</t>
    </r>
    <r>
      <rPr>
        <vertAlign val="subscript"/>
        <sz val="11"/>
        <rFont val="Calibri"/>
        <family val="2"/>
        <scheme val="minor"/>
      </rPr>
      <t>2</t>
    </r>
    <r>
      <rPr>
        <sz val="11"/>
        <rFont val="Calibri"/>
        <family val="2"/>
        <scheme val="minor"/>
      </rPr>
      <t xml:space="preserve"> emissions that would result from the complete combustion of all reportable biogenic fuels supplied, as reported by suppliers of transportation fuels, natural gas, natural gas liquids, and liquefied natural gas. CH</t>
    </r>
    <r>
      <rPr>
        <vertAlign val="subscript"/>
        <sz val="11"/>
        <rFont val="Calibri"/>
        <family val="2"/>
        <scheme val="minor"/>
      </rPr>
      <t>4</t>
    </r>
    <r>
      <rPr>
        <sz val="11"/>
        <rFont val="Calibri"/>
        <family val="2"/>
        <scheme val="minor"/>
      </rPr>
      <t xml:space="preserve"> and N</t>
    </r>
    <r>
      <rPr>
        <vertAlign val="subscript"/>
        <sz val="11"/>
        <rFont val="Calibri"/>
        <family val="2"/>
        <scheme val="minor"/>
      </rPr>
      <t>2</t>
    </r>
    <r>
      <rPr>
        <sz val="11"/>
        <rFont val="Calibri"/>
        <family val="2"/>
        <scheme val="minor"/>
      </rPr>
      <t>O emissions from biogenic fuel combustion is included in Column K.</t>
    </r>
  </si>
  <si>
    <t>M</t>
  </si>
  <si>
    <r>
      <t>Electricity Importer CO</t>
    </r>
    <r>
      <rPr>
        <vertAlign val="subscript"/>
        <sz val="11"/>
        <color theme="1"/>
        <rFont val="Calibri"/>
        <family val="2"/>
        <scheme val="minor"/>
      </rPr>
      <t>2</t>
    </r>
    <r>
      <rPr>
        <sz val="11"/>
        <color theme="1"/>
        <rFont val="Calibri"/>
        <family val="2"/>
        <scheme val="minor"/>
      </rPr>
      <t xml:space="preserve">e </t>
    </r>
  </si>
  <si>
    <r>
      <t>This column displays emissions reported by electricity importers, which represents the total emissions computed as CO</t>
    </r>
    <r>
      <rPr>
        <vertAlign val="subscript"/>
        <sz val="11"/>
        <color theme="1"/>
        <rFont val="Calibri"/>
        <family val="2"/>
        <scheme val="minor"/>
      </rPr>
      <t>2</t>
    </r>
    <r>
      <rPr>
        <sz val="11"/>
        <color theme="1"/>
        <rFont val="Calibri"/>
        <family val="2"/>
        <scheme val="minor"/>
      </rPr>
      <t>e associated with the production of the imported electricity.</t>
    </r>
  </si>
  <si>
    <r>
      <t>ARB Calculated Covered Emissions (metric tons CO</t>
    </r>
    <r>
      <rPr>
        <b/>
        <vertAlign val="subscript"/>
        <sz val="11"/>
        <color theme="1"/>
        <rFont val="Calibri"/>
        <family val="2"/>
        <scheme val="minor"/>
      </rPr>
      <t>2</t>
    </r>
    <r>
      <rPr>
        <b/>
        <sz val="11"/>
        <color theme="1"/>
        <rFont val="Calibri"/>
        <family val="2"/>
        <scheme val="minor"/>
      </rPr>
      <t>e)</t>
    </r>
  </si>
  <si>
    <t>NOTES:</t>
  </si>
  <si>
    <t xml:space="preserve">The following five columns are computed by ARB to determine "covered" and "non-covered" emissions as it pertains to the Cap-and-Trade Program. If ARB computed an AEL for the facility (see description in Column G), this AEL value is used as the basis for the covered and non-covered emissions, otherwise the facility reported data are used for the calculations. </t>
  </si>
  <si>
    <r>
      <t>Estimated Covered CO</t>
    </r>
    <r>
      <rPr>
        <vertAlign val="subscript"/>
        <sz val="11"/>
        <color theme="1"/>
        <rFont val="Calibri"/>
        <family val="2"/>
      </rPr>
      <t>2</t>
    </r>
    <r>
      <rPr>
        <sz val="11"/>
        <color theme="1"/>
        <rFont val="Calibri"/>
        <family val="2"/>
      </rPr>
      <t xml:space="preserve"> Equivalent Emissions is an estimate of the reporter’s compliance obligation under sections 95852 through 95852.2 of the Cap-and-Trade Regulation based on the data reported in Cal e-GGRT (regardless of whether the Cap-and-Trade Regulation imposes a compliance obligation for the Report Year).  The final compliance obligation for the reporter for the Report Year may vary from this estimate based on further review for data accuracy or, in limited cases, an assigned emissions level per section 95131 of the Mandatory Reporting Regulation.  Covered emissions are equal to the Total CO</t>
    </r>
    <r>
      <rPr>
        <vertAlign val="subscript"/>
        <sz val="11"/>
        <color theme="1"/>
        <rFont val="Calibri"/>
        <family val="2"/>
      </rPr>
      <t>2</t>
    </r>
    <r>
      <rPr>
        <sz val="11"/>
        <color theme="1"/>
        <rFont val="Calibri"/>
        <family val="2"/>
      </rPr>
      <t>e emissions minus emissions that are not considered covered emissions (such as CO</t>
    </r>
    <r>
      <rPr>
        <vertAlign val="subscript"/>
        <sz val="11"/>
        <color theme="1"/>
        <rFont val="Calibri"/>
        <family val="2"/>
      </rPr>
      <t>2</t>
    </r>
    <r>
      <rPr>
        <sz val="11"/>
        <color theme="1"/>
        <rFont val="Calibri"/>
        <family val="2"/>
      </rPr>
      <t xml:space="preserve"> emissions from biogenic fuel combustion that is exempt under the Cap-and-Trade Regulation).  Covered emissions are only displayed for reporters subject to the Cap-and-Trade Regulation, and a value of "0" is displayed for reporters who do not have covered emissions under the Cap-and-Trade Regulation, including facilities emitting &lt;25,000 metric tons of covered CO</t>
    </r>
    <r>
      <rPr>
        <vertAlign val="subscript"/>
        <sz val="11"/>
        <color theme="1"/>
        <rFont val="Calibri"/>
        <family val="2"/>
      </rPr>
      <t>2</t>
    </r>
    <r>
      <rPr>
        <sz val="11"/>
        <color theme="1"/>
        <rFont val="Calibri"/>
        <family val="2"/>
      </rPr>
      <t>e emissions that are not opt-in facilities.  A value of “N/A” means the data reported in Cal e-GGRT are insufficient to estimate covered emissions.</t>
    </r>
  </si>
  <si>
    <t>O</t>
  </si>
  <si>
    <t>Emitter Covered Emissions</t>
  </si>
  <si>
    <r>
      <t xml:space="preserve">This column displays "covered" emissions resulting from the combustion of fossil fuels, chemical and physical processes, vented emissions, emissions from </t>
    </r>
    <r>
      <rPr>
        <sz val="11"/>
        <color theme="1"/>
        <rFont val="Calibri"/>
        <family val="2"/>
      </rPr>
      <t>biogenic fuel combustion</t>
    </r>
    <r>
      <rPr>
        <sz val="11"/>
        <color rgb="FF000000"/>
        <rFont val="Calibri"/>
        <family val="2"/>
      </rPr>
      <t xml:space="preserve"> that do not meet the exemption criteria under the Cap-and-Trade Regulation, and emissions from suppliers of carbon dioxide.  This column displays computed covered emissions that are subject to a compliance obligation beginning in 2013. </t>
    </r>
  </si>
  <si>
    <t>P</t>
  </si>
  <si>
    <t>Fuel Supplier Covered Emissions</t>
  </si>
  <si>
    <r>
      <t xml:space="preserve">This column displays "covered" emissions reported by suppliers of transportation fuels (RBOB/CARBOB and distillate fuel oils), natural gas, natural gas liquids, liquefied natural gas, and emissions from </t>
    </r>
    <r>
      <rPr>
        <sz val="11"/>
        <color theme="1"/>
        <rFont val="Calibri"/>
        <family val="2"/>
      </rPr>
      <t>biogenic fuel combustion</t>
    </r>
    <r>
      <rPr>
        <sz val="11"/>
        <color rgb="FF000000"/>
        <rFont val="Calibri"/>
        <family val="2"/>
      </rPr>
      <t xml:space="preserve"> that do not meet the exemption criteria under the Cap-and-Trade Regulation. This field represents the emissions that would result from the complete combustion of all reportable fuels supplied that are not exempt under the Cap-and-Trade Regulation.  This column displays computed covered emissions that are subject to a compliance obligation beginning in </t>
    </r>
    <r>
      <rPr>
        <sz val="11"/>
        <color theme="1"/>
        <rFont val="Calibri"/>
        <family val="2"/>
      </rPr>
      <t xml:space="preserve">2015. </t>
    </r>
  </si>
  <si>
    <t>Q</t>
  </si>
  <si>
    <t>Electricity Importer Covered Emissions</t>
  </si>
  <si>
    <r>
      <t>This column displays "covered" emissions reported by electricity importers (i.e., electric power entities), which represents the total covered emissions, computed as CO</t>
    </r>
    <r>
      <rPr>
        <vertAlign val="subscript"/>
        <sz val="11"/>
        <color theme="1"/>
        <rFont val="Calibri"/>
        <family val="2"/>
        <scheme val="minor"/>
      </rPr>
      <t>2</t>
    </r>
    <r>
      <rPr>
        <sz val="11"/>
        <color theme="1"/>
        <rFont val="Calibri"/>
        <family val="2"/>
        <scheme val="minor"/>
      </rPr>
      <t>e, associated with the production of the imported electricity.  These emissions are subject to a compliance obligation beginning in 2013.</t>
    </r>
  </si>
  <si>
    <t>R</t>
  </si>
  <si>
    <t>Total Covered Emissions</t>
  </si>
  <si>
    <t>This column displays the summed total of the covered emissions in columns O, P, and Q.  This value represents the combined covered emissions for reporting entities (including fuel suppliers), which will be the basis for compliance obligation in the Cap-and-Trade Program beginning with 2015 data. If this column has a zero, none of the reported emissions are "covered."</t>
  </si>
  <si>
    <t>S</t>
  </si>
  <si>
    <t>Total Non-Covered Emissions</t>
  </si>
  <si>
    <t>This column displays "Non-Covered Emissions" computed by ARB, which are emission sources specifically excluded from having a compliance obligation under sections 95852 through 95852.2 of the Cap-and-Trade Regulation. If this column is zero, none of the reported emissions are "non-covered" (i.e., exempt). If an entity is not subject to the Cap-and-Trade Program, all emissions are considered non-covered.</t>
  </si>
  <si>
    <t>Verification Statements</t>
  </si>
  <si>
    <t>U</t>
  </si>
  <si>
    <t>Verification Statement for Emissions Data</t>
  </si>
  <si>
    <t>This column displays the verification status for a certified  facility emissions data report reviewed by an ARB-accredited third-party verifier.</t>
  </si>
  <si>
    <r>
      <t xml:space="preserve">A finding of </t>
    </r>
    <r>
      <rPr>
        <b/>
        <sz val="11"/>
        <color theme="1"/>
        <rFont val="Calibri"/>
        <family val="2"/>
        <scheme val="minor"/>
      </rPr>
      <t>“Positive”</t>
    </r>
    <r>
      <rPr>
        <sz val="11"/>
        <color theme="1"/>
        <rFont val="Calibri"/>
        <family val="2"/>
        <scheme val="minor"/>
      </rPr>
      <t xml:space="preserve"> means the verification body has attested that it can say with reasonable assurance that the total covered emissions reported is free of errors greater than 5%, the emissions data conforms to the requirements of the regulation, and that all correctable errors identified by the verification body have been addressed.</t>
    </r>
  </si>
  <si>
    <r>
      <t xml:space="preserve">A finding of </t>
    </r>
    <r>
      <rPr>
        <b/>
        <sz val="11"/>
        <color theme="1"/>
        <rFont val="Calibri"/>
        <family val="2"/>
        <scheme val="minor"/>
      </rPr>
      <t>“Qualified Positive”</t>
    </r>
    <r>
      <rPr>
        <sz val="11"/>
        <color theme="1"/>
        <rFont val="Calibri"/>
        <family val="2"/>
        <scheme val="minor"/>
      </rPr>
      <t xml:space="preserve"> means the verification body has attested that it can say with reasonable assurance that the total covered emissions reported is free of errors greater than 5%, but the emissions data include one or more nonconformances with the requirements of the regulation which do not result in a material misstatement. In addition, if correctable errors were identified by the verification body during emissions data checks, they have been corrected.</t>
    </r>
  </si>
  <si>
    <r>
      <t xml:space="preserve">Designations of </t>
    </r>
    <r>
      <rPr>
        <b/>
        <sz val="11"/>
        <rFont val="Calibri"/>
        <family val="2"/>
        <scheme val="minor"/>
      </rPr>
      <t xml:space="preserve">"Positive (late verif.)" </t>
    </r>
    <r>
      <rPr>
        <sz val="11"/>
        <rFont val="Calibri"/>
        <family val="2"/>
        <scheme val="minor"/>
      </rPr>
      <t xml:space="preserve">or </t>
    </r>
    <r>
      <rPr>
        <b/>
        <sz val="11"/>
        <rFont val="Calibri"/>
        <family val="2"/>
        <scheme val="minor"/>
      </rPr>
      <t>"Qualified Positive (late verif.)"</t>
    </r>
    <r>
      <rPr>
        <sz val="11"/>
        <rFont val="Calibri"/>
        <family val="2"/>
        <scheme val="minor"/>
      </rPr>
      <t xml:space="preserve"> mean that the report was verified after the verification deadline and received a positive or qualified positive verification statement. Designations of </t>
    </r>
    <r>
      <rPr>
        <b/>
        <sz val="11"/>
        <rFont val="Calibri"/>
        <family val="2"/>
        <scheme val="minor"/>
      </rPr>
      <t>"Positive (revised)"</t>
    </r>
    <r>
      <rPr>
        <sz val="11"/>
        <rFont val="Calibri"/>
        <family val="2"/>
        <scheme val="minor"/>
      </rPr>
      <t xml:space="preserve"> or </t>
    </r>
    <r>
      <rPr>
        <b/>
        <sz val="11"/>
        <rFont val="Calibri"/>
        <family val="2"/>
        <scheme val="minor"/>
      </rPr>
      <t>"Qualified Positive (revised)"</t>
    </r>
    <r>
      <rPr>
        <sz val="11"/>
        <rFont val="Calibri"/>
        <family val="2"/>
        <scheme val="minor"/>
      </rPr>
      <t xml:space="preserve"> means that the emissions data were revised through the set aside process pursuant to section 95131(e) of MRR.</t>
    </r>
  </si>
  <si>
    <r>
      <t>A finding of</t>
    </r>
    <r>
      <rPr>
        <b/>
        <sz val="11"/>
        <color theme="1"/>
        <rFont val="Calibri"/>
        <family val="2"/>
        <scheme val="minor"/>
      </rPr>
      <t xml:space="preserve"> “Adverse”</t>
    </r>
    <r>
      <rPr>
        <sz val="11"/>
        <color theme="1"/>
        <rFont val="Calibri"/>
        <family val="2"/>
        <scheme val="minor"/>
      </rPr>
      <t xml:space="preserve"> means a verification body has attested that it cannot say with reasonable assurance that the total covered emissions reported is free of errors greater than 5% </t>
    </r>
    <r>
      <rPr>
        <u/>
        <sz val="11"/>
        <color theme="1"/>
        <rFont val="Calibri"/>
        <family val="2"/>
        <scheme val="minor"/>
      </rPr>
      <t>or</t>
    </r>
    <r>
      <rPr>
        <sz val="11"/>
        <color theme="1"/>
        <rFont val="Calibri"/>
        <family val="2"/>
        <scheme val="minor"/>
      </rPr>
      <t xml:space="preserve"> a verification body has attested the report contains one or more correctable emissions data errors that were not corrected, requiring an adverse finding  under sections 95102(a)(7) and 95131(b)(9) of the Regulation.</t>
    </r>
    <r>
      <rPr>
        <b/>
        <sz val="11"/>
        <color theme="1"/>
        <rFont val="Calibri"/>
        <family val="2"/>
        <scheme val="minor"/>
      </rPr>
      <t/>
    </r>
  </si>
  <si>
    <r>
      <rPr>
        <b/>
        <sz val="11"/>
        <color theme="1"/>
        <rFont val="Calibri"/>
        <family val="2"/>
        <scheme val="minor"/>
      </rPr>
      <t>Not Verified</t>
    </r>
    <r>
      <rPr>
        <sz val="11"/>
        <color theme="1"/>
        <rFont val="Calibri"/>
        <family val="2"/>
        <scheme val="minor"/>
      </rPr>
      <t xml:space="preserve"> means that the emissions data report was required to be verified by an ARB-accredited third-party verifier, but was not.</t>
    </r>
  </si>
  <si>
    <r>
      <rPr>
        <b/>
        <sz val="11"/>
        <color theme="1"/>
        <rFont val="Calibri"/>
        <family val="2"/>
        <scheme val="minor"/>
      </rPr>
      <t>N/A</t>
    </r>
    <r>
      <rPr>
        <sz val="11"/>
        <color theme="1"/>
        <rFont val="Calibri"/>
        <family val="2"/>
        <scheme val="minor"/>
      </rPr>
      <t xml:space="preserve"> means that the emissions data report was not required to be verified. Typically, this applies to facilities or entities reporting less than 25,000 metric tons CO</t>
    </r>
    <r>
      <rPr>
        <vertAlign val="subscript"/>
        <sz val="11"/>
        <color theme="1"/>
        <rFont val="Calibri"/>
        <family val="2"/>
        <scheme val="minor"/>
      </rPr>
      <t>2</t>
    </r>
    <r>
      <rPr>
        <sz val="11"/>
        <color theme="1"/>
        <rFont val="Calibri"/>
        <family val="2"/>
        <scheme val="minor"/>
      </rPr>
      <t>e, as well as electricity retail providers that do not import or export electricity.</t>
    </r>
    <r>
      <rPr>
        <b/>
        <sz val="11"/>
        <color theme="1"/>
        <rFont val="Calibri"/>
        <family val="2"/>
        <scheme val="minor"/>
      </rPr>
      <t/>
    </r>
  </si>
  <si>
    <t>V</t>
  </si>
  <si>
    <t>Verification Statement for Product Data</t>
  </si>
  <si>
    <t>This column displays the verification status for certified reported product data, based on a review by an ARB-accredited third-party verifier. Only certain specified facilities or entities are required to submit product data.  Product data are not displayed in this Annual Summary Report because it may include confidential business information that will not be publically released.</t>
  </si>
  <si>
    <r>
      <t xml:space="preserve">A finding of </t>
    </r>
    <r>
      <rPr>
        <b/>
        <sz val="11"/>
        <color theme="1"/>
        <rFont val="Calibri"/>
        <family val="2"/>
        <scheme val="minor"/>
      </rPr>
      <t>“Positive”</t>
    </r>
    <r>
      <rPr>
        <sz val="11"/>
        <color theme="1"/>
        <rFont val="Calibri"/>
        <family val="2"/>
        <scheme val="minor"/>
      </rPr>
      <t xml:space="preserve"> means the verification body has attested that it can say with reasonable assurance that the reported product data are free of errors greater than 5%, the product data conform to the requirements of the regulation, and that all correctable errors identified by the verification body have been addressed.</t>
    </r>
  </si>
  <si>
    <r>
      <t xml:space="preserve">A finding of </t>
    </r>
    <r>
      <rPr>
        <b/>
        <sz val="11"/>
        <color theme="1"/>
        <rFont val="Calibri"/>
        <family val="2"/>
        <scheme val="minor"/>
      </rPr>
      <t>“Qualified Positive”</t>
    </r>
    <r>
      <rPr>
        <sz val="11"/>
        <color theme="1"/>
        <rFont val="Calibri"/>
        <family val="2"/>
        <scheme val="minor"/>
      </rPr>
      <t xml:space="preserve"> means the verification body has attested that it can say with reasonable assurance that the reported product data is free of errors greater than 5%, but the product data include one or more nonconformances with the requirements of the regulation which do not result in a material misstatement. In addition, if correctable errors were identified by the verification body they have been corrected.</t>
    </r>
  </si>
  <si>
    <r>
      <t xml:space="preserve">Designations of </t>
    </r>
    <r>
      <rPr>
        <b/>
        <sz val="11"/>
        <rFont val="Calibri"/>
        <family val="2"/>
        <scheme val="minor"/>
      </rPr>
      <t xml:space="preserve">"Positive (late verif.)" </t>
    </r>
    <r>
      <rPr>
        <sz val="11"/>
        <rFont val="Calibri"/>
        <family val="2"/>
        <scheme val="minor"/>
      </rPr>
      <t xml:space="preserve">or </t>
    </r>
    <r>
      <rPr>
        <b/>
        <sz val="11"/>
        <rFont val="Calibri"/>
        <family val="2"/>
        <scheme val="minor"/>
      </rPr>
      <t>"Qualified Positive (late verif.)"</t>
    </r>
    <r>
      <rPr>
        <sz val="11"/>
        <rFont val="Calibri"/>
        <family val="2"/>
        <scheme val="minor"/>
      </rPr>
      <t xml:space="preserve"> mean that the report was verified after the verification deadline and received a positive or qualified positive verification statement for product data. Designations of </t>
    </r>
    <r>
      <rPr>
        <b/>
        <sz val="11"/>
        <rFont val="Calibri"/>
        <family val="2"/>
        <scheme val="minor"/>
      </rPr>
      <t>"Positive (revised)"</t>
    </r>
    <r>
      <rPr>
        <sz val="11"/>
        <rFont val="Calibri"/>
        <family val="2"/>
        <scheme val="minor"/>
      </rPr>
      <t xml:space="preserve"> or </t>
    </r>
    <r>
      <rPr>
        <b/>
        <sz val="11"/>
        <rFont val="Calibri"/>
        <family val="2"/>
        <scheme val="minor"/>
      </rPr>
      <t>"Qualified Positive (revised)"</t>
    </r>
    <r>
      <rPr>
        <sz val="11"/>
        <rFont val="Calibri"/>
        <family val="2"/>
        <scheme val="minor"/>
      </rPr>
      <t xml:space="preserve"> means that the product data were revised through the set aside process pursuant to section 95131(e) of MRR.</t>
    </r>
  </si>
  <si>
    <r>
      <t>A finding of</t>
    </r>
    <r>
      <rPr>
        <b/>
        <sz val="11"/>
        <color theme="1"/>
        <rFont val="Calibri"/>
        <family val="2"/>
        <scheme val="minor"/>
      </rPr>
      <t xml:space="preserve"> “Adverse”</t>
    </r>
    <r>
      <rPr>
        <sz val="11"/>
        <color theme="1"/>
        <rFont val="Calibri"/>
        <family val="2"/>
        <scheme val="minor"/>
      </rPr>
      <t xml:space="preserve"> means a verification body has attested that it cannot say with reasonable assurance that the product data reported is free of errors greater than 5% </t>
    </r>
    <r>
      <rPr>
        <u/>
        <sz val="11"/>
        <color theme="1"/>
        <rFont val="Calibri"/>
        <family val="2"/>
        <scheme val="minor"/>
      </rPr>
      <t>or</t>
    </r>
    <r>
      <rPr>
        <sz val="11"/>
        <color theme="1"/>
        <rFont val="Calibri"/>
        <family val="2"/>
        <scheme val="minor"/>
      </rPr>
      <t xml:space="preserve"> a verification body has attested the report contains one or more correctable emissions data errors that were not corrected, requiring an adverse finding  under sections 95102(a)(7) and 95131(b)(9) of the Regulation.</t>
    </r>
    <r>
      <rPr>
        <b/>
        <sz val="11"/>
        <color theme="1"/>
        <rFont val="Calibri"/>
        <family val="2"/>
        <scheme val="minor"/>
      </rPr>
      <t/>
    </r>
  </si>
  <si>
    <r>
      <rPr>
        <b/>
        <sz val="11"/>
        <color theme="1"/>
        <rFont val="Calibri"/>
        <family val="2"/>
        <scheme val="minor"/>
      </rPr>
      <t>Not Verified</t>
    </r>
    <r>
      <rPr>
        <sz val="11"/>
        <color theme="1"/>
        <rFont val="Calibri"/>
        <family val="2"/>
        <scheme val="minor"/>
      </rPr>
      <t xml:space="preserve"> means that required product data was required to be verified by an ARB-accredited third-party verifier, but was not.</t>
    </r>
  </si>
  <si>
    <r>
      <rPr>
        <b/>
        <sz val="11"/>
        <color theme="1"/>
        <rFont val="Calibri"/>
        <family val="2"/>
        <scheme val="minor"/>
      </rPr>
      <t>N/A</t>
    </r>
    <r>
      <rPr>
        <sz val="11"/>
        <color theme="1"/>
        <rFont val="Calibri"/>
        <family val="2"/>
        <scheme val="minor"/>
      </rPr>
      <t xml:space="preserve"> means that product data were not required to be reported by the facility or entity. Therefore a verification statement for product data is not applicable for the report.</t>
    </r>
  </si>
  <si>
    <t>W</t>
  </si>
  <si>
    <t>Verification Body</t>
  </si>
  <si>
    <t xml:space="preserve">This column displays the ARB-accredited verification body that verified the GHG emissions data report.  </t>
  </si>
  <si>
    <t>Facility or Entity Address</t>
  </si>
  <si>
    <t>Y</t>
  </si>
  <si>
    <t>City</t>
  </si>
  <si>
    <t>This column displays city location of facility or reporting entity, as reported.</t>
  </si>
  <si>
    <t>Z</t>
  </si>
  <si>
    <t>State</t>
  </si>
  <si>
    <t>This column displays state location of facility or reporting entity, as reported.</t>
  </si>
  <si>
    <t>AA</t>
  </si>
  <si>
    <t>Zip Code</t>
  </si>
  <si>
    <t>This column displays zip code of facility or reporting entity, as reported.</t>
  </si>
  <si>
    <t>Industry Classifications</t>
  </si>
  <si>
    <t>AB</t>
  </si>
  <si>
    <t>NAICS code</t>
  </si>
  <si>
    <t xml:space="preserve">This column displays the North American Industry Classification System code and description as reported.  </t>
  </si>
  <si>
    <t>AC</t>
  </si>
  <si>
    <t>U.S.EPA/ARB Subparts</t>
  </si>
  <si>
    <t>Display of the emissions categories, or subparts, that were reported. The names for the individual subparts are available in the U.S. EPA GHG Mandatory Reporting Regulation (40 CFR Part 98), which is available here: http://www.ecfr.gov/cgi-bin/text-idx?c=ecfr&amp;tpl=/ecfrbrowse/Title40/40cfr98 main 02.tpl. The Subpart "EPE" categorization refers to Electric Power Entities, which is specific to California reporting.</t>
  </si>
  <si>
    <t>AD</t>
  </si>
  <si>
    <t>Industry Sector</t>
  </si>
  <si>
    <t>This column displays general industry sectors included by ARB to aid in grouping and summarizing major source categories. More than one category is displayed if the entity reported under multiple sectors.</t>
  </si>
  <si>
    <t>Annual Summary of GHG Mandatory Reporting
Non-Confidential Data for Calendar Year 2019</t>
  </si>
  <si>
    <t>See the "Introduction" tab and the "Column Descriptions" tab for important information about the data shown.</t>
  </si>
  <si>
    <r>
      <t xml:space="preserve">Total Emissions
</t>
    </r>
    <r>
      <rPr>
        <sz val="11"/>
        <color theme="0"/>
        <rFont val="Calibri"/>
        <family val="2"/>
      </rPr>
      <t>(metric tons CO</t>
    </r>
    <r>
      <rPr>
        <vertAlign val="subscript"/>
        <sz val="11"/>
        <color theme="0"/>
        <rFont val="Calibri"/>
        <family val="2"/>
      </rPr>
      <t>2</t>
    </r>
    <r>
      <rPr>
        <sz val="11"/>
        <color theme="0"/>
        <rFont val="Calibri"/>
        <family val="2"/>
      </rPr>
      <t>e)</t>
    </r>
  </si>
  <si>
    <r>
      <t xml:space="preserve">Facility Reported GHG Data
</t>
    </r>
    <r>
      <rPr>
        <sz val="11"/>
        <color theme="0"/>
        <rFont val="Calibri"/>
        <family val="2"/>
      </rPr>
      <t>(metric tons CO</t>
    </r>
    <r>
      <rPr>
        <vertAlign val="subscript"/>
        <sz val="11"/>
        <color theme="0"/>
        <rFont val="Calibri"/>
        <family val="2"/>
      </rPr>
      <t>2</t>
    </r>
    <r>
      <rPr>
        <sz val="11"/>
        <color theme="0"/>
        <rFont val="Calibri"/>
        <family val="2"/>
      </rPr>
      <t>e)</t>
    </r>
  </si>
  <si>
    <r>
      <t xml:space="preserve">ARB Calculated Covered Emissions
</t>
    </r>
    <r>
      <rPr>
        <sz val="11"/>
        <color theme="0"/>
        <rFont val="Calibri"/>
        <family val="2"/>
      </rPr>
      <t>(metric tons CO</t>
    </r>
    <r>
      <rPr>
        <vertAlign val="subscript"/>
        <sz val="11"/>
        <color theme="0"/>
        <rFont val="Calibri"/>
        <family val="2"/>
      </rPr>
      <t>2</t>
    </r>
    <r>
      <rPr>
        <sz val="11"/>
        <color theme="0"/>
        <rFont val="Calibri"/>
        <family val="2"/>
      </rPr>
      <t>e)</t>
    </r>
  </si>
  <si>
    <t>Facility Physical Address</t>
  </si>
  <si>
    <t>Report
Year</t>
  </si>
  <si>
    <r>
      <t>Total CO</t>
    </r>
    <r>
      <rPr>
        <b/>
        <vertAlign val="subscript"/>
        <sz val="11"/>
        <color theme="0"/>
        <rFont val="Calibri"/>
        <family val="2"/>
      </rPr>
      <t>2</t>
    </r>
    <r>
      <rPr>
        <b/>
        <sz val="11"/>
        <color theme="0"/>
        <rFont val="Calibri"/>
        <family val="2"/>
      </rPr>
      <t xml:space="preserve">e 
</t>
    </r>
    <r>
      <rPr>
        <sz val="11"/>
        <color theme="0"/>
        <rFont val="Calibri"/>
        <family val="2"/>
      </rPr>
      <t>(combustion, process, vented, and supplier)</t>
    </r>
  </si>
  <si>
    <t>AEL</t>
  </si>
  <si>
    <r>
      <t>Emitter CO2</t>
    </r>
    <r>
      <rPr>
        <b/>
        <vertAlign val="subscript"/>
        <sz val="11"/>
        <color theme="0"/>
        <rFont val="Calibri"/>
        <family val="2"/>
      </rPr>
      <t>e</t>
    </r>
    <r>
      <rPr>
        <b/>
        <sz val="11"/>
        <color theme="0"/>
        <rFont val="Calibri"/>
        <family val="2"/>
      </rPr>
      <t xml:space="preserve"> from Non-Biogenic Sources and CH</t>
    </r>
    <r>
      <rPr>
        <b/>
        <vertAlign val="subscript"/>
        <sz val="11"/>
        <color theme="0"/>
        <rFont val="Calibri"/>
        <family val="2"/>
      </rPr>
      <t>4</t>
    </r>
    <r>
      <rPr>
        <b/>
        <sz val="11"/>
        <color theme="0"/>
        <rFont val="Calibri"/>
        <family val="2"/>
      </rPr>
      <t xml:space="preserve"> and N</t>
    </r>
    <r>
      <rPr>
        <b/>
        <vertAlign val="subscript"/>
        <sz val="11"/>
        <color theme="0"/>
        <rFont val="Calibri"/>
        <family val="2"/>
      </rPr>
      <t>2</t>
    </r>
    <r>
      <rPr>
        <b/>
        <sz val="11"/>
        <color theme="0"/>
        <rFont val="Calibri"/>
        <family val="2"/>
      </rPr>
      <t>O from Biogenic Fuels</t>
    </r>
  </si>
  <si>
    <r>
      <t>Emitter CO</t>
    </r>
    <r>
      <rPr>
        <b/>
        <vertAlign val="subscript"/>
        <sz val="11"/>
        <color theme="0"/>
        <rFont val="Calibri"/>
        <family val="2"/>
      </rPr>
      <t>2</t>
    </r>
    <r>
      <rPr>
        <b/>
        <sz val="11"/>
        <color theme="0"/>
        <rFont val="Calibri"/>
        <family val="2"/>
      </rPr>
      <t xml:space="preserve"> from Biogenic Fuels</t>
    </r>
  </si>
  <si>
    <r>
      <t>Fuel Supplier CO2</t>
    </r>
    <r>
      <rPr>
        <b/>
        <vertAlign val="subscript"/>
        <sz val="11"/>
        <color theme="0"/>
        <rFont val="Calibri"/>
        <family val="2"/>
      </rPr>
      <t>e</t>
    </r>
    <r>
      <rPr>
        <b/>
        <sz val="11"/>
        <color theme="0"/>
        <rFont val="Calibri"/>
        <family val="2"/>
      </rPr>
      <t xml:space="preserve"> from Non-Biogenic Fuels and CH</t>
    </r>
    <r>
      <rPr>
        <b/>
        <vertAlign val="subscript"/>
        <sz val="11"/>
        <color theme="0"/>
        <rFont val="Calibri"/>
        <family val="2"/>
      </rPr>
      <t>4</t>
    </r>
    <r>
      <rPr>
        <b/>
        <sz val="11"/>
        <color theme="0"/>
        <rFont val="Calibri"/>
        <family val="2"/>
      </rPr>
      <t xml:space="preserve"> and N</t>
    </r>
    <r>
      <rPr>
        <b/>
        <vertAlign val="subscript"/>
        <sz val="11"/>
        <color theme="0"/>
        <rFont val="Calibri"/>
        <family val="2"/>
      </rPr>
      <t>2</t>
    </r>
    <r>
      <rPr>
        <b/>
        <sz val="11"/>
        <color theme="0"/>
        <rFont val="Calibri"/>
        <family val="2"/>
      </rPr>
      <t>O from Biogenic Fuels</t>
    </r>
  </si>
  <si>
    <r>
      <t>Fuel Supplier CO</t>
    </r>
    <r>
      <rPr>
        <b/>
        <vertAlign val="subscript"/>
        <sz val="11"/>
        <color theme="0"/>
        <rFont val="Calibri"/>
        <family val="2"/>
      </rPr>
      <t>2</t>
    </r>
    <r>
      <rPr>
        <b/>
        <sz val="11"/>
        <color theme="0"/>
        <rFont val="Calibri"/>
        <family val="2"/>
      </rPr>
      <t xml:space="preserve"> from Biogenic Fuels</t>
    </r>
  </si>
  <si>
    <r>
      <t>Electricity Importer CO</t>
    </r>
    <r>
      <rPr>
        <b/>
        <vertAlign val="subscript"/>
        <sz val="11"/>
        <color theme="0"/>
        <rFont val="Calibri"/>
        <family val="2"/>
      </rPr>
      <t>2</t>
    </r>
    <r>
      <rPr>
        <b/>
        <sz val="11"/>
        <color theme="0"/>
        <rFont val="Calibri"/>
        <family val="2"/>
      </rPr>
      <t xml:space="preserve">e </t>
    </r>
  </si>
  <si>
    <t>Emitter Covered
Emissions</t>
  </si>
  <si>
    <t>Fuel Supplier Covered
Emissions</t>
  </si>
  <si>
    <t xml:space="preserve">Total Non-Covered Emissions </t>
  </si>
  <si>
    <t>Emissions Data</t>
  </si>
  <si>
    <t>Product Data</t>
  </si>
  <si>
    <t>North American Industry Classification System (NAICS) 
Code and Description</t>
  </si>
  <si>
    <t>3 Phases Renewables</t>
  </si>
  <si>
    <t>Positive</t>
  </si>
  <si>
    <t>N/A</t>
  </si>
  <si>
    <t>Carbon Verification Service, LLC</t>
  </si>
  <si>
    <t>El Segundo</t>
  </si>
  <si>
    <t>CA</t>
  </si>
  <si>
    <t>221122 - Electric Power Distribution</t>
  </si>
  <si>
    <t>EPE</t>
  </si>
  <si>
    <t>Electricity Importer</t>
  </si>
  <si>
    <t>3M Corona</t>
  </si>
  <si>
    <t>Corona</t>
  </si>
  <si>
    <t>212319 - Other Crushed and Broken Stone Mining and Quarrying</t>
  </si>
  <si>
    <t>Other Combustion Source</t>
  </si>
  <si>
    <t>AAK Richmond</t>
  </si>
  <si>
    <t>Richmond</t>
  </si>
  <si>
    <t>311225 - Fats and Oils Refining and Blending</t>
  </si>
  <si>
    <t xml:space="preserve">Other Combustion Source </t>
  </si>
  <si>
    <t>ABI Foundry</t>
  </si>
  <si>
    <t>Oakland</t>
  </si>
  <si>
    <t>331511 - Iron Foundries</t>
  </si>
  <si>
    <t>Aemetis Advanced Fuels Keyes, Inc.</t>
  </si>
  <si>
    <t>First Environment, Inc.</t>
  </si>
  <si>
    <t>Ceres</t>
  </si>
  <si>
    <t>325193 - Ethyl Alcohol Manufacturing</t>
  </si>
  <si>
    <t>Aera Energy Coastal Basins</t>
  </si>
  <si>
    <t>Rincon Consultants, Inc.</t>
  </si>
  <si>
    <t>San Ardo</t>
  </si>
  <si>
    <t>211111 - Crude Petroleum and Natural Gas Extraction</t>
  </si>
  <si>
    <t>C,W</t>
  </si>
  <si>
    <t>Oil and Gas Production</t>
  </si>
  <si>
    <t>Aera Energy San Joaquin Basin</t>
  </si>
  <si>
    <t>Bakersfield</t>
  </si>
  <si>
    <t>Aera Energy Ventura Basin</t>
  </si>
  <si>
    <t>Ventura</t>
  </si>
  <si>
    <t>AES Alamitos, LLC</t>
  </si>
  <si>
    <t>Ashworth Leininger Group</t>
  </si>
  <si>
    <t>Long Beach</t>
  </si>
  <si>
    <t>221112 - Fossil Fuel Electric Power Generation</t>
  </si>
  <si>
    <t>C,D</t>
  </si>
  <si>
    <t>In-State Electricity Generation</t>
  </si>
  <si>
    <t>AES Huntington Beach, LLC</t>
  </si>
  <si>
    <t>Huntington Beach</t>
  </si>
  <si>
    <t>AES Redondo Beach LLC</t>
  </si>
  <si>
    <t>Redondo Beach</t>
  </si>
  <si>
    <t>Agera Energy LLC</t>
  </si>
  <si>
    <t>Briarcliff Maor</t>
  </si>
  <si>
    <t>NY</t>
  </si>
  <si>
    <t>Air Liquide El Segundo Hydrogen Plant</t>
  </si>
  <si>
    <t>Trinity Consultants, Inc.</t>
  </si>
  <si>
    <t>325120 - Industrial Gas Manufacturing</t>
  </si>
  <si>
    <t>C,P</t>
  </si>
  <si>
    <t>Hydrogen Plant</t>
  </si>
  <si>
    <t>Air Liquide Large Industries US L.P. - Rodeo Hydrogen Plant</t>
  </si>
  <si>
    <t>Rodeo</t>
  </si>
  <si>
    <t>Air Products &amp; Chemicals, Inc., Martinez</t>
  </si>
  <si>
    <t>Ramboll US Corporation</t>
  </si>
  <si>
    <t>Martinez</t>
  </si>
  <si>
    <t>Air Products Carson Hydrogen Plant</t>
  </si>
  <si>
    <t>Carson</t>
  </si>
  <si>
    <t>Air Products Manufacturing Corporation, Sacramento</t>
  </si>
  <si>
    <t>Sacramento</t>
  </si>
  <si>
    <t>Air Products Wilmington Hydrogen Plant</t>
  </si>
  <si>
    <t>Wilmington</t>
  </si>
  <si>
    <t>Alameda Municipal Power</t>
  </si>
  <si>
    <t>Alameda</t>
  </si>
  <si>
    <t>Algonquin Power Sanger, LLC</t>
  </si>
  <si>
    <t>SCS Engineers</t>
  </si>
  <si>
    <t>Sanger</t>
  </si>
  <si>
    <t>All American Asphalt - Corona</t>
  </si>
  <si>
    <t>324121 - Asphalt Paving Mixture and Block Manufacturing</t>
  </si>
  <si>
    <t>All American Asphalt - Irvine</t>
  </si>
  <si>
    <t>Irvine</t>
  </si>
  <si>
    <t>Allergan</t>
  </si>
  <si>
    <t>325412 - Pharmaceutical Preparation Manufacturing</t>
  </si>
  <si>
    <t>Alon Bakersfield Refinery - Areas 1&amp;2</t>
  </si>
  <si>
    <t>GHD Services, Inc.</t>
  </si>
  <si>
    <t>324110 - Petroleum Refineries</t>
  </si>
  <si>
    <t>Refinery</t>
  </si>
  <si>
    <t>Alon Bakersfield Refinery - Areas 1&amp;2 - Fuel Supplier</t>
  </si>
  <si>
    <t>MM</t>
  </si>
  <si>
    <t>Transportation Fuel Supplier</t>
  </si>
  <si>
    <t>AltaGas Ripon Energy Inc.</t>
  </si>
  <si>
    <t>Ripon</t>
  </si>
  <si>
    <t>AltAir Paramount LLC</t>
  </si>
  <si>
    <t>Paramount</t>
  </si>
  <si>
    <t>325199 - All Other Basic Organic Chemical Manufacturing</t>
  </si>
  <si>
    <t>AltAir Paramount LLC - Fuel Supplier</t>
  </si>
  <si>
    <t>Ameresco Chiquita Energy LLC</t>
  </si>
  <si>
    <t>Castaic</t>
  </si>
  <si>
    <t>221117 - Biomass Electric Power Generation</t>
  </si>
  <si>
    <t>Ameresco Forward LLC</t>
  </si>
  <si>
    <t>Manteca</t>
  </si>
  <si>
    <t>Ameresco Half Moon Bay</t>
  </si>
  <si>
    <t>Half Moon Bay</t>
  </si>
  <si>
    <t>Ameresco Keller Canyon</t>
  </si>
  <si>
    <t>Pittsburg</t>
  </si>
  <si>
    <t>221119 - Other Electric Power Generation</t>
  </si>
  <si>
    <t xml:space="preserve">Ameresco San Joaquin LLC </t>
  </si>
  <si>
    <t>Linden</t>
  </si>
  <si>
    <t>Ameresco Santa Cruz</t>
  </si>
  <si>
    <t>Watsonville</t>
  </si>
  <si>
    <t>Ameresco Vasco Road</t>
  </si>
  <si>
    <t>Livermore</t>
  </si>
  <si>
    <t>American PowerNet Management, LP</t>
  </si>
  <si>
    <t>Wyomissing</t>
  </si>
  <si>
    <t>PA</t>
  </si>
  <si>
    <t>AmeriGas Propane, L.P.</t>
  </si>
  <si>
    <t>King of Prussia</t>
  </si>
  <si>
    <t>454312 - Liquefied Petroleum Gas (Bottled Gas) Dealers</t>
  </si>
  <si>
    <t>NN</t>
  </si>
  <si>
    <t>Supplier of Natural Gas, NGL, or LPG</t>
  </si>
  <si>
    <t>Amgen Inc.</t>
  </si>
  <si>
    <t>Thousand Oaks</t>
  </si>
  <si>
    <t>325414 - Biological Product (except Diagnostic) Manufacturing</t>
  </si>
  <si>
    <t>Ampersand Chowchilla Biomass, LLC, 93610</t>
  </si>
  <si>
    <t>Analytical Environmental Services</t>
  </si>
  <si>
    <t>Chowchilla</t>
  </si>
  <si>
    <t>Ampine: A Division of Timber Products</t>
  </si>
  <si>
    <t>Martell</t>
  </si>
  <si>
    <t>321219 - Reconstituted Wood Product Manufacturing</t>
  </si>
  <si>
    <t>Anheuser-Busch LLC - Fairfield</t>
  </si>
  <si>
    <t>Fairfield</t>
  </si>
  <si>
    <t>312120 - Breweries</t>
  </si>
  <si>
    <t>Anheuser-Busch LLC - Los Angeles Brewery</t>
  </si>
  <si>
    <t>Yorke Engineering, LLC</t>
  </si>
  <si>
    <t>Van Nuys</t>
  </si>
  <si>
    <t>Anza Electric Cooperative</t>
  </si>
  <si>
    <t>Anza</t>
  </si>
  <si>
    <t>AOT Energy Americas LLC</t>
  </si>
  <si>
    <t>Houston</t>
  </si>
  <si>
    <t>TX</t>
  </si>
  <si>
    <t>424720 - Petroleum and Petroleum Products Merchant Wholesalers (except Bulk Stations and Terminals)</t>
  </si>
  <si>
    <t>Apex Oil Company, Inc.</t>
  </si>
  <si>
    <t>St. Louis</t>
  </si>
  <si>
    <t>MO</t>
  </si>
  <si>
    <t>424710 - Petroleum Bulk Stations and Terminals</t>
  </si>
  <si>
    <t>Apple Inc - Bloom Energy Servers</t>
  </si>
  <si>
    <t>Cupertino</t>
  </si>
  <si>
    <t>221118 - Other Electric Power Generation</t>
  </si>
  <si>
    <t>Apple Valley Choice Energy</t>
  </si>
  <si>
    <t>Apple Valley</t>
  </si>
  <si>
    <t>Applied Energy LLC - NAS North Island</t>
  </si>
  <si>
    <t xml:space="preserve">San Diego </t>
  </si>
  <si>
    <t>Cogeneration</t>
  </si>
  <si>
    <t>Applied Energy LLC - NTC/MCRD</t>
  </si>
  <si>
    <t>San Diego</t>
  </si>
  <si>
    <t>Applied Energy LLC - U.S. Naval Station</t>
  </si>
  <si>
    <t>Applied Natural Gas Fuels</t>
  </si>
  <si>
    <t>Topock</t>
  </si>
  <si>
    <t>AZ</t>
  </si>
  <si>
    <t>211112 - Natural Gas Liquid Extraction</t>
  </si>
  <si>
    <t>Archer Daniels Midland</t>
  </si>
  <si>
    <t>Locus Technologies</t>
  </si>
  <si>
    <t>Decatur</t>
  </si>
  <si>
    <t>IL</t>
  </si>
  <si>
    <t>Arcosa LWFP LLC</t>
  </si>
  <si>
    <t>Fraizer Park</t>
  </si>
  <si>
    <t>327123 - Other Structural Clay Product Manufacturing</t>
  </si>
  <si>
    <t>Ardagh Glass Inc.</t>
  </si>
  <si>
    <t>Madera</t>
  </si>
  <si>
    <t>327213 - Glass Container Manufacturing</t>
  </si>
  <si>
    <t>C,N</t>
  </si>
  <si>
    <t>Arizona Electric Power Cooperative</t>
  </si>
  <si>
    <t>Cochise</t>
  </si>
  <si>
    <t>Arizona Public Service Company</t>
  </si>
  <si>
    <t>Qualified Positive</t>
  </si>
  <si>
    <t>Phoenix</t>
  </si>
  <si>
    <t>Avangrid Renewables</t>
  </si>
  <si>
    <t>Portland</t>
  </si>
  <si>
    <t>OR</t>
  </si>
  <si>
    <t>Avenal State Prison</t>
  </si>
  <si>
    <t>Avenal</t>
  </si>
  <si>
    <t>922140 - Correctional Institutions</t>
  </si>
  <si>
    <t>Avista Utilities</t>
  </si>
  <si>
    <t>Tetra Tech, Inc. and Subsidiaries</t>
  </si>
  <si>
    <t>Spokane</t>
  </si>
  <si>
    <t>WA</t>
  </si>
  <si>
    <t>99220-3727</t>
  </si>
  <si>
    <t>221111 - Hydroelectric Power Generation</t>
  </si>
  <si>
    <t>Azteca Milling, L.P.</t>
  </si>
  <si>
    <t>311211 - Flour Milling</t>
  </si>
  <si>
    <t>Azusa Light and Water</t>
  </si>
  <si>
    <t>Lincus, Inc.</t>
  </si>
  <si>
    <t>Azusa</t>
  </si>
  <si>
    <t>Badger Creek Limited</t>
  </si>
  <si>
    <t>Baker Commodities, Inc., Kerman Division</t>
  </si>
  <si>
    <t>Kerman</t>
  </si>
  <si>
    <t>311613 - Rendering and Meat Byproduct Processing</t>
  </si>
  <si>
    <t>Baker Commodities, Inc., Vernon Division</t>
  </si>
  <si>
    <t>Vernon</t>
  </si>
  <si>
    <t>Baxalta US Inc.</t>
  </si>
  <si>
    <t>Los Angeles</t>
  </si>
  <si>
    <t>Bayer Healthcare</t>
  </si>
  <si>
    <t>Berkeley</t>
  </si>
  <si>
    <t>Bear Mountain Limited</t>
  </si>
  <si>
    <t>Bear Valley Electric Service (BVES)</t>
  </si>
  <si>
    <t>Big Bear Lake</t>
  </si>
  <si>
    <t>Berry Petroleum Company - Placerita</t>
  </si>
  <si>
    <t>Newhall</t>
  </si>
  <si>
    <t>Berry Petroleum Company - San Joaquin Basin</t>
  </si>
  <si>
    <t>Maricopa</t>
  </si>
  <si>
    <t>Biggs Municipal Utilities</t>
  </si>
  <si>
    <t>Biggs</t>
  </si>
  <si>
    <t>Biola University</t>
  </si>
  <si>
    <t>La Mirada</t>
  </si>
  <si>
    <t>611310 - Colleges, Universities, and Professional Schools</t>
  </si>
  <si>
    <t>Bleyhl Farm Service, Inc.</t>
  </si>
  <si>
    <t>Grandview</t>
  </si>
  <si>
    <t>Blue Lake Power</t>
  </si>
  <si>
    <t>Blue Lake</t>
  </si>
  <si>
    <t>Blythe Energy</t>
  </si>
  <si>
    <t>NSF Certification, LLC</t>
  </si>
  <si>
    <t>Blythe</t>
  </si>
  <si>
    <t>BNSF Railway - Barstow</t>
  </si>
  <si>
    <t>Barstow</t>
  </si>
  <si>
    <t>482111 - Line-Haul Railroads</t>
  </si>
  <si>
    <t>BNSF Railway - Commerce</t>
  </si>
  <si>
    <t>BNSF Railway - Richmond</t>
  </si>
  <si>
    <t>Bonneville Power Administration - ACS</t>
  </si>
  <si>
    <t>Bonneville Power Administration - Marketer</t>
  </si>
  <si>
    <t>Boston Energy Trading and Marketing</t>
  </si>
  <si>
    <t>Boston</t>
  </si>
  <si>
    <t>MA</t>
  </si>
  <si>
    <t>Bowerman Power LFG, LLC</t>
  </si>
  <si>
    <t>Boyett Petroleum</t>
  </si>
  <si>
    <t>Modesto</t>
  </si>
  <si>
    <t>BP Energy Company</t>
  </si>
  <si>
    <t>BP West Coast Products LLC (BPWCP) - Terminals</t>
  </si>
  <si>
    <t>Blaine</t>
  </si>
  <si>
    <t>Braun Medical Inc</t>
  </si>
  <si>
    <t>Brea Generation, LLC</t>
  </si>
  <si>
    <t>Brea</t>
  </si>
  <si>
    <t>Breitburn Operating LP - Los Angeles Basin Facility</t>
  </si>
  <si>
    <t>Santa Fe Springs</t>
  </si>
  <si>
    <t>Bridge Energy, LLC</t>
  </si>
  <si>
    <t>C,NN,W</t>
  </si>
  <si>
    <t>Oil and Gas Production / Supplier of Natural Gas, NGL, or LPG</t>
  </si>
  <si>
    <t>Brookfield Renewable Trading and Marketing LP</t>
  </si>
  <si>
    <t>Cameron-Cole, LLC</t>
  </si>
  <si>
    <t>Gatineau</t>
  </si>
  <si>
    <t>QC</t>
  </si>
  <si>
    <t>J8X 2A1</t>
  </si>
  <si>
    <t>551112 - Offices of Other Holding Companies</t>
  </si>
  <si>
    <t>Burbank Water and Power</t>
  </si>
  <si>
    <t>Burbank</t>
  </si>
  <si>
    <t>221121 - Electric Bulk Power Transmission and Control</t>
  </si>
  <si>
    <t>Burney Forest Products</t>
  </si>
  <si>
    <t>Burney</t>
  </si>
  <si>
    <t>BWP/MPP Electricity Generating Facilities at 164 W. Magnolia</t>
  </si>
  <si>
    <t>Calciner</t>
  </si>
  <si>
    <t>324199 - All Other Petroleum and Coal Products Manufacturing</t>
  </si>
  <si>
    <t>C,Y</t>
  </si>
  <si>
    <t>CalEnergy LLC</t>
  </si>
  <si>
    <t>Calipatria</t>
  </si>
  <si>
    <t>221116 - Geothermal Electric Power Generation</t>
  </si>
  <si>
    <t>CalEnergy Operating Corporation - J J Elmore - Geothermal</t>
  </si>
  <si>
    <t>CalEnergy Operating Corporation - J M Leathers - Geothermal</t>
  </si>
  <si>
    <t>CalEnergy Operating Corporation - Region 1 - Geothermal</t>
  </si>
  <si>
    <t>CalEnergy Operating Corporation - Region 2 - Geothermal</t>
  </si>
  <si>
    <t>California Dairies, Inc. Artesia</t>
  </si>
  <si>
    <t xml:space="preserve">Artesia </t>
  </si>
  <si>
    <t>311514 - Dry, Condensed, and Evaporated Dairy Product Manufacturing</t>
  </si>
  <si>
    <t>California Dairies, Inc. Fresno</t>
  </si>
  <si>
    <t>Fresno</t>
  </si>
  <si>
    <t>California Dairies, Inc. Los Banos</t>
  </si>
  <si>
    <t>Los Banos</t>
  </si>
  <si>
    <t>93635-2198</t>
  </si>
  <si>
    <t>California Dairies, Inc. Tipton</t>
  </si>
  <si>
    <t>Tipton</t>
  </si>
  <si>
    <t>California Dairies, Inc. Turlock</t>
  </si>
  <si>
    <t>Turlock</t>
  </si>
  <si>
    <t>California Dairies, Inc. Visalia</t>
  </si>
  <si>
    <t>Visalia</t>
  </si>
  <si>
    <t>California Dairies, Inc., Turlock North</t>
  </si>
  <si>
    <t>California Department of Water Resources (DWR), State Water Project</t>
  </si>
  <si>
    <t>924110 - Administration of Air and Water Resource and Solid Waste Management Programs</t>
  </si>
  <si>
    <t>California Institute of Technology (CalTech)</t>
  </si>
  <si>
    <t>Pasadena</t>
  </si>
  <si>
    <t>California Medical Facility</t>
  </si>
  <si>
    <t>Vacaville</t>
  </si>
  <si>
    <t>622210 - Psychiatric and Substance Abuse Hospitals</t>
  </si>
  <si>
    <t>California Natural Products</t>
  </si>
  <si>
    <t>Lathrop</t>
  </si>
  <si>
    <t>311511 - Fluid Milk Manufacturing</t>
  </si>
  <si>
    <t>California Paperboard Corporation</t>
  </si>
  <si>
    <t>Santa Clara</t>
  </si>
  <si>
    <t>322130 - Paperboard Mills</t>
  </si>
  <si>
    <t>California Polytechnic State University</t>
  </si>
  <si>
    <t>San Luis Obispo</t>
  </si>
  <si>
    <t>California Power Holdings, LLC-Chowchilla Facility, 95360</t>
  </si>
  <si>
    <t>California Power Holdings, LLC-Red Bluff Facility, 96080</t>
  </si>
  <si>
    <t>Red Bluff</t>
  </si>
  <si>
    <t>California Resources Elk Hills, LLC - 35R Gas Plant</t>
  </si>
  <si>
    <t>Tupman</t>
  </si>
  <si>
    <t>California Resources Production Corporation - 760 Los Angeles Basin</t>
  </si>
  <si>
    <t>California Resources Production Corporation - Sacramento Valley Basin 730</t>
  </si>
  <si>
    <t>Rio Vista</t>
  </si>
  <si>
    <t>California Resources Production Corporation - San Joaquin Valley Basin 745</t>
  </si>
  <si>
    <t>California Resources Production Corporation - Ventura Basin 755 incl. SCVGP Gas Plant</t>
  </si>
  <si>
    <t>Piru</t>
  </si>
  <si>
    <t>California State Prison - Corcoran</t>
  </si>
  <si>
    <t>Corcoran</t>
  </si>
  <si>
    <t>California State Prison - Sacramento</t>
  </si>
  <si>
    <t>Represa</t>
  </si>
  <si>
    <t>California State University, Channel Islands</t>
  </si>
  <si>
    <t>Camarillo</t>
  </si>
  <si>
    <t>California State University, Fullerton</t>
  </si>
  <si>
    <t>Fullerton</t>
  </si>
  <si>
    <t>California State University, San Diego</t>
  </si>
  <si>
    <t>California State University, San Jose</t>
  </si>
  <si>
    <t>San Jose</t>
  </si>
  <si>
    <t>California Steel Industries</t>
  </si>
  <si>
    <t>Fontana</t>
  </si>
  <si>
    <t>331221 - Rolled Steel Shape Manufacturing</t>
  </si>
  <si>
    <t>CalPeak Power - Border</t>
  </si>
  <si>
    <t>CalPeak Power - Enterprise</t>
  </si>
  <si>
    <t>Escondido</t>
  </si>
  <si>
    <t>CalPeak Power - Panoche, LLC</t>
  </si>
  <si>
    <t>Firebaugh</t>
  </si>
  <si>
    <t>CalPeak Power - Vaca Dixon, LLC</t>
  </si>
  <si>
    <t>Calpine - CCFC Sutter Energy, LLC</t>
  </si>
  <si>
    <t>Sutter</t>
  </si>
  <si>
    <t>Calpine - CPN Pipeline</t>
  </si>
  <si>
    <t>486210 - Pipeline Transportation of Natural Gas</t>
  </si>
  <si>
    <t>Calpine - Delta Energy Center, LLC</t>
  </si>
  <si>
    <t>Calpine - Geysers Power Company, LLC - Geothermal</t>
  </si>
  <si>
    <t>Middletown</t>
  </si>
  <si>
    <t>Calpine - Gilroy Cogen, L.P., Gilroy Cogen_Peaker</t>
  </si>
  <si>
    <t>Gilroy</t>
  </si>
  <si>
    <t>Calpine - Gilroy Energy Center, LLC, Feather River</t>
  </si>
  <si>
    <t>Yuba City</t>
  </si>
  <si>
    <t>Calpine - Gilroy Energy Center, LLC, Riverview Peaker</t>
  </si>
  <si>
    <t>Antioch</t>
  </si>
  <si>
    <t>Calpine - Gilroy Energy Center, LLC, Wolfskill Peaker</t>
  </si>
  <si>
    <t>Calpine - King City Cogen, LLC, King City Cogen_Peaker</t>
  </si>
  <si>
    <t>King City</t>
  </si>
  <si>
    <t>Calpine - Los Esteros Critical Energy Facility, LLC</t>
  </si>
  <si>
    <t>Calpine - Los Medanos Energy Center, LLC</t>
  </si>
  <si>
    <t>Calpine - Metcalf Energy Center, LLC</t>
  </si>
  <si>
    <t>Calpine - O.L.S. Energy - Agnews Inc. 95134</t>
  </si>
  <si>
    <t>Calpine - Otay Mesa Energy Center</t>
  </si>
  <si>
    <t>Calpine - Pastoria Energy Facility L.L.C.</t>
  </si>
  <si>
    <t>Lebec</t>
  </si>
  <si>
    <t>Calpine - Russell City Energy Center</t>
  </si>
  <si>
    <t>Hayward</t>
  </si>
  <si>
    <t>Calpine - Yuba City Energy Center (Gilroy Energy Center, LLC)</t>
  </si>
  <si>
    <t>Calpine Corporation</t>
  </si>
  <si>
    <t>Calpine Energy Solutions, LLC</t>
  </si>
  <si>
    <t>454390 - Other Direct Selling Establishments</t>
  </si>
  <si>
    <t>CalPortland Company, Mojave Plant</t>
  </si>
  <si>
    <t>Mojave</t>
  </si>
  <si>
    <t>327310 - Cement Manufacturing</t>
  </si>
  <si>
    <t>C,H</t>
  </si>
  <si>
    <t>Cement Plant</t>
  </si>
  <si>
    <t>CalPortland Company, Oro Grande Plant</t>
  </si>
  <si>
    <t>Oro Grande</t>
  </si>
  <si>
    <t>Campbell Soup Supply Company, L.L.C. - Dixon</t>
  </si>
  <si>
    <t>Dixon</t>
  </si>
  <si>
    <t>311421 - Fruit and Vegetable Canning</t>
  </si>
  <si>
    <t>Campbell Soup Supply Company, L.L.C. - Stockton</t>
  </si>
  <si>
    <t>Stockton</t>
  </si>
  <si>
    <t>Canyon Power Project (CPP)</t>
  </si>
  <si>
    <t>Anaheim</t>
  </si>
  <si>
    <t>Carlsbad Energy Center Project</t>
  </si>
  <si>
    <t>Carlsbad</t>
  </si>
  <si>
    <t>Carlton Forge Works</t>
  </si>
  <si>
    <t>332112 - Nonferrous Forging</t>
  </si>
  <si>
    <t>Carson Hybrid Energy Storage LLC</t>
  </si>
  <si>
    <t>Cedars-Sinai Medical Center</t>
  </si>
  <si>
    <t>622110 - General Medical and Surgical Hospitals</t>
  </si>
  <si>
    <t>Cemex Construction Materials Pacific LLC - Victorville Plant</t>
  </si>
  <si>
    <t>Centennial Energy LLC</t>
  </si>
  <si>
    <t>Denver</t>
  </si>
  <si>
    <t>CO</t>
  </si>
  <si>
    <t>Central Contra Costa Sanitary District</t>
  </si>
  <si>
    <t>TRC Solutions, Inc.</t>
  </si>
  <si>
    <t>221320 - Sewage Treatment Facilities</t>
  </si>
  <si>
    <t>Central Valley Meat</t>
  </si>
  <si>
    <t>Hanford</t>
  </si>
  <si>
    <t>311611 - Animal (except Poultry) Slaughtering</t>
  </si>
  <si>
    <t>CertainTeed Corporation</t>
  </si>
  <si>
    <t>327993 - Mineral Wool Manufacturing</t>
  </si>
  <si>
    <t>Chalk Cliff Limited</t>
  </si>
  <si>
    <t>Chapel Street Environmental II</t>
  </si>
  <si>
    <t>Tempe</t>
  </si>
  <si>
    <t>Chase Inc.</t>
  </si>
  <si>
    <t>FRESNO</t>
  </si>
  <si>
    <t>Chemtrade West US, LLC</t>
  </si>
  <si>
    <t>325180 - Other Basic Inorganic Chemical Manufacturing</t>
  </si>
  <si>
    <t>Chevron AAPG 740 Coastal Basin</t>
  </si>
  <si>
    <t>San Ramon</t>
  </si>
  <si>
    <t>Chevron AAPG 745 San Joaquin Basin</t>
  </si>
  <si>
    <t>Chevron Products Company - El Segundo Refinery, 90245</t>
  </si>
  <si>
    <t>C,P,PP,Y</t>
  </si>
  <si>
    <t>Refinery and Hydrogen Plant / CO2 Supplier</t>
  </si>
  <si>
    <t>Chevron Products Company - Headquarters Fuel Supplier</t>
  </si>
  <si>
    <t>Chevron Products Company - Richmond Refinery, 94802</t>
  </si>
  <si>
    <t>Chevron SJVBU Natural Gas Sales</t>
  </si>
  <si>
    <t>Children's Hospital Los Angeles</t>
  </si>
  <si>
    <t>Chula Vista Energy Center</t>
  </si>
  <si>
    <t xml:space="preserve">Chula Vista </t>
  </si>
  <si>
    <t>Citigroup Energy Inc.</t>
  </si>
  <si>
    <t>523130 - Commodity Contracts Dealing</t>
  </si>
  <si>
    <t>City of Anaheim, Combustion Turbine Generator</t>
  </si>
  <si>
    <t>City of Anaheim, Public Utilities Department, Anaheim City Hall West</t>
  </si>
  <si>
    <t>City of Banning Electric Department</t>
  </si>
  <si>
    <t>Banning</t>
  </si>
  <si>
    <t>City of Cerritos</t>
  </si>
  <si>
    <t>Cerritos</t>
  </si>
  <si>
    <t>City of Colton - EPE</t>
  </si>
  <si>
    <t>Colton</t>
  </si>
  <si>
    <t>City of Colton - Generation</t>
  </si>
  <si>
    <t>City of Corona Dept. of Water &amp; Power - EPE</t>
  </si>
  <si>
    <t>92880-</t>
  </si>
  <si>
    <t>City of Hope National Medical Center</t>
  </si>
  <si>
    <t>Duarte</t>
  </si>
  <si>
    <t>91010-3000</t>
  </si>
  <si>
    <t>City of Industry</t>
  </si>
  <si>
    <t>91744-3900</t>
  </si>
  <si>
    <t>City of Lancaster</t>
  </si>
  <si>
    <t>Lancaster</t>
  </si>
  <si>
    <t>City of Lompoc</t>
  </si>
  <si>
    <t>Lompoc</t>
  </si>
  <si>
    <t>City of Needles</t>
  </si>
  <si>
    <t>Needles</t>
  </si>
  <si>
    <t>City of Palo Alto - Electric Power Entity</t>
  </si>
  <si>
    <t>Palo Alto</t>
  </si>
  <si>
    <t>City of Palo Alto - Gas Utility</t>
  </si>
  <si>
    <t>221210 - Natural Gas Distribution</t>
  </si>
  <si>
    <t>City of Palo Alto Water Quality Control Treatment Plant</t>
  </si>
  <si>
    <t>City of Riverside Public Utilities</t>
  </si>
  <si>
    <t>Riverside</t>
  </si>
  <si>
    <t>City of San Diego, Public Utilities Dept, North City Water Reclamation Plant</t>
  </si>
  <si>
    <t>City of San Diego, Public Utilities Dept, Point Loma Treatment Plant</t>
  </si>
  <si>
    <t>City of San Diego, Public Utilities Dept, Pump Station 2</t>
  </si>
  <si>
    <t>City of Shasta Lake - Electric</t>
  </si>
  <si>
    <t>Shasta Lake</t>
  </si>
  <si>
    <t>921120 - Legislative Bodies</t>
  </si>
  <si>
    <t>City of Susanville Gas Utility</t>
  </si>
  <si>
    <t>Susanville</t>
  </si>
  <si>
    <t>City of Ukiah, Electric Utilities Division</t>
  </si>
  <si>
    <t>Ukiah</t>
  </si>
  <si>
    <t>Civic Center Cogen, LA County</t>
  </si>
  <si>
    <t>Ruby Canyon Environmental, Inc.</t>
  </si>
  <si>
    <t>221330 - Steam and Air-Conditioning Supply</t>
  </si>
  <si>
    <t>Clean Energy</t>
  </si>
  <si>
    <t>Davenport Engineering, Inc.</t>
  </si>
  <si>
    <t>Newport Beach</t>
  </si>
  <si>
    <t>C,NN</t>
  </si>
  <si>
    <t>Clean Power Alliance</t>
  </si>
  <si>
    <t>CleanPowerSF</t>
  </si>
  <si>
    <t>San Francisco</t>
  </si>
  <si>
    <t>CMO Inc</t>
  </si>
  <si>
    <t xml:space="preserve">McKittrick </t>
  </si>
  <si>
    <t>Collins Pine Co.</t>
  </si>
  <si>
    <t>Chester</t>
  </si>
  <si>
    <t>321113 - Sawmills</t>
  </si>
  <si>
    <t>Comision Federal de Electricidad (CFE)</t>
  </si>
  <si>
    <t>Mexicali</t>
  </si>
  <si>
    <t>BC</t>
  </si>
  <si>
    <t>Commercial Energy of California</t>
  </si>
  <si>
    <t>ConAgra - Oakdale</t>
  </si>
  <si>
    <t>WZI Inc.</t>
  </si>
  <si>
    <t>Oakdale</t>
  </si>
  <si>
    <t>Consolidated Edison Energy, Inc.</t>
  </si>
  <si>
    <t>Valhalla</t>
  </si>
  <si>
    <t>221114 - Solar Electric Power Generation</t>
  </si>
  <si>
    <t>Constellation NewEnergy, Inc.</t>
  </si>
  <si>
    <t>Baltimore</t>
  </si>
  <si>
    <t>MD</t>
  </si>
  <si>
    <t>Corteva agriscience - Pittsburg Operations</t>
  </si>
  <si>
    <t>Coso Energy Developers (BLM E&amp;W) - Geothermal</t>
  </si>
  <si>
    <t>Little Lake</t>
  </si>
  <si>
    <t>Coso Finance Partners (Navy I) - Geothermal</t>
  </si>
  <si>
    <t>Coso Power Developers (Navy II) - Geothermal</t>
  </si>
  <si>
    <t>Covanta - Stanislaus, Inc</t>
  </si>
  <si>
    <t>Crow's Landing</t>
  </si>
  <si>
    <t>562213 - Solid Waste Combustors and Incinerators</t>
  </si>
  <si>
    <t>CP Kelco San Diego</t>
  </si>
  <si>
    <t>325194 - Cyclic Crude, Intermediate, and Gum and Wood Chemical Manufacturing</t>
  </si>
  <si>
    <t>Crimson Resource Management Corp</t>
  </si>
  <si>
    <t>Crockett Cogeneration Project, LP</t>
  </si>
  <si>
    <t>Crockett</t>
  </si>
  <si>
    <t>Crystal Creamery, Inc.</t>
  </si>
  <si>
    <t>Custom Alloy Light Metals, Inc.</t>
  </si>
  <si>
    <t>331314 - Secondary Smelting and Alloying of Aluminum</t>
  </si>
  <si>
    <t>CWP Energy</t>
  </si>
  <si>
    <t>Montreal</t>
  </si>
  <si>
    <t>H2Y2G3</t>
  </si>
  <si>
    <t>Darling Ingredients Inc - Fresno</t>
  </si>
  <si>
    <t>Darling Ingredients Inc - Los Angeles</t>
  </si>
  <si>
    <t>Darling Ingredients Inc - Turlock</t>
  </si>
  <si>
    <t>Dart Container Corporation of California</t>
  </si>
  <si>
    <t>326140 - Polystyrene Foam Product Manufacturing</t>
  </si>
  <si>
    <t>Del Monte - Hanford</t>
  </si>
  <si>
    <t>Del Monte - Modesto</t>
  </si>
  <si>
    <t>Delano Energy Center, LLC</t>
  </si>
  <si>
    <t>Delano</t>
  </si>
  <si>
    <t>Delano Growers Grape Products</t>
  </si>
  <si>
    <t>311411 - Frozen Fruit, Juice, and Vegetable Manufacturing</t>
  </si>
  <si>
    <t>DeMenno/Kerdoon</t>
  </si>
  <si>
    <t>Compton</t>
  </si>
  <si>
    <t>DG Fairhaven Power LLC</t>
  </si>
  <si>
    <t>Samoa</t>
  </si>
  <si>
    <t>Diamond Pet Food Processors of California, LLC - Lathrop</t>
  </si>
  <si>
    <t>311111 - Dog and Cat Food Manufacturing</t>
  </si>
  <si>
    <t>Diamond Pet Food Processors of California, LLC - Ripon</t>
  </si>
  <si>
    <t>Dicalite Minerals Corp.</t>
  </si>
  <si>
    <t>212399 - All Other Nonmetallic Mineral Mining</t>
  </si>
  <si>
    <t>Direct Energy Business, LLC (fka Strategic Energy)</t>
  </si>
  <si>
    <t>Lloyd's Register Quality Assurance, Inc/LRQA</t>
  </si>
  <si>
    <t>Disneyland Resort</t>
  </si>
  <si>
    <t>713110 - Amusement and Theme Parks</t>
  </si>
  <si>
    <t>Double C Limited</t>
  </si>
  <si>
    <t>DSH-Napa State Hospital</t>
  </si>
  <si>
    <t>Napa</t>
  </si>
  <si>
    <t>94558-6293</t>
  </si>
  <si>
    <t>DTE Energy Trading, Inc.</t>
  </si>
  <si>
    <t>Ann Arbor</t>
  </si>
  <si>
    <t>MI</t>
  </si>
  <si>
    <t>424990 - Other Miscellaneous Nondurable Goods Merchant Wholesalers</t>
  </si>
  <si>
    <t>DTE Stockton, LLC</t>
  </si>
  <si>
    <t>Dynegy Moss Landing, LLC</t>
  </si>
  <si>
    <t>Moss Landing</t>
  </si>
  <si>
    <t>Dynegy Oakland, LLC.</t>
  </si>
  <si>
    <t>E &amp; J Gallo Winery - Fresno</t>
  </si>
  <si>
    <t>312130 - Wineries</t>
  </si>
  <si>
    <t>E &amp; J Gallo Winery - Livingston</t>
  </si>
  <si>
    <t>Livingston</t>
  </si>
  <si>
    <t>E&amp;B Natural Resources - San Joaquin Valley</t>
  </si>
  <si>
    <t>E.F. Oxnard LLC</t>
  </si>
  <si>
    <t>Oxnard</t>
  </si>
  <si>
    <t>Eagle Petroleum - Lynch Canyon Field</t>
  </si>
  <si>
    <t>East Bay Community Energy</t>
  </si>
  <si>
    <t>East Bay Municipal Utility District</t>
  </si>
  <si>
    <t>Eastside Power Authority</t>
  </si>
  <si>
    <t>221310 - Water Supply and Irrigation Systems</t>
  </si>
  <si>
    <t>Eco Services - Dominguez</t>
  </si>
  <si>
    <t>325188 - All Other Basic Inorganic Chemical Manufacturing</t>
  </si>
  <si>
    <t>Eco Services - Martinez</t>
  </si>
  <si>
    <t>Ed Staub &amp; Sons Petroleum, Inc.</t>
  </si>
  <si>
    <t>Klamath Falls</t>
  </si>
  <si>
    <t>EDF Industrial Power Services (CA), LLC</t>
  </si>
  <si>
    <t>EDF Trading North America, LLC</t>
  </si>
  <si>
    <t>Edwards Air Force Base</t>
  </si>
  <si>
    <t>Edwards AFB</t>
  </si>
  <si>
    <t>928110 - National Security</t>
  </si>
  <si>
    <t>Eisenhower Medical Center</t>
  </si>
  <si>
    <t>Rancho Mirage</t>
  </si>
  <si>
    <t>El Cajon Energy, LLC</t>
  </si>
  <si>
    <t>El Cajon</t>
  </si>
  <si>
    <t>Elbow River Marketing Ltd.</t>
  </si>
  <si>
    <t>Calgary</t>
  </si>
  <si>
    <t>T2P 1C9</t>
  </si>
  <si>
    <t>Encina Water Pollution Control Facility</t>
  </si>
  <si>
    <t>Enel Trading North America, LLC</t>
  </si>
  <si>
    <t>Andover</t>
  </si>
  <si>
    <t>Energy 2001, Placer WRSL</t>
  </si>
  <si>
    <t>Lincoln</t>
  </si>
  <si>
    <t>Energy Center San Francisco LLC</t>
  </si>
  <si>
    <t>Equinix Caspian - Bloom Energy Servers</t>
  </si>
  <si>
    <t>Sunnyvale</t>
  </si>
  <si>
    <t>541513 - Computer Facilities Management Services</t>
  </si>
  <si>
    <t>Equinix Duane - Bloom Energy Servers</t>
  </si>
  <si>
    <t>Equinix Great Oaks - Bloom Energy Servers</t>
  </si>
  <si>
    <t>Equinix Lundy - Bloom Energy Servers</t>
  </si>
  <si>
    <t>Escalon Premier Brands, a Division of Kraft Heinz Company</t>
  </si>
  <si>
    <t>Escalon</t>
  </si>
  <si>
    <t>Escondido Energy Center, LLC</t>
  </si>
  <si>
    <t>Exelon Generation Company, LLC</t>
  </si>
  <si>
    <t>ExxonMobil LFC Facility</t>
  </si>
  <si>
    <t>Goleta</t>
  </si>
  <si>
    <t>ExxonMobil POPCO Facility</t>
  </si>
  <si>
    <t>Ferrellgas, LP</t>
  </si>
  <si>
    <t>Liberty</t>
  </si>
  <si>
    <t>Flint Hills Resources LP</t>
  </si>
  <si>
    <t>Wichita</t>
  </si>
  <si>
    <t>KS</t>
  </si>
  <si>
    <t>Flyers Energy</t>
  </si>
  <si>
    <t>AUBURN</t>
  </si>
  <si>
    <t>95602-9562</t>
  </si>
  <si>
    <t xml:space="preserve">Foster Farms Porterville Plant </t>
  </si>
  <si>
    <t>Porterville</t>
  </si>
  <si>
    <t>311615 - Poultry Processing</t>
  </si>
  <si>
    <t xml:space="preserve">Foster Farms Traver Complex </t>
  </si>
  <si>
    <t>Traver</t>
  </si>
  <si>
    <t>311119 - Other Animal Food Manufacturing</t>
  </si>
  <si>
    <t>Foster Poultry Farms - Livingston Complex, 95334</t>
  </si>
  <si>
    <t>Fresno Cogeneration Partners, LP</t>
  </si>
  <si>
    <t>San Joaquin</t>
  </si>
  <si>
    <t>Frito Lay - Kern Plant</t>
  </si>
  <si>
    <t>311919 - Other Snack Food Manufacturing</t>
  </si>
  <si>
    <t>Frito Lay - Modesto</t>
  </si>
  <si>
    <t>Frito Lay - Rancho Cucamonga</t>
  </si>
  <si>
    <t>Rancho Cucamonga</t>
  </si>
  <si>
    <t>G2 Energy Ostrom Road, LLC</t>
  </si>
  <si>
    <t>Wheatland</t>
  </si>
  <si>
    <t>562212 - Solid Waste Landfill</t>
  </si>
  <si>
    <t>Gallo Glass Company</t>
  </si>
  <si>
    <t>Garberville Gas Corporation</t>
  </si>
  <si>
    <t>Anderson</t>
  </si>
  <si>
    <t>454310 - Fuel Dealers</t>
  </si>
  <si>
    <t>Genentech - Vacaville</t>
  </si>
  <si>
    <t>Genentech Inc South San Francisco</t>
  </si>
  <si>
    <t>South San Francisco</t>
  </si>
  <si>
    <t>GenPower Lincon Landfill Power Plant</t>
  </si>
  <si>
    <t xml:space="preserve">Lincoln </t>
  </si>
  <si>
    <t>Georgia-Pacific Gypsum LLC - Antioch</t>
  </si>
  <si>
    <t>327420 - Gypsum Product Manufacturing</t>
  </si>
  <si>
    <t>Gexa Energy California, LLC</t>
  </si>
  <si>
    <t>Glencore Ltd.</t>
  </si>
  <si>
    <t>Glendale Water &amp; Power</t>
  </si>
  <si>
    <t>Glendale</t>
  </si>
  <si>
    <t>Goal Line LP, 92025</t>
  </si>
  <si>
    <t>Goodrich Corporation</t>
  </si>
  <si>
    <t xml:space="preserve">Santa Fe Springs </t>
  </si>
  <si>
    <t>336413 - Other Aircraft Parts and Auxiliary Equipment Manufacturing</t>
  </si>
  <si>
    <t>Grade 6 Oil, LLC</t>
  </si>
  <si>
    <t>Grayson Power Plant</t>
  </si>
  <si>
    <t xml:space="preserve">Greka Santa Maria Refinery </t>
  </si>
  <si>
    <t>Santa Maria</t>
  </si>
  <si>
    <t>Gridley Electric Utility</t>
  </si>
  <si>
    <t>Gridley</t>
  </si>
  <si>
    <t>Guardian Industries, LLC</t>
  </si>
  <si>
    <t>Kingsburg</t>
  </si>
  <si>
    <t>327211 - Flat Glass Manufacturing</t>
  </si>
  <si>
    <t>Guzman Energy</t>
  </si>
  <si>
    <t>Coral Gables</t>
  </si>
  <si>
    <t>FL</t>
  </si>
  <si>
    <t>Guzman Renewables Energy Partners</t>
  </si>
  <si>
    <t>Hanford Energy Park Peaker</t>
  </si>
  <si>
    <t>Harbor Cogeneration Company, LLC</t>
  </si>
  <si>
    <t>Harris Ranch Beef Company</t>
  </si>
  <si>
    <t>Selma</t>
  </si>
  <si>
    <t>Healdsburg Electric Dept.</t>
  </si>
  <si>
    <t>Healdsburg</t>
  </si>
  <si>
    <t>Henrietta Peaker Plant</t>
  </si>
  <si>
    <t>Lemoore</t>
  </si>
  <si>
    <t>HGST, Inc</t>
  </si>
  <si>
    <t>334112 - Computer Storage Device Manufacturing</t>
  </si>
  <si>
    <t>High Desert Power Project, LLC</t>
  </si>
  <si>
    <t>Victorville</t>
  </si>
  <si>
    <t>High Sierra Cogeneration</t>
  </si>
  <si>
    <t>High Sierra Limited</t>
  </si>
  <si>
    <t>Hilmar Cheese Company</t>
  </si>
  <si>
    <t>Hilmar</t>
  </si>
  <si>
    <t>311513 - Cheese Manufacturing</t>
  </si>
  <si>
    <t>HL Power Company</t>
  </si>
  <si>
    <t>Tierra Resource Consultants, LLC</t>
  </si>
  <si>
    <t>Wendel</t>
  </si>
  <si>
    <t>Hoag Memorial Hospital Presbyterian</t>
  </si>
  <si>
    <t xml:space="preserve">NEWPORT BEACH </t>
  </si>
  <si>
    <t>92663-4162</t>
  </si>
  <si>
    <t>Holmes Western Oil Corporation</t>
  </si>
  <si>
    <t>Taft</t>
  </si>
  <si>
    <t>Hood Dairy</t>
  </si>
  <si>
    <t>Houweling Nurseries Oxnard, Inc</t>
  </si>
  <si>
    <t>111419 - Other Food Crops Grown Under Cover</t>
  </si>
  <si>
    <t>HTP Energy</t>
  </si>
  <si>
    <t>Onalaska</t>
  </si>
  <si>
    <t>WI</t>
  </si>
  <si>
    <t>Hudson Ranch Power I - Geothermal</t>
  </si>
  <si>
    <t>Humboldt Sawmill Company</t>
  </si>
  <si>
    <t>Scotia</t>
  </si>
  <si>
    <t>Huntington Memorial Hospital</t>
  </si>
  <si>
    <t>Hyperion Water Reclamation Plant</t>
  </si>
  <si>
    <t>Playa del Rey</t>
  </si>
  <si>
    <t>IBE Project - Bloom Energy Servers</t>
  </si>
  <si>
    <t>Idaho Power</t>
  </si>
  <si>
    <t>Boise</t>
  </si>
  <si>
    <t>ID</t>
  </si>
  <si>
    <t>Idemitsu Apollo Corporation</t>
  </si>
  <si>
    <t>Imerys Filtration Minerals, Inc.</t>
  </si>
  <si>
    <t>Imperial Irrigation District (IID)</t>
  </si>
  <si>
    <t>Imperial</t>
  </si>
  <si>
    <t>Imperial Irrigation District (IID), El Centro Generating Station</t>
  </si>
  <si>
    <t>El Centro</t>
  </si>
  <si>
    <t>Imperial Irrigation District (IID), Niland Gas Turbine Plant</t>
  </si>
  <si>
    <t>Niland</t>
  </si>
  <si>
    <t>Ingomar Packing Company</t>
  </si>
  <si>
    <t>Ingredion Incorporated Stockton Plant</t>
  </si>
  <si>
    <t>484220 - Specialized Freight (except Used Goods) Trucking, Local</t>
  </si>
  <si>
    <t>Inland Empire Energy Center, LLC.</t>
  </si>
  <si>
    <t>Menifee</t>
  </si>
  <si>
    <t>IPC (USA), Inc.</t>
  </si>
  <si>
    <t>Santa Ana</t>
  </si>
  <si>
    <t>Ivanpah Solar Electric Generating System</t>
  </si>
  <si>
    <t>Nipton</t>
  </si>
  <si>
    <t>J. Aron &amp; Company LLC</t>
  </si>
  <si>
    <t>New York</t>
  </si>
  <si>
    <t>J. G. Boswell Tomato Company Kern</t>
  </si>
  <si>
    <t>Buttonwillow</t>
  </si>
  <si>
    <t>J.G. Boswell Company West Processing Townsite</t>
  </si>
  <si>
    <t>311223 - Other Oilseed Processing</t>
  </si>
  <si>
    <t>J.G.Boswell Tomato Company Kings</t>
  </si>
  <si>
    <t>Jaco Oil Company</t>
  </si>
  <si>
    <t>BAKERSFIELD</t>
  </si>
  <si>
    <t>447190 - Other Gasoline Stations</t>
  </si>
  <si>
    <t>John Wayne Airport Orange County</t>
  </si>
  <si>
    <t>488119 - Other Airport Operations</t>
  </si>
  <si>
    <t>Johns Manville</t>
  </si>
  <si>
    <t>Willows</t>
  </si>
  <si>
    <t>JP Oil</t>
  </si>
  <si>
    <t>Shafter</t>
  </si>
  <si>
    <t>JR Simplot Company</t>
  </si>
  <si>
    <t>Helm</t>
  </si>
  <si>
    <t>325311 - Nitrogenous Fertilizer Manufacturing</t>
  </si>
  <si>
    <t>C,V</t>
  </si>
  <si>
    <t>JS West and Companies</t>
  </si>
  <si>
    <t>Just Energy Solutions Inc.</t>
  </si>
  <si>
    <t>K2 Pure Solutions, Inc</t>
  </si>
  <si>
    <t>Kaiser Aluminum Fabricated Products, LLC</t>
  </si>
  <si>
    <t>90040-3168</t>
  </si>
  <si>
    <t>Kaiser Permanente - Bloom Energy Servers</t>
  </si>
  <si>
    <t>Kaweah Delta Medical Center</t>
  </si>
  <si>
    <t>Kern Front Limited</t>
  </si>
  <si>
    <t>Kern Front Natural Gas Pipeline (WCAC)</t>
  </si>
  <si>
    <t>Kern Oil - Fuel Supplier</t>
  </si>
  <si>
    <t>Kern Oil Refinery</t>
  </si>
  <si>
    <t>Kern River Cogeneration Facility</t>
  </si>
  <si>
    <t>Kern River Gas Transmission Company</t>
  </si>
  <si>
    <t>Salt Lake City</t>
  </si>
  <si>
    <t>UT</t>
  </si>
  <si>
    <t>KES Kingsburg L.P.--Kingsburg Cogeneration Facility</t>
  </si>
  <si>
    <t>Keyera Energy Inc.</t>
  </si>
  <si>
    <t>Keysight Technologies Inc - Bloom Energy Servers</t>
  </si>
  <si>
    <t>Santa Rosa</t>
  </si>
  <si>
    <t>Kiefer Landfill, Department of Waste Management and Recycling</t>
  </si>
  <si>
    <t>Sloughhouse</t>
  </si>
  <si>
    <t>Kimberly Clark Worldwide Inc.</t>
  </si>
  <si>
    <t>322121 - Paper (except Newsprint) Mills</t>
  </si>
  <si>
    <t>Kinergy Marketing, LLC</t>
  </si>
  <si>
    <t>King City Community Power</t>
  </si>
  <si>
    <t>Kirby Hills Compressor Station</t>
  </si>
  <si>
    <t>Suisun City</t>
  </si>
  <si>
    <t>Kirkwood Meadows PUD Powerhouse</t>
  </si>
  <si>
    <t>Kirkwood</t>
  </si>
  <si>
    <t>Kiva Energy Inc.</t>
  </si>
  <si>
    <t>Knauf Insulation</t>
  </si>
  <si>
    <t>Kraft Heinz Foods Company - Tulare</t>
  </si>
  <si>
    <t>Tulare</t>
  </si>
  <si>
    <t>Kyocera International Inc.</t>
  </si>
  <si>
    <t>334413 - Semiconductor and Related Device Manufacturing</t>
  </si>
  <si>
    <t>La Paloma Generating Plant - GHG</t>
  </si>
  <si>
    <t>McKittrick</t>
  </si>
  <si>
    <t>La Rosita Power - Marketing</t>
  </si>
  <si>
    <t>Mexicali, Baja California</t>
  </si>
  <si>
    <t>LAC+USC Medical Center</t>
  </si>
  <si>
    <t>LACSD - Calabasas LF</t>
  </si>
  <si>
    <t>Agoura</t>
  </si>
  <si>
    <t>LACSD - Commerce Refuse To Energy</t>
  </si>
  <si>
    <t>Commerce</t>
  </si>
  <si>
    <t>LACSD - Joint Water Pollution Control Plant</t>
  </si>
  <si>
    <t>LACSD - Puente Hills Landfill</t>
  </si>
  <si>
    <t>LACSD - Spadra Landfill</t>
  </si>
  <si>
    <t>Walnut</t>
  </si>
  <si>
    <t>Land O' Lakes, Inc.</t>
  </si>
  <si>
    <t>Lansing Trade Group, LLC</t>
  </si>
  <si>
    <t>Overland Park</t>
  </si>
  <si>
    <t>424590 - Other Farm Product Raw Material Merchant Wholesalers</t>
  </si>
  <si>
    <t>Lassen Municipal Utility District</t>
  </si>
  <si>
    <t>Lathrop Irrigation District</t>
  </si>
  <si>
    <t>Lawrence Livermore National Laboratory (LLNL)</t>
  </si>
  <si>
    <t>541712 - Reseach and Development in the Physical, Engineering, and Life Sciences (except Biotechnology)</t>
  </si>
  <si>
    <t>Lehigh Southwest Cement Co - Cupertino</t>
  </si>
  <si>
    <t>Lehigh Southwest Cement Co - Redding</t>
  </si>
  <si>
    <t>Redding</t>
  </si>
  <si>
    <t>Lehigh Southwest Cement Co - Tehachapi</t>
  </si>
  <si>
    <t>Tehachapi</t>
  </si>
  <si>
    <t>Leprino Foods - Lemoore East</t>
  </si>
  <si>
    <t xml:space="preserve">Lemoore </t>
  </si>
  <si>
    <t>Leprino Foods - Lemoore West</t>
  </si>
  <si>
    <t>Leprino Foods - Tracy</t>
  </si>
  <si>
    <t xml:space="preserve">Tracy </t>
  </si>
  <si>
    <t>Lhoist North America - Natividad Plant</t>
  </si>
  <si>
    <t>Salinas</t>
  </si>
  <si>
    <t>327410 - Lime Manufacturing</t>
  </si>
  <si>
    <t>C,S</t>
  </si>
  <si>
    <t>Liberty Packing - Los Banos (Morning Star)</t>
  </si>
  <si>
    <t>Liberty Utilities (CalPeco Electric) LLC</t>
  </si>
  <si>
    <t>South Lake Tahoe</t>
  </si>
  <si>
    <t>Live Oak Limited</t>
  </si>
  <si>
    <t>Lockheed Martin Aeronautics Company - Palmdale</t>
  </si>
  <si>
    <t>Palmdale</t>
  </si>
  <si>
    <t>336411 - Aircraft Manufacturing</t>
  </si>
  <si>
    <t>Lockheed Martin Corporation - Sunnyvale</t>
  </si>
  <si>
    <t>336414 - Guided Missile and Space Vehicle Manufacturing</t>
  </si>
  <si>
    <t>Lodi Compressor Station</t>
  </si>
  <si>
    <t>Acampo</t>
  </si>
  <si>
    <t>Lodi Electric Utility</t>
  </si>
  <si>
    <t>Lodi</t>
  </si>
  <si>
    <t>Lodi Energy Center</t>
  </si>
  <si>
    <t>LODI</t>
  </si>
  <si>
    <t>Loma Linda University</t>
  </si>
  <si>
    <t>Loma Linda</t>
  </si>
  <si>
    <t>Long Beach Gas &amp; Oil Dept (LBGO)</t>
  </si>
  <si>
    <t>Los Angeles Department of Water &amp; Power (LADWP)</t>
  </si>
  <si>
    <t>Los Angeles Department of Water &amp; Power-Harbor Generating Station (LADWP)</t>
  </si>
  <si>
    <t>Los Angeles Department of Water &amp; Power-Haynes Generating Station (LADWP)</t>
  </si>
  <si>
    <t>Los Angeles Department of Water &amp; Power-Scattergood Generating Station (LADWP)</t>
  </si>
  <si>
    <t>Los Angeles Department of Water &amp; Power-Valley Generating Station (LADWP)</t>
  </si>
  <si>
    <t>Sun Valley</t>
  </si>
  <si>
    <t>Los Angeles International Airport (LAX)</t>
  </si>
  <si>
    <t>Los Angeles Refinery (LAR)</t>
  </si>
  <si>
    <t>Los Gatos Tomato Products</t>
  </si>
  <si>
    <t>Huron</t>
  </si>
  <si>
    <t>Lunday-Thagard Company, DBA World Oil Refining</t>
  </si>
  <si>
    <t>South Gate</t>
  </si>
  <si>
    <t>Luz Solar Partners LTD</t>
  </si>
  <si>
    <t>Boron</t>
  </si>
  <si>
    <t>Luz Solar Partners LTD VIII &amp; IX</t>
  </si>
  <si>
    <t>Hinkley</t>
  </si>
  <si>
    <t>Macpherson Oil Company</t>
  </si>
  <si>
    <t>Macquarie Energy LLC</t>
  </si>
  <si>
    <t>MAG Energy Solutions, Inc. - EPE</t>
  </si>
  <si>
    <t>H3A 3L4</t>
  </si>
  <si>
    <t>MAGTFTC MCAGCC Twentynine Palms</t>
  </si>
  <si>
    <t>Twentynine Palms</t>
  </si>
  <si>
    <t>Malaga Power, LLC</t>
  </si>
  <si>
    <t>Malburg Generating Station</t>
  </si>
  <si>
    <t>Mansfield Oil Company of Gainesville, Inc</t>
  </si>
  <si>
    <t>Gainesville</t>
  </si>
  <si>
    <t>GA</t>
  </si>
  <si>
    <t>Marin Clean Energy</t>
  </si>
  <si>
    <t xml:space="preserve">San Rafael </t>
  </si>
  <si>
    <t>Mariposa Energy LLC</t>
  </si>
  <si>
    <t>Byron</t>
  </si>
  <si>
    <t xml:space="preserve">Marsh Landing Generating Station </t>
  </si>
  <si>
    <t>Martinez Cogen Limited Partnership</t>
  </si>
  <si>
    <t>Martinez Refining Company LLC</t>
  </si>
  <si>
    <t>C,P,Y</t>
  </si>
  <si>
    <t>Refinery and Hydrogen Plant</t>
  </si>
  <si>
    <t>Maruchan, Inc. - Laguna Canyon</t>
  </si>
  <si>
    <t>311824 - Dry Pasta, Dough, and Flour Mixes Manufacturing from Purchased Flour</t>
  </si>
  <si>
    <t>Matchmaster Dyeing &amp; Finishing</t>
  </si>
  <si>
    <t>313310 - Textile and Fabric Finishing Mills</t>
  </si>
  <si>
    <t>MATRIX OIL CORP</t>
  </si>
  <si>
    <t>La Habra Heights</t>
  </si>
  <si>
    <t>Matsui Nursery, Inc.</t>
  </si>
  <si>
    <t>111422 - Floriculture Production</t>
  </si>
  <si>
    <t>McKittrick Limited</t>
  </si>
  <si>
    <t>Merced Irrigation District (MeID)</t>
  </si>
  <si>
    <t>Merced</t>
  </si>
  <si>
    <t>Merced Power, LLC, 95340</t>
  </si>
  <si>
    <t>Metal Coaters of California</t>
  </si>
  <si>
    <t>332812 - Metal Coating, Engraving (except Jewelry and Silverware), and Allied Services to Manufacturers</t>
  </si>
  <si>
    <t>Metropolitan State Hospital</t>
  </si>
  <si>
    <t>Norwalk</t>
  </si>
  <si>
    <t>Metropolitan Water District of Southern California (MWD)</t>
  </si>
  <si>
    <t>Midstream Energy Partners, USA, LLC</t>
  </si>
  <si>
    <t>Midway Peaking, LLC</t>
  </si>
  <si>
    <t>Midway-Sunset Cogeneration</t>
  </si>
  <si>
    <t>Fellows</t>
  </si>
  <si>
    <t>Milk Specialties Global</t>
  </si>
  <si>
    <t>MillerCoors USA LLC.</t>
  </si>
  <si>
    <t>Irwindale</t>
  </si>
  <si>
    <t>Mira Loma Metal Container Corp</t>
  </si>
  <si>
    <t>Mira Loma</t>
  </si>
  <si>
    <t>332431 - Metal Can Manufacturing</t>
  </si>
  <si>
    <t>Miramar - MM and Miramar Energy</t>
  </si>
  <si>
    <t xml:space="preserve">Mission Bell Winery </t>
  </si>
  <si>
    <t>Mission Foods Corporation</t>
  </si>
  <si>
    <t>311830 - Tortilla Manufacturing</t>
  </si>
  <si>
    <t>Mitsubishi Cement 2000</t>
  </si>
  <si>
    <t>Lucerne Valley</t>
  </si>
  <si>
    <t>Mizkan America, Inc.</t>
  </si>
  <si>
    <t>MM Lopez Energy LLC</t>
  </si>
  <si>
    <t>Lake View Terrace</t>
  </si>
  <si>
    <t>MM Prima Deshecha Energy LLC</t>
  </si>
  <si>
    <t>San Juan Capistrano</t>
  </si>
  <si>
    <t>MM Tajiguas Energy LLC</t>
  </si>
  <si>
    <t>MM West Covina LLC</t>
  </si>
  <si>
    <t>West Covina</t>
  </si>
  <si>
    <t>MM Yolo Power LLC</t>
  </si>
  <si>
    <t>Woodland</t>
  </si>
  <si>
    <t>Modesto Irrigation District - Ripon Generation Station, 95366</t>
  </si>
  <si>
    <t>Modesto Irrigation District (MID)</t>
  </si>
  <si>
    <t>Modesto Irrigation District (MID) - Woodland Generation Station, 95351</t>
  </si>
  <si>
    <t>Mojave Pipeline Operating Company (MPOC)</t>
  </si>
  <si>
    <t>Monterey Bay Community Power</t>
  </si>
  <si>
    <t>Monterey</t>
  </si>
  <si>
    <t>Monterey Regional Waste Management District</t>
  </si>
  <si>
    <t>Monterey County</t>
  </si>
  <si>
    <t>Moreno Valley Utility (MVU)</t>
  </si>
  <si>
    <t>Moreno Valley</t>
  </si>
  <si>
    <t>Morgan Stanley Capital Group Inc. - EPE</t>
  </si>
  <si>
    <t>523110 - Investment Banking and Securities Dealing</t>
  </si>
  <si>
    <t>Morning Star Packing Company - Los Banos</t>
  </si>
  <si>
    <t>Morning Star Packing Company - Williams</t>
  </si>
  <si>
    <t>Williams</t>
  </si>
  <si>
    <t>MP Mine Operations LLC</t>
  </si>
  <si>
    <t xml:space="preserve">Mountain Pass </t>
  </si>
  <si>
    <t>212299 - All Other Metal Ore Mining</t>
  </si>
  <si>
    <t>Mt. Poso Cogeneration Company</t>
  </si>
  <si>
    <t>Musket Corporation</t>
  </si>
  <si>
    <t>MM,NN</t>
  </si>
  <si>
    <t>Naftex Operating Company</t>
  </si>
  <si>
    <t>NASA Ames Research Center</t>
  </si>
  <si>
    <t>Moffett Field</t>
  </si>
  <si>
    <t>927110 - Space Research and Technology</t>
  </si>
  <si>
    <t>National Cement Company - Lebec</t>
  </si>
  <si>
    <t>Naval Air Station Lemoore</t>
  </si>
  <si>
    <t>Naval Air Station North Island</t>
  </si>
  <si>
    <t>92135-7088</t>
  </si>
  <si>
    <t>Naval Air Weapons Station China Lake</t>
  </si>
  <si>
    <t>China Lake</t>
  </si>
  <si>
    <t>93555-6108</t>
  </si>
  <si>
    <t>Naval Medical Center - San Diego</t>
  </si>
  <si>
    <t>NCPA - CT1 Alameda</t>
  </si>
  <si>
    <t>Nebraska Corn Processing, LLC</t>
  </si>
  <si>
    <t>Cambridge</t>
  </si>
  <si>
    <t>NE</t>
  </si>
  <si>
    <t>69022-6539</t>
  </si>
  <si>
    <t>Neste US, Inc.</t>
  </si>
  <si>
    <t>Nevada Power Company (dba NV Energy)</t>
  </si>
  <si>
    <t>Las Vegas</t>
  </si>
  <si>
    <t>NV</t>
  </si>
  <si>
    <t>New NGC, Inc - Long Beach</t>
  </si>
  <si>
    <t>New NGC, Inc - Richmond</t>
  </si>
  <si>
    <t>Newark Pacific Paperboard</t>
  </si>
  <si>
    <t>New-Indy Ontario, LLC Linerboard Mill</t>
  </si>
  <si>
    <t>Ontario</t>
  </si>
  <si>
    <t>New-Indy Oxnard LLC</t>
  </si>
  <si>
    <t>Newport Fab, LLC (DBA TowerJazz Semiconductor)</t>
  </si>
  <si>
    <t>Nextera Energy Marketing, LLC</t>
  </si>
  <si>
    <t>Juno Beach</t>
  </si>
  <si>
    <t>Nong Shim America, Inc.</t>
  </si>
  <si>
    <t>493190 - Other Warehousing and Storage</t>
  </si>
  <si>
    <t>Nor-Cal Beverage Company, Inc. - Anaheim</t>
  </si>
  <si>
    <t>312111 - Soft Drink Manufacturing</t>
  </si>
  <si>
    <t>North Baja Pipeline</t>
  </si>
  <si>
    <t>Ehrenberg</t>
  </si>
  <si>
    <t>Northern California Power Agency - Geothermal Plant No. 1</t>
  </si>
  <si>
    <t>Northern California Power Agency - Geothermal Plant No. 2</t>
  </si>
  <si>
    <t>Northern California Power Agency (NCPA)</t>
  </si>
  <si>
    <t>Roseville</t>
  </si>
  <si>
    <t>Northrop Grumman - Palmdale</t>
  </si>
  <si>
    <t>Northrop Grumman Marine Systems - Sunnyvale</t>
  </si>
  <si>
    <t>333611 - Turbine and Turbine Generator Set Units Manufacturing</t>
  </si>
  <si>
    <t>Northrop Grumman Systems Corp. - El Segundo</t>
  </si>
  <si>
    <t>Northrop Grumman Systems Corp. - Redondo Beach</t>
  </si>
  <si>
    <t>NOVE Power Plant</t>
  </si>
  <si>
    <t>NRG Energy - El Segundo</t>
  </si>
  <si>
    <t>NRG Energy - Encina</t>
  </si>
  <si>
    <t>NRG Energy - Long Beach</t>
  </si>
  <si>
    <t>Olam West Coast Inc - Williams</t>
  </si>
  <si>
    <t>Olam West Coast Inc- Lemoore</t>
  </si>
  <si>
    <t>Olam West Coast, Inc. - Firebaugh</t>
  </si>
  <si>
    <t>311423 - Dried and Dehydrated Food Manufacturing</t>
  </si>
  <si>
    <t>Olam West Coast, Inc. - Gilroy</t>
  </si>
  <si>
    <t>Olive View Medical Center, Los Angeles County Department of Health Services</t>
  </si>
  <si>
    <t>Sylmar</t>
  </si>
  <si>
    <t>OLS Energy Chino</t>
  </si>
  <si>
    <t>Chino</t>
  </si>
  <si>
    <t>Orange County Central Utility Facility</t>
  </si>
  <si>
    <t>921190 - Other General Government Support</t>
  </si>
  <si>
    <t>Orange County Sanitation District - Plant 1</t>
  </si>
  <si>
    <t>Fountain Valley</t>
  </si>
  <si>
    <t>Orange County Sanitation District - Plant 2</t>
  </si>
  <si>
    <t>Orange Grove Energy Center</t>
  </si>
  <si>
    <t>Pala</t>
  </si>
  <si>
    <t>Orange Plant - R.J. Noble</t>
  </si>
  <si>
    <t>Orange</t>
  </si>
  <si>
    <t>Ormat Nevada, Inc. / ORNI 18 North Brawley - Geothermal</t>
  </si>
  <si>
    <t>Brawley</t>
  </si>
  <si>
    <t>Ormat Nevada, Inc./ GEM 2 &amp; 3 - Geothermal</t>
  </si>
  <si>
    <t>Holtville</t>
  </si>
  <si>
    <t>Ormond Beach Power, LLC</t>
  </si>
  <si>
    <t>Otay Landfill Gas LLC</t>
  </si>
  <si>
    <t>Chula Vista</t>
  </si>
  <si>
    <t>Owens Corning Insulating Systems, LLC Santa Clara</t>
  </si>
  <si>
    <t>Owens Corning Roofing and Asphalt, LLC</t>
  </si>
  <si>
    <t>324122 - Asphalt Shingle and Coating Materials Manufacturing</t>
  </si>
  <si>
    <t>Owens-Brockway Glass Container, Tracy</t>
  </si>
  <si>
    <t>Tracy</t>
  </si>
  <si>
    <t>Owens-Brockway Glass Container, Vernon</t>
  </si>
  <si>
    <t>PABCO Clay Products, LLC, dba Gladding McBean</t>
  </si>
  <si>
    <t>PABCO Gypsum Newark</t>
  </si>
  <si>
    <t>Newark</t>
  </si>
  <si>
    <t>PABCO Paper</t>
  </si>
  <si>
    <t>Pacific Clay Products</t>
  </si>
  <si>
    <t>Lake Elsinore</t>
  </si>
  <si>
    <t>327120 - Clay Building Material and Refractories Manufacturing</t>
  </si>
  <si>
    <t>Pacific Coast Energy Company LP</t>
  </si>
  <si>
    <t>Orcutt</t>
  </si>
  <si>
    <t>Pacific Coast Producers</t>
  </si>
  <si>
    <t>Pacific Continental Textiles</t>
  </si>
  <si>
    <t>East Rancho Domininguez</t>
  </si>
  <si>
    <t>333249 - Other Industrial Machinery Manufacturing</t>
  </si>
  <si>
    <t>Pacific Ethanol Madera, LLC</t>
  </si>
  <si>
    <t>Pacific Ethanol Stockton, LLC</t>
  </si>
  <si>
    <t>C,PP</t>
  </si>
  <si>
    <t>Pacific Gas and Electric Company (PG&amp;E) - Electric Power Entity</t>
  </si>
  <si>
    <t xml:space="preserve">San Francisco </t>
  </si>
  <si>
    <t>Pacific Gas and Electric Company (PG&amp;E) - Gas Distribution System Fugitive Emissions (San Francisco, CA)</t>
  </si>
  <si>
    <t xml:space="preserve">Pacific Gas and Electric Company (PG&amp;E) - Supplier of Natural Gas </t>
  </si>
  <si>
    <t>Pacific Ultrapower Chinese</t>
  </si>
  <si>
    <t>Jamestown</t>
  </si>
  <si>
    <t>PacifiCorp</t>
  </si>
  <si>
    <t>Palo Alto V.A. Health Care System Division</t>
  </si>
  <si>
    <t>Panoche Energy Center, LLC</t>
  </si>
  <si>
    <t>Pasadena Water and Power, 91101</t>
  </si>
  <si>
    <t>Pasadena Water and Power, Glenarm</t>
  </si>
  <si>
    <t>Peet's Coffee</t>
  </si>
  <si>
    <t>311920 - Coffee and Tea Manufacturing</t>
  </si>
  <si>
    <t>Peninsula Clean Energy (PCE)</t>
  </si>
  <si>
    <t>Redwood City</t>
  </si>
  <si>
    <t>Petro-Diamond</t>
  </si>
  <si>
    <t>92614-6714</t>
  </si>
  <si>
    <t>PG&amp;E Burney Compressor Station</t>
  </si>
  <si>
    <t>PG&amp;E Colusa Generating Station</t>
  </si>
  <si>
    <t>Maxwell</t>
  </si>
  <si>
    <t>PG&amp;E Delevan Compressor Station</t>
  </si>
  <si>
    <t>PG&amp;E Gateway Generating Station</t>
  </si>
  <si>
    <t>PG&amp;E Gerber Compressor Station</t>
  </si>
  <si>
    <t>Gerber</t>
  </si>
  <si>
    <t>PG&amp;E Hinkley Compressor Station</t>
  </si>
  <si>
    <t>PG&amp;E Humboldt Bay Generating Station</t>
  </si>
  <si>
    <t>Eureka</t>
  </si>
  <si>
    <t>PG&amp;E Kettleman Compressor Station</t>
  </si>
  <si>
    <t>PG&amp;E McDonald Island Underground Storage Station</t>
  </si>
  <si>
    <t>Holt</t>
  </si>
  <si>
    <t>PG&amp;E Tionesta Compressor Station</t>
  </si>
  <si>
    <t>Tionesta</t>
  </si>
  <si>
    <t>PG&amp;E Topock Compressor Station</t>
  </si>
  <si>
    <t>Phillips 66 Company - Fuel Supplier</t>
  </si>
  <si>
    <t>Phillips 66 Company - Los Angeles Refinery - Carson Plant</t>
  </si>
  <si>
    <t>Phillips 66 Company - Los Angeles Refinery - Wilmington Plant</t>
  </si>
  <si>
    <t>Phillips 66 Company - San Francisco Carbon Plant</t>
  </si>
  <si>
    <t>Phillips 66 Company - San Francisco Refinery</t>
  </si>
  <si>
    <t>Phillips 66 Company - Santa Maria Refinery</t>
  </si>
  <si>
    <t>Arroyo Grande</t>
  </si>
  <si>
    <t>Pico Rivera Innovative Municipal Energy (PRIME)</t>
  </si>
  <si>
    <t>Pico Rivera</t>
  </si>
  <si>
    <t>90660-1016</t>
  </si>
  <si>
    <t>Pilot Power Group, LLC.</t>
  </si>
  <si>
    <t>Pilot Travel Centers, LLC</t>
  </si>
  <si>
    <t>Knoxville</t>
  </si>
  <si>
    <t>TN</t>
  </si>
  <si>
    <t>Pio Pico Energy Center</t>
  </si>
  <si>
    <t>Pioneer Community Energy (PIO)</t>
  </si>
  <si>
    <t>Rocklin</t>
  </si>
  <si>
    <t>Pitchess Cogeneration Station</t>
  </si>
  <si>
    <t>Saugus</t>
  </si>
  <si>
    <t>Pittsburg Power Company- EPE</t>
  </si>
  <si>
    <t>Vallejo</t>
  </si>
  <si>
    <t>Pixley Cogeneration Partners / Calgren Renewable Fuels</t>
  </si>
  <si>
    <t>Pixley</t>
  </si>
  <si>
    <t>Plains LPG Services/ Lone Star Frac &amp; Isom Facility</t>
  </si>
  <si>
    <t>C,NN,P,W</t>
  </si>
  <si>
    <t>Plains Marketing, L.P.</t>
  </si>
  <si>
    <t>T2P 0A7</t>
  </si>
  <si>
    <t>Plains Midstream Canada ULC</t>
  </si>
  <si>
    <t>Plumas-Sierra REC</t>
  </si>
  <si>
    <t>Portola</t>
  </si>
  <si>
    <t>96122-7069</t>
  </si>
  <si>
    <t>Port of Oakland</t>
  </si>
  <si>
    <t>Port of Stockton, 95203</t>
  </si>
  <si>
    <t>Portland General Electric Company</t>
  </si>
  <si>
    <t>Potrero Hills Energy Producers, LLC</t>
  </si>
  <si>
    <t>Power and Water Resources Pooling Authority (PWRPA)</t>
  </si>
  <si>
    <t>Powerex Corp - ACS</t>
  </si>
  <si>
    <t>Vancouver</t>
  </si>
  <si>
    <t>V6C 2X8</t>
  </si>
  <si>
    <t>Powerex Corp. - Marketer</t>
  </si>
  <si>
    <t>Praxair Inc.</t>
  </si>
  <si>
    <t>Praxair Plainfield, Inc.</t>
  </si>
  <si>
    <t>Press Forge Co</t>
  </si>
  <si>
    <t>Prime Wheel Corporation</t>
  </si>
  <si>
    <t>Gardena</t>
  </si>
  <si>
    <t>336390 - Other Motor Vehicle Parts Manufacturing</t>
  </si>
  <si>
    <t>Procter &amp; Gamble Manufacturing Co. - Sacramento Plant</t>
  </si>
  <si>
    <t>Saramento</t>
  </si>
  <si>
    <t>ProEnergy - Greenleaf Energy Unit 1, LLC</t>
  </si>
  <si>
    <t>ProEnergy - Greenleaf Energy Unit 2, LLC</t>
  </si>
  <si>
    <t>ProPetroleum Inc.</t>
  </si>
  <si>
    <t xml:space="preserve">Lubbock </t>
  </si>
  <si>
    <t>Public Service Company of Colorado (PSCo)</t>
  </si>
  <si>
    <t>denver</t>
  </si>
  <si>
    <t>Public Service Company of New Mexico</t>
  </si>
  <si>
    <t>Albuquerque</t>
  </si>
  <si>
    <t>NM</t>
  </si>
  <si>
    <t>Puget Sound Energy</t>
  </si>
  <si>
    <t>Bellevue</t>
  </si>
  <si>
    <t>Qualcomm, Inc. - Morehouse Facility</t>
  </si>
  <si>
    <t>541990 - All Other Professional, Scientific, and Technical Services</t>
  </si>
  <si>
    <t>Qualcomm, Inc. - Pacific Center Facility</t>
  </si>
  <si>
    <t>Quemetco, Inc.</t>
  </si>
  <si>
    <t>ATC Group Services</t>
  </si>
  <si>
    <t>331492 - Secondary Smelting, Refining, and Alloying of Nonferrous Metal (except Copper and Aluminum)</t>
  </si>
  <si>
    <t>C,R</t>
  </si>
  <si>
    <t>Questar Southern Trails</t>
  </si>
  <si>
    <t>Farmington</t>
  </si>
  <si>
    <t>Rady Children's Hospital San Diego</t>
  </si>
  <si>
    <t>622310 - Specialty (except Psychiatric and Substance Abuse) Hospitals</t>
  </si>
  <si>
    <t>Rainbow Energy Marketing Corporation (REMC)</t>
  </si>
  <si>
    <t>Bismarck</t>
  </si>
  <si>
    <t>ND</t>
  </si>
  <si>
    <t>Rancho Cucamonga Municipal Utility</t>
  </si>
  <si>
    <t>Rancho Mirage Energy Authority (RMEA)</t>
  </si>
  <si>
    <t>Redding Electric Utility</t>
  </si>
  <si>
    <t>Redding Electric Utility - Redding Power Generation</t>
  </si>
  <si>
    <t>Redwood Coast Energy Authority</t>
  </si>
  <si>
    <t>REG Marketing &amp; Logistics Group, LLC</t>
  </si>
  <si>
    <t>Ames</t>
  </si>
  <si>
    <t>IA</t>
  </si>
  <si>
    <t>Reynolds Consumer Products - Red Bluff</t>
  </si>
  <si>
    <t>322299 - All Other Converted Paper Product Manufacturing</t>
  </si>
  <si>
    <t>Richard J Donovan Correctional Facility</t>
  </si>
  <si>
    <t>Rio Bravo Fresno</t>
  </si>
  <si>
    <t>Rio Bravo Rocklin</t>
  </si>
  <si>
    <t>Rio Tinto - Wilmington</t>
  </si>
  <si>
    <t>River City Petroleum</t>
  </si>
  <si>
    <t>Riverside Public Utilities - Clearwater Facility</t>
  </si>
  <si>
    <t>Riverside Public Utilities - Riverside Energy Resource Center</t>
  </si>
  <si>
    <t>Robinson Oil Supply &amp; Transport</t>
  </si>
  <si>
    <t>Rohr, Inc., a Collins Aerospace Company-Cogen Plant</t>
  </si>
  <si>
    <t>Roseburg Forest Products</t>
  </si>
  <si>
    <t>Weed</t>
  </si>
  <si>
    <t>321212 - Softwood Veneer and Plywood Manufacturing</t>
  </si>
  <si>
    <t>Roseville Electric</t>
  </si>
  <si>
    <t>Roseville Electric, Roseville Energy Park</t>
  </si>
  <si>
    <t>Sacramento Municipal Utility District (SMUD) - Electric Power Entity</t>
  </si>
  <si>
    <t>95817-1899</t>
  </si>
  <si>
    <t>Sacramento Municipal Utility District (SMUD) - Gas Pipeline</t>
  </si>
  <si>
    <t>Sacramento Municipal Utility District (SMUD) , Carson Ice CG</t>
  </si>
  <si>
    <t>Elk Grove</t>
  </si>
  <si>
    <t>Sacramento Municipal Utility District (SMUD) , Cosumnes Power Plant</t>
  </si>
  <si>
    <t>Herald</t>
  </si>
  <si>
    <t>Sacramento Municipal Utility District (SMUD) , SCA</t>
  </si>
  <si>
    <t>Sacramento Municipal Utility District (SMUD) , SPA</t>
  </si>
  <si>
    <t>Sacramento Rendering Company</t>
  </si>
  <si>
    <t>95830-9498</t>
  </si>
  <si>
    <t>Safety-Kleen of California Inc.</t>
  </si>
  <si>
    <t>324191 - Petroleum Lubricating Oil and Grease Manufacturing</t>
  </si>
  <si>
    <t>Saint Agnes Medical Center</t>
  </si>
  <si>
    <t>Saint Bernardine Medical Center</t>
  </si>
  <si>
    <t>San Bernardino</t>
  </si>
  <si>
    <t>Salinas River Cogeneration Facility</t>
  </si>
  <si>
    <t>Salt River Project</t>
  </si>
  <si>
    <t>San Benito Foods</t>
  </si>
  <si>
    <t>Hollister</t>
  </si>
  <si>
    <t>San Diego Gas &amp; Electric (SDG&amp;E) - Electric Power Entity</t>
  </si>
  <si>
    <t>San Diego Gas and Electric (SDG&amp;E) - Local Distribution</t>
  </si>
  <si>
    <t>92123-1548</t>
  </si>
  <si>
    <t>San Diego Gas and Electric (SDG&amp;E) - Natural Gas Distribution Sub W</t>
  </si>
  <si>
    <t>San Francisco General Hospital</t>
  </si>
  <si>
    <t>San Francisco Hetch Hetchy Water and Power, CCSF</t>
  </si>
  <si>
    <t>San Francisco International Airport (SFO)</t>
  </si>
  <si>
    <t>481111 - Scheduled Passenger Air Transportation</t>
  </si>
  <si>
    <t>San Francisco Southeast Treatment Plant</t>
  </si>
  <si>
    <t>San Fracisco</t>
  </si>
  <si>
    <t xml:space="preserve">San Jacinto Power </t>
  </si>
  <si>
    <t>San Jacinto</t>
  </si>
  <si>
    <t>San Joaquin Refining Company</t>
  </si>
  <si>
    <t>San Joaquin Refining Company - Fuel Supplier</t>
  </si>
  <si>
    <t>San Jose Clean Energy</t>
  </si>
  <si>
    <t>San Jose/Santa Clara Regional Wastewater Facility</t>
  </si>
  <si>
    <t>San Marcos Energy LLC</t>
  </si>
  <si>
    <t>San Marcos</t>
  </si>
  <si>
    <t>Santa Barbara Cottage Hospital</t>
  </si>
  <si>
    <t>Santa Barbara</t>
  </si>
  <si>
    <t>Santa Clara Valley Medical Center</t>
  </si>
  <si>
    <t>Santa Cruz Energy LLC</t>
  </si>
  <si>
    <t>Santa Cruz</t>
  </si>
  <si>
    <t>Santa Maria Energy, LLC, Careaga Lease</t>
  </si>
  <si>
    <t>Saputo Cheese USA Inc. - Paige</t>
  </si>
  <si>
    <t>93274-6863</t>
  </si>
  <si>
    <t>Saputo Cheese USA Inc.- Levin</t>
  </si>
  <si>
    <t>Schlosser Forge Company</t>
  </si>
  <si>
    <t>Cucamonga</t>
  </si>
  <si>
    <t>SDG&amp;E - Cuyamaca Peak Energy Plant</t>
  </si>
  <si>
    <t>SDG&amp;E - Miramar Energy Facility</t>
  </si>
  <si>
    <t>SDG&amp;E - Moreno Compressor Station</t>
  </si>
  <si>
    <t>SDG&amp;E - Palomar Energy Center</t>
  </si>
  <si>
    <t>Searles Valley Minerals Inc.</t>
  </si>
  <si>
    <t>Trona</t>
  </si>
  <si>
    <t>212391 - Potash, Soda, and Borate Mineral Mining</t>
  </si>
  <si>
    <t>SEI Fuel Services, Inc.</t>
  </si>
  <si>
    <t>Irving</t>
  </si>
  <si>
    <t>447110 - Gasoline Stations with Convenience Stores</t>
  </si>
  <si>
    <t>Sempra Gas &amp; Power Marketing, LLC</t>
  </si>
  <si>
    <t xml:space="preserve">Seneca Foods Corporation </t>
  </si>
  <si>
    <t>Seneca San Joaquin Production Facilities</t>
  </si>
  <si>
    <t>Sensient Natural Ingredients LLC</t>
  </si>
  <si>
    <t>Sentinel Energy Center, LLC</t>
  </si>
  <si>
    <t>North Palm Springs</t>
  </si>
  <si>
    <t>Sentinel Peak Resources - SJV Basin Facility</t>
  </si>
  <si>
    <t>Sentinel Peak Resources- AG Facility</t>
  </si>
  <si>
    <t>Setton Pistachio of Terra Bella, Inc</t>
  </si>
  <si>
    <t>Terra Bella</t>
  </si>
  <si>
    <t>311911 - Roasted Nuts and Peanut Butter Manufacturing</t>
  </si>
  <si>
    <t>SFPP L.P. - Colton Terminal</t>
  </si>
  <si>
    <t>Bloomington</t>
  </si>
  <si>
    <t>Sharp Grossmont Hospital</t>
  </si>
  <si>
    <t>La Mesa</t>
  </si>
  <si>
    <t>Shell Catalysts &amp; Technologies</t>
  </si>
  <si>
    <t>Shell Chemical LP - Martinez Catalyst Plant</t>
  </si>
  <si>
    <t>Shell Energy North America (US), L.P. - EPE</t>
  </si>
  <si>
    <t>Shell Oil Products US - Supply - Fuel Supplier</t>
  </si>
  <si>
    <t>Shell Trading US Company - Fuel Supplier</t>
  </si>
  <si>
    <t>Shiralian Enterprises</t>
  </si>
  <si>
    <t>Shultz Steel Company</t>
  </si>
  <si>
    <t>Sierra Aluminum, a Division of Samuel, Son &amp; Co. (USA) Inc.</t>
  </si>
  <si>
    <t>Jurupa Valley</t>
  </si>
  <si>
    <t>331318 - Other Aluminum Rolling, Drawing, and Extruding</t>
  </si>
  <si>
    <t>Sierra Pacific Industries (SPI) - Anderson, 96007</t>
  </si>
  <si>
    <t>Sierra Pacific Industries (SPI) - Burney</t>
  </si>
  <si>
    <t>Sierra Pacific Industries (SPI) - Lincoln</t>
  </si>
  <si>
    <t>Sierra Pacific Industries (SPI) - Quincy Division</t>
  </si>
  <si>
    <t>Quincy</t>
  </si>
  <si>
    <t>Sierra Pacific Industries (SPI) - Shasta Lake</t>
  </si>
  <si>
    <t>Sierra Pacific Industries (SPI) - Sonora</t>
  </si>
  <si>
    <t>Sonora</t>
  </si>
  <si>
    <t>Sierra Pacific Power Company (dba NV Energy)</t>
  </si>
  <si>
    <t xml:space="preserve">las vegas </t>
  </si>
  <si>
    <t>Sierra Resources Santa Barbara Basin</t>
  </si>
  <si>
    <t>Los Alamos</t>
  </si>
  <si>
    <t>Signal Hill Petroleum Facilities</t>
  </si>
  <si>
    <t>Signal Hill</t>
  </si>
  <si>
    <t>Silicon Valley Clean Energy Authority</t>
  </si>
  <si>
    <t>Silicon Valley Power (SVP), City of Santa Clara</t>
  </si>
  <si>
    <t>Silicon Valley Power (SVP), City of Santa Clara , Cogen</t>
  </si>
  <si>
    <t>Silicon Valley Power (SVP), City of Santa Clara , DVR</t>
  </si>
  <si>
    <t>Smithfield Packaged Meats Corp</t>
  </si>
  <si>
    <t>Soil Safe of California, Inc.</t>
  </si>
  <si>
    <t xml:space="preserve">Adelanto </t>
  </si>
  <si>
    <t>Solana Energy Alliance (SEA)</t>
  </si>
  <si>
    <t>Solana Beach</t>
  </si>
  <si>
    <t>Solar Turbines Incorporated - Kearny Mesa</t>
  </si>
  <si>
    <t>Sonoma Clean Power (SCP)</t>
  </si>
  <si>
    <t>Sonoma County Landfill Gas to Energy</t>
  </si>
  <si>
    <t>Petaluma</t>
  </si>
  <si>
    <t>Sonoma Developmental Center</t>
  </si>
  <si>
    <t>Eldridge</t>
  </si>
  <si>
    <t>623210 - Residential Mental Retardation Facilities</t>
  </si>
  <si>
    <t>Southeast Resource Recovery Facility (SERRF)</t>
  </si>
  <si>
    <t>Southern California Edison (SCE) - Barre Peaker</t>
  </si>
  <si>
    <t>Stanton</t>
  </si>
  <si>
    <t>Southern California Edison (SCE) - Center Hybrid</t>
  </si>
  <si>
    <t>Southern California Edison (SCE) - Electric Power Entity</t>
  </si>
  <si>
    <t>Rosemead</t>
  </si>
  <si>
    <t>Southern California Edison (SCE) - Grapeland Hybrid</t>
  </si>
  <si>
    <t>Southern California Edison (SCE) - McGrath Peaker</t>
  </si>
  <si>
    <t>Southern California Edison (SCE) - Mira Loma Peaker</t>
  </si>
  <si>
    <t>Southern California Edison (SCE) - Mountainview</t>
  </si>
  <si>
    <t>Redlands</t>
  </si>
  <si>
    <t>Southern California Edison (SCE) - Pebbly Beach</t>
  </si>
  <si>
    <t>Avalon</t>
  </si>
  <si>
    <t>Southern California Gas Co - Aliso Canyon Facility</t>
  </si>
  <si>
    <t>Northridge</t>
  </si>
  <si>
    <t>Southern California Gas Co - Blythe Facility</t>
  </si>
  <si>
    <t>Southern California Gas Co - Distribution</t>
  </si>
  <si>
    <t>Southern California Gas Co - Honor Rancho Facility</t>
  </si>
  <si>
    <t>Valencia</t>
  </si>
  <si>
    <t>Southern California Gas Co - Kelso Facility</t>
  </si>
  <si>
    <t>Kelso</t>
  </si>
  <si>
    <t>Southern California Gas Co - South Needles Facility</t>
  </si>
  <si>
    <t>Southern California Gas Co - Wheeler Ridge Compressor Station</t>
  </si>
  <si>
    <t>Mettler</t>
  </si>
  <si>
    <t>Southern California Gas Company - End User Emissions</t>
  </si>
  <si>
    <t>Southern Counties Oil Co., A California Limited Partnership</t>
  </si>
  <si>
    <t>Southwest Gas Distribution Facilities</t>
  </si>
  <si>
    <t>89150-0002</t>
  </si>
  <si>
    <t>NN,W</t>
  </si>
  <si>
    <t>Spreckels Sugar Company, Inc.- Brawley</t>
  </si>
  <si>
    <t>Environmental Audit, Inc.</t>
  </si>
  <si>
    <t>311313 - Beet Sugar Manufacturing</t>
  </si>
  <si>
    <t>SRI International Cogen Project</t>
  </si>
  <si>
    <t>Menlo Park</t>
  </si>
  <si>
    <t>Stanford University</t>
  </si>
  <si>
    <t>Stanford</t>
  </si>
  <si>
    <t>Stanislaus Food Products</t>
  </si>
  <si>
    <t>State of California Central Utility Plant - General Services</t>
  </si>
  <si>
    <t>Steelscape Inc.</t>
  </si>
  <si>
    <t>Suburban Propane</t>
  </si>
  <si>
    <t>Whippany</t>
  </si>
  <si>
    <t>NJ</t>
  </si>
  <si>
    <t>Sun Streams LLC</t>
  </si>
  <si>
    <t>Arlington</t>
  </si>
  <si>
    <t>SunOpta Aseptic</t>
  </si>
  <si>
    <t>Sunrise Power Company</t>
  </si>
  <si>
    <t>SunSelect Produce (California) Inc</t>
  </si>
  <si>
    <t xml:space="preserve">Tehachapi </t>
  </si>
  <si>
    <t>Sunshine Gas Producers, LLC</t>
  </si>
  <si>
    <t>Superior Gas Liquids USA</t>
  </si>
  <si>
    <t>T2P 3G2</t>
  </si>
  <si>
    <t>Surprise Valley Electrification Corp.</t>
  </si>
  <si>
    <t>Alturas</t>
  </si>
  <si>
    <t>Sycamore Cogeneration Facility</t>
  </si>
  <si>
    <t>Sycamore Energy LLC</t>
  </si>
  <si>
    <t>Santee</t>
  </si>
  <si>
    <t>Tacoma Power - ACS</t>
  </si>
  <si>
    <t>Tacoma</t>
  </si>
  <si>
    <t>Tacoma Power - Marketer</t>
  </si>
  <si>
    <t>TAMCO</t>
  </si>
  <si>
    <t>331111 - Iron and Steel Mills</t>
  </si>
  <si>
    <t>C,Q</t>
  </si>
  <si>
    <t>TEC Energy Inc.</t>
  </si>
  <si>
    <t>H2T 3B3</t>
  </si>
  <si>
    <t>425120 - Wholesale Trade Agents and Brokers</t>
  </si>
  <si>
    <t>Teichert Materials</t>
  </si>
  <si>
    <t>212321 - Construction Sand and Gravel Mining</t>
  </si>
  <si>
    <t>Tenaska Power Services Co.</t>
  </si>
  <si>
    <t>Terracore Operating Company, LLC. 750 Santa Maria Basin</t>
  </si>
  <si>
    <t>Terra-Gen Dixie Valley, LLC</t>
  </si>
  <si>
    <t>Reno</t>
  </si>
  <si>
    <t>Tesla, Inc.</t>
  </si>
  <si>
    <t>Fremont</t>
  </si>
  <si>
    <t>336111 - Automobile Manufacturing</t>
  </si>
  <si>
    <t>Tesoro Refining and Marketing - Fuel Supplier</t>
  </si>
  <si>
    <t>FINDLAY</t>
  </si>
  <si>
    <t>OH</t>
  </si>
  <si>
    <t>45840-3229</t>
  </si>
  <si>
    <t>Tesoro Refining and Marketing Co. - Martinez</t>
  </si>
  <si>
    <t>The Energy Authority, Inc.</t>
  </si>
  <si>
    <t>Jacksonville</t>
  </si>
  <si>
    <t>The P&amp;G Paper Products Co.</t>
  </si>
  <si>
    <t>The Regents of the University of California - EPE</t>
  </si>
  <si>
    <t>The Sun Valley Group</t>
  </si>
  <si>
    <t>Arcata</t>
  </si>
  <si>
    <t>Tiger Natural Gas, Inc. - EPE</t>
  </si>
  <si>
    <t>Tulsa</t>
  </si>
  <si>
    <t>OK</t>
  </si>
  <si>
    <t>Timber Products Company Yreka Veneer</t>
  </si>
  <si>
    <t>Yreka</t>
  </si>
  <si>
    <t>Tomatek / Neil Jones Food Companies</t>
  </si>
  <si>
    <t>Torrance Refinery</t>
  </si>
  <si>
    <t>TORRANCE</t>
  </si>
  <si>
    <t>Torrance Refining Company LLC  - Fuel Supplier</t>
  </si>
  <si>
    <t>Torrance</t>
  </si>
  <si>
    <t>Tracy Combined Cycle Plant</t>
  </si>
  <si>
    <t>TransAlta Energy Marketing (US), Inc.</t>
  </si>
  <si>
    <t>T2P2M1</t>
  </si>
  <si>
    <t>TransCanada Energy Sales Ltd.</t>
  </si>
  <si>
    <t>T2P 5H1</t>
  </si>
  <si>
    <t>Transwestern - Topock</t>
  </si>
  <si>
    <t>golden shores</t>
  </si>
  <si>
    <t>TRC Cypress Group, LLC</t>
  </si>
  <si>
    <t>Tricor Refining, LLC</t>
  </si>
  <si>
    <t>Truckee Donner Public Utility District</t>
  </si>
  <si>
    <t>Truckee</t>
  </si>
  <si>
    <t>Truman Arnold Companies</t>
  </si>
  <si>
    <t>santa ana</t>
  </si>
  <si>
    <t>TST, Inc.</t>
  </si>
  <si>
    <t>Turlock Irrigation District (TID)</t>
  </si>
  <si>
    <t>Turlock Irrigation District (TID), Almond Power Plant</t>
  </si>
  <si>
    <t>Turlock Irrigation District/ Walnut Energy Center</t>
  </si>
  <si>
    <t>Tuscarora Gas Transmission - Shoetree Compressor Station</t>
  </si>
  <si>
    <t>Litchfield</t>
  </si>
  <si>
    <t>Tuscarora Gas Transmission Pipeline</t>
  </si>
  <si>
    <t>Twin Eagle Resource Management, LLC</t>
  </si>
  <si>
    <t>U.S. Borax, 93516</t>
  </si>
  <si>
    <t>U.S. Gypsum Co Plaster City Plant</t>
  </si>
  <si>
    <t>U.S. Venture, Inc.</t>
  </si>
  <si>
    <t>Appleton</t>
  </si>
  <si>
    <t>54915-6192</t>
  </si>
  <si>
    <t>UC Davis Medical Center</t>
  </si>
  <si>
    <t>Ultramar Inc - Valero Wilmington</t>
  </si>
  <si>
    <t>Union Pacific Railroad Company</t>
  </si>
  <si>
    <t>Omaha</t>
  </si>
  <si>
    <t>United Airlines, Inc. - San Francisco Maintenance Center</t>
  </si>
  <si>
    <t>488190 - Other Support Activities for Air Transportation</t>
  </si>
  <si>
    <t>United Pacific Energy</t>
  </si>
  <si>
    <t>United States Pipe &amp; Foundry Co. LLC</t>
  </si>
  <si>
    <t>Union City</t>
  </si>
  <si>
    <t>University of California, Berkeley</t>
  </si>
  <si>
    <t>University of California, Davis</t>
  </si>
  <si>
    <t>Davis</t>
  </si>
  <si>
    <t>University of California, Irvine</t>
  </si>
  <si>
    <t>University of California, Los Angeles, UCLA</t>
  </si>
  <si>
    <t>University of California, Riverside, UCR</t>
  </si>
  <si>
    <t>University of California, San Diego, UCSD</t>
  </si>
  <si>
    <t>La Jolla</t>
  </si>
  <si>
    <t>University of California, San Francisco</t>
  </si>
  <si>
    <t>University of California, Santa Barbara</t>
  </si>
  <si>
    <t>University of California, Santa Cruz, UCSC EH&amp;S Office</t>
  </si>
  <si>
    <t>University of Southern California (USC) - University Park Campus (UPC)</t>
  </si>
  <si>
    <t>90089-3161</t>
  </si>
  <si>
    <t>USS-POSCO Industries</t>
  </si>
  <si>
    <t>VA Greater Los Angeles Healthcare System</t>
  </si>
  <si>
    <t>621491 - HMO Medical Centers</t>
  </si>
  <si>
    <t>VA San Diego Healthcare System</t>
  </si>
  <si>
    <t>923140 - Administration of Veterans' Affairs</t>
  </si>
  <si>
    <t>Valero Marketing and Supply Company - Fuel Supplier</t>
  </si>
  <si>
    <t>San Antonio</t>
  </si>
  <si>
    <t>Valero Refining Company - California, Benicia Refinery and Benicia Asphalt Plant</t>
  </si>
  <si>
    <t>Benicia</t>
  </si>
  <si>
    <t>Valero Wilmington Asphalt Plant</t>
  </si>
  <si>
    <t>Valley Clean Energy Alliance</t>
  </si>
  <si>
    <t>Valley Electric Association</t>
  </si>
  <si>
    <t>Pahrump</t>
  </si>
  <si>
    <t>Valley Milk, LLC</t>
  </si>
  <si>
    <t>Vandenberg Air Force Base</t>
  </si>
  <si>
    <t>Vandenberg AFB</t>
  </si>
  <si>
    <t>Vaquero Energy - Kern County</t>
  </si>
  <si>
    <t>Vaquero Energy - Santa Barbara County</t>
  </si>
  <si>
    <t>Ventura Coastal</t>
  </si>
  <si>
    <t>333294 - Food Product Machinery Manufacturing</t>
  </si>
  <si>
    <t>Ventura Coastal LLC</t>
  </si>
  <si>
    <t>Vernon Public Utilities, Electric Power Entity</t>
  </si>
  <si>
    <t>Vernon Public Utilities, Gas Municipal Utility</t>
  </si>
  <si>
    <t>Viasyn, Inc.</t>
  </si>
  <si>
    <t>Victorville Municipal Utility Services - EPE</t>
  </si>
  <si>
    <t>Victorville Municipal Utility Services - Gas Utility</t>
  </si>
  <si>
    <t>Vista Metals Corp.</t>
  </si>
  <si>
    <t>Vitol - Fuel Supplier</t>
  </si>
  <si>
    <t>Vitol Inc. - EPE</t>
  </si>
  <si>
    <t>Vitro Flat Glass LLC</t>
  </si>
  <si>
    <t>Wadham Energy Ltd Partnership</t>
  </si>
  <si>
    <t>Walnut Creek Energy, LLC</t>
  </si>
  <si>
    <t xml:space="preserve">WAPA - Colorado River Storage Project  </t>
  </si>
  <si>
    <t>Page</t>
  </si>
  <si>
    <t>WAPA - Desert Southwest Region</t>
  </si>
  <si>
    <t>WAPA - Sierra Nevada Region</t>
  </si>
  <si>
    <t>Folsom</t>
  </si>
  <si>
    <t>Waste Management - Altamont Landfill</t>
  </si>
  <si>
    <t>Waste Management - Redwood Landfill, Inc.</t>
  </si>
  <si>
    <t>Novato</t>
  </si>
  <si>
    <t>Weber Metals</t>
  </si>
  <si>
    <t xml:space="preserve">Paramount </t>
  </si>
  <si>
    <t>West Coast Gas Company Inc</t>
  </si>
  <si>
    <t>Wheelabrator Shasta Energy Company</t>
  </si>
  <si>
    <t>Wild Goose Storage LLC</t>
  </si>
  <si>
    <t>Wildflower Energy, LP - Indigo Generation, LLC</t>
  </si>
  <si>
    <t>N. Palm Springs</t>
  </si>
  <si>
    <t>Wildflower Energy, LP - Larkspur Energy Facility, LLC</t>
  </si>
  <si>
    <t>Windset Farms</t>
  </si>
  <si>
    <t>Wm. Bolthouse Farms, Inc.</t>
  </si>
  <si>
    <t>311991 - Perishable Prepared Food Manufacturing</t>
  </si>
  <si>
    <t>Woodland Biomass Power, LLC</t>
  </si>
  <si>
    <t>WP&amp;A Firebaugh</t>
  </si>
  <si>
    <t>WP&amp;A King</t>
  </si>
  <si>
    <t>Lost Hills</t>
  </si>
  <si>
    <t>WP&amp;A Lost Hills</t>
  </si>
  <si>
    <t>WWF Operating Company</t>
  </si>
  <si>
    <t>Yuba City Cogeneration Partners LP</t>
  </si>
  <si>
    <t>Previously released November 4, 2019</t>
  </si>
  <si>
    <t>Revised November 4, 2020: Updates were made to include new reporters and/or revised data.</t>
  </si>
  <si>
    <t>Annual Summary of GHG Mandatory Reporting
Non-Confidential Data for Calendar Year 2018</t>
  </si>
  <si>
    <t>No</t>
  </si>
  <si>
    <t>Alon Bakersfield Refinery - Area 3</t>
  </si>
  <si>
    <t>AltaGas Pomona Energy Inc (San Gabriel Energy Facility)</t>
  </si>
  <si>
    <t>Pomona</t>
  </si>
  <si>
    <t>Arcturus Manufacturing</t>
  </si>
  <si>
    <t>332111 - Iron and Steel Forging</t>
  </si>
  <si>
    <t>Belridge Gas Plant - NGL Supplier</t>
  </si>
  <si>
    <t>Bonneville Power Administration - AO/CS</t>
  </si>
  <si>
    <t>Bottle Rock Power - Geothermal</t>
  </si>
  <si>
    <t>Cobb</t>
  </si>
  <si>
    <t>Brookfield Energy Marketing LP</t>
  </si>
  <si>
    <t>Cargill Power Markets, LLC</t>
  </si>
  <si>
    <t>Hopkins</t>
  </si>
  <si>
    <t>MN</t>
  </si>
  <si>
    <t>Carson Cogeneration Co</t>
  </si>
  <si>
    <t>Chevron 17Z Gas Plant</t>
  </si>
  <si>
    <t>Ruby Canyon</t>
  </si>
  <si>
    <t>Coalinga Cogeneration Facility</t>
  </si>
  <si>
    <t>Coalinga</t>
  </si>
  <si>
    <t>Corona Energy Partners, Ltd.</t>
  </si>
  <si>
    <t>Dow Chemical Company - Pittsburg</t>
  </si>
  <si>
    <t>Elk Grove Asphalt Terminal</t>
  </si>
  <si>
    <t>Emidio Pump Station - Shell Pipeline Company</t>
  </si>
  <si>
    <t>486110 - Pipeline Transportation of Crude Oil</t>
  </si>
  <si>
    <t>Equinix - Great Oaks</t>
  </si>
  <si>
    <t>Equinix - Lundy</t>
  </si>
  <si>
    <t>ERG Operating Company, LLC. 750 Santa Maria Basin</t>
  </si>
  <si>
    <t>Etiwanda Generating Station</t>
  </si>
  <si>
    <t>Foster Dairy Farms DBA Crystal Creamery</t>
  </si>
  <si>
    <t xml:space="preserve">311119 - Other Animal Food Manufacturing	</t>
  </si>
  <si>
    <t>Fresno-Clovis Regional Wastewater Reclamation Facility</t>
  </si>
  <si>
    <t>GenOn Delta, Pittsburg Generating Station 94565</t>
  </si>
  <si>
    <t>Graphic Packaging International, Inc.</t>
  </si>
  <si>
    <t xml:space="preserve">Hartland Fuel Products, LLC </t>
  </si>
  <si>
    <t>311221 - Wet Corn Milling</t>
  </si>
  <si>
    <t>Liberty Power Holdings, LLC</t>
  </si>
  <si>
    <t>Fort Lauderdale</t>
  </si>
  <si>
    <t>Mandalay Generating Station</t>
  </si>
  <si>
    <t>MM San Diego LLC - North City</t>
  </si>
  <si>
    <t>Morton Salt, Inc.</t>
  </si>
  <si>
    <t>311942 - Spice and Extract Manufacturing</t>
  </si>
  <si>
    <t>NRG Energy - El Cajon</t>
  </si>
  <si>
    <t>NRG Energy - Kearny 2 and 3</t>
  </si>
  <si>
    <t xml:space="preserve">NRG, Marsh Landing Generating Station </t>
  </si>
  <si>
    <t>Ormond Beach Generating Station</t>
  </si>
  <si>
    <t>Lake Elsionre</t>
  </si>
  <si>
    <t>Pactiv - Red Bluff</t>
  </si>
  <si>
    <t>Paramount Petroleum Corporation - Fuel Supplier</t>
  </si>
  <si>
    <t>Stocton</t>
  </si>
  <si>
    <t>Pilot Power Group, Inc.</t>
  </si>
  <si>
    <t>Powerex Corp - AO/CS</t>
  </si>
  <si>
    <t>Sargent Canyon Cogeneration Facility</t>
  </si>
  <si>
    <t>Shell Oil Products US - Martinez</t>
  </si>
  <si>
    <t>Sierra Aluminum Company</t>
  </si>
  <si>
    <t>Southern California Edison (SCE) - Barre</t>
  </si>
  <si>
    <t>Southern California Edison (SCE) - Center</t>
  </si>
  <si>
    <t>Southern California Edison (SCE) - Grapeland</t>
  </si>
  <si>
    <t>Southern California Edison (SCE) - Mira Loma</t>
  </si>
  <si>
    <t>Southern California Edison (SCE) - MountainView</t>
  </si>
  <si>
    <t>Southern California Gas Co - Newberry Springs Facility</t>
  </si>
  <si>
    <t>Newberry Springs</t>
  </si>
  <si>
    <t>tbd</t>
  </si>
  <si>
    <t>The Soco Group Inc.</t>
  </si>
  <si>
    <t>Western Milling, Goshen CA</t>
  </si>
  <si>
    <t>Gosh</t>
  </si>
  <si>
    <t>Woodland Biomass Power, Ltd</t>
  </si>
  <si>
    <t>Previously Released November 4, 2019</t>
  </si>
  <si>
    <t>Annual Summary of GHG Mandatory Reporting
Non-Confidential Data for Calendar Year 2017</t>
  </si>
  <si>
    <t>Aera Energy Ventura Basin (opt-in 2014)</t>
  </si>
  <si>
    <t>Aera Energy Ventura Gas Plant</t>
  </si>
  <si>
    <t>Aerojet Rocketdyne</t>
  </si>
  <si>
    <t>95742-6418</t>
  </si>
  <si>
    <t>336415 - Guided Missile and Space Vehicle Propulsion Unit and Propulsion Unit Parts Manufacturing</t>
  </si>
  <si>
    <t>Agron Bioenergy Fuels</t>
  </si>
  <si>
    <t>All American Oil &amp; Gas. Inc.</t>
  </si>
  <si>
    <t>Alon Asphalt Company - Elk Grove Asphalt Terminal</t>
  </si>
  <si>
    <t>NSF International</t>
  </si>
  <si>
    <t>American Biodiesel, Inc. dba Community Fuels</t>
  </si>
  <si>
    <t>Anheuser-Busch LLC - Fairfield (opt-in 2013)</t>
  </si>
  <si>
    <t>Belridge Gas Plant - Natural Gas Supplier</t>
  </si>
  <si>
    <t>Buena Vista Biomass Power, LLC</t>
  </si>
  <si>
    <t>Ione</t>
  </si>
  <si>
    <t>California Paperboard Corporation (opt-in 2013)</t>
  </si>
  <si>
    <t>California Resources Production Corporation - SCVGP Gas Plant</t>
  </si>
  <si>
    <t>California Resources Production Corporation - Ventura Basin 755</t>
  </si>
  <si>
    <t>Santa Paula</t>
  </si>
  <si>
    <t>Cargill Salt Operations</t>
  </si>
  <si>
    <t>Clougherty Packing, LLC</t>
  </si>
  <si>
    <t>ConAgra Foods - Helm Facility</t>
  </si>
  <si>
    <t>Crestwood West Coast, LLC</t>
  </si>
  <si>
    <t>Crestwood West Coast, LLC - LPG Consignee</t>
  </si>
  <si>
    <t>Criterion Catalyst and Technologies, L. P.</t>
  </si>
  <si>
    <t>NCUAQMD</t>
  </si>
  <si>
    <t>Dinuba Energy</t>
  </si>
  <si>
    <t>Reedley</t>
  </si>
  <si>
    <t>Edwards</t>
  </si>
  <si>
    <t>Exide Technologies</t>
  </si>
  <si>
    <t>Forged Metals, Inc.</t>
  </si>
  <si>
    <t>Freeport-McMoRan Oil &amp; Gas LLC - Gaviota Oil Heating Facility</t>
  </si>
  <si>
    <t>Graphic Packaging International, Inc</t>
  </si>
  <si>
    <t>Hilmar Cheese, Inc. - Turlock Facility</t>
  </si>
  <si>
    <t>Imerys Minerals California, Inc.</t>
  </si>
  <si>
    <t>Johns Manville (opt-in 2013)</t>
  </si>
  <si>
    <t>Mexicali Baja California</t>
  </si>
  <si>
    <t>South Coast Air Quality Management District</t>
  </si>
  <si>
    <t>LWFP LLC</t>
  </si>
  <si>
    <t>Mid-Set Cogeneration Facility</t>
  </si>
  <si>
    <t>Newark Pacific Paperboard (opt-in 2013)</t>
  </si>
  <si>
    <t>NM Mid Valley Genco, LLC</t>
  </si>
  <si>
    <t>Noble Americas Corp. - Fuels</t>
  </si>
  <si>
    <t>Yes</t>
  </si>
  <si>
    <t>Adverse</t>
  </si>
  <si>
    <t>Stamford</t>
  </si>
  <si>
    <t>CT</t>
  </si>
  <si>
    <t>Noble Americas Gas &amp; Power Corp.</t>
  </si>
  <si>
    <t>Noble Petro Inc</t>
  </si>
  <si>
    <t>NRG Energy - Miramar</t>
  </si>
  <si>
    <t>NRG Energy - San Francisco Thermal</t>
  </si>
  <si>
    <t>Oildale Energy LLC</t>
  </si>
  <si>
    <t>East Rancho Dominguez</t>
  </si>
  <si>
    <t xml:space="preserve">Paramount Petroleum Corporation </t>
  </si>
  <si>
    <t>Patua Project - EPE</t>
  </si>
  <si>
    <t>Hazen</t>
  </si>
  <si>
    <t>Pittsburg Power Company dba Island Energy - EPE</t>
  </si>
  <si>
    <t>Procter &amp; Gamble Manufacturing Co. - Sacramento Plant (opt-in 2017)</t>
  </si>
  <si>
    <t>Renewable Energy Group</t>
  </si>
  <si>
    <t>Rohr, Inc. a UTC Aerospace Systems Company-Cogen Plant</t>
  </si>
  <si>
    <t>San Joaquin Cogen, LLC</t>
  </si>
  <si>
    <t>SB Channel (Onshore)</t>
  </si>
  <si>
    <t>Self Serve Petroleum, Inc.</t>
  </si>
  <si>
    <t>Sentinel Peak Resources- Arroyo Grande Oil Production Facility</t>
  </si>
  <si>
    <t>Sierra Pacific Industries (SPI) - Arcata</t>
  </si>
  <si>
    <t>Simi Valley Landfill and Recycling Center</t>
  </si>
  <si>
    <t>Simi Valley</t>
  </si>
  <si>
    <t>Positive (revised)</t>
  </si>
  <si>
    <t>Southern California Edison (SCE) - Mountainview Generating Station</t>
  </si>
  <si>
    <t>Styrotek</t>
  </si>
  <si>
    <t>DELANO</t>
  </si>
  <si>
    <t>326199 - All Other Plastics Product Manufacturing</t>
  </si>
  <si>
    <t>Tehachapi Cummings County Water District</t>
  </si>
  <si>
    <t>Tenaska California Energy Marketing, LLC</t>
  </si>
  <si>
    <t>Tesoro Los Angeles Refinery - Wilmington Calciner</t>
  </si>
  <si>
    <t xml:space="preserve">Tesoro Refining &amp; Marketing Company LLC - Los Angeles Refinery - Carson </t>
  </si>
  <si>
    <t>Thermal Energy Development Partnership, L.P.</t>
  </si>
  <si>
    <t>Tracy Peaker Plant</t>
  </si>
  <si>
    <t>Interstate Pipeline</t>
  </si>
  <si>
    <t>Unisource Electric Power Marketing</t>
  </si>
  <si>
    <t>Adelante Consulting, Inc.</t>
  </si>
  <si>
    <t>Tucson</t>
  </si>
  <si>
    <t>University of California, Santa Barbara (opt-in 2015)</t>
  </si>
  <si>
    <t>Vaquero Energy - North Garey</t>
  </si>
  <si>
    <t>Waste Management - El Sobrante Landfill</t>
  </si>
  <si>
    <t>Western Refining Company LP - Fuel Supplier</t>
  </si>
  <si>
    <t>El Paso</t>
  </si>
  <si>
    <t>ZGlobal Inc.</t>
  </si>
  <si>
    <t xml:space="preserve">Folsom </t>
  </si>
  <si>
    <t>Annual Summary of GHG Mandatory Reporting
Non-Confidential Data for Calendar Year 2016</t>
  </si>
  <si>
    <t>Aera Energy Belridge Gas Plant 32</t>
  </si>
  <si>
    <t>Ramboll Environ US Corporation</t>
  </si>
  <si>
    <t>Encinitas</t>
  </si>
  <si>
    <t>Cardinal Cogen</t>
  </si>
  <si>
    <t>City of Vernon, Gas Municipal Utility Department</t>
  </si>
  <si>
    <t>City of Vernon, Vernon Gas &amp; Electric</t>
  </si>
  <si>
    <t>Covanta - Delano, Inc.</t>
  </si>
  <si>
    <t>McFarland</t>
  </si>
  <si>
    <t>Covanta - Mendota</t>
  </si>
  <si>
    <t>Mendota</t>
  </si>
  <si>
    <t>Coyote Canyon Energy LLC</t>
  </si>
  <si>
    <t>Newport Coast</t>
  </si>
  <si>
    <t>311999 - All Other Miscellaneous Food Manufacturing</t>
  </si>
  <si>
    <t>Edgington Oil Company</t>
  </si>
  <si>
    <t>Foster Dairy Farms - Modesto Creamery</t>
  </si>
  <si>
    <t>General Mills Cereal Properties, LLC</t>
  </si>
  <si>
    <t>95242-2239</t>
  </si>
  <si>
    <t>311230 - Breakfast Cereal Manufacturing</t>
  </si>
  <si>
    <t>Georgia-Pacific Gypsum LLC - San Leandro</t>
  </si>
  <si>
    <t>san leandro</t>
  </si>
  <si>
    <t>Guardian Industries Corp.</t>
  </si>
  <si>
    <t>La Paloma Generating Company, LLC</t>
  </si>
  <si>
    <t>Lompoc Oil and Gas Plant</t>
  </si>
  <si>
    <t>SC&amp;A, Inc.</t>
  </si>
  <si>
    <t>MillerCoors</t>
  </si>
  <si>
    <t>Molycorp Minerals, LLC</t>
  </si>
  <si>
    <t>Olam West Coast, Inc. - Gilroy (Opt-in 2018)</t>
  </si>
  <si>
    <t>Bureau Veritas North America, Inc.</t>
  </si>
  <si>
    <t>Orchard Energy LLC</t>
  </si>
  <si>
    <t>Chandler</t>
  </si>
  <si>
    <t>Owens Corning Insulating Systems, LLC Santa Clara (Opt-In 2018)</t>
  </si>
  <si>
    <t>Owens-Brockway Glass Container, Oakland</t>
  </si>
  <si>
    <t>PE-Berkeley, Inc</t>
  </si>
  <si>
    <t>Pilkington North America, Lathrop Plant</t>
  </si>
  <si>
    <t>RTC Fuels, LLC</t>
  </si>
  <si>
    <t>Saputo Cheese USA Inc. - Newman</t>
  </si>
  <si>
    <t>Newman</t>
  </si>
  <si>
    <t>Scotia Sawmill Cogen</t>
  </si>
  <si>
    <t>Southern California Edison (SCE) - Center Peaker</t>
  </si>
  <si>
    <t>Southern California Edison (SCE) - Grapeland Peaker</t>
  </si>
  <si>
    <t>Sunray Energy, Inc</t>
  </si>
  <si>
    <t>Dagget</t>
  </si>
  <si>
    <t>111419  - Other Food Crops Grown Under Cover</t>
  </si>
  <si>
    <t xml:space="preserve">Tesla Motors </t>
  </si>
  <si>
    <t>University of California, Berkeley (opt-in 2015)</t>
  </si>
  <si>
    <t>Venoco Inc. - SB Channel (Onshore)</t>
  </si>
  <si>
    <t>Wheelabrator Norwalk Energy Company, Inc.</t>
  </si>
  <si>
    <t>Yara West Sacramento Terminal, LLC</t>
  </si>
  <si>
    <t>West Sacramento</t>
  </si>
  <si>
    <t>424910 - Farm Supplies Merchant Wholesalers</t>
  </si>
  <si>
    <t>Previously Released November 21, 2018</t>
  </si>
  <si>
    <t>Revised November 4, 2019: Updates were made to include new reporters and/or revised data.</t>
  </si>
  <si>
    <t>Annual Summary of GHG Mandatory Reporting
Non-Confidential Data for Calendar Year 2015</t>
  </si>
  <si>
    <t>ACE Cogeneration</t>
  </si>
  <si>
    <t>Agron Bioenergy</t>
  </si>
  <si>
    <t>All American Asphalt Irvine</t>
  </si>
  <si>
    <t>All American Oil and Gas Company</t>
  </si>
  <si>
    <t>AltaGas Pomona Energy Inc (San Gabriel Cogeneration Facility)</t>
  </si>
  <si>
    <t>BreitBurn Operating LP - Los Angeles Basin Facility</t>
  </si>
  <si>
    <t>California Resources Elk Hills, LLC - San Joaquin Valley Basin</t>
  </si>
  <si>
    <t>Central Arizona Water Conservation District - CAWCD</t>
  </si>
  <si>
    <t>Commerce Energy, Inc.</t>
  </si>
  <si>
    <t>La Palma</t>
  </si>
  <si>
    <t>Coolwater Generating Station</t>
  </si>
  <si>
    <t>Daggett</t>
  </si>
  <si>
    <t>Covanta - Pacific Oroville Power Inc</t>
  </si>
  <si>
    <t>Oroville</t>
  </si>
  <si>
    <t>Diamond Pet Food Processors of California, LLC-Lathrop Facility</t>
  </si>
  <si>
    <t>Dynegy Morro Bay, LLC</t>
  </si>
  <si>
    <t>Morro Bay</t>
  </si>
  <si>
    <t>Emidio Pump Station</t>
  </si>
  <si>
    <t>Enterprise Products Operating, LLC</t>
  </si>
  <si>
    <t>ExxonMobil Oil Corporation - Supply - Fuel Supplier</t>
  </si>
  <si>
    <t>ExxonMobil Oil Corporation - Torrance Refinery</t>
  </si>
  <si>
    <t>Freeport-McMoRan Oil &amp; Gas LLC - Arroyo Grande Oil Production Facility</t>
  </si>
  <si>
    <t>Freeport-McMoRan Oil &amp; Gas LLC - SJV Basin Facility</t>
  </si>
  <si>
    <t>Gas Recovery Systems LLC - American Canyon</t>
  </si>
  <si>
    <t>American Canyon</t>
  </si>
  <si>
    <t>Gas Recovery Systems LLC - Menlo Park</t>
  </si>
  <si>
    <t xml:space="preserve">Gas Recovery Systems LLC - Newby </t>
  </si>
  <si>
    <t>Guadalupe Energy Holdings LLC</t>
  </si>
  <si>
    <t>J. Aron &amp; Company</t>
  </si>
  <si>
    <t>J.P. Morgan Ventures Energy Corporation</t>
  </si>
  <si>
    <t>325181 - Alkalies and Chlorine Manufacturing</t>
  </si>
  <si>
    <t>331312 - Primary Aluminum Production</t>
  </si>
  <si>
    <t>Kern River Gas Transmission</t>
  </si>
  <si>
    <t>Kraft Heinz Foods Company. - Tulare</t>
  </si>
  <si>
    <t>Kyocera America Inc.</t>
  </si>
  <si>
    <t>Liberty Power Corporation</t>
  </si>
  <si>
    <t>Linn Operating Inc</t>
  </si>
  <si>
    <t>Lompoc Field Stationary Source</t>
  </si>
  <si>
    <t>MAG Energy Solutions, Inc.</t>
  </si>
  <si>
    <t>Merced Power, LLC, 95317</t>
  </si>
  <si>
    <t>MM Tulare Energy LLC</t>
  </si>
  <si>
    <t>Purchase</t>
  </si>
  <si>
    <t>National Beef</t>
  </si>
  <si>
    <t>Nextera Energy Power Marketing, LLC</t>
  </si>
  <si>
    <t>NM Colton Genco LLC</t>
  </si>
  <si>
    <t>NM Milliken Genco LLC</t>
  </si>
  <si>
    <t>Noble Americas Energy Solutions LLC</t>
  </si>
  <si>
    <t>Greenwood Village</t>
  </si>
  <si>
    <t>Nor-Cal Beverage Company, Inc.</t>
  </si>
  <si>
    <t>Owens-Brockway Glass Container Inc</t>
  </si>
  <si>
    <t>Paramount Farms International LLC</t>
  </si>
  <si>
    <t>Paramount Petroleum Corporation - Elk Grove Asphalt Terminal</t>
  </si>
  <si>
    <t>Paramount Petroleum Corporation Refinery</t>
  </si>
  <si>
    <t>Patua Geothermal Project - EPE</t>
  </si>
  <si>
    <t>PPG Industries Inc.</t>
  </si>
  <si>
    <t>Rio Bravo Jasmin</t>
  </si>
  <si>
    <t>Rio Bravo Poso</t>
  </si>
  <si>
    <t>Sempra Generation</t>
  </si>
  <si>
    <t>Shasta Renewable Resources, LLC</t>
  </si>
  <si>
    <t>Sierra Pacific Power Company (dba NV Energy) - Marketer</t>
  </si>
  <si>
    <t>Sierra Power Corporation, 93270</t>
  </si>
  <si>
    <t>Solar Turbines Incorporated - Pacific Highway</t>
  </si>
  <si>
    <t>kelso</t>
  </si>
  <si>
    <t>Southern California Gas Co - North Needles Facility</t>
  </si>
  <si>
    <t>Sunnyvale Water Pollution Control Plant</t>
  </si>
  <si>
    <t>Thums Long Beach Company</t>
  </si>
  <si>
    <t>Tidelands Oil Production Company - 760 Los Angeles Basin</t>
  </si>
  <si>
    <t>Toland Landfill - Ventura Regional Sanitation District</t>
  </si>
  <si>
    <t>TransMontaigne</t>
  </si>
  <si>
    <t>Trinity Public Utility District (PUD)</t>
  </si>
  <si>
    <t>Weaverville</t>
  </si>
  <si>
    <t>University of California, Santa Cruz, UCSC EH&amp;S Office (opt-in 2014)</t>
  </si>
  <si>
    <t>Grildey</t>
  </si>
  <si>
    <t>Annual Summary of GHG Mandatory Reporting
Non-Confidential Data for Calendar Year 2014</t>
  </si>
  <si>
    <t>Aera Energy Ventura Basin (opt-in 2013)</t>
  </si>
  <si>
    <t>Agrium US Inc</t>
  </si>
  <si>
    <t>DEKRA Certification, Inc. (DCI)</t>
  </si>
  <si>
    <t>All American Asphalt</t>
  </si>
  <si>
    <t>Other Combustion Source / CO2 Supplier</t>
  </si>
  <si>
    <t>Coronado</t>
  </si>
  <si>
    <t>ARCO BP Terminal Services Corporation (ATSC) - Terminals</t>
  </si>
  <si>
    <t>Barclays Capital</t>
  </si>
  <si>
    <t>521110 - Monetary Authorities - Central Bank</t>
  </si>
  <si>
    <t>Baxter Healthcare Corporation</t>
  </si>
  <si>
    <t>Positive (late verif.)</t>
  </si>
  <si>
    <t>Qualified Positive (late verif.)</t>
  </si>
  <si>
    <t>BNP Paribas Energy Trading GP</t>
  </si>
  <si>
    <t>Jersey City</t>
  </si>
  <si>
    <t>Marlborough</t>
  </si>
  <si>
    <t>Calpine - CCFC Sutter Energy, LLC_GL1</t>
  </si>
  <si>
    <t>Calpine - Creed Energy Center, LLC</t>
  </si>
  <si>
    <t xml:space="preserve">Suisun City </t>
  </si>
  <si>
    <t>Calpine - Gilroy Energy Center, LLC for Lambie Energy Center</t>
  </si>
  <si>
    <t>Calpine - Goose Haven Energy Center, Peaker</t>
  </si>
  <si>
    <t xml:space="preserve">Calpine - Greenleaf Inc, II_Yuba City </t>
  </si>
  <si>
    <t>CalPortland Company, Colton Plant</t>
  </si>
  <si>
    <t>Chemoil Corporation</t>
  </si>
  <si>
    <t>Ernst &amp; Young, LLP</t>
  </si>
  <si>
    <t>Not Verified</t>
  </si>
  <si>
    <t>Coalinga Cogeneration Company</t>
  </si>
  <si>
    <t>CP Energy Marketing (US) Inc. (Capital Power)</t>
  </si>
  <si>
    <t>CPV Sentinel Energy Center</t>
  </si>
  <si>
    <t>DB Energy Trading LLC</t>
  </si>
  <si>
    <t>115114 - Postharvest Crop Activities (except Cotton Ginning)</t>
  </si>
  <si>
    <t>Eel River Power, LLC</t>
  </si>
  <si>
    <t>Escalon Premier Brands, a Division of HJ Heinz, co LP</t>
  </si>
  <si>
    <t>Qualified Positive (revised)</t>
  </si>
  <si>
    <t>G2 Energy Facility (LFG)</t>
  </si>
  <si>
    <t>GenOn Delta, Contra Costa Generating Station 94509</t>
  </si>
  <si>
    <t>Gila River - Entegra Power Group</t>
  </si>
  <si>
    <t>Tampa</t>
  </si>
  <si>
    <t>GWF Energy LLC, Hanford Energy Park Peaker</t>
  </si>
  <si>
    <t>GWF Energy LLC, Henrietta Peaker Plant</t>
  </si>
  <si>
    <t>GWF Energy LLC, Tracy Peaker Plant</t>
  </si>
  <si>
    <t>Iberdrola Renewables</t>
  </si>
  <si>
    <t>Kern River Cogeneration Company</t>
  </si>
  <si>
    <t>Knauf Insulation Gmbh</t>
  </si>
  <si>
    <t>Lake Shore Mojave, LLC - Shutdown</t>
  </si>
  <si>
    <t>Lunday-Thagard Company</t>
  </si>
  <si>
    <t>Madera Power LLC</t>
  </si>
  <si>
    <t>Merrill Lynch Commodities, Inc.</t>
  </si>
  <si>
    <t>425110 - Business to Business Electronic Markets</t>
  </si>
  <si>
    <t>Mid-Set Cogeneration Company</t>
  </si>
  <si>
    <t>Marina</t>
  </si>
  <si>
    <t>Noble Americas Gas &amp; Power Corporation</t>
  </si>
  <si>
    <t>NRG Energy - Kearny 1</t>
  </si>
  <si>
    <t>ORCHARD ENERGY LLC</t>
  </si>
  <si>
    <t>336399 - All Other Motor Vehicle Parts Manufacturing</t>
  </si>
  <si>
    <t>R&amp;B Foods, Inc.</t>
  </si>
  <si>
    <t>Ripon Cogeneration Facility</t>
  </si>
  <si>
    <t>Riverside Cement Company</t>
  </si>
  <si>
    <t>Salinas River Cogeneration Company</t>
  </si>
  <si>
    <t>San Gabriel Cogeneration Facility</t>
  </si>
  <si>
    <t>Saputo Cheese USA Inc. - Levin</t>
  </si>
  <si>
    <t>Sargent Canyon Cogeneration Company</t>
  </si>
  <si>
    <t>Dallas</t>
  </si>
  <si>
    <t>SierraPine - ampine Particleboard Division</t>
  </si>
  <si>
    <t xml:space="preserve">Southern California Edison (SCE) - Barre Peaker, 90680 </t>
  </si>
  <si>
    <t>Southern California Edison (SCE) - Center Peaker, 90650</t>
  </si>
  <si>
    <t>Southern California Edison (SCE) - Grapeland Peaker, 91739</t>
  </si>
  <si>
    <t>Sycamore Cogeneration Co</t>
  </si>
  <si>
    <t>Tiger Natural Gas , Inc.</t>
  </si>
  <si>
    <t>AL</t>
  </si>
  <si>
    <t>Truckee Donner Public Utilities District</t>
  </si>
  <si>
    <t>Ultramar Inc - Valero</t>
  </si>
  <si>
    <t>Waste Management - Bradley Landfill</t>
  </si>
  <si>
    <t>Wellhead Power Gates, LLC</t>
  </si>
  <si>
    <t>Wheelabrator Lassen, Inc</t>
  </si>
  <si>
    <t>Previously Released November 5, 2018</t>
  </si>
  <si>
    <t>Annual Summary of GHG Mandatory Reporting
Non-Confidential Data for Calendar Year 2013</t>
  </si>
  <si>
    <t>Conestoga-Rovers &amp; Associates, Inc.</t>
  </si>
  <si>
    <t>Air Products - APMC - Stockton CoGen</t>
  </si>
  <si>
    <t>ENVIRON International Corporation</t>
  </si>
  <si>
    <t>NSF International Strategic Registrations, Ltd.</t>
  </si>
  <si>
    <t>Qualfied Positive (late verif.)</t>
  </si>
  <si>
    <t>Berry Petroleum Company - Los Angeles Basin</t>
  </si>
  <si>
    <t>EnviroTech Consultants, Inc.</t>
  </si>
  <si>
    <t>Artesia</t>
  </si>
  <si>
    <t>Eastern Research Group, Inc.</t>
  </si>
  <si>
    <t>Calpine - Greenleaf Inc, II_Yuba City</t>
  </si>
  <si>
    <t>C,MM,P,PP,Y</t>
  </si>
  <si>
    <t>Refinery and Hydrogen Plant / Transportation Fuel Supplier / CO2 Supplier</t>
  </si>
  <si>
    <t>Constellation Energy Commodities Group, Inc.</t>
  </si>
  <si>
    <t>Alta Environmental, L.P.</t>
  </si>
  <si>
    <t>Darling International - Fresno</t>
  </si>
  <si>
    <t>Darling International - Los Angeles</t>
  </si>
  <si>
    <t>Darling International - Turlock</t>
  </si>
  <si>
    <t>DTE - Woodland Biomass Power</t>
  </si>
  <si>
    <t>ExxonMobil - South Belridge Hill</t>
  </si>
  <si>
    <t>Gas Recovery Systems - Coyote Canyon</t>
  </si>
  <si>
    <t>Gas Recovery Systems - Sycamore Facility</t>
  </si>
  <si>
    <t>Gas Recovery Systems LLC - Newby</t>
  </si>
  <si>
    <t>GenOn, Marsh Landing Generating Station</t>
  </si>
  <si>
    <t>SC&amp;A, Inc. (formerly TranSystems Corporation)</t>
  </si>
  <si>
    <t>Greka Santa Maria Refinery</t>
  </si>
  <si>
    <t>Guzman Power Markets 2014+</t>
  </si>
  <si>
    <t>Harbor Cogeneration Company</t>
  </si>
  <si>
    <t>NEWPORT BEACH</t>
  </si>
  <si>
    <t>Houweling Nurseries</t>
  </si>
  <si>
    <t>Kraft Foods Group, Inc. - Tulare</t>
  </si>
  <si>
    <t>Lake Shore Mojave, LLC</t>
  </si>
  <si>
    <t>Malaga Peaking Plant - Kings River Conservation District</t>
  </si>
  <si>
    <t>San Rafael</t>
  </si>
  <si>
    <t>445110 - Supermarkets and Other Grocery (except Convenience) Stores</t>
  </si>
  <si>
    <t>Mountain Pass</t>
  </si>
  <si>
    <t>Oxy - Thums Long Beach Company</t>
  </si>
  <si>
    <t>Oxy - Tidelands Oil Production Company - 760 Los Angeles Basin</t>
  </si>
  <si>
    <t>Pacific Gas and Electric Company (PG&amp;E) - Supplier of Natural Gas</t>
  </si>
  <si>
    <t>Pomona Power Generation LLC, San Gabriel Facility</t>
  </si>
  <si>
    <t>Lubbock</t>
  </si>
  <si>
    <t>Ripon Cogeneration LLC, Ripon Facility</t>
  </si>
  <si>
    <t>Saint-Gobain Containers, Inc.</t>
  </si>
  <si>
    <t>SDG&amp;E - Natural Gas Distribution Sub W</t>
  </si>
  <si>
    <t>Shell Energy North America (US), L.P.</t>
  </si>
  <si>
    <t>Shutdown - Covanta - Mt. Lassen Power</t>
  </si>
  <si>
    <t>Westwood</t>
  </si>
  <si>
    <t>Shutdown - GWF Power Systems, L.P., East Third Street Power Plant</t>
  </si>
  <si>
    <t>Shutdown - GWF Power Systems, L.P., Hanford Power Plant</t>
  </si>
  <si>
    <t>Shutdown - GWF Power Systems, L.P., Loveridge Road Power Plant</t>
  </si>
  <si>
    <t>Shutdown - GWF Power Systems, L.P., Nichols Road Power Plant</t>
  </si>
  <si>
    <t>Bay Point</t>
  </si>
  <si>
    <t>Shutdown - GWF Power Systems, L.P., Wilbur East Power Plant</t>
  </si>
  <si>
    <t>Shutdown - GWF Power Systems, L.P., Wilbur West Power Plant</t>
  </si>
  <si>
    <t>las vegas</t>
  </si>
  <si>
    <t>Solvay - Dominguez</t>
  </si>
  <si>
    <t>Solvay - Martinez</t>
  </si>
  <si>
    <t>Southern California Edison (SCE) - Barre Peaker, 90680</t>
  </si>
  <si>
    <t>Stanto</t>
  </si>
  <si>
    <t>Tesla Motors</t>
  </si>
  <si>
    <t>Tesoro Los Angeles Refinery - Carson</t>
  </si>
  <si>
    <t>Tesoro Refining &amp; Marketing Company LLC - SRP</t>
  </si>
  <si>
    <t>Tesoro Refining &amp; Marketing Company LLC - Wilmington</t>
  </si>
  <si>
    <t>523130  - Commodity Contracts Dealing</t>
  </si>
  <si>
    <t>Unilever Manufacturing (US), Inc.</t>
  </si>
  <si>
    <t>United Airlines San Francisco Maintenance Center</t>
  </si>
  <si>
    <t>University of California, Office of the President</t>
  </si>
  <si>
    <t>Victorville Municipal Utility Services</t>
  </si>
  <si>
    <t>Western Refining Company LP</t>
  </si>
  <si>
    <t>Annual Summary of GHG Mandatory Reporting
Non-Confidential Data for Calendar Year 2012</t>
  </si>
  <si>
    <t>Manhattan Beach</t>
  </si>
  <si>
    <t>541690 - Other Scientific and Technical Consulting Services</t>
  </si>
  <si>
    <t>Keyes</t>
  </si>
  <si>
    <t>Aerojet</t>
  </si>
  <si>
    <t>GHG Climate Team, LLC</t>
  </si>
  <si>
    <t>C,MM,P,Y</t>
  </si>
  <si>
    <t>Refinery and Hydrogen Plant / Transportation Fuel Supplier</t>
  </si>
  <si>
    <t>Ameresco Ox Mountain</t>
  </si>
  <si>
    <t>Anheuser-Busch LLC Fairfield</t>
  </si>
  <si>
    <t>Anheuser-Busch, Inc. - Los Angeles Brewery</t>
  </si>
  <si>
    <t>ARCO Terminal Services Corporation (ATSC) - Terminals</t>
  </si>
  <si>
    <t>Blythe Energy Inc.</t>
  </si>
  <si>
    <t>BP West Coast Products LLC, Carson Refinery</t>
  </si>
  <si>
    <t>BP West Coast Products LLC, Wilmington Calciner</t>
  </si>
  <si>
    <t>AA,C</t>
  </si>
  <si>
    <t>Calpine - Construction Finance Company, L.P., Sutter_GL1</t>
  </si>
  <si>
    <t>Calpine - O.L.S. Energy – Agnews Inc. 95134</t>
  </si>
  <si>
    <t>Campbell Soup Supply Company - Dixon</t>
  </si>
  <si>
    <t>Campbell Soup Supply Company - Stockton</t>
  </si>
  <si>
    <t>H</t>
  </si>
  <si>
    <t>Chevron Products Company - Headquarters</t>
  </si>
  <si>
    <t>City of Corona Dept. of Water &amp; Power</t>
  </si>
  <si>
    <t>City of Palo Alto</t>
  </si>
  <si>
    <t>City of Palo Alto Gas Utility</t>
  </si>
  <si>
    <t>City of Vernon, Light &amp; Power</t>
  </si>
  <si>
    <t>Covanta - Mt. Lassen Power</t>
  </si>
  <si>
    <t>Insight Environmental Consultants, Inc.</t>
  </si>
  <si>
    <t>ExxonMobil SYU Project</t>
  </si>
  <si>
    <t>Freeport-McMoRan Oil &amp; Gas LLC- Arroyo Grande Oil Production Facility</t>
  </si>
  <si>
    <t>Freeport-McMoRan Oil &amp; Gas LLC- SJV Basin Facility</t>
  </si>
  <si>
    <t>Gas Recovery Systems LLC – American Canyon</t>
  </si>
  <si>
    <t>Gas Recovery Systems LLC – Menlo Park</t>
  </si>
  <si>
    <t>GWF Power Systems, L.P., East Third Street Power Plant</t>
  </si>
  <si>
    <t>GWF Power Systems, L.P., Hanford Power Plant</t>
  </si>
  <si>
    <t>GWF Power Systems, L.P., Loveridge Road Power Plant</t>
  </si>
  <si>
    <t>GWF Power Systems, L.P., Nichols Road Power Plant</t>
  </si>
  <si>
    <t>GWF Power Systems, L.P., Wilbur East Power Plant</t>
  </si>
  <si>
    <t>GWF Power Systems, L.P., Wilbur West Power Plant</t>
  </si>
  <si>
    <t>Hercules Municipal Utility</t>
  </si>
  <si>
    <t>Hercules</t>
  </si>
  <si>
    <t>Inergy West Coast, LP</t>
  </si>
  <si>
    <t xml:space="preserve">Kern Oil </t>
  </si>
  <si>
    <t>C,MM,Y</t>
  </si>
  <si>
    <t>Refinery / Transportation Fuel Supplier</t>
  </si>
  <si>
    <t>Knauf Fiber Glass Gmbh</t>
  </si>
  <si>
    <t>LACSD - Palos Verdes Landfill</t>
  </si>
  <si>
    <t>Rolling Hills Estates</t>
  </si>
  <si>
    <t>Lawrence Livermore National Labs</t>
  </si>
  <si>
    <t>MM San Diego LLC - Miramar</t>
  </si>
  <si>
    <t>213114 - Support Activities for Metal Mining</t>
  </si>
  <si>
    <t>National Training Center &amp; Fort Irwin</t>
  </si>
  <si>
    <t>Fort Irwin</t>
  </si>
  <si>
    <t>Naval Air Weapons Station Lemoore</t>
  </si>
  <si>
    <t>ARB</t>
  </si>
  <si>
    <t>Northrop Grumman Systems Corporation - El Segundo</t>
  </si>
  <si>
    <t>Olam Tomato Processing, Inc. - Lemoore</t>
  </si>
  <si>
    <t>Olam Tomato Processors, Inc. - Williams</t>
  </si>
  <si>
    <t>Oxy - Kern 745</t>
  </si>
  <si>
    <t>Oxy - Occidental Of Elk Hills, Inc.</t>
  </si>
  <si>
    <t>Oxy - Occidental of Elk Hills, Inc. San Joaquin Valley Basin - Gas Plant</t>
  </si>
  <si>
    <t>Oxy - Rio Vista 730</t>
  </si>
  <si>
    <t>Oxy - SCVGP 755</t>
  </si>
  <si>
    <t>Oxy - Ventura 755</t>
  </si>
  <si>
    <t>Pacific Custom Materials Inc., TXI</t>
  </si>
  <si>
    <t>Paramount Petroleum Corporation</t>
  </si>
  <si>
    <t>332510 - Hardware Manufacturing</t>
  </si>
  <si>
    <t>Procter &amp; Gamble Manufacturing Co. - Sacramento - Fuel Supplier</t>
  </si>
  <si>
    <t>Rhodia - Dominguez</t>
  </si>
  <si>
    <t>Rhodia - Martinez</t>
  </si>
  <si>
    <t>Ripon Cogeneration LLC, San Gabriel Facility</t>
  </si>
  <si>
    <t>San Diego Gas and Electric - Local Distribution</t>
  </si>
  <si>
    <t>San Jose/Santa Clara Water Pollution Control Plant</t>
  </si>
  <si>
    <t>447110 - Gasoline Stations with Convenience Stores)</t>
  </si>
  <si>
    <t>Shasta Renewable Resources - Anderson Plant</t>
  </si>
  <si>
    <t>Shell Oil Products US - Supply</t>
  </si>
  <si>
    <t>EnviroTech Consultants, Inc</t>
  </si>
  <si>
    <t>Starwood Power Midway, LLC</t>
  </si>
  <si>
    <t>Tesoro Refining &amp; Marketing Company LLC - LAR</t>
  </si>
  <si>
    <t>Tesoro Refining and Marketing</t>
  </si>
  <si>
    <t>TXI Riverside Cement (Oro Grande Plant)</t>
  </si>
  <si>
    <t>UTC Aerospace Systems Chula Vista Plant</t>
  </si>
  <si>
    <t>Valero Marketing and Supply Company</t>
  </si>
  <si>
    <t>Vandenburg Air Force Base</t>
  </si>
  <si>
    <t>Vitol</t>
  </si>
  <si>
    <t>Wm. Bolthouse Farms</t>
  </si>
  <si>
    <t>2019 total estimated by MRR data</t>
  </si>
  <si>
    <t>% change in transportation sector inventory emissions</t>
  </si>
  <si>
    <t>Residential trend implies 2019</t>
  </si>
  <si>
    <t>Difference with MRR-based estimate</t>
  </si>
  <si>
    <t>% change based on US inventory</t>
  </si>
  <si>
    <t xml:space="preserve">% change based on California state tax receipts </t>
  </si>
  <si>
    <t>Attribute all estimated change in buildings to commercial (MMT)</t>
  </si>
  <si>
    <t xml:space="preserve">2018 buildings </t>
  </si>
  <si>
    <t xml:space="preserve">2019 bldgs estimated </t>
  </si>
  <si>
    <t>Electricity roughly constant or increasing due to 7% increase in natural gas?</t>
  </si>
  <si>
    <t>Notes on electricity sector</t>
  </si>
  <si>
    <t xml:space="preserve">in 2019, total generation and natural gas use declined in California.  These are key variables putting downward pressure on emissions.  </t>
  </si>
  <si>
    <t>2018 actual (MMT)</t>
  </si>
  <si>
    <t>2020 estimated (MMT)</t>
  </si>
  <si>
    <t xml:space="preserve">MMT change in building emissions per RHG </t>
  </si>
  <si>
    <t>Notes on building sector in 2020</t>
  </si>
  <si>
    <t xml:space="preserve">RHG estimated change for 2020, 6%, given for buildings, residential + commercial. </t>
  </si>
  <si>
    <t xml:space="preserve">Given 2020 dynamics, more people staying home, and many small businesses closed, the assumption is made to </t>
  </si>
  <si>
    <t xml:space="preserve">assign all the emission reductions to the commercial sector. </t>
  </si>
  <si>
    <t>CEC webpage states:</t>
  </si>
  <si>
    <t>GHG emission inventory data 2000-2018</t>
  </si>
  <si>
    <t>accessed July 2021</t>
  </si>
  <si>
    <t>Specific figures used: https://ww3.arb.ca.gov/cc/inventory/pubs/reports/2000_2018/2000_2018_ghg_inventory_trends_figures.xlsx</t>
  </si>
  <si>
    <t>Inventory web page: https://ww2.arb.ca.gov/ghg-inventory-data</t>
  </si>
  <si>
    <t>EIA hydro detail</t>
  </si>
  <si>
    <t>Mandatory Reporting Requirement (MRR) data</t>
  </si>
  <si>
    <t>Top down vs. bottom up</t>
  </si>
  <si>
    <t>Cap and trade data for 2019, "MRR data," are used to develop a "top down" estimate for 2019.</t>
  </si>
  <si>
    <t>This MRR / top down estimate is ~419.</t>
  </si>
  <si>
    <t>In the end, used a sector by sector, i.e. "bottom up," approach to esimate 2019, that produces slightly higher emissions (~421).</t>
  </si>
  <si>
    <r>
      <t>2014</t>
    </r>
    <r>
      <rPr>
        <b/>
        <vertAlign val="superscript"/>
        <sz val="10"/>
        <rFont val="Arial"/>
        <family val="2"/>
      </rPr>
      <t>(2)</t>
    </r>
  </si>
  <si>
    <r>
      <t>2015</t>
    </r>
    <r>
      <rPr>
        <b/>
        <vertAlign val="superscript"/>
        <sz val="10"/>
        <rFont val="Arial"/>
        <family val="2"/>
      </rPr>
      <t>(3)</t>
    </r>
  </si>
  <si>
    <r>
      <t>2016</t>
    </r>
    <r>
      <rPr>
        <b/>
        <vertAlign val="superscript"/>
        <sz val="10"/>
        <rFont val="Arial"/>
        <family val="2"/>
      </rPr>
      <t>(4)</t>
    </r>
  </si>
  <si>
    <r>
      <t>Fiscal Year</t>
    </r>
    <r>
      <rPr>
        <vertAlign val="superscript"/>
        <sz val="10"/>
        <rFont val="Arial"/>
        <family val="2"/>
      </rPr>
      <t>(1)</t>
    </r>
  </si>
  <si>
    <t>Intentionally left blank</t>
  </si>
  <si>
    <r>
      <t>2017</t>
    </r>
    <r>
      <rPr>
        <b/>
        <vertAlign val="superscript"/>
        <sz val="10"/>
        <rFont val="Arial"/>
        <family val="2"/>
      </rPr>
      <t>(5)</t>
    </r>
  </si>
  <si>
    <r>
      <t>2018</t>
    </r>
    <r>
      <rPr>
        <b/>
        <vertAlign val="superscript"/>
        <sz val="10"/>
        <rFont val="Arial"/>
        <family val="2"/>
      </rPr>
      <t>(6)</t>
    </r>
  </si>
  <si>
    <r>
      <t>2019</t>
    </r>
    <r>
      <rPr>
        <b/>
        <vertAlign val="superscript"/>
        <sz val="10"/>
        <rFont val="Arial"/>
        <family val="2"/>
      </rPr>
      <t>(7)</t>
    </r>
  </si>
  <si>
    <r>
      <t>2020</t>
    </r>
    <r>
      <rPr>
        <b/>
        <vertAlign val="superscript"/>
        <sz val="10"/>
        <rFont val="Arial"/>
        <family val="2"/>
      </rPr>
      <t>(8)</t>
    </r>
  </si>
  <si>
    <r>
      <t>2021</t>
    </r>
    <r>
      <rPr>
        <b/>
        <vertAlign val="superscript"/>
        <sz val="10"/>
        <rFont val="Arial"/>
        <family val="2"/>
      </rPr>
      <t>(9)</t>
    </r>
  </si>
  <si>
    <r>
      <t xml:space="preserve">           </t>
    </r>
    <r>
      <rPr>
        <sz val="8"/>
        <rFont val="Arial"/>
        <family val="2"/>
      </rPr>
      <t xml:space="preserve">Notes: </t>
    </r>
    <r>
      <rPr>
        <b/>
        <sz val="8"/>
        <rFont val="Arial"/>
        <family val="2"/>
      </rPr>
      <t>Above figures reported net of CDTFA formerly BOE audit assessments, refunds and amended/late 
                          returns.</t>
    </r>
  </si>
  <si>
    <t xml:space="preserve">                         (1) Fiscal year reports year ending in column year.  Example, FY 12/13 is reported in the column for 2013.</t>
  </si>
  <si>
    <t xml:space="preserve">                         (2) The March 2014 figures include 17.1 million gallons in refunds.</t>
  </si>
  <si>
    <t xml:space="preserve">                         (3) The March 2015 figures include a decrease of 11.7 million gallons in refunds, and an increase
                               of 23.9 million gallons reported by suppliers.</t>
  </si>
  <si>
    <t xml:space="preserve">                         (4) The August 2016 figures include an increase of 23.9 million gallons reported by suppliers.
                               The September 2016 figures include an increase of 21.3 million gallons reported by IFTA Fuel program.
                               The November 2016 figures include an increase of 17.2 million gallons reported by suppliers.
                               The December 2016 figures include an increase of 32.7 million gallons reported by IFTA Fuel program.</t>
  </si>
  <si>
    <r>
      <t xml:space="preserve">  </t>
    </r>
    <r>
      <rPr>
        <sz val="8"/>
        <rFont val="Arial"/>
        <family val="2"/>
      </rPr>
      <t xml:space="preserve">                      (5) The March 2017 figures include an increase of 28.5 million and 4.3 million gallons reported by suppliers
                               and IFTA Fuel program respectively.
                               The May 2017 figures include an increase of 31.1 million reported by suppliers and a decrease in refunds 
                               of 5.4 million gallons.
                               The June 2017 figures include an increase of 21. million and 7.7 million gallons reported by suppliers 
                               and IFTA Fuel program respectively.
                               The October 2017 figures include an increase of 18.1 million and 2.6 million gallons reported by suppliers 
                               and IFTA Fuel program respectively.
                               The December 2017 figures include an increase of 28 million and 42.3 million gallons reported by suppliers 
                               and IFTA Fuel program respectively.</t>
    </r>
  </si>
  <si>
    <r>
      <t xml:space="preserve"> </t>
    </r>
    <r>
      <rPr>
        <sz val="8"/>
        <rFont val="Arial"/>
        <family val="2"/>
      </rPr>
      <t xml:space="preserve">                        (6) The April 2018 figures include an increase of 22.4 million and 19 million gallons reported by suppliers
                               and audit assessments respectively.
                               The November 2018 figures include an increase of approximately 8.7 million gallons reported by suppliers 
                               and a decrease of approximately 5.1 million gallons in refunds.
                               The December 2018 figures include a decrease in approximately 42.7 million gallons reported by suppliers 
                               and an increase of approximately 9.1 million gallons in refunds.</t>
    </r>
  </si>
  <si>
    <r>
      <t xml:space="preserve">   </t>
    </r>
    <r>
      <rPr>
        <sz val="8"/>
        <rFont val="Arial"/>
        <family val="2"/>
      </rPr>
      <t xml:space="preserve">                      (7) The April 2019 figures include an increase of approximately 12.2 million in refunds and a decrease of
                               approximately 37.6 million in IFTA Fuel program.
                               The July 2019 figures include 44.1 million gallons in audit assessments.
                               The September 2019 figures include an increase in gallons reported by IFTA Fuel program.
                               The November 2019 figures include an increase in refund gallons. </t>
    </r>
  </si>
  <si>
    <r>
      <t xml:space="preserve">                  </t>
    </r>
    <r>
      <rPr>
        <sz val="8"/>
        <rFont val="Arial"/>
        <family val="2"/>
      </rPr>
      <t xml:space="preserve"> (8) The February 2020 figures include an increase in reported supplier and a decrease in refund gallons.
                               The overall April to July 2020 gallons reported are significantly lower due to the filing extensions and 
                               economic uncertainty related to Covid-19.
                               The August 2020 figures include a decrease in reported supplier and an increase in overall refund gallons.
                               The September 2020 figures include audit assessments and an increase in refund gallons.
                               The November 2020 figures include an increase in reported supplier and IFTA Fuel program gallons, and a 
                               decrease in refund gallons overall.
                               The December 2020 figures include an increase in reported supplier and a decrease in refund gallons 
                               overall.</t>
    </r>
  </si>
  <si>
    <t xml:space="preserve">                         (9) The January 2021 figures include an increase in refund and a decrease in reported supplier gallons.
                               The February 2021 figures include audit assessment, an increase in refund and a decrease in reported 
                               supplier gallons.
                               The March 2021 figures include an increase in reported supplier and IFTA Fuel programs gallons overall.
                               The April 2021 figures include an increase in reported supplier, IFTA Fuel program, and refund gallons 
                               overall.
                               The May and June 2021 figures include an increase in reported supplier and IFTA Fuel program gallons overall.
                               The August 2021 figures include an increase in reported supplier, IFTA Fuel program, and refund gallons overall.
                               The September 2021 figure includes an increase in gallons reported overall.
                               The October 2021 figure includes a decrease in gallons reported overall.
                               The December 2021 figures include an increase in reported supplier, IFTA Fuel program, and refund gallons overall.</t>
  </si>
  <si>
    <t>End of Worksheet</t>
  </si>
  <si>
    <t>This workbook contains one active worksheet - 10 Year Rpt 2021.  Use the up, down, left, and right arrows to navigate the worksheet.</t>
  </si>
  <si>
    <r>
      <t>2012</t>
    </r>
    <r>
      <rPr>
        <b/>
        <vertAlign val="superscript"/>
        <sz val="11"/>
        <rFont val="Arial"/>
        <family val="2"/>
      </rPr>
      <t>(2)</t>
    </r>
  </si>
  <si>
    <r>
      <t>2017</t>
    </r>
    <r>
      <rPr>
        <b/>
        <vertAlign val="superscript"/>
        <sz val="11"/>
        <rFont val="Arial"/>
        <family val="2"/>
      </rPr>
      <t>(3)</t>
    </r>
  </si>
  <si>
    <r>
      <t>2018</t>
    </r>
    <r>
      <rPr>
        <b/>
        <vertAlign val="superscript"/>
        <sz val="11"/>
        <rFont val="Arial"/>
        <family val="2"/>
      </rPr>
      <t>(4)</t>
    </r>
  </si>
  <si>
    <r>
      <t>2019</t>
    </r>
    <r>
      <rPr>
        <b/>
        <vertAlign val="superscript"/>
        <sz val="11"/>
        <rFont val="Arial"/>
        <family val="2"/>
      </rPr>
      <t>(5)</t>
    </r>
  </si>
  <si>
    <r>
      <t>2020</t>
    </r>
    <r>
      <rPr>
        <b/>
        <vertAlign val="superscript"/>
        <sz val="11"/>
        <rFont val="Arial"/>
        <family val="2"/>
      </rPr>
      <t>(6)</t>
    </r>
  </si>
  <si>
    <r>
      <t>2021</t>
    </r>
    <r>
      <rPr>
        <b/>
        <vertAlign val="superscript"/>
        <sz val="11"/>
        <rFont val="Arial"/>
        <family val="2"/>
      </rPr>
      <t>(7)</t>
    </r>
  </si>
  <si>
    <r>
      <t xml:space="preserve">                    Notes: </t>
    </r>
    <r>
      <rPr>
        <b/>
        <sz val="8"/>
        <rFont val="Arial"/>
        <family val="2"/>
      </rPr>
      <t>Above figures reported are net of CDTFA formerly BOE audit assessments, refunds, amended/late returns
                                  and State Controller’s Office refunds.</t>
    </r>
  </si>
  <si>
    <t xml:space="preserve">                            (1) Fiscal year reports year ending in column year.  Example, FY 12/13 is reported in the column for 2013.</t>
  </si>
  <si>
    <t xml:space="preserve">                            (2) The May 2012 figures include 27.9 million gallons in audit assessments and amended returns.</t>
  </si>
  <si>
    <t xml:space="preserve">                            (3) The August 2017 figures include 62.3 million gallons in refunds.
                                  The December 2017 figures include 62.5 million gallons in audit assessments.</t>
  </si>
  <si>
    <t xml:space="preserve">                            (4) The April 2018 figures include 58.7 million gallons in audit assessments.
                                  The August 2018 figures include an increase of approximately 44 million gallons reported by suppliers.
                                  The December 2018 figures include an approximate 21.5 million gallons decrease in gallons reported by
                                  suppliers.</t>
  </si>
  <si>
    <t xml:space="preserve">                           (5) The July 2019 figures include 215.6 million gallons in audit assessments.</t>
  </si>
  <si>
    <t xml:space="preserve">                           (6) The February 2020 figures include an increase in gallons reported by suppliers.
                                  The March 2020 figures include a decrease in gallons reported by suppliers.
                                  The overall April to July 2020 gallons reported are significantly lower due to the filing extensions and economic
                                  uncertainty related to Covid-19.
                                  The August to December 2020 figures include a decrease in gallons reported by suppliers.
                                  The September 2020 figures include audit assessments.</t>
  </si>
  <si>
    <t xml:space="preserve">                           (7) The January and February 2021 figures include a decrease in gallons reported by suppliers.
                                  The March to December 2021 figures include an increase in gallons reported by suppliers.</t>
  </si>
  <si>
    <t>End of worksheet</t>
  </si>
  <si>
    <t>https://www.eia.gov/petroleum/weekly/archive/2022/220406/includes/analysis_print.php?stream=top</t>
  </si>
  <si>
    <t>Transpo</t>
  </si>
  <si>
    <t>Power</t>
  </si>
  <si>
    <t>Ag</t>
  </si>
  <si>
    <t>Commercial Bldgs</t>
  </si>
  <si>
    <t>Residential Bldgs</t>
  </si>
  <si>
    <t>exclude territories</t>
  </si>
  <si>
    <t>2021 estimate (MMT)</t>
  </si>
  <si>
    <t>The same change estimated for California in 2019 compared to 2018</t>
  </si>
  <si>
    <r>
      <t xml:space="preserve">Data used to generate figures in the </t>
    </r>
    <r>
      <rPr>
        <b/>
        <i/>
        <sz val="11"/>
        <color theme="8" tint="-0.249977111117893"/>
        <rFont val="Calibri"/>
        <family val="2"/>
        <scheme val="minor"/>
      </rPr>
      <t>California Greenhouse Gas Emissions for 2000 to 2019- Trends of Emissions and Other Indicators</t>
    </r>
    <r>
      <rPr>
        <b/>
        <sz val="11"/>
        <color theme="8" tint="-0.249977111117893"/>
        <rFont val="Calibri"/>
        <family val="2"/>
        <scheme val="minor"/>
      </rPr>
      <t xml:space="preserve"> report</t>
    </r>
  </si>
  <si>
    <t>Source: California Air Resources Board (2021). California Greenhouse Gas Emission Inventory - 2021 Edition.  Data available at: https://ww3.arb.ca.gov/cc/inventory/data/data.htm</t>
  </si>
  <si>
    <t>Sector</t>
  </si>
  <si>
    <t>Industry per EI aggregation</t>
  </si>
  <si>
    <t>2019 actual (MMT)</t>
  </si>
  <si>
    <t>2020 % change-US data</t>
  </si>
  <si>
    <t>https://rhg.com/research/preliminary-us-emissions-2021/</t>
  </si>
  <si>
    <t>Column1</t>
  </si>
  <si>
    <t>Column2</t>
  </si>
  <si>
    <t>Column3</t>
  </si>
  <si>
    <t>Column4</t>
  </si>
  <si>
    <t>Diesel</t>
  </si>
  <si>
    <t>Gasoline</t>
  </si>
  <si>
    <t>sum</t>
  </si>
  <si>
    <t>2020 gallons</t>
  </si>
  <si>
    <t>2021 gallons</t>
  </si>
  <si>
    <t>y-o-y change 2020</t>
  </si>
  <si>
    <t>y-o-y change 2021</t>
  </si>
  <si>
    <t xml:space="preserve">2020 % change year over year (CA tax data) </t>
  </si>
  <si>
    <t xml:space="preserve">2021 % change year over year (CA tax data) </t>
  </si>
  <si>
    <t>Historical/empirical data</t>
  </si>
  <si>
    <t>Industry aggregate</t>
  </si>
  <si>
    <t>Buildings</t>
  </si>
  <si>
    <t>Industry aggregate breakdown</t>
  </si>
  <si>
    <t>Buildings breakdown</t>
  </si>
  <si>
    <t>2021% change with California modifier for national data</t>
  </si>
  <si>
    <t>With adjustment due to increasing biofuels</t>
  </si>
  <si>
    <t>2021% change-US data (Rhodium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</si>
</sst>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_);_(* \(#,##0\);_(* &quot;-&quot;??_);_(@_)"/>
    <numFmt numFmtId="166" formatCode="_(* #,##0.0000_);_(* \(#,##0.0000\);_(* &quot;-&quot;??_);_(@_)"/>
    <numFmt numFmtId="167" formatCode="0.000"/>
    <numFmt numFmtId="168" formatCode="0.0"/>
  </numFmts>
  <fonts count="8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10"/>
      <name val="Arial"/>
    </font>
    <font>
      <sz val="10"/>
      <color theme="0"/>
      <name val="Arial"/>
      <family val="2"/>
    </font>
    <font>
      <b/>
      <u/>
      <sz val="12"/>
      <name val="Arial"/>
      <family val="2"/>
    </font>
    <font>
      <b/>
      <sz val="10"/>
      <name val="Arial"/>
      <family val="2"/>
    </font>
    <font>
      <b/>
      <sz val="11"/>
      <color theme="0"/>
      <name val="Arial"/>
      <family val="2"/>
    </font>
    <font>
      <b/>
      <vertAlign val="superscript"/>
      <sz val="11"/>
      <color theme="0"/>
      <name val="Arial"/>
      <family val="2"/>
    </font>
    <font>
      <sz val="11"/>
      <name val="Arial"/>
      <family val="2"/>
    </font>
    <font>
      <sz val="10"/>
      <color theme="1"/>
      <name val="Arial"/>
      <family val="2"/>
    </font>
    <font>
      <sz val="10"/>
      <name val="Arial"/>
      <family val="2"/>
    </font>
    <font>
      <b/>
      <sz val="10"/>
      <color theme="1"/>
      <name val="Arial"/>
      <family val="2"/>
    </font>
    <font>
      <vertAlign val="superscript"/>
      <sz val="10"/>
      <color theme="1"/>
      <name val="Arial"/>
      <family val="2"/>
    </font>
    <font>
      <b/>
      <sz val="8"/>
      <name val="Arial"/>
      <family val="2"/>
    </font>
    <font>
      <vertAlign val="superscript"/>
      <sz val="8"/>
      <name val="Arial"/>
      <family val="2"/>
    </font>
    <font>
      <sz val="8"/>
      <color theme="0"/>
      <name val="Arial"/>
      <family val="2"/>
    </font>
    <font>
      <b/>
      <sz val="10"/>
      <color theme="0"/>
      <name val="Arial"/>
      <family val="2"/>
    </font>
    <font>
      <b/>
      <vertAlign val="superscript"/>
      <sz val="10"/>
      <color theme="0"/>
      <name val="Arial"/>
      <family val="2"/>
    </font>
    <font>
      <u/>
      <sz val="11"/>
      <color theme="10"/>
      <name val="Calibri"/>
      <family val="2"/>
      <scheme val="minor"/>
    </font>
    <font>
      <u/>
      <sz val="14"/>
      <name val="Arial"/>
      <family val="2"/>
    </font>
    <font>
      <b/>
      <u/>
      <sz val="14"/>
      <name val="Arial"/>
      <family val="2"/>
    </font>
    <font>
      <b/>
      <vertAlign val="superscript"/>
      <sz val="10"/>
      <name val="Arial"/>
      <family val="2"/>
    </font>
    <font>
      <vertAlign val="superscript"/>
      <sz val="10"/>
      <name val="Arial"/>
      <family val="2"/>
    </font>
    <font>
      <vertAlign val="superscript"/>
      <sz val="10"/>
      <color theme="0"/>
      <name val="Arial"/>
      <family val="2"/>
    </font>
    <font>
      <sz val="10"/>
      <color theme="1"/>
      <name val="Arial"/>
    </font>
    <font>
      <b/>
      <sz val="12"/>
      <color theme="1"/>
      <name val="Calibri"/>
      <family val="2"/>
      <scheme val="minor"/>
    </font>
    <font>
      <b/>
      <sz val="11"/>
      <color theme="8" tint="-0.249977111117893"/>
      <name val="Calibri"/>
      <family val="2"/>
      <scheme val="minor"/>
    </font>
    <font>
      <b/>
      <i/>
      <sz val="11"/>
      <color theme="8" tint="-0.249977111117893"/>
      <name val="Calibri"/>
      <family val="2"/>
      <scheme val="minor"/>
    </font>
    <font>
      <b/>
      <sz val="14"/>
      <color theme="1"/>
      <name val="Calibri"/>
      <family val="2"/>
      <scheme val="minor"/>
    </font>
    <font>
      <vertAlign val="subscript"/>
      <sz val="11"/>
      <color theme="1"/>
      <name val="Calibri"/>
      <family val="2"/>
      <scheme val="minor"/>
    </font>
    <font>
      <sz val="11"/>
      <name val="Calibri"/>
      <family val="2"/>
      <scheme val="minor"/>
    </font>
    <font>
      <b/>
      <sz val="9"/>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color rgb="FF000000"/>
      <name val="Calibri"/>
      <family val="2"/>
      <scheme val="minor"/>
    </font>
    <font>
      <b/>
      <sz val="11"/>
      <color rgb="FF000000"/>
      <name val="Calibri"/>
      <family val="2"/>
      <scheme val="minor"/>
    </font>
    <font>
      <sz val="11"/>
      <color theme="4" tint="-0.249977111117893"/>
      <name val="Calibri"/>
      <family val="2"/>
      <scheme val="minor"/>
    </font>
    <font>
      <b/>
      <sz val="12"/>
      <color theme="0"/>
      <name val="Calibri"/>
      <family val="2"/>
      <scheme val="minor"/>
    </font>
    <font>
      <sz val="11"/>
      <color rgb="FFC00000"/>
      <name val="Calibri"/>
      <family val="2"/>
      <scheme val="minor"/>
    </font>
    <font>
      <sz val="11"/>
      <color theme="1"/>
      <name val="Wingdings"/>
      <charset val="2"/>
    </font>
    <font>
      <b/>
      <vertAlign val="subscript"/>
      <sz val="11"/>
      <color theme="1"/>
      <name val="Calibri"/>
      <family val="2"/>
      <scheme val="minor"/>
    </font>
    <font>
      <u/>
      <sz val="11"/>
      <color theme="1"/>
      <name val="Calibri"/>
      <family val="2"/>
      <scheme val="minor"/>
    </font>
    <font>
      <b/>
      <sz val="11"/>
      <color theme="0"/>
      <name val="Calibri"/>
      <family val="2"/>
    </font>
    <font>
      <vertAlign val="subscript"/>
      <sz val="11"/>
      <name val="Calibri"/>
      <family val="2"/>
      <scheme val="minor"/>
    </font>
    <font>
      <sz val="11"/>
      <color theme="1"/>
      <name val="Calibri"/>
      <family val="2"/>
    </font>
    <font>
      <vertAlign val="subscript"/>
      <sz val="11"/>
      <color theme="1"/>
      <name val="Calibri"/>
      <family val="2"/>
    </font>
    <font>
      <sz val="11"/>
      <color rgb="FF000000"/>
      <name val="Calibri"/>
      <family val="2"/>
    </font>
    <font>
      <b/>
      <sz val="11"/>
      <name val="Calibri"/>
      <family val="2"/>
      <scheme val="minor"/>
    </font>
    <font>
      <b/>
      <sz val="14"/>
      <color rgb="FFFF0000"/>
      <name val="Calibri"/>
      <family val="2"/>
      <scheme val="minor"/>
    </font>
    <font>
      <b/>
      <sz val="11"/>
      <color rgb="FFC00000"/>
      <name val="Calibri"/>
      <family val="2"/>
      <scheme val="minor"/>
    </font>
    <font>
      <sz val="14"/>
      <color rgb="FFFF0000"/>
      <name val="Calibri"/>
      <family val="2"/>
      <scheme val="minor"/>
    </font>
    <font>
      <sz val="11"/>
      <color theme="0"/>
      <name val="Calibri"/>
      <family val="2"/>
    </font>
    <font>
      <vertAlign val="subscript"/>
      <sz val="11"/>
      <color theme="0"/>
      <name val="Calibri"/>
      <family val="2"/>
    </font>
    <font>
      <b/>
      <vertAlign val="subscript"/>
      <sz val="11"/>
      <color theme="0"/>
      <name val="Calibri"/>
      <family val="2"/>
    </font>
    <font>
      <b/>
      <sz val="11"/>
      <name val="Calibri"/>
      <family val="2"/>
    </font>
    <font>
      <b/>
      <sz val="11"/>
      <color theme="6" tint="-0.249977111117893"/>
      <name val="Calibri"/>
      <family val="2"/>
      <scheme val="minor"/>
    </font>
    <font>
      <b/>
      <sz val="11"/>
      <color theme="6"/>
      <name val="Calibri"/>
      <family val="2"/>
      <scheme val="minor"/>
    </font>
    <font>
      <b/>
      <sz val="11"/>
      <name val="Arial"/>
      <family val="2"/>
    </font>
    <font>
      <b/>
      <vertAlign val="superscript"/>
      <sz val="11"/>
      <name val="Arial"/>
      <family val="2"/>
    </font>
    <font>
      <sz val="8"/>
      <name val="Calibri"/>
      <family val="2"/>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458CC5"/>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8" tint="-0.249977111117893"/>
        <bgColor indexed="64"/>
      </patternFill>
    </fill>
    <fill>
      <patternFill patternType="solid">
        <fgColor theme="4" tint="-0.499984740745262"/>
        <bgColor indexed="64"/>
      </patternFill>
    </fill>
    <fill>
      <patternFill patternType="solid">
        <fgColor theme="6" tint="-0.499984740745262"/>
        <bgColor indexed="64"/>
      </patternFill>
    </fill>
    <fill>
      <patternFill patternType="solid">
        <fgColor theme="2" tint="-0.749992370372631"/>
        <bgColor indexed="64"/>
      </patternFill>
    </fill>
    <fill>
      <patternFill patternType="solid">
        <fgColor theme="3" tint="0.39997558519241921"/>
        <bgColor indexed="64"/>
      </patternFill>
    </fill>
    <fill>
      <patternFill patternType="solid">
        <fgColor rgb="FF799FCD"/>
        <bgColor indexed="64"/>
      </patternFill>
    </fill>
    <fill>
      <patternFill patternType="solid">
        <fgColor theme="3" tint="-0.249977111117893"/>
        <bgColor indexed="64"/>
      </patternFill>
    </fill>
    <fill>
      <patternFill patternType="solid">
        <fgColor theme="6" tint="-0.249977111117893"/>
        <bgColor indexed="64"/>
      </patternFill>
    </fill>
    <fill>
      <patternFill patternType="solid">
        <fgColor theme="2" tint="-0.499984740745262"/>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style="medium">
        <color indexed="64"/>
      </top>
      <bottom/>
      <diagonal/>
    </border>
    <border>
      <left/>
      <right/>
      <top style="thin">
        <color theme="4" tint="0.39997558519241921"/>
      </top>
      <bottom/>
      <diagonal/>
    </border>
    <border>
      <left/>
      <right/>
      <top style="thin">
        <color indexed="64"/>
      </top>
      <bottom/>
      <diagonal/>
    </border>
    <border>
      <left/>
      <right/>
      <top style="double">
        <color indexed="64"/>
      </top>
      <bottom/>
      <diagonal/>
    </border>
    <border>
      <left style="thin">
        <color indexed="64"/>
      </left>
      <right style="thin">
        <color indexed="64"/>
      </right>
      <top style="thin">
        <color indexed="64"/>
      </top>
      <bottom style="thin">
        <color indexed="64"/>
      </bottom>
      <diagonal/>
    </border>
    <border>
      <left/>
      <right/>
      <top/>
      <bottom style="medium">
        <color rgb="FFDEE2E6"/>
      </bottom>
      <diagonal/>
    </border>
    <border>
      <left/>
      <right/>
      <top/>
      <bottom style="medium">
        <color rgb="FF458CC5"/>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medium">
        <color rgb="FFBFBFBF"/>
      </right>
      <top/>
      <bottom style="medium">
        <color rgb="FFBFBFBF"/>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top/>
      <bottom style="thin">
        <color theme="0" tint="-0.14993743705557422"/>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diagonal/>
    </border>
    <border>
      <left style="thin">
        <color theme="0" tint="-0.14993743705557422"/>
      </left>
      <right style="thin">
        <color theme="0" tint="-0.14993743705557422"/>
      </right>
      <top style="thin">
        <color theme="0" tint="-0.14993743705557422"/>
      </top>
      <bottom/>
      <diagonal/>
    </border>
    <border>
      <left style="thin">
        <color theme="0" tint="-0.14993743705557422"/>
      </left>
      <right/>
      <top style="thin">
        <color theme="0" tint="-0.14993743705557422"/>
      </top>
      <bottom/>
      <diagonal/>
    </border>
    <border>
      <left/>
      <right style="thin">
        <color theme="0" tint="-0.14993743705557422"/>
      </right>
      <top style="thin">
        <color theme="0" tint="-0.14993743705557422"/>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medium">
        <color indexed="64"/>
      </bottom>
      <diagonal/>
    </border>
    <border>
      <left/>
      <right/>
      <top/>
      <bottom style="thin">
        <color indexed="64"/>
      </bottom>
      <diagonal/>
    </border>
    <border>
      <left/>
      <right/>
      <top/>
      <bottom style="double">
        <color indexed="64"/>
      </bottom>
      <diagonal/>
    </border>
    <border>
      <left/>
      <right/>
      <top style="thin">
        <color indexed="64"/>
      </top>
      <bottom style="double">
        <color indexed="64"/>
      </bottom>
      <diagonal/>
    </border>
  </borders>
  <cellStyleXfs count="60">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8" fillId="0" borderId="0" applyNumberFormat="0" applyFill="0" applyBorder="0" applyAlignment="0" applyProtection="0"/>
    <xf numFmtId="0" fontId="19" fillId="0" borderId="10" applyNumberFormat="0" applyProtection="0">
      <alignment wrapText="1"/>
    </xf>
    <xf numFmtId="0" fontId="21" fillId="0" borderId="0" applyNumberFormat="0" applyProtection="0">
      <alignment horizontal="left"/>
    </xf>
    <xf numFmtId="0" fontId="19" fillId="0" borderId="11" applyNumberFormat="0" applyProtection="0">
      <alignment wrapText="1"/>
    </xf>
    <xf numFmtId="0" fontId="18" fillId="0" borderId="12" applyNumberFormat="0" applyFont="0" applyProtection="0">
      <alignment wrapText="1"/>
    </xf>
    <xf numFmtId="0" fontId="18" fillId="0" borderId="13" applyNumberFormat="0" applyProtection="0">
      <alignment wrapText="1"/>
    </xf>
    <xf numFmtId="0" fontId="22" fillId="0" borderId="0"/>
    <xf numFmtId="0" fontId="30" fillId="0" borderId="0"/>
    <xf numFmtId="9" fontId="30" fillId="0" borderId="0" applyFont="0" applyFill="0" applyBorder="0" applyAlignment="0" applyProtection="0"/>
    <xf numFmtId="0" fontId="38" fillId="0" borderId="0" applyNumberFormat="0" applyFill="0" applyBorder="0" applyAlignment="0" applyProtection="0"/>
    <xf numFmtId="43" fontId="30"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373">
    <xf numFmtId="0" fontId="0" fillId="0" borderId="0" xfId="0"/>
    <xf numFmtId="9" fontId="0" fillId="0" borderId="0" xfId="2" applyFont="1"/>
    <xf numFmtId="164" fontId="0" fillId="0" borderId="0" xfId="2" applyNumberFormat="1" applyFont="1"/>
    <xf numFmtId="164" fontId="0" fillId="33" borderId="0" xfId="2" applyNumberFormat="1" applyFont="1" applyFill="1"/>
    <xf numFmtId="164" fontId="0" fillId="0" borderId="0" xfId="0" applyNumberFormat="1"/>
    <xf numFmtId="3" fontId="0" fillId="0" borderId="0" xfId="0" applyNumberFormat="1"/>
    <xf numFmtId="0" fontId="22" fillId="0" borderId="0" xfId="51"/>
    <xf numFmtId="0" fontId="26" fillId="34" borderId="0" xfId="51" applyFont="1" applyFill="1" applyAlignment="1">
      <alignment horizontal="center"/>
    </xf>
    <xf numFmtId="1" fontId="26" fillId="34" borderId="0" xfId="51" applyNumberFormat="1" applyFont="1" applyFill="1" applyAlignment="1">
      <alignment horizontal="center"/>
    </xf>
    <xf numFmtId="0" fontId="28" fillId="0" borderId="0" xfId="51" applyFont="1"/>
    <xf numFmtId="3" fontId="29" fillId="35" borderId="14" xfId="51" applyNumberFormat="1" applyFont="1" applyFill="1" applyBorder="1"/>
    <xf numFmtId="3" fontId="29" fillId="35" borderId="14" xfId="51" applyNumberFormat="1" applyFont="1" applyFill="1" applyBorder="1" applyAlignment="1">
      <alignment horizontal="center"/>
    </xf>
    <xf numFmtId="0" fontId="30" fillId="0" borderId="0" xfId="51" applyFont="1"/>
    <xf numFmtId="3" fontId="29" fillId="0" borderId="15" xfId="51" applyNumberFormat="1" applyFont="1" applyBorder="1"/>
    <xf numFmtId="3" fontId="29" fillId="0" borderId="15" xfId="51" applyNumberFormat="1" applyFont="1" applyBorder="1" applyAlignment="1">
      <alignment horizontal="center"/>
    </xf>
    <xf numFmtId="3" fontId="29" fillId="35" borderId="15" xfId="51" applyNumberFormat="1" applyFont="1" applyFill="1" applyBorder="1"/>
    <xf numFmtId="3" fontId="29" fillId="35" borderId="15" xfId="51" applyNumberFormat="1" applyFont="1" applyFill="1" applyBorder="1" applyAlignment="1">
      <alignment horizontal="center"/>
    </xf>
    <xf numFmtId="3" fontId="29" fillId="0" borderId="16" xfId="51" applyNumberFormat="1" applyFont="1" applyBorder="1"/>
    <xf numFmtId="3" fontId="29" fillId="0" borderId="16" xfId="51" applyNumberFormat="1" applyFont="1" applyBorder="1" applyAlignment="1">
      <alignment horizontal="center"/>
    </xf>
    <xf numFmtId="3" fontId="29" fillId="35" borderId="16" xfId="51" applyNumberFormat="1" applyFont="1" applyFill="1" applyBorder="1"/>
    <xf numFmtId="3" fontId="29" fillId="35" borderId="16" xfId="51" applyNumberFormat="1" applyFont="1" applyFill="1" applyBorder="1" applyAlignment="1">
      <alignment horizontal="center"/>
    </xf>
    <xf numFmtId="3" fontId="31" fillId="35" borderId="16" xfId="51" applyNumberFormat="1" applyFont="1" applyFill="1" applyBorder="1"/>
    <xf numFmtId="3" fontId="29" fillId="0" borderId="17" xfId="51" applyNumberFormat="1" applyFont="1" applyBorder="1"/>
    <xf numFmtId="3" fontId="29" fillId="0" borderId="17" xfId="51" applyNumberFormat="1" applyFont="1" applyBorder="1" applyAlignment="1">
      <alignment horizontal="center"/>
    </xf>
    <xf numFmtId="3" fontId="29" fillId="0" borderId="17" xfId="51" applyNumberFormat="1" applyFont="1" applyBorder="1" applyAlignment="1">
      <alignment vertical="top"/>
    </xf>
    <xf numFmtId="3" fontId="29" fillId="0" borderId="17" xfId="51" applyNumberFormat="1" applyFont="1" applyBorder="1" applyAlignment="1">
      <alignment horizontal="center" vertical="top"/>
    </xf>
    <xf numFmtId="0" fontId="30" fillId="0" borderId="0" xfId="51" applyFont="1" applyAlignment="1">
      <alignment vertical="top"/>
    </xf>
    <xf numFmtId="0" fontId="22" fillId="0" borderId="0" xfId="51" applyAlignment="1">
      <alignment vertical="top"/>
    </xf>
    <xf numFmtId="0" fontId="30" fillId="0" borderId="0" xfId="52"/>
    <xf numFmtId="0" fontId="36" fillId="34" borderId="0" xfId="52" applyFont="1" applyFill="1" applyAlignment="1">
      <alignment horizontal="center"/>
    </xf>
    <xf numFmtId="49" fontId="36" fillId="34" borderId="0" xfId="52" applyNumberFormat="1" applyFont="1" applyFill="1" applyAlignment="1">
      <alignment horizontal="center"/>
    </xf>
    <xf numFmtId="0" fontId="29" fillId="35" borderId="14" xfId="52" applyFont="1" applyFill="1" applyBorder="1"/>
    <xf numFmtId="165" fontId="0" fillId="35" borderId="14" xfId="1" applyNumberFormat="1" applyFont="1" applyFill="1" applyBorder="1"/>
    <xf numFmtId="0" fontId="29" fillId="0" borderId="15" xfId="52" applyFont="1" applyBorder="1"/>
    <xf numFmtId="165" fontId="0" fillId="0" borderId="15" xfId="1" applyNumberFormat="1" applyFont="1" applyBorder="1"/>
    <xf numFmtId="0" fontId="29" fillId="35" borderId="15" xfId="52" applyFont="1" applyFill="1" applyBorder="1"/>
    <xf numFmtId="165" fontId="0" fillId="35" borderId="15" xfId="1" applyNumberFormat="1" applyFont="1" applyFill="1" applyBorder="1"/>
    <xf numFmtId="0" fontId="29" fillId="0" borderId="16" xfId="52" applyFont="1" applyBorder="1"/>
    <xf numFmtId="165" fontId="0" fillId="0" borderId="16" xfId="1" applyNumberFormat="1" applyFont="1" applyBorder="1"/>
    <xf numFmtId="0" fontId="29" fillId="35" borderId="16" xfId="52" applyFont="1" applyFill="1" applyBorder="1"/>
    <xf numFmtId="165" fontId="0" fillId="35" borderId="16" xfId="1" applyNumberFormat="1" applyFont="1" applyFill="1" applyBorder="1"/>
    <xf numFmtId="165" fontId="29" fillId="35" borderId="16" xfId="1" applyNumberFormat="1" applyFont="1" applyFill="1" applyBorder="1"/>
    <xf numFmtId="165" fontId="29" fillId="0" borderId="15" xfId="1" applyNumberFormat="1" applyFont="1" applyBorder="1"/>
    <xf numFmtId="165" fontId="29" fillId="35" borderId="15" xfId="1" applyNumberFormat="1" applyFont="1" applyFill="1" applyBorder="1"/>
    <xf numFmtId="3" fontId="29" fillId="0" borderId="17" xfId="52" applyNumberFormat="1" applyFont="1" applyBorder="1"/>
    <xf numFmtId="165" fontId="29" fillId="0" borderId="17" xfId="1" applyNumberFormat="1" applyFont="1" applyBorder="1"/>
    <xf numFmtId="49" fontId="25" fillId="0" borderId="0" xfId="52" applyNumberFormat="1" applyFont="1" applyAlignment="1">
      <alignment horizontal="center"/>
    </xf>
    <xf numFmtId="10" fontId="0" fillId="0" borderId="0" xfId="53" applyNumberFormat="1" applyFont="1"/>
    <xf numFmtId="3" fontId="30" fillId="0" borderId="0" xfId="52" applyNumberFormat="1"/>
    <xf numFmtId="164" fontId="0" fillId="0" borderId="0" xfId="53" applyNumberFormat="1" applyFont="1" applyFill="1" applyBorder="1"/>
    <xf numFmtId="166" fontId="30" fillId="0" borderId="0" xfId="52" applyNumberFormat="1"/>
    <xf numFmtId="165" fontId="30" fillId="0" borderId="0" xfId="52" applyNumberFormat="1"/>
    <xf numFmtId="0" fontId="23" fillId="0" borderId="0" xfId="52" applyFont="1"/>
    <xf numFmtId="165" fontId="0" fillId="0" borderId="0" xfId="1" applyNumberFormat="1" applyFont="1"/>
    <xf numFmtId="0" fontId="38" fillId="0" borderId="0" xfId="54"/>
    <xf numFmtId="0" fontId="36" fillId="34" borderId="0" xfId="51" applyFont="1" applyFill="1" applyAlignment="1">
      <alignment horizontal="center"/>
    </xf>
    <xf numFmtId="0" fontId="36" fillId="34" borderId="0" xfId="51" applyFont="1" applyFill="1" applyAlignment="1">
      <alignment horizontal="right"/>
    </xf>
    <xf numFmtId="1" fontId="36" fillId="34" borderId="0" xfId="51" applyNumberFormat="1" applyFont="1" applyFill="1" applyAlignment="1">
      <alignment horizontal="right"/>
    </xf>
    <xf numFmtId="3" fontId="29" fillId="35" borderId="14" xfId="51" applyNumberFormat="1" applyFont="1" applyFill="1" applyBorder="1" applyAlignment="1">
      <alignment horizontal="right"/>
    </xf>
    <xf numFmtId="3" fontId="29" fillId="0" borderId="15" xfId="51" applyNumberFormat="1" applyFont="1" applyBorder="1" applyAlignment="1">
      <alignment horizontal="right"/>
    </xf>
    <xf numFmtId="3" fontId="29" fillId="35" borderId="15" xfId="51" applyNumberFormat="1" applyFont="1" applyFill="1" applyBorder="1" applyAlignment="1">
      <alignment horizontal="right"/>
    </xf>
    <xf numFmtId="3" fontId="29" fillId="0" borderId="16" xfId="51" applyNumberFormat="1" applyFont="1" applyBorder="1" applyAlignment="1">
      <alignment horizontal="right"/>
    </xf>
    <xf numFmtId="3" fontId="29" fillId="35" borderId="16" xfId="51" applyNumberFormat="1" applyFont="1" applyFill="1" applyBorder="1" applyAlignment="1">
      <alignment horizontal="right"/>
    </xf>
    <xf numFmtId="3" fontId="29" fillId="0" borderId="17" xfId="51" applyNumberFormat="1" applyFont="1" applyBorder="1" applyAlignment="1">
      <alignment horizontal="right"/>
    </xf>
    <xf numFmtId="3" fontId="29" fillId="0" borderId="17" xfId="51" applyNumberFormat="1" applyFont="1" applyBorder="1" applyAlignment="1">
      <alignment horizontal="right" vertical="top"/>
    </xf>
    <xf numFmtId="0" fontId="20" fillId="0" borderId="0" xfId="51" applyFont="1" applyAlignment="1">
      <alignment horizontal="right"/>
    </xf>
    <xf numFmtId="0" fontId="22" fillId="0" borderId="0" xfId="51" applyAlignment="1">
      <alignment horizontal="right"/>
    </xf>
    <xf numFmtId="3" fontId="44" fillId="35" borderId="14" xfId="51" applyNumberFormat="1" applyFont="1" applyFill="1" applyBorder="1"/>
    <xf numFmtId="3" fontId="44" fillId="35" borderId="14" xfId="55" applyNumberFormat="1" applyFont="1" applyFill="1" applyBorder="1"/>
    <xf numFmtId="3" fontId="44" fillId="35" borderId="14" xfId="51" applyNumberFormat="1" applyFont="1" applyFill="1" applyBorder="1" applyAlignment="1">
      <alignment horizontal="right"/>
    </xf>
    <xf numFmtId="3" fontId="44" fillId="0" borderId="15" xfId="51" applyNumberFormat="1" applyFont="1" applyBorder="1"/>
    <xf numFmtId="3" fontId="44" fillId="0" borderId="15" xfId="51" applyNumberFormat="1" applyFont="1" applyBorder="1" applyAlignment="1">
      <alignment horizontal="right"/>
    </xf>
    <xf numFmtId="3" fontId="44" fillId="35" borderId="15" xfId="51" applyNumberFormat="1" applyFont="1" applyFill="1" applyBorder="1"/>
    <xf numFmtId="3" fontId="44" fillId="35" borderId="15" xfId="51" applyNumberFormat="1" applyFont="1" applyFill="1" applyBorder="1" applyAlignment="1">
      <alignment horizontal="right"/>
    </xf>
    <xf numFmtId="3" fontId="44" fillId="0" borderId="16" xfId="51" applyNumberFormat="1" applyFont="1" applyBorder="1"/>
    <xf numFmtId="3" fontId="44" fillId="0" borderId="16" xfId="51" applyNumberFormat="1" applyFont="1" applyBorder="1" applyAlignment="1">
      <alignment horizontal="right"/>
    </xf>
    <xf numFmtId="3" fontId="44" fillId="35" borderId="16" xfId="51" applyNumberFormat="1" applyFont="1" applyFill="1" applyBorder="1"/>
    <xf numFmtId="3" fontId="44" fillId="35" borderId="16" xfId="51" applyNumberFormat="1" applyFont="1" applyFill="1" applyBorder="1" applyAlignment="1">
      <alignment horizontal="right"/>
    </xf>
    <xf numFmtId="3" fontId="44" fillId="0" borderId="17" xfId="51" applyNumberFormat="1" applyFont="1" applyBorder="1"/>
    <xf numFmtId="3" fontId="44" fillId="0" borderId="17" xfId="51" applyNumberFormat="1" applyFont="1" applyBorder="1" applyAlignment="1">
      <alignment horizontal="right"/>
    </xf>
    <xf numFmtId="3" fontId="22" fillId="0" borderId="0" xfId="51" applyNumberFormat="1"/>
    <xf numFmtId="3" fontId="22" fillId="0" borderId="0" xfId="51" applyNumberFormat="1" applyAlignment="1">
      <alignment horizontal="right"/>
    </xf>
    <xf numFmtId="3" fontId="44" fillId="0" borderId="17" xfId="51" applyNumberFormat="1" applyFont="1" applyBorder="1" applyAlignment="1">
      <alignment vertical="top"/>
    </xf>
    <xf numFmtId="3" fontId="44" fillId="0" borderId="17" xfId="51" applyNumberFormat="1" applyFont="1" applyBorder="1" applyAlignment="1">
      <alignment horizontal="right" vertical="top"/>
    </xf>
    <xf numFmtId="0" fontId="43" fillId="0" borderId="0" xfId="51" applyFont="1" applyAlignment="1">
      <alignment horizontal="right"/>
    </xf>
    <xf numFmtId="0" fontId="41" fillId="0" borderId="0" xfId="51" applyFont="1" applyAlignment="1">
      <alignment horizontal="left"/>
    </xf>
    <xf numFmtId="0" fontId="20" fillId="0" borderId="0" xfId="51" applyFont="1"/>
    <xf numFmtId="0" fontId="45" fillId="0" borderId="0" xfId="0" applyFont="1"/>
    <xf numFmtId="0" fontId="46" fillId="0" borderId="0" xfId="0" applyFont="1"/>
    <xf numFmtId="0" fontId="16" fillId="0" borderId="0" xfId="0" applyFont="1"/>
    <xf numFmtId="0" fontId="48" fillId="0" borderId="0" xfId="0" applyFont="1"/>
    <xf numFmtId="0" fontId="16" fillId="0" borderId="18" xfId="0" applyFont="1" applyBorder="1" applyAlignment="1">
      <alignment horizontal="center" vertical="center"/>
    </xf>
    <xf numFmtId="0" fontId="0" fillId="0" borderId="18" xfId="0" applyBorder="1" applyAlignment="1">
      <alignment horizontal="center"/>
    </xf>
    <xf numFmtId="167" fontId="0" fillId="0" borderId="18" xfId="0" applyNumberFormat="1" applyBorder="1"/>
    <xf numFmtId="168" fontId="0" fillId="0" borderId="18" xfId="2" applyNumberFormat="1" applyFont="1" applyBorder="1"/>
    <xf numFmtId="168" fontId="50" fillId="0" borderId="18" xfId="2" applyNumberFormat="1" applyFont="1" applyBorder="1"/>
    <xf numFmtId="0" fontId="0" fillId="0" borderId="0" xfId="0" applyAlignment="1">
      <alignment horizontal="left" vertical="center"/>
    </xf>
    <xf numFmtId="9" fontId="0" fillId="0" borderId="0" xfId="0" applyNumberFormat="1"/>
    <xf numFmtId="167" fontId="14" fillId="0" borderId="0" xfId="0" applyNumberFormat="1" applyFont="1"/>
    <xf numFmtId="167" fontId="0" fillId="0" borderId="0" xfId="0" applyNumberFormat="1"/>
    <xf numFmtId="10" fontId="0" fillId="0" borderId="0" xfId="2" applyNumberFormat="1" applyFont="1"/>
    <xf numFmtId="10" fontId="0" fillId="0" borderId="0" xfId="0" applyNumberFormat="1"/>
    <xf numFmtId="0" fontId="51" fillId="0" borderId="0" xfId="0" applyFont="1" applyAlignment="1">
      <alignment horizontal="left" vertical="center" wrapText="1"/>
    </xf>
    <xf numFmtId="0" fontId="52" fillId="36" borderId="0" xfId="0" applyFont="1" applyFill="1" applyAlignment="1">
      <alignment horizontal="left" wrapText="1"/>
    </xf>
    <xf numFmtId="0" fontId="52" fillId="36" borderId="19" xfId="0" applyFont="1" applyFill="1" applyBorder="1" applyAlignment="1">
      <alignment horizontal="left" wrapText="1"/>
    </xf>
    <xf numFmtId="0" fontId="53" fillId="0" borderId="20" xfId="0" applyFont="1" applyBorder="1" applyAlignment="1">
      <alignment horizontal="left" vertical="top" wrapText="1"/>
    </xf>
    <xf numFmtId="3" fontId="54" fillId="0" borderId="20" xfId="0" applyNumberFormat="1" applyFont="1" applyBorder="1" applyAlignment="1">
      <alignment horizontal="left" vertical="top" wrapText="1"/>
    </xf>
    <xf numFmtId="0" fontId="55" fillId="0" borderId="20" xfId="0" applyFont="1" applyBorder="1" applyAlignment="1">
      <alignment horizontal="left" vertical="top" wrapText="1"/>
    </xf>
    <xf numFmtId="3" fontId="56" fillId="0" borderId="20" xfId="0" applyNumberFormat="1" applyFont="1" applyBorder="1" applyAlignment="1">
      <alignment horizontal="left" vertical="top" wrapText="1"/>
    </xf>
    <xf numFmtId="0" fontId="54" fillId="0" borderId="20" xfId="0" applyFont="1" applyBorder="1" applyAlignment="1">
      <alignment horizontal="left" vertical="top" wrapText="1"/>
    </xf>
    <xf numFmtId="0" fontId="0" fillId="0" borderId="0" xfId="0" applyAlignment="1">
      <alignment horizontal="center"/>
    </xf>
    <xf numFmtId="0" fontId="0" fillId="0" borderId="0" xfId="0" applyFont="1"/>
    <xf numFmtId="0" fontId="57" fillId="0" borderId="0" xfId="0" applyFont="1" applyAlignment="1">
      <alignment horizontal="left" vertical="center"/>
    </xf>
    <xf numFmtId="0" fontId="0" fillId="0" borderId="0" xfId="0" applyFont="1" applyAlignment="1">
      <alignment horizontal="left" vertical="top"/>
    </xf>
    <xf numFmtId="0" fontId="0" fillId="0" borderId="0" xfId="0" applyAlignment="1">
      <alignment wrapText="1"/>
    </xf>
    <xf numFmtId="164" fontId="0" fillId="37" borderId="0" xfId="2" applyNumberFormat="1" applyFont="1" applyFill="1"/>
    <xf numFmtId="0" fontId="16" fillId="38" borderId="0" xfId="0" applyFont="1" applyFill="1"/>
    <xf numFmtId="0" fontId="0" fillId="38" borderId="0" xfId="0" applyFill="1"/>
    <xf numFmtId="1" fontId="0" fillId="0" borderId="18" xfId="2" applyNumberFormat="1" applyFont="1" applyBorder="1"/>
    <xf numFmtId="0" fontId="16" fillId="0" borderId="0" xfId="0" applyFont="1" applyAlignment="1">
      <alignment horizontal="left" vertical="center"/>
    </xf>
    <xf numFmtId="168" fontId="0" fillId="0" borderId="0" xfId="0" applyNumberFormat="1"/>
    <xf numFmtId="10" fontId="1" fillId="0" borderId="0" xfId="2" applyNumberFormat="1" applyFill="1"/>
    <xf numFmtId="0" fontId="45" fillId="0" borderId="0" xfId="56" applyFont="1"/>
    <xf numFmtId="0" fontId="1" fillId="0" borderId="0" xfId="56"/>
    <xf numFmtId="0" fontId="46" fillId="0" borderId="0" xfId="56" applyFont="1"/>
    <xf numFmtId="0" fontId="16" fillId="0" borderId="0" xfId="56" applyFont="1"/>
    <xf numFmtId="0" fontId="48" fillId="0" borderId="0" xfId="56" applyFont="1"/>
    <xf numFmtId="0" fontId="16" fillId="0" borderId="18" xfId="56" applyFont="1" applyBorder="1" applyAlignment="1">
      <alignment horizontal="center" vertical="center"/>
    </xf>
    <xf numFmtId="0" fontId="1" fillId="0" borderId="18" xfId="56" applyBorder="1" applyAlignment="1">
      <alignment horizontal="center"/>
    </xf>
    <xf numFmtId="167" fontId="1" fillId="0" borderId="18" xfId="56" applyNumberFormat="1" applyBorder="1"/>
    <xf numFmtId="168" fontId="0" fillId="0" borderId="18" xfId="57" applyNumberFormat="1" applyFont="1" applyBorder="1"/>
    <xf numFmtId="168" fontId="50" fillId="0" borderId="18" xfId="57" applyNumberFormat="1" applyFont="1" applyBorder="1"/>
    <xf numFmtId="168" fontId="1" fillId="0" borderId="0" xfId="56" applyNumberFormat="1"/>
    <xf numFmtId="0" fontId="1" fillId="0" borderId="0" xfId="56" applyAlignment="1">
      <alignment horizontal="left" vertical="center"/>
    </xf>
    <xf numFmtId="9" fontId="1" fillId="0" borderId="0" xfId="56" applyNumberFormat="1"/>
    <xf numFmtId="167" fontId="14" fillId="0" borderId="0" xfId="56" applyNumberFormat="1" applyFont="1"/>
    <xf numFmtId="167" fontId="1" fillId="0" borderId="0" xfId="56" applyNumberFormat="1"/>
    <xf numFmtId="0" fontId="59" fillId="0" borderId="0" xfId="0" applyFont="1"/>
    <xf numFmtId="0" fontId="1" fillId="39" borderId="0" xfId="56" applyFill="1"/>
    <xf numFmtId="0" fontId="60" fillId="39" borderId="0" xfId="56" applyFont="1" applyFill="1" applyAlignment="1">
      <alignment horizontal="center" wrapText="1"/>
    </xf>
    <xf numFmtId="0" fontId="61" fillId="0" borderId="0" xfId="56" applyFont="1"/>
    <xf numFmtId="0" fontId="62" fillId="0" borderId="0" xfId="56" applyFont="1" applyAlignment="1">
      <alignment horizontal="right" vertical="top"/>
    </xf>
    <xf numFmtId="0" fontId="0" fillId="0" borderId="21" xfId="56" applyFont="1" applyBorder="1" applyAlignment="1">
      <alignment vertical="top" wrapText="1"/>
    </xf>
    <xf numFmtId="0" fontId="1" fillId="0" borderId="22" xfId="56" applyBorder="1" applyAlignment="1">
      <alignment vertical="top" wrapText="1"/>
    </xf>
    <xf numFmtId="0" fontId="50" fillId="0" borderId="21" xfId="56" applyFont="1" applyBorder="1" applyAlignment="1">
      <alignment vertical="top" wrapText="1"/>
    </xf>
    <xf numFmtId="0" fontId="0" fillId="0" borderId="23" xfId="56" applyFont="1" applyBorder="1" applyAlignment="1">
      <alignment vertical="top" wrapText="1"/>
    </xf>
    <xf numFmtId="0" fontId="50" fillId="0" borderId="0" xfId="56" applyFont="1" applyAlignment="1">
      <alignment vertical="top" wrapText="1"/>
    </xf>
    <xf numFmtId="0" fontId="16" fillId="40" borderId="24" xfId="56" applyFont="1" applyFill="1" applyBorder="1"/>
    <xf numFmtId="0" fontId="1" fillId="0" borderId="24" xfId="56" applyBorder="1" applyAlignment="1">
      <alignment horizontal="center" vertical="top"/>
    </xf>
    <xf numFmtId="0" fontId="1" fillId="0" borderId="24" xfId="56" applyBorder="1" applyAlignment="1">
      <alignment horizontal="left" vertical="top"/>
    </xf>
    <xf numFmtId="0" fontId="0" fillId="0" borderId="24" xfId="56" applyFont="1" applyBorder="1" applyAlignment="1">
      <alignment horizontal="left" vertical="top" wrapText="1"/>
    </xf>
    <xf numFmtId="0" fontId="1" fillId="41" borderId="24" xfId="56" applyFill="1" applyBorder="1" applyAlignment="1">
      <alignment horizontal="center" vertical="top"/>
    </xf>
    <xf numFmtId="0" fontId="1" fillId="41" borderId="24" xfId="56" applyFill="1" applyBorder="1" applyAlignment="1">
      <alignment horizontal="left" vertical="top" wrapText="1"/>
    </xf>
    <xf numFmtId="0" fontId="1" fillId="0" borderId="24" xfId="56" applyBorder="1" applyAlignment="1">
      <alignment horizontal="left" vertical="top" wrapText="1"/>
    </xf>
    <xf numFmtId="0" fontId="50" fillId="0" borderId="24" xfId="56" applyFont="1" applyBorder="1" applyAlignment="1">
      <alignment horizontal="left" vertical="top" wrapText="1"/>
    </xf>
    <xf numFmtId="0" fontId="14" fillId="0" borderId="0" xfId="56" applyFont="1" applyAlignment="1">
      <alignment wrapText="1"/>
    </xf>
    <xf numFmtId="0" fontId="0" fillId="0" borderId="25" xfId="56" applyFont="1" applyBorder="1" applyAlignment="1">
      <alignment horizontal="left" vertical="top"/>
    </xf>
    <xf numFmtId="0" fontId="0" fillId="0" borderId="26" xfId="56" applyFont="1" applyBorder="1" applyAlignment="1">
      <alignment horizontal="right" vertical="top"/>
    </xf>
    <xf numFmtId="0" fontId="65" fillId="0" borderId="0" xfId="56" applyFont="1" applyAlignment="1">
      <alignment horizontal="center" vertical="center" wrapText="1"/>
    </xf>
    <xf numFmtId="0" fontId="0" fillId="0" borderId="24" xfId="56" applyFont="1" applyBorder="1" applyAlignment="1">
      <alignment horizontal="center" vertical="top"/>
    </xf>
    <xf numFmtId="0" fontId="50" fillId="0" borderId="24" xfId="56" applyFont="1" applyBorder="1" applyAlignment="1">
      <alignment horizontal="center" vertical="top"/>
    </xf>
    <xf numFmtId="0" fontId="50" fillId="0" borderId="0" xfId="0" applyFont="1" applyAlignment="1">
      <alignment vertical="top" wrapText="1"/>
    </xf>
    <xf numFmtId="0" fontId="16" fillId="41" borderId="25" xfId="56" applyFont="1" applyFill="1" applyBorder="1"/>
    <xf numFmtId="0" fontId="16" fillId="41" borderId="26" xfId="56" applyFont="1" applyFill="1" applyBorder="1"/>
    <xf numFmtId="0" fontId="16" fillId="0" borderId="25" xfId="56" applyFont="1" applyBorder="1" applyAlignment="1">
      <alignment horizontal="left" vertical="top"/>
    </xf>
    <xf numFmtId="0" fontId="67" fillId="0" borderId="27" xfId="0" applyFont="1" applyBorder="1" applyAlignment="1">
      <alignment horizontal="left" vertical="top" wrapText="1"/>
    </xf>
    <xf numFmtId="0" fontId="69" fillId="0" borderId="27" xfId="0" applyFont="1" applyBorder="1" applyAlignment="1">
      <alignment vertical="center" wrapText="1"/>
    </xf>
    <xf numFmtId="0" fontId="0" fillId="0" borderId="28" xfId="56" applyFont="1" applyBorder="1" applyAlignment="1">
      <alignment horizontal="center" vertical="top"/>
    </xf>
    <xf numFmtId="0" fontId="1" fillId="0" borderId="28" xfId="56" applyBorder="1" applyAlignment="1">
      <alignment horizontal="left" vertical="top" wrapText="1"/>
    </xf>
    <xf numFmtId="0" fontId="0" fillId="0" borderId="28" xfId="56" applyFont="1" applyBorder="1" applyAlignment="1">
      <alignment horizontal="left" vertical="top" wrapText="1"/>
    </xf>
    <xf numFmtId="0" fontId="1" fillId="0" borderId="29" xfId="56" applyBorder="1" applyAlignment="1">
      <alignment horizontal="center" vertical="top"/>
    </xf>
    <xf numFmtId="0" fontId="1" fillId="0" borderId="29" xfId="56" applyBorder="1" applyAlignment="1">
      <alignment horizontal="left" vertical="top" wrapText="1"/>
    </xf>
    <xf numFmtId="0" fontId="1" fillId="0" borderId="28" xfId="56" applyBorder="1" applyAlignment="1">
      <alignment horizontal="center" vertical="top"/>
    </xf>
    <xf numFmtId="0" fontId="0" fillId="0" borderId="28" xfId="56" applyFont="1" applyBorder="1" applyAlignment="1">
      <alignment vertical="top" wrapText="1"/>
    </xf>
    <xf numFmtId="0" fontId="50" fillId="0" borderId="28" xfId="56" applyFont="1" applyBorder="1" applyAlignment="1">
      <alignment horizontal="left" vertical="top" wrapText="1"/>
    </xf>
    <xf numFmtId="0" fontId="0" fillId="0" borderId="24" xfId="56" applyFont="1" applyBorder="1" applyAlignment="1">
      <alignment vertical="top" wrapText="1"/>
    </xf>
    <xf numFmtId="0" fontId="0" fillId="0" borderId="26" xfId="56" applyFont="1" applyBorder="1" applyAlignment="1">
      <alignment horizontal="left" vertical="top" wrapText="1"/>
    </xf>
    <xf numFmtId="0" fontId="1" fillId="0" borderId="0" xfId="56" applyAlignment="1">
      <alignment horizontal="left" vertical="top"/>
    </xf>
    <xf numFmtId="0" fontId="1" fillId="0" borderId="0" xfId="56" applyAlignment="1">
      <alignment horizontal="left" vertical="top" wrapText="1"/>
    </xf>
    <xf numFmtId="165" fontId="0" fillId="0" borderId="0" xfId="58" applyNumberFormat="1" applyFont="1"/>
    <xf numFmtId="0" fontId="50" fillId="0" borderId="0" xfId="0" applyFont="1" applyAlignment="1">
      <alignment horizontal="center"/>
    </xf>
    <xf numFmtId="0" fontId="50" fillId="0" borderId="0" xfId="0" applyFont="1"/>
    <xf numFmtId="0" fontId="71" fillId="0" borderId="0" xfId="0" applyFont="1"/>
    <xf numFmtId="0" fontId="13" fillId="0" borderId="0" xfId="0" applyFont="1" applyAlignment="1">
      <alignment horizontal="center" vertical="center"/>
    </xf>
    <xf numFmtId="0" fontId="70" fillId="0" borderId="0" xfId="0" applyFont="1" applyAlignment="1">
      <alignment horizontal="center" vertical="center"/>
    </xf>
    <xf numFmtId="0" fontId="61" fillId="0" borderId="0" xfId="0" applyFont="1" applyAlignment="1">
      <alignment horizontal="center" vertical="center"/>
    </xf>
    <xf numFmtId="0" fontId="16" fillId="0" borderId="0" xfId="0" applyFont="1" applyAlignment="1">
      <alignment horizontal="right"/>
    </xf>
    <xf numFmtId="3" fontId="72" fillId="0" borderId="0" xfId="0" applyNumberFormat="1" applyFont="1" applyAlignment="1">
      <alignment horizontal="right"/>
    </xf>
    <xf numFmtId="0" fontId="16" fillId="0" borderId="0" xfId="0" applyFont="1" applyAlignment="1">
      <alignment horizontal="center"/>
    </xf>
    <xf numFmtId="0" fontId="13" fillId="0" borderId="0" xfId="0" applyFont="1"/>
    <xf numFmtId="0" fontId="73" fillId="0" borderId="0" xfId="0" applyFont="1"/>
    <xf numFmtId="0" fontId="60" fillId="0" borderId="0" xfId="0" applyFont="1" applyAlignment="1">
      <alignment horizontal="center"/>
    </xf>
    <xf numFmtId="165" fontId="0" fillId="0" borderId="0" xfId="1" applyNumberFormat="1" applyFont="1" applyFill="1"/>
    <xf numFmtId="0" fontId="65" fillId="0" borderId="31" xfId="0" applyFont="1" applyBorder="1" applyAlignment="1">
      <alignment horizontal="center" vertical="center" wrapText="1"/>
    </xf>
    <xf numFmtId="0" fontId="65" fillId="0" borderId="32" xfId="0" applyFont="1" applyBorder="1" applyAlignment="1">
      <alignment horizontal="center" vertical="center" wrapText="1"/>
    </xf>
    <xf numFmtId="165" fontId="65" fillId="0" borderId="32" xfId="1" applyNumberFormat="1" applyFont="1" applyFill="1" applyBorder="1" applyAlignment="1" applyProtection="1">
      <alignment horizontal="center" vertical="center" wrapText="1"/>
    </xf>
    <xf numFmtId="0" fontId="65" fillId="42" borderId="36" xfId="0" applyFont="1" applyFill="1" applyBorder="1" applyAlignment="1">
      <alignment horizontal="center" vertical="center" wrapText="1"/>
    </xf>
    <xf numFmtId="0" fontId="65" fillId="0" borderId="36" xfId="0" applyFont="1" applyBorder="1" applyAlignment="1">
      <alignment horizontal="center" vertical="center" wrapText="1"/>
    </xf>
    <xf numFmtId="0" fontId="65" fillId="39" borderId="36" xfId="0" applyFont="1" applyFill="1" applyBorder="1" applyAlignment="1">
      <alignment horizontal="center" vertical="center" wrapText="1"/>
    </xf>
    <xf numFmtId="165" fontId="65" fillId="46" borderId="37" xfId="1" applyNumberFormat="1" applyFont="1" applyFill="1" applyBorder="1" applyAlignment="1" applyProtection="1">
      <alignment horizontal="center" vertical="center" wrapText="1"/>
    </xf>
    <xf numFmtId="165" fontId="65" fillId="47" borderId="37" xfId="1" applyNumberFormat="1" applyFont="1" applyFill="1" applyBorder="1" applyAlignment="1" applyProtection="1">
      <alignment horizontal="center" vertical="center" wrapText="1"/>
    </xf>
    <xf numFmtId="165" fontId="65" fillId="0" borderId="38" xfId="1" applyNumberFormat="1" applyFont="1" applyFill="1" applyBorder="1" applyAlignment="1" applyProtection="1">
      <alignment horizontal="center" vertical="center" wrapText="1"/>
    </xf>
    <xf numFmtId="165" fontId="65" fillId="48" borderId="37" xfId="1" applyNumberFormat="1" applyFont="1" applyFill="1" applyBorder="1" applyAlignment="1" applyProtection="1">
      <alignment horizontal="center" vertical="center" wrapText="1"/>
    </xf>
    <xf numFmtId="0" fontId="77" fillId="0" borderId="36" xfId="0" applyFont="1" applyBorder="1" applyAlignment="1">
      <alignment horizontal="center" vertical="center" wrapText="1"/>
    </xf>
    <xf numFmtId="0" fontId="65" fillId="49" borderId="36" xfId="0" applyFont="1" applyFill="1" applyBorder="1" applyAlignment="1">
      <alignment horizontal="center" vertical="center" wrapText="1"/>
    </xf>
    <xf numFmtId="0" fontId="65" fillId="49" borderId="37" xfId="0" applyFont="1" applyFill="1" applyBorder="1" applyAlignment="1">
      <alignment horizontal="center" vertical="center" wrapText="1"/>
    </xf>
    <xf numFmtId="0" fontId="65" fillId="0" borderId="37" xfId="0" applyFont="1" applyBorder="1" applyAlignment="1">
      <alignment horizontal="center" vertical="center" wrapText="1"/>
    </xf>
    <xf numFmtId="0" fontId="65" fillId="50" borderId="39" xfId="0" applyFont="1" applyFill="1" applyBorder="1" applyAlignment="1">
      <alignment horizontal="center" vertical="center" wrapText="1"/>
    </xf>
    <xf numFmtId="0" fontId="65" fillId="50" borderId="40" xfId="0" applyFont="1" applyFill="1" applyBorder="1" applyAlignment="1">
      <alignment horizontal="center" vertical="center" wrapText="1"/>
    </xf>
    <xf numFmtId="3" fontId="50" fillId="0" borderId="0" xfId="0" applyNumberFormat="1" applyFont="1"/>
    <xf numFmtId="165" fontId="0" fillId="0" borderId="0" xfId="58" applyNumberFormat="1" applyFont="1" applyFill="1"/>
    <xf numFmtId="0" fontId="50" fillId="0" borderId="0" xfId="56" applyFont="1" applyAlignment="1">
      <alignment horizontal="center"/>
    </xf>
    <xf numFmtId="0" fontId="1" fillId="0" borderId="0" xfId="56" applyAlignment="1">
      <alignment horizontal="center"/>
    </xf>
    <xf numFmtId="0" fontId="50" fillId="0" borderId="0" xfId="56" applyFont="1"/>
    <xf numFmtId="0" fontId="71" fillId="0" borderId="0" xfId="56" applyFont="1"/>
    <xf numFmtId="0" fontId="13" fillId="0" borderId="0" xfId="56" applyFont="1" applyAlignment="1">
      <alignment horizontal="center" vertical="center"/>
    </xf>
    <xf numFmtId="0" fontId="70" fillId="0" borderId="0" xfId="56" applyFont="1" applyAlignment="1">
      <alignment horizontal="center" vertical="center"/>
    </xf>
    <xf numFmtId="0" fontId="61" fillId="0" borderId="0" xfId="56" applyFont="1" applyAlignment="1">
      <alignment horizontal="center" vertical="center"/>
    </xf>
    <xf numFmtId="0" fontId="16" fillId="0" borderId="0" xfId="56" applyFont="1" applyAlignment="1">
      <alignment horizontal="right"/>
    </xf>
    <xf numFmtId="3" fontId="72" fillId="0" borderId="0" xfId="56" applyNumberFormat="1" applyFont="1" applyAlignment="1">
      <alignment horizontal="right"/>
    </xf>
    <xf numFmtId="0" fontId="16" fillId="0" borderId="0" xfId="56" applyFont="1" applyAlignment="1">
      <alignment horizontal="center"/>
    </xf>
    <xf numFmtId="0" fontId="13" fillId="0" borderId="0" xfId="56" applyFont="1"/>
    <xf numFmtId="0" fontId="73" fillId="0" borderId="0" xfId="56" applyFont="1"/>
    <xf numFmtId="0" fontId="60" fillId="0" borderId="0" xfId="56" applyFont="1" applyAlignment="1">
      <alignment horizontal="center"/>
    </xf>
    <xf numFmtId="0" fontId="65" fillId="0" borderId="31" xfId="56" applyFont="1" applyBorder="1" applyAlignment="1">
      <alignment horizontal="center" vertical="center" wrapText="1"/>
    </xf>
    <xf numFmtId="0" fontId="65" fillId="0" borderId="32" xfId="56" applyFont="1" applyBorder="1" applyAlignment="1">
      <alignment horizontal="center" vertical="center" wrapText="1"/>
    </xf>
    <xf numFmtId="165" fontId="65" fillId="0" borderId="32" xfId="58" applyNumberFormat="1" applyFont="1" applyFill="1" applyBorder="1" applyAlignment="1" applyProtection="1">
      <alignment horizontal="center" vertical="center" wrapText="1"/>
    </xf>
    <xf numFmtId="0" fontId="65" fillId="42" borderId="36" xfId="56" applyFont="1" applyFill="1" applyBorder="1" applyAlignment="1">
      <alignment horizontal="center" vertical="center" wrapText="1"/>
    </xf>
    <xf numFmtId="0" fontId="65" fillId="0" borderId="36" xfId="56" applyFont="1" applyBorder="1" applyAlignment="1">
      <alignment horizontal="center" vertical="center" wrapText="1"/>
    </xf>
    <xf numFmtId="0" fontId="65" fillId="39" borderId="36" xfId="56" applyFont="1" applyFill="1" applyBorder="1" applyAlignment="1">
      <alignment horizontal="center" vertical="center" wrapText="1"/>
    </xf>
    <xf numFmtId="165" fontId="65" fillId="46" borderId="37" xfId="58" applyNumberFormat="1" applyFont="1" applyFill="1" applyBorder="1" applyAlignment="1" applyProtection="1">
      <alignment horizontal="center" vertical="center" wrapText="1"/>
    </xf>
    <xf numFmtId="165" fontId="65" fillId="47" borderId="37" xfId="58" applyNumberFormat="1" applyFont="1" applyFill="1" applyBorder="1" applyAlignment="1" applyProtection="1">
      <alignment horizontal="center" vertical="center" wrapText="1"/>
    </xf>
    <xf numFmtId="165" fontId="65" fillId="0" borderId="38" xfId="58" applyNumberFormat="1" applyFont="1" applyFill="1" applyBorder="1" applyAlignment="1" applyProtection="1">
      <alignment horizontal="center" vertical="center" wrapText="1"/>
    </xf>
    <xf numFmtId="165" fontId="65" fillId="48" borderId="37" xfId="58" applyNumberFormat="1" applyFont="1" applyFill="1" applyBorder="1" applyAlignment="1" applyProtection="1">
      <alignment horizontal="center" vertical="center" wrapText="1"/>
    </xf>
    <xf numFmtId="0" fontId="77" fillId="0" borderId="36" xfId="56" applyFont="1" applyBorder="1" applyAlignment="1">
      <alignment horizontal="center" vertical="center" wrapText="1"/>
    </xf>
    <xf numFmtId="0" fontId="65" fillId="49" borderId="36" xfId="56" applyFont="1" applyFill="1" applyBorder="1" applyAlignment="1">
      <alignment horizontal="center" vertical="center" wrapText="1"/>
    </xf>
    <xf numFmtId="0" fontId="65" fillId="49" borderId="37" xfId="56" applyFont="1" applyFill="1" applyBorder="1" applyAlignment="1">
      <alignment horizontal="center" vertical="center" wrapText="1"/>
    </xf>
    <xf numFmtId="0" fontId="65" fillId="0" borderId="37" xfId="56" applyFont="1" applyBorder="1" applyAlignment="1">
      <alignment horizontal="center" vertical="center" wrapText="1"/>
    </xf>
    <xf numFmtId="0" fontId="65" fillId="50" borderId="39" xfId="56" applyFont="1" applyFill="1" applyBorder="1" applyAlignment="1">
      <alignment horizontal="center" vertical="center" wrapText="1"/>
    </xf>
    <xf numFmtId="0" fontId="65" fillId="50" borderId="40" xfId="56" applyFont="1" applyFill="1" applyBorder="1" applyAlignment="1">
      <alignment horizontal="center" vertical="center" wrapText="1"/>
    </xf>
    <xf numFmtId="3" fontId="1" fillId="0" borderId="0" xfId="56" applyNumberFormat="1"/>
    <xf numFmtId="3" fontId="50" fillId="0" borderId="0" xfId="56" applyNumberFormat="1" applyFont="1"/>
    <xf numFmtId="2" fontId="1" fillId="0" borderId="0" xfId="56" applyNumberFormat="1"/>
    <xf numFmtId="0" fontId="0" fillId="0" borderId="0" xfId="56" applyFont="1"/>
    <xf numFmtId="1" fontId="1" fillId="0" borderId="0" xfId="56" applyNumberFormat="1"/>
    <xf numFmtId="49" fontId="1" fillId="0" borderId="0" xfId="56" applyNumberFormat="1"/>
    <xf numFmtId="49" fontId="1" fillId="0" borderId="0" xfId="56" applyNumberFormat="1" applyAlignment="1">
      <alignment horizontal="center" vertical="center"/>
    </xf>
    <xf numFmtId="49" fontId="1" fillId="0" borderId="0" xfId="56" applyNumberFormat="1" applyAlignment="1">
      <alignment horizontal="center"/>
    </xf>
    <xf numFmtId="165" fontId="78" fillId="0" borderId="0" xfId="58" applyNumberFormat="1" applyFont="1" applyAlignment="1">
      <alignment horizontal="right" vertical="center" wrapText="1"/>
    </xf>
    <xf numFmtId="165" fontId="79" fillId="0" borderId="0" xfId="58" applyNumberFormat="1" applyFont="1"/>
    <xf numFmtId="0" fontId="72" fillId="0" borderId="0" xfId="56" applyFont="1" applyAlignment="1">
      <alignment horizontal="right"/>
    </xf>
    <xf numFmtId="168" fontId="0" fillId="0" borderId="0" xfId="0" applyNumberFormat="1" applyAlignment="1">
      <alignment horizontal="center" vertical="top"/>
    </xf>
    <xf numFmtId="0" fontId="0" fillId="0" borderId="0" xfId="0" applyAlignment="1">
      <alignment horizontal="center" vertical="top"/>
    </xf>
    <xf numFmtId="164" fontId="0" fillId="0" borderId="0" xfId="2" applyNumberFormat="1" applyFont="1" applyAlignment="1">
      <alignment horizontal="center" vertical="top"/>
    </xf>
    <xf numFmtId="1" fontId="0" fillId="0" borderId="0" xfId="0" applyNumberFormat="1" applyAlignment="1">
      <alignment horizontal="center" vertical="top"/>
    </xf>
    <xf numFmtId="0" fontId="0" fillId="0" borderId="0" xfId="0" applyAlignment="1">
      <alignment vertical="top"/>
    </xf>
    <xf numFmtId="0" fontId="0" fillId="0" borderId="0" xfId="0" applyAlignment="1">
      <alignment horizontal="left" vertical="top"/>
    </xf>
    <xf numFmtId="9" fontId="0" fillId="0" borderId="0" xfId="2" applyFont="1" applyAlignment="1">
      <alignment horizontal="center" vertical="top"/>
    </xf>
    <xf numFmtId="0" fontId="0" fillId="0" borderId="0" xfId="0" applyAlignment="1">
      <alignment horizontal="center" vertical="top" wrapText="1"/>
    </xf>
    <xf numFmtId="0" fontId="0" fillId="0" borderId="0" xfId="0" applyAlignment="1">
      <alignment horizontal="left"/>
    </xf>
    <xf numFmtId="9" fontId="0" fillId="0" borderId="0" xfId="0" applyNumberFormat="1" applyAlignment="1">
      <alignment horizontal="center" vertical="top"/>
    </xf>
    <xf numFmtId="0" fontId="0" fillId="38" borderId="0" xfId="0" applyFill="1" applyAlignment="1">
      <alignment horizontal="left" vertical="top"/>
    </xf>
    <xf numFmtId="168" fontId="0" fillId="38" borderId="0" xfId="0" applyNumberFormat="1" applyFill="1" applyAlignment="1">
      <alignment horizontal="center" vertical="top"/>
    </xf>
    <xf numFmtId="0" fontId="0" fillId="38" borderId="0" xfId="0" applyFill="1" applyAlignment="1">
      <alignment horizontal="center" vertical="top"/>
    </xf>
    <xf numFmtId="1" fontId="0" fillId="38" borderId="0" xfId="0" applyNumberFormat="1" applyFill="1" applyAlignment="1">
      <alignment horizontal="center" vertical="top"/>
    </xf>
    <xf numFmtId="0" fontId="0" fillId="0" borderId="0" xfId="0" applyFill="1"/>
    <xf numFmtId="0" fontId="20" fillId="0" borderId="0" xfId="52" applyFont="1"/>
    <xf numFmtId="0" fontId="23" fillId="0" borderId="0" xfId="52" applyFont="1"/>
    <xf numFmtId="0" fontId="22" fillId="0" borderId="0" xfId="51" applyAlignment="1">
      <alignment vertical="top"/>
    </xf>
    <xf numFmtId="0" fontId="25" fillId="0" borderId="41" xfId="52" applyFont="1" applyBorder="1" applyAlignment="1">
      <alignment horizontal="center"/>
    </xf>
    <xf numFmtId="49" fontId="25" fillId="0" borderId="41" xfId="52" applyNumberFormat="1" applyFont="1" applyBorder="1" applyAlignment="1">
      <alignment horizontal="center"/>
    </xf>
    <xf numFmtId="0" fontId="30" fillId="0" borderId="42" xfId="52" applyBorder="1"/>
    <xf numFmtId="165" fontId="0" fillId="0" borderId="42" xfId="1" applyNumberFormat="1" applyFont="1" applyBorder="1"/>
    <xf numFmtId="3" fontId="30" fillId="0" borderId="42" xfId="52" applyNumberFormat="1" applyBorder="1"/>
    <xf numFmtId="0" fontId="30" fillId="0" borderId="43" xfId="52" applyBorder="1"/>
    <xf numFmtId="3" fontId="30" fillId="0" borderId="43" xfId="52" applyNumberFormat="1" applyBorder="1"/>
    <xf numFmtId="165" fontId="0" fillId="0" borderId="44" xfId="1" applyNumberFormat="1" applyFont="1" applyBorder="1"/>
    <xf numFmtId="0" fontId="30" fillId="0" borderId="0" xfId="52" applyAlignment="1">
      <alignment horizontal="left"/>
    </xf>
    <xf numFmtId="165" fontId="0" fillId="0" borderId="0" xfId="1" applyNumberFormat="1" applyFont="1" applyAlignment="1">
      <alignment horizontal="left"/>
    </xf>
    <xf numFmtId="165" fontId="20" fillId="0" borderId="0" xfId="1" applyNumberFormat="1" applyFont="1"/>
    <xf numFmtId="0" fontId="80" fillId="0" borderId="41" xfId="51" applyFont="1" applyBorder="1" applyAlignment="1">
      <alignment horizontal="center"/>
    </xf>
    <xf numFmtId="1" fontId="80" fillId="0" borderId="41" xfId="51" applyNumberFormat="1" applyFont="1" applyBorder="1" applyAlignment="1">
      <alignment horizontal="center"/>
    </xf>
    <xf numFmtId="3" fontId="30" fillId="0" borderId="0" xfId="51" applyNumberFormat="1" applyFont="1"/>
    <xf numFmtId="3" fontId="30" fillId="0" borderId="0" xfId="51" applyNumberFormat="1" applyFont="1" applyAlignment="1">
      <alignment horizontal="center"/>
    </xf>
    <xf numFmtId="3" fontId="30" fillId="0" borderId="42" xfId="51" applyNumberFormat="1" applyFont="1" applyBorder="1"/>
    <xf numFmtId="3" fontId="30" fillId="0" borderId="42" xfId="51" applyNumberFormat="1" applyFont="1" applyBorder="1" applyAlignment="1">
      <alignment horizontal="center"/>
    </xf>
    <xf numFmtId="3" fontId="25" fillId="0" borderId="43" xfId="51" applyNumberFormat="1" applyFont="1" applyBorder="1"/>
    <xf numFmtId="3" fontId="30" fillId="0" borderId="43" xfId="51" applyNumberFormat="1" applyFont="1" applyBorder="1" applyAlignment="1">
      <alignment horizontal="center"/>
    </xf>
    <xf numFmtId="0" fontId="38" fillId="0" borderId="0" xfId="54" applyAlignment="1">
      <alignment horizontal="justify" vertical="center"/>
    </xf>
    <xf numFmtId="9" fontId="30" fillId="0" borderId="0" xfId="2" applyFont="1"/>
    <xf numFmtId="3" fontId="0" fillId="0" borderId="0" xfId="53" applyNumberFormat="1" applyFont="1" applyBorder="1"/>
    <xf numFmtId="3" fontId="30" fillId="0" borderId="0" xfId="52" applyNumberFormat="1" applyBorder="1"/>
    <xf numFmtId="3" fontId="0" fillId="0" borderId="0" xfId="53" applyNumberFormat="1" applyFont="1" applyFill="1" applyBorder="1"/>
    <xf numFmtId="9" fontId="30" fillId="0" borderId="0" xfId="2" applyFont="1" applyBorder="1"/>
    <xf numFmtId="165" fontId="0" fillId="0" borderId="0" xfId="0" applyNumberFormat="1"/>
    <xf numFmtId="0" fontId="16" fillId="38" borderId="42" xfId="0" applyFont="1" applyFill="1" applyBorder="1"/>
    <xf numFmtId="0" fontId="16" fillId="0" borderId="0" xfId="0" applyFont="1" applyAlignment="1">
      <alignment horizontal="left" vertical="top"/>
    </xf>
    <xf numFmtId="3" fontId="35" fillId="0" borderId="0" xfId="51" applyNumberFormat="1" applyFont="1" applyAlignment="1">
      <alignment wrapText="1"/>
    </xf>
    <xf numFmtId="3" fontId="20" fillId="0" borderId="0" xfId="51" applyNumberFormat="1" applyFont="1" applyAlignment="1">
      <alignment wrapText="1"/>
    </xf>
    <xf numFmtId="3" fontId="20" fillId="0" borderId="0" xfId="51" applyNumberFormat="1" applyFont="1"/>
    <xf numFmtId="3" fontId="30" fillId="0" borderId="0" xfId="51" applyNumberFormat="1" applyFont="1"/>
    <xf numFmtId="0" fontId="20" fillId="0" borderId="0" xfId="51" applyFont="1" applyAlignment="1">
      <alignment wrapText="1"/>
    </xf>
    <xf numFmtId="0" fontId="22" fillId="0" borderId="0" xfId="51"/>
    <xf numFmtId="0" fontId="23" fillId="0" borderId="0" xfId="51" applyFont="1"/>
    <xf numFmtId="0" fontId="24" fillId="0" borderId="0" xfId="51" applyFont="1" applyAlignment="1">
      <alignment horizontal="center"/>
    </xf>
    <xf numFmtId="0" fontId="25" fillId="0" borderId="0" xfId="51" applyFont="1" applyAlignment="1">
      <alignment horizontal="center" vertical="top"/>
    </xf>
    <xf numFmtId="3" fontId="23" fillId="0" borderId="0" xfId="51" applyNumberFormat="1" applyFont="1"/>
    <xf numFmtId="3" fontId="22" fillId="0" borderId="0" xfId="51" applyNumberFormat="1"/>
    <xf numFmtId="0" fontId="20" fillId="0" borderId="0" xfId="52" applyFont="1" applyAlignment="1">
      <alignment wrapText="1"/>
    </xf>
    <xf numFmtId="0" fontId="30" fillId="0" borderId="0" xfId="52"/>
    <xf numFmtId="0" fontId="35" fillId="0" borderId="0" xfId="52" applyFont="1" applyAlignment="1">
      <alignment wrapText="1"/>
    </xf>
    <xf numFmtId="0" fontId="30" fillId="0" borderId="0" xfId="52" applyAlignment="1">
      <alignment wrapText="1"/>
    </xf>
    <xf numFmtId="0" fontId="20" fillId="0" borderId="0" xfId="52" applyFont="1"/>
    <xf numFmtId="0" fontId="23" fillId="0" borderId="0" xfId="52" applyFont="1"/>
    <xf numFmtId="0" fontId="25" fillId="0" borderId="0" xfId="52" applyFont="1" applyAlignment="1">
      <alignment horizontal="center"/>
    </xf>
    <xf numFmtId="0" fontId="25" fillId="0" borderId="0" xfId="52" applyFont="1" applyAlignment="1">
      <alignment horizontal="center" vertical="top"/>
    </xf>
    <xf numFmtId="0" fontId="30" fillId="0" borderId="0" xfId="52" applyAlignment="1">
      <alignment horizontal="left" wrapText="1"/>
    </xf>
    <xf numFmtId="0" fontId="30" fillId="0" borderId="0" xfId="52" applyAlignment="1">
      <alignment horizontal="left"/>
    </xf>
    <xf numFmtId="0" fontId="20" fillId="0" borderId="0" xfId="52" applyFont="1" applyAlignment="1">
      <alignment horizontal="left"/>
    </xf>
    <xf numFmtId="0" fontId="52" fillId="36" borderId="0" xfId="0" applyFont="1" applyFill="1" applyAlignment="1">
      <alignment horizontal="left" wrapText="1"/>
    </xf>
    <xf numFmtId="0" fontId="52" fillId="36" borderId="19" xfId="0" applyFont="1" applyFill="1" applyBorder="1" applyAlignment="1">
      <alignment horizontal="left" wrapText="1"/>
    </xf>
    <xf numFmtId="0" fontId="35" fillId="0" borderId="0" xfId="51" applyFont="1"/>
    <xf numFmtId="0" fontId="20" fillId="0" borderId="0" xfId="51" applyFont="1"/>
    <xf numFmtId="0" fontId="20" fillId="0" borderId="0" xfId="51" applyFont="1" applyAlignment="1">
      <alignment vertical="top" wrapText="1"/>
    </xf>
    <xf numFmtId="0" fontId="20" fillId="0" borderId="0" xfId="51" applyFont="1" applyAlignment="1">
      <alignment vertical="top"/>
    </xf>
    <xf numFmtId="3" fontId="23" fillId="0" borderId="0" xfId="51" applyNumberFormat="1" applyFont="1" applyAlignment="1">
      <alignment horizontal="center"/>
    </xf>
    <xf numFmtId="0" fontId="33" fillId="0" borderId="0" xfId="51" applyFont="1" applyAlignment="1">
      <alignment wrapText="1"/>
    </xf>
    <xf numFmtId="0" fontId="33" fillId="0" borderId="0" xfId="51" applyFont="1"/>
    <xf numFmtId="0" fontId="20" fillId="0" borderId="0" xfId="52" applyFont="1" applyAlignment="1">
      <alignment vertical="top" wrapText="1"/>
    </xf>
    <xf numFmtId="0" fontId="20" fillId="0" borderId="0" xfId="52" applyFont="1" applyAlignment="1">
      <alignment vertical="top"/>
    </xf>
    <xf numFmtId="0" fontId="20" fillId="0" borderId="0" xfId="52" applyFont="1" applyAlignment="1">
      <alignment horizontal="left" vertical="top" wrapText="1"/>
    </xf>
    <xf numFmtId="0" fontId="20" fillId="0" borderId="0" xfId="52" applyFont="1" applyAlignment="1">
      <alignment horizontal="left" vertical="top"/>
    </xf>
    <xf numFmtId="0" fontId="33" fillId="0" borderId="0" xfId="52" applyFont="1" applyAlignment="1">
      <alignment wrapText="1"/>
    </xf>
    <xf numFmtId="0" fontId="33" fillId="0" borderId="0" xfId="52" applyFont="1"/>
    <xf numFmtId="0" fontId="42" fillId="0" borderId="0" xfId="51" applyFont="1" applyAlignment="1">
      <alignment horizontal="left" wrapText="1"/>
    </xf>
    <xf numFmtId="0" fontId="42" fillId="0" borderId="0" xfId="51" applyFont="1" applyAlignment="1">
      <alignment horizontal="left"/>
    </xf>
    <xf numFmtId="0" fontId="43" fillId="0" borderId="0" xfId="51" applyFont="1" applyAlignment="1">
      <alignment horizontal="left"/>
    </xf>
    <xf numFmtId="0" fontId="23" fillId="0" borderId="0" xfId="51" applyFont="1" applyAlignment="1">
      <alignment horizontal="center"/>
    </xf>
    <xf numFmtId="0" fontId="39" fillId="0" borderId="0" xfId="51" applyFont="1" applyAlignment="1">
      <alignment horizontal="center" vertical="top"/>
    </xf>
    <xf numFmtId="0" fontId="40" fillId="0" borderId="0" xfId="51" applyFont="1" applyAlignment="1">
      <alignment horizontal="center" vertical="top"/>
    </xf>
    <xf numFmtId="0" fontId="41" fillId="0" borderId="0" xfId="51" applyFont="1" applyAlignment="1">
      <alignment horizontal="left" wrapText="1"/>
    </xf>
    <xf numFmtId="0" fontId="41" fillId="0" borderId="0" xfId="51" applyFont="1" applyAlignment="1">
      <alignment horizontal="left"/>
    </xf>
    <xf numFmtId="0" fontId="22" fillId="0" borderId="0" xfId="51" applyAlignment="1">
      <alignment vertical="top"/>
    </xf>
    <xf numFmtId="0" fontId="16" fillId="41" borderId="25" xfId="56" applyFont="1" applyFill="1" applyBorder="1" applyAlignment="1">
      <alignment horizontal="left"/>
    </xf>
    <xf numFmtId="0" fontId="16" fillId="41" borderId="26" xfId="56" applyFont="1" applyFill="1" applyBorder="1" applyAlignment="1">
      <alignment horizontal="left"/>
    </xf>
    <xf numFmtId="0" fontId="13" fillId="39" borderId="0" xfId="56" applyFont="1" applyFill="1" applyAlignment="1">
      <alignment horizontal="center" wrapText="1"/>
    </xf>
    <xf numFmtId="0" fontId="65" fillId="45" borderId="33" xfId="0" applyFont="1" applyFill="1" applyBorder="1" applyAlignment="1">
      <alignment horizontal="center" vertical="center" wrapText="1"/>
    </xf>
    <xf numFmtId="0" fontId="65" fillId="45" borderId="34" xfId="0" applyFont="1" applyFill="1" applyBorder="1" applyAlignment="1">
      <alignment horizontal="center" vertical="center" wrapText="1"/>
    </xf>
    <xf numFmtId="0" fontId="65" fillId="45" borderId="35" xfId="0" applyFont="1" applyFill="1" applyBorder="1" applyAlignment="1">
      <alignment horizontal="center" vertical="center" wrapText="1"/>
    </xf>
    <xf numFmtId="0" fontId="70" fillId="0" borderId="0" xfId="0" applyFont="1" applyAlignment="1">
      <alignment horizontal="center" vertical="center"/>
    </xf>
    <xf numFmtId="0" fontId="61" fillId="0" borderId="0" xfId="59" applyFont="1" applyAlignment="1">
      <alignment horizontal="left" vertical="top"/>
    </xf>
    <xf numFmtId="0" fontId="16" fillId="0" borderId="0" xfId="0" applyFont="1" applyAlignment="1">
      <alignment horizontal="center"/>
    </xf>
    <xf numFmtId="0" fontId="60" fillId="42" borderId="0" xfId="0" applyFont="1" applyFill="1" applyAlignment="1">
      <alignment horizontal="center" wrapText="1"/>
    </xf>
    <xf numFmtId="0" fontId="61" fillId="0" borderId="30" xfId="0" applyFont="1" applyBorder="1" applyAlignment="1">
      <alignment horizontal="left" vertical="center" wrapText="1"/>
    </xf>
    <xf numFmtId="0" fontId="65" fillId="43" borderId="32" xfId="0" applyFont="1" applyFill="1" applyBorder="1" applyAlignment="1">
      <alignment horizontal="center" vertical="center" wrapText="1"/>
    </xf>
    <xf numFmtId="0" fontId="65" fillId="43" borderId="31" xfId="0" applyFont="1" applyFill="1" applyBorder="1" applyAlignment="1">
      <alignment horizontal="center" vertical="center" wrapText="1"/>
    </xf>
    <xf numFmtId="165" fontId="65" fillId="39" borderId="32" xfId="1" applyNumberFormat="1" applyFont="1" applyFill="1" applyBorder="1" applyAlignment="1" applyProtection="1">
      <alignment horizontal="center" vertical="center" wrapText="1"/>
    </xf>
    <xf numFmtId="165" fontId="65" fillId="39" borderId="30" xfId="1" applyNumberFormat="1" applyFont="1" applyFill="1" applyBorder="1" applyAlignment="1" applyProtection="1">
      <alignment horizontal="center" vertical="center" wrapText="1"/>
    </xf>
    <xf numFmtId="165" fontId="65" fillId="39" borderId="31" xfId="1" applyNumberFormat="1" applyFont="1" applyFill="1" applyBorder="1" applyAlignment="1" applyProtection="1">
      <alignment horizontal="center" vertical="center" wrapText="1"/>
    </xf>
    <xf numFmtId="0" fontId="13" fillId="44" borderId="30" xfId="0" applyFont="1" applyFill="1" applyBorder="1" applyAlignment="1">
      <alignment horizontal="center" vertical="center" wrapText="1"/>
    </xf>
    <xf numFmtId="0" fontId="65" fillId="45" borderId="33" xfId="56" applyFont="1" applyFill="1" applyBorder="1" applyAlignment="1">
      <alignment horizontal="center" vertical="center" wrapText="1"/>
    </xf>
    <xf numFmtId="0" fontId="65" fillId="45" borderId="34" xfId="56" applyFont="1" applyFill="1" applyBorder="1" applyAlignment="1">
      <alignment horizontal="center" vertical="center" wrapText="1"/>
    </xf>
    <xf numFmtId="0" fontId="65" fillId="45" borderId="35" xfId="56" applyFont="1" applyFill="1" applyBorder="1" applyAlignment="1">
      <alignment horizontal="center" vertical="center" wrapText="1"/>
    </xf>
    <xf numFmtId="0" fontId="70" fillId="0" borderId="0" xfId="56" applyFont="1" applyAlignment="1">
      <alignment horizontal="center" vertical="center"/>
    </xf>
    <xf numFmtId="0" fontId="16" fillId="0" borderId="0" xfId="56" applyFont="1" applyAlignment="1">
      <alignment horizontal="center"/>
    </xf>
    <xf numFmtId="0" fontId="60" fillId="42" borderId="0" xfId="56" applyFont="1" applyFill="1" applyAlignment="1">
      <alignment horizontal="center" wrapText="1"/>
    </xf>
    <xf numFmtId="0" fontId="61" fillId="0" borderId="30" xfId="56" applyFont="1" applyBorder="1" applyAlignment="1">
      <alignment horizontal="left" vertical="center" wrapText="1"/>
    </xf>
    <xf numFmtId="0" fontId="65" fillId="43" borderId="32" xfId="56" applyFont="1" applyFill="1" applyBorder="1" applyAlignment="1">
      <alignment horizontal="center" vertical="center" wrapText="1"/>
    </xf>
    <xf numFmtId="0" fontId="65" fillId="43" borderId="31" xfId="56" applyFont="1" applyFill="1" applyBorder="1" applyAlignment="1">
      <alignment horizontal="center" vertical="center" wrapText="1"/>
    </xf>
    <xf numFmtId="165" fontId="65" fillId="39" borderId="32" xfId="58" applyNumberFormat="1" applyFont="1" applyFill="1" applyBorder="1" applyAlignment="1" applyProtection="1">
      <alignment horizontal="center" vertical="center" wrapText="1"/>
    </xf>
    <xf numFmtId="165" fontId="65" fillId="39" borderId="30" xfId="58" applyNumberFormat="1" applyFont="1" applyFill="1" applyBorder="1" applyAlignment="1" applyProtection="1">
      <alignment horizontal="center" vertical="center" wrapText="1"/>
    </xf>
    <xf numFmtId="165" fontId="65" fillId="39" borderId="31" xfId="58" applyNumberFormat="1" applyFont="1" applyFill="1" applyBorder="1" applyAlignment="1" applyProtection="1">
      <alignment horizontal="center" vertical="center" wrapText="1"/>
    </xf>
    <xf numFmtId="0" fontId="13" fillId="44" borderId="30" xfId="56" applyFont="1" applyFill="1" applyBorder="1" applyAlignment="1">
      <alignment horizontal="center" vertical="center" wrapText="1"/>
    </xf>
  </cellXfs>
  <cellStyles count="60">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Body: normal cell" xfId="49" xr:uid="{00000000-0005-0000-0000-000019000000}"/>
    <cellStyle name="Calculation" xfId="13" builtinId="22" customBuiltin="1"/>
    <cellStyle name="Check Cell" xfId="15" builtinId="23" customBuiltin="1"/>
    <cellStyle name="Comma" xfId="1" builtinId="3"/>
    <cellStyle name="Comma 2" xfId="55" xr:uid="{00000000-0005-0000-0000-00001D000000}"/>
    <cellStyle name="Comma 2 2" xfId="58" xr:uid="{B74922A1-06A7-4189-B5F2-C66ACA38E671}"/>
    <cellStyle name="Explanatory Text" xfId="18" builtinId="53" customBuiltin="1"/>
    <cellStyle name="Font: Calibri, 9pt regular" xfId="45" xr:uid="{00000000-0005-0000-0000-00001F000000}"/>
    <cellStyle name="Footnotes: top row" xfId="50" xr:uid="{00000000-0005-0000-0000-000020000000}"/>
    <cellStyle name="Good" xfId="8" builtinId="26" customBuiltin="1"/>
    <cellStyle name="Header: bottom row" xfId="46" xr:uid="{00000000-0005-0000-0000-000022000000}"/>
    <cellStyle name="Heading 1" xfId="4" builtinId="16" customBuiltin="1"/>
    <cellStyle name="Heading 2" xfId="5" builtinId="17" customBuiltin="1"/>
    <cellStyle name="Heading 3" xfId="6" builtinId="18" customBuiltin="1"/>
    <cellStyle name="Heading 4" xfId="7" builtinId="19" customBuiltin="1"/>
    <cellStyle name="Hyperlink" xfId="54" builtinId="8"/>
    <cellStyle name="Input" xfId="11" builtinId="20" customBuiltin="1"/>
    <cellStyle name="Linked Cell" xfId="14" builtinId="24" customBuiltin="1"/>
    <cellStyle name="Neutral" xfId="10" builtinId="28" customBuiltin="1"/>
    <cellStyle name="Normal" xfId="0" builtinId="0"/>
    <cellStyle name="Normal 10" xfId="56" xr:uid="{ABBEEA65-4F21-42F4-883D-81BC3514AD95}"/>
    <cellStyle name="Normal 2" xfId="44" xr:uid="{00000000-0005-0000-0000-00002C000000}"/>
    <cellStyle name="Normal 3" xfId="51" xr:uid="{00000000-0005-0000-0000-00002D000000}"/>
    <cellStyle name="Normal 4" xfId="52" xr:uid="{00000000-0005-0000-0000-00002E000000}"/>
    <cellStyle name="Normal 42" xfId="59" xr:uid="{E61D589B-83CA-4724-B2D4-97CBD040E626}"/>
    <cellStyle name="Note" xfId="17" builtinId="10" customBuiltin="1"/>
    <cellStyle name="Output" xfId="12" builtinId="21" customBuiltin="1"/>
    <cellStyle name="Parent row" xfId="48" xr:uid="{00000000-0005-0000-0000-000031000000}"/>
    <cellStyle name="Percent" xfId="2" builtinId="5"/>
    <cellStyle name="Percent 2" xfId="53" xr:uid="{00000000-0005-0000-0000-000033000000}"/>
    <cellStyle name="Percent 2 2" xfId="57" xr:uid="{7514C575-7E57-49A3-A5E4-10A590220B45}"/>
    <cellStyle name="Table title" xfId="47" xr:uid="{00000000-0005-0000-0000-000034000000}"/>
    <cellStyle name="Title" xfId="3" builtinId="15" customBuiltin="1"/>
    <cellStyle name="Total" xfId="19" builtinId="25" customBuiltin="1"/>
    <cellStyle name="Warning Text" xfId="16" builtinId="11" customBuiltin="1"/>
  </cellStyles>
  <dxfs count="67">
    <dxf>
      <font>
        <color rgb="FFC00000"/>
      </font>
      <fill>
        <patternFill>
          <bgColor theme="5" tint="0.79998168889431442"/>
        </patternFill>
      </fill>
    </dxf>
    <dxf>
      <font>
        <color rgb="FFC00000"/>
      </font>
      <fill>
        <patternFill>
          <bgColor theme="5" tint="0.79998168889431442"/>
        </patternFill>
      </fill>
    </dxf>
    <dxf>
      <font>
        <color rgb="FFC00000"/>
      </font>
      <fill>
        <patternFill>
          <bgColor theme="5" tint="0.79998168889431442"/>
        </patternFill>
      </fill>
    </dxf>
    <dxf>
      <font>
        <color rgb="FFC00000"/>
      </font>
      <fill>
        <patternFill>
          <bgColor theme="5" tint="0.79998168889431442"/>
        </patternFill>
      </fill>
    </dxf>
    <dxf>
      <font>
        <color rgb="FFC00000"/>
      </font>
      <fill>
        <patternFill>
          <bgColor theme="5" tint="0.79998168889431442"/>
        </patternFill>
      </fill>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1" formatCode="0"/>
      <fill>
        <patternFill patternType="solid">
          <fgColor theme="4"/>
          <bgColor theme="4"/>
        </patternFill>
      </fill>
      <alignment horizontal="right"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1" formatCode="0"/>
      <fill>
        <patternFill patternType="solid">
          <fgColor theme="4"/>
          <bgColor theme="4"/>
        </patternFill>
      </fill>
      <alignment horizontal="right"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1" formatCode="0"/>
      <fill>
        <patternFill patternType="solid">
          <fgColor theme="4"/>
          <bgColor theme="4"/>
        </patternFill>
      </fill>
      <alignment horizontal="right"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1" formatCode="0"/>
      <fill>
        <patternFill patternType="solid">
          <fgColor theme="4"/>
          <bgColor theme="4"/>
        </patternFill>
      </fill>
      <alignment horizontal="right" vertical="bottom" textRotation="0" wrapText="0" indent="0" justifyLastLine="0" shrinkToFit="0"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30" formatCode="@"/>
      <fill>
        <patternFill patternType="solid">
          <fgColor theme="4"/>
          <bgColor theme="4"/>
        </patternFill>
      </fill>
      <alignment horizontal="center" vertical="bottom" textRotation="0" wrapText="0" indent="0" justifyLastLine="0" shrinkToFit="0"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Arial"/>
        <family val="2"/>
        <scheme val="none"/>
      </font>
      <numFmt numFmtId="30" formatCode="@"/>
      <fill>
        <patternFill patternType="solid">
          <fgColor theme="4"/>
          <bgColor theme="4"/>
        </patternFill>
      </fill>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Arial"/>
        <family val="2"/>
        <scheme val="none"/>
      </font>
      <numFmt numFmtId="1" formatCode="0"/>
      <fill>
        <patternFill patternType="solid">
          <fgColor theme="4"/>
          <bgColor theme="4"/>
        </patternFill>
      </fill>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Arial"/>
        <family val="2"/>
        <scheme val="none"/>
      </font>
      <numFmt numFmtId="1" formatCode="0"/>
      <fill>
        <patternFill patternType="solid">
          <fgColor theme="4"/>
          <bgColor theme="4"/>
        </patternFill>
      </fill>
      <alignment horizontal="center" vertical="bottom" textRotation="0" wrapText="0" indent="0" justifyLastLine="0" shrinkToFit="0" readingOrder="0"/>
    </dxf>
    <dxf>
      <numFmt numFmtId="3" formatCode="#,##0"/>
      <border diagonalUp="0" diagonalDown="0">
        <left/>
        <right/>
        <top/>
        <bottom style="thin">
          <color indexed="64"/>
        </bottom>
        <vertical/>
        <horizontal/>
      </border>
    </dxf>
    <dxf>
      <numFmt numFmtId="3" formatCode="#,##0"/>
      <border diagonalUp="0" diagonalDown="0">
        <left/>
        <right/>
        <top/>
        <bottom style="thin">
          <color indexed="64"/>
        </bottom>
        <vertical/>
        <horizontal/>
      </border>
    </dxf>
    <dxf>
      <numFmt numFmtId="3" formatCode="#,##0"/>
      <border diagonalUp="0" diagonalDown="0">
        <left/>
        <right/>
        <top/>
        <bottom style="thin">
          <color indexed="64"/>
        </bottom>
        <vertical/>
        <horizontal/>
      </border>
    </dxf>
    <dxf>
      <numFmt numFmtId="13" formatCode="0%"/>
      <border diagonalUp="0" diagonalDown="0">
        <left/>
        <right/>
        <top/>
        <bottom style="thin">
          <color indexed="64"/>
        </bottom>
        <vertical/>
        <horizontal/>
      </border>
    </dxf>
    <dxf>
      <numFmt numFmtId="3" formatCode="#,##0"/>
      <border diagonalUp="0" diagonalDown="0">
        <left/>
        <right/>
        <top/>
        <bottom style="thin">
          <color indexed="64"/>
        </bottom>
        <vertical/>
        <horizontal/>
      </border>
    </dxf>
    <dxf>
      <numFmt numFmtId="3" formatCode="#,##0"/>
      <border diagonalUp="0" diagonalDown="0">
        <left/>
        <right/>
        <top/>
        <bottom style="thin">
          <color indexed="64"/>
        </bottom>
        <vertical/>
        <horizontal/>
      </border>
    </dxf>
    <dxf>
      <numFmt numFmtId="3" formatCode="#,##0"/>
      <border diagonalUp="0" diagonalDown="0">
        <left/>
        <right/>
        <top/>
        <bottom style="thin">
          <color indexed="64"/>
        </bottom>
        <vertical/>
        <horizontal/>
      </border>
    </dxf>
    <dxf>
      <numFmt numFmtId="3" formatCode="#,##0"/>
      <border diagonalUp="0" diagonalDown="0">
        <left/>
        <right/>
        <top/>
        <bottom style="double">
          <color indexed="64"/>
        </bottom>
        <vertical/>
        <horizontal/>
      </border>
    </dxf>
    <dxf>
      <numFmt numFmtId="3" formatCode="#,##0"/>
      <border diagonalUp="0" diagonalDown="0">
        <left/>
        <right/>
        <top/>
        <bottom style="double">
          <color indexed="64"/>
        </bottom>
        <vertical/>
        <horizontal/>
      </border>
    </dxf>
    <dxf>
      <border outline="0">
        <bottom style="medium">
          <color indexed="64"/>
        </bottom>
      </border>
    </dxf>
    <dxf>
      <font>
        <b/>
        <i val="0"/>
        <strike val="0"/>
        <condense val="0"/>
        <extend val="0"/>
        <outline val="0"/>
        <shadow val="0"/>
        <u val="none"/>
        <vertAlign val="baseline"/>
        <sz val="10"/>
        <color auto="1"/>
        <name val="Arial"/>
        <scheme val="none"/>
      </font>
      <numFmt numFmtId="30" formatCode="@"/>
      <alignment horizontal="center" vertical="bottom" textRotation="0" wrapText="0" indent="0" justifyLastLine="0" shrinkToFit="0" readingOrder="0"/>
    </dxf>
    <dxf>
      <numFmt numFmtId="3" formatCode="#,##0"/>
      <border diagonalUp="0" diagonalDown="0">
        <left/>
        <right/>
        <top/>
        <bottom style="double">
          <color indexed="64"/>
        </bottom>
        <vertical/>
        <horizontal/>
      </border>
    </dxf>
    <dxf>
      <numFmt numFmtId="3" formatCode="#,##0"/>
      <border diagonalUp="0" diagonalDown="0">
        <left/>
        <right/>
        <top/>
        <bottom style="double">
          <color indexed="64"/>
        </bottom>
        <vertical/>
        <horizontal/>
      </border>
    </dxf>
    <dxf>
      <numFmt numFmtId="3" formatCode="#,##0"/>
      <border diagonalUp="0" diagonalDown="0">
        <left/>
        <right/>
        <top/>
        <bottom style="double">
          <color indexed="64"/>
        </bottom>
        <vertical/>
        <horizontal/>
      </border>
    </dxf>
    <dxf>
      <numFmt numFmtId="3" formatCode="#,##0"/>
      <border diagonalUp="0" diagonalDown="0">
        <left/>
        <right/>
        <top/>
        <bottom style="double">
          <color indexed="64"/>
        </bottom>
        <vertical/>
        <horizontal/>
      </border>
    </dxf>
    <dxf>
      <numFmt numFmtId="3" formatCode="#,##0"/>
      <border diagonalUp="0" diagonalDown="0">
        <left/>
        <right/>
        <top/>
        <bottom style="double">
          <color indexed="64"/>
        </bottom>
        <vertical/>
        <horizontal/>
      </border>
    </dxf>
    <dxf>
      <border outline="0">
        <bottom style="medium">
          <color indexed="64"/>
        </bottom>
      </border>
    </dxf>
    <dxf>
      <font>
        <b/>
        <i val="0"/>
        <strike val="0"/>
        <condense val="0"/>
        <extend val="0"/>
        <outline val="0"/>
        <shadow val="0"/>
        <u val="none"/>
        <vertAlign val="baseline"/>
        <sz val="10"/>
        <color auto="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0" indent="0" justifyLastLine="0" shrinkToFit="0" readingOrder="0"/>
      <border diagonalUp="0" diagonalDown="0">
        <left/>
        <right/>
        <top/>
        <bottom style="double">
          <color indexed="64"/>
        </bottom>
        <vertical/>
        <horizontal/>
      </border>
    </dxf>
    <dxf>
      <font>
        <b val="0"/>
        <i val="0"/>
        <strike val="0"/>
        <condense val="0"/>
        <extend val="0"/>
        <outline val="0"/>
        <shadow val="0"/>
        <u val="none"/>
        <vertAlign val="baseline"/>
        <sz val="10"/>
        <color auto="1"/>
        <name val="Arial"/>
        <scheme val="none"/>
      </font>
      <numFmt numFmtId="3" formatCode="#,##0"/>
      <border diagonalUp="0" diagonalDown="0">
        <left/>
        <right/>
        <top/>
        <bottom style="thin">
          <color indexed="64"/>
        </bottom>
        <vertical/>
        <horizontal/>
      </border>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scheme val="none"/>
      </font>
      <numFmt numFmtId="1"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year trend in residential buildings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forward val="1"/>
            <c:dispRSqr val="1"/>
            <c:dispEq val="1"/>
            <c:trendlineLbl>
              <c:layout>
                <c:manualLayout>
                  <c:x val="-0.17319422572178478"/>
                  <c:y val="-0.16810221638961798"/>
                </c:manualLayout>
              </c:layout>
              <c:numFmt formatCode="General"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val>
            <c:numRef>
              <c:f>'Current CA inventory (Fig 14)'!$M$6:$U$6</c:f>
              <c:numCache>
                <c:formatCode>0.0</c:formatCode>
                <c:ptCount val="9"/>
                <c:pt idx="0">
                  <c:v>30.1</c:v>
                </c:pt>
                <c:pt idx="1">
                  <c:v>30.5</c:v>
                </c:pt>
                <c:pt idx="2">
                  <c:v>28.2</c:v>
                </c:pt>
                <c:pt idx="3">
                  <c:v>29</c:v>
                </c:pt>
                <c:pt idx="4">
                  <c:v>23.8</c:v>
                </c:pt>
                <c:pt idx="5">
                  <c:v>24.2</c:v>
                </c:pt>
                <c:pt idx="6">
                  <c:v>25.3</c:v>
                </c:pt>
                <c:pt idx="7">
                  <c:v>26</c:v>
                </c:pt>
                <c:pt idx="8">
                  <c:v>25.7</c:v>
                </c:pt>
              </c:numCache>
            </c:numRef>
          </c:val>
          <c:smooth val="0"/>
          <c:extLst>
            <c:ext xmlns:c16="http://schemas.microsoft.com/office/drawing/2014/chart" uri="{C3380CC4-5D6E-409C-BE32-E72D297353CC}">
              <c16:uniqueId val="{00000000-0DA8-457C-880E-2A2C41846D2B}"/>
            </c:ext>
          </c:extLst>
        </c:ser>
        <c:dLbls>
          <c:showLegendKey val="0"/>
          <c:showVal val="0"/>
          <c:showCatName val="0"/>
          <c:showSerName val="0"/>
          <c:showPercent val="0"/>
          <c:showBubbleSize val="0"/>
        </c:dLbls>
        <c:smooth val="0"/>
        <c:axId val="623366480"/>
        <c:axId val="623366808"/>
      </c:lineChart>
      <c:catAx>
        <c:axId val="6233664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366808"/>
        <c:crosses val="autoZero"/>
        <c:auto val="1"/>
        <c:lblAlgn val="ctr"/>
        <c:lblOffset val="100"/>
        <c:noMultiLvlLbl val="0"/>
      </c:catAx>
      <c:valAx>
        <c:axId val="6233668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3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MRR-Inventory % change</a:t>
            </a:r>
            <a:r>
              <a:rPr lang="en-US" sz="1200" b="1" baseline="0"/>
              <a:t> </a:t>
            </a:r>
            <a:r>
              <a:rPr lang="en-US" sz="1200" b="1"/>
              <a:t>y-o-y (univariate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463845144356954"/>
                  <c:y val="0.10369130941965587"/>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rendlineLbl>
          </c:trendline>
          <c:xVal>
            <c:numRef>
              <c:f>'MRR based 2019 estimate of CA'!$F$5:$F$9</c:f>
              <c:numCache>
                <c:formatCode>0.00%</c:formatCode>
                <c:ptCount val="5"/>
                <c:pt idx="0">
                  <c:v>-1.0746351384476913E-2</c:v>
                </c:pt>
                <c:pt idx="1">
                  <c:v>-4.8059859814911697E-2</c:v>
                </c:pt>
                <c:pt idx="2">
                  <c:v>-7.3411343953566459E-3</c:v>
                </c:pt>
                <c:pt idx="3">
                  <c:v>-1.5949064789859902E-2</c:v>
                </c:pt>
                <c:pt idx="4">
                  <c:v>-1.9455515482218317E-2</c:v>
                </c:pt>
              </c:numCache>
            </c:numRef>
          </c:xVal>
          <c:yVal>
            <c:numRef>
              <c:f>'MRR based 2019 estimate of CA'!$G$5:$G$9</c:f>
              <c:numCache>
                <c:formatCode>0.00%</c:formatCode>
                <c:ptCount val="5"/>
                <c:pt idx="0">
                  <c:v>-1.1413929652923311E-2</c:v>
                </c:pt>
                <c:pt idx="1">
                  <c:v>-2.5867937372362225E-2</c:v>
                </c:pt>
                <c:pt idx="2">
                  <c:v>-6.0893098782136487E-3</c:v>
                </c:pt>
                <c:pt idx="3">
                  <c:v>-9.6046459682823573E-3</c:v>
                </c:pt>
                <c:pt idx="4">
                  <c:v>-8.8554350232455167E-3</c:v>
                </c:pt>
              </c:numCache>
            </c:numRef>
          </c:yVal>
          <c:smooth val="0"/>
          <c:extLst>
            <c:ext xmlns:c16="http://schemas.microsoft.com/office/drawing/2014/chart" uri="{C3380CC4-5D6E-409C-BE32-E72D297353CC}">
              <c16:uniqueId val="{00000001-C39E-47A4-89C7-E1D1C89F9A4B}"/>
            </c:ext>
          </c:extLst>
        </c:ser>
        <c:dLbls>
          <c:showLegendKey val="0"/>
          <c:showVal val="0"/>
          <c:showCatName val="0"/>
          <c:showSerName val="0"/>
          <c:showPercent val="0"/>
          <c:showBubbleSize val="0"/>
        </c:dLbls>
        <c:axId val="690863328"/>
        <c:axId val="690860704"/>
      </c:scatterChart>
      <c:valAx>
        <c:axId val="6908633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60704"/>
        <c:crosses val="autoZero"/>
        <c:crossBetween val="midCat"/>
      </c:valAx>
      <c:valAx>
        <c:axId val="690860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6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5</xdr:col>
      <xdr:colOff>330200</xdr:colOff>
      <xdr:row>1</xdr:row>
      <xdr:rowOff>82551</xdr:rowOff>
    </xdr:from>
    <xdr:to>
      <xdr:col>12</xdr:col>
      <xdr:colOff>380593</xdr:colOff>
      <xdr:row>16</xdr:row>
      <xdr:rowOff>171451</xdr:rowOff>
    </xdr:to>
    <xdr:pic>
      <xdr:nvPicPr>
        <xdr:cNvPr id="2" name="Picture 1">
          <a:extLst>
            <a:ext uri="{FF2B5EF4-FFF2-40B4-BE49-F238E27FC236}">
              <a16:creationId xmlns:a16="http://schemas.microsoft.com/office/drawing/2014/main" id="{E29258A0-AD8B-4825-8429-38F5BE11EE0E}"/>
            </a:ext>
          </a:extLst>
        </xdr:cNvPr>
        <xdr:cNvPicPr>
          <a:picLocks noChangeAspect="1"/>
        </xdr:cNvPicPr>
      </xdr:nvPicPr>
      <xdr:blipFill>
        <a:blip xmlns:r="http://schemas.openxmlformats.org/officeDocument/2006/relationships" r:embed="rId1"/>
        <a:stretch>
          <a:fillRect/>
        </a:stretch>
      </xdr:blipFill>
      <xdr:spPr>
        <a:xfrm>
          <a:off x="3378200" y="266701"/>
          <a:ext cx="4317593" cy="2851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xdr:row>
      <xdr:rowOff>14550</xdr:rowOff>
    </xdr:from>
    <xdr:to>
      <xdr:col>10</xdr:col>
      <xdr:colOff>427367</xdr:colOff>
      <xdr:row>22</xdr:row>
      <xdr:rowOff>57416</xdr:rowOff>
    </xdr:to>
    <xdr:pic>
      <xdr:nvPicPr>
        <xdr:cNvPr id="2" name="Picture 1">
          <a:extLst>
            <a:ext uri="{FF2B5EF4-FFF2-40B4-BE49-F238E27FC236}">
              <a16:creationId xmlns:a16="http://schemas.microsoft.com/office/drawing/2014/main" id="{B6C8BEAD-4F14-4D4C-AD78-D44287124BAC}"/>
            </a:ext>
          </a:extLst>
        </xdr:cNvPr>
        <xdr:cNvPicPr>
          <a:picLocks noChangeAspect="1"/>
        </xdr:cNvPicPr>
      </xdr:nvPicPr>
      <xdr:blipFill>
        <a:blip xmlns:r="http://schemas.openxmlformats.org/officeDocument/2006/relationships" r:embed="rId1"/>
        <a:stretch>
          <a:fillRect/>
        </a:stretch>
      </xdr:blipFill>
      <xdr:spPr>
        <a:xfrm>
          <a:off x="0" y="6828100"/>
          <a:ext cx="9603117" cy="13319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31750</xdr:colOff>
      <xdr:row>0</xdr:row>
      <xdr:rowOff>0</xdr:rowOff>
    </xdr:from>
    <xdr:to>
      <xdr:col>17</xdr:col>
      <xdr:colOff>10803</xdr:colOff>
      <xdr:row>17</xdr:row>
      <xdr:rowOff>20488</xdr:rowOff>
    </xdr:to>
    <xdr:pic>
      <xdr:nvPicPr>
        <xdr:cNvPr id="2" name="Picture 1">
          <a:extLst>
            <a:ext uri="{FF2B5EF4-FFF2-40B4-BE49-F238E27FC236}">
              <a16:creationId xmlns:a16="http://schemas.microsoft.com/office/drawing/2014/main" id="{8A35AA49-6D2B-44AE-A462-486BB76987D3}"/>
            </a:ext>
          </a:extLst>
        </xdr:cNvPr>
        <xdr:cNvPicPr>
          <a:picLocks noChangeAspect="1"/>
        </xdr:cNvPicPr>
      </xdr:nvPicPr>
      <xdr:blipFill>
        <a:blip xmlns:r="http://schemas.openxmlformats.org/officeDocument/2006/relationships" r:embed="rId1"/>
        <a:stretch>
          <a:fillRect/>
        </a:stretch>
      </xdr:blipFill>
      <xdr:spPr>
        <a:xfrm>
          <a:off x="3689350" y="0"/>
          <a:ext cx="6684653" cy="31510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5486400</xdr:colOff>
      <xdr:row>15</xdr:row>
      <xdr:rowOff>148590</xdr:rowOff>
    </xdr:to>
    <xdr:pic>
      <xdr:nvPicPr>
        <xdr:cNvPr id="2" name="Picture 1" descr="Table&#10;&#10;Description automatically generated">
          <a:extLst>
            <a:ext uri="{FF2B5EF4-FFF2-40B4-BE49-F238E27FC236}">
              <a16:creationId xmlns:a16="http://schemas.microsoft.com/office/drawing/2014/main" id="{93A54C82-39D0-45B8-95C8-26576BE74809}"/>
            </a:ext>
          </a:extLst>
        </xdr:cNvPr>
        <xdr:cNvPicPr>
          <a:picLocks noChangeAspect="1"/>
        </xdr:cNvPicPr>
      </xdr:nvPicPr>
      <xdr:blipFill>
        <a:blip xmlns:r="http://schemas.openxmlformats.org/officeDocument/2006/relationships" r:embed="rId1"/>
        <a:stretch>
          <a:fillRect/>
        </a:stretch>
      </xdr:blipFill>
      <xdr:spPr>
        <a:xfrm>
          <a:off x="0" y="552450"/>
          <a:ext cx="5486400" cy="2542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155575</xdr:colOff>
      <xdr:row>14</xdr:row>
      <xdr:rowOff>44450</xdr:rowOff>
    </xdr:from>
    <xdr:to>
      <xdr:col>4</xdr:col>
      <xdr:colOff>460375</xdr:colOff>
      <xdr:row>29</xdr:row>
      <xdr:rowOff>25400</xdr:rowOff>
    </xdr:to>
    <xdr:graphicFrame macro="">
      <xdr:nvGraphicFramePr>
        <xdr:cNvPr id="2" name="Chart 1">
          <a:extLst>
            <a:ext uri="{FF2B5EF4-FFF2-40B4-BE49-F238E27FC236}">
              <a16:creationId xmlns:a16="http://schemas.microsoft.com/office/drawing/2014/main" id="{4A0F12AA-C2D6-413D-A4CF-DC7F8458D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139700</xdr:rowOff>
    </xdr:from>
    <xdr:to>
      <xdr:col>11</xdr:col>
      <xdr:colOff>20491</xdr:colOff>
      <xdr:row>26</xdr:row>
      <xdr:rowOff>96111</xdr:rowOff>
    </xdr:to>
    <xdr:pic>
      <xdr:nvPicPr>
        <xdr:cNvPr id="2" name="Picture 1">
          <a:extLst>
            <a:ext uri="{FF2B5EF4-FFF2-40B4-BE49-F238E27FC236}">
              <a16:creationId xmlns:a16="http://schemas.microsoft.com/office/drawing/2014/main" id="{F530529D-0283-4165-ACE6-A4D521F5D2D4}"/>
            </a:ext>
          </a:extLst>
        </xdr:cNvPr>
        <xdr:cNvPicPr>
          <a:picLocks noChangeAspect="1"/>
        </xdr:cNvPicPr>
      </xdr:nvPicPr>
      <xdr:blipFill>
        <a:blip xmlns:r="http://schemas.openxmlformats.org/officeDocument/2006/relationships" r:embed="rId1"/>
        <a:stretch>
          <a:fillRect/>
        </a:stretch>
      </xdr:blipFill>
      <xdr:spPr>
        <a:xfrm>
          <a:off x="0" y="508000"/>
          <a:ext cx="6726091" cy="43760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11</xdr:col>
      <xdr:colOff>258147</xdr:colOff>
      <xdr:row>19</xdr:row>
      <xdr:rowOff>95572</xdr:rowOff>
    </xdr:to>
    <xdr:pic>
      <xdr:nvPicPr>
        <xdr:cNvPr id="2" name="Picture 1">
          <a:extLst>
            <a:ext uri="{FF2B5EF4-FFF2-40B4-BE49-F238E27FC236}">
              <a16:creationId xmlns:a16="http://schemas.microsoft.com/office/drawing/2014/main" id="{4A8F37CD-20E4-4F28-85D9-A14A320EBD39}"/>
            </a:ext>
          </a:extLst>
        </xdr:cNvPr>
        <xdr:cNvPicPr>
          <a:picLocks noChangeAspect="1"/>
        </xdr:cNvPicPr>
      </xdr:nvPicPr>
      <xdr:blipFill>
        <a:blip xmlns:r="http://schemas.openxmlformats.org/officeDocument/2006/relationships" r:embed="rId1"/>
        <a:stretch>
          <a:fillRect/>
        </a:stretch>
      </xdr:blipFill>
      <xdr:spPr>
        <a:xfrm>
          <a:off x="0" y="1289050"/>
          <a:ext cx="6963747" cy="23053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593725</xdr:colOff>
      <xdr:row>11</xdr:row>
      <xdr:rowOff>136525</xdr:rowOff>
    </xdr:from>
    <xdr:to>
      <xdr:col>5</xdr:col>
      <xdr:colOff>708025</xdr:colOff>
      <xdr:row>24</xdr:row>
      <xdr:rowOff>117475</xdr:rowOff>
    </xdr:to>
    <xdr:graphicFrame macro="">
      <xdr:nvGraphicFramePr>
        <xdr:cNvPr id="2" name="Chart 1">
          <a:extLst>
            <a:ext uri="{FF2B5EF4-FFF2-40B4-BE49-F238E27FC236}">
              <a16:creationId xmlns:a16="http://schemas.microsoft.com/office/drawing/2014/main" id="{8491D194-54A7-4A9C-8A3C-6EEA49A0A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xdr:colOff>
      <xdr:row>0</xdr:row>
      <xdr:rowOff>28575</xdr:rowOff>
    </xdr:from>
    <xdr:to>
      <xdr:col>2</xdr:col>
      <xdr:colOff>2905125</xdr:colOff>
      <xdr:row>4</xdr:row>
      <xdr:rowOff>3402</xdr:rowOff>
    </xdr:to>
    <xdr:pic>
      <xdr:nvPicPr>
        <xdr:cNvPr id="2" name="Picture 1">
          <a:extLst>
            <a:ext uri="{FF2B5EF4-FFF2-40B4-BE49-F238E27FC236}">
              <a16:creationId xmlns:a16="http://schemas.microsoft.com/office/drawing/2014/main" id="{57F20F25-D7EA-4AB9-B013-1905798409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050" y="28575"/>
          <a:ext cx="3152775" cy="6606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9525</xdr:colOff>
      <xdr:row>4</xdr:row>
      <xdr:rowOff>19050</xdr:rowOff>
    </xdr:from>
    <xdr:to>
      <xdr:col>8</xdr:col>
      <xdr:colOff>869945</xdr:colOff>
      <xdr:row>7</xdr:row>
      <xdr:rowOff>3401</xdr:rowOff>
    </xdr:to>
    <xdr:pic>
      <xdr:nvPicPr>
        <xdr:cNvPr id="2" name="Picture 1">
          <a:extLst>
            <a:ext uri="{FF2B5EF4-FFF2-40B4-BE49-F238E27FC236}">
              <a16:creationId xmlns:a16="http://schemas.microsoft.com/office/drawing/2014/main" id="{CEA65CC9-56E3-4406-A7E8-5F5BE4014C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4775" y="806450"/>
          <a:ext cx="2695570" cy="6066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9525</xdr:colOff>
      <xdr:row>4</xdr:row>
      <xdr:rowOff>19050</xdr:rowOff>
    </xdr:from>
    <xdr:to>
      <xdr:col>8</xdr:col>
      <xdr:colOff>869945</xdr:colOff>
      <xdr:row>7</xdr:row>
      <xdr:rowOff>3401</xdr:rowOff>
    </xdr:to>
    <xdr:pic>
      <xdr:nvPicPr>
        <xdr:cNvPr id="2" name="Picture 1">
          <a:extLst>
            <a:ext uri="{FF2B5EF4-FFF2-40B4-BE49-F238E27FC236}">
              <a16:creationId xmlns:a16="http://schemas.microsoft.com/office/drawing/2014/main" id="{AD618225-CAD0-463F-AA52-2280434B7F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0225" y="806450"/>
          <a:ext cx="2695570" cy="6066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9525</xdr:colOff>
      <xdr:row>4</xdr:row>
      <xdr:rowOff>19050</xdr:rowOff>
    </xdr:from>
    <xdr:to>
      <xdr:col>8</xdr:col>
      <xdr:colOff>869944</xdr:colOff>
      <xdr:row>7</xdr:row>
      <xdr:rowOff>3401</xdr:rowOff>
    </xdr:to>
    <xdr:pic>
      <xdr:nvPicPr>
        <xdr:cNvPr id="2" name="Picture 1">
          <a:extLst>
            <a:ext uri="{FF2B5EF4-FFF2-40B4-BE49-F238E27FC236}">
              <a16:creationId xmlns:a16="http://schemas.microsoft.com/office/drawing/2014/main" id="{2783A066-76F6-4528-B6EF-EB90CB3A88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3925" y="806450"/>
          <a:ext cx="2695569" cy="6066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9525</xdr:colOff>
      <xdr:row>4</xdr:row>
      <xdr:rowOff>19050</xdr:rowOff>
    </xdr:from>
    <xdr:to>
      <xdr:col>8</xdr:col>
      <xdr:colOff>869945</xdr:colOff>
      <xdr:row>7</xdr:row>
      <xdr:rowOff>3401</xdr:rowOff>
    </xdr:to>
    <xdr:pic>
      <xdr:nvPicPr>
        <xdr:cNvPr id="2" name="Picture 1">
          <a:extLst>
            <a:ext uri="{FF2B5EF4-FFF2-40B4-BE49-F238E27FC236}">
              <a16:creationId xmlns:a16="http://schemas.microsoft.com/office/drawing/2014/main" id="{38CDAE12-C9A8-4D30-9FCB-66D86D0EC4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9125" y="806450"/>
          <a:ext cx="2695570" cy="60665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9526</xdr:colOff>
      <xdr:row>4</xdr:row>
      <xdr:rowOff>9525</xdr:rowOff>
    </xdr:from>
    <xdr:to>
      <xdr:col>8</xdr:col>
      <xdr:colOff>860421</xdr:colOff>
      <xdr:row>6</xdr:row>
      <xdr:rowOff>98651</xdr:rowOff>
    </xdr:to>
    <xdr:pic>
      <xdr:nvPicPr>
        <xdr:cNvPr id="2" name="Picture 1" title="CARB logo">
          <a:extLst>
            <a:ext uri="{FF2B5EF4-FFF2-40B4-BE49-F238E27FC236}">
              <a16:creationId xmlns:a16="http://schemas.microsoft.com/office/drawing/2014/main" id="{D3A2C3B2-BCAD-4116-A29A-EFEF34A929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62626" y="796925"/>
          <a:ext cx="2698745" cy="6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9525</xdr:colOff>
      <xdr:row>4</xdr:row>
      <xdr:rowOff>9525</xdr:rowOff>
    </xdr:from>
    <xdr:to>
      <xdr:col>8</xdr:col>
      <xdr:colOff>450845</xdr:colOff>
      <xdr:row>6</xdr:row>
      <xdr:rowOff>98651</xdr:rowOff>
    </xdr:to>
    <xdr:pic>
      <xdr:nvPicPr>
        <xdr:cNvPr id="2" name="Picture 1" title="CARB logo">
          <a:extLst>
            <a:ext uri="{FF2B5EF4-FFF2-40B4-BE49-F238E27FC236}">
              <a16:creationId xmlns:a16="http://schemas.microsoft.com/office/drawing/2014/main" id="{02C060C0-4F33-4349-B712-AA8D778F9F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4775" y="828675"/>
          <a:ext cx="2720970" cy="6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9525</xdr:colOff>
      <xdr:row>4</xdr:row>
      <xdr:rowOff>9525</xdr:rowOff>
    </xdr:from>
    <xdr:to>
      <xdr:col>8</xdr:col>
      <xdr:colOff>831845</xdr:colOff>
      <xdr:row>6</xdr:row>
      <xdr:rowOff>98651</xdr:rowOff>
    </xdr:to>
    <xdr:pic>
      <xdr:nvPicPr>
        <xdr:cNvPr id="2" name="Picture 1" title="CARB logo">
          <a:extLst>
            <a:ext uri="{FF2B5EF4-FFF2-40B4-BE49-F238E27FC236}">
              <a16:creationId xmlns:a16="http://schemas.microsoft.com/office/drawing/2014/main" id="{77E97375-B73B-4F64-A1A0-7B741976AE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4775" y="917575"/>
          <a:ext cx="2701920" cy="6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9525</xdr:colOff>
      <xdr:row>4</xdr:row>
      <xdr:rowOff>9525</xdr:rowOff>
    </xdr:from>
    <xdr:to>
      <xdr:col>8</xdr:col>
      <xdr:colOff>831845</xdr:colOff>
      <xdr:row>6</xdr:row>
      <xdr:rowOff>98651</xdr:rowOff>
    </xdr:to>
    <xdr:pic>
      <xdr:nvPicPr>
        <xdr:cNvPr id="2" name="Picture 1" title="CARB logo">
          <a:extLst>
            <a:ext uri="{FF2B5EF4-FFF2-40B4-BE49-F238E27FC236}">
              <a16:creationId xmlns:a16="http://schemas.microsoft.com/office/drawing/2014/main" id="{7BE4BA15-739A-4BE2-BE8B-D43BC88805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4775" y="974725"/>
          <a:ext cx="2701920" cy="60982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63357D9-CA17-4518-956B-717FAE96475C}" name="Table112" displayName="Table112" ref="A4:F22" totalsRowShown="0" headerRowDxfId="66" dataDxfId="64" headerRowBorderDxfId="65">
  <tableColumns count="6">
    <tableColumn id="1" xr3:uid="{0F2B26E0-9941-42F8-97BA-8D4A2B4A8B52}" name="Period" dataDxfId="63"/>
    <tableColumn id="2" xr3:uid="{C9DCF443-F8B5-44EC-AAF6-8DC359871F28}" name="2012(2)" dataDxfId="62"/>
    <tableColumn id="3" xr3:uid="{C1A22CE0-B662-4385-974C-F96CE2A9D791}" name="2013" dataDxfId="61"/>
    <tableColumn id="4" xr3:uid="{43014533-ED06-4FBA-832E-27CE2BBD71AF}" name="2014" dataDxfId="60"/>
    <tableColumn id="5" xr3:uid="{E2CA3C0C-79F9-4E3C-8098-3A03BAE9343F}" name="2015" dataDxfId="59"/>
    <tableColumn id="6" xr3:uid="{71440951-5E4C-4CE7-8D30-BB2B384052BA}" name="2016" dataDxfId="5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66239BA-D485-4962-9E4B-3B9CB173B6BF}" name="Table213" displayName="Table213" ref="A24:F42" totalsRowShown="0" headerRowDxfId="57" dataDxfId="55" headerRowBorderDxfId="56">
  <tableColumns count="6">
    <tableColumn id="1" xr3:uid="{524135FA-A093-4CBA-A2CE-6F18A377B5BF}" name="Period" dataDxfId="54"/>
    <tableColumn id="2" xr3:uid="{26513E36-010B-4BE1-814E-307EFECDFF5D}" name="2017(3)" dataDxfId="53"/>
    <tableColumn id="3" xr3:uid="{A88F4764-E583-45E6-81EA-0C17C3128310}" name="2018(4)" dataDxfId="52"/>
    <tableColumn id="4" xr3:uid="{CA50DACC-34BB-4121-BD68-420B9DE36AD1}" name="2019(5)" dataDxfId="51"/>
    <tableColumn id="5" xr3:uid="{04F0EE00-E9A0-4BDE-9507-F44FFD580CE4}" name="2020(6)" dataDxfId="50"/>
    <tableColumn id="6" xr3:uid="{C3930F0C-4619-414D-B92F-AABAD4ABE844}" name="2021(7)" dataDxfId="4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9C67CC9-C5E7-43D0-A5D1-07F5BA315786}" name="Table110" displayName="Table110" ref="A4:F22" totalsRowShown="0" headerRowDxfId="48" headerRowBorderDxfId="47">
  <tableColumns count="6">
    <tableColumn id="1" xr3:uid="{297D2976-4755-4409-9947-47051373291A}" name="PERIOD"/>
    <tableColumn id="2" xr3:uid="{F9FDA077-7367-45C8-AC5D-C8DAD29A12F0}" name="2012" dataDxfId="46"/>
    <tableColumn id="3" xr3:uid="{1FD59F8F-E672-432B-AB6B-BE88C8CDDC4A}" name="2013" dataDxfId="45"/>
    <tableColumn id="4" xr3:uid="{407E07B2-3168-43FE-90E6-51756876C2AB}" name="2014(2)" dataDxfId="44"/>
    <tableColumn id="5" xr3:uid="{7ED4ABA8-3D71-4674-9D03-31B3D0575940}" name="2015(3)" dataDxfId="43"/>
    <tableColumn id="6" xr3:uid="{B1BBCEB7-6C90-43C0-8B26-30EB4B3F516E}" name="2016(4)" dataDxfId="4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47C8710-2765-4464-972E-4B52A59EBFEB}" name="Table211" displayName="Table211" ref="A24:J42" totalsRowShown="0" headerRowDxfId="41" headerRowBorderDxfId="40">
  <tableColumns count="10">
    <tableColumn id="1" xr3:uid="{B7380305-CBFB-4581-946E-86830C5BB482}" name="PERIOD"/>
    <tableColumn id="2" xr3:uid="{96E09949-5932-42E0-8186-2BD5AB9A84E2}" name="2017(5)" dataDxfId="39"/>
    <tableColumn id="3" xr3:uid="{D6E71B7E-C7EF-478C-B878-864D3B562EC6}" name="2018(6)" dataDxfId="38"/>
    <tableColumn id="4" xr3:uid="{E8D45718-A1BF-4539-AAE6-096C72E08032}" name="2019(7)" dataDxfId="37"/>
    <tableColumn id="5" xr3:uid="{0F44B40D-6A3C-4ABC-A000-58C7D20522CA}" name="2020(8)" dataDxfId="36"/>
    <tableColumn id="6" xr3:uid="{7DDD93A6-CEB8-4CD7-BF0C-29B0610E52A7}" name="2021(9)" dataDxfId="35"/>
    <tableColumn id="7" xr3:uid="{6E474BB2-D271-4817-A8EA-D4FE9FDCE299}" name="Column1" dataDxfId="34">
      <calculatedColumnFormula>(Table211[[#This Row],[2020(8)]]-Table211[[#This Row],[2019(7)]])/Table211[[#This Row],[2019(7)]]</calculatedColumnFormula>
    </tableColumn>
    <tableColumn id="8" xr3:uid="{F1129DB9-5E85-41A0-9B35-391F71815E1F}" name="Column2" dataDxfId="33"/>
    <tableColumn id="9" xr3:uid="{CBFE8556-376C-49C9-B5B6-B9B42C2AEC30}" name="Column3" dataDxfId="32">
      <calculatedColumnFormula>Table211[[#This Row],[2020(8)]]</calculatedColumnFormula>
    </tableColumn>
    <tableColumn id="10" xr3:uid="{8B33508D-B50C-4B29-A215-9F4AD7451206}" name="Column4" dataDxfId="31">
      <calculatedColumnFormula>Table211[[#This Row],[2021(9)]]</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F22" totalsRowShown="0" headerRowDxfId="30" tableBorderDxfId="29">
  <autoFilter ref="A4:F22" xr:uid="{00000000-0009-0000-0100-000001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000-000001000000}" name="Period"/>
    <tableColumn id="2" xr3:uid="{00000000-0010-0000-0000-000002000000}" name="2012(2)"/>
    <tableColumn id="3" xr3:uid="{00000000-0010-0000-0000-000003000000}" name="2013"/>
    <tableColumn id="4" xr3:uid="{00000000-0010-0000-0000-000004000000}" name="2014"/>
    <tableColumn id="5" xr3:uid="{00000000-0010-0000-0000-000005000000}" name="2015"/>
    <tableColumn id="6" xr3:uid="{00000000-0010-0000-0000-000006000000}" name="2016"/>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4:F42" totalsRowShown="0" headerRowDxfId="28" tableBorderDxfId="27">
  <autoFilter ref="A24:F42" xr:uid="{00000000-0009-0000-0100-00000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100-000001000000}" name="Period"/>
    <tableColumn id="2" xr3:uid="{00000000-0010-0000-0100-000002000000}" name="2017(3)"/>
    <tableColumn id="3" xr3:uid="{00000000-0010-0000-0100-000003000000}" name="2018(4)"/>
    <tableColumn id="4" xr3:uid="{00000000-0010-0000-0100-000004000000}" name="2019(5)"/>
    <tableColumn id="5" xr3:uid="{00000000-0010-0000-0100-000005000000}" name="2020(6)"/>
    <tableColumn id="6" xr3:uid="{00000000-0010-0000-0100-000006000000}" name="2021(7)"/>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4" displayName="Table14" ref="A4:F22" totalsRowShown="0" headerRowDxfId="26" tableBorderDxfId="25">
  <autoFilter ref="A4:F22" xr:uid="{00000000-0009-0000-0100-000003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200-000001000000}" name="PERIOD"/>
    <tableColumn id="2" xr3:uid="{00000000-0010-0000-0200-000002000000}" name="2012" dataDxfId="24" dataCellStyle="Comma"/>
    <tableColumn id="3" xr3:uid="{00000000-0010-0000-0200-000003000000}" name="2013" dataDxfId="23" dataCellStyle="Comma"/>
    <tableColumn id="4" xr3:uid="{00000000-0010-0000-0200-000004000000}" name="2014(2)" dataDxfId="22" dataCellStyle="Comma"/>
    <tableColumn id="5" xr3:uid="{00000000-0010-0000-0200-000005000000}" name="2015(3)" dataDxfId="21" dataCellStyle="Comma"/>
    <tableColumn id="6" xr3:uid="{00000000-0010-0000-0200-000006000000}" name="2016(4)" dataDxfId="20" dataCellStyle="Comma"/>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25" displayName="Table25" ref="A24:F42" totalsRowShown="0" headerRowDxfId="19" tableBorderDxfId="18">
  <autoFilter ref="A24:F42" xr:uid="{00000000-0009-0000-0100-000004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300-000001000000}" name="PERIOD"/>
    <tableColumn id="2" xr3:uid="{00000000-0010-0000-0300-000002000000}" name="2017(5)" dataDxfId="17" dataCellStyle="Comma"/>
    <tableColumn id="3" xr3:uid="{00000000-0010-0000-0300-000003000000}" name="2018(6)" dataDxfId="16" dataCellStyle="Comma"/>
    <tableColumn id="4" xr3:uid="{00000000-0010-0000-0300-000004000000}" name="2019(7)" dataDxfId="15" dataCellStyle="Comma"/>
    <tableColumn id="5" xr3:uid="{00000000-0010-0000-0300-000005000000}" name="2020(8)" dataDxfId="14" dataCellStyle="Comma"/>
    <tableColumn id="6" xr3:uid="{00000000-0010-0000-0300-000006000000}" name="2021(9)" dataDxfId="13" dataCellStyle="Comma"/>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16" displayName="Table16" ref="A3:F21" totalsRowShown="0" headerRowDxfId="12" tableBorderDxfId="11">
  <autoFilter ref="A3:F21" xr:uid="{00000000-0009-0000-0100-000005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400-000001000000}" name="Period"/>
    <tableColumn id="2" xr3:uid="{00000000-0010-0000-0400-000002000000}" name="2012(1)"/>
    <tableColumn id="3" xr3:uid="{00000000-0010-0000-0400-000003000000}" name="2013"/>
    <tableColumn id="4" xr3:uid="{00000000-0010-0000-0400-000004000000}" name="2014(2)"/>
    <tableColumn id="5" xr3:uid="{00000000-0010-0000-0400-000005000000}" name="2015"/>
    <tableColumn id="6" xr3:uid="{00000000-0010-0000-0400-000006000000}" name="2016"/>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27" displayName="Table27" ref="A23:F41" totalsRowShown="0" headerRowDxfId="10" tableBorderDxfId="9">
  <autoFilter ref="A23:F41" xr:uid="{00000000-0009-0000-0100-000006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500-000001000000}" name="Period"/>
    <tableColumn id="2" xr3:uid="{00000000-0010-0000-0500-000002000000}" name="2017"/>
    <tableColumn id="3" xr3:uid="{00000000-0010-0000-0500-000003000000}" name="2018"/>
    <tableColumn id="4" xr3:uid="{00000000-0010-0000-0500-000004000000}" name="2019"/>
    <tableColumn id="5" xr3:uid="{00000000-0010-0000-0500-000005000000}" name="2020(3)"/>
    <tableColumn id="6" xr3:uid="{00000000-0010-0000-0500-000006000000}" name="2021"/>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8" displayName="Table18" ref="A3:F21" totalsRowShown="0" headerRowDxfId="8" tableBorderDxfId="7">
  <autoFilter ref="A3:F21" xr:uid="{00000000-0009-0000-0100-000007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600-000001000000}" name="Period"/>
    <tableColumn id="2" xr3:uid="{00000000-0010-0000-0600-000002000000}" name="2012"/>
    <tableColumn id="3" xr3:uid="{00000000-0010-0000-0600-000003000000}" name="2013"/>
    <tableColumn id="4" xr3:uid="{00000000-0010-0000-0600-000004000000}" name="2014"/>
    <tableColumn id="5" xr3:uid="{00000000-0010-0000-0600-000005000000}" name="2015"/>
    <tableColumn id="6" xr3:uid="{00000000-0010-0000-0600-000006000000}" name="2016"/>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29" displayName="Table29" ref="A23:F41" totalsRowShown="0" headerRowDxfId="6" tableBorderDxfId="5">
  <autoFilter ref="A23:F41" xr:uid="{00000000-0009-0000-0100-000008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700-000001000000}" name="Period"/>
    <tableColumn id="2" xr3:uid="{00000000-0010-0000-0700-000002000000}" name="2017"/>
    <tableColumn id="3" xr3:uid="{00000000-0010-0000-0700-000003000000}" name="2018"/>
    <tableColumn id="4" xr3:uid="{00000000-0010-0000-0700-000004000000}" name="2019"/>
    <tableColumn id="5" xr3:uid="{00000000-0010-0000-0700-000005000000}" name="2020"/>
    <tableColumn id="6" xr3:uid="{00000000-0010-0000-0700-000006000000}" name="202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nergy.ca.gov/data-reports/energy-almanac/california-electricity-data/2020-total-system-electric-generation" TargetMode="External"/><Relationship Id="rId2" Type="http://schemas.openxmlformats.org/officeDocument/2006/relationships/hyperlink" Target="https://www.energy.ca.gov/data-reports/energy-almanac/california-electricity-data/2020-total-system-electric-generation" TargetMode="External"/><Relationship Id="rId1" Type="http://schemas.openxmlformats.org/officeDocument/2006/relationships/hyperlink" Target="https://www.cdtfa.ca.gov/taxes-and-fees/spftrpts.htm" TargetMode="External"/><Relationship Id="rId5" Type="http://schemas.openxmlformats.org/officeDocument/2006/relationships/printerSettings" Target="../printerSettings/printerSettings1.bin"/><Relationship Id="rId4" Type="http://schemas.openxmlformats.org/officeDocument/2006/relationships/hyperlink" Target="https://ww3.arb.ca.gov/cc/inventory/pubs/reports/2000_2018/2000_2018_ghg_inventory_trends_figures.xls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eia.gov/petroleum/weekly/archive/2022/220406/includes/analysis_print.php?stream=to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eia.gov/todayinenergy/detail.php?id=48616&amp;src=emai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9"/>
  <sheetViews>
    <sheetView workbookViewId="0">
      <selection activeCell="A50" sqref="A50"/>
    </sheetView>
  </sheetViews>
  <sheetFormatPr defaultRowHeight="14.5" x14ac:dyDescent="0.35"/>
  <sheetData>
    <row r="1" spans="1:1" x14ac:dyDescent="0.35">
      <c r="A1" s="89" t="s">
        <v>118</v>
      </c>
    </row>
    <row r="2" spans="1:1" x14ac:dyDescent="0.35">
      <c r="A2" s="54" t="s">
        <v>2289</v>
      </c>
    </row>
    <row r="3" spans="1:1" x14ac:dyDescent="0.35">
      <c r="A3" t="s">
        <v>2290</v>
      </c>
    </row>
    <row r="4" spans="1:1" x14ac:dyDescent="0.35">
      <c r="A4" s="111" t="s">
        <v>2291</v>
      </c>
    </row>
    <row r="5" spans="1:1" x14ac:dyDescent="0.35">
      <c r="A5" t="s">
        <v>2292</v>
      </c>
    </row>
    <row r="7" spans="1:1" x14ac:dyDescent="0.35">
      <c r="A7" s="89" t="s">
        <v>100</v>
      </c>
    </row>
    <row r="8" spans="1:1" x14ac:dyDescent="0.35">
      <c r="A8" s="54" t="s">
        <v>99</v>
      </c>
    </row>
    <row r="10" spans="1:1" x14ac:dyDescent="0.35">
      <c r="A10" s="89" t="s">
        <v>132</v>
      </c>
    </row>
    <row r="11" spans="1:1" x14ac:dyDescent="0.35">
      <c r="A11" t="s">
        <v>131</v>
      </c>
    </row>
    <row r="13" spans="1:1" x14ac:dyDescent="0.35">
      <c r="A13" s="89" t="s">
        <v>153</v>
      </c>
    </row>
    <row r="14" spans="1:1" x14ac:dyDescent="0.35">
      <c r="A14" t="s">
        <v>152</v>
      </c>
    </row>
    <row r="16" spans="1:1" x14ac:dyDescent="0.35">
      <c r="A16" t="s">
        <v>2294</v>
      </c>
    </row>
    <row r="19" spans="1:5" x14ac:dyDescent="0.35">
      <c r="A19" s="116" t="s">
        <v>2279</v>
      </c>
      <c r="B19" s="117"/>
      <c r="C19" s="117"/>
      <c r="D19" s="117"/>
      <c r="E19" s="117"/>
    </row>
    <row r="21" spans="1:5" x14ac:dyDescent="0.35">
      <c r="A21" s="89" t="s">
        <v>2</v>
      </c>
    </row>
    <row r="22" spans="1:5" x14ac:dyDescent="0.35">
      <c r="A22" s="89"/>
    </row>
    <row r="23" spans="1:5" x14ac:dyDescent="0.35">
      <c r="A23" s="89">
        <v>2019</v>
      </c>
    </row>
    <row r="24" spans="1:5" x14ac:dyDescent="0.35">
      <c r="A24" t="s">
        <v>160</v>
      </c>
    </row>
    <row r="25" spans="1:5" x14ac:dyDescent="0.35">
      <c r="A25" t="s">
        <v>2280</v>
      </c>
    </row>
    <row r="27" spans="1:5" x14ac:dyDescent="0.35">
      <c r="A27" s="89">
        <v>2020</v>
      </c>
    </row>
    <row r="28" spans="1:5" x14ac:dyDescent="0.35">
      <c r="A28" s="54" t="s">
        <v>2288</v>
      </c>
    </row>
    <row r="29" spans="1:5" x14ac:dyDescent="0.35">
      <c r="A29" s="112" t="s">
        <v>155</v>
      </c>
    </row>
    <row r="30" spans="1:5" x14ac:dyDescent="0.35">
      <c r="A30" s="111" t="s">
        <v>154</v>
      </c>
    </row>
    <row r="31" spans="1:5" x14ac:dyDescent="0.35">
      <c r="A31" s="113" t="s">
        <v>156</v>
      </c>
    </row>
    <row r="32" spans="1:5" x14ac:dyDescent="0.35">
      <c r="A32" t="s">
        <v>157</v>
      </c>
    </row>
    <row r="34" spans="1:5" x14ac:dyDescent="0.35">
      <c r="A34" s="54" t="s">
        <v>152</v>
      </c>
    </row>
    <row r="35" spans="1:5" s="265" customFormat="1" x14ac:dyDescent="0.35"/>
    <row r="36" spans="1:5" x14ac:dyDescent="0.35">
      <c r="A36" t="s">
        <v>2293</v>
      </c>
    </row>
    <row r="38" spans="1:5" x14ac:dyDescent="0.35">
      <c r="A38" t="s">
        <v>9</v>
      </c>
    </row>
    <row r="40" spans="1:5" x14ac:dyDescent="0.35">
      <c r="A40" s="116" t="s">
        <v>2284</v>
      </c>
      <c r="B40" s="117"/>
      <c r="C40" s="117"/>
      <c r="D40" s="117"/>
    </row>
    <row r="41" spans="1:5" x14ac:dyDescent="0.35">
      <c r="A41" t="s">
        <v>2285</v>
      </c>
    </row>
    <row r="42" spans="1:5" x14ac:dyDescent="0.35">
      <c r="A42" t="s">
        <v>2286</v>
      </c>
    </row>
    <row r="43" spans="1:5" x14ac:dyDescent="0.35">
      <c r="A43" t="s">
        <v>2287</v>
      </c>
    </row>
    <row r="45" spans="1:5" x14ac:dyDescent="0.35">
      <c r="A45" s="116" t="s">
        <v>2295</v>
      </c>
      <c r="B45" s="116"/>
      <c r="C45" s="116"/>
      <c r="D45" s="116"/>
      <c r="E45" s="89"/>
    </row>
    <row r="47" spans="1:5" x14ac:dyDescent="0.35">
      <c r="A47" t="s">
        <v>2296</v>
      </c>
    </row>
    <row r="48" spans="1:5" x14ac:dyDescent="0.35">
      <c r="A48" t="s">
        <v>2297</v>
      </c>
    </row>
    <row r="49" spans="1:1" x14ac:dyDescent="0.35">
      <c r="A49" t="s">
        <v>2298</v>
      </c>
    </row>
  </sheetData>
  <hyperlinks>
    <hyperlink ref="A8" r:id="rId1" display="https://www.cdtfa.ca.gov/taxes-and-fees/spftrpts.htm" xr:uid="{00000000-0004-0000-0000-000000000000}"/>
    <hyperlink ref="A34" r:id="rId2" xr:uid="{5B68BAF8-4F2A-424D-8092-DA295973D60E}"/>
    <hyperlink ref="A28" r:id="rId3" xr:uid="{E17FF11D-8FB3-4282-A4DC-D4576DFB1085}"/>
    <hyperlink ref="A2" r:id="rId4" xr:uid="{0FEFC935-6B92-4DA5-A9B5-50E41F88B95A}"/>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297A2-D836-4188-8C5B-D7FA56C101EB}">
  <dimension ref="A1:R33"/>
  <sheetViews>
    <sheetView tabSelected="1" workbookViewId="0">
      <selection activeCell="E8" sqref="E8"/>
    </sheetView>
  </sheetViews>
  <sheetFormatPr defaultRowHeight="14.5" x14ac:dyDescent="0.35"/>
  <cols>
    <col min="1" max="1" width="29.6328125" customWidth="1"/>
    <col min="2" max="2" width="12.08984375" customWidth="1"/>
    <col min="3" max="3" width="13.6328125" bestFit="1" customWidth="1"/>
    <col min="4" max="4" width="13.6328125" customWidth="1"/>
    <col min="5" max="5" width="13.453125" customWidth="1"/>
    <col min="6" max="6" width="19.54296875" customWidth="1"/>
    <col min="7" max="8" width="10.08984375" customWidth="1"/>
    <col min="9" max="9" width="13" customWidth="1"/>
    <col min="10" max="10" width="14.26953125" customWidth="1"/>
  </cols>
  <sheetData>
    <row r="1" spans="1:16" ht="70.5" customHeight="1" x14ac:dyDescent="0.35">
      <c r="A1" s="252"/>
      <c r="B1" s="258" t="s">
        <v>2281</v>
      </c>
      <c r="C1" s="258" t="s">
        <v>2349</v>
      </c>
      <c r="D1" s="258" t="s">
        <v>2282</v>
      </c>
      <c r="E1" s="258" t="s">
        <v>2343</v>
      </c>
      <c r="F1" s="258" t="s">
        <v>2350</v>
      </c>
      <c r="G1" s="258" t="s">
        <v>2372</v>
      </c>
      <c r="H1" s="258" t="s">
        <v>2370</v>
      </c>
      <c r="I1" s="258" t="s">
        <v>2363</v>
      </c>
      <c r="J1" s="258" t="s">
        <v>2364</v>
      </c>
      <c r="K1" s="258"/>
      <c r="L1" s="258" t="s">
        <v>2276</v>
      </c>
      <c r="M1" s="258" t="s">
        <v>2277</v>
      </c>
      <c r="N1" s="256" t="s">
        <v>159</v>
      </c>
      <c r="O1" s="252"/>
      <c r="P1" s="252"/>
    </row>
    <row r="2" spans="1:16" x14ac:dyDescent="0.35">
      <c r="A2" s="256" t="str">
        <f>'2019 sector emissions est.'!A2</f>
        <v>Transportation</v>
      </c>
      <c r="B2" s="251">
        <f>'CA GHGs 2000-2019'!U6</f>
        <v>169.6</v>
      </c>
      <c r="C2" s="251">
        <f>'CA GHGs 2000-2019'!V6</f>
        <v>166.1</v>
      </c>
      <c r="D2" s="254">
        <f>C2*(1+I2)</f>
        <v>138.85163591552228</v>
      </c>
      <c r="E2" s="254">
        <f>D2*(1+J2)</f>
        <v>147.74623407653783</v>
      </c>
      <c r="F2" s="257"/>
      <c r="G2" s="257"/>
      <c r="I2" s="260">
        <f>'Transpo tax based estimate'!E9</f>
        <v>-0.16404794752846302</v>
      </c>
      <c r="J2" s="260">
        <f>'Transpo tax based estimate'!F11</f>
        <v>6.4058288563680024E-2</v>
      </c>
      <c r="K2" s="260"/>
      <c r="L2" s="251"/>
      <c r="M2" s="251"/>
      <c r="N2" s="256"/>
      <c r="O2" s="256"/>
      <c r="P2" s="252"/>
    </row>
    <row r="3" spans="1:16" x14ac:dyDescent="0.35">
      <c r="A3" s="256" t="str">
        <f>'2019 sector emissions est.'!A3</f>
        <v>Electricity generation</v>
      </c>
      <c r="B3" s="251">
        <f>'CA GHGs 2000-2019'!U7</f>
        <v>63.1</v>
      </c>
      <c r="C3" s="251">
        <f>'CA GHGs 2000-2019'!V7</f>
        <v>58.8</v>
      </c>
      <c r="D3" s="254">
        <f>C3</f>
        <v>58.8</v>
      </c>
      <c r="E3" s="254">
        <f>D3</f>
        <v>58.8</v>
      </c>
      <c r="F3" s="257">
        <f>'US GHGs 2020'!D3</f>
        <v>-0.10357359176256814</v>
      </c>
      <c r="G3" s="257">
        <f>'Rhodium 2021 analysis'!B5</f>
        <v>6.6000000000000003E-2</v>
      </c>
      <c r="H3" s="2">
        <f>G3*0.75</f>
        <v>4.9500000000000002E-2</v>
      </c>
      <c r="I3" s="260"/>
      <c r="J3" s="252"/>
      <c r="K3" s="252"/>
      <c r="L3" s="251"/>
      <c r="M3" s="251"/>
      <c r="N3" s="256" t="s">
        <v>2278</v>
      </c>
      <c r="O3" s="256"/>
      <c r="P3" s="252"/>
    </row>
    <row r="4" spans="1:16" x14ac:dyDescent="0.35">
      <c r="A4" s="256" t="s">
        <v>2366</v>
      </c>
      <c r="B4" s="251">
        <f>B13+B14+B15+B16</f>
        <v>151</v>
      </c>
      <c r="C4" s="251">
        <f>C13+C14+C15+C16</f>
        <v>149.5</v>
      </c>
      <c r="D4" s="254">
        <f>C4*(1+F4)</f>
        <v>140.05167873601053</v>
      </c>
      <c r="E4" s="254">
        <f>D4*(1+H4)</f>
        <v>143.8330740618828</v>
      </c>
      <c r="F4" s="257">
        <f>'US GHGs 2020'!D4</f>
        <v>-6.319947333772219E-2</v>
      </c>
      <c r="G4" s="257">
        <f>'Rhodium 2021 analysis'!B6</f>
        <v>3.5999999999999997E-2</v>
      </c>
      <c r="H4" s="2">
        <f t="shared" ref="H4:H5" si="0">G4*0.75</f>
        <v>2.6999999999999996E-2</v>
      </c>
      <c r="I4" s="252"/>
      <c r="J4" s="252"/>
      <c r="K4" s="252"/>
      <c r="L4" s="251"/>
      <c r="M4" s="251"/>
      <c r="N4" s="256"/>
      <c r="O4" s="256"/>
      <c r="P4" s="252"/>
    </row>
    <row r="5" spans="1:16" x14ac:dyDescent="0.35">
      <c r="A5" s="256" t="s">
        <v>2367</v>
      </c>
      <c r="B5" s="251">
        <f>B9+B10</f>
        <v>41.3</v>
      </c>
      <c r="C5" s="252">
        <f>'CA GHGs 2000-2019'!V9</f>
        <v>43.8</v>
      </c>
      <c r="D5" s="254">
        <f>C5*(1+F5)</f>
        <v>41.290624999999999</v>
      </c>
      <c r="E5" s="254">
        <f>D5*(1+H5)</f>
        <v>41.879016406250003</v>
      </c>
      <c r="F5" s="257">
        <f>'US GHGs 2020'!D7</f>
        <v>-5.7291666666666664E-2</v>
      </c>
      <c r="G5" s="253">
        <f>'Rhodium 2021 analysis'!B7</f>
        <v>1.9E-2</v>
      </c>
      <c r="H5" s="2">
        <f t="shared" si="0"/>
        <v>1.4249999999999999E-2</v>
      </c>
      <c r="I5" s="252"/>
      <c r="J5" s="252"/>
      <c r="K5" s="252"/>
      <c r="L5" s="251"/>
      <c r="M5" s="251"/>
      <c r="N5" s="256"/>
      <c r="O5" s="256"/>
      <c r="P5" s="252"/>
    </row>
    <row r="6" spans="1:16" x14ac:dyDescent="0.35">
      <c r="A6" s="261" t="str">
        <f>'2019 sector emissions est.'!A7</f>
        <v>Total</v>
      </c>
      <c r="B6" s="262">
        <f>SUM(B2:B5)</f>
        <v>425</v>
      </c>
      <c r="C6" s="262">
        <f>SUM(C2:C5)</f>
        <v>418.2</v>
      </c>
      <c r="D6" s="262">
        <f>SUM(D2:D5)</f>
        <v>378.99393965153274</v>
      </c>
      <c r="E6" s="262">
        <f>SUM(E2:E5)</f>
        <v>392.25832454467059</v>
      </c>
      <c r="F6" s="264"/>
      <c r="G6" s="263"/>
      <c r="H6" s="263"/>
      <c r="I6" s="117"/>
      <c r="J6" s="252"/>
      <c r="K6" s="252"/>
      <c r="L6" s="251"/>
      <c r="M6" s="251"/>
      <c r="N6" s="256"/>
      <c r="O6" s="256"/>
      <c r="P6" s="252"/>
    </row>
    <row r="7" spans="1:16" x14ac:dyDescent="0.35">
      <c r="A7" s="256"/>
      <c r="B7" s="251"/>
      <c r="C7" s="252"/>
      <c r="D7" s="254"/>
      <c r="E7" s="254"/>
      <c r="F7" s="254"/>
      <c r="G7" s="257"/>
      <c r="H7" s="253"/>
      <c r="I7" s="252"/>
      <c r="J7" s="252"/>
      <c r="K7" s="252"/>
      <c r="L7" s="251"/>
      <c r="M7" s="251"/>
      <c r="N7" s="256"/>
      <c r="O7" s="256"/>
      <c r="P7" s="252"/>
    </row>
    <row r="8" spans="1:16" x14ac:dyDescent="0.35">
      <c r="A8" s="296" t="s">
        <v>2369</v>
      </c>
      <c r="B8" s="251"/>
      <c r="C8" s="251"/>
      <c r="D8" s="254"/>
      <c r="E8" s="254"/>
      <c r="F8" s="254"/>
      <c r="G8" s="252"/>
      <c r="H8" s="252"/>
      <c r="I8" s="252"/>
      <c r="J8" s="252"/>
      <c r="K8" s="252"/>
      <c r="L8" s="251"/>
      <c r="M8" s="251"/>
      <c r="N8" s="256"/>
      <c r="O8" s="256"/>
      <c r="P8" s="252"/>
    </row>
    <row r="9" spans="1:16" x14ac:dyDescent="0.35">
      <c r="A9" s="256" t="str">
        <f>'2019 sector emissions est.'!A5</f>
        <v>Residential buildings</v>
      </c>
      <c r="B9" s="251">
        <f>'Current CA inventory (Fig 14)'!$U$6</f>
        <v>25.7</v>
      </c>
      <c r="C9" s="251"/>
      <c r="D9" s="254"/>
      <c r="E9" s="254"/>
      <c r="F9" s="254"/>
      <c r="G9" s="252"/>
      <c r="H9" s="252"/>
      <c r="I9" s="252"/>
      <c r="J9" s="252"/>
      <c r="K9" s="252"/>
      <c r="L9" s="251"/>
      <c r="M9" s="251"/>
      <c r="N9" s="256"/>
      <c r="O9" s="256"/>
      <c r="P9" s="252"/>
    </row>
    <row r="10" spans="1:16" x14ac:dyDescent="0.35">
      <c r="A10" s="256" t="str">
        <f>'2019 sector emissions est.'!A6</f>
        <v>Commerical buildings</v>
      </c>
      <c r="B10" s="251">
        <f>'Current CA inventory (Fig 14)'!$U$8</f>
        <v>15.6</v>
      </c>
      <c r="C10" s="251"/>
      <c r="D10" s="254"/>
      <c r="E10" s="254"/>
      <c r="F10" s="254"/>
      <c r="G10" s="252"/>
      <c r="H10" s="252"/>
      <c r="I10" s="252"/>
      <c r="J10" s="252"/>
      <c r="K10" s="252"/>
      <c r="L10" s="251"/>
      <c r="M10" s="251"/>
      <c r="N10" s="256"/>
      <c r="O10" s="256"/>
      <c r="P10" s="252"/>
    </row>
    <row r="11" spans="1:16" x14ac:dyDescent="0.35">
      <c r="A11" s="256"/>
      <c r="B11" s="251"/>
      <c r="C11" s="251"/>
      <c r="D11" s="254"/>
      <c r="E11" s="254"/>
      <c r="F11" s="254"/>
      <c r="G11" s="252"/>
      <c r="H11" s="252"/>
      <c r="I11" s="252"/>
      <c r="J11" s="252"/>
      <c r="K11" s="252"/>
      <c r="L11" s="251"/>
      <c r="M11" s="251"/>
      <c r="N11" s="256"/>
      <c r="O11" s="256"/>
      <c r="P11" s="252"/>
    </row>
    <row r="12" spans="1:16" x14ac:dyDescent="0.35">
      <c r="A12" s="296" t="s">
        <v>2368</v>
      </c>
      <c r="B12" s="251"/>
      <c r="C12" s="251"/>
      <c r="D12" s="254"/>
      <c r="E12" s="254"/>
      <c r="F12" s="254"/>
      <c r="G12" s="252"/>
      <c r="H12" s="252"/>
      <c r="I12" s="252"/>
      <c r="J12" s="252"/>
      <c r="K12" s="252"/>
      <c r="L12" s="251"/>
      <c r="M12" s="251"/>
      <c r="N12" s="256"/>
      <c r="O12" s="256"/>
      <c r="P12" s="252"/>
    </row>
    <row r="13" spans="1:16" x14ac:dyDescent="0.35">
      <c r="A13" s="256" t="str">
        <f>A26</f>
        <v>Industrial</v>
      </c>
      <c r="B13" s="251">
        <f>'CA GHGs 2000-2019'!U8</f>
        <v>89.2</v>
      </c>
      <c r="C13" s="251">
        <f>'CA GHGs 2000-2019'!V8</f>
        <v>88.2</v>
      </c>
      <c r="D13" s="254"/>
      <c r="E13" s="254"/>
      <c r="F13" s="254"/>
      <c r="G13" s="252"/>
      <c r="H13" s="252"/>
      <c r="I13" s="252"/>
      <c r="J13" s="252"/>
      <c r="K13" s="252"/>
      <c r="L13" s="251"/>
      <c r="M13" s="251"/>
      <c r="N13" s="256"/>
      <c r="O13" s="256"/>
      <c r="P13" s="252"/>
    </row>
    <row r="14" spans="1:16" x14ac:dyDescent="0.35">
      <c r="A14" s="256" t="str">
        <f t="shared" ref="A14:A16" si="1">A28</f>
        <v>Agriculture</v>
      </c>
      <c r="B14" s="110">
        <f>'CA GHGs 2000-2019'!U10</f>
        <v>32.700000000000003</v>
      </c>
      <c r="C14" s="251">
        <f>'CA GHGs 2000-2019'!V10</f>
        <v>31.8</v>
      </c>
      <c r="D14" s="254"/>
      <c r="E14" s="254"/>
      <c r="F14" s="254"/>
      <c r="G14" s="252"/>
      <c r="H14" s="252"/>
      <c r="I14" s="252"/>
      <c r="J14" s="252"/>
      <c r="K14" s="252"/>
      <c r="L14" s="251"/>
      <c r="M14" s="251"/>
      <c r="N14" s="256"/>
      <c r="O14" s="256"/>
      <c r="P14" s="252"/>
    </row>
    <row r="15" spans="1:16" x14ac:dyDescent="0.35">
      <c r="A15" t="str">
        <f t="shared" si="1"/>
        <v>High GWP</v>
      </c>
      <c r="B15" s="110">
        <f>'CA GHGs 2000-2019'!U11</f>
        <v>20.399999999999999</v>
      </c>
      <c r="C15" s="110">
        <f>'CA GHGs 2000-2019'!V11</f>
        <v>20.6</v>
      </c>
      <c r="D15" s="254"/>
      <c r="E15" s="254"/>
      <c r="F15" s="251"/>
      <c r="G15" s="252"/>
      <c r="H15" s="252"/>
      <c r="I15" s="252"/>
      <c r="J15" s="252"/>
      <c r="K15" s="252"/>
      <c r="L15" s="251"/>
      <c r="M15" s="251"/>
      <c r="N15" s="256"/>
      <c r="O15" s="256"/>
      <c r="P15" s="252"/>
    </row>
    <row r="16" spans="1:16" x14ac:dyDescent="0.35">
      <c r="A16" t="str">
        <f t="shared" si="1"/>
        <v>Recycling &amp; Waste</v>
      </c>
      <c r="B16" s="252">
        <f>'CA GHGs 2000-2019'!U12</f>
        <v>8.6999999999999993</v>
      </c>
      <c r="C16" s="252">
        <f>'CA GHGs 2000-2019'!V12</f>
        <v>8.9</v>
      </c>
      <c r="D16" s="254"/>
      <c r="E16" s="254"/>
      <c r="F16" s="254"/>
      <c r="G16" s="257"/>
      <c r="H16" s="257"/>
      <c r="I16" s="252"/>
      <c r="J16" s="252"/>
      <c r="K16" s="252"/>
      <c r="L16" s="251"/>
      <c r="M16" s="251"/>
      <c r="N16" s="256" t="s">
        <v>2275</v>
      </c>
      <c r="O16" s="256"/>
      <c r="P16" s="252"/>
    </row>
    <row r="17" spans="1:18" x14ac:dyDescent="0.35">
      <c r="F17" s="252"/>
      <c r="I17" s="252"/>
      <c r="J17" s="252"/>
      <c r="K17" s="252"/>
      <c r="L17" s="251"/>
      <c r="M17" s="251" t="e">
        <f>#REF!+C14</f>
        <v>#REF!</v>
      </c>
      <c r="N17" s="251" t="e">
        <f>M17*F5</f>
        <v>#REF!</v>
      </c>
      <c r="O17" s="256" t="s">
        <v>2283</v>
      </c>
      <c r="P17" s="252"/>
    </row>
    <row r="18" spans="1:18" x14ac:dyDescent="0.35">
      <c r="A18" s="252"/>
      <c r="D18" s="252"/>
      <c r="E18" s="252"/>
      <c r="F18" s="252"/>
      <c r="G18" s="252"/>
      <c r="H18" s="252"/>
      <c r="I18" s="252"/>
      <c r="J18" s="252"/>
      <c r="K18" s="252"/>
      <c r="L18" s="252"/>
      <c r="M18" s="252"/>
      <c r="N18" s="252"/>
      <c r="O18" s="259"/>
      <c r="P18" s="256"/>
      <c r="R18" s="255"/>
    </row>
    <row r="19" spans="1:18" x14ac:dyDescent="0.35">
      <c r="A19" s="252"/>
      <c r="B19" s="252"/>
      <c r="C19" s="251"/>
      <c r="D19" s="252"/>
      <c r="E19" s="252"/>
      <c r="F19" s="252"/>
      <c r="G19" s="252"/>
      <c r="H19" s="252"/>
      <c r="I19" s="252"/>
      <c r="J19" s="252"/>
      <c r="K19" s="252"/>
      <c r="L19" s="252"/>
      <c r="R19" s="255"/>
    </row>
    <row r="20" spans="1:18" x14ac:dyDescent="0.35">
      <c r="A20" s="252"/>
      <c r="B20" s="252"/>
      <c r="C20" s="252"/>
      <c r="D20" s="252"/>
      <c r="E20" s="252"/>
      <c r="F20" s="252"/>
      <c r="G20" s="252"/>
      <c r="H20" s="252"/>
      <c r="O20" s="255"/>
    </row>
    <row r="21" spans="1:18" x14ac:dyDescent="0.35">
      <c r="D21" s="255"/>
    </row>
    <row r="22" spans="1:18" x14ac:dyDescent="0.35">
      <c r="A22" s="295" t="s">
        <v>2365</v>
      </c>
    </row>
    <row r="23" spans="1:18" x14ac:dyDescent="0.35">
      <c r="A23" t="s">
        <v>2347</v>
      </c>
      <c r="B23">
        <f>'CA GHGs 2000-2019'!V5</f>
        <v>2019</v>
      </c>
    </row>
    <row r="24" spans="1:18" x14ac:dyDescent="0.35">
      <c r="A24" s="89" t="str">
        <f>'CA GHGs 2000-2019'!X6</f>
        <v>Transportation</v>
      </c>
      <c r="B24">
        <f>'CA GHGs 2000-2019'!V6</f>
        <v>166.1</v>
      </c>
    </row>
    <row r="25" spans="1:18" x14ac:dyDescent="0.35">
      <c r="A25" s="89" t="str">
        <f>'CA GHGs 2000-2019'!X7</f>
        <v>Electric Power</v>
      </c>
      <c r="B25">
        <f>'CA GHGs 2000-2019'!V7</f>
        <v>58.8</v>
      </c>
    </row>
    <row r="26" spans="1:18" x14ac:dyDescent="0.35">
      <c r="A26" s="89" t="str">
        <f>'CA GHGs 2000-2019'!X8</f>
        <v>Industrial</v>
      </c>
      <c r="B26">
        <f>'CA GHGs 2000-2019'!V8</f>
        <v>88.2</v>
      </c>
    </row>
    <row r="27" spans="1:18" x14ac:dyDescent="0.35">
      <c r="A27" s="89" t="str">
        <f>'CA GHGs 2000-2019'!X9</f>
        <v>Commercial &amp; Residential</v>
      </c>
      <c r="B27">
        <f>'CA GHGs 2000-2019'!V9</f>
        <v>43.8</v>
      </c>
    </row>
    <row r="28" spans="1:18" x14ac:dyDescent="0.35">
      <c r="A28" s="89" t="str">
        <f>'CA GHGs 2000-2019'!X10</f>
        <v>Agriculture</v>
      </c>
      <c r="B28">
        <f>'CA GHGs 2000-2019'!V10</f>
        <v>31.8</v>
      </c>
    </row>
    <row r="29" spans="1:18" x14ac:dyDescent="0.35">
      <c r="A29" s="89" t="str">
        <f>'CA GHGs 2000-2019'!X11</f>
        <v>High GWP</v>
      </c>
      <c r="B29">
        <f>'CA GHGs 2000-2019'!V11</f>
        <v>20.6</v>
      </c>
    </row>
    <row r="30" spans="1:18" x14ac:dyDescent="0.35">
      <c r="A30" s="89" t="str">
        <f>'CA GHGs 2000-2019'!X12</f>
        <v>Recycling &amp; Waste</v>
      </c>
      <c r="B30">
        <f>'CA GHGs 2000-2019'!V12</f>
        <v>8.9</v>
      </c>
    </row>
    <row r="33" spans="1:2" x14ac:dyDescent="0.35">
      <c r="A33" t="s">
        <v>2348</v>
      </c>
      <c r="B33">
        <f>B26+B28+B29+B30</f>
        <v>149.5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4BA07-0028-4A0D-8C68-2AE2887D8310}">
  <dimension ref="A1:X26"/>
  <sheetViews>
    <sheetView topLeftCell="G1" workbookViewId="0">
      <selection activeCell="U6" sqref="U6:V12"/>
    </sheetView>
  </sheetViews>
  <sheetFormatPr defaultRowHeight="14.5" x14ac:dyDescent="0.35"/>
  <cols>
    <col min="1" max="1" width="29.453125" customWidth="1"/>
    <col min="2" max="2" width="12.453125" customWidth="1"/>
    <col min="3" max="20" width="8.36328125" customWidth="1"/>
    <col min="24" max="24" width="18.7265625" customWidth="1"/>
  </cols>
  <sheetData>
    <row r="1" spans="1:24" ht="15.5" x14ac:dyDescent="0.35">
      <c r="A1" s="87" t="s">
        <v>118</v>
      </c>
    </row>
    <row r="2" spans="1:24" x14ac:dyDescent="0.35">
      <c r="A2" s="88" t="s">
        <v>2345</v>
      </c>
    </row>
    <row r="3" spans="1:24" x14ac:dyDescent="0.35">
      <c r="A3" s="89"/>
    </row>
    <row r="4" spans="1:24" ht="18.5" x14ac:dyDescent="0.45">
      <c r="A4" s="90" t="s">
        <v>120</v>
      </c>
    </row>
    <row r="5" spans="1:24" x14ac:dyDescent="0.35">
      <c r="A5" s="91" t="s">
        <v>121</v>
      </c>
      <c r="B5" s="91" t="s">
        <v>122</v>
      </c>
      <c r="C5" s="91">
        <v>2000</v>
      </c>
      <c r="D5" s="91">
        <v>2001</v>
      </c>
      <c r="E5" s="91">
        <v>2002</v>
      </c>
      <c r="F5" s="91">
        <v>2003</v>
      </c>
      <c r="G5" s="91">
        <v>2004</v>
      </c>
      <c r="H5" s="91">
        <v>2005</v>
      </c>
      <c r="I5" s="91">
        <v>2006</v>
      </c>
      <c r="J5" s="91">
        <v>2007</v>
      </c>
      <c r="K5" s="91">
        <v>2008</v>
      </c>
      <c r="L5" s="91">
        <v>2009</v>
      </c>
      <c r="M5" s="91">
        <v>2010</v>
      </c>
      <c r="N5" s="91">
        <v>2011</v>
      </c>
      <c r="O5" s="91">
        <v>2012</v>
      </c>
      <c r="P5" s="91">
        <v>2013</v>
      </c>
      <c r="Q5" s="91">
        <v>2014</v>
      </c>
      <c r="R5" s="91">
        <v>2015</v>
      </c>
      <c r="S5" s="91">
        <v>2016</v>
      </c>
      <c r="T5" s="91">
        <v>2017</v>
      </c>
      <c r="U5" s="91">
        <v>2018</v>
      </c>
      <c r="V5" s="91">
        <v>2019</v>
      </c>
      <c r="X5" t="s">
        <v>121</v>
      </c>
    </row>
    <row r="6" spans="1:24" ht="16.5" x14ac:dyDescent="0.45">
      <c r="A6" s="92" t="s">
        <v>1</v>
      </c>
      <c r="B6" s="93" t="s">
        <v>123</v>
      </c>
      <c r="C6" s="94">
        <v>178.4</v>
      </c>
      <c r="D6" s="94">
        <v>178.7</v>
      </c>
      <c r="E6" s="94">
        <v>186</v>
      </c>
      <c r="F6" s="94">
        <v>183.3</v>
      </c>
      <c r="G6" s="94">
        <v>184.9</v>
      </c>
      <c r="H6" s="94">
        <v>186.6</v>
      </c>
      <c r="I6" s="94">
        <v>186.5</v>
      </c>
      <c r="J6" s="94">
        <v>186.2</v>
      </c>
      <c r="K6" s="94">
        <v>174.8</v>
      </c>
      <c r="L6" s="94">
        <v>168</v>
      </c>
      <c r="M6" s="94">
        <v>165.1</v>
      </c>
      <c r="N6" s="94">
        <v>161.80000000000001</v>
      </c>
      <c r="O6" s="94">
        <v>161.4</v>
      </c>
      <c r="P6" s="94">
        <v>161.30000000000001</v>
      </c>
      <c r="Q6" s="94">
        <v>162.6</v>
      </c>
      <c r="R6" s="94">
        <v>166.2</v>
      </c>
      <c r="S6" s="94">
        <v>169.8</v>
      </c>
      <c r="T6" s="94">
        <v>171.2</v>
      </c>
      <c r="U6" s="94">
        <v>169.6</v>
      </c>
      <c r="V6" s="94">
        <v>166.1</v>
      </c>
      <c r="W6">
        <f>(V6-U6)/U6</f>
        <v>-2.0636792452830191E-2</v>
      </c>
      <c r="X6" s="89" t="s">
        <v>1</v>
      </c>
    </row>
    <row r="7" spans="1:24" ht="16.5" x14ac:dyDescent="0.45">
      <c r="A7" s="92" t="s">
        <v>124</v>
      </c>
      <c r="B7" s="93" t="s">
        <v>123</v>
      </c>
      <c r="C7" s="94">
        <v>104.7</v>
      </c>
      <c r="D7" s="94">
        <v>121.9</v>
      </c>
      <c r="E7" s="94">
        <v>108.6</v>
      </c>
      <c r="F7" s="94">
        <v>112.5</v>
      </c>
      <c r="G7" s="94">
        <v>115.1</v>
      </c>
      <c r="H7" s="94">
        <v>107.8</v>
      </c>
      <c r="I7" s="94">
        <v>104.4</v>
      </c>
      <c r="J7" s="94">
        <v>113.8</v>
      </c>
      <c r="K7" s="94">
        <v>120.1</v>
      </c>
      <c r="L7" s="94">
        <v>101.3</v>
      </c>
      <c r="M7" s="94">
        <v>90.3</v>
      </c>
      <c r="N7" s="94">
        <v>89.2</v>
      </c>
      <c r="O7" s="94">
        <v>98.2</v>
      </c>
      <c r="P7" s="94">
        <v>91.4</v>
      </c>
      <c r="Q7" s="94">
        <v>88.9</v>
      </c>
      <c r="R7" s="94">
        <v>84.8</v>
      </c>
      <c r="S7" s="94">
        <v>68.599999999999994</v>
      </c>
      <c r="T7" s="94">
        <v>62.1</v>
      </c>
      <c r="U7" s="94">
        <v>63.1</v>
      </c>
      <c r="V7" s="94">
        <v>58.8</v>
      </c>
      <c r="W7">
        <f t="shared" ref="W7:W12" si="0">(V7-U7)/U7</f>
        <v>-6.8145800316957272E-2</v>
      </c>
      <c r="X7" s="89" t="s">
        <v>124</v>
      </c>
    </row>
    <row r="8" spans="1:24" ht="16.5" x14ac:dyDescent="0.45">
      <c r="A8" s="92" t="s">
        <v>125</v>
      </c>
      <c r="B8" s="93" t="s">
        <v>123</v>
      </c>
      <c r="C8" s="94">
        <v>96.2</v>
      </c>
      <c r="D8" s="94">
        <v>94.4</v>
      </c>
      <c r="E8" s="94">
        <v>95.5</v>
      </c>
      <c r="F8" s="94">
        <v>94.7</v>
      </c>
      <c r="G8" s="94">
        <v>97.3</v>
      </c>
      <c r="H8" s="94">
        <v>95.5</v>
      </c>
      <c r="I8" s="94">
        <v>93</v>
      </c>
      <c r="J8" s="94">
        <v>89.7</v>
      </c>
      <c r="K8" s="94">
        <v>89.9</v>
      </c>
      <c r="L8" s="94">
        <v>87.2</v>
      </c>
      <c r="M8" s="94">
        <v>91.1</v>
      </c>
      <c r="N8" s="94">
        <v>89.4</v>
      </c>
      <c r="O8" s="94">
        <v>88.9</v>
      </c>
      <c r="P8" s="94">
        <v>91.7</v>
      </c>
      <c r="Q8" s="94">
        <v>92.5</v>
      </c>
      <c r="R8" s="94">
        <v>90.3</v>
      </c>
      <c r="S8" s="94">
        <v>89</v>
      </c>
      <c r="T8" s="94">
        <v>88.8</v>
      </c>
      <c r="U8" s="94">
        <v>89.2</v>
      </c>
      <c r="V8" s="94">
        <v>88.2</v>
      </c>
      <c r="W8">
        <f t="shared" si="0"/>
        <v>-1.1210762331838564E-2</v>
      </c>
      <c r="X8" s="89" t="s">
        <v>125</v>
      </c>
    </row>
    <row r="9" spans="1:24" ht="16.5" x14ac:dyDescent="0.45">
      <c r="A9" s="92" t="s">
        <v>126</v>
      </c>
      <c r="B9" s="93" t="s">
        <v>123</v>
      </c>
      <c r="C9" s="94">
        <v>43.9</v>
      </c>
      <c r="D9" s="94">
        <v>42.9</v>
      </c>
      <c r="E9" s="94">
        <v>44.8</v>
      </c>
      <c r="F9" s="94">
        <v>43.3</v>
      </c>
      <c r="G9" s="94">
        <v>44.6</v>
      </c>
      <c r="H9" s="94">
        <v>43.1</v>
      </c>
      <c r="I9" s="94">
        <v>43.8</v>
      </c>
      <c r="J9" s="94">
        <v>44</v>
      </c>
      <c r="K9" s="94">
        <v>44.4</v>
      </c>
      <c r="L9" s="94">
        <v>44.5</v>
      </c>
      <c r="M9" s="94">
        <v>45.9</v>
      </c>
      <c r="N9" s="94">
        <v>46</v>
      </c>
      <c r="O9" s="94">
        <v>43.5</v>
      </c>
      <c r="P9" s="94">
        <v>44.2</v>
      </c>
      <c r="Q9" s="94">
        <v>38.200000000000003</v>
      </c>
      <c r="R9" s="94">
        <v>38.799999999999997</v>
      </c>
      <c r="S9" s="94">
        <v>40.6</v>
      </c>
      <c r="T9" s="94">
        <v>41.3</v>
      </c>
      <c r="U9" s="94">
        <v>41.4</v>
      </c>
      <c r="V9" s="94">
        <v>43.8</v>
      </c>
      <c r="W9">
        <f t="shared" si="0"/>
        <v>5.7971014492753589E-2</v>
      </c>
      <c r="X9" s="89" t="s">
        <v>126</v>
      </c>
    </row>
    <row r="10" spans="1:24" ht="16.5" x14ac:dyDescent="0.45">
      <c r="A10" s="92" t="s">
        <v>4</v>
      </c>
      <c r="B10" s="93" t="s">
        <v>123</v>
      </c>
      <c r="C10" s="94">
        <v>31</v>
      </c>
      <c r="D10" s="94">
        <v>31.2</v>
      </c>
      <c r="E10" s="94">
        <v>33.299999999999997</v>
      </c>
      <c r="F10" s="94">
        <v>33.6</v>
      </c>
      <c r="G10" s="94">
        <v>32.9</v>
      </c>
      <c r="H10" s="94">
        <v>33.700000000000003</v>
      </c>
      <c r="I10" s="94">
        <v>34.700000000000003</v>
      </c>
      <c r="J10" s="94">
        <v>35.200000000000003</v>
      </c>
      <c r="K10" s="94">
        <v>35.1</v>
      </c>
      <c r="L10" s="94">
        <v>32.9</v>
      </c>
      <c r="M10" s="94">
        <v>33.700000000000003</v>
      </c>
      <c r="N10" s="94">
        <v>34.4</v>
      </c>
      <c r="O10" s="94">
        <v>35.5</v>
      </c>
      <c r="P10" s="94">
        <v>33.799999999999997</v>
      </c>
      <c r="Q10" s="94">
        <v>34.700000000000003</v>
      </c>
      <c r="R10" s="94">
        <v>33.5</v>
      </c>
      <c r="S10" s="94">
        <v>33.299999999999997</v>
      </c>
      <c r="T10" s="94">
        <v>32.5</v>
      </c>
      <c r="U10" s="94">
        <v>32.700000000000003</v>
      </c>
      <c r="V10" s="94">
        <v>31.8</v>
      </c>
      <c r="W10">
        <f t="shared" si="0"/>
        <v>-2.7522935779816578E-2</v>
      </c>
      <c r="X10" s="89" t="s">
        <v>4</v>
      </c>
    </row>
    <row r="11" spans="1:24" ht="16.5" x14ac:dyDescent="0.45">
      <c r="A11" s="92" t="s">
        <v>127</v>
      </c>
      <c r="B11" s="93" t="s">
        <v>123</v>
      </c>
      <c r="C11" s="94">
        <v>6.3</v>
      </c>
      <c r="D11" s="94">
        <v>6.6</v>
      </c>
      <c r="E11" s="94">
        <v>7.1</v>
      </c>
      <c r="F11" s="94">
        <v>7.8</v>
      </c>
      <c r="G11" s="94">
        <v>8.5</v>
      </c>
      <c r="H11" s="94">
        <v>9.3000000000000007</v>
      </c>
      <c r="I11" s="94">
        <v>10.1</v>
      </c>
      <c r="J11" s="94">
        <v>10.8</v>
      </c>
      <c r="K11" s="94">
        <v>11.7</v>
      </c>
      <c r="L11" s="94">
        <v>12.3</v>
      </c>
      <c r="M11" s="94">
        <v>13.5</v>
      </c>
      <c r="N11" s="94">
        <v>14.5</v>
      </c>
      <c r="O11" s="94">
        <v>15.5</v>
      </c>
      <c r="P11" s="94">
        <v>16.8</v>
      </c>
      <c r="Q11" s="94">
        <v>17.7</v>
      </c>
      <c r="R11" s="94">
        <v>18.600000000000001</v>
      </c>
      <c r="S11" s="94">
        <v>19.2</v>
      </c>
      <c r="T11" s="94">
        <v>20</v>
      </c>
      <c r="U11" s="94">
        <v>20.399999999999999</v>
      </c>
      <c r="V11" s="94">
        <v>20.6</v>
      </c>
      <c r="W11">
        <f t="shared" si="0"/>
        <v>9.8039215686275914E-3</v>
      </c>
      <c r="X11" s="89" t="s">
        <v>127</v>
      </c>
    </row>
    <row r="12" spans="1:24" ht="16.5" x14ac:dyDescent="0.45">
      <c r="A12" s="92" t="s">
        <v>128</v>
      </c>
      <c r="B12" s="93" t="s">
        <v>123</v>
      </c>
      <c r="C12" s="94">
        <v>7.4</v>
      </c>
      <c r="D12" s="94">
        <v>7.5</v>
      </c>
      <c r="E12" s="94">
        <v>7.5</v>
      </c>
      <c r="F12" s="94">
        <v>7.6</v>
      </c>
      <c r="G12" s="94">
        <v>7.6</v>
      </c>
      <c r="H12" s="94">
        <v>7.8</v>
      </c>
      <c r="I12" s="94">
        <v>7.9</v>
      </c>
      <c r="J12" s="94">
        <v>8</v>
      </c>
      <c r="K12" s="94">
        <v>8.1</v>
      </c>
      <c r="L12" s="94">
        <v>8.1999999999999993</v>
      </c>
      <c r="M12" s="94">
        <v>8.3000000000000007</v>
      </c>
      <c r="N12" s="94">
        <v>8.4</v>
      </c>
      <c r="O12" s="94">
        <v>8.3000000000000007</v>
      </c>
      <c r="P12" s="94">
        <v>8.4</v>
      </c>
      <c r="Q12" s="94">
        <v>8.4</v>
      </c>
      <c r="R12" s="94">
        <v>8.5</v>
      </c>
      <c r="S12" s="94">
        <v>8.6</v>
      </c>
      <c r="T12" s="94">
        <v>8.6999999999999993</v>
      </c>
      <c r="U12" s="94">
        <v>8.6999999999999993</v>
      </c>
      <c r="V12" s="94">
        <v>8.9</v>
      </c>
      <c r="W12">
        <f t="shared" si="0"/>
        <v>2.2988505747126561E-2</v>
      </c>
      <c r="X12" s="89" t="s">
        <v>128</v>
      </c>
    </row>
    <row r="14" spans="1:24" x14ac:dyDescent="0.35">
      <c r="A14" s="96" t="s">
        <v>2346</v>
      </c>
      <c r="B14" s="54"/>
      <c r="C14" s="97"/>
      <c r="D14" s="97"/>
      <c r="E14" s="97"/>
      <c r="F14" s="97"/>
      <c r="G14" s="97"/>
      <c r="H14" s="97"/>
      <c r="I14" s="97"/>
      <c r="J14" s="97"/>
      <c r="K14" s="97"/>
      <c r="L14" s="97"/>
      <c r="M14" s="97"/>
      <c r="N14" s="97"/>
      <c r="O14" s="97"/>
      <c r="P14" s="97"/>
      <c r="Q14" s="97"/>
      <c r="R14" s="97"/>
      <c r="S14" s="97"/>
      <c r="T14" s="97"/>
    </row>
    <row r="16" spans="1:24" x14ac:dyDescent="0.35">
      <c r="C16" s="98"/>
      <c r="D16" s="99"/>
      <c r="E16" s="99"/>
      <c r="F16" s="99"/>
      <c r="G16" s="99"/>
      <c r="H16" s="99"/>
      <c r="I16" s="99"/>
      <c r="J16" s="99"/>
      <c r="K16" s="99"/>
      <c r="L16" s="99"/>
      <c r="M16" s="99"/>
      <c r="N16" s="99"/>
      <c r="O16" s="99"/>
      <c r="P16" s="99"/>
      <c r="Q16" s="99"/>
      <c r="R16" s="99"/>
      <c r="S16" s="99"/>
      <c r="T16" s="99"/>
    </row>
    <row r="17" spans="3:21" x14ac:dyDescent="0.35">
      <c r="C17" s="99"/>
      <c r="D17" s="99"/>
      <c r="E17" s="99"/>
      <c r="F17" s="99"/>
      <c r="G17" s="99"/>
      <c r="H17" s="99"/>
      <c r="I17" s="99"/>
      <c r="J17" s="99"/>
      <c r="K17" s="99"/>
      <c r="L17" s="99"/>
      <c r="M17" s="99"/>
      <c r="N17" s="99"/>
      <c r="O17" s="99"/>
      <c r="P17" s="99"/>
      <c r="Q17" s="99"/>
      <c r="R17" s="99"/>
      <c r="S17" s="99"/>
      <c r="T17" s="99"/>
    </row>
    <row r="18" spans="3:21" x14ac:dyDescent="0.35">
      <c r="C18" s="99"/>
      <c r="D18" s="99"/>
      <c r="E18" s="99"/>
      <c r="F18" s="99"/>
      <c r="G18" s="99"/>
      <c r="H18" s="99"/>
      <c r="I18" s="99"/>
      <c r="J18" s="99"/>
      <c r="K18" s="99"/>
      <c r="L18" s="99"/>
      <c r="M18" s="99"/>
      <c r="N18" s="99"/>
      <c r="O18" s="99"/>
      <c r="P18" s="99"/>
      <c r="Q18" s="99"/>
      <c r="R18" s="99"/>
      <c r="S18" s="99"/>
      <c r="T18" s="99"/>
    </row>
    <row r="19" spans="3:21" x14ac:dyDescent="0.35">
      <c r="C19" s="99"/>
      <c r="D19" s="99"/>
      <c r="E19" s="99"/>
      <c r="F19" s="99"/>
      <c r="G19" s="99"/>
      <c r="H19" s="99"/>
      <c r="I19" s="99"/>
      <c r="J19" s="99"/>
      <c r="K19" s="99"/>
      <c r="L19" s="99"/>
      <c r="M19" s="99"/>
      <c r="N19" s="99"/>
      <c r="O19" s="99"/>
      <c r="P19" s="99"/>
      <c r="Q19" s="99"/>
      <c r="R19" s="99"/>
      <c r="S19" s="99"/>
      <c r="T19" s="99"/>
    </row>
    <row r="20" spans="3:21" x14ac:dyDescent="0.35">
      <c r="C20" s="99"/>
      <c r="D20" s="99"/>
      <c r="E20" s="99"/>
      <c r="F20" s="99"/>
      <c r="G20" s="99"/>
      <c r="H20" s="99"/>
      <c r="I20" s="99"/>
      <c r="J20" s="99"/>
      <c r="K20" s="99"/>
      <c r="L20" s="99"/>
      <c r="M20" s="99"/>
      <c r="N20" s="99"/>
      <c r="O20" s="99"/>
      <c r="P20" s="99"/>
      <c r="Q20" s="99"/>
      <c r="R20" s="99"/>
      <c r="S20" s="99"/>
      <c r="T20" s="99"/>
      <c r="U20" s="99"/>
    </row>
    <row r="21" spans="3:21" x14ac:dyDescent="0.35">
      <c r="C21" s="99"/>
      <c r="D21" s="99"/>
      <c r="E21" s="99"/>
      <c r="F21" s="99"/>
      <c r="G21" s="99"/>
      <c r="H21" s="99"/>
      <c r="I21" s="99"/>
      <c r="J21" s="99"/>
      <c r="K21" s="99"/>
      <c r="L21" s="99"/>
      <c r="M21" s="99"/>
      <c r="N21" s="99"/>
      <c r="O21" s="99"/>
      <c r="P21" s="99"/>
      <c r="Q21" s="99"/>
      <c r="R21" s="99"/>
      <c r="S21" s="99"/>
      <c r="T21" s="99"/>
      <c r="U21" s="99"/>
    </row>
    <row r="22" spans="3:21" x14ac:dyDescent="0.35">
      <c r="C22" s="99"/>
      <c r="D22" s="99"/>
      <c r="E22" s="99"/>
      <c r="F22" s="99"/>
      <c r="G22" s="99"/>
      <c r="H22" s="99"/>
      <c r="I22" s="99"/>
      <c r="J22" s="99"/>
      <c r="K22" s="99"/>
      <c r="L22" s="99"/>
      <c r="M22" s="99"/>
      <c r="N22" s="99"/>
      <c r="O22" s="99"/>
      <c r="P22" s="99"/>
      <c r="Q22" s="99"/>
      <c r="R22" s="99"/>
      <c r="S22" s="99"/>
      <c r="T22" s="99"/>
      <c r="U22" s="99"/>
    </row>
    <row r="23" spans="3:21" x14ac:dyDescent="0.35">
      <c r="C23" s="99"/>
      <c r="D23" s="99"/>
      <c r="E23" s="99"/>
      <c r="F23" s="99"/>
      <c r="G23" s="99"/>
      <c r="H23" s="99"/>
      <c r="I23" s="99"/>
      <c r="J23" s="99"/>
      <c r="K23" s="99"/>
      <c r="L23" s="99"/>
      <c r="M23" s="99"/>
      <c r="N23" s="99"/>
      <c r="O23" s="99"/>
      <c r="P23" s="99"/>
      <c r="Q23" s="99"/>
      <c r="R23" s="99"/>
      <c r="S23" s="99"/>
      <c r="T23" s="99"/>
      <c r="U23" s="99"/>
    </row>
    <row r="24" spans="3:21" x14ac:dyDescent="0.35">
      <c r="C24" s="99"/>
      <c r="D24" s="99"/>
      <c r="E24" s="99"/>
      <c r="F24" s="99"/>
      <c r="G24" s="99"/>
      <c r="H24" s="99"/>
      <c r="I24" s="99"/>
      <c r="J24" s="99"/>
      <c r="K24" s="99"/>
      <c r="L24" s="99"/>
      <c r="M24" s="99"/>
      <c r="N24" s="99"/>
      <c r="O24" s="99"/>
      <c r="P24" s="99"/>
      <c r="Q24" s="99"/>
      <c r="R24" s="99"/>
      <c r="S24" s="99"/>
      <c r="T24" s="99"/>
      <c r="U24" s="99"/>
    </row>
    <row r="25" spans="3:21" x14ac:dyDescent="0.35">
      <c r="C25" s="99"/>
      <c r="D25" s="99"/>
      <c r="E25" s="99"/>
      <c r="F25" s="99"/>
      <c r="G25" s="99"/>
      <c r="H25" s="99"/>
      <c r="I25" s="99"/>
      <c r="J25" s="99"/>
      <c r="K25" s="99"/>
      <c r="L25" s="99"/>
      <c r="M25" s="99"/>
      <c r="N25" s="99"/>
      <c r="O25" s="99"/>
      <c r="P25" s="99"/>
      <c r="Q25" s="99"/>
      <c r="R25" s="99"/>
      <c r="S25" s="99"/>
      <c r="T25" s="99"/>
      <c r="U25" s="99"/>
    </row>
    <row r="26" spans="3:21" x14ac:dyDescent="0.35">
      <c r="C26" s="99"/>
      <c r="D26" s="99"/>
      <c r="E26" s="99"/>
      <c r="F26" s="99"/>
      <c r="G26" s="99"/>
      <c r="H26" s="99"/>
      <c r="I26" s="99"/>
      <c r="J26" s="99"/>
      <c r="K26" s="99"/>
      <c r="L26" s="99"/>
      <c r="M26" s="99"/>
      <c r="N26" s="99"/>
      <c r="O26" s="99"/>
      <c r="P26" s="99"/>
      <c r="Q26" s="99"/>
      <c r="R26" s="99"/>
      <c r="S26" s="99"/>
      <c r="T26" s="99"/>
      <c r="U26" s="99"/>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AE7B-3695-4132-8382-876E239B4DE5}">
  <dimension ref="A1:U22"/>
  <sheetViews>
    <sheetView topLeftCell="F3" workbookViewId="0">
      <selection activeCell="U18" sqref="U18"/>
    </sheetView>
  </sheetViews>
  <sheetFormatPr defaultRowHeight="14.5" x14ac:dyDescent="0.35"/>
  <cols>
    <col min="1" max="1" width="18.36328125" bestFit="1" customWidth="1"/>
    <col min="2" max="2" width="12.1796875" customWidth="1"/>
    <col min="3" max="3" width="16" bestFit="1" customWidth="1"/>
    <col min="4" max="4" width="16.08984375" customWidth="1"/>
    <col min="5" max="5" width="15.90625" customWidth="1"/>
    <col min="6" max="6" width="19.6328125" customWidth="1"/>
    <col min="7" max="7" width="12.54296875" customWidth="1"/>
  </cols>
  <sheetData>
    <row r="1" spans="1:21" ht="43.5" x14ac:dyDescent="0.35">
      <c r="B1" s="114" t="s">
        <v>161</v>
      </c>
      <c r="C1" s="114" t="s">
        <v>2273</v>
      </c>
      <c r="D1" s="114" t="s">
        <v>2274</v>
      </c>
      <c r="E1" s="114" t="s">
        <v>172</v>
      </c>
      <c r="G1" s="114"/>
    </row>
    <row r="2" spans="1:21" x14ac:dyDescent="0.35">
      <c r="A2" t="s">
        <v>1</v>
      </c>
      <c r="B2" s="252">
        <f>U16</f>
        <v>169.5</v>
      </c>
      <c r="C2" s="253"/>
      <c r="D2" s="253" t="e">
        <f>'Transpo tax based estimate'!#REF!</f>
        <v>#REF!</v>
      </c>
      <c r="E2" s="251" t="e">
        <f>(1+D2)*B2</f>
        <v>#REF!</v>
      </c>
    </row>
    <row r="3" spans="1:21" x14ac:dyDescent="0.35">
      <c r="A3" t="s">
        <v>2</v>
      </c>
      <c r="B3" s="252">
        <f>U17</f>
        <v>63.1</v>
      </c>
      <c r="C3" s="253">
        <f>'US GHGs historical analysis'!$AF$3</f>
        <v>-8.3386726850661258E-2</v>
      </c>
      <c r="D3" s="252"/>
      <c r="E3" s="254">
        <f>(1+C3)*B3</f>
        <v>57.838297535723271</v>
      </c>
    </row>
    <row r="4" spans="1:21" x14ac:dyDescent="0.35">
      <c r="A4" t="s">
        <v>3</v>
      </c>
      <c r="B4" s="252">
        <f>U18+U20+U21+U22</f>
        <v>151.4</v>
      </c>
      <c r="C4" s="253">
        <f>'US GHGs historical analysis'!$AF$14</f>
        <v>1.3532471441405982E-2</v>
      </c>
      <c r="D4" s="252"/>
      <c r="E4" s="254">
        <f>(1+C4)*B4</f>
        <v>153.44881617622889</v>
      </c>
    </row>
    <row r="5" spans="1:21" x14ac:dyDescent="0.35">
      <c r="A5" t="s">
        <v>171</v>
      </c>
      <c r="B5" s="252">
        <f>'Current CA inventory (Fig 14)'!$U$6</f>
        <v>25.7</v>
      </c>
      <c r="C5" s="253">
        <f>'US GHGs historical analysis'!AF7</f>
        <v>5.9978492839264947E-3</v>
      </c>
      <c r="D5" s="252"/>
      <c r="E5" s="254">
        <f t="shared" ref="E5:E6" si="0">(1+C5)*B5</f>
        <v>25.85414472659691</v>
      </c>
    </row>
    <row r="6" spans="1:21" x14ac:dyDescent="0.35">
      <c r="A6" t="s">
        <v>170</v>
      </c>
      <c r="B6" s="252">
        <f>'Current CA inventory (Fig 14)'!$U$8</f>
        <v>15.6</v>
      </c>
      <c r="C6" s="253">
        <f>'US GHGs historical analysis'!AF6</f>
        <v>1.7889263898763216E-2</v>
      </c>
      <c r="D6" s="252"/>
      <c r="E6" s="254">
        <f t="shared" si="0"/>
        <v>15.879072516820704</v>
      </c>
    </row>
    <row r="7" spans="1:21" x14ac:dyDescent="0.35">
      <c r="A7" t="s">
        <v>8</v>
      </c>
      <c r="B7" s="252">
        <f>SUM(B2:B6)</f>
        <v>425.3</v>
      </c>
      <c r="C7" s="252"/>
      <c r="D7" s="252"/>
      <c r="E7" s="251" t="e">
        <f>SUM(E2:E6)</f>
        <v>#REF!</v>
      </c>
      <c r="F7" s="2"/>
    </row>
    <row r="8" spans="1:21" x14ac:dyDescent="0.35">
      <c r="F8" s="120"/>
      <c r="G8" s="2"/>
    </row>
    <row r="9" spans="1:21" x14ac:dyDescent="0.35">
      <c r="A9" t="s">
        <v>2269</v>
      </c>
      <c r="F9" s="120">
        <f>'MRR based 2019 estimate of CA'!$B$3</f>
        <v>418.79291491789559</v>
      </c>
    </row>
    <row r="10" spans="1:21" x14ac:dyDescent="0.35">
      <c r="A10" t="s">
        <v>2272</v>
      </c>
      <c r="F10" s="120" t="e">
        <f>E7-F9</f>
        <v>#REF!</v>
      </c>
    </row>
    <row r="14" spans="1:21" x14ac:dyDescent="0.35">
      <c r="A14" t="str">
        <f>'Current CA inventory (Fig 3)'!A4</f>
        <v>Figure 3: Trends in California GHG Emissions</v>
      </c>
    </row>
    <row r="15" spans="1:21" x14ac:dyDescent="0.35">
      <c r="A15" t="str">
        <f>'Current CA inventory (Fig 3)'!A5</f>
        <v>Parameter</v>
      </c>
      <c r="B15" t="str">
        <f>'Current CA inventory (Fig 3)'!B5</f>
        <v>Unit</v>
      </c>
      <c r="C15">
        <f>'Current CA inventory (Fig 3)'!C5</f>
        <v>2000</v>
      </c>
      <c r="D15">
        <f>'Current CA inventory (Fig 3)'!D5</f>
        <v>2001</v>
      </c>
      <c r="E15">
        <f>'Current CA inventory (Fig 3)'!E5</f>
        <v>2002</v>
      </c>
      <c r="F15">
        <f>'Current CA inventory (Fig 3)'!F5</f>
        <v>2003</v>
      </c>
      <c r="G15">
        <f>'Current CA inventory (Fig 3)'!G5</f>
        <v>2004</v>
      </c>
      <c r="H15">
        <f>'Current CA inventory (Fig 3)'!H5</f>
        <v>2005</v>
      </c>
      <c r="I15">
        <f>'Current CA inventory (Fig 3)'!I5</f>
        <v>2006</v>
      </c>
      <c r="J15">
        <f>'Current CA inventory (Fig 3)'!J5</f>
        <v>2007</v>
      </c>
      <c r="K15">
        <f>'Current CA inventory (Fig 3)'!K5</f>
        <v>2008</v>
      </c>
      <c r="L15">
        <f>'Current CA inventory (Fig 3)'!L5</f>
        <v>2009</v>
      </c>
      <c r="M15">
        <f>'Current CA inventory (Fig 3)'!M5</f>
        <v>2010</v>
      </c>
      <c r="N15">
        <f>'Current CA inventory (Fig 3)'!N5</f>
        <v>2011</v>
      </c>
      <c r="O15">
        <f>'Current CA inventory (Fig 3)'!O5</f>
        <v>2012</v>
      </c>
      <c r="P15">
        <f>'Current CA inventory (Fig 3)'!P5</f>
        <v>2013</v>
      </c>
      <c r="Q15">
        <f>'Current CA inventory (Fig 3)'!Q5</f>
        <v>2014</v>
      </c>
      <c r="R15">
        <f>'Current CA inventory (Fig 3)'!R5</f>
        <v>2015</v>
      </c>
      <c r="S15">
        <f>'Current CA inventory (Fig 3)'!S5</f>
        <v>2016</v>
      </c>
      <c r="T15">
        <f>'Current CA inventory (Fig 3)'!T5</f>
        <v>2017</v>
      </c>
      <c r="U15">
        <f>'Current CA inventory (Fig 3)'!U5</f>
        <v>2018</v>
      </c>
    </row>
    <row r="16" spans="1:21" x14ac:dyDescent="0.35">
      <c r="A16" t="str">
        <f>'Current CA inventory (Fig 3)'!A6</f>
        <v>Transportation</v>
      </c>
      <c r="B16" t="str">
        <f>'Current CA inventory (Fig 3)'!B6</f>
        <v>MMT CO2e</v>
      </c>
      <c r="C16">
        <f>'Current CA inventory (Fig 3)'!C6</f>
        <v>178.4</v>
      </c>
      <c r="D16">
        <f>'Current CA inventory (Fig 3)'!D6</f>
        <v>178.6</v>
      </c>
      <c r="E16">
        <f>'Current CA inventory (Fig 3)'!E6</f>
        <v>185.9</v>
      </c>
      <c r="F16">
        <f>'Current CA inventory (Fig 3)'!F6</f>
        <v>183.3</v>
      </c>
      <c r="G16">
        <f>'Current CA inventory (Fig 3)'!G6</f>
        <v>184.8</v>
      </c>
      <c r="H16">
        <f>'Current CA inventory (Fig 3)'!H6</f>
        <v>186.6</v>
      </c>
      <c r="I16">
        <f>'Current CA inventory (Fig 3)'!I6</f>
        <v>186.5</v>
      </c>
      <c r="J16">
        <f>'Current CA inventory (Fig 3)'!J6</f>
        <v>186.1</v>
      </c>
      <c r="K16">
        <f>'Current CA inventory (Fig 3)'!K6</f>
        <v>174.8</v>
      </c>
      <c r="L16">
        <f>'Current CA inventory (Fig 3)'!L6</f>
        <v>168</v>
      </c>
      <c r="M16">
        <f>'Current CA inventory (Fig 3)'!M6</f>
        <v>165.1</v>
      </c>
      <c r="N16">
        <f>'Current CA inventory (Fig 3)'!N6</f>
        <v>161.80000000000001</v>
      </c>
      <c r="O16">
        <f>'Current CA inventory (Fig 3)'!O6</f>
        <v>161.4</v>
      </c>
      <c r="P16">
        <f>'Current CA inventory (Fig 3)'!P6</f>
        <v>161.19999999999999</v>
      </c>
      <c r="Q16">
        <f>'Current CA inventory (Fig 3)'!Q6</f>
        <v>162.6</v>
      </c>
      <c r="R16">
        <f>'Current CA inventory (Fig 3)'!R6</f>
        <v>166.2</v>
      </c>
      <c r="S16">
        <f>'Current CA inventory (Fig 3)'!S6</f>
        <v>169.8</v>
      </c>
      <c r="T16">
        <f>'Current CA inventory (Fig 3)'!T6</f>
        <v>171</v>
      </c>
      <c r="U16">
        <f>'Current CA inventory (Fig 3)'!U6</f>
        <v>169.5</v>
      </c>
    </row>
    <row r="17" spans="1:21" x14ac:dyDescent="0.35">
      <c r="A17" t="str">
        <f>'Current CA inventory (Fig 3)'!A7</f>
        <v>Electric Power</v>
      </c>
      <c r="B17" t="str">
        <f>'Current CA inventory (Fig 3)'!B7</f>
        <v>MMT CO2e</v>
      </c>
      <c r="C17">
        <f>'Current CA inventory (Fig 3)'!C7</f>
        <v>104.7</v>
      </c>
      <c r="D17">
        <f>'Current CA inventory (Fig 3)'!D7</f>
        <v>121.9</v>
      </c>
      <c r="E17">
        <f>'Current CA inventory (Fig 3)'!E7</f>
        <v>108.6</v>
      </c>
      <c r="F17">
        <f>'Current CA inventory (Fig 3)'!F7</f>
        <v>112.5</v>
      </c>
      <c r="G17">
        <f>'Current CA inventory (Fig 3)'!G7</f>
        <v>115.1</v>
      </c>
      <c r="H17">
        <f>'Current CA inventory (Fig 3)'!H7</f>
        <v>107.8</v>
      </c>
      <c r="I17">
        <f>'Current CA inventory (Fig 3)'!I7</f>
        <v>104.4</v>
      </c>
      <c r="J17">
        <f>'Current CA inventory (Fig 3)'!J7</f>
        <v>113.8</v>
      </c>
      <c r="K17">
        <f>'Current CA inventory (Fig 3)'!K7</f>
        <v>120.1</v>
      </c>
      <c r="L17">
        <f>'Current CA inventory (Fig 3)'!L7</f>
        <v>101.3</v>
      </c>
      <c r="M17">
        <f>'Current CA inventory (Fig 3)'!M7</f>
        <v>90.3</v>
      </c>
      <c r="N17">
        <f>'Current CA inventory (Fig 3)'!N7</f>
        <v>89.2</v>
      </c>
      <c r="O17">
        <f>'Current CA inventory (Fig 3)'!O7</f>
        <v>98.2</v>
      </c>
      <c r="P17">
        <f>'Current CA inventory (Fig 3)'!P7</f>
        <v>91.4</v>
      </c>
      <c r="Q17">
        <f>'Current CA inventory (Fig 3)'!Q7</f>
        <v>88.9</v>
      </c>
      <c r="R17">
        <f>'Current CA inventory (Fig 3)'!R7</f>
        <v>84.8</v>
      </c>
      <c r="S17">
        <f>'Current CA inventory (Fig 3)'!S7</f>
        <v>68.599999999999994</v>
      </c>
      <c r="T17">
        <f>'Current CA inventory (Fig 3)'!T7</f>
        <v>62.1</v>
      </c>
      <c r="U17">
        <f>'Current CA inventory (Fig 3)'!U7</f>
        <v>63.1</v>
      </c>
    </row>
    <row r="18" spans="1:21" x14ac:dyDescent="0.35">
      <c r="A18" t="str">
        <f>'Current CA inventory (Fig 3)'!A8</f>
        <v>Industrial</v>
      </c>
      <c r="B18" t="str">
        <f>'Current CA inventory (Fig 3)'!B8</f>
        <v>MMT CO2e</v>
      </c>
      <c r="C18">
        <f>'Current CA inventory (Fig 3)'!C8</f>
        <v>96.2</v>
      </c>
      <c r="D18">
        <f>'Current CA inventory (Fig 3)'!D8</f>
        <v>94.3</v>
      </c>
      <c r="E18">
        <f>'Current CA inventory (Fig 3)'!E8</f>
        <v>95.5</v>
      </c>
      <c r="F18">
        <f>'Current CA inventory (Fig 3)'!F8</f>
        <v>94.7</v>
      </c>
      <c r="G18">
        <f>'Current CA inventory (Fig 3)'!G8</f>
        <v>97.2</v>
      </c>
      <c r="H18">
        <f>'Current CA inventory (Fig 3)'!H8</f>
        <v>95.4</v>
      </c>
      <c r="I18">
        <f>'Current CA inventory (Fig 3)'!I8</f>
        <v>92.9</v>
      </c>
      <c r="J18">
        <f>'Current CA inventory (Fig 3)'!J8</f>
        <v>89.6</v>
      </c>
      <c r="K18">
        <f>'Current CA inventory (Fig 3)'!K8</f>
        <v>89.9</v>
      </c>
      <c r="L18">
        <f>'Current CA inventory (Fig 3)'!L8</f>
        <v>87.2</v>
      </c>
      <c r="M18">
        <f>'Current CA inventory (Fig 3)'!M8</f>
        <v>91</v>
      </c>
      <c r="N18">
        <f>'Current CA inventory (Fig 3)'!N8</f>
        <v>89.3</v>
      </c>
      <c r="O18">
        <f>'Current CA inventory (Fig 3)'!O8</f>
        <v>88.9</v>
      </c>
      <c r="P18">
        <f>'Current CA inventory (Fig 3)'!P8</f>
        <v>91.6</v>
      </c>
      <c r="Q18">
        <f>'Current CA inventory (Fig 3)'!Q8</f>
        <v>92.4</v>
      </c>
      <c r="R18">
        <f>'Current CA inventory (Fig 3)'!R8</f>
        <v>90.1</v>
      </c>
      <c r="S18">
        <f>'Current CA inventory (Fig 3)'!S8</f>
        <v>88.9</v>
      </c>
      <c r="T18">
        <f>'Current CA inventory (Fig 3)'!T8</f>
        <v>88.7</v>
      </c>
      <c r="U18">
        <f>'Current CA inventory (Fig 3)'!U8</f>
        <v>89.2</v>
      </c>
    </row>
    <row r="19" spans="1:21" x14ac:dyDescent="0.35">
      <c r="A19" t="str">
        <f>'Current CA inventory (Fig 3)'!A9</f>
        <v>Commercial &amp; Residential</v>
      </c>
      <c r="B19" t="str">
        <f>'Current CA inventory (Fig 3)'!B9</f>
        <v>MMT CO2e</v>
      </c>
      <c r="C19">
        <f>'Current CA inventory (Fig 3)'!C9</f>
        <v>43.9</v>
      </c>
      <c r="D19">
        <f>'Current CA inventory (Fig 3)'!D9</f>
        <v>42.9</v>
      </c>
      <c r="E19">
        <f>'Current CA inventory (Fig 3)'!E9</f>
        <v>44.8</v>
      </c>
      <c r="F19">
        <f>'Current CA inventory (Fig 3)'!F9</f>
        <v>43.3</v>
      </c>
      <c r="G19">
        <f>'Current CA inventory (Fig 3)'!G9</f>
        <v>44.6</v>
      </c>
      <c r="H19">
        <f>'Current CA inventory (Fig 3)'!H9</f>
        <v>43.1</v>
      </c>
      <c r="I19">
        <f>'Current CA inventory (Fig 3)'!I9</f>
        <v>43.8</v>
      </c>
      <c r="J19">
        <f>'Current CA inventory (Fig 3)'!J9</f>
        <v>44</v>
      </c>
      <c r="K19">
        <f>'Current CA inventory (Fig 3)'!K9</f>
        <v>44.4</v>
      </c>
      <c r="L19">
        <f>'Current CA inventory (Fig 3)'!L9</f>
        <v>44.5</v>
      </c>
      <c r="M19">
        <f>'Current CA inventory (Fig 3)'!M9</f>
        <v>45.9</v>
      </c>
      <c r="N19">
        <f>'Current CA inventory (Fig 3)'!N9</f>
        <v>46</v>
      </c>
      <c r="O19">
        <f>'Current CA inventory (Fig 3)'!O9</f>
        <v>43.5</v>
      </c>
      <c r="P19">
        <f>'Current CA inventory (Fig 3)'!P9</f>
        <v>44.2</v>
      </c>
      <c r="Q19">
        <f>'Current CA inventory (Fig 3)'!Q9</f>
        <v>38.200000000000003</v>
      </c>
      <c r="R19">
        <f>'Current CA inventory (Fig 3)'!R9</f>
        <v>38.799999999999997</v>
      </c>
      <c r="S19">
        <f>'Current CA inventory (Fig 3)'!S9</f>
        <v>40.6</v>
      </c>
      <c r="T19">
        <f>'Current CA inventory (Fig 3)'!T9</f>
        <v>41.3</v>
      </c>
      <c r="U19">
        <f>'Current CA inventory (Fig 3)'!U9</f>
        <v>41.4</v>
      </c>
    </row>
    <row r="20" spans="1:21" x14ac:dyDescent="0.35">
      <c r="A20" t="str">
        <f>'Current CA inventory (Fig 3)'!A10</f>
        <v>Agriculture</v>
      </c>
      <c r="B20" t="str">
        <f>'Current CA inventory (Fig 3)'!B10</f>
        <v>MMT CO2e</v>
      </c>
      <c r="C20">
        <f>'Current CA inventory (Fig 3)'!C10</f>
        <v>31</v>
      </c>
      <c r="D20">
        <f>'Current CA inventory (Fig 3)'!D10</f>
        <v>31.2</v>
      </c>
      <c r="E20">
        <f>'Current CA inventory (Fig 3)'!E10</f>
        <v>33.299999999999997</v>
      </c>
      <c r="F20">
        <f>'Current CA inventory (Fig 3)'!F10</f>
        <v>33.6</v>
      </c>
      <c r="G20">
        <f>'Current CA inventory (Fig 3)'!G10</f>
        <v>32.9</v>
      </c>
      <c r="H20">
        <f>'Current CA inventory (Fig 3)'!H10</f>
        <v>33.700000000000003</v>
      </c>
      <c r="I20">
        <f>'Current CA inventory (Fig 3)'!I10</f>
        <v>34.700000000000003</v>
      </c>
      <c r="J20">
        <f>'Current CA inventory (Fig 3)'!J10</f>
        <v>35.200000000000003</v>
      </c>
      <c r="K20">
        <f>'Current CA inventory (Fig 3)'!K10</f>
        <v>35.1</v>
      </c>
      <c r="L20">
        <f>'Current CA inventory (Fig 3)'!L10</f>
        <v>32.9</v>
      </c>
      <c r="M20">
        <f>'Current CA inventory (Fig 3)'!M10</f>
        <v>33.700000000000003</v>
      </c>
      <c r="N20">
        <f>'Current CA inventory (Fig 3)'!N10</f>
        <v>34.4</v>
      </c>
      <c r="O20">
        <f>'Current CA inventory (Fig 3)'!O10</f>
        <v>35.5</v>
      </c>
      <c r="P20">
        <f>'Current CA inventory (Fig 3)'!P10</f>
        <v>33.799999999999997</v>
      </c>
      <c r="Q20">
        <f>'Current CA inventory (Fig 3)'!Q10</f>
        <v>34.799999999999997</v>
      </c>
      <c r="R20">
        <f>'Current CA inventory (Fig 3)'!R10</f>
        <v>33.4</v>
      </c>
      <c r="S20">
        <f>'Current CA inventory (Fig 3)'!S10</f>
        <v>33.200000000000003</v>
      </c>
      <c r="T20">
        <f>'Current CA inventory (Fig 3)'!T10</f>
        <v>32.299999999999997</v>
      </c>
      <c r="U20">
        <f>'Current CA inventory (Fig 3)'!U10</f>
        <v>32.6</v>
      </c>
    </row>
    <row r="21" spans="1:21" x14ac:dyDescent="0.35">
      <c r="A21" t="str">
        <f>'Current CA inventory (Fig 3)'!A11</f>
        <v>High GWP</v>
      </c>
      <c r="B21" t="str">
        <f>'Current CA inventory (Fig 3)'!B11</f>
        <v>MMT CO2e</v>
      </c>
      <c r="C21">
        <f>'Current CA inventory (Fig 3)'!C11</f>
        <v>6.3</v>
      </c>
      <c r="D21">
        <f>'Current CA inventory (Fig 3)'!D11</f>
        <v>6.6</v>
      </c>
      <c r="E21">
        <f>'Current CA inventory (Fig 3)'!E11</f>
        <v>7.1</v>
      </c>
      <c r="F21">
        <f>'Current CA inventory (Fig 3)'!F11</f>
        <v>7.8</v>
      </c>
      <c r="G21">
        <f>'Current CA inventory (Fig 3)'!G11</f>
        <v>8.5</v>
      </c>
      <c r="H21">
        <f>'Current CA inventory (Fig 3)'!H11</f>
        <v>9.3000000000000007</v>
      </c>
      <c r="I21">
        <f>'Current CA inventory (Fig 3)'!I11</f>
        <v>10.1</v>
      </c>
      <c r="J21">
        <f>'Current CA inventory (Fig 3)'!J11</f>
        <v>10.8</v>
      </c>
      <c r="K21">
        <f>'Current CA inventory (Fig 3)'!K11</f>
        <v>11.7</v>
      </c>
      <c r="L21">
        <f>'Current CA inventory (Fig 3)'!L11</f>
        <v>12.3</v>
      </c>
      <c r="M21">
        <f>'Current CA inventory (Fig 3)'!M11</f>
        <v>13.5</v>
      </c>
      <c r="N21">
        <f>'Current CA inventory (Fig 3)'!N11</f>
        <v>14.5</v>
      </c>
      <c r="O21">
        <f>'Current CA inventory (Fig 3)'!O11</f>
        <v>15.5</v>
      </c>
      <c r="P21">
        <f>'Current CA inventory (Fig 3)'!P11</f>
        <v>16.8</v>
      </c>
      <c r="Q21">
        <f>'Current CA inventory (Fig 3)'!Q11</f>
        <v>17.7</v>
      </c>
      <c r="R21">
        <f>'Current CA inventory (Fig 3)'!R11</f>
        <v>18.600000000000001</v>
      </c>
      <c r="S21">
        <f>'Current CA inventory (Fig 3)'!S11</f>
        <v>19.3</v>
      </c>
      <c r="T21">
        <f>'Current CA inventory (Fig 3)'!T11</f>
        <v>20</v>
      </c>
      <c r="U21">
        <f>'Current CA inventory (Fig 3)'!U11</f>
        <v>20.5</v>
      </c>
    </row>
    <row r="22" spans="1:21" x14ac:dyDescent="0.35">
      <c r="A22" t="str">
        <f>'Current CA inventory (Fig 3)'!A12</f>
        <v>Recycling &amp; Waste</v>
      </c>
      <c r="B22" t="str">
        <f>'Current CA inventory (Fig 3)'!B12</f>
        <v>MMT CO2e</v>
      </c>
      <c r="C22">
        <f>'Current CA inventory (Fig 3)'!C12</f>
        <v>7.7</v>
      </c>
      <c r="D22">
        <f>'Current CA inventory (Fig 3)'!D12</f>
        <v>7.8</v>
      </c>
      <c r="E22">
        <f>'Current CA inventory (Fig 3)'!E12</f>
        <v>7.8</v>
      </c>
      <c r="F22">
        <f>'Current CA inventory (Fig 3)'!F12</f>
        <v>7.9</v>
      </c>
      <c r="G22">
        <f>'Current CA inventory (Fig 3)'!G12</f>
        <v>7.9</v>
      </c>
      <c r="H22">
        <f>'Current CA inventory (Fig 3)'!H12</f>
        <v>8.1</v>
      </c>
      <c r="I22">
        <f>'Current CA inventory (Fig 3)'!I12</f>
        <v>8.1999999999999993</v>
      </c>
      <c r="J22">
        <f>'Current CA inventory (Fig 3)'!J12</f>
        <v>8.1999999999999993</v>
      </c>
      <c r="K22">
        <f>'Current CA inventory (Fig 3)'!K12</f>
        <v>8.4</v>
      </c>
      <c r="L22">
        <f>'Current CA inventory (Fig 3)'!L12</f>
        <v>8.5</v>
      </c>
      <c r="M22">
        <f>'Current CA inventory (Fig 3)'!M12</f>
        <v>8.6999999999999993</v>
      </c>
      <c r="N22">
        <f>'Current CA inventory (Fig 3)'!N12</f>
        <v>8.6999999999999993</v>
      </c>
      <c r="O22">
        <f>'Current CA inventory (Fig 3)'!O12</f>
        <v>8.6999999999999993</v>
      </c>
      <c r="P22">
        <f>'Current CA inventory (Fig 3)'!P12</f>
        <v>8.6999999999999993</v>
      </c>
      <c r="Q22">
        <f>'Current CA inventory (Fig 3)'!Q12</f>
        <v>8.8000000000000007</v>
      </c>
      <c r="R22">
        <f>'Current CA inventory (Fig 3)'!R12</f>
        <v>8.8000000000000007</v>
      </c>
      <c r="S22">
        <f>'Current CA inventory (Fig 3)'!S12</f>
        <v>8.9</v>
      </c>
      <c r="T22">
        <f>'Current CA inventory (Fig 3)'!T12</f>
        <v>9</v>
      </c>
      <c r="U22">
        <f>'Current CA inventory (Fig 3)'!U12</f>
        <v>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BB0D-3C37-4D95-8A7B-09BC20520461}">
  <dimension ref="A1:B7"/>
  <sheetViews>
    <sheetView workbookViewId="0">
      <selection activeCell="D17" sqref="D17"/>
    </sheetView>
  </sheetViews>
  <sheetFormatPr defaultRowHeight="14.5" x14ac:dyDescent="0.35"/>
  <sheetData>
    <row r="1" spans="1:2" x14ac:dyDescent="0.35">
      <c r="A1" t="s">
        <v>2351</v>
      </c>
    </row>
    <row r="4" spans="1:2" x14ac:dyDescent="0.35">
      <c r="A4" t="str">
        <f>'CA sector estimates 2020-2021'!A2</f>
        <v>Transportation</v>
      </c>
      <c r="B4">
        <v>0.1</v>
      </c>
    </row>
    <row r="5" spans="1:2" x14ac:dyDescent="0.35">
      <c r="A5" t="str">
        <f>'CA sector estimates 2020-2021'!A3</f>
        <v>Electricity generation</v>
      </c>
      <c r="B5">
        <v>6.6000000000000003E-2</v>
      </c>
    </row>
    <row r="6" spans="1:2" x14ac:dyDescent="0.35">
      <c r="A6" t="str">
        <f>'CA sector estimates 2020-2021'!A4</f>
        <v>Industry aggregate</v>
      </c>
      <c r="B6">
        <v>3.5999999999999997E-2</v>
      </c>
    </row>
    <row r="7" spans="1:2" x14ac:dyDescent="0.35">
      <c r="A7" t="s">
        <v>2367</v>
      </c>
      <c r="B7">
        <v>1.9E-2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4"/>
  <sheetViews>
    <sheetView topLeftCell="A2" workbookViewId="0">
      <selection activeCell="F11" sqref="F11:G11"/>
    </sheetView>
  </sheetViews>
  <sheetFormatPr defaultRowHeight="14.5" x14ac:dyDescent="0.35"/>
  <cols>
    <col min="2" max="2" width="19.81640625" customWidth="1"/>
    <col min="3" max="3" width="17.1796875" bestFit="1" customWidth="1"/>
    <col min="4" max="4" width="16.6328125" customWidth="1"/>
    <col min="5" max="5" width="16.26953125" customWidth="1"/>
    <col min="6" max="6" width="17.81640625" customWidth="1"/>
  </cols>
  <sheetData>
    <row r="1" spans="1:7" x14ac:dyDescent="0.35">
      <c r="A1" t="s">
        <v>2270</v>
      </c>
    </row>
    <row r="2" spans="1:7" x14ac:dyDescent="0.35">
      <c r="B2" s="110">
        <v>2019</v>
      </c>
      <c r="C2" s="110" t="s">
        <v>2359</v>
      </c>
      <c r="D2" s="110" t="s">
        <v>2360</v>
      </c>
      <c r="E2" s="110" t="s">
        <v>2361</v>
      </c>
      <c r="F2" s="110" t="s">
        <v>2362</v>
      </c>
    </row>
    <row r="4" spans="1:7" x14ac:dyDescent="0.35">
      <c r="A4" t="s">
        <v>2357</v>
      </c>
    </row>
    <row r="5" spans="1:7" x14ac:dyDescent="0.35">
      <c r="B5" s="53">
        <f>'CA gasoline tax reports 2021'!D41</f>
        <v>15428040813</v>
      </c>
      <c r="C5" s="53">
        <f>'CA gasoline tax reports 2021'!E41</f>
        <v>12497552636</v>
      </c>
      <c r="D5" s="53">
        <f>'CA gasoline tax reports 2021'!F41</f>
        <v>13822186081</v>
      </c>
      <c r="E5" s="97">
        <f>'CA gasoline tax reports 2021'!G41</f>
        <v>-0.18994558107019702</v>
      </c>
      <c r="F5" s="97">
        <f>'CA gasoline tax reports 2021'!H41</f>
        <v>0.10599142756833115</v>
      </c>
    </row>
    <row r="6" spans="1:7" x14ac:dyDescent="0.35">
      <c r="A6" t="s">
        <v>2356</v>
      </c>
    </row>
    <row r="7" spans="1:7" x14ac:dyDescent="0.35">
      <c r="B7" s="5">
        <f>'CA diesel tax reports 2021'!D41</f>
        <v>3086003945</v>
      </c>
      <c r="C7" s="5">
        <f>'CA diesel tax reports 2021'!E41</f>
        <v>2979301079</v>
      </c>
      <c r="D7" s="5">
        <f>'CA diesel tax reports 2021'!F41</f>
        <v>3141798776</v>
      </c>
      <c r="E7" s="1">
        <f>'CA diesel tax reports 2021'!G41</f>
        <v>-3.4576386777755722E-2</v>
      </c>
      <c r="F7" s="1">
        <f>'CA diesel tax reports 2021'!H41</f>
        <v>5.4542220705851664E-2</v>
      </c>
    </row>
    <row r="9" spans="1:7" x14ac:dyDescent="0.35">
      <c r="A9" t="s">
        <v>2358</v>
      </c>
      <c r="B9" s="294">
        <f>B5+B7</f>
        <v>18514044758</v>
      </c>
      <c r="C9" s="294">
        <f>C5+C7</f>
        <v>15476853715</v>
      </c>
      <c r="D9" s="294">
        <f>D5+D7</f>
        <v>16963984857</v>
      </c>
      <c r="E9" s="1">
        <f>(C9-B9)/B9</f>
        <v>-0.16404794752846302</v>
      </c>
      <c r="F9" s="1">
        <f>(D9-C9)/C9</f>
        <v>9.6087432845520043E-2</v>
      </c>
    </row>
    <row r="11" spans="1:7" x14ac:dyDescent="0.35">
      <c r="F11">
        <f>F9*2/3</f>
        <v>6.4058288563680024E-2</v>
      </c>
      <c r="G11" t="s">
        <v>2371</v>
      </c>
    </row>
    <row r="14" spans="1:7" x14ac:dyDescent="0.35">
      <c r="F14"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7B77-1805-4890-9D5D-94CACC86EFC3}">
  <dimension ref="A1:D8"/>
  <sheetViews>
    <sheetView workbookViewId="0">
      <selection activeCell="A9" sqref="A9"/>
    </sheetView>
  </sheetViews>
  <sheetFormatPr defaultRowHeight="14.5" x14ac:dyDescent="0.35"/>
  <cols>
    <col min="1" max="1" width="16" bestFit="1" customWidth="1"/>
  </cols>
  <sheetData>
    <row r="1" spans="1:4" x14ac:dyDescent="0.35">
      <c r="B1">
        <v>2019</v>
      </c>
      <c r="C1">
        <v>2020</v>
      </c>
    </row>
    <row r="2" spans="1:4" x14ac:dyDescent="0.35">
      <c r="A2" t="s">
        <v>2337</v>
      </c>
      <c r="B2">
        <v>1875</v>
      </c>
      <c r="C2">
        <v>1620</v>
      </c>
      <c r="D2" s="2">
        <f>(C2-B2)/B2</f>
        <v>-0.13600000000000001</v>
      </c>
    </row>
    <row r="3" spans="1:4" x14ac:dyDescent="0.35">
      <c r="A3" t="s">
        <v>2338</v>
      </c>
      <c r="B3">
        <v>1651</v>
      </c>
      <c r="C3">
        <v>1480</v>
      </c>
      <c r="D3" s="2">
        <f t="shared" ref="D3:D7" si="0">(C3-B3)/B3</f>
        <v>-0.10357359176256814</v>
      </c>
    </row>
    <row r="4" spans="1:4" x14ac:dyDescent="0.35">
      <c r="A4" t="s">
        <v>3</v>
      </c>
      <c r="B4">
        <v>1519</v>
      </c>
      <c r="C4">
        <v>1423</v>
      </c>
      <c r="D4" s="2">
        <f t="shared" si="0"/>
        <v>-6.319947333772219E-2</v>
      </c>
    </row>
    <row r="5" spans="1:4" x14ac:dyDescent="0.35">
      <c r="A5" t="s">
        <v>2339</v>
      </c>
      <c r="B5">
        <v>664</v>
      </c>
      <c r="C5">
        <v>636</v>
      </c>
      <c r="D5" s="2">
        <f t="shared" si="0"/>
        <v>-4.2168674698795178E-2</v>
      </c>
    </row>
    <row r="6" spans="1:4" x14ac:dyDescent="0.35">
      <c r="A6" t="s">
        <v>2340</v>
      </c>
      <c r="B6">
        <v>452</v>
      </c>
      <c r="C6">
        <v>425</v>
      </c>
      <c r="D6" s="2">
        <f t="shared" si="0"/>
        <v>-5.9734513274336286E-2</v>
      </c>
    </row>
    <row r="7" spans="1:4" x14ac:dyDescent="0.35">
      <c r="A7" t="s">
        <v>2341</v>
      </c>
      <c r="B7">
        <v>384</v>
      </c>
      <c r="C7">
        <v>362</v>
      </c>
      <c r="D7" s="2">
        <f t="shared" si="0"/>
        <v>-5.7291666666666664E-2</v>
      </c>
    </row>
    <row r="8" spans="1:4" x14ac:dyDescent="0.35">
      <c r="A8" t="s">
        <v>2342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C0D1E-E82C-459A-8043-7E328200BFEC}">
  <sheetPr>
    <pageSetUpPr fitToPage="1"/>
  </sheetPr>
  <dimension ref="A1:H51"/>
  <sheetViews>
    <sheetView topLeftCell="A17" zoomScale="110" zoomScaleNormal="110" workbookViewId="0">
      <selection activeCell="A17" sqref="A17"/>
    </sheetView>
  </sheetViews>
  <sheetFormatPr defaultRowHeight="12.5" x14ac:dyDescent="0.25"/>
  <cols>
    <col min="1" max="1" width="12.36328125" style="6" customWidth="1"/>
    <col min="2" max="2" width="15.08984375" style="6" customWidth="1"/>
    <col min="3" max="3" width="13.90625" style="6" bestFit="1" customWidth="1"/>
    <col min="4" max="4" width="15.90625" style="6" customWidth="1"/>
    <col min="5" max="5" width="15.36328125" style="6" customWidth="1"/>
    <col min="6" max="6" width="15.90625" style="6" customWidth="1"/>
    <col min="7" max="16384" width="8.7265625" style="6"/>
  </cols>
  <sheetData>
    <row r="1" spans="1:6" ht="3" customHeight="1" x14ac:dyDescent="0.25">
      <c r="A1" s="303" t="s">
        <v>2320</v>
      </c>
      <c r="B1" s="302"/>
      <c r="C1" s="302"/>
      <c r="D1" s="302"/>
      <c r="E1" s="302"/>
      <c r="F1" s="302"/>
    </row>
    <row r="2" spans="1:6" ht="15.5" x14ac:dyDescent="0.35">
      <c r="A2" s="304" t="s">
        <v>19</v>
      </c>
      <c r="B2" s="304"/>
      <c r="C2" s="304"/>
      <c r="D2" s="304"/>
      <c r="E2" s="304"/>
      <c r="F2" s="304"/>
    </row>
    <row r="3" spans="1:6" s="268" customFormat="1" ht="28.5" customHeight="1" x14ac:dyDescent="0.35">
      <c r="A3" s="305" t="s">
        <v>20</v>
      </c>
      <c r="B3" s="305"/>
      <c r="C3" s="305"/>
      <c r="D3" s="305"/>
      <c r="E3" s="305"/>
      <c r="F3" s="305"/>
    </row>
    <row r="4" spans="1:6" s="9" customFormat="1" ht="18" customHeight="1" thickBot="1" x14ac:dyDescent="0.35">
      <c r="A4" s="280" t="s">
        <v>21</v>
      </c>
      <c r="B4" s="281" t="s">
        <v>2321</v>
      </c>
      <c r="C4" s="281" t="s">
        <v>23</v>
      </c>
      <c r="D4" s="281" t="s">
        <v>24</v>
      </c>
      <c r="E4" s="281" t="s">
        <v>25</v>
      </c>
      <c r="F4" s="281" t="s">
        <v>26</v>
      </c>
    </row>
    <row r="5" spans="1:6" s="12" customFormat="1" ht="14.25" customHeight="1" x14ac:dyDescent="0.25">
      <c r="A5" s="282" t="s">
        <v>27</v>
      </c>
      <c r="B5" s="283">
        <v>1165769473</v>
      </c>
      <c r="C5" s="283">
        <v>1169694474</v>
      </c>
      <c r="D5" s="283">
        <v>1174580507</v>
      </c>
      <c r="E5" s="283">
        <v>1216497576</v>
      </c>
      <c r="F5" s="283">
        <v>1221372599</v>
      </c>
    </row>
    <row r="6" spans="1:6" s="12" customFormat="1" ht="15" customHeight="1" x14ac:dyDescent="0.25">
      <c r="A6" s="282" t="s">
        <v>28</v>
      </c>
      <c r="B6" s="283">
        <v>1154582904</v>
      </c>
      <c r="C6" s="283">
        <v>1097679113</v>
      </c>
      <c r="D6" s="283">
        <v>1107924666</v>
      </c>
      <c r="E6" s="283">
        <v>1148447060</v>
      </c>
      <c r="F6" s="283">
        <v>1224425194</v>
      </c>
    </row>
    <row r="7" spans="1:6" s="12" customFormat="1" ht="14.25" customHeight="1" x14ac:dyDescent="0.25">
      <c r="A7" s="284" t="s">
        <v>29</v>
      </c>
      <c r="B7" s="285">
        <v>1237090205</v>
      </c>
      <c r="C7" s="285">
        <v>1237136829</v>
      </c>
      <c r="D7" s="285">
        <v>1246115090</v>
      </c>
      <c r="E7" s="285">
        <v>1287581812</v>
      </c>
      <c r="F7" s="285">
        <v>1300298942</v>
      </c>
    </row>
    <row r="8" spans="1:6" s="12" customFormat="1" ht="16.5" customHeight="1" x14ac:dyDescent="0.25">
      <c r="A8" s="282" t="s">
        <v>30</v>
      </c>
      <c r="B8" s="283">
        <v>1183756696</v>
      </c>
      <c r="C8" s="283">
        <v>1207530235</v>
      </c>
      <c r="D8" s="283">
        <v>1210319338</v>
      </c>
      <c r="E8" s="283">
        <v>1254633595</v>
      </c>
      <c r="F8" s="283">
        <v>1274448751</v>
      </c>
    </row>
    <row r="9" spans="1:6" s="12" customFormat="1" ht="15" customHeight="1" x14ac:dyDescent="0.25">
      <c r="A9" s="282" t="s">
        <v>31</v>
      </c>
      <c r="B9" s="283">
        <v>1277903245</v>
      </c>
      <c r="C9" s="283">
        <v>1259306999</v>
      </c>
      <c r="D9" s="283">
        <v>1272686261</v>
      </c>
      <c r="E9" s="283">
        <v>1278463759</v>
      </c>
      <c r="F9" s="283">
        <v>1323331105</v>
      </c>
    </row>
    <row r="10" spans="1:6" s="12" customFormat="1" ht="15" customHeight="1" x14ac:dyDescent="0.25">
      <c r="A10" s="284" t="s">
        <v>32</v>
      </c>
      <c r="B10" s="285">
        <v>1230283199</v>
      </c>
      <c r="C10" s="285">
        <v>1216894566</v>
      </c>
      <c r="D10" s="285">
        <v>1217309896</v>
      </c>
      <c r="E10" s="285">
        <v>1262121393</v>
      </c>
      <c r="F10" s="285">
        <v>1295550673</v>
      </c>
    </row>
    <row r="11" spans="1:6" s="12" customFormat="1" ht="15" customHeight="1" x14ac:dyDescent="0.25">
      <c r="A11" s="282" t="s">
        <v>33</v>
      </c>
      <c r="B11" s="283">
        <v>1230261987</v>
      </c>
      <c r="C11" s="283">
        <v>1241703883</v>
      </c>
      <c r="D11" s="283">
        <v>1250901273</v>
      </c>
      <c r="E11" s="283">
        <v>1279082202</v>
      </c>
      <c r="F11" s="283">
        <v>1331548556</v>
      </c>
    </row>
    <row r="12" spans="1:6" s="12" customFormat="1" ht="15.75" customHeight="1" x14ac:dyDescent="0.25">
      <c r="A12" s="282" t="s">
        <v>34</v>
      </c>
      <c r="B12" s="283">
        <v>1255713656</v>
      </c>
      <c r="C12" s="283">
        <v>1275028439</v>
      </c>
      <c r="D12" s="283">
        <v>1285170048</v>
      </c>
      <c r="E12" s="283">
        <v>1315596270</v>
      </c>
      <c r="F12" s="283">
        <v>1363294300</v>
      </c>
    </row>
    <row r="13" spans="1:6" s="12" customFormat="1" ht="15.75" customHeight="1" x14ac:dyDescent="0.25">
      <c r="A13" s="284" t="s">
        <v>35</v>
      </c>
      <c r="B13" s="285">
        <v>1194012527</v>
      </c>
      <c r="C13" s="285">
        <v>1196126013</v>
      </c>
      <c r="D13" s="285">
        <v>1222879913</v>
      </c>
      <c r="E13" s="285">
        <v>1264298745</v>
      </c>
      <c r="F13" s="285">
        <v>1288772790</v>
      </c>
    </row>
    <row r="14" spans="1:6" s="12" customFormat="1" ht="14.25" customHeight="1" x14ac:dyDescent="0.25">
      <c r="A14" s="282" t="s">
        <v>36</v>
      </c>
      <c r="B14" s="283">
        <v>1220857664</v>
      </c>
      <c r="C14" s="283">
        <v>1242839671</v>
      </c>
      <c r="D14" s="283">
        <v>1271773798</v>
      </c>
      <c r="E14" s="283">
        <v>1303962044</v>
      </c>
      <c r="F14" s="283">
        <v>1318576424</v>
      </c>
    </row>
    <row r="15" spans="1:6" s="12" customFormat="1" ht="15" customHeight="1" x14ac:dyDescent="0.25">
      <c r="A15" s="282" t="s">
        <v>37</v>
      </c>
      <c r="B15" s="283">
        <v>1162560411</v>
      </c>
      <c r="C15" s="283">
        <v>1172066456</v>
      </c>
      <c r="D15" s="283">
        <v>1194414902</v>
      </c>
      <c r="E15" s="283">
        <v>1224602888</v>
      </c>
      <c r="F15" s="283">
        <v>1251416220</v>
      </c>
    </row>
    <row r="16" spans="1:6" s="12" customFormat="1" ht="15" customHeight="1" x14ac:dyDescent="0.25">
      <c r="A16" s="284" t="s">
        <v>38</v>
      </c>
      <c r="B16" s="285">
        <v>1192002207</v>
      </c>
      <c r="C16" s="285">
        <v>1216937753</v>
      </c>
      <c r="D16" s="285">
        <v>1248556730</v>
      </c>
      <c r="E16" s="285">
        <v>1270061496</v>
      </c>
      <c r="F16" s="285">
        <v>1294921318</v>
      </c>
    </row>
    <row r="17" spans="1:6" s="12" customFormat="1" ht="15" customHeight="1" x14ac:dyDescent="0.25">
      <c r="A17" s="282" t="s">
        <v>39</v>
      </c>
      <c r="B17" s="283">
        <v>3557442582</v>
      </c>
      <c r="C17" s="283">
        <v>3504510416</v>
      </c>
      <c r="D17" s="283">
        <v>3528620263</v>
      </c>
      <c r="E17" s="283">
        <v>3652526448</v>
      </c>
      <c r="F17" s="283">
        <v>3746096735</v>
      </c>
    </row>
    <row r="18" spans="1:6" s="12" customFormat="1" ht="14.25" customHeight="1" x14ac:dyDescent="0.25">
      <c r="A18" s="282" t="s">
        <v>40</v>
      </c>
      <c r="B18" s="283">
        <v>3691943140</v>
      </c>
      <c r="C18" s="283">
        <v>3683731800</v>
      </c>
      <c r="D18" s="283">
        <v>3700315495</v>
      </c>
      <c r="E18" s="283">
        <v>3795218747</v>
      </c>
      <c r="F18" s="283">
        <v>3893330529</v>
      </c>
    </row>
    <row r="19" spans="1:6" s="12" customFormat="1" ht="14.25" customHeight="1" x14ac:dyDescent="0.25">
      <c r="A19" s="282" t="s">
        <v>41</v>
      </c>
      <c r="B19" s="283">
        <v>3679988170</v>
      </c>
      <c r="C19" s="283">
        <v>3712858335</v>
      </c>
      <c r="D19" s="283">
        <v>3758951234</v>
      </c>
      <c r="E19" s="283">
        <v>3858977217</v>
      </c>
      <c r="F19" s="283">
        <v>3983615646</v>
      </c>
    </row>
    <row r="20" spans="1:6" s="12" customFormat="1" ht="15.75" customHeight="1" x14ac:dyDescent="0.25">
      <c r="A20" s="284" t="s">
        <v>42</v>
      </c>
      <c r="B20" s="285">
        <v>3575420282</v>
      </c>
      <c r="C20" s="285">
        <v>3631843880</v>
      </c>
      <c r="D20" s="285">
        <v>3714745430</v>
      </c>
      <c r="E20" s="285">
        <v>3798626428</v>
      </c>
      <c r="F20" s="285">
        <v>3864913962</v>
      </c>
    </row>
    <row r="21" spans="1:6" s="12" customFormat="1" ht="15.75" customHeight="1" thickBot="1" x14ac:dyDescent="0.35">
      <c r="A21" s="286" t="s">
        <v>8</v>
      </c>
      <c r="B21" s="287">
        <v>14504794174</v>
      </c>
      <c r="C21" s="287">
        <v>14532944431</v>
      </c>
      <c r="D21" s="287">
        <v>14702632422</v>
      </c>
      <c r="E21" s="287">
        <v>15105348840</v>
      </c>
      <c r="F21" s="287">
        <v>15487956872</v>
      </c>
    </row>
    <row r="22" spans="1:6" s="12" customFormat="1" ht="15" customHeight="1" thickTop="1" x14ac:dyDescent="0.25">
      <c r="A22" s="282" t="s">
        <v>2302</v>
      </c>
      <c r="B22" s="283"/>
      <c r="C22" s="283">
        <v>14443650668</v>
      </c>
      <c r="D22" s="283">
        <v>14573637973</v>
      </c>
      <c r="E22" s="283">
        <v>14921441859</v>
      </c>
      <c r="F22" s="283">
        <v>15297030909</v>
      </c>
    </row>
    <row r="23" spans="1:6" ht="15" customHeight="1" x14ac:dyDescent="0.25">
      <c r="A23" s="306" t="s">
        <v>2303</v>
      </c>
      <c r="B23" s="307"/>
      <c r="C23" s="307"/>
      <c r="D23" s="307"/>
      <c r="E23" s="307"/>
      <c r="F23" s="307"/>
    </row>
    <row r="24" spans="1:6" s="9" customFormat="1" ht="16.5" thickBot="1" x14ac:dyDescent="0.35">
      <c r="A24" s="280" t="s">
        <v>21</v>
      </c>
      <c r="B24" s="281" t="s">
        <v>2322</v>
      </c>
      <c r="C24" s="281" t="s">
        <v>2323</v>
      </c>
      <c r="D24" s="281" t="s">
        <v>2324</v>
      </c>
      <c r="E24" s="281" t="s">
        <v>2325</v>
      </c>
      <c r="F24" s="281" t="s">
        <v>2326</v>
      </c>
    </row>
    <row r="25" spans="1:6" s="12" customFormat="1" ht="15.75" customHeight="1" x14ac:dyDescent="0.25">
      <c r="A25" s="282" t="s">
        <v>27</v>
      </c>
      <c r="B25" s="283">
        <v>1228865654</v>
      </c>
      <c r="C25" s="283">
        <v>1234194559</v>
      </c>
      <c r="D25" s="283">
        <v>1231039407</v>
      </c>
      <c r="E25" s="283">
        <v>1222308687</v>
      </c>
      <c r="F25" s="283">
        <v>994642014</v>
      </c>
    </row>
    <row r="26" spans="1:6" s="12" customFormat="1" ht="15" customHeight="1" x14ac:dyDescent="0.25">
      <c r="A26" s="282" t="s">
        <v>28</v>
      </c>
      <c r="B26" s="283">
        <v>1161081695</v>
      </c>
      <c r="C26" s="283">
        <v>1184216689</v>
      </c>
      <c r="D26" s="283">
        <v>1146563762</v>
      </c>
      <c r="E26" s="283">
        <v>1195822723</v>
      </c>
      <c r="F26" s="283">
        <v>975104220</v>
      </c>
    </row>
    <row r="27" spans="1:6" s="12" customFormat="1" ht="15.75" customHeight="1" x14ac:dyDescent="0.25">
      <c r="A27" s="284" t="s">
        <v>29</v>
      </c>
      <c r="B27" s="285">
        <v>1343199458</v>
      </c>
      <c r="C27" s="285">
        <v>1306951656</v>
      </c>
      <c r="D27" s="285">
        <v>1291224740</v>
      </c>
      <c r="E27" s="285">
        <v>1018254473</v>
      </c>
      <c r="F27" s="285">
        <v>1138095720</v>
      </c>
    </row>
    <row r="28" spans="1:6" s="12" customFormat="1" ht="16.5" customHeight="1" x14ac:dyDescent="0.25">
      <c r="A28" s="282" t="s">
        <v>30</v>
      </c>
      <c r="B28" s="283">
        <v>1286102023</v>
      </c>
      <c r="C28" s="283">
        <v>1345629191</v>
      </c>
      <c r="D28" s="283">
        <v>1276843472</v>
      </c>
      <c r="E28" s="283">
        <v>713648347</v>
      </c>
      <c r="F28" s="283">
        <v>1154736838</v>
      </c>
    </row>
    <row r="29" spans="1:6" s="12" customFormat="1" ht="15" customHeight="1" x14ac:dyDescent="0.25">
      <c r="A29" s="282" t="s">
        <v>31</v>
      </c>
      <c r="B29" s="283">
        <v>1355006663</v>
      </c>
      <c r="C29" s="283">
        <v>1335455368</v>
      </c>
      <c r="D29" s="283">
        <v>1294569692</v>
      </c>
      <c r="E29" s="283">
        <v>923929609</v>
      </c>
      <c r="F29" s="283">
        <v>1207155882</v>
      </c>
    </row>
    <row r="30" spans="1:6" s="12" customFormat="1" ht="14.25" customHeight="1" x14ac:dyDescent="0.25">
      <c r="A30" s="284" t="s">
        <v>32</v>
      </c>
      <c r="B30" s="285">
        <v>1317369673</v>
      </c>
      <c r="C30" s="285">
        <v>1294694748</v>
      </c>
      <c r="D30" s="285">
        <v>1282276623</v>
      </c>
      <c r="E30" s="285">
        <v>1028732844</v>
      </c>
      <c r="F30" s="285">
        <v>1195817148</v>
      </c>
    </row>
    <row r="31" spans="1:6" s="12" customFormat="1" ht="15" customHeight="1" x14ac:dyDescent="0.25">
      <c r="A31" s="282" t="s">
        <v>33</v>
      </c>
      <c r="B31" s="283">
        <v>1335680621</v>
      </c>
      <c r="C31" s="283">
        <v>1317182454</v>
      </c>
      <c r="D31" s="283">
        <v>1514230979</v>
      </c>
      <c r="E31" s="283">
        <v>1089147922</v>
      </c>
      <c r="F31" s="283">
        <v>1231371893</v>
      </c>
    </row>
    <row r="32" spans="1:6" s="12" customFormat="1" ht="14.25" customHeight="1" x14ac:dyDescent="0.25">
      <c r="A32" s="282" t="s">
        <v>34</v>
      </c>
      <c r="B32" s="283">
        <v>1314831466</v>
      </c>
      <c r="C32" s="283">
        <v>1360722426</v>
      </c>
      <c r="D32" s="283">
        <v>1346921123</v>
      </c>
      <c r="E32" s="283">
        <v>1117990028</v>
      </c>
      <c r="F32" s="283">
        <v>1234142342</v>
      </c>
    </row>
    <row r="33" spans="1:8" s="12" customFormat="1" ht="15" customHeight="1" x14ac:dyDescent="0.25">
      <c r="A33" s="284" t="s">
        <v>35</v>
      </c>
      <c r="B33" s="285">
        <v>1298211568</v>
      </c>
      <c r="C33" s="285">
        <v>1276672486</v>
      </c>
      <c r="D33" s="285">
        <v>1273221583</v>
      </c>
      <c r="E33" s="285">
        <v>997826694</v>
      </c>
      <c r="F33" s="285">
        <v>1184231740</v>
      </c>
    </row>
    <row r="34" spans="1:8" s="12" customFormat="1" ht="15" customHeight="1" x14ac:dyDescent="0.25">
      <c r="A34" s="282" t="s">
        <v>36</v>
      </c>
      <c r="B34" s="283">
        <v>1338314040</v>
      </c>
      <c r="C34" s="283">
        <v>1351752385</v>
      </c>
      <c r="D34" s="283">
        <v>1303322996</v>
      </c>
      <c r="E34" s="283">
        <v>1123028967</v>
      </c>
      <c r="F34" s="283">
        <v>1202071427</v>
      </c>
    </row>
    <row r="35" spans="1:8" s="12" customFormat="1" ht="15" customHeight="1" x14ac:dyDescent="0.25">
      <c r="A35" s="282" t="s">
        <v>37</v>
      </c>
      <c r="B35" s="283">
        <v>1239653352</v>
      </c>
      <c r="C35" s="283">
        <v>1236042647</v>
      </c>
      <c r="D35" s="283">
        <v>1229130465</v>
      </c>
      <c r="E35" s="283">
        <v>1038517621</v>
      </c>
      <c r="F35" s="283">
        <v>1142181538</v>
      </c>
    </row>
    <row r="36" spans="1:8" s="12" customFormat="1" ht="15" customHeight="1" x14ac:dyDescent="0.25">
      <c r="A36" s="284" t="s">
        <v>38</v>
      </c>
      <c r="B36" s="285">
        <v>1361209707</v>
      </c>
      <c r="C36" s="285">
        <v>1273868662</v>
      </c>
      <c r="D36" s="285">
        <v>1238695971</v>
      </c>
      <c r="E36" s="285">
        <v>1028344721</v>
      </c>
      <c r="F36" s="285">
        <v>1162635319</v>
      </c>
    </row>
    <row r="37" spans="1:8" s="12" customFormat="1" ht="15" customHeight="1" x14ac:dyDescent="0.25">
      <c r="A37" s="282" t="s">
        <v>39</v>
      </c>
      <c r="B37" s="283">
        <v>3733146807</v>
      </c>
      <c r="C37" s="283">
        <v>3725362904</v>
      </c>
      <c r="D37" s="283">
        <v>3668827909</v>
      </c>
      <c r="E37" s="283">
        <v>3436385883</v>
      </c>
      <c r="F37" s="283">
        <v>3107841954</v>
      </c>
    </row>
    <row r="38" spans="1:8" s="12" customFormat="1" ht="15" customHeight="1" x14ac:dyDescent="0.25">
      <c r="A38" s="282" t="s">
        <v>40</v>
      </c>
      <c r="B38" s="283">
        <v>3958478359</v>
      </c>
      <c r="C38" s="283">
        <v>3975779307</v>
      </c>
      <c r="D38" s="283">
        <v>3853689787</v>
      </c>
      <c r="E38" s="283">
        <v>2666310800</v>
      </c>
      <c r="F38" s="283">
        <v>3557709868</v>
      </c>
    </row>
    <row r="39" spans="1:8" s="12" customFormat="1" ht="14.25" customHeight="1" x14ac:dyDescent="0.25">
      <c r="A39" s="282" t="s">
        <v>41</v>
      </c>
      <c r="B39" s="283">
        <v>3948723655</v>
      </c>
      <c r="C39" s="283">
        <v>3954577366</v>
      </c>
      <c r="D39" s="283">
        <v>4134373685</v>
      </c>
      <c r="E39" s="283">
        <v>3204964644</v>
      </c>
      <c r="F39" s="283">
        <v>3649745975</v>
      </c>
    </row>
    <row r="40" spans="1:8" s="12" customFormat="1" ht="14.25" customHeight="1" x14ac:dyDescent="0.25">
      <c r="A40" s="284" t="s">
        <v>42</v>
      </c>
      <c r="B40" s="285">
        <v>3939177099</v>
      </c>
      <c r="C40" s="285">
        <v>3861663694</v>
      </c>
      <c r="D40" s="285">
        <v>3771149432</v>
      </c>
      <c r="E40" s="285">
        <v>3189891309</v>
      </c>
      <c r="F40" s="285">
        <v>3506888284</v>
      </c>
    </row>
    <row r="41" spans="1:8" s="12" customFormat="1" ht="15.75" customHeight="1" thickBot="1" x14ac:dyDescent="0.35">
      <c r="A41" s="286" t="s">
        <v>8</v>
      </c>
      <c r="B41" s="287">
        <v>15579525920</v>
      </c>
      <c r="C41" s="287">
        <v>15517383271</v>
      </c>
      <c r="D41" s="287">
        <v>15428040813</v>
      </c>
      <c r="E41" s="287">
        <v>12497552636</v>
      </c>
      <c r="F41" s="287">
        <v>13822186081</v>
      </c>
      <c r="G41" s="289">
        <f>(Table213[[#This Row],[2020(6)]]-Table213[[#This Row],[2019(5)]])/Table213[[#This Row],[2019(5)]]</f>
        <v>-0.18994558107019702</v>
      </c>
      <c r="H41" s="289">
        <f>(Table213[[#This Row],[2021(7)]]-Table213[[#This Row],[2020(6)]])/Table213[[#This Row],[2020(6)]]</f>
        <v>0.10599142756833115</v>
      </c>
    </row>
    <row r="42" spans="1:8" s="12" customFormat="1" ht="15" thickTop="1" x14ac:dyDescent="0.25">
      <c r="A42" s="282" t="s">
        <v>2302</v>
      </c>
      <c r="B42" s="283">
        <v>15540154774</v>
      </c>
      <c r="C42" s="283">
        <v>15589042965</v>
      </c>
      <c r="D42" s="283">
        <v>15338758756</v>
      </c>
      <c r="E42" s="283">
        <v>14008219800</v>
      </c>
      <c r="F42" s="283">
        <v>13060407775</v>
      </c>
    </row>
    <row r="43" spans="1:8" s="12" customFormat="1" ht="27" customHeight="1" x14ac:dyDescent="0.25">
      <c r="A43" s="298" t="s">
        <v>2327</v>
      </c>
      <c r="B43" s="300"/>
      <c r="C43" s="300"/>
      <c r="D43" s="300"/>
      <c r="E43" s="300"/>
      <c r="F43" s="300"/>
    </row>
    <row r="44" spans="1:8" s="12" customFormat="1" x14ac:dyDescent="0.25">
      <c r="A44" s="299" t="s">
        <v>2328</v>
      </c>
      <c r="B44" s="299"/>
      <c r="C44" s="299"/>
      <c r="D44" s="299"/>
      <c r="E44" s="299"/>
      <c r="F44" s="299"/>
    </row>
    <row r="45" spans="1:8" s="12" customFormat="1" x14ac:dyDescent="0.25">
      <c r="A45" s="299" t="s">
        <v>2329</v>
      </c>
      <c r="B45" s="299"/>
      <c r="C45" s="299"/>
      <c r="D45" s="299"/>
      <c r="E45" s="299"/>
      <c r="F45" s="299"/>
    </row>
    <row r="46" spans="1:8" s="12" customFormat="1" ht="21" customHeight="1" x14ac:dyDescent="0.25">
      <c r="A46" s="298" t="s">
        <v>2330</v>
      </c>
      <c r="B46" s="300"/>
      <c r="C46" s="300"/>
      <c r="D46" s="300"/>
      <c r="E46" s="300"/>
      <c r="F46" s="300"/>
    </row>
    <row r="47" spans="1:8" s="12" customFormat="1" ht="41.5" customHeight="1" x14ac:dyDescent="0.25">
      <c r="A47" s="298" t="s">
        <v>2331</v>
      </c>
      <c r="B47" s="300"/>
      <c r="C47" s="300"/>
      <c r="D47" s="300"/>
      <c r="E47" s="300"/>
      <c r="F47" s="300"/>
    </row>
    <row r="48" spans="1:8" s="12" customFormat="1" x14ac:dyDescent="0.25">
      <c r="A48" s="299" t="s">
        <v>2332</v>
      </c>
      <c r="B48" s="300"/>
      <c r="C48" s="300"/>
      <c r="D48" s="300"/>
      <c r="E48" s="300"/>
      <c r="F48" s="300"/>
    </row>
    <row r="49" spans="1:6" s="12" customFormat="1" ht="62" customHeight="1" x14ac:dyDescent="0.25">
      <c r="A49" s="298" t="s">
        <v>2333</v>
      </c>
      <c r="B49" s="300"/>
      <c r="C49" s="300"/>
      <c r="D49" s="300"/>
      <c r="E49" s="300"/>
      <c r="F49" s="300"/>
    </row>
    <row r="50" spans="1:6" ht="25.5" customHeight="1" x14ac:dyDescent="0.25">
      <c r="A50" s="301" t="s">
        <v>2334</v>
      </c>
      <c r="B50" s="302"/>
      <c r="C50" s="302"/>
      <c r="D50" s="302"/>
      <c r="E50" s="302"/>
      <c r="F50" s="302"/>
    </row>
    <row r="51" spans="1:6" x14ac:dyDescent="0.25">
      <c r="A51" s="297" t="s">
        <v>2335</v>
      </c>
      <c r="B51" s="298"/>
      <c r="C51" s="298"/>
      <c r="D51" s="298"/>
      <c r="E51" s="298"/>
      <c r="F51" s="298"/>
    </row>
  </sheetData>
  <mergeCells count="13">
    <mergeCell ref="A44:F44"/>
    <mergeCell ref="A1:F1"/>
    <mergeCell ref="A2:F2"/>
    <mergeCell ref="A3:F3"/>
    <mergeCell ref="A23:F23"/>
    <mergeCell ref="A43:F43"/>
    <mergeCell ref="A51:F51"/>
    <mergeCell ref="A45:F45"/>
    <mergeCell ref="A46:F46"/>
    <mergeCell ref="A47:F47"/>
    <mergeCell ref="A48:F48"/>
    <mergeCell ref="A49:F49"/>
    <mergeCell ref="A50:F50"/>
  </mergeCells>
  <printOptions horizontalCentered="1"/>
  <pageMargins left="0.5" right="0.5" top="0.25" bottom="0.25" header="0.5" footer="0.25"/>
  <pageSetup orientation="portrait" r:id="rId1"/>
  <headerFooter alignWithMargins="0"/>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1EE00-A230-4479-BDBD-B58E48446F4B}">
  <sheetPr>
    <pageSetUpPr fitToPage="1"/>
  </sheetPr>
  <dimension ref="A1:M82"/>
  <sheetViews>
    <sheetView workbookViewId="0">
      <selection activeCell="A13" sqref="A13"/>
    </sheetView>
  </sheetViews>
  <sheetFormatPr defaultRowHeight="14.5" x14ac:dyDescent="0.35"/>
  <cols>
    <col min="1" max="1" width="13.6328125" style="28" customWidth="1"/>
    <col min="2" max="2" width="15.453125" style="28" customWidth="1"/>
    <col min="3" max="3" width="15.36328125" style="28" customWidth="1"/>
    <col min="4" max="4" width="15.453125" style="28" customWidth="1"/>
    <col min="5" max="5" width="14.54296875" style="28" customWidth="1"/>
    <col min="6" max="6" width="15" style="28" customWidth="1"/>
    <col min="7" max="8" width="8.7265625" style="28"/>
    <col min="9" max="9" width="12.36328125" style="28" bestFit="1" customWidth="1"/>
    <col min="10" max="10" width="12.453125" style="28" bestFit="1" customWidth="1"/>
    <col min="11" max="12" width="8.7265625" style="28"/>
    <col min="13" max="13" width="14.54296875" style="53" bestFit="1" customWidth="1"/>
    <col min="14" max="16384" width="8.7265625" style="28"/>
  </cols>
  <sheetData>
    <row r="1" spans="1:6" ht="3" customHeight="1" x14ac:dyDescent="0.35">
      <c r="A1" s="313" t="s">
        <v>59</v>
      </c>
      <c r="B1" s="309"/>
      <c r="C1" s="309"/>
      <c r="D1" s="309"/>
      <c r="E1" s="309"/>
      <c r="F1" s="309"/>
    </row>
    <row r="2" spans="1:6" x14ac:dyDescent="0.35">
      <c r="A2" s="314" t="s">
        <v>60</v>
      </c>
      <c r="B2" s="314"/>
      <c r="C2" s="314"/>
      <c r="D2" s="314"/>
      <c r="E2" s="314"/>
      <c r="F2" s="314"/>
    </row>
    <row r="3" spans="1:6" ht="27" customHeight="1" x14ac:dyDescent="0.35">
      <c r="A3" s="315" t="s">
        <v>61</v>
      </c>
      <c r="B3" s="315"/>
      <c r="C3" s="315"/>
      <c r="D3" s="315"/>
      <c r="E3" s="315"/>
      <c r="F3" s="315"/>
    </row>
    <row r="4" spans="1:6" ht="16" thickBot="1" x14ac:dyDescent="0.4">
      <c r="A4" s="269" t="s">
        <v>62</v>
      </c>
      <c r="B4" s="270" t="s">
        <v>63</v>
      </c>
      <c r="C4" s="270" t="s">
        <v>23</v>
      </c>
      <c r="D4" s="270" t="s">
        <v>2299</v>
      </c>
      <c r="E4" s="270" t="s">
        <v>2300</v>
      </c>
      <c r="F4" s="270" t="s">
        <v>2301</v>
      </c>
    </row>
    <row r="5" spans="1:6" ht="14.25" customHeight="1" x14ac:dyDescent="0.35">
      <c r="A5" s="28" t="s">
        <v>67</v>
      </c>
      <c r="B5" s="53">
        <v>181003409</v>
      </c>
      <c r="C5" s="53">
        <v>196055634</v>
      </c>
      <c r="D5" s="53">
        <v>201991138</v>
      </c>
      <c r="E5" s="53">
        <v>197537337</v>
      </c>
      <c r="F5" s="53">
        <v>217753398</v>
      </c>
    </row>
    <row r="6" spans="1:6" ht="13.5" customHeight="1" x14ac:dyDescent="0.35">
      <c r="A6" s="28" t="s">
        <v>68</v>
      </c>
      <c r="B6" s="53">
        <v>184093977</v>
      </c>
      <c r="C6" s="53">
        <v>184893748</v>
      </c>
      <c r="D6" s="53">
        <v>187594207</v>
      </c>
      <c r="E6" s="53">
        <v>193779164</v>
      </c>
      <c r="F6" s="53">
        <v>212731245</v>
      </c>
    </row>
    <row r="7" spans="1:6" ht="14.25" customHeight="1" x14ac:dyDescent="0.35">
      <c r="A7" s="271" t="s">
        <v>69</v>
      </c>
      <c r="B7" s="272">
        <v>231409056</v>
      </c>
      <c r="C7" s="272">
        <v>240932088</v>
      </c>
      <c r="D7" s="272">
        <v>231193811</v>
      </c>
      <c r="E7" s="272">
        <v>263113370</v>
      </c>
      <c r="F7" s="272">
        <v>267381356</v>
      </c>
    </row>
    <row r="8" spans="1:6" ht="13.5" customHeight="1" x14ac:dyDescent="0.35">
      <c r="A8" s="28" t="s">
        <v>70</v>
      </c>
      <c r="B8" s="53">
        <v>197559932</v>
      </c>
      <c r="C8" s="53">
        <v>208511279</v>
      </c>
      <c r="D8" s="53">
        <v>214171368</v>
      </c>
      <c r="E8" s="53">
        <v>220397637</v>
      </c>
      <c r="F8" s="53">
        <v>248059116</v>
      </c>
    </row>
    <row r="9" spans="1:6" ht="13.5" customHeight="1" x14ac:dyDescent="0.35">
      <c r="A9" s="28" t="s">
        <v>71</v>
      </c>
      <c r="B9" s="53">
        <v>228146495</v>
      </c>
      <c r="C9" s="53">
        <v>232587197</v>
      </c>
      <c r="D9" s="53">
        <v>231099276</v>
      </c>
      <c r="E9" s="53">
        <v>220949857</v>
      </c>
      <c r="F9" s="53">
        <v>216937963</v>
      </c>
    </row>
    <row r="10" spans="1:6" ht="14.25" customHeight="1" x14ac:dyDescent="0.35">
      <c r="A10" s="271" t="s">
        <v>72</v>
      </c>
      <c r="B10" s="272">
        <v>250024610</v>
      </c>
      <c r="C10" s="272">
        <v>254803659</v>
      </c>
      <c r="D10" s="272">
        <v>253209845</v>
      </c>
      <c r="E10" s="272">
        <v>257066137</v>
      </c>
      <c r="F10" s="272">
        <v>273005811</v>
      </c>
    </row>
    <row r="11" spans="1:6" ht="13.5" customHeight="1" x14ac:dyDescent="0.35">
      <c r="A11" s="28" t="s">
        <v>73</v>
      </c>
      <c r="B11" s="53">
        <v>217801078</v>
      </c>
      <c r="C11" s="53">
        <v>220516843</v>
      </c>
      <c r="D11" s="53">
        <v>242734702</v>
      </c>
      <c r="E11" s="53">
        <v>240176558</v>
      </c>
      <c r="F11" s="53">
        <v>251724789</v>
      </c>
    </row>
    <row r="12" spans="1:6" ht="14.25" customHeight="1" x14ac:dyDescent="0.35">
      <c r="A12" s="28" t="s">
        <v>74</v>
      </c>
      <c r="B12" s="53">
        <v>223131870</v>
      </c>
      <c r="C12" s="53">
        <v>239921789</v>
      </c>
      <c r="D12" s="53">
        <v>239718243</v>
      </c>
      <c r="E12" s="53">
        <v>246344768</v>
      </c>
      <c r="F12" s="53">
        <v>269281410</v>
      </c>
    </row>
    <row r="13" spans="1:6" ht="13.5" customHeight="1" x14ac:dyDescent="0.35">
      <c r="A13" s="271" t="s">
        <v>75</v>
      </c>
      <c r="B13" s="272">
        <v>237216063</v>
      </c>
      <c r="C13" s="272">
        <v>255249242</v>
      </c>
      <c r="D13" s="272">
        <v>264722388</v>
      </c>
      <c r="E13" s="272">
        <v>270451396</v>
      </c>
      <c r="F13" s="272">
        <v>292758016</v>
      </c>
    </row>
    <row r="14" spans="1:6" ht="13.5" customHeight="1" x14ac:dyDescent="0.35">
      <c r="A14" s="28" t="s">
        <v>76</v>
      </c>
      <c r="B14" s="53">
        <v>234650829</v>
      </c>
      <c r="C14" s="53">
        <v>238359920</v>
      </c>
      <c r="D14" s="53">
        <v>246623042</v>
      </c>
      <c r="E14" s="53">
        <v>246699175</v>
      </c>
      <c r="F14" s="53">
        <v>254148157</v>
      </c>
    </row>
    <row r="15" spans="1:6" ht="13.5" customHeight="1" x14ac:dyDescent="0.35">
      <c r="A15" s="28" t="s">
        <v>77</v>
      </c>
      <c r="B15" s="53">
        <v>191711268</v>
      </c>
      <c r="C15" s="53">
        <v>209293623</v>
      </c>
      <c r="D15" s="53">
        <v>209521386</v>
      </c>
      <c r="E15" s="53">
        <v>218883579</v>
      </c>
      <c r="F15" s="53">
        <v>234619758</v>
      </c>
    </row>
    <row r="16" spans="1:6" ht="14.25" customHeight="1" x14ac:dyDescent="0.35">
      <c r="A16" s="271" t="s">
        <v>78</v>
      </c>
      <c r="B16" s="272">
        <v>226797044</v>
      </c>
      <c r="C16" s="272">
        <v>259180630</v>
      </c>
      <c r="D16" s="272">
        <v>253600951</v>
      </c>
      <c r="E16" s="272">
        <v>249260828</v>
      </c>
      <c r="F16" s="272">
        <v>266869607</v>
      </c>
    </row>
    <row r="17" spans="1:10" ht="14.25" customHeight="1" x14ac:dyDescent="0.35">
      <c r="A17" s="28" t="s">
        <v>79</v>
      </c>
      <c r="B17" s="48">
        <v>596506442</v>
      </c>
      <c r="C17" s="48">
        <v>621881470</v>
      </c>
      <c r="D17" s="48">
        <v>620779156</v>
      </c>
      <c r="E17" s="48">
        <v>654429871</v>
      </c>
      <c r="F17" s="48">
        <v>697865999</v>
      </c>
    </row>
    <row r="18" spans="1:10" ht="13.5" customHeight="1" x14ac:dyDescent="0.35">
      <c r="A18" s="28" t="s">
        <v>80</v>
      </c>
      <c r="B18" s="48">
        <v>675731037</v>
      </c>
      <c r="C18" s="48">
        <v>695902135</v>
      </c>
      <c r="D18" s="48">
        <v>698480489</v>
      </c>
      <c r="E18" s="48">
        <v>698413631</v>
      </c>
      <c r="F18" s="48">
        <v>738002890</v>
      </c>
    </row>
    <row r="19" spans="1:10" ht="13.5" customHeight="1" x14ac:dyDescent="0.35">
      <c r="A19" s="28" t="s">
        <v>81</v>
      </c>
      <c r="B19" s="48">
        <v>678149011</v>
      </c>
      <c r="C19" s="48">
        <v>715687874</v>
      </c>
      <c r="D19" s="48">
        <v>747175333</v>
      </c>
      <c r="E19" s="48">
        <v>756972722</v>
      </c>
      <c r="F19" s="48">
        <v>813764215</v>
      </c>
    </row>
    <row r="20" spans="1:10" ht="13.5" customHeight="1" x14ac:dyDescent="0.35">
      <c r="A20" s="271" t="s">
        <v>82</v>
      </c>
      <c r="B20" s="273">
        <v>653159141</v>
      </c>
      <c r="C20" s="273">
        <v>706834173</v>
      </c>
      <c r="D20" s="273">
        <v>709745379</v>
      </c>
      <c r="E20" s="273">
        <v>714843582</v>
      </c>
      <c r="F20" s="273">
        <v>755637522</v>
      </c>
    </row>
    <row r="21" spans="1:10" ht="15" customHeight="1" thickBot="1" x14ac:dyDescent="0.4">
      <c r="A21" s="274" t="s">
        <v>83</v>
      </c>
      <c r="B21" s="275">
        <v>2603545631</v>
      </c>
      <c r="C21" s="275">
        <v>2740305652</v>
      </c>
      <c r="D21" s="275">
        <v>2776180357</v>
      </c>
      <c r="E21" s="275">
        <v>2824659806</v>
      </c>
      <c r="F21" s="275">
        <v>3005270626</v>
      </c>
    </row>
    <row r="22" spans="1:10" ht="15" customHeight="1" thickTop="1" x14ac:dyDescent="0.35">
      <c r="A22" s="48" t="s">
        <v>2302</v>
      </c>
      <c r="B22" s="48"/>
      <c r="C22" s="48">
        <v>2649091757</v>
      </c>
      <c r="D22" s="48">
        <v>2741781692</v>
      </c>
      <c r="E22" s="48">
        <v>2809764214</v>
      </c>
      <c r="F22" s="48">
        <v>2907685193</v>
      </c>
    </row>
    <row r="23" spans="1:10" ht="13.5" customHeight="1" x14ac:dyDescent="0.35">
      <c r="A23" s="267" t="s">
        <v>2303</v>
      </c>
      <c r="B23" s="48"/>
      <c r="C23" s="48"/>
      <c r="D23" s="48"/>
      <c r="E23" s="48"/>
      <c r="F23" s="48"/>
    </row>
    <row r="24" spans="1:10" ht="16" thickBot="1" x14ac:dyDescent="0.4">
      <c r="A24" s="269" t="s">
        <v>62</v>
      </c>
      <c r="B24" s="270" t="s">
        <v>2304</v>
      </c>
      <c r="C24" s="270" t="s">
        <v>2305</v>
      </c>
      <c r="D24" s="270" t="s">
        <v>2306</v>
      </c>
      <c r="E24" s="270" t="s">
        <v>2307</v>
      </c>
      <c r="F24" s="270" t="s">
        <v>2308</v>
      </c>
      <c r="G24" s="270" t="s">
        <v>2352</v>
      </c>
      <c r="H24" s="270" t="s">
        <v>2353</v>
      </c>
      <c r="I24" s="270" t="s">
        <v>2354</v>
      </c>
      <c r="J24" s="270" t="s">
        <v>2355</v>
      </c>
    </row>
    <row r="25" spans="1:10" ht="13.5" customHeight="1" x14ac:dyDescent="0.35">
      <c r="A25" s="28" t="s">
        <v>67</v>
      </c>
      <c r="B25" s="53">
        <v>211288592</v>
      </c>
      <c r="C25" s="53">
        <v>209459967</v>
      </c>
      <c r="D25" s="53">
        <v>215591527</v>
      </c>
      <c r="E25" s="53">
        <v>219047758</v>
      </c>
      <c r="F25" s="53">
        <v>203487747</v>
      </c>
      <c r="G25" s="290">
        <f>(Table211[[#This Row],[2020(8)]]-Table211[[#This Row],[2019(7)]])/Table211[[#This Row],[2019(7)]]</f>
        <v>1.6031386057208084E-2</v>
      </c>
      <c r="H25" s="290"/>
      <c r="I25" s="290">
        <f>Table211[[#This Row],[2020(8)]]</f>
        <v>219047758</v>
      </c>
      <c r="J25" s="290">
        <f>Table211[[#This Row],[2021(9)]]</f>
        <v>203487747</v>
      </c>
    </row>
    <row r="26" spans="1:10" ht="14.25" customHeight="1" x14ac:dyDescent="0.35">
      <c r="A26" s="28" t="s">
        <v>68</v>
      </c>
      <c r="B26" s="53">
        <v>208211775</v>
      </c>
      <c r="C26" s="53">
        <v>201325805</v>
      </c>
      <c r="D26" s="53">
        <v>189934435</v>
      </c>
      <c r="E26" s="53">
        <v>212636012</v>
      </c>
      <c r="F26" s="53">
        <v>204420696</v>
      </c>
      <c r="G26" s="290">
        <f>(Table211[[#This Row],[2020(8)]]-Table211[[#This Row],[2019(7)]])/Table211[[#This Row],[2019(7)]]</f>
        <v>0.11952322916063114</v>
      </c>
      <c r="H26" s="290"/>
      <c r="I26" s="290">
        <f>Table211[[#This Row],[2020(8)]]</f>
        <v>212636012</v>
      </c>
      <c r="J26" s="290">
        <f>Table211[[#This Row],[2021(9)]]</f>
        <v>204420696</v>
      </c>
    </row>
    <row r="27" spans="1:10" ht="13.5" customHeight="1" x14ac:dyDescent="0.35">
      <c r="A27" s="271" t="s">
        <v>69</v>
      </c>
      <c r="B27" s="272">
        <v>300872658</v>
      </c>
      <c r="C27" s="272">
        <v>287512833</v>
      </c>
      <c r="D27" s="272">
        <v>277428311</v>
      </c>
      <c r="E27" s="272">
        <v>276030410</v>
      </c>
      <c r="F27" s="272">
        <v>305393528</v>
      </c>
      <c r="G27" s="290">
        <f>(Table211[[#This Row],[2020(8)]]-Table211[[#This Row],[2019(7)]])/Table211[[#This Row],[2019(7)]]</f>
        <v>-5.0387827938728289E-3</v>
      </c>
      <c r="H27" s="290"/>
      <c r="I27" s="290">
        <f>Table211[[#This Row],[2020(8)]]</f>
        <v>276030410</v>
      </c>
      <c r="J27" s="290">
        <f>Table211[[#This Row],[2021(9)]]</f>
        <v>305393528</v>
      </c>
    </row>
    <row r="28" spans="1:10" ht="13.5" customHeight="1" x14ac:dyDescent="0.35">
      <c r="A28" s="28" t="s">
        <v>70</v>
      </c>
      <c r="B28" s="53">
        <v>238088542</v>
      </c>
      <c r="C28" s="53">
        <v>259253898</v>
      </c>
      <c r="D28" s="53">
        <v>227692804</v>
      </c>
      <c r="E28" s="53">
        <v>197166173</v>
      </c>
      <c r="F28" s="53">
        <v>257061681</v>
      </c>
      <c r="G28" s="290">
        <f>(Table211[[#This Row],[2020(8)]]-Table211[[#This Row],[2019(7)]])/Table211[[#This Row],[2019(7)]]</f>
        <v>-0.134069370940682</v>
      </c>
      <c r="H28" s="290"/>
      <c r="I28" s="290">
        <f>Table211[[#This Row],[2020(8)]]</f>
        <v>197166173</v>
      </c>
      <c r="J28" s="290">
        <f>Table211[[#This Row],[2021(9)]]</f>
        <v>257061681</v>
      </c>
    </row>
    <row r="29" spans="1:10" ht="12.75" customHeight="1" x14ac:dyDescent="0.35">
      <c r="A29" s="28" t="s">
        <v>71</v>
      </c>
      <c r="B29" s="53">
        <v>252965840</v>
      </c>
      <c r="C29" s="53">
        <v>245049020</v>
      </c>
      <c r="D29" s="53">
        <v>234165942</v>
      </c>
      <c r="E29" s="53">
        <v>213131568</v>
      </c>
      <c r="F29" s="53">
        <v>244462312</v>
      </c>
      <c r="G29" s="290">
        <f>(Table211[[#This Row],[2020(8)]]-Table211[[#This Row],[2019(7)]])/Table211[[#This Row],[2019(7)]]</f>
        <v>-8.982678616858808E-2</v>
      </c>
      <c r="H29" s="290"/>
      <c r="I29" s="290">
        <f>Table211[[#This Row],[2020(8)]]</f>
        <v>213131568</v>
      </c>
      <c r="J29" s="290">
        <f>Table211[[#This Row],[2021(9)]]</f>
        <v>244462312</v>
      </c>
    </row>
    <row r="30" spans="1:10" ht="12.75" customHeight="1" x14ac:dyDescent="0.35">
      <c r="A30" s="271" t="s">
        <v>72</v>
      </c>
      <c r="B30" s="272">
        <v>309004483</v>
      </c>
      <c r="C30" s="272">
        <v>301845275</v>
      </c>
      <c r="D30" s="272">
        <v>299635499</v>
      </c>
      <c r="E30" s="272">
        <v>289754263</v>
      </c>
      <c r="F30" s="272">
        <v>318257523</v>
      </c>
      <c r="G30" s="290">
        <f>(Table211[[#This Row],[2020(8)]]-Table211[[#This Row],[2019(7)]])/Table211[[#This Row],[2019(7)]]</f>
        <v>-3.2977521131433096E-2</v>
      </c>
      <c r="H30" s="290"/>
      <c r="I30" s="290">
        <f>Table211[[#This Row],[2020(8)]]</f>
        <v>289754263</v>
      </c>
      <c r="J30" s="290">
        <f>Table211[[#This Row],[2021(9)]]</f>
        <v>318257523</v>
      </c>
    </row>
    <row r="31" spans="1:10" ht="13.5" customHeight="1" x14ac:dyDescent="0.35">
      <c r="A31" s="28" t="s">
        <v>73</v>
      </c>
      <c r="B31" s="53">
        <v>250097283</v>
      </c>
      <c r="C31" s="53">
        <v>235635379</v>
      </c>
      <c r="D31" s="53">
        <v>296987106</v>
      </c>
      <c r="E31" s="53">
        <v>244951966</v>
      </c>
      <c r="F31" s="53">
        <v>248632639</v>
      </c>
      <c r="G31" s="290">
        <f>(Table211[[#This Row],[2020(8)]]-Table211[[#This Row],[2019(7)]])/Table211[[#This Row],[2019(7)]]</f>
        <v>-0.17521009817847108</v>
      </c>
      <c r="H31" s="290"/>
      <c r="I31" s="290">
        <f>Table211[[#This Row],[2020(8)]]</f>
        <v>244951966</v>
      </c>
      <c r="J31" s="290">
        <f>Table211[[#This Row],[2021(9)]]</f>
        <v>248632639</v>
      </c>
    </row>
    <row r="32" spans="1:10" ht="13.5" customHeight="1" x14ac:dyDescent="0.35">
      <c r="A32" s="28" t="s">
        <v>74</v>
      </c>
      <c r="B32" s="53">
        <v>270761991</v>
      </c>
      <c r="C32" s="53">
        <v>264624376</v>
      </c>
      <c r="D32" s="53">
        <v>274044961</v>
      </c>
      <c r="E32" s="53">
        <v>252210738</v>
      </c>
      <c r="F32" s="53">
        <v>257917923</v>
      </c>
      <c r="G32" s="290">
        <f>(Table211[[#This Row],[2020(8)]]-Table211[[#This Row],[2019(7)]])/Table211[[#This Row],[2019(7)]]</f>
        <v>-7.9673871471039381E-2</v>
      </c>
      <c r="H32" s="290"/>
      <c r="I32" s="290">
        <f>Table211[[#This Row],[2020(8)]]</f>
        <v>252210738</v>
      </c>
      <c r="J32" s="290">
        <f>Table211[[#This Row],[2021(9)]]</f>
        <v>257917923</v>
      </c>
    </row>
    <row r="33" spans="1:13" ht="15" customHeight="1" x14ac:dyDescent="0.35">
      <c r="A33" s="271" t="s">
        <v>75</v>
      </c>
      <c r="B33" s="272">
        <v>288959723</v>
      </c>
      <c r="C33" s="272">
        <v>293729725</v>
      </c>
      <c r="D33" s="272">
        <v>313896365</v>
      </c>
      <c r="E33" s="272">
        <v>291119212</v>
      </c>
      <c r="F33" s="272">
        <v>318267042</v>
      </c>
      <c r="G33" s="290">
        <f>(Table211[[#This Row],[2020(8)]]-Table211[[#This Row],[2019(7)]])/Table211[[#This Row],[2019(7)]]</f>
        <v>-7.2562652963502783E-2</v>
      </c>
      <c r="H33" s="290"/>
      <c r="I33" s="290">
        <f>Table211[[#This Row],[2020(8)]]</f>
        <v>291119212</v>
      </c>
      <c r="J33" s="290">
        <f>Table211[[#This Row],[2021(9)]]</f>
        <v>318267042</v>
      </c>
    </row>
    <row r="34" spans="1:13" ht="13.5" customHeight="1" x14ac:dyDescent="0.35">
      <c r="A34" s="28" t="s">
        <v>76</v>
      </c>
      <c r="B34" s="53">
        <v>269839821</v>
      </c>
      <c r="C34" s="53">
        <v>272291246</v>
      </c>
      <c r="D34" s="53">
        <v>261706288</v>
      </c>
      <c r="E34" s="53">
        <v>260304310</v>
      </c>
      <c r="F34" s="53">
        <v>247004472</v>
      </c>
      <c r="G34" s="290">
        <f>(Table211[[#This Row],[2020(8)]]-Table211[[#This Row],[2019(7)]])/Table211[[#This Row],[2019(7)]]</f>
        <v>-5.3570665447671625E-3</v>
      </c>
      <c r="H34" s="290"/>
      <c r="I34" s="290">
        <f>Table211[[#This Row],[2020(8)]]</f>
        <v>260304310</v>
      </c>
      <c r="J34" s="290">
        <f>Table211[[#This Row],[2021(9)]]</f>
        <v>247004472</v>
      </c>
    </row>
    <row r="35" spans="1:13" ht="14.25" customHeight="1" x14ac:dyDescent="0.35">
      <c r="A35" s="28" t="s">
        <v>77</v>
      </c>
      <c r="B35" s="53">
        <v>219193257</v>
      </c>
      <c r="C35" s="53">
        <v>233238495</v>
      </c>
      <c r="D35" s="53">
        <v>217670857</v>
      </c>
      <c r="E35" s="53">
        <v>234224065</v>
      </c>
      <c r="F35" s="53">
        <v>235524437</v>
      </c>
      <c r="G35" s="290">
        <f>(Table211[[#This Row],[2020(8)]]-Table211[[#This Row],[2019(7)]])/Table211[[#This Row],[2019(7)]]</f>
        <v>7.6046964798783326E-2</v>
      </c>
      <c r="H35" s="290"/>
      <c r="I35" s="290">
        <f>Table211[[#This Row],[2020(8)]]</f>
        <v>234224065</v>
      </c>
      <c r="J35" s="290">
        <f>Table211[[#This Row],[2021(9)]]</f>
        <v>235524437</v>
      </c>
    </row>
    <row r="36" spans="1:13" ht="14.25" customHeight="1" x14ac:dyDescent="0.35">
      <c r="A36" s="271" t="s">
        <v>78</v>
      </c>
      <c r="B36" s="272">
        <v>304524782</v>
      </c>
      <c r="C36" s="272">
        <v>269951488</v>
      </c>
      <c r="D36" s="272">
        <v>277249850</v>
      </c>
      <c r="E36" s="272">
        <v>288724604</v>
      </c>
      <c r="F36" s="272">
        <v>301368776</v>
      </c>
      <c r="G36" s="290">
        <f>(Table211[[#This Row],[2020(8)]]-Table211[[#This Row],[2019(7)]])/Table211[[#This Row],[2019(7)]]</f>
        <v>4.1387773519083959E-2</v>
      </c>
      <c r="H36" s="290"/>
      <c r="I36" s="290">
        <f>Table211[[#This Row],[2020(8)]]</f>
        <v>288724604</v>
      </c>
      <c r="J36" s="290">
        <f>Table211[[#This Row],[2021(9)]]</f>
        <v>301368776</v>
      </c>
    </row>
    <row r="37" spans="1:13" ht="13.5" customHeight="1" x14ac:dyDescent="0.35">
      <c r="A37" s="28" t="s">
        <v>79</v>
      </c>
      <c r="B37" s="48">
        <v>720373025</v>
      </c>
      <c r="C37" s="48">
        <v>698298605</v>
      </c>
      <c r="D37" s="48">
        <v>682954273</v>
      </c>
      <c r="E37" s="48">
        <v>707714180</v>
      </c>
      <c r="F37" s="48">
        <v>713301971</v>
      </c>
      <c r="G37" s="291">
        <f>(Table211[[#This Row],[2020(8)]]-Table211[[#This Row],[2019(7)]])/Table211[[#This Row],[2019(7)]]</f>
        <v>3.6254121218449425E-2</v>
      </c>
      <c r="H37" s="291"/>
      <c r="I37" s="291">
        <f>Table211[[#This Row],[2020(8)]]</f>
        <v>707714180</v>
      </c>
      <c r="J37" s="291">
        <f>Table211[[#This Row],[2021(9)]]</f>
        <v>713301971</v>
      </c>
    </row>
    <row r="38" spans="1:13" ht="13.5" customHeight="1" x14ac:dyDescent="0.35">
      <c r="A38" s="28" t="s">
        <v>80</v>
      </c>
      <c r="B38" s="48">
        <v>800058865</v>
      </c>
      <c r="C38" s="48">
        <v>806148193</v>
      </c>
      <c r="D38" s="48">
        <v>761494245</v>
      </c>
      <c r="E38" s="48">
        <v>700052004</v>
      </c>
      <c r="F38" s="48">
        <v>819781516</v>
      </c>
      <c r="G38" s="291">
        <f>(Table211[[#This Row],[2020(8)]]-Table211[[#This Row],[2019(7)]])/Table211[[#This Row],[2019(7)]]</f>
        <v>-8.0686415430493499E-2</v>
      </c>
      <c r="H38" s="291"/>
      <c r="I38" s="291">
        <f>Table211[[#This Row],[2020(8)]]</f>
        <v>700052004</v>
      </c>
      <c r="J38" s="291">
        <f>Table211[[#This Row],[2021(9)]]</f>
        <v>819781516</v>
      </c>
    </row>
    <row r="39" spans="1:13" ht="12.75" customHeight="1" x14ac:dyDescent="0.35">
      <c r="A39" s="28" t="s">
        <v>81</v>
      </c>
      <c r="B39" s="48">
        <v>809818997</v>
      </c>
      <c r="C39" s="48">
        <v>793989480</v>
      </c>
      <c r="D39" s="48">
        <v>884928432</v>
      </c>
      <c r="E39" s="48">
        <v>788281916</v>
      </c>
      <c r="F39" s="48">
        <v>824817604</v>
      </c>
      <c r="G39" s="292">
        <f>(Table211[[#This Row],[2020(8)]]-Table211[[#This Row],[2019(7)]])/Table211[[#This Row],[2019(7)]]</f>
        <v>-0.1092139347151183</v>
      </c>
      <c r="H39" s="291"/>
      <c r="I39" s="291">
        <f>Table211[[#This Row],[2020(8)]]</f>
        <v>788281916</v>
      </c>
      <c r="J39" s="291">
        <f>Table211[[#This Row],[2021(9)]]</f>
        <v>824817604</v>
      </c>
    </row>
    <row r="40" spans="1:13" ht="13.5" customHeight="1" x14ac:dyDescent="0.35">
      <c r="A40" s="271" t="s">
        <v>82</v>
      </c>
      <c r="B40" s="273">
        <v>793557860</v>
      </c>
      <c r="C40" s="273">
        <v>775481229</v>
      </c>
      <c r="D40" s="273">
        <v>756626995</v>
      </c>
      <c r="E40" s="273">
        <v>783252979</v>
      </c>
      <c r="F40" s="273">
        <v>783897685</v>
      </c>
      <c r="G40" s="291">
        <f>(Table211[[#This Row],[2020(8)]]-Table211[[#This Row],[2019(7)]])/Table211[[#This Row],[2019(7)]]</f>
        <v>3.5190370124185168E-2</v>
      </c>
      <c r="H40" s="291"/>
      <c r="I40" s="291">
        <f>Table211[[#This Row],[2020(8)]]</f>
        <v>783252979</v>
      </c>
      <c r="J40" s="291">
        <f>Table211[[#This Row],[2021(9)]]</f>
        <v>783897685</v>
      </c>
    </row>
    <row r="41" spans="1:13" ht="14.25" customHeight="1" thickBot="1" x14ac:dyDescent="0.4">
      <c r="A41" s="274" t="s">
        <v>83</v>
      </c>
      <c r="B41" s="275">
        <v>3123808747</v>
      </c>
      <c r="C41" s="275">
        <v>3073917507</v>
      </c>
      <c r="D41" s="276">
        <v>3086003945</v>
      </c>
      <c r="E41" s="276">
        <v>2979301079</v>
      </c>
      <c r="F41" s="276">
        <v>3141798776</v>
      </c>
      <c r="G41" s="293">
        <f>(Table211[[#This Row],[2020(8)]]-Table211[[#This Row],[2019(7)]])/Table211[[#This Row],[2019(7)]]</f>
        <v>-3.4576386777755722E-2</v>
      </c>
      <c r="H41" s="293">
        <f>(Table211[[#This Row],[2021(9)]]-Table211[[#This Row],[2020(8)]])/Table211[[#This Row],[2020(8)]]</f>
        <v>5.4542220705851664E-2</v>
      </c>
      <c r="I41" s="291">
        <f>Table211[[#This Row],[2020(8)]]</f>
        <v>2979301079</v>
      </c>
      <c r="J41" s="291">
        <f>Table211[[#This Row],[2021(9)]]</f>
        <v>3141798776</v>
      </c>
    </row>
    <row r="42" spans="1:13" ht="16" thickTop="1" x14ac:dyDescent="0.35">
      <c r="A42" s="48" t="s">
        <v>2302</v>
      </c>
      <c r="B42" s="48">
        <v>3089833627</v>
      </c>
      <c r="C42" s="48">
        <v>3107823655</v>
      </c>
      <c r="D42" s="48">
        <v>3013919227</v>
      </c>
      <c r="E42" s="48">
        <v>3049321611</v>
      </c>
      <c r="F42" s="48">
        <v>3104618382</v>
      </c>
      <c r="G42" s="291">
        <f>(Table211[[#This Row],[2020(8)]]-Table211[[#This Row],[2019(7)]])/Table211[[#This Row],[2019(7)]]</f>
        <v>1.1746294885028782E-2</v>
      </c>
      <c r="H42" s="291"/>
      <c r="I42" s="290">
        <f>Table211[[#This Row],[2020(8)]]</f>
        <v>3049321611</v>
      </c>
      <c r="J42" s="291">
        <f>Table211[[#This Row],[2021(9)]]</f>
        <v>3104618382</v>
      </c>
    </row>
    <row r="43" spans="1:13" s="277" customFormat="1" ht="32.5" customHeight="1" x14ac:dyDescent="0.35">
      <c r="A43" s="316" t="s">
        <v>2309</v>
      </c>
      <c r="B43" s="317"/>
      <c r="C43" s="317"/>
      <c r="D43" s="317"/>
      <c r="E43" s="317"/>
      <c r="F43" s="317"/>
      <c r="M43" s="278"/>
    </row>
    <row r="44" spans="1:13" ht="13" customHeight="1" x14ac:dyDescent="0.35">
      <c r="A44" s="318" t="s">
        <v>2310</v>
      </c>
      <c r="B44" s="318"/>
      <c r="C44" s="318"/>
      <c r="D44" s="318"/>
      <c r="E44" s="318"/>
      <c r="F44" s="318"/>
    </row>
    <row r="45" spans="1:13" x14ac:dyDescent="0.35">
      <c r="A45" s="312" t="s">
        <v>2311</v>
      </c>
      <c r="B45" s="312"/>
      <c r="C45" s="312"/>
      <c r="D45" s="312"/>
      <c r="E45" s="312"/>
      <c r="F45" s="312"/>
      <c r="G45" s="266"/>
      <c r="H45" s="266"/>
      <c r="I45" s="266"/>
    </row>
    <row r="46" spans="1:13" ht="21.5" customHeight="1" x14ac:dyDescent="0.35">
      <c r="A46" s="308" t="s">
        <v>2312</v>
      </c>
      <c r="B46" s="309"/>
      <c r="C46" s="309"/>
      <c r="D46" s="309"/>
      <c r="E46" s="309"/>
      <c r="F46" s="309"/>
      <c r="G46" s="266"/>
      <c r="H46" s="266"/>
      <c r="I46" s="266"/>
    </row>
    <row r="47" spans="1:13" ht="45" customHeight="1" x14ac:dyDescent="0.35">
      <c r="A47" s="308" t="s">
        <v>2313</v>
      </c>
      <c r="B47" s="309"/>
      <c r="C47" s="309"/>
      <c r="D47" s="309"/>
      <c r="E47" s="309"/>
      <c r="F47" s="309"/>
      <c r="G47" s="266"/>
      <c r="H47" s="266"/>
      <c r="I47" s="266"/>
    </row>
    <row r="48" spans="1:13" ht="104.5" customHeight="1" x14ac:dyDescent="0.35">
      <c r="A48" s="311" t="s">
        <v>2314</v>
      </c>
      <c r="B48" s="309"/>
      <c r="C48" s="309"/>
      <c r="D48" s="309"/>
      <c r="E48" s="309"/>
      <c r="F48" s="309"/>
      <c r="G48" s="266"/>
      <c r="H48" s="266"/>
      <c r="I48" s="266"/>
    </row>
    <row r="49" spans="1:13" ht="63" customHeight="1" x14ac:dyDescent="0.35">
      <c r="A49" s="311" t="s">
        <v>2315</v>
      </c>
      <c r="B49" s="309"/>
      <c r="C49" s="309"/>
      <c r="D49" s="309"/>
      <c r="E49" s="309"/>
      <c r="F49" s="309"/>
      <c r="G49" s="266"/>
      <c r="H49" s="266"/>
      <c r="I49" s="266"/>
    </row>
    <row r="50" spans="1:13" ht="53" customHeight="1" x14ac:dyDescent="0.35">
      <c r="A50" s="311" t="s">
        <v>2316</v>
      </c>
      <c r="B50" s="309"/>
      <c r="C50" s="309"/>
      <c r="D50" s="309"/>
      <c r="E50" s="309"/>
      <c r="F50" s="309"/>
      <c r="G50" s="266"/>
      <c r="H50" s="266"/>
      <c r="I50" s="266"/>
    </row>
    <row r="51" spans="1:13" ht="95.5" customHeight="1" x14ac:dyDescent="0.35">
      <c r="A51" s="311" t="s">
        <v>2317</v>
      </c>
      <c r="B51" s="309"/>
      <c r="C51" s="309"/>
      <c r="D51" s="309"/>
      <c r="E51" s="309"/>
      <c r="F51" s="309"/>
      <c r="G51" s="266"/>
      <c r="H51" s="266"/>
      <c r="I51" s="266"/>
    </row>
    <row r="52" spans="1:13" ht="110" customHeight="1" x14ac:dyDescent="0.35">
      <c r="A52" s="308" t="s">
        <v>2318</v>
      </c>
      <c r="B52" s="309"/>
      <c r="C52" s="309"/>
      <c r="D52" s="309"/>
      <c r="E52" s="309"/>
      <c r="F52" s="309"/>
      <c r="G52" s="266"/>
      <c r="H52" s="266"/>
      <c r="I52" s="266"/>
    </row>
    <row r="53" spans="1:13" x14ac:dyDescent="0.35">
      <c r="A53" s="310" t="s">
        <v>2319</v>
      </c>
      <c r="B53" s="309"/>
      <c r="C53" s="309"/>
      <c r="D53" s="309"/>
      <c r="E53" s="309"/>
      <c r="F53" s="309"/>
      <c r="G53" s="266"/>
      <c r="H53" s="266"/>
      <c r="I53" s="266"/>
    </row>
    <row r="54" spans="1:13" x14ac:dyDescent="0.35">
      <c r="B54" s="266"/>
      <c r="C54" s="266"/>
      <c r="D54" s="266"/>
      <c r="E54" s="266"/>
      <c r="F54" s="266"/>
      <c r="G54" s="266"/>
      <c r="H54" s="266"/>
      <c r="I54" s="266"/>
    </row>
    <row r="55" spans="1:13" x14ac:dyDescent="0.35">
      <c r="B55" s="266"/>
      <c r="C55" s="266"/>
      <c r="D55" s="266"/>
      <c r="E55" s="266"/>
      <c r="F55" s="266"/>
      <c r="G55" s="266"/>
      <c r="H55" s="266"/>
      <c r="I55" s="266"/>
    </row>
    <row r="56" spans="1:13" ht="12.5" x14ac:dyDescent="0.25">
      <c r="B56" s="266"/>
      <c r="C56" s="266"/>
      <c r="D56" s="279"/>
      <c r="E56" s="266"/>
      <c r="F56" s="266"/>
      <c r="G56" s="266"/>
      <c r="H56" s="266"/>
      <c r="I56" s="266"/>
      <c r="M56" s="28"/>
    </row>
    <row r="57" spans="1:13" ht="12.5" x14ac:dyDescent="0.25">
      <c r="B57" s="266"/>
      <c r="C57" s="266"/>
      <c r="D57" s="279"/>
      <c r="E57" s="266"/>
      <c r="F57" s="266"/>
      <c r="G57" s="266"/>
      <c r="H57" s="266"/>
      <c r="I57" s="266"/>
      <c r="M57" s="28"/>
    </row>
    <row r="58" spans="1:13" x14ac:dyDescent="0.35">
      <c r="B58" s="266"/>
      <c r="C58" s="266"/>
      <c r="D58" s="266"/>
      <c r="E58" s="266"/>
      <c r="F58" s="266"/>
      <c r="G58" s="266"/>
      <c r="H58" s="266"/>
      <c r="I58" s="266"/>
    </row>
    <row r="59" spans="1:13" x14ac:dyDescent="0.35">
      <c r="B59" s="266"/>
      <c r="C59" s="266"/>
      <c r="D59" s="266"/>
      <c r="E59" s="266"/>
      <c r="F59" s="266"/>
      <c r="G59" s="266"/>
      <c r="H59" s="266"/>
      <c r="I59" s="266"/>
    </row>
    <row r="60" spans="1:13" x14ac:dyDescent="0.35">
      <c r="B60" s="266"/>
      <c r="C60" s="266"/>
      <c r="D60" s="266"/>
      <c r="E60" s="266"/>
      <c r="F60" s="266"/>
      <c r="G60" s="266"/>
      <c r="H60" s="266"/>
      <c r="I60" s="266"/>
    </row>
    <row r="61" spans="1:13" x14ac:dyDescent="0.35">
      <c r="B61" s="266"/>
      <c r="C61" s="266"/>
      <c r="D61" s="266"/>
      <c r="E61" s="266"/>
      <c r="F61" s="266"/>
      <c r="G61" s="266"/>
      <c r="H61" s="266"/>
      <c r="I61" s="266"/>
    </row>
    <row r="62" spans="1:13" x14ac:dyDescent="0.35">
      <c r="B62" s="266"/>
      <c r="C62" s="266"/>
      <c r="D62" s="266"/>
      <c r="E62" s="266"/>
      <c r="F62" s="266"/>
      <c r="G62" s="266"/>
      <c r="H62" s="266"/>
      <c r="I62" s="266"/>
    </row>
    <row r="63" spans="1:13" x14ac:dyDescent="0.35">
      <c r="B63" s="266"/>
      <c r="C63" s="266"/>
      <c r="D63" s="266"/>
      <c r="E63" s="266"/>
      <c r="F63" s="266"/>
      <c r="G63" s="266"/>
      <c r="H63" s="266"/>
      <c r="I63" s="266"/>
    </row>
    <row r="64" spans="1:13" x14ac:dyDescent="0.35">
      <c r="B64" s="266"/>
      <c r="C64" s="266"/>
      <c r="D64" s="266"/>
      <c r="E64" s="266"/>
      <c r="F64" s="266"/>
      <c r="G64" s="266"/>
      <c r="H64" s="266"/>
      <c r="I64" s="266"/>
    </row>
    <row r="65" spans="2:9" x14ac:dyDescent="0.35">
      <c r="B65" s="266"/>
      <c r="C65" s="266"/>
      <c r="D65" s="266"/>
      <c r="E65" s="266"/>
      <c r="F65" s="266"/>
      <c r="G65" s="266"/>
      <c r="H65" s="266"/>
      <c r="I65" s="266"/>
    </row>
    <row r="66" spans="2:9" x14ac:dyDescent="0.35">
      <c r="B66" s="266"/>
      <c r="C66" s="266"/>
      <c r="D66" s="266"/>
      <c r="E66" s="266"/>
      <c r="F66" s="266"/>
      <c r="G66" s="266"/>
      <c r="H66" s="266"/>
      <c r="I66" s="266"/>
    </row>
    <row r="67" spans="2:9" x14ac:dyDescent="0.35">
      <c r="B67" s="266"/>
      <c r="C67" s="266"/>
      <c r="D67" s="266"/>
      <c r="E67" s="266"/>
      <c r="F67" s="266"/>
      <c r="G67" s="266"/>
      <c r="H67" s="266"/>
      <c r="I67" s="266"/>
    </row>
    <row r="68" spans="2:9" x14ac:dyDescent="0.35">
      <c r="B68" s="266"/>
      <c r="C68" s="266"/>
      <c r="D68" s="266"/>
      <c r="E68" s="266"/>
      <c r="F68" s="266"/>
      <c r="G68" s="266"/>
      <c r="H68" s="266"/>
      <c r="I68" s="266"/>
    </row>
    <row r="69" spans="2:9" x14ac:dyDescent="0.35">
      <c r="B69" s="266"/>
      <c r="C69" s="266"/>
      <c r="D69" s="266"/>
      <c r="E69" s="266"/>
      <c r="F69" s="266"/>
      <c r="G69" s="266"/>
      <c r="H69" s="266"/>
      <c r="I69" s="266"/>
    </row>
    <row r="70" spans="2:9" x14ac:dyDescent="0.35">
      <c r="B70" s="266"/>
      <c r="C70" s="266"/>
      <c r="D70" s="266"/>
      <c r="E70" s="266"/>
      <c r="F70" s="266"/>
      <c r="G70" s="266"/>
      <c r="H70" s="266"/>
      <c r="I70" s="266"/>
    </row>
    <row r="71" spans="2:9" x14ac:dyDescent="0.35">
      <c r="B71" s="266"/>
      <c r="C71" s="266"/>
      <c r="D71" s="266"/>
      <c r="E71" s="266"/>
      <c r="F71" s="266"/>
      <c r="G71" s="266"/>
      <c r="H71" s="266"/>
      <c r="I71" s="266"/>
    </row>
    <row r="72" spans="2:9" x14ac:dyDescent="0.35">
      <c r="B72" s="266"/>
      <c r="C72" s="266"/>
      <c r="D72" s="266"/>
      <c r="E72" s="266"/>
      <c r="F72" s="266"/>
      <c r="G72" s="266"/>
      <c r="H72" s="266"/>
      <c r="I72" s="266"/>
    </row>
    <row r="73" spans="2:9" x14ac:dyDescent="0.35">
      <c r="B73" s="266"/>
      <c r="C73" s="266"/>
      <c r="D73" s="266"/>
      <c r="E73" s="266"/>
      <c r="F73" s="266"/>
      <c r="G73" s="266"/>
      <c r="H73" s="266"/>
      <c r="I73" s="266"/>
    </row>
    <row r="74" spans="2:9" x14ac:dyDescent="0.35">
      <c r="B74" s="266"/>
      <c r="C74" s="266"/>
      <c r="D74" s="266"/>
      <c r="E74" s="266"/>
      <c r="F74" s="266"/>
      <c r="G74" s="266"/>
      <c r="H74" s="266"/>
      <c r="I74" s="266"/>
    </row>
    <row r="75" spans="2:9" x14ac:dyDescent="0.35">
      <c r="B75" s="266"/>
      <c r="C75" s="266"/>
      <c r="D75" s="266"/>
      <c r="E75" s="266"/>
      <c r="F75" s="266"/>
      <c r="G75" s="266"/>
      <c r="H75" s="266"/>
      <c r="I75" s="266"/>
    </row>
    <row r="76" spans="2:9" x14ac:dyDescent="0.35">
      <c r="B76" s="266"/>
      <c r="C76" s="266"/>
      <c r="D76" s="266"/>
      <c r="E76" s="266"/>
      <c r="F76" s="266"/>
      <c r="G76" s="266"/>
      <c r="H76" s="266"/>
      <c r="I76" s="266"/>
    </row>
    <row r="77" spans="2:9" x14ac:dyDescent="0.35">
      <c r="B77" s="266"/>
      <c r="C77" s="266"/>
      <c r="D77" s="266"/>
      <c r="E77" s="266"/>
      <c r="F77" s="266"/>
      <c r="G77" s="266"/>
      <c r="H77" s="266"/>
      <c r="I77" s="266"/>
    </row>
    <row r="78" spans="2:9" x14ac:dyDescent="0.35">
      <c r="B78" s="266"/>
    </row>
    <row r="79" spans="2:9" x14ac:dyDescent="0.35">
      <c r="B79" s="266"/>
    </row>
    <row r="80" spans="2:9" x14ac:dyDescent="0.35">
      <c r="B80" s="266"/>
    </row>
    <row r="81" spans="2:2" x14ac:dyDescent="0.35">
      <c r="B81" s="266"/>
    </row>
    <row r="82" spans="2:2" x14ac:dyDescent="0.35">
      <c r="B82" s="266"/>
    </row>
  </sheetData>
  <mergeCells count="14">
    <mergeCell ref="A45:F45"/>
    <mergeCell ref="A1:F1"/>
    <mergeCell ref="A2:F2"/>
    <mergeCell ref="A3:F3"/>
    <mergeCell ref="A43:F43"/>
    <mergeCell ref="A44:F44"/>
    <mergeCell ref="A52:F52"/>
    <mergeCell ref="A53:F53"/>
    <mergeCell ref="A46:F46"/>
    <mergeCell ref="A47:F47"/>
    <mergeCell ref="A48:F48"/>
    <mergeCell ref="A49:F49"/>
    <mergeCell ref="A50:F50"/>
    <mergeCell ref="A51:F51"/>
  </mergeCells>
  <phoneticPr fontId="82" type="noConversion"/>
  <pageMargins left="0.75" right="0.75" top="0.75" bottom="0.75" header="0.5" footer="0.5"/>
  <pageSetup scale="73" orientation="portrait" r:id="rId1"/>
  <headerFooter alignWithMargins="0"/>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D23E-EF1B-4035-B591-EAB388290874}">
  <dimension ref="A1"/>
  <sheetViews>
    <sheetView workbookViewId="0">
      <selection activeCell="A2" sqref="A2"/>
    </sheetView>
  </sheetViews>
  <sheetFormatPr defaultRowHeight="14.5" x14ac:dyDescent="0.35"/>
  <cols>
    <col min="1" max="1" width="82.81640625" customWidth="1"/>
  </cols>
  <sheetData>
    <row r="1" spans="1:1" ht="29" x14ac:dyDescent="0.35">
      <c r="A1" s="288" t="s">
        <v>2336</v>
      </c>
    </row>
  </sheetData>
  <hyperlinks>
    <hyperlink ref="A1" r:id="rId1" xr:uid="{A9576588-4F2A-41F9-B39D-19E99DEF24A3}"/>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58580-5876-4E35-A260-E0CA6ED5B02E}">
  <dimension ref="A1:U16"/>
  <sheetViews>
    <sheetView topLeftCell="C1" workbookViewId="0">
      <selection activeCell="U8" sqref="U8"/>
    </sheetView>
  </sheetViews>
  <sheetFormatPr defaultRowHeight="14.5" x14ac:dyDescent="0.35"/>
  <cols>
    <col min="1" max="1" width="23.36328125" customWidth="1"/>
    <col min="2" max="2" width="21" customWidth="1"/>
    <col min="3" max="5" width="8.36328125" customWidth="1"/>
    <col min="6" max="6" width="13.90625" customWidth="1"/>
    <col min="7" max="21" width="8.36328125" customWidth="1"/>
  </cols>
  <sheetData>
    <row r="1" spans="1:21" ht="15.5" x14ac:dyDescent="0.35">
      <c r="A1" s="87" t="s">
        <v>118</v>
      </c>
    </row>
    <row r="2" spans="1:21" x14ac:dyDescent="0.35">
      <c r="A2" s="88" t="s">
        <v>119</v>
      </c>
    </row>
    <row r="3" spans="1:21" x14ac:dyDescent="0.35">
      <c r="A3" s="89"/>
    </row>
    <row r="4" spans="1:21" ht="18.5" x14ac:dyDescent="0.45">
      <c r="A4" s="90" t="s">
        <v>163</v>
      </c>
    </row>
    <row r="5" spans="1:21" x14ac:dyDescent="0.35">
      <c r="A5" s="91" t="s">
        <v>121</v>
      </c>
      <c r="B5" s="91" t="s">
        <v>122</v>
      </c>
      <c r="C5" s="91">
        <v>2000</v>
      </c>
      <c r="D5" s="91">
        <v>2001</v>
      </c>
      <c r="E5" s="91">
        <v>2002</v>
      </c>
      <c r="F5" s="91">
        <v>2003</v>
      </c>
      <c r="G5" s="91">
        <v>2004</v>
      </c>
      <c r="H5" s="91">
        <v>2005</v>
      </c>
      <c r="I5" s="91">
        <v>2006</v>
      </c>
      <c r="J5" s="91">
        <v>2007</v>
      </c>
      <c r="K5" s="91">
        <v>2008</v>
      </c>
      <c r="L5" s="91">
        <v>2009</v>
      </c>
      <c r="M5" s="91">
        <v>2010</v>
      </c>
      <c r="N5" s="91">
        <v>2011</v>
      </c>
      <c r="O5" s="91">
        <v>2012</v>
      </c>
      <c r="P5" s="91">
        <v>2013</v>
      </c>
      <c r="Q5" s="91">
        <v>2014</v>
      </c>
      <c r="R5" s="91">
        <v>2015</v>
      </c>
      <c r="S5" s="91">
        <v>2016</v>
      </c>
      <c r="T5" s="91">
        <v>2017</v>
      </c>
      <c r="U5" s="91">
        <v>2018</v>
      </c>
    </row>
    <row r="6" spans="1:21" ht="16.5" x14ac:dyDescent="0.45">
      <c r="A6" s="92" t="s">
        <v>164</v>
      </c>
      <c r="B6" s="93" t="s">
        <v>123</v>
      </c>
      <c r="C6" s="94">
        <v>30.2</v>
      </c>
      <c r="D6" s="94">
        <v>29.2</v>
      </c>
      <c r="E6" s="94">
        <v>29.4</v>
      </c>
      <c r="F6" s="94">
        <v>28.9</v>
      </c>
      <c r="G6" s="94">
        <v>30</v>
      </c>
      <c r="H6" s="94">
        <v>28.8</v>
      </c>
      <c r="I6" s="94">
        <v>29.2</v>
      </c>
      <c r="J6" s="94">
        <v>29.3</v>
      </c>
      <c r="K6" s="94">
        <v>29.7</v>
      </c>
      <c r="L6" s="94">
        <v>29.3</v>
      </c>
      <c r="M6" s="94">
        <v>30.1</v>
      </c>
      <c r="N6" s="94">
        <v>30.5</v>
      </c>
      <c r="O6" s="94">
        <v>28.2</v>
      </c>
      <c r="P6" s="94">
        <v>29</v>
      </c>
      <c r="Q6" s="94">
        <v>23.8</v>
      </c>
      <c r="R6" s="94">
        <v>24.2</v>
      </c>
      <c r="S6" s="94">
        <v>25.3</v>
      </c>
      <c r="T6" s="94">
        <v>26</v>
      </c>
      <c r="U6" s="94">
        <v>25.7</v>
      </c>
    </row>
    <row r="7" spans="1:21" x14ac:dyDescent="0.35">
      <c r="A7" s="92" t="s">
        <v>165</v>
      </c>
      <c r="B7" s="93" t="s">
        <v>165</v>
      </c>
      <c r="C7" s="118">
        <v>2832</v>
      </c>
      <c r="D7" s="118">
        <v>2965</v>
      </c>
      <c r="E7" s="118">
        <v>2946</v>
      </c>
      <c r="F7" s="118">
        <v>2833</v>
      </c>
      <c r="G7" s="118">
        <v>2842</v>
      </c>
      <c r="H7" s="118">
        <v>2815</v>
      </c>
      <c r="I7" s="118">
        <v>3014</v>
      </c>
      <c r="J7" s="118">
        <v>2876</v>
      </c>
      <c r="K7" s="118">
        <v>2861</v>
      </c>
      <c r="L7" s="118">
        <v>2879</v>
      </c>
      <c r="M7" s="118">
        <v>3086</v>
      </c>
      <c r="N7" s="118">
        <v>3182</v>
      </c>
      <c r="O7" s="118">
        <v>2741</v>
      </c>
      <c r="P7" s="118">
        <v>2707</v>
      </c>
      <c r="Q7" s="118">
        <v>2091</v>
      </c>
      <c r="R7" s="118">
        <v>2342</v>
      </c>
      <c r="S7" s="118">
        <v>2438</v>
      </c>
      <c r="T7" s="118">
        <v>2442</v>
      </c>
      <c r="U7" s="118">
        <v>2281</v>
      </c>
    </row>
    <row r="8" spans="1:21" ht="16.5" x14ac:dyDescent="0.45">
      <c r="A8" s="92" t="s">
        <v>166</v>
      </c>
      <c r="B8" s="93" t="s">
        <v>123</v>
      </c>
      <c r="C8" s="94">
        <v>13.8</v>
      </c>
      <c r="D8" s="94">
        <v>13.6</v>
      </c>
      <c r="E8" s="94">
        <v>15.4</v>
      </c>
      <c r="F8" s="94">
        <v>14.4</v>
      </c>
      <c r="G8" s="94">
        <v>14.6</v>
      </c>
      <c r="H8" s="94">
        <v>14.3</v>
      </c>
      <c r="I8" s="94">
        <v>14.6</v>
      </c>
      <c r="J8" s="94">
        <v>14.6</v>
      </c>
      <c r="K8" s="94">
        <v>14.7</v>
      </c>
      <c r="L8" s="94">
        <v>15.2</v>
      </c>
      <c r="M8" s="94">
        <v>15.9</v>
      </c>
      <c r="N8" s="94">
        <v>15.5</v>
      </c>
      <c r="O8" s="94">
        <v>15.3</v>
      </c>
      <c r="P8" s="94">
        <v>15.2</v>
      </c>
      <c r="Q8" s="94">
        <v>14.4</v>
      </c>
      <c r="R8" s="94">
        <v>14.6</v>
      </c>
      <c r="S8" s="94">
        <v>15.4</v>
      </c>
      <c r="T8" s="94">
        <v>15.3</v>
      </c>
      <c r="U8" s="94">
        <v>15.6</v>
      </c>
    </row>
    <row r="10" spans="1:21" x14ac:dyDescent="0.35">
      <c r="A10" s="119" t="s">
        <v>167</v>
      </c>
      <c r="B10" s="54"/>
      <c r="C10" s="97"/>
      <c r="D10" s="97"/>
      <c r="E10" s="97"/>
      <c r="F10" s="97"/>
      <c r="G10" s="97"/>
      <c r="H10" s="97"/>
      <c r="I10" s="97"/>
      <c r="J10" s="97"/>
      <c r="K10" s="97"/>
      <c r="L10" s="97"/>
      <c r="M10" s="97"/>
      <c r="N10" s="97"/>
      <c r="O10" s="97"/>
      <c r="P10" s="97"/>
      <c r="Q10" s="97"/>
      <c r="R10" s="97"/>
      <c r="S10" s="97"/>
      <c r="T10" s="97"/>
    </row>
    <row r="11" spans="1:21" x14ac:dyDescent="0.35">
      <c r="A11" t="s">
        <v>168</v>
      </c>
    </row>
    <row r="12" spans="1:21" x14ac:dyDescent="0.35">
      <c r="A12" t="s">
        <v>169</v>
      </c>
    </row>
    <row r="13" spans="1:21" x14ac:dyDescent="0.35">
      <c r="C13" s="99"/>
      <c r="D13" s="99"/>
      <c r="E13" s="99"/>
      <c r="F13" s="99"/>
      <c r="G13" s="99"/>
      <c r="H13" s="99"/>
      <c r="I13" s="99"/>
      <c r="J13" s="99"/>
      <c r="K13" s="99"/>
      <c r="L13" s="99"/>
      <c r="M13" s="99"/>
      <c r="N13" s="99"/>
      <c r="O13" s="99"/>
      <c r="P13" s="99"/>
      <c r="Q13" s="99"/>
      <c r="R13" s="99"/>
      <c r="S13" s="99"/>
      <c r="T13" s="99"/>
    </row>
    <row r="14" spans="1:21" x14ac:dyDescent="0.35">
      <c r="C14" s="120"/>
      <c r="D14" s="120"/>
      <c r="E14" s="120"/>
      <c r="F14" s="120"/>
      <c r="G14" s="120"/>
      <c r="H14" s="120"/>
      <c r="I14" s="120"/>
      <c r="J14" s="120"/>
      <c r="K14" s="120"/>
      <c r="L14" s="120"/>
      <c r="M14" s="120"/>
      <c r="N14" s="120"/>
      <c r="O14" s="120"/>
      <c r="P14" s="120"/>
      <c r="Q14" s="120"/>
      <c r="R14" s="120"/>
      <c r="S14" s="120"/>
      <c r="T14" s="120"/>
      <c r="U14" s="120"/>
    </row>
    <row r="15" spans="1:21" x14ac:dyDescent="0.35">
      <c r="C15" s="99"/>
      <c r="D15" s="99"/>
      <c r="E15" s="99"/>
      <c r="F15" s="99" t="s">
        <v>2271</v>
      </c>
      <c r="G15" s="99"/>
      <c r="H15" s="99"/>
      <c r="I15" s="99">
        <f>-10*0.695+30.453</f>
        <v>23.503</v>
      </c>
      <c r="J15" s="99"/>
      <c r="K15" s="99"/>
      <c r="L15" s="99"/>
      <c r="M15" s="99"/>
      <c r="N15" s="99"/>
      <c r="O15" s="99"/>
      <c r="P15" s="99"/>
      <c r="Q15" s="99"/>
      <c r="R15" s="99"/>
      <c r="S15" s="99"/>
      <c r="T15" s="99"/>
    </row>
    <row r="16" spans="1:21" x14ac:dyDescent="0.35">
      <c r="C16" s="120"/>
      <c r="D16" s="120"/>
      <c r="E16" s="120"/>
      <c r="F16" s="120"/>
      <c r="G16" s="120"/>
      <c r="H16" s="120"/>
      <c r="I16" s="120"/>
      <c r="J16" s="120"/>
      <c r="K16" s="120"/>
      <c r="L16" s="120"/>
      <c r="M16" s="120"/>
      <c r="N16" s="120"/>
      <c r="O16" s="120"/>
      <c r="P16" s="120"/>
      <c r="Q16" s="120"/>
      <c r="R16" s="120"/>
      <c r="S16" s="120"/>
      <c r="T16" s="120"/>
      <c r="U16" s="120"/>
    </row>
  </sheetData>
  <pageMargins left="0.7" right="0.7" top="0.75" bottom="0.75" header="0.3" footer="0.3"/>
  <pageSetup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14"/>
  <sheetViews>
    <sheetView workbookViewId="0">
      <selection activeCell="AF17" sqref="AF17"/>
    </sheetView>
  </sheetViews>
  <sheetFormatPr defaultRowHeight="14.5" x14ac:dyDescent="0.35"/>
  <cols>
    <col min="1" max="1" width="21.36328125" customWidth="1"/>
    <col min="3" max="29" width="0" hidden="1" customWidth="1"/>
    <col min="32" max="32" width="11.1796875" customWidth="1"/>
  </cols>
  <sheetData>
    <row r="1" spans="1:32" ht="43.5" x14ac:dyDescent="0.35">
      <c r="A1" t="s">
        <v>0</v>
      </c>
      <c r="B1">
        <v>1990</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c r="AF1" s="114" t="s">
        <v>158</v>
      </c>
    </row>
    <row r="2" spans="1:32" x14ac:dyDescent="0.35">
      <c r="A2" t="s">
        <v>1</v>
      </c>
      <c r="B2">
        <v>1526.6227944048001</v>
      </c>
      <c r="C2">
        <v>1480.4890438854</v>
      </c>
      <c r="D2">
        <v>1540.0345042856</v>
      </c>
      <c r="E2">
        <v>1577.0348005833</v>
      </c>
      <c r="F2">
        <v>1631.97675788019</v>
      </c>
      <c r="G2">
        <v>1667.1465550073999</v>
      </c>
      <c r="H2">
        <v>1723.3705430374</v>
      </c>
      <c r="I2">
        <v>1749.9614617264001</v>
      </c>
      <c r="J2">
        <v>1792.4122105339</v>
      </c>
      <c r="K2">
        <v>1863.4009398129999</v>
      </c>
      <c r="L2">
        <v>1913.6568392421</v>
      </c>
      <c r="M2">
        <v>1885.5522099007901</v>
      </c>
      <c r="N2">
        <v>1926.0900394406001</v>
      </c>
      <c r="O2">
        <v>1933.4337757008</v>
      </c>
      <c r="P2">
        <v>1965.9629017175</v>
      </c>
      <c r="Q2">
        <v>1975.5880804804001</v>
      </c>
      <c r="R2">
        <v>1975.9168458536999</v>
      </c>
      <c r="S2">
        <v>1974.403170519</v>
      </c>
      <c r="T2">
        <v>1870.8323627165</v>
      </c>
      <c r="U2">
        <v>1796.1987985604001</v>
      </c>
      <c r="V2">
        <v>1802.1548085488901</v>
      </c>
      <c r="W2">
        <v>1769.0632585449</v>
      </c>
      <c r="X2">
        <v>1749.4247987234</v>
      </c>
      <c r="Y2">
        <v>1751.9108263792</v>
      </c>
      <c r="Z2">
        <v>1785.92022125479</v>
      </c>
      <c r="AA2">
        <v>1794.0544559817999</v>
      </c>
      <c r="AB2">
        <v>1829.9687910980999</v>
      </c>
      <c r="AC2">
        <v>1847.3291967333</v>
      </c>
      <c r="AD2">
        <v>1878.1990371653001</v>
      </c>
      <c r="AE2">
        <v>1875.7305884757</v>
      </c>
      <c r="AF2" s="115">
        <f>(AE2-AD2)/AD2</f>
        <v>-1.3142636327434455E-3</v>
      </c>
    </row>
    <row r="3" spans="1:32" x14ac:dyDescent="0.35">
      <c r="A3" t="s">
        <v>2</v>
      </c>
      <c r="B3">
        <v>1875.7054233096001</v>
      </c>
      <c r="C3">
        <v>1871.72821056869</v>
      </c>
      <c r="D3">
        <v>1886.7151012968</v>
      </c>
      <c r="E3">
        <v>1962.4709127767901</v>
      </c>
      <c r="F3">
        <v>1987.27409732309</v>
      </c>
      <c r="G3">
        <v>2003.9991842953</v>
      </c>
      <c r="H3">
        <v>2077.0648923611998</v>
      </c>
      <c r="I3">
        <v>2143.2256385344999</v>
      </c>
      <c r="J3">
        <v>2229.7408345503</v>
      </c>
      <c r="K3">
        <v>2243.7919924647999</v>
      </c>
      <c r="L3">
        <v>2349.5107246667999</v>
      </c>
      <c r="M3">
        <v>2310.0083090556</v>
      </c>
      <c r="N3">
        <v>2325.86081152409</v>
      </c>
      <c r="O3">
        <v>2357.1725396132902</v>
      </c>
      <c r="P3">
        <v>2390.2102279286</v>
      </c>
      <c r="Q3">
        <v>2456.2583849621001</v>
      </c>
      <c r="R3">
        <v>2399.5837723769</v>
      </c>
      <c r="S3">
        <v>2466.2646847131</v>
      </c>
      <c r="T3">
        <v>2412.4609807227998</v>
      </c>
      <c r="U3">
        <v>2196.2701448235998</v>
      </c>
      <c r="V3">
        <v>2311.9288751023</v>
      </c>
      <c r="W3">
        <v>2209.2979281370999</v>
      </c>
      <c r="X3">
        <v>2071.2056446278002</v>
      </c>
      <c r="Y3">
        <v>2089.9773239608999</v>
      </c>
      <c r="Z3">
        <v>2090.1244983636002</v>
      </c>
      <c r="AA3">
        <v>1950.021955613</v>
      </c>
      <c r="AB3">
        <v>1857.6125662090999</v>
      </c>
      <c r="AC3">
        <v>1778.8516827512999</v>
      </c>
      <c r="AD3">
        <v>1798.0445170047001</v>
      </c>
      <c r="AE3">
        <v>1648.1114699999</v>
      </c>
      <c r="AF3" s="115">
        <f t="shared" ref="AF3:AF8" si="0">(AE3-AD3)/AD3</f>
        <v>-8.3386726850661258E-2</v>
      </c>
    </row>
    <row r="4" spans="1:32" x14ac:dyDescent="0.35">
      <c r="A4" t="s">
        <v>3</v>
      </c>
      <c r="B4">
        <v>1640.7087344833999</v>
      </c>
      <c r="C4">
        <v>1613.5610941794901</v>
      </c>
      <c r="D4">
        <v>1649.0604202502</v>
      </c>
      <c r="E4">
        <v>1620.1997870719999</v>
      </c>
      <c r="F4">
        <v>1645.6088615231999</v>
      </c>
      <c r="G4">
        <v>1662.5247960675999</v>
      </c>
      <c r="H4">
        <v>1691.90315646779</v>
      </c>
      <c r="I4">
        <v>1691.2728654395901</v>
      </c>
      <c r="J4">
        <v>1661.7999883958</v>
      </c>
      <c r="K4">
        <v>1609.2842513055</v>
      </c>
      <c r="L4">
        <v>1598.8238789940001</v>
      </c>
      <c r="M4">
        <v>1549.2115548721899</v>
      </c>
      <c r="N4">
        <v>1532.11417380889</v>
      </c>
      <c r="O4">
        <v>1510.7965374553</v>
      </c>
      <c r="P4">
        <v>1559.4891173874</v>
      </c>
      <c r="Q4">
        <v>1518.8184773418</v>
      </c>
      <c r="R4">
        <v>1550.1578238272</v>
      </c>
      <c r="S4">
        <v>1541.172540236</v>
      </c>
      <c r="T4">
        <v>1481.46580903429</v>
      </c>
      <c r="U4">
        <v>1326.8116064931</v>
      </c>
      <c r="V4">
        <v>1418.1360828357001</v>
      </c>
      <c r="W4">
        <v>1421.76730905049</v>
      </c>
      <c r="X4">
        <v>1415.44299746159</v>
      </c>
      <c r="Y4">
        <v>1466.4936498664999</v>
      </c>
      <c r="Z4">
        <v>1450.9829438683</v>
      </c>
      <c r="AA4">
        <v>1441.612573804</v>
      </c>
      <c r="AB4">
        <v>1402.2240526753901</v>
      </c>
      <c r="AC4">
        <v>1423.41470186949</v>
      </c>
      <c r="AD4">
        <v>1483.2896772821</v>
      </c>
      <c r="AE4">
        <v>1504.8312225655</v>
      </c>
      <c r="AF4" s="115">
        <f t="shared" si="0"/>
        <v>1.452281750040324E-2</v>
      </c>
    </row>
    <row r="5" spans="1:32" x14ac:dyDescent="0.35">
      <c r="A5" t="s">
        <v>4</v>
      </c>
      <c r="B5">
        <v>600.17928248400005</v>
      </c>
      <c r="C5">
        <v>590.84810001979997</v>
      </c>
      <c r="D5">
        <v>591.68013432949999</v>
      </c>
      <c r="E5">
        <v>619.761753400099</v>
      </c>
      <c r="F5">
        <v>606.98718300600001</v>
      </c>
      <c r="G5">
        <v>619.21785437840003</v>
      </c>
      <c r="H5">
        <v>626.18103661339899</v>
      </c>
      <c r="I5">
        <v>614.72038331650003</v>
      </c>
      <c r="J5">
        <v>621.81549275709995</v>
      </c>
      <c r="K5">
        <v>612.74028911970004</v>
      </c>
      <c r="L5">
        <v>598.05111449330002</v>
      </c>
      <c r="M5">
        <v>618.92745681539998</v>
      </c>
      <c r="N5">
        <v>621.90641211160005</v>
      </c>
      <c r="O5">
        <v>622.35748146690003</v>
      </c>
      <c r="P5">
        <v>635.02401278279899</v>
      </c>
      <c r="Q5">
        <v>629.70418057709901</v>
      </c>
      <c r="R5">
        <v>628.94212927069896</v>
      </c>
      <c r="S5">
        <v>646.13632204299995</v>
      </c>
      <c r="T5">
        <v>634.27103116440003</v>
      </c>
      <c r="U5">
        <v>636.18357038899899</v>
      </c>
      <c r="V5">
        <v>644.51892252119899</v>
      </c>
      <c r="W5">
        <v>625.86767150059995</v>
      </c>
      <c r="X5">
        <v>609.51474761600002</v>
      </c>
      <c r="Y5">
        <v>647.86622221749997</v>
      </c>
      <c r="Z5">
        <v>657.53862538989995</v>
      </c>
      <c r="AA5">
        <v>658.4755553302</v>
      </c>
      <c r="AB5">
        <v>645.77937265579999</v>
      </c>
      <c r="AC5">
        <v>646.55648446969997</v>
      </c>
      <c r="AD5">
        <v>661.97056608879996</v>
      </c>
      <c r="AE5">
        <v>669.45969378320001</v>
      </c>
      <c r="AF5" s="115">
        <f t="shared" si="0"/>
        <v>1.1313384730455562E-2</v>
      </c>
    </row>
    <row r="6" spans="1:32" x14ac:dyDescent="0.35">
      <c r="A6" t="s">
        <v>5</v>
      </c>
      <c r="B6">
        <v>429.20107747639997</v>
      </c>
      <c r="C6">
        <v>436.45719787579998</v>
      </c>
      <c r="D6">
        <v>432.12500334359902</v>
      </c>
      <c r="E6">
        <v>425.58436024010001</v>
      </c>
      <c r="F6">
        <v>428.86778433209997</v>
      </c>
      <c r="G6">
        <v>427.99469069700001</v>
      </c>
      <c r="H6">
        <v>435.65054061170002</v>
      </c>
      <c r="I6">
        <v>428.15167067440001</v>
      </c>
      <c r="J6">
        <v>402.95741723359998</v>
      </c>
      <c r="K6">
        <v>399.42978233419899</v>
      </c>
      <c r="L6">
        <v>413.73835197699901</v>
      </c>
      <c r="M6">
        <v>402.74375676049999</v>
      </c>
      <c r="N6">
        <v>404.310407375799</v>
      </c>
      <c r="O6">
        <v>420.58694000949998</v>
      </c>
      <c r="P6">
        <v>418.4504265832</v>
      </c>
      <c r="Q6">
        <v>407.9424499891</v>
      </c>
      <c r="R6">
        <v>394.49288040209899</v>
      </c>
      <c r="S6">
        <v>408.48035027980001</v>
      </c>
      <c r="T6">
        <v>415.79890055299899</v>
      </c>
      <c r="U6">
        <v>419.56251801779899</v>
      </c>
      <c r="V6">
        <v>422.06229808339998</v>
      </c>
      <c r="W6">
        <v>417.85067921569998</v>
      </c>
      <c r="X6">
        <v>398.90890687759997</v>
      </c>
      <c r="Y6">
        <v>422.25739812469999</v>
      </c>
      <c r="Z6">
        <v>432.62185647749999</v>
      </c>
      <c r="AA6">
        <v>445.41137541260002</v>
      </c>
      <c r="AB6">
        <v>430.13261511190001</v>
      </c>
      <c r="AC6">
        <v>431.87668261900001</v>
      </c>
      <c r="AD6">
        <v>447.337393387899</v>
      </c>
      <c r="AE6">
        <v>455.33993006999998</v>
      </c>
      <c r="AF6" s="115">
        <f t="shared" si="0"/>
        <v>1.7889263898763216E-2</v>
      </c>
    </row>
    <row r="7" spans="1:32" x14ac:dyDescent="0.35">
      <c r="A7" t="s">
        <v>6</v>
      </c>
      <c r="B7">
        <v>345.070789214699</v>
      </c>
      <c r="C7">
        <v>354.68974972460001</v>
      </c>
      <c r="D7">
        <v>361.22202476349997</v>
      </c>
      <c r="E7">
        <v>372.61249875269999</v>
      </c>
      <c r="F7">
        <v>363.26014660909999</v>
      </c>
      <c r="G7">
        <v>367.52352110330003</v>
      </c>
      <c r="H7">
        <v>399.45480271650001</v>
      </c>
      <c r="I7">
        <v>380.82865887169999</v>
      </c>
      <c r="J7">
        <v>346.87325361609999</v>
      </c>
      <c r="K7">
        <v>366.68445842580002</v>
      </c>
      <c r="L7">
        <v>387.99253857429898</v>
      </c>
      <c r="M7">
        <v>378.0768838656</v>
      </c>
      <c r="N7">
        <v>375.2866689265</v>
      </c>
      <c r="O7">
        <v>393.72894339779998</v>
      </c>
      <c r="P7">
        <v>381.85243496939898</v>
      </c>
      <c r="Q7">
        <v>371.01552869789998</v>
      </c>
      <c r="R7">
        <v>334.309399955</v>
      </c>
      <c r="S7">
        <v>355.2548552202</v>
      </c>
      <c r="T7">
        <v>363.90698167879998</v>
      </c>
      <c r="U7">
        <v>354.54514745379998</v>
      </c>
      <c r="V7">
        <v>355.539728221399</v>
      </c>
      <c r="W7">
        <v>349.0894973659</v>
      </c>
      <c r="X7">
        <v>306.938958811899</v>
      </c>
      <c r="Y7">
        <v>357.73586488109999</v>
      </c>
      <c r="Z7">
        <v>378.29797956750002</v>
      </c>
      <c r="AA7">
        <v>351.50278153900001</v>
      </c>
      <c r="AB7">
        <v>327.84096131749999</v>
      </c>
      <c r="AC7">
        <v>329.90886980369999</v>
      </c>
      <c r="AD7">
        <v>377.25103476070001</v>
      </c>
      <c r="AE7">
        <v>379.5137296094</v>
      </c>
      <c r="AF7" s="115">
        <f t="shared" si="0"/>
        <v>5.9978492839264947E-3</v>
      </c>
    </row>
    <row r="8" spans="1:32" x14ac:dyDescent="0.35">
      <c r="A8" t="s">
        <v>7</v>
      </c>
      <c r="B8">
        <v>25.162525000199999</v>
      </c>
      <c r="C8">
        <v>25.847738687100001</v>
      </c>
      <c r="D8">
        <v>25.5066480783</v>
      </c>
      <c r="E8">
        <v>26.685776672399999</v>
      </c>
      <c r="F8">
        <v>27.8479987284</v>
      </c>
      <c r="G8">
        <v>27.453643116999999</v>
      </c>
      <c r="H8">
        <v>27.540404347900001</v>
      </c>
      <c r="I8">
        <v>28.347361364199902</v>
      </c>
      <c r="J8">
        <v>27.670069715499999</v>
      </c>
      <c r="K8">
        <v>30.067315417699898</v>
      </c>
      <c r="L8">
        <v>51.843044955399897</v>
      </c>
      <c r="M8">
        <v>58.4363422626</v>
      </c>
      <c r="N8">
        <v>58.733375568500001</v>
      </c>
      <c r="O8">
        <v>63.2869627647</v>
      </c>
      <c r="P8">
        <v>64.481986460299893</v>
      </c>
      <c r="Q8">
        <v>63.703928575399999</v>
      </c>
      <c r="R8">
        <v>61.059995843399903</v>
      </c>
      <c r="S8">
        <v>57.904101914000002</v>
      </c>
      <c r="T8">
        <v>45.912914227000002</v>
      </c>
      <c r="U8">
        <v>42.428285569099998</v>
      </c>
      <c r="V8">
        <v>36.765627241200001</v>
      </c>
      <c r="W8">
        <v>34.466076772900003</v>
      </c>
      <c r="X8">
        <v>34.471711626199998</v>
      </c>
      <c r="Y8">
        <v>28.427824365699902</v>
      </c>
      <c r="Z8">
        <v>29.470584085599999</v>
      </c>
      <c r="AA8">
        <v>30.033367222999999</v>
      </c>
      <c r="AB8">
        <v>26.779480022400001</v>
      </c>
      <c r="AC8">
        <v>25.353712548800001</v>
      </c>
      <c r="AD8">
        <v>25.357175085199898</v>
      </c>
      <c r="AE8">
        <v>25.3585449628</v>
      </c>
      <c r="AF8" s="115">
        <f t="shared" si="0"/>
        <v>5.402327331410754E-5</v>
      </c>
    </row>
    <row r="9" spans="1:32" x14ac:dyDescent="0.35">
      <c r="A9" t="s">
        <v>8</v>
      </c>
      <c r="B9">
        <v>6442.6506263730998</v>
      </c>
      <c r="C9">
        <v>6373.6211349408904</v>
      </c>
      <c r="D9">
        <v>6486.3438363474897</v>
      </c>
      <c r="E9">
        <v>6604.3498894974</v>
      </c>
      <c r="F9">
        <v>6691.8228294021001</v>
      </c>
      <c r="G9">
        <v>6775.8602446659997</v>
      </c>
      <c r="H9">
        <v>6981.1653761559</v>
      </c>
      <c r="I9">
        <v>7036.5080399273002</v>
      </c>
      <c r="J9">
        <v>7083.2692668023001</v>
      </c>
      <c r="K9">
        <v>7125.3990288806999</v>
      </c>
      <c r="L9">
        <v>7313.6164929028901</v>
      </c>
      <c r="M9">
        <v>7202.9565135327002</v>
      </c>
      <c r="N9">
        <v>7244.3018887559901</v>
      </c>
      <c r="O9">
        <v>7301.3631804082897</v>
      </c>
      <c r="P9">
        <v>7415.4711078292003</v>
      </c>
      <c r="Q9">
        <v>7423.0310306237998</v>
      </c>
      <c r="R9">
        <v>7344.4628475290001</v>
      </c>
      <c r="S9">
        <v>7449.6160249250997</v>
      </c>
      <c r="T9">
        <v>7224.6489800968002</v>
      </c>
      <c r="U9">
        <v>6772.0000713068002</v>
      </c>
      <c r="V9">
        <v>6991.1063425540897</v>
      </c>
      <c r="W9">
        <v>6827.4024205875903</v>
      </c>
      <c r="X9">
        <v>6585.9077657444996</v>
      </c>
      <c r="Y9">
        <v>6764.66910979559</v>
      </c>
      <c r="Z9">
        <v>6824.9567090071996</v>
      </c>
      <c r="AA9">
        <v>6671.1120649036002</v>
      </c>
      <c r="AB9">
        <v>6520.3378390901999</v>
      </c>
      <c r="AC9">
        <v>6483.2913307953004</v>
      </c>
      <c r="AD9">
        <v>6671.4494007746998</v>
      </c>
      <c r="AE9">
        <v>6558.3451794664998</v>
      </c>
    </row>
    <row r="10" spans="1:32" x14ac:dyDescent="0.35">
      <c r="AE10" s="3">
        <f>-(AD9-AE9)/AD9</f>
        <v>-1.695347060491326E-2</v>
      </c>
    </row>
    <row r="11" spans="1:32" x14ac:dyDescent="0.35">
      <c r="A11" t="s">
        <v>11</v>
      </c>
    </row>
    <row r="12" spans="1:32" x14ac:dyDescent="0.35">
      <c r="A12" s="4">
        <f>AE10</f>
        <v>-1.695347060491326E-2</v>
      </c>
      <c r="B12" t="s">
        <v>2344</v>
      </c>
    </row>
    <row r="14" spans="1:32" x14ac:dyDescent="0.35">
      <c r="A14" t="s">
        <v>162</v>
      </c>
      <c r="B14">
        <f>B4+B5</f>
        <v>2240.8880169673998</v>
      </c>
      <c r="C14">
        <f t="shared" ref="C14:AE14" si="1">C4+C5</f>
        <v>2204.4091941992901</v>
      </c>
      <c r="D14">
        <f t="shared" si="1"/>
        <v>2240.7405545797001</v>
      </c>
      <c r="E14">
        <f t="shared" si="1"/>
        <v>2239.9615404720989</v>
      </c>
      <c r="F14">
        <f t="shared" si="1"/>
        <v>2252.5960445291998</v>
      </c>
      <c r="G14">
        <f t="shared" si="1"/>
        <v>2281.742650446</v>
      </c>
      <c r="H14">
        <f t="shared" si="1"/>
        <v>2318.0841930811889</v>
      </c>
      <c r="I14">
        <f t="shared" si="1"/>
        <v>2305.99324875609</v>
      </c>
      <c r="J14">
        <f t="shared" si="1"/>
        <v>2283.6154811529</v>
      </c>
      <c r="K14">
        <f t="shared" si="1"/>
        <v>2222.0245404252</v>
      </c>
      <c r="L14">
        <f t="shared" si="1"/>
        <v>2196.8749934873003</v>
      </c>
      <c r="M14">
        <f t="shared" si="1"/>
        <v>2168.13901168759</v>
      </c>
      <c r="N14">
        <f t="shared" si="1"/>
        <v>2154.0205859204898</v>
      </c>
      <c r="O14">
        <f t="shared" si="1"/>
        <v>2133.1540189222001</v>
      </c>
      <c r="P14">
        <f t="shared" si="1"/>
        <v>2194.513130170199</v>
      </c>
      <c r="Q14">
        <f t="shared" si="1"/>
        <v>2148.5226579188989</v>
      </c>
      <c r="R14">
        <f t="shared" si="1"/>
        <v>2179.0999530978988</v>
      </c>
      <c r="S14">
        <f t="shared" si="1"/>
        <v>2187.3088622790001</v>
      </c>
      <c r="T14">
        <f t="shared" si="1"/>
        <v>2115.7368401986901</v>
      </c>
      <c r="U14">
        <f t="shared" si="1"/>
        <v>1962.995176882099</v>
      </c>
      <c r="V14">
        <f t="shared" si="1"/>
        <v>2062.655005356899</v>
      </c>
      <c r="W14">
        <f t="shared" si="1"/>
        <v>2047.6349805510899</v>
      </c>
      <c r="X14">
        <f t="shared" si="1"/>
        <v>2024.9577450775901</v>
      </c>
      <c r="Y14">
        <f t="shared" si="1"/>
        <v>2114.359872084</v>
      </c>
      <c r="Z14">
        <f t="shared" si="1"/>
        <v>2108.5215692582001</v>
      </c>
      <c r="AA14">
        <f t="shared" si="1"/>
        <v>2100.0881291342002</v>
      </c>
      <c r="AB14">
        <f t="shared" si="1"/>
        <v>2048.0034253311901</v>
      </c>
      <c r="AC14">
        <f t="shared" si="1"/>
        <v>2069.9711863391899</v>
      </c>
      <c r="AD14">
        <f t="shared" si="1"/>
        <v>2145.2602433708998</v>
      </c>
      <c r="AE14">
        <f t="shared" si="1"/>
        <v>2174.2909163487002</v>
      </c>
      <c r="AF14" s="115">
        <f t="shared" ref="AF14" si="2">(AE14-AD14)/AD14</f>
        <v>1.3532471441405982E-2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22"/>
  <sheetViews>
    <sheetView workbookViewId="0">
      <selection activeCell="E6" sqref="E6"/>
    </sheetView>
  </sheetViews>
  <sheetFormatPr defaultRowHeight="14.5" x14ac:dyDescent="0.35"/>
  <cols>
    <col min="1" max="1" width="36.08984375" customWidth="1"/>
  </cols>
  <sheetData>
    <row r="3" spans="1:6" ht="24" x14ac:dyDescent="0.35">
      <c r="A3" s="102" t="s">
        <v>133</v>
      </c>
    </row>
    <row r="4" spans="1:6" x14ac:dyDescent="0.35">
      <c r="A4" s="319"/>
      <c r="B4" s="103">
        <v>2016</v>
      </c>
      <c r="C4" s="103">
        <v>2017</v>
      </c>
      <c r="D4" s="103">
        <v>2018</v>
      </c>
      <c r="E4" s="103">
        <v>2019</v>
      </c>
      <c r="F4" s="103">
        <v>2020</v>
      </c>
    </row>
    <row r="5" spans="1:6" ht="15" thickBot="1" x14ac:dyDescent="0.4">
      <c r="A5" s="320"/>
      <c r="B5" s="104" t="s">
        <v>134</v>
      </c>
      <c r="C5" s="104" t="s">
        <v>134</v>
      </c>
      <c r="D5" s="104" t="s">
        <v>134</v>
      </c>
      <c r="E5" s="104" t="s">
        <v>134</v>
      </c>
      <c r="F5" s="104" t="s">
        <v>134</v>
      </c>
    </row>
    <row r="6" spans="1:6" ht="15" thickBot="1" x14ac:dyDescent="0.4">
      <c r="A6" s="105" t="s">
        <v>135</v>
      </c>
      <c r="B6" s="106">
        <v>290792</v>
      </c>
      <c r="C6" s="106">
        <v>292083</v>
      </c>
      <c r="D6" s="106">
        <v>285656</v>
      </c>
      <c r="E6" s="106">
        <v>277933</v>
      </c>
      <c r="F6" s="106">
        <v>272576</v>
      </c>
    </row>
    <row r="7" spans="1:6" ht="15" thickBot="1" x14ac:dyDescent="0.4">
      <c r="A7" s="105" t="s">
        <v>136</v>
      </c>
      <c r="B7" s="106">
        <v>198466</v>
      </c>
      <c r="C7" s="106">
        <v>206379</v>
      </c>
      <c r="D7" s="106">
        <v>195008</v>
      </c>
      <c r="E7" s="106">
        <v>200704</v>
      </c>
      <c r="F7" s="106">
        <v>190913</v>
      </c>
    </row>
    <row r="8" spans="1:6" ht="15" thickBot="1" x14ac:dyDescent="0.4">
      <c r="A8" s="105" t="s">
        <v>137</v>
      </c>
      <c r="B8" s="106">
        <v>28986</v>
      </c>
      <c r="C8" s="106">
        <v>43304</v>
      </c>
      <c r="D8" s="106">
        <v>26344</v>
      </c>
      <c r="E8" s="106">
        <v>38494</v>
      </c>
      <c r="F8" s="106">
        <v>21414</v>
      </c>
    </row>
    <row r="9" spans="1:6" ht="15" thickBot="1" x14ac:dyDescent="0.4">
      <c r="A9" s="107" t="s">
        <v>138</v>
      </c>
      <c r="B9" s="108">
        <v>24410</v>
      </c>
      <c r="C9" s="108">
        <v>36920</v>
      </c>
      <c r="D9" s="108">
        <v>22096</v>
      </c>
      <c r="E9" s="108">
        <v>33145</v>
      </c>
      <c r="F9" s="108">
        <v>17938</v>
      </c>
    </row>
    <row r="10" spans="1:6" ht="15" thickBot="1" x14ac:dyDescent="0.4">
      <c r="A10" s="107" t="s">
        <v>139</v>
      </c>
      <c r="B10" s="108">
        <v>4576</v>
      </c>
      <c r="C10" s="108">
        <v>6384</v>
      </c>
      <c r="D10" s="108">
        <v>4248</v>
      </c>
      <c r="E10" s="108">
        <v>5349</v>
      </c>
      <c r="F10" s="108">
        <v>3476</v>
      </c>
    </row>
    <row r="11" spans="1:6" ht="15" thickBot="1" x14ac:dyDescent="0.4">
      <c r="A11" s="105" t="s">
        <v>140</v>
      </c>
      <c r="B11" s="106">
        <v>18931</v>
      </c>
      <c r="C11" s="106">
        <v>17925</v>
      </c>
      <c r="D11" s="106">
        <v>18268</v>
      </c>
      <c r="E11" s="106">
        <v>16163</v>
      </c>
      <c r="F11" s="106">
        <v>16280</v>
      </c>
    </row>
    <row r="12" spans="1:6" ht="15" thickBot="1" x14ac:dyDescent="0.4">
      <c r="A12" s="105" t="s">
        <v>141</v>
      </c>
      <c r="B12" s="109">
        <v>324</v>
      </c>
      <c r="C12" s="109">
        <v>302</v>
      </c>
      <c r="D12" s="109">
        <v>294</v>
      </c>
      <c r="E12" s="109">
        <v>250</v>
      </c>
      <c r="F12" s="109">
        <v>317</v>
      </c>
    </row>
    <row r="13" spans="1:6" ht="15" thickBot="1" x14ac:dyDescent="0.4">
      <c r="A13" s="105" t="s">
        <v>142</v>
      </c>
      <c r="B13" s="109">
        <v>37</v>
      </c>
      <c r="C13" s="109">
        <v>33</v>
      </c>
      <c r="D13" s="109">
        <v>35</v>
      </c>
      <c r="E13" s="109">
        <v>36</v>
      </c>
      <c r="F13" s="109">
        <v>30</v>
      </c>
    </row>
    <row r="14" spans="1:6" ht="15" thickBot="1" x14ac:dyDescent="0.4">
      <c r="A14" s="105" t="s">
        <v>143</v>
      </c>
      <c r="B14" s="106">
        <v>98879</v>
      </c>
      <c r="C14" s="106">
        <v>89588</v>
      </c>
      <c r="D14" s="106">
        <v>90691</v>
      </c>
      <c r="E14" s="106">
        <v>86134</v>
      </c>
      <c r="F14" s="106">
        <v>92298</v>
      </c>
    </row>
    <row r="15" spans="1:6" ht="15" thickBot="1" x14ac:dyDescent="0.4">
      <c r="A15" s="105" t="s">
        <v>144</v>
      </c>
      <c r="B15" s="106">
        <v>11582</v>
      </c>
      <c r="C15" s="106">
        <v>11745</v>
      </c>
      <c r="D15" s="106">
        <v>11528</v>
      </c>
      <c r="E15" s="106">
        <v>10967</v>
      </c>
      <c r="F15" s="106">
        <v>11345</v>
      </c>
    </row>
    <row r="16" spans="1:6" ht="15" thickBot="1" x14ac:dyDescent="0.4">
      <c r="A16" s="105" t="s">
        <v>145</v>
      </c>
      <c r="B16" s="106">
        <v>5905</v>
      </c>
      <c r="C16" s="106">
        <v>5847</v>
      </c>
      <c r="D16" s="106">
        <v>5909</v>
      </c>
      <c r="E16" s="106">
        <v>5936</v>
      </c>
      <c r="F16" s="106">
        <v>5680</v>
      </c>
    </row>
    <row r="17" spans="1:6" ht="15" thickBot="1" x14ac:dyDescent="0.4">
      <c r="A17" s="105" t="s">
        <v>146</v>
      </c>
      <c r="B17" s="106">
        <v>13499</v>
      </c>
      <c r="C17" s="106">
        <v>12867</v>
      </c>
      <c r="D17" s="106">
        <v>14244</v>
      </c>
      <c r="E17" s="106">
        <v>13688</v>
      </c>
      <c r="F17" s="106">
        <v>13708</v>
      </c>
    </row>
    <row r="18" spans="1:6" ht="15" thickBot="1" x14ac:dyDescent="0.4">
      <c r="A18" s="105" t="s">
        <v>147</v>
      </c>
      <c r="B18" s="106">
        <v>17385</v>
      </c>
      <c r="C18" s="106">
        <v>21895</v>
      </c>
      <c r="D18" s="106">
        <v>24721</v>
      </c>
      <c r="E18" s="106">
        <v>26323</v>
      </c>
      <c r="F18" s="106">
        <v>27179</v>
      </c>
    </row>
    <row r="19" spans="1:6" ht="15" thickBot="1" x14ac:dyDescent="0.4">
      <c r="A19" s="105" t="s">
        <v>148</v>
      </c>
      <c r="B19" s="106">
        <v>2548</v>
      </c>
      <c r="C19" s="106">
        <v>2464</v>
      </c>
      <c r="D19" s="106">
        <v>2545</v>
      </c>
      <c r="E19" s="106">
        <v>2303</v>
      </c>
      <c r="F19" s="106">
        <v>2277</v>
      </c>
    </row>
    <row r="20" spans="1:6" ht="15" thickBot="1" x14ac:dyDescent="0.4">
      <c r="A20" s="105" t="s">
        <v>149</v>
      </c>
      <c r="B20" s="109">
        <v>207</v>
      </c>
      <c r="C20" s="109">
        <v>246</v>
      </c>
      <c r="D20" s="109">
        <v>207</v>
      </c>
      <c r="E20" s="109">
        <v>191</v>
      </c>
      <c r="F20" s="109">
        <v>197</v>
      </c>
    </row>
    <row r="21" spans="1:6" ht="15" thickBot="1" x14ac:dyDescent="0.4">
      <c r="A21" s="105" t="s">
        <v>150</v>
      </c>
      <c r="B21" s="109">
        <v>182</v>
      </c>
      <c r="C21" s="109">
        <v>163</v>
      </c>
      <c r="D21" s="109">
        <v>223</v>
      </c>
      <c r="E21" s="109">
        <v>220</v>
      </c>
      <c r="F21" s="109">
        <v>187</v>
      </c>
    </row>
    <row r="22" spans="1:6" ht="15" thickBot="1" x14ac:dyDescent="0.4">
      <c r="A22" s="105" t="s">
        <v>151</v>
      </c>
      <c r="B22" s="106">
        <v>92326</v>
      </c>
      <c r="C22" s="106">
        <v>85704</v>
      </c>
      <c r="D22" s="106">
        <v>90648</v>
      </c>
      <c r="E22" s="106">
        <v>77229</v>
      </c>
      <c r="F22" s="106">
        <v>81663</v>
      </c>
    </row>
  </sheetData>
  <mergeCells count="1">
    <mergeCell ref="A4:A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5" x14ac:dyDescent="0.35"/>
  <sheetData>
    <row r="1" spans="1:1" x14ac:dyDescent="0.35">
      <c r="A1" t="s">
        <v>131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F51"/>
  <sheetViews>
    <sheetView topLeftCell="A31" zoomScaleNormal="100" workbookViewId="0">
      <selection activeCell="B41" sqref="B41:E41"/>
    </sheetView>
  </sheetViews>
  <sheetFormatPr defaultRowHeight="12.5" x14ac:dyDescent="0.25"/>
  <cols>
    <col min="1" max="1" width="12.36328125" style="6" customWidth="1"/>
    <col min="2" max="2" width="15.08984375" style="6" customWidth="1"/>
    <col min="3" max="3" width="13.90625" style="6" bestFit="1" customWidth="1"/>
    <col min="4" max="4" width="15.90625" style="6" customWidth="1"/>
    <col min="5" max="5" width="15.36328125" style="6" customWidth="1"/>
    <col min="6" max="6" width="15.90625" style="6" customWidth="1"/>
    <col min="7" max="16384" width="8.7265625" style="6"/>
  </cols>
  <sheetData>
    <row r="1" spans="1:6" ht="7" customHeight="1" x14ac:dyDescent="0.25">
      <c r="A1" s="303" t="s">
        <v>18</v>
      </c>
      <c r="B1" s="303"/>
      <c r="C1" s="303"/>
      <c r="D1" s="303"/>
      <c r="E1" s="303"/>
      <c r="F1" s="303"/>
    </row>
    <row r="2" spans="1:6" ht="15.5" x14ac:dyDescent="0.35">
      <c r="A2" s="304" t="s">
        <v>19</v>
      </c>
      <c r="B2" s="304"/>
      <c r="C2" s="304"/>
      <c r="D2" s="304"/>
      <c r="E2" s="304"/>
      <c r="F2" s="304"/>
    </row>
    <row r="3" spans="1:6" ht="28.5" customHeight="1" x14ac:dyDescent="0.25">
      <c r="A3" s="305" t="s">
        <v>20</v>
      </c>
      <c r="B3" s="305"/>
      <c r="C3" s="305"/>
      <c r="D3" s="305"/>
      <c r="E3" s="305"/>
      <c r="F3" s="305"/>
    </row>
    <row r="4" spans="1:6" s="9" customFormat="1" ht="18" customHeight="1" thickBot="1" x14ac:dyDescent="0.35">
      <c r="A4" s="7" t="s">
        <v>21</v>
      </c>
      <c r="B4" s="8" t="s">
        <v>22</v>
      </c>
      <c r="C4" s="8" t="s">
        <v>23</v>
      </c>
      <c r="D4" s="8" t="s">
        <v>24</v>
      </c>
      <c r="E4" s="8" t="s">
        <v>25</v>
      </c>
      <c r="F4" s="8" t="s">
        <v>26</v>
      </c>
    </row>
    <row r="5" spans="1:6" s="12" customFormat="1" ht="14.25" customHeight="1" x14ac:dyDescent="0.25">
      <c r="A5" s="10" t="s">
        <v>27</v>
      </c>
      <c r="B5" s="11">
        <v>1165769473</v>
      </c>
      <c r="C5" s="11">
        <v>1169694474</v>
      </c>
      <c r="D5" s="11">
        <v>1174580507</v>
      </c>
      <c r="E5" s="11">
        <v>1216497576</v>
      </c>
      <c r="F5" s="11">
        <v>1221372599</v>
      </c>
    </row>
    <row r="6" spans="1:6" s="12" customFormat="1" ht="15" customHeight="1" x14ac:dyDescent="0.25">
      <c r="A6" s="13" t="s">
        <v>28</v>
      </c>
      <c r="B6" s="14">
        <v>1154582904</v>
      </c>
      <c r="C6" s="14">
        <v>1097679113</v>
      </c>
      <c r="D6" s="14">
        <v>1107924666</v>
      </c>
      <c r="E6" s="14">
        <v>1148447060</v>
      </c>
      <c r="F6" s="14">
        <v>1224425194</v>
      </c>
    </row>
    <row r="7" spans="1:6" s="12" customFormat="1" ht="14.25" customHeight="1" x14ac:dyDescent="0.25">
      <c r="A7" s="15" t="s">
        <v>29</v>
      </c>
      <c r="B7" s="16">
        <v>1237090205</v>
      </c>
      <c r="C7" s="16">
        <v>1237136829</v>
      </c>
      <c r="D7" s="16">
        <v>1246115090</v>
      </c>
      <c r="E7" s="16">
        <v>1287581812</v>
      </c>
      <c r="F7" s="16">
        <v>1300298942</v>
      </c>
    </row>
    <row r="8" spans="1:6" s="12" customFormat="1" ht="16.5" customHeight="1" x14ac:dyDescent="0.25">
      <c r="A8" s="17" t="s">
        <v>30</v>
      </c>
      <c r="B8" s="18">
        <v>1183756696</v>
      </c>
      <c r="C8" s="18">
        <v>1207530235</v>
      </c>
      <c r="D8" s="18">
        <v>1210319338</v>
      </c>
      <c r="E8" s="18">
        <v>1254633595</v>
      </c>
      <c r="F8" s="18">
        <v>1274448751</v>
      </c>
    </row>
    <row r="9" spans="1:6" s="12" customFormat="1" ht="15" customHeight="1" x14ac:dyDescent="0.25">
      <c r="A9" s="15" t="s">
        <v>31</v>
      </c>
      <c r="B9" s="16">
        <v>1277903245</v>
      </c>
      <c r="C9" s="16">
        <v>1259306999</v>
      </c>
      <c r="D9" s="16">
        <v>1272686261</v>
      </c>
      <c r="E9" s="16">
        <v>1278463759</v>
      </c>
      <c r="F9" s="16">
        <v>1323331105</v>
      </c>
    </row>
    <row r="10" spans="1:6" s="12" customFormat="1" ht="15" customHeight="1" x14ac:dyDescent="0.25">
      <c r="A10" s="13" t="s">
        <v>32</v>
      </c>
      <c r="B10" s="14">
        <v>1230283199</v>
      </c>
      <c r="C10" s="14">
        <v>1216894566</v>
      </c>
      <c r="D10" s="14">
        <v>1217309896</v>
      </c>
      <c r="E10" s="14">
        <v>1262121393</v>
      </c>
      <c r="F10" s="14">
        <v>1295550673</v>
      </c>
    </row>
    <row r="11" spans="1:6" s="12" customFormat="1" ht="15" customHeight="1" x14ac:dyDescent="0.25">
      <c r="A11" s="19" t="s">
        <v>33</v>
      </c>
      <c r="B11" s="20">
        <v>1230261987</v>
      </c>
      <c r="C11" s="20">
        <v>1241703883</v>
      </c>
      <c r="D11" s="20">
        <v>1250901273</v>
      </c>
      <c r="E11" s="20">
        <v>1279082202</v>
      </c>
      <c r="F11" s="20">
        <v>1331548556</v>
      </c>
    </row>
    <row r="12" spans="1:6" s="12" customFormat="1" ht="15.75" customHeight="1" x14ac:dyDescent="0.25">
      <c r="A12" s="13" t="s">
        <v>34</v>
      </c>
      <c r="B12" s="14">
        <v>1255713656</v>
      </c>
      <c r="C12" s="14">
        <v>1275028439</v>
      </c>
      <c r="D12" s="14">
        <v>1285170048</v>
      </c>
      <c r="E12" s="14">
        <v>1315596270</v>
      </c>
      <c r="F12" s="14">
        <v>1363294300</v>
      </c>
    </row>
    <row r="13" spans="1:6" s="12" customFormat="1" ht="15.75" customHeight="1" x14ac:dyDescent="0.25">
      <c r="A13" s="15" t="s">
        <v>35</v>
      </c>
      <c r="B13" s="16">
        <v>1194012527</v>
      </c>
      <c r="C13" s="16">
        <v>1196126013</v>
      </c>
      <c r="D13" s="16">
        <v>1222879913</v>
      </c>
      <c r="E13" s="16">
        <v>1264298745</v>
      </c>
      <c r="F13" s="16">
        <v>1288772790</v>
      </c>
    </row>
    <row r="14" spans="1:6" s="12" customFormat="1" ht="14.25" customHeight="1" x14ac:dyDescent="0.25">
      <c r="A14" s="17" t="s">
        <v>36</v>
      </c>
      <c r="B14" s="18">
        <v>1220857664</v>
      </c>
      <c r="C14" s="18">
        <v>1242839671</v>
      </c>
      <c r="D14" s="18">
        <v>1271773798</v>
      </c>
      <c r="E14" s="18">
        <v>1303962044</v>
      </c>
      <c r="F14" s="18">
        <v>1318576424</v>
      </c>
    </row>
    <row r="15" spans="1:6" s="12" customFormat="1" ht="15" customHeight="1" x14ac:dyDescent="0.25">
      <c r="A15" s="15" t="s">
        <v>37</v>
      </c>
      <c r="B15" s="16">
        <v>1162560411</v>
      </c>
      <c r="C15" s="16">
        <v>1172066456</v>
      </c>
      <c r="D15" s="16">
        <v>1194414902</v>
      </c>
      <c r="E15" s="16">
        <v>1224602888</v>
      </c>
      <c r="F15" s="16">
        <v>1251416220</v>
      </c>
    </row>
    <row r="16" spans="1:6" s="12" customFormat="1" ht="15" customHeight="1" x14ac:dyDescent="0.25">
      <c r="A16" s="13" t="s">
        <v>38</v>
      </c>
      <c r="B16" s="14">
        <v>1192002207</v>
      </c>
      <c r="C16" s="14">
        <v>1216937753</v>
      </c>
      <c r="D16" s="14">
        <v>1248556730</v>
      </c>
      <c r="E16" s="14">
        <v>1270061496</v>
      </c>
      <c r="F16" s="14">
        <v>1294921318</v>
      </c>
    </row>
    <row r="17" spans="1:6" s="12" customFormat="1" ht="15" customHeight="1" x14ac:dyDescent="0.25">
      <c r="A17" s="19" t="s">
        <v>39</v>
      </c>
      <c r="B17" s="20">
        <v>3557442582</v>
      </c>
      <c r="C17" s="20">
        <v>3504510416</v>
      </c>
      <c r="D17" s="20">
        <v>3528620263</v>
      </c>
      <c r="E17" s="20">
        <v>3652526448</v>
      </c>
      <c r="F17" s="20">
        <v>3746096735</v>
      </c>
    </row>
    <row r="18" spans="1:6" s="12" customFormat="1" ht="14.25" customHeight="1" x14ac:dyDescent="0.25">
      <c r="A18" s="13" t="s">
        <v>40</v>
      </c>
      <c r="B18" s="14">
        <v>3691943140</v>
      </c>
      <c r="C18" s="14">
        <v>3683731800</v>
      </c>
      <c r="D18" s="14">
        <v>3700315495</v>
      </c>
      <c r="E18" s="14">
        <v>3795218747</v>
      </c>
      <c r="F18" s="14">
        <v>3893330529</v>
      </c>
    </row>
    <row r="19" spans="1:6" s="12" customFormat="1" ht="14.25" customHeight="1" x14ac:dyDescent="0.25">
      <c r="A19" s="15" t="s">
        <v>41</v>
      </c>
      <c r="B19" s="16">
        <v>3679988170</v>
      </c>
      <c r="C19" s="16">
        <v>3712858335</v>
      </c>
      <c r="D19" s="16">
        <v>3758951234</v>
      </c>
      <c r="E19" s="16">
        <v>3858977217</v>
      </c>
      <c r="F19" s="16">
        <v>3983615646</v>
      </c>
    </row>
    <row r="20" spans="1:6" s="12" customFormat="1" ht="15.75" customHeight="1" x14ac:dyDescent="0.25">
      <c r="A20" s="13" t="s">
        <v>42</v>
      </c>
      <c r="B20" s="14">
        <v>3575420282</v>
      </c>
      <c r="C20" s="14">
        <v>3631843880</v>
      </c>
      <c r="D20" s="14">
        <v>3714745430</v>
      </c>
      <c r="E20" s="14">
        <v>3798626428</v>
      </c>
      <c r="F20" s="14">
        <v>3864913962</v>
      </c>
    </row>
    <row r="21" spans="1:6" s="12" customFormat="1" ht="15.75" customHeight="1" thickBot="1" x14ac:dyDescent="0.35">
      <c r="A21" s="21" t="s">
        <v>8</v>
      </c>
      <c r="B21" s="20">
        <v>14504794174</v>
      </c>
      <c r="C21" s="20">
        <v>14532944431</v>
      </c>
      <c r="D21" s="20">
        <v>14702632422</v>
      </c>
      <c r="E21" s="20">
        <v>15105348840</v>
      </c>
      <c r="F21" s="20">
        <v>15487956872</v>
      </c>
    </row>
    <row r="22" spans="1:6" s="12" customFormat="1" ht="15" customHeight="1" thickTop="1" x14ac:dyDescent="0.25">
      <c r="A22" s="22" t="s">
        <v>43</v>
      </c>
      <c r="B22" s="23"/>
      <c r="C22" s="23">
        <v>14443650668</v>
      </c>
      <c r="D22" s="23">
        <v>14573637973</v>
      </c>
      <c r="E22" s="23">
        <v>14921441859</v>
      </c>
      <c r="F22" s="23">
        <v>15297030909</v>
      </c>
    </row>
    <row r="23" spans="1:6" ht="15" customHeight="1" x14ac:dyDescent="0.25">
      <c r="A23" s="325" t="s">
        <v>44</v>
      </c>
      <c r="B23" s="325"/>
      <c r="C23" s="325"/>
      <c r="D23" s="325"/>
      <c r="E23" s="325"/>
      <c r="F23" s="325"/>
    </row>
    <row r="24" spans="1:6" s="9" customFormat="1" ht="16.5" thickBot="1" x14ac:dyDescent="0.35">
      <c r="A24" s="7" t="s">
        <v>21</v>
      </c>
      <c r="B24" s="8" t="s">
        <v>45</v>
      </c>
      <c r="C24" s="8" t="s">
        <v>46</v>
      </c>
      <c r="D24" s="8" t="s">
        <v>47</v>
      </c>
      <c r="E24" s="8" t="s">
        <v>48</v>
      </c>
      <c r="F24" s="8" t="s">
        <v>49</v>
      </c>
    </row>
    <row r="25" spans="1:6" s="12" customFormat="1" ht="15.75" customHeight="1" x14ac:dyDescent="0.25">
      <c r="A25" s="10" t="s">
        <v>27</v>
      </c>
      <c r="B25" s="11">
        <v>1228865654</v>
      </c>
      <c r="C25" s="11">
        <v>1234194559</v>
      </c>
      <c r="D25" s="11">
        <v>1231039407</v>
      </c>
      <c r="E25" s="11">
        <v>1222308687</v>
      </c>
      <c r="F25" s="11">
        <v>994642014</v>
      </c>
    </row>
    <row r="26" spans="1:6" s="12" customFormat="1" ht="15" customHeight="1" x14ac:dyDescent="0.25">
      <c r="A26" s="13" t="s">
        <v>28</v>
      </c>
      <c r="B26" s="14">
        <v>1161081695</v>
      </c>
      <c r="C26" s="14">
        <v>1184216689</v>
      </c>
      <c r="D26" s="14">
        <v>1146563762</v>
      </c>
      <c r="E26" s="14">
        <v>1195822723</v>
      </c>
      <c r="F26" s="14">
        <v>975104220</v>
      </c>
    </row>
    <row r="27" spans="1:6" s="12" customFormat="1" ht="15.75" customHeight="1" x14ac:dyDescent="0.25">
      <c r="A27" s="15" t="s">
        <v>29</v>
      </c>
      <c r="B27" s="16">
        <v>1343199458</v>
      </c>
      <c r="C27" s="16">
        <v>1306951656</v>
      </c>
      <c r="D27" s="16">
        <v>1291224740</v>
      </c>
      <c r="E27" s="16">
        <v>1018254473</v>
      </c>
      <c r="F27" s="16">
        <v>1138095720</v>
      </c>
    </row>
    <row r="28" spans="1:6" s="12" customFormat="1" ht="16.5" customHeight="1" x14ac:dyDescent="0.25">
      <c r="A28" s="17" t="s">
        <v>30</v>
      </c>
      <c r="B28" s="18">
        <v>1286102023</v>
      </c>
      <c r="C28" s="18">
        <v>1345629191</v>
      </c>
      <c r="D28" s="18">
        <v>1276843472</v>
      </c>
      <c r="E28" s="18">
        <v>713648347</v>
      </c>
      <c r="F28" s="18"/>
    </row>
    <row r="29" spans="1:6" s="12" customFormat="1" ht="15" customHeight="1" x14ac:dyDescent="0.25">
      <c r="A29" s="15" t="s">
        <v>31</v>
      </c>
      <c r="B29" s="16">
        <v>1355006663</v>
      </c>
      <c r="C29" s="16">
        <v>1335455368</v>
      </c>
      <c r="D29" s="16">
        <v>1294569692</v>
      </c>
      <c r="E29" s="16">
        <v>923929609</v>
      </c>
      <c r="F29" s="16"/>
    </row>
    <row r="30" spans="1:6" s="12" customFormat="1" ht="14.25" customHeight="1" x14ac:dyDescent="0.25">
      <c r="A30" s="13" t="s">
        <v>32</v>
      </c>
      <c r="B30" s="14">
        <v>1317369673</v>
      </c>
      <c r="C30" s="14">
        <v>1294694748</v>
      </c>
      <c r="D30" s="14">
        <v>1282276623</v>
      </c>
      <c r="E30" s="14">
        <v>1028732844</v>
      </c>
      <c r="F30" s="14"/>
    </row>
    <row r="31" spans="1:6" s="12" customFormat="1" ht="15" customHeight="1" x14ac:dyDescent="0.25">
      <c r="A31" s="19" t="s">
        <v>33</v>
      </c>
      <c r="B31" s="20">
        <v>1335680621</v>
      </c>
      <c r="C31" s="20">
        <v>1317182454</v>
      </c>
      <c r="D31" s="20">
        <v>1514230979</v>
      </c>
      <c r="E31" s="20">
        <v>1089147922</v>
      </c>
      <c r="F31" s="20"/>
    </row>
    <row r="32" spans="1:6" s="12" customFormat="1" ht="14.25" customHeight="1" x14ac:dyDescent="0.25">
      <c r="A32" s="13" t="s">
        <v>34</v>
      </c>
      <c r="B32" s="14">
        <v>1314831466</v>
      </c>
      <c r="C32" s="14">
        <v>1360722426</v>
      </c>
      <c r="D32" s="14">
        <v>1346921123</v>
      </c>
      <c r="E32" s="14">
        <v>1117990028</v>
      </c>
      <c r="F32" s="14"/>
    </row>
    <row r="33" spans="1:6" s="12" customFormat="1" ht="15" customHeight="1" x14ac:dyDescent="0.25">
      <c r="A33" s="15" t="s">
        <v>35</v>
      </c>
      <c r="B33" s="16">
        <v>1298211568</v>
      </c>
      <c r="C33" s="16">
        <v>1276672486</v>
      </c>
      <c r="D33" s="16">
        <v>1273221583</v>
      </c>
      <c r="E33" s="16">
        <v>997826694</v>
      </c>
      <c r="F33" s="16"/>
    </row>
    <row r="34" spans="1:6" s="12" customFormat="1" ht="15" customHeight="1" x14ac:dyDescent="0.25">
      <c r="A34" s="17" t="s">
        <v>36</v>
      </c>
      <c r="B34" s="18">
        <v>1338314040</v>
      </c>
      <c r="C34" s="18">
        <v>1351752385</v>
      </c>
      <c r="D34" s="18">
        <v>1303322996</v>
      </c>
      <c r="E34" s="18">
        <v>1123028967</v>
      </c>
      <c r="F34" s="18"/>
    </row>
    <row r="35" spans="1:6" s="12" customFormat="1" ht="15" customHeight="1" x14ac:dyDescent="0.25">
      <c r="A35" s="15" t="s">
        <v>37</v>
      </c>
      <c r="B35" s="16">
        <v>1239653352</v>
      </c>
      <c r="C35" s="16">
        <v>1236042647</v>
      </c>
      <c r="D35" s="16">
        <v>1229130465</v>
      </c>
      <c r="E35" s="16">
        <v>1038517621</v>
      </c>
      <c r="F35" s="16"/>
    </row>
    <row r="36" spans="1:6" s="12" customFormat="1" ht="15" customHeight="1" x14ac:dyDescent="0.25">
      <c r="A36" s="13" t="s">
        <v>38</v>
      </c>
      <c r="B36" s="14">
        <v>1361209707</v>
      </c>
      <c r="C36" s="14">
        <v>1273868662</v>
      </c>
      <c r="D36" s="14">
        <v>1238695971</v>
      </c>
      <c r="E36" s="14">
        <v>1028344721</v>
      </c>
      <c r="F36" s="14"/>
    </row>
    <row r="37" spans="1:6" s="12" customFormat="1" ht="15" customHeight="1" x14ac:dyDescent="0.25">
      <c r="A37" s="19" t="s">
        <v>39</v>
      </c>
      <c r="B37" s="20">
        <v>3733146807</v>
      </c>
      <c r="C37" s="20">
        <v>3725362904</v>
      </c>
      <c r="D37" s="20">
        <v>3668827909</v>
      </c>
      <c r="E37" s="20">
        <v>3436385883</v>
      </c>
      <c r="F37" s="20">
        <v>3107841954</v>
      </c>
    </row>
    <row r="38" spans="1:6" s="12" customFormat="1" ht="15" customHeight="1" x14ac:dyDescent="0.25">
      <c r="A38" s="13" t="s">
        <v>40</v>
      </c>
      <c r="B38" s="14">
        <v>3958478359</v>
      </c>
      <c r="C38" s="14">
        <v>3975779307</v>
      </c>
      <c r="D38" s="14">
        <v>3853689787</v>
      </c>
      <c r="E38" s="14">
        <v>2666310800</v>
      </c>
      <c r="F38" s="14">
        <v>0</v>
      </c>
    </row>
    <row r="39" spans="1:6" s="12" customFormat="1" ht="14.25" customHeight="1" x14ac:dyDescent="0.25">
      <c r="A39" s="15" t="s">
        <v>41</v>
      </c>
      <c r="B39" s="16">
        <v>3948723655</v>
      </c>
      <c r="C39" s="16">
        <v>3954577366</v>
      </c>
      <c r="D39" s="16">
        <v>4134373685</v>
      </c>
      <c r="E39" s="16">
        <v>3204964644</v>
      </c>
      <c r="F39" s="16">
        <v>0</v>
      </c>
    </row>
    <row r="40" spans="1:6" s="12" customFormat="1" ht="14.25" customHeight="1" x14ac:dyDescent="0.25">
      <c r="A40" s="13" t="s">
        <v>42</v>
      </c>
      <c r="B40" s="14">
        <v>3939177099</v>
      </c>
      <c r="C40" s="14">
        <v>3861663694</v>
      </c>
      <c r="D40" s="14">
        <v>3771149432</v>
      </c>
      <c r="E40" s="14">
        <v>3189891309</v>
      </c>
      <c r="F40" s="14">
        <v>0</v>
      </c>
    </row>
    <row r="41" spans="1:6" s="12" customFormat="1" ht="15.75" customHeight="1" thickBot="1" x14ac:dyDescent="0.35">
      <c r="A41" s="21" t="s">
        <v>8</v>
      </c>
      <c r="B41" s="20">
        <v>15579525920</v>
      </c>
      <c r="C41" s="20">
        <v>15517383271</v>
      </c>
      <c r="D41" s="20">
        <v>15428040813</v>
      </c>
      <c r="E41" s="20">
        <v>12497552636</v>
      </c>
      <c r="F41" s="20">
        <v>3107841954</v>
      </c>
    </row>
    <row r="42" spans="1:6" s="26" customFormat="1" ht="28" customHeight="1" thickTop="1" x14ac:dyDescent="0.35">
      <c r="A42" s="24" t="s">
        <v>43</v>
      </c>
      <c r="B42" s="25">
        <v>15540154774</v>
      </c>
      <c r="C42" s="25">
        <v>15589042965</v>
      </c>
      <c r="D42" s="25">
        <v>15338758756</v>
      </c>
      <c r="E42" s="25">
        <v>14008219800</v>
      </c>
      <c r="F42" s="25">
        <v>9502697907</v>
      </c>
    </row>
    <row r="43" spans="1:6" ht="21.5" customHeight="1" x14ac:dyDescent="0.25">
      <c r="A43" s="326" t="s">
        <v>50</v>
      </c>
      <c r="B43" s="327"/>
      <c r="C43" s="327"/>
      <c r="D43" s="327"/>
      <c r="E43" s="327"/>
      <c r="F43" s="327"/>
    </row>
    <row r="44" spans="1:6" ht="12.5" customHeight="1" x14ac:dyDescent="0.25">
      <c r="A44" s="322" t="s">
        <v>51</v>
      </c>
      <c r="B44" s="322"/>
      <c r="C44" s="322"/>
      <c r="D44" s="322"/>
      <c r="E44" s="322"/>
      <c r="F44" s="322"/>
    </row>
    <row r="45" spans="1:6" x14ac:dyDescent="0.25">
      <c r="A45" s="322" t="s">
        <v>52</v>
      </c>
      <c r="B45" s="322"/>
      <c r="C45" s="322"/>
      <c r="D45" s="322"/>
      <c r="E45" s="322"/>
      <c r="F45" s="322"/>
    </row>
    <row r="46" spans="1:6" ht="25" customHeight="1" x14ac:dyDescent="0.25">
      <c r="A46" s="323" t="s">
        <v>53</v>
      </c>
      <c r="B46" s="324"/>
      <c r="C46" s="324"/>
      <c r="D46" s="324"/>
      <c r="E46" s="324"/>
      <c r="F46" s="324"/>
    </row>
    <row r="47" spans="1:6" s="27" customFormat="1" ht="43" customHeight="1" x14ac:dyDescent="0.35">
      <c r="A47" s="323" t="s">
        <v>54</v>
      </c>
      <c r="B47" s="324"/>
      <c r="C47" s="324"/>
      <c r="D47" s="324"/>
      <c r="E47" s="324"/>
      <c r="F47" s="324"/>
    </row>
    <row r="48" spans="1:6" ht="15" customHeight="1" x14ac:dyDescent="0.25">
      <c r="A48" s="322" t="s">
        <v>55</v>
      </c>
      <c r="B48" s="322"/>
      <c r="C48" s="322"/>
      <c r="D48" s="322"/>
      <c r="E48" s="322"/>
      <c r="F48" s="322"/>
    </row>
    <row r="49" spans="1:6" ht="62" customHeight="1" x14ac:dyDescent="0.25">
      <c r="A49" s="323" t="s">
        <v>56</v>
      </c>
      <c r="B49" s="324"/>
      <c r="C49" s="324"/>
      <c r="D49" s="324"/>
      <c r="E49" s="324"/>
      <c r="F49" s="324"/>
    </row>
    <row r="50" spans="1:6" ht="25.5" customHeight="1" x14ac:dyDescent="0.25">
      <c r="A50" s="323" t="s">
        <v>57</v>
      </c>
      <c r="B50" s="323"/>
      <c r="C50" s="323"/>
      <c r="D50" s="323"/>
      <c r="E50" s="323"/>
      <c r="F50" s="323"/>
    </row>
    <row r="51" spans="1:6" x14ac:dyDescent="0.25">
      <c r="A51" s="321" t="s">
        <v>58</v>
      </c>
      <c r="B51" s="321"/>
      <c r="C51" s="321"/>
      <c r="D51" s="321"/>
      <c r="E51" s="321"/>
      <c r="F51" s="321"/>
    </row>
  </sheetData>
  <mergeCells count="13">
    <mergeCell ref="A44:F44"/>
    <mergeCell ref="A1:F1"/>
    <mergeCell ref="A2:F2"/>
    <mergeCell ref="A3:F3"/>
    <mergeCell ref="A23:F23"/>
    <mergeCell ref="A43:F43"/>
    <mergeCell ref="A51:F51"/>
    <mergeCell ref="A45:F45"/>
    <mergeCell ref="A46:F46"/>
    <mergeCell ref="A47:F47"/>
    <mergeCell ref="A48:F48"/>
    <mergeCell ref="A49:F49"/>
    <mergeCell ref="A50:F50"/>
  </mergeCells>
  <printOptions horizontalCentered="1"/>
  <pageMargins left="0.5" right="0.5" top="0.25" bottom="0.25" header="0.5" footer="0.25"/>
  <pageSetup orientation="portrait" r:id="rId1"/>
  <headerFooter alignWithMargins="0"/>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M53"/>
  <sheetViews>
    <sheetView topLeftCell="A21" zoomScaleNormal="100" workbookViewId="0">
      <selection activeCell="K24" sqref="K24"/>
    </sheetView>
  </sheetViews>
  <sheetFormatPr defaultRowHeight="14.5" x14ac:dyDescent="0.35"/>
  <cols>
    <col min="1" max="1" width="13.6328125" style="28" customWidth="1"/>
    <col min="2" max="2" width="15.453125" style="28" customWidth="1"/>
    <col min="3" max="3" width="15.36328125" style="28" customWidth="1"/>
    <col min="4" max="4" width="15.453125" style="28" customWidth="1"/>
    <col min="5" max="5" width="14.54296875" style="28" customWidth="1"/>
    <col min="6" max="6" width="15" style="28" customWidth="1"/>
    <col min="7" max="8" width="8.7265625" style="28"/>
    <col min="9" max="9" width="12.36328125" style="28" bestFit="1" customWidth="1"/>
    <col min="10" max="12" width="8.7265625" style="28"/>
    <col min="13" max="13" width="14.54296875" style="53" bestFit="1" customWidth="1"/>
    <col min="14" max="16384" width="8.7265625" style="28"/>
  </cols>
  <sheetData>
    <row r="1" spans="1:6" ht="8" customHeight="1" x14ac:dyDescent="0.35">
      <c r="A1" s="313" t="s">
        <v>59</v>
      </c>
      <c r="B1" s="313"/>
      <c r="C1" s="313"/>
      <c r="D1" s="313"/>
      <c r="E1" s="313"/>
      <c r="F1" s="313"/>
    </row>
    <row r="2" spans="1:6" x14ac:dyDescent="0.35">
      <c r="A2" s="314" t="s">
        <v>60</v>
      </c>
      <c r="B2" s="314"/>
      <c r="C2" s="314"/>
      <c r="D2" s="314"/>
      <c r="E2" s="314"/>
      <c r="F2" s="314"/>
    </row>
    <row r="3" spans="1:6" ht="27" customHeight="1" x14ac:dyDescent="0.35">
      <c r="A3" s="315" t="s">
        <v>61</v>
      </c>
      <c r="B3" s="315"/>
      <c r="C3" s="315"/>
      <c r="D3" s="315"/>
      <c r="E3" s="315"/>
      <c r="F3" s="315"/>
    </row>
    <row r="4" spans="1:6" ht="16" thickBot="1" x14ac:dyDescent="0.4">
      <c r="A4" s="29" t="s">
        <v>62</v>
      </c>
      <c r="B4" s="30" t="s">
        <v>63</v>
      </c>
      <c r="C4" s="30" t="s">
        <v>23</v>
      </c>
      <c r="D4" s="30" t="s">
        <v>64</v>
      </c>
      <c r="E4" s="30" t="s">
        <v>65</v>
      </c>
      <c r="F4" s="30" t="s">
        <v>66</v>
      </c>
    </row>
    <row r="5" spans="1:6" ht="14.25" customHeight="1" x14ac:dyDescent="0.35">
      <c r="A5" s="31" t="s">
        <v>67</v>
      </c>
      <c r="B5" s="32">
        <v>181003409</v>
      </c>
      <c r="C5" s="32">
        <v>196055634</v>
      </c>
      <c r="D5" s="32">
        <v>201991138</v>
      </c>
      <c r="E5" s="32">
        <v>197537337</v>
      </c>
      <c r="F5" s="32">
        <v>217753398</v>
      </c>
    </row>
    <row r="6" spans="1:6" ht="13.5" customHeight="1" x14ac:dyDescent="0.35">
      <c r="A6" s="33" t="s">
        <v>68</v>
      </c>
      <c r="B6" s="34">
        <v>184093977</v>
      </c>
      <c r="C6" s="34">
        <v>184893748</v>
      </c>
      <c r="D6" s="34">
        <v>187594207</v>
      </c>
      <c r="E6" s="34">
        <v>193779164</v>
      </c>
      <c r="F6" s="34">
        <v>212731245</v>
      </c>
    </row>
    <row r="7" spans="1:6" ht="14.25" customHeight="1" x14ac:dyDescent="0.35">
      <c r="A7" s="35" t="s">
        <v>69</v>
      </c>
      <c r="B7" s="36">
        <v>231409056</v>
      </c>
      <c r="C7" s="36">
        <v>240932088</v>
      </c>
      <c r="D7" s="36">
        <v>231193811</v>
      </c>
      <c r="E7" s="36">
        <v>263113370</v>
      </c>
      <c r="F7" s="36">
        <v>267381356</v>
      </c>
    </row>
    <row r="8" spans="1:6" ht="13.5" customHeight="1" x14ac:dyDescent="0.35">
      <c r="A8" s="37" t="s">
        <v>70</v>
      </c>
      <c r="B8" s="38">
        <v>197559932</v>
      </c>
      <c r="C8" s="38">
        <v>208511279</v>
      </c>
      <c r="D8" s="38">
        <v>214171368</v>
      </c>
      <c r="E8" s="38">
        <v>220397637</v>
      </c>
      <c r="F8" s="38">
        <v>248059116</v>
      </c>
    </row>
    <row r="9" spans="1:6" ht="13.5" customHeight="1" x14ac:dyDescent="0.35">
      <c r="A9" s="35" t="s">
        <v>71</v>
      </c>
      <c r="B9" s="36">
        <v>228146495</v>
      </c>
      <c r="C9" s="36">
        <v>232587197</v>
      </c>
      <c r="D9" s="36">
        <v>231099276</v>
      </c>
      <c r="E9" s="36">
        <v>220949857</v>
      </c>
      <c r="F9" s="36">
        <v>216937963</v>
      </c>
    </row>
    <row r="10" spans="1:6" ht="14.25" customHeight="1" x14ac:dyDescent="0.35">
      <c r="A10" s="33" t="s">
        <v>72</v>
      </c>
      <c r="B10" s="34">
        <v>250024610</v>
      </c>
      <c r="C10" s="34">
        <v>254803659</v>
      </c>
      <c r="D10" s="34">
        <v>253209845</v>
      </c>
      <c r="E10" s="34">
        <v>257066137</v>
      </c>
      <c r="F10" s="34">
        <v>273005811</v>
      </c>
    </row>
    <row r="11" spans="1:6" ht="13.5" customHeight="1" x14ac:dyDescent="0.35">
      <c r="A11" s="39" t="s">
        <v>73</v>
      </c>
      <c r="B11" s="40">
        <v>217801078</v>
      </c>
      <c r="C11" s="40">
        <v>220516843</v>
      </c>
      <c r="D11" s="40">
        <v>242734702</v>
      </c>
      <c r="E11" s="40">
        <v>240176558</v>
      </c>
      <c r="F11" s="40">
        <v>251724789</v>
      </c>
    </row>
    <row r="12" spans="1:6" ht="14.25" customHeight="1" x14ac:dyDescent="0.35">
      <c r="A12" s="33" t="s">
        <v>74</v>
      </c>
      <c r="B12" s="34">
        <v>223131870</v>
      </c>
      <c r="C12" s="34">
        <v>239921789</v>
      </c>
      <c r="D12" s="34">
        <v>239718243</v>
      </c>
      <c r="E12" s="34">
        <v>246344768</v>
      </c>
      <c r="F12" s="34">
        <v>269281410</v>
      </c>
    </row>
    <row r="13" spans="1:6" ht="13.5" customHeight="1" x14ac:dyDescent="0.35">
      <c r="A13" s="35" t="s">
        <v>75</v>
      </c>
      <c r="B13" s="36">
        <v>237216063</v>
      </c>
      <c r="C13" s="36">
        <v>255249242</v>
      </c>
      <c r="D13" s="36">
        <v>264722388</v>
      </c>
      <c r="E13" s="36">
        <v>270451396</v>
      </c>
      <c r="F13" s="36">
        <v>292758016</v>
      </c>
    </row>
    <row r="14" spans="1:6" ht="13.5" customHeight="1" x14ac:dyDescent="0.35">
      <c r="A14" s="37" t="s">
        <v>76</v>
      </c>
      <c r="B14" s="38">
        <v>234650829</v>
      </c>
      <c r="C14" s="38">
        <v>238359920</v>
      </c>
      <c r="D14" s="38">
        <v>246623042</v>
      </c>
      <c r="E14" s="38">
        <v>246699175</v>
      </c>
      <c r="F14" s="38">
        <v>254148157</v>
      </c>
    </row>
    <row r="15" spans="1:6" ht="13.5" customHeight="1" x14ac:dyDescent="0.35">
      <c r="A15" s="35" t="s">
        <v>77</v>
      </c>
      <c r="B15" s="36">
        <v>191711268</v>
      </c>
      <c r="C15" s="36">
        <v>209293623</v>
      </c>
      <c r="D15" s="36">
        <v>209521386</v>
      </c>
      <c r="E15" s="36">
        <v>218883579</v>
      </c>
      <c r="F15" s="36">
        <v>234619758</v>
      </c>
    </row>
    <row r="16" spans="1:6" ht="14.25" customHeight="1" x14ac:dyDescent="0.35">
      <c r="A16" s="33" t="s">
        <v>78</v>
      </c>
      <c r="B16" s="34">
        <v>226797044</v>
      </c>
      <c r="C16" s="34">
        <v>259180630</v>
      </c>
      <c r="D16" s="34">
        <v>253600951</v>
      </c>
      <c r="E16" s="34">
        <v>249260828</v>
      </c>
      <c r="F16" s="34">
        <v>266869607</v>
      </c>
    </row>
    <row r="17" spans="1:10" ht="14.25" customHeight="1" x14ac:dyDescent="0.35">
      <c r="A17" s="39" t="s">
        <v>79</v>
      </c>
      <c r="B17" s="41">
        <v>596506442</v>
      </c>
      <c r="C17" s="41">
        <v>621881470</v>
      </c>
      <c r="D17" s="41">
        <v>620779156</v>
      </c>
      <c r="E17" s="41">
        <v>654429871</v>
      </c>
      <c r="F17" s="41">
        <v>697865999</v>
      </c>
    </row>
    <row r="18" spans="1:10" ht="13.5" customHeight="1" x14ac:dyDescent="0.35">
      <c r="A18" s="33" t="s">
        <v>80</v>
      </c>
      <c r="B18" s="42">
        <v>675731037</v>
      </c>
      <c r="C18" s="42">
        <v>695902135</v>
      </c>
      <c r="D18" s="42">
        <v>698480489</v>
      </c>
      <c r="E18" s="42">
        <v>698413631</v>
      </c>
      <c r="F18" s="42">
        <v>738002890</v>
      </c>
    </row>
    <row r="19" spans="1:10" ht="13.5" customHeight="1" x14ac:dyDescent="0.35">
      <c r="A19" s="35" t="s">
        <v>81</v>
      </c>
      <c r="B19" s="43">
        <v>678149011</v>
      </c>
      <c r="C19" s="43">
        <v>715687874</v>
      </c>
      <c r="D19" s="43">
        <v>747175333</v>
      </c>
      <c r="E19" s="43">
        <v>756972722</v>
      </c>
      <c r="F19" s="43">
        <v>813764215</v>
      </c>
    </row>
    <row r="20" spans="1:10" ht="13.5" customHeight="1" x14ac:dyDescent="0.35">
      <c r="A20" s="33" t="s">
        <v>82</v>
      </c>
      <c r="B20" s="42">
        <v>653159141</v>
      </c>
      <c r="C20" s="42">
        <v>706834173</v>
      </c>
      <c r="D20" s="42">
        <v>709745379</v>
      </c>
      <c r="E20" s="42">
        <v>714843582</v>
      </c>
      <c r="F20" s="42">
        <v>755637522</v>
      </c>
    </row>
    <row r="21" spans="1:10" ht="15" customHeight="1" thickBot="1" x14ac:dyDescent="0.4">
      <c r="A21" s="39" t="s">
        <v>83</v>
      </c>
      <c r="B21" s="41">
        <v>2603545631</v>
      </c>
      <c r="C21" s="41">
        <v>2740305652</v>
      </c>
      <c r="D21" s="41">
        <v>2776180357</v>
      </c>
      <c r="E21" s="41">
        <v>2824659806</v>
      </c>
      <c r="F21" s="41">
        <v>3005270626</v>
      </c>
    </row>
    <row r="22" spans="1:10" ht="15" customHeight="1" thickTop="1" x14ac:dyDescent="0.35">
      <c r="A22" s="44" t="s">
        <v>43</v>
      </c>
      <c r="B22" s="45"/>
      <c r="C22" s="45">
        <v>2649091757</v>
      </c>
      <c r="D22" s="45">
        <v>2741781692</v>
      </c>
      <c r="E22" s="45">
        <v>2809764214</v>
      </c>
      <c r="F22" s="45">
        <v>2907685193</v>
      </c>
    </row>
    <row r="23" spans="1:10" ht="13.5" customHeight="1" x14ac:dyDescent="0.35">
      <c r="A23" s="313" t="s">
        <v>44</v>
      </c>
      <c r="B23" s="313"/>
      <c r="C23" s="313"/>
      <c r="D23" s="313"/>
      <c r="E23" s="313"/>
      <c r="F23" s="313"/>
    </row>
    <row r="24" spans="1:10" ht="16" thickBot="1" x14ac:dyDescent="0.4">
      <c r="A24" s="29" t="s">
        <v>62</v>
      </c>
      <c r="B24" s="30" t="s">
        <v>84</v>
      </c>
      <c r="C24" s="30" t="s">
        <v>85</v>
      </c>
      <c r="D24" s="30" t="s">
        <v>86</v>
      </c>
      <c r="E24" s="30" t="s">
        <v>87</v>
      </c>
      <c r="F24" s="30" t="s">
        <v>88</v>
      </c>
      <c r="G24" s="46"/>
      <c r="H24" s="46"/>
    </row>
    <row r="25" spans="1:10" ht="13.5" customHeight="1" x14ac:dyDescent="0.35">
      <c r="A25" s="31" t="s">
        <v>67</v>
      </c>
      <c r="B25" s="32">
        <v>211288592</v>
      </c>
      <c r="C25" s="32">
        <v>209459967</v>
      </c>
      <c r="D25" s="32">
        <v>215591527</v>
      </c>
      <c r="E25" s="32">
        <v>219047758</v>
      </c>
      <c r="F25" s="32">
        <v>203487747</v>
      </c>
      <c r="G25" s="47"/>
      <c r="H25" s="47"/>
      <c r="I25" s="47"/>
      <c r="J25" s="47"/>
    </row>
    <row r="26" spans="1:10" ht="14.25" customHeight="1" x14ac:dyDescent="0.35">
      <c r="A26" s="33" t="s">
        <v>68</v>
      </c>
      <c r="B26" s="34">
        <v>208211775</v>
      </c>
      <c r="C26" s="34">
        <v>201325805</v>
      </c>
      <c r="D26" s="34">
        <v>189934435</v>
      </c>
      <c r="E26" s="34">
        <v>212636012</v>
      </c>
      <c r="F26" s="34">
        <v>204420696</v>
      </c>
      <c r="G26" s="47"/>
      <c r="H26" s="47"/>
      <c r="I26" s="47"/>
      <c r="J26" s="47"/>
    </row>
    <row r="27" spans="1:10" ht="13.5" customHeight="1" x14ac:dyDescent="0.35">
      <c r="A27" s="35" t="s">
        <v>69</v>
      </c>
      <c r="B27" s="36">
        <v>300872658</v>
      </c>
      <c r="C27" s="36">
        <v>287512833</v>
      </c>
      <c r="D27" s="36">
        <v>277428311</v>
      </c>
      <c r="E27" s="36">
        <v>276030410</v>
      </c>
      <c r="F27" s="36">
        <v>305393528</v>
      </c>
      <c r="G27" s="47"/>
      <c r="H27" s="47"/>
      <c r="I27" s="47"/>
      <c r="J27" s="47"/>
    </row>
    <row r="28" spans="1:10" ht="13.5" customHeight="1" x14ac:dyDescent="0.35">
      <c r="A28" s="37" t="s">
        <v>70</v>
      </c>
      <c r="B28" s="38">
        <v>238088542</v>
      </c>
      <c r="C28" s="38">
        <v>259253898</v>
      </c>
      <c r="D28" s="38">
        <v>227692804</v>
      </c>
      <c r="E28" s="38">
        <v>197166173</v>
      </c>
      <c r="F28" s="38"/>
      <c r="G28" s="47"/>
      <c r="H28" s="47"/>
      <c r="I28" s="47"/>
      <c r="J28" s="47"/>
    </row>
    <row r="29" spans="1:10" ht="12.75" customHeight="1" x14ac:dyDescent="0.35">
      <c r="A29" s="35" t="s">
        <v>71</v>
      </c>
      <c r="B29" s="36">
        <v>252965840</v>
      </c>
      <c r="C29" s="36">
        <v>245049020</v>
      </c>
      <c r="D29" s="36">
        <v>234165942</v>
      </c>
      <c r="E29" s="36">
        <v>213131568</v>
      </c>
      <c r="F29" s="36"/>
      <c r="G29" s="47"/>
      <c r="H29" s="47"/>
      <c r="I29" s="47"/>
      <c r="J29" s="47"/>
    </row>
    <row r="30" spans="1:10" ht="12.75" customHeight="1" x14ac:dyDescent="0.35">
      <c r="A30" s="33" t="s">
        <v>72</v>
      </c>
      <c r="B30" s="34">
        <v>309004483</v>
      </c>
      <c r="C30" s="34">
        <v>301845275</v>
      </c>
      <c r="D30" s="34">
        <v>299635499</v>
      </c>
      <c r="E30" s="34">
        <v>289754263</v>
      </c>
      <c r="F30" s="34"/>
      <c r="G30" s="47"/>
      <c r="H30" s="47"/>
      <c r="I30" s="47"/>
      <c r="J30" s="47"/>
    </row>
    <row r="31" spans="1:10" ht="13.5" customHeight="1" x14ac:dyDescent="0.35">
      <c r="A31" s="39" t="s">
        <v>73</v>
      </c>
      <c r="B31" s="40">
        <v>250097283</v>
      </c>
      <c r="C31" s="40">
        <v>235635379</v>
      </c>
      <c r="D31" s="40">
        <v>296987106</v>
      </c>
      <c r="E31" s="40">
        <v>244951966</v>
      </c>
      <c r="F31" s="40"/>
      <c r="G31" s="47"/>
      <c r="H31" s="47"/>
      <c r="I31" s="47"/>
      <c r="J31" s="47"/>
    </row>
    <row r="32" spans="1:10" ht="13.5" customHeight="1" x14ac:dyDescent="0.35">
      <c r="A32" s="33" t="s">
        <v>74</v>
      </c>
      <c r="B32" s="34">
        <v>270761991</v>
      </c>
      <c r="C32" s="34">
        <v>264624376</v>
      </c>
      <c r="D32" s="34">
        <v>274044961</v>
      </c>
      <c r="E32" s="34">
        <v>252210738</v>
      </c>
      <c r="F32" s="34"/>
      <c r="G32" s="47"/>
      <c r="H32" s="47"/>
      <c r="I32" s="47"/>
      <c r="J32" s="47"/>
    </row>
    <row r="33" spans="1:10" ht="15" customHeight="1" x14ac:dyDescent="0.35">
      <c r="A33" s="35" t="s">
        <v>75</v>
      </c>
      <c r="B33" s="36">
        <v>288959723</v>
      </c>
      <c r="C33" s="36">
        <v>293729725</v>
      </c>
      <c r="D33" s="36">
        <v>313896365</v>
      </c>
      <c r="E33" s="36">
        <v>291119212</v>
      </c>
      <c r="F33" s="36"/>
      <c r="G33" s="47"/>
      <c r="H33" s="47"/>
      <c r="I33" s="47"/>
      <c r="J33" s="47"/>
    </row>
    <row r="34" spans="1:10" ht="13.5" customHeight="1" x14ac:dyDescent="0.35">
      <c r="A34" s="37" t="s">
        <v>76</v>
      </c>
      <c r="B34" s="38">
        <v>269839821</v>
      </c>
      <c r="C34" s="38">
        <v>272291246</v>
      </c>
      <c r="D34" s="38">
        <v>261706288</v>
      </c>
      <c r="E34" s="38">
        <v>260304310</v>
      </c>
      <c r="F34" s="38"/>
      <c r="G34" s="47"/>
      <c r="H34" s="47"/>
      <c r="I34" s="47"/>
      <c r="J34" s="47"/>
    </row>
    <row r="35" spans="1:10" ht="14.25" customHeight="1" x14ac:dyDescent="0.35">
      <c r="A35" s="35" t="s">
        <v>77</v>
      </c>
      <c r="B35" s="36">
        <v>219193257</v>
      </c>
      <c r="C35" s="36">
        <v>233238495</v>
      </c>
      <c r="D35" s="36">
        <v>217670857</v>
      </c>
      <c r="E35" s="36">
        <v>234224065</v>
      </c>
      <c r="F35" s="36"/>
      <c r="G35" s="47"/>
      <c r="H35" s="47"/>
      <c r="I35" s="47"/>
      <c r="J35" s="47"/>
    </row>
    <row r="36" spans="1:10" ht="14.25" customHeight="1" x14ac:dyDescent="0.35">
      <c r="A36" s="33" t="s">
        <v>78</v>
      </c>
      <c r="B36" s="34">
        <v>304524782</v>
      </c>
      <c r="C36" s="34">
        <v>269951488</v>
      </c>
      <c r="D36" s="34">
        <v>277249850</v>
      </c>
      <c r="E36" s="34">
        <v>288724604</v>
      </c>
      <c r="F36" s="34"/>
      <c r="G36" s="47"/>
      <c r="H36" s="47"/>
      <c r="I36" s="47"/>
      <c r="J36" s="47"/>
    </row>
    <row r="37" spans="1:10" ht="13.5" customHeight="1" x14ac:dyDescent="0.35">
      <c r="A37" s="39" t="s">
        <v>79</v>
      </c>
      <c r="B37" s="41">
        <v>720373025</v>
      </c>
      <c r="C37" s="41">
        <v>698298605</v>
      </c>
      <c r="D37" s="41">
        <v>682954273</v>
      </c>
      <c r="E37" s="41">
        <v>707714180</v>
      </c>
      <c r="F37" s="41">
        <v>713301971</v>
      </c>
      <c r="G37" s="48"/>
    </row>
    <row r="38" spans="1:10" ht="13.5" customHeight="1" x14ac:dyDescent="0.35">
      <c r="A38" s="33" t="s">
        <v>80</v>
      </c>
      <c r="B38" s="42">
        <v>800058865</v>
      </c>
      <c r="C38" s="42">
        <v>806148193</v>
      </c>
      <c r="D38" s="42">
        <v>761494245</v>
      </c>
      <c r="E38" s="42">
        <v>700052004</v>
      </c>
      <c r="F38" s="42">
        <v>0</v>
      </c>
    </row>
    <row r="39" spans="1:10" ht="12.75" customHeight="1" x14ac:dyDescent="0.35">
      <c r="A39" s="35" t="s">
        <v>81</v>
      </c>
      <c r="B39" s="43">
        <v>809818997</v>
      </c>
      <c r="C39" s="43">
        <v>793989480</v>
      </c>
      <c r="D39" s="43">
        <v>884928432</v>
      </c>
      <c r="E39" s="43">
        <v>788281916</v>
      </c>
      <c r="F39" s="43">
        <v>0</v>
      </c>
      <c r="G39" s="49"/>
    </row>
    <row r="40" spans="1:10" ht="13.5" customHeight="1" x14ac:dyDescent="0.35">
      <c r="A40" s="33" t="s">
        <v>82</v>
      </c>
      <c r="B40" s="42">
        <v>793557860</v>
      </c>
      <c r="C40" s="42">
        <v>775481229</v>
      </c>
      <c r="D40" s="42">
        <v>756626995</v>
      </c>
      <c r="E40" s="42">
        <v>783252979</v>
      </c>
      <c r="F40" s="42">
        <v>0</v>
      </c>
    </row>
    <row r="41" spans="1:10" ht="14.25" customHeight="1" thickBot="1" x14ac:dyDescent="0.4">
      <c r="A41" s="39" t="s">
        <v>83</v>
      </c>
      <c r="B41" s="41">
        <v>3123808747</v>
      </c>
      <c r="C41" s="41">
        <v>3073917507</v>
      </c>
      <c r="D41" s="40">
        <v>3086003945</v>
      </c>
      <c r="E41" s="40">
        <v>2979301079</v>
      </c>
      <c r="F41" s="40">
        <v>713301971</v>
      </c>
      <c r="H41" s="50"/>
    </row>
    <row r="42" spans="1:10" ht="16" thickTop="1" x14ac:dyDescent="0.35">
      <c r="A42" s="44" t="s">
        <v>43</v>
      </c>
      <c r="B42" s="45">
        <v>3089833627</v>
      </c>
      <c r="C42" s="45">
        <v>3107823655</v>
      </c>
      <c r="D42" s="45">
        <v>3013919227</v>
      </c>
      <c r="E42" s="45">
        <v>3049321611</v>
      </c>
      <c r="F42" s="45">
        <v>2284836866</v>
      </c>
      <c r="G42" s="51"/>
      <c r="I42" s="47"/>
    </row>
    <row r="43" spans="1:10" ht="32.5" customHeight="1" x14ac:dyDescent="0.35">
      <c r="A43" s="332" t="s">
        <v>89</v>
      </c>
      <c r="B43" s="333"/>
      <c r="C43" s="333"/>
      <c r="D43" s="333"/>
      <c r="E43" s="333"/>
      <c r="F43" s="333"/>
    </row>
    <row r="44" spans="1:10" ht="13" customHeight="1" x14ac:dyDescent="0.35">
      <c r="A44" s="312" t="s">
        <v>90</v>
      </c>
      <c r="B44" s="312"/>
      <c r="C44" s="312"/>
      <c r="D44" s="312"/>
      <c r="E44" s="312"/>
      <c r="F44" s="312"/>
    </row>
    <row r="45" spans="1:10" x14ac:dyDescent="0.35">
      <c r="A45" s="312" t="s">
        <v>91</v>
      </c>
      <c r="B45" s="312"/>
      <c r="C45" s="312"/>
      <c r="D45" s="312"/>
      <c r="E45" s="312"/>
      <c r="F45" s="312"/>
    </row>
    <row r="46" spans="1:10" ht="21.5" customHeight="1" x14ac:dyDescent="0.35">
      <c r="A46" s="308" t="s">
        <v>92</v>
      </c>
      <c r="B46" s="312"/>
      <c r="C46" s="312"/>
      <c r="D46" s="312"/>
      <c r="E46" s="312"/>
      <c r="F46" s="312"/>
    </row>
    <row r="47" spans="1:10" ht="45" customHeight="1" x14ac:dyDescent="0.35">
      <c r="A47" s="328" t="s">
        <v>93</v>
      </c>
      <c r="B47" s="329"/>
      <c r="C47" s="329"/>
      <c r="D47" s="329"/>
      <c r="E47" s="329"/>
      <c r="F47" s="329"/>
    </row>
    <row r="48" spans="1:10" ht="104.5" customHeight="1" x14ac:dyDescent="0.35">
      <c r="A48" s="328" t="s">
        <v>94</v>
      </c>
      <c r="B48" s="329"/>
      <c r="C48" s="329"/>
      <c r="D48" s="329"/>
      <c r="E48" s="329"/>
      <c r="F48" s="329"/>
    </row>
    <row r="49" spans="1:6" ht="63" customHeight="1" x14ac:dyDescent="0.35">
      <c r="A49" s="328" t="s">
        <v>95</v>
      </c>
      <c r="B49" s="329"/>
      <c r="C49" s="329"/>
      <c r="D49" s="329"/>
      <c r="E49" s="329"/>
      <c r="F49" s="329"/>
    </row>
    <row r="50" spans="1:6" ht="53" customHeight="1" x14ac:dyDescent="0.35">
      <c r="A50" s="328" t="s">
        <v>96</v>
      </c>
      <c r="B50" s="329"/>
      <c r="C50" s="329"/>
      <c r="D50" s="329"/>
      <c r="E50" s="329"/>
      <c r="F50" s="329"/>
    </row>
    <row r="51" spans="1:6" ht="95.5" customHeight="1" x14ac:dyDescent="0.35">
      <c r="A51" s="328" t="s">
        <v>97</v>
      </c>
      <c r="B51" s="329"/>
      <c r="C51" s="329"/>
      <c r="D51" s="329"/>
      <c r="E51" s="329"/>
      <c r="F51" s="329"/>
    </row>
    <row r="52" spans="1:6" ht="50.5" customHeight="1" x14ac:dyDescent="0.35">
      <c r="A52" s="330" t="s">
        <v>98</v>
      </c>
      <c r="B52" s="331"/>
      <c r="C52" s="331"/>
      <c r="D52" s="331"/>
      <c r="E52" s="331"/>
      <c r="F52" s="331"/>
    </row>
    <row r="53" spans="1:6" x14ac:dyDescent="0.35">
      <c r="A53" s="52" t="s">
        <v>58</v>
      </c>
    </row>
  </sheetData>
  <mergeCells count="14">
    <mergeCell ref="A44:F44"/>
    <mergeCell ref="A1:F1"/>
    <mergeCell ref="A2:F2"/>
    <mergeCell ref="A3:F3"/>
    <mergeCell ref="A23:F23"/>
    <mergeCell ref="A43:F43"/>
    <mergeCell ref="A51:F51"/>
    <mergeCell ref="A52:F52"/>
    <mergeCell ref="A45:F45"/>
    <mergeCell ref="A46:F46"/>
    <mergeCell ref="A47:F47"/>
    <mergeCell ref="A48:F48"/>
    <mergeCell ref="A49:F49"/>
    <mergeCell ref="A50:F50"/>
  </mergeCells>
  <pageMargins left="0.75" right="0.75" top="0.75" bottom="0.75" header="0.5" footer="0.5"/>
  <pageSetup scale="73" orientation="portrait" r:id="rId1"/>
  <headerFooter alignWithMargins="0"/>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8"/>
  <sheetViews>
    <sheetView topLeftCell="A31" zoomScaleNormal="100" workbookViewId="0">
      <selection activeCell="E40" sqref="B40:E40"/>
    </sheetView>
  </sheetViews>
  <sheetFormatPr defaultRowHeight="12.5" x14ac:dyDescent="0.25"/>
  <cols>
    <col min="1" max="1" width="14.90625" style="6" customWidth="1"/>
    <col min="2" max="2" width="17.90625" style="66" customWidth="1"/>
    <col min="3" max="3" width="15" style="66" customWidth="1"/>
    <col min="4" max="4" width="15.54296875" style="66" customWidth="1"/>
    <col min="5" max="5" width="15.6328125" style="66" customWidth="1"/>
    <col min="6" max="6" width="16.08984375" style="66" customWidth="1"/>
    <col min="7" max="7" width="12.453125" style="6" customWidth="1"/>
    <col min="8" max="10" width="8.7265625" style="6"/>
    <col min="11" max="11" width="11" style="6" bestFit="1" customWidth="1"/>
    <col min="12" max="16384" width="8.7265625" style="6"/>
  </cols>
  <sheetData>
    <row r="1" spans="1:6" ht="8.5" customHeight="1" x14ac:dyDescent="0.25">
      <c r="A1" s="337" t="s">
        <v>101</v>
      </c>
      <c r="B1" s="337"/>
      <c r="C1" s="337"/>
      <c r="D1" s="337"/>
      <c r="E1" s="337"/>
      <c r="F1" s="337"/>
    </row>
    <row r="2" spans="1:6" ht="35" customHeight="1" x14ac:dyDescent="0.25">
      <c r="A2" s="338" t="s">
        <v>102</v>
      </c>
      <c r="B2" s="339"/>
      <c r="C2" s="339"/>
      <c r="D2" s="339"/>
      <c r="E2" s="339"/>
      <c r="F2" s="339"/>
    </row>
    <row r="3" spans="1:6" ht="15.5" thickBot="1" x14ac:dyDescent="0.35">
      <c r="A3" s="55" t="s">
        <v>21</v>
      </c>
      <c r="B3" s="56" t="s">
        <v>103</v>
      </c>
      <c r="C3" s="57" t="s">
        <v>23</v>
      </c>
      <c r="D3" s="57" t="s">
        <v>64</v>
      </c>
      <c r="E3" s="57" t="s">
        <v>25</v>
      </c>
      <c r="F3" s="57" t="s">
        <v>26</v>
      </c>
    </row>
    <row r="4" spans="1:6" ht="15" customHeight="1" x14ac:dyDescent="0.25">
      <c r="A4" s="10" t="s">
        <v>27</v>
      </c>
      <c r="B4" s="58">
        <v>9909702</v>
      </c>
      <c r="C4" s="58">
        <v>9972136</v>
      </c>
      <c r="D4" s="58">
        <v>10201497</v>
      </c>
      <c r="E4" s="58">
        <v>10926832</v>
      </c>
      <c r="F4" s="58">
        <v>11243638</v>
      </c>
    </row>
    <row r="5" spans="1:6" ht="15" customHeight="1" x14ac:dyDescent="0.25">
      <c r="A5" s="13" t="s">
        <v>28</v>
      </c>
      <c r="B5" s="59">
        <v>10262497</v>
      </c>
      <c r="C5" s="59">
        <v>10131870</v>
      </c>
      <c r="D5" s="59">
        <v>10496374</v>
      </c>
      <c r="E5" s="59">
        <v>10361676</v>
      </c>
      <c r="F5" s="59">
        <v>13579139</v>
      </c>
    </row>
    <row r="6" spans="1:6" ht="15" customHeight="1" x14ac:dyDescent="0.25">
      <c r="A6" s="15" t="s">
        <v>29</v>
      </c>
      <c r="B6" s="60">
        <v>11233989</v>
      </c>
      <c r="C6" s="60">
        <v>11488230</v>
      </c>
      <c r="D6" s="60">
        <v>11817430</v>
      </c>
      <c r="E6" s="60">
        <v>11804745</v>
      </c>
      <c r="F6" s="60">
        <v>12081210</v>
      </c>
    </row>
    <row r="7" spans="1:6" ht="15" customHeight="1" x14ac:dyDescent="0.25">
      <c r="A7" s="17" t="s">
        <v>30</v>
      </c>
      <c r="B7" s="61">
        <v>10716259</v>
      </c>
      <c r="C7" s="61">
        <v>11096677</v>
      </c>
      <c r="D7" s="61">
        <v>10769988</v>
      </c>
      <c r="E7" s="61">
        <v>10691991</v>
      </c>
      <c r="F7" s="61">
        <v>11903526</v>
      </c>
    </row>
    <row r="8" spans="1:6" ht="15" customHeight="1" x14ac:dyDescent="0.25">
      <c r="A8" s="15" t="s">
        <v>31</v>
      </c>
      <c r="B8" s="60">
        <v>12112750</v>
      </c>
      <c r="C8" s="60">
        <v>11918652</v>
      </c>
      <c r="D8" s="60">
        <v>4844196</v>
      </c>
      <c r="E8" s="60">
        <v>12641957</v>
      </c>
      <c r="F8" s="60">
        <v>13782002</v>
      </c>
    </row>
    <row r="9" spans="1:6" ht="15" customHeight="1" x14ac:dyDescent="0.25">
      <c r="A9" s="13" t="s">
        <v>32</v>
      </c>
      <c r="B9" s="59">
        <v>8671557</v>
      </c>
      <c r="C9" s="59">
        <v>11862744</v>
      </c>
      <c r="D9" s="59">
        <v>11262366</v>
      </c>
      <c r="E9" s="59">
        <v>10881947</v>
      </c>
      <c r="F9" s="59">
        <v>16802284</v>
      </c>
    </row>
    <row r="10" spans="1:6" ht="15" customHeight="1" x14ac:dyDescent="0.25">
      <c r="A10" s="19" t="s">
        <v>33</v>
      </c>
      <c r="B10" s="62">
        <v>11402154</v>
      </c>
      <c r="C10" s="62">
        <v>12413065</v>
      </c>
      <c r="D10" s="62">
        <v>11045002</v>
      </c>
      <c r="E10" s="62">
        <v>12970653</v>
      </c>
      <c r="F10" s="62">
        <v>13716521</v>
      </c>
    </row>
    <row r="11" spans="1:6" ht="15" customHeight="1" x14ac:dyDescent="0.25">
      <c r="A11" s="13" t="s">
        <v>34</v>
      </c>
      <c r="B11" s="59">
        <v>10131098</v>
      </c>
      <c r="C11" s="59">
        <v>13262536</v>
      </c>
      <c r="D11" s="59">
        <v>11949744</v>
      </c>
      <c r="E11" s="59">
        <v>14448343</v>
      </c>
      <c r="F11" s="59">
        <v>15250462</v>
      </c>
    </row>
    <row r="12" spans="1:6" ht="15" customHeight="1" x14ac:dyDescent="0.25">
      <c r="A12" s="15" t="s">
        <v>35</v>
      </c>
      <c r="B12" s="60">
        <v>10999710</v>
      </c>
      <c r="C12" s="60">
        <v>10108194</v>
      </c>
      <c r="D12" s="60">
        <v>12194674</v>
      </c>
      <c r="E12" s="60">
        <v>12657984</v>
      </c>
      <c r="F12" s="60">
        <v>14568980</v>
      </c>
    </row>
    <row r="13" spans="1:6" ht="15" customHeight="1" x14ac:dyDescent="0.25">
      <c r="A13" s="17" t="s">
        <v>36</v>
      </c>
      <c r="B13" s="61">
        <v>10611979</v>
      </c>
      <c r="C13" s="61">
        <v>11280638</v>
      </c>
      <c r="D13" s="61">
        <v>11186313</v>
      </c>
      <c r="E13" s="61">
        <v>12898197</v>
      </c>
      <c r="F13" s="61">
        <v>13883966</v>
      </c>
    </row>
    <row r="14" spans="1:6" ht="15" customHeight="1" x14ac:dyDescent="0.25">
      <c r="A14" s="15" t="s">
        <v>37</v>
      </c>
      <c r="B14" s="60">
        <v>11513798</v>
      </c>
      <c r="C14" s="60">
        <v>10385474</v>
      </c>
      <c r="D14" s="60">
        <v>10931775</v>
      </c>
      <c r="E14" s="60">
        <v>12515755</v>
      </c>
      <c r="F14" s="60">
        <v>13230100</v>
      </c>
    </row>
    <row r="15" spans="1:6" ht="15" customHeight="1" x14ac:dyDescent="0.25">
      <c r="A15" s="13" t="s">
        <v>38</v>
      </c>
      <c r="B15" s="59">
        <v>10869152</v>
      </c>
      <c r="C15" s="59">
        <v>10869145</v>
      </c>
      <c r="D15" s="59">
        <v>10986459</v>
      </c>
      <c r="E15" s="59">
        <v>10854120</v>
      </c>
      <c r="F15" s="59">
        <v>12186035</v>
      </c>
    </row>
    <row r="16" spans="1:6" ht="15" customHeight="1" x14ac:dyDescent="0.25">
      <c r="A16" s="19" t="s">
        <v>39</v>
      </c>
      <c r="B16" s="62">
        <v>31406188</v>
      </c>
      <c r="C16" s="62">
        <v>31592236</v>
      </c>
      <c r="D16" s="62">
        <v>32515301</v>
      </c>
      <c r="E16" s="62">
        <v>33093253</v>
      </c>
      <c r="F16" s="62">
        <v>36903987</v>
      </c>
    </row>
    <row r="17" spans="1:6" ht="15" customHeight="1" x14ac:dyDescent="0.25">
      <c r="A17" s="13" t="s">
        <v>40</v>
      </c>
      <c r="B17" s="59">
        <v>31500566</v>
      </c>
      <c r="C17" s="59">
        <v>34878073</v>
      </c>
      <c r="D17" s="59">
        <v>26876550</v>
      </c>
      <c r="E17" s="59">
        <v>34215895</v>
      </c>
      <c r="F17" s="59">
        <v>42487812</v>
      </c>
    </row>
    <row r="18" spans="1:6" ht="15" customHeight="1" x14ac:dyDescent="0.25">
      <c r="A18" s="15" t="s">
        <v>41</v>
      </c>
      <c r="B18" s="60">
        <v>32532962</v>
      </c>
      <c r="C18" s="60">
        <v>35783795</v>
      </c>
      <c r="D18" s="60">
        <v>35189420</v>
      </c>
      <c r="E18" s="60">
        <v>40076980</v>
      </c>
      <c r="F18" s="60">
        <v>43535963</v>
      </c>
    </row>
    <row r="19" spans="1:6" ht="15" customHeight="1" x14ac:dyDescent="0.25">
      <c r="A19" s="13" t="s">
        <v>42</v>
      </c>
      <c r="B19" s="59">
        <v>32994929</v>
      </c>
      <c r="C19" s="59">
        <v>32535257</v>
      </c>
      <c r="D19" s="59">
        <v>33104547</v>
      </c>
      <c r="E19" s="59">
        <v>36268072</v>
      </c>
      <c r="F19" s="59">
        <v>39300101</v>
      </c>
    </row>
    <row r="20" spans="1:6" ht="15" customHeight="1" thickBot="1" x14ac:dyDescent="0.3">
      <c r="A20" s="19" t="s">
        <v>8</v>
      </c>
      <c r="B20" s="62">
        <v>128434645</v>
      </c>
      <c r="C20" s="62">
        <v>134789361</v>
      </c>
      <c r="D20" s="62">
        <v>127685818</v>
      </c>
      <c r="E20" s="62">
        <v>143654200</v>
      </c>
      <c r="F20" s="62">
        <v>162227863</v>
      </c>
    </row>
    <row r="21" spans="1:6" ht="15" customHeight="1" thickTop="1" x14ac:dyDescent="0.25">
      <c r="A21" s="22" t="s">
        <v>104</v>
      </c>
      <c r="B21" s="63"/>
      <c r="C21" s="63">
        <v>131998200</v>
      </c>
      <c r="D21" s="63">
        <v>127710903</v>
      </c>
      <c r="E21" s="63">
        <v>135603115</v>
      </c>
      <c r="F21" s="63">
        <v>155736851</v>
      </c>
    </row>
    <row r="22" spans="1:6" ht="15" customHeight="1" x14ac:dyDescent="0.25">
      <c r="A22" s="325" t="s">
        <v>44</v>
      </c>
      <c r="B22" s="325"/>
      <c r="C22" s="325"/>
      <c r="D22" s="325"/>
      <c r="E22" s="325"/>
      <c r="F22" s="325"/>
    </row>
    <row r="23" spans="1:6" ht="15" customHeight="1" thickBot="1" x14ac:dyDescent="0.35">
      <c r="A23" s="55" t="s">
        <v>21</v>
      </c>
      <c r="B23" s="57" t="s">
        <v>105</v>
      </c>
      <c r="C23" s="57" t="s">
        <v>106</v>
      </c>
      <c r="D23" s="57" t="s">
        <v>107</v>
      </c>
      <c r="E23" s="57" t="s">
        <v>108</v>
      </c>
      <c r="F23" s="57" t="s">
        <v>109</v>
      </c>
    </row>
    <row r="24" spans="1:6" ht="15" customHeight="1" x14ac:dyDescent="0.25">
      <c r="A24" s="10" t="s">
        <v>27</v>
      </c>
      <c r="B24" s="58">
        <v>12330502</v>
      </c>
      <c r="C24" s="58">
        <v>12738546</v>
      </c>
      <c r="D24" s="58">
        <v>13689173</v>
      </c>
      <c r="E24" s="58">
        <v>13260999</v>
      </c>
      <c r="F24" s="58">
        <v>10735077</v>
      </c>
    </row>
    <row r="25" spans="1:6" ht="15" customHeight="1" x14ac:dyDescent="0.25">
      <c r="A25" s="13" t="s">
        <v>28</v>
      </c>
      <c r="B25" s="59">
        <v>11703993</v>
      </c>
      <c r="C25" s="59">
        <v>13220407</v>
      </c>
      <c r="D25" s="59">
        <v>13034789</v>
      </c>
      <c r="E25" s="59">
        <v>12841576</v>
      </c>
      <c r="F25" s="59">
        <v>10804658</v>
      </c>
    </row>
    <row r="26" spans="1:6" ht="15" customHeight="1" x14ac:dyDescent="0.25">
      <c r="A26" s="15" t="s">
        <v>29</v>
      </c>
      <c r="B26" s="60">
        <v>14525007</v>
      </c>
      <c r="C26" s="60">
        <v>13549870</v>
      </c>
      <c r="D26" s="60">
        <v>13895591</v>
      </c>
      <c r="E26" s="60">
        <v>9346476</v>
      </c>
      <c r="F26" s="60">
        <v>13205175</v>
      </c>
    </row>
    <row r="27" spans="1:6" ht="15" customHeight="1" x14ac:dyDescent="0.25">
      <c r="A27" s="17" t="s">
        <v>30</v>
      </c>
      <c r="B27" s="61">
        <v>13234910</v>
      </c>
      <c r="C27" s="61">
        <v>13064304</v>
      </c>
      <c r="D27" s="61">
        <v>13579574</v>
      </c>
      <c r="E27" s="61">
        <v>4024027</v>
      </c>
      <c r="F27" s="61"/>
    </row>
    <row r="28" spans="1:6" ht="15" customHeight="1" x14ac:dyDescent="0.25">
      <c r="A28" s="15" t="s">
        <v>31</v>
      </c>
      <c r="B28" s="60">
        <v>16440148</v>
      </c>
      <c r="C28" s="60">
        <v>13490993</v>
      </c>
      <c r="D28" s="60">
        <v>14400664</v>
      </c>
      <c r="E28" s="60">
        <v>6937861</v>
      </c>
      <c r="F28" s="60"/>
    </row>
    <row r="29" spans="1:6" ht="15" customHeight="1" x14ac:dyDescent="0.25">
      <c r="A29" s="13" t="s">
        <v>32</v>
      </c>
      <c r="B29" s="59">
        <v>14779749</v>
      </c>
      <c r="C29" s="59">
        <v>13782333</v>
      </c>
      <c r="D29" s="59">
        <v>13640519</v>
      </c>
      <c r="E29" s="59">
        <v>10806619</v>
      </c>
      <c r="F29" s="59"/>
    </row>
    <row r="30" spans="1:6" ht="15" customHeight="1" x14ac:dyDescent="0.25">
      <c r="A30" s="19" t="s">
        <v>33</v>
      </c>
      <c r="B30" s="62">
        <v>14696882</v>
      </c>
      <c r="C30" s="62">
        <v>15580482</v>
      </c>
      <c r="D30" s="62">
        <v>13857400</v>
      </c>
      <c r="E30" s="62">
        <v>13373150</v>
      </c>
      <c r="F30" s="62"/>
    </row>
    <row r="31" spans="1:6" ht="15" customHeight="1" x14ac:dyDescent="0.25">
      <c r="A31" s="13" t="s">
        <v>34</v>
      </c>
      <c r="B31" s="59">
        <v>14963621</v>
      </c>
      <c r="C31" s="59">
        <v>16355017</v>
      </c>
      <c r="D31" s="59">
        <v>13916750</v>
      </c>
      <c r="E31" s="59">
        <v>15278334</v>
      </c>
      <c r="F31" s="59"/>
    </row>
    <row r="32" spans="1:6" ht="15" customHeight="1" x14ac:dyDescent="0.25">
      <c r="A32" s="15" t="s">
        <v>35</v>
      </c>
      <c r="B32" s="60">
        <v>13537780</v>
      </c>
      <c r="C32" s="60">
        <v>13765647</v>
      </c>
      <c r="D32" s="60">
        <v>13962481</v>
      </c>
      <c r="E32" s="60">
        <v>14843013</v>
      </c>
      <c r="F32" s="60"/>
    </row>
    <row r="33" spans="1:6" ht="15" customHeight="1" x14ac:dyDescent="0.25">
      <c r="A33" s="17" t="s">
        <v>36</v>
      </c>
      <c r="B33" s="61">
        <v>14017721</v>
      </c>
      <c r="C33" s="61">
        <v>14144017</v>
      </c>
      <c r="D33" s="61">
        <v>15471408</v>
      </c>
      <c r="E33" s="61">
        <v>14062639</v>
      </c>
      <c r="F33" s="61"/>
    </row>
    <row r="34" spans="1:6" ht="15" customHeight="1" x14ac:dyDescent="0.25">
      <c r="A34" s="15" t="s">
        <v>37</v>
      </c>
      <c r="B34" s="60">
        <v>12565745</v>
      </c>
      <c r="C34" s="60">
        <v>14313490</v>
      </c>
      <c r="D34" s="60">
        <v>12948725</v>
      </c>
      <c r="E34" s="60">
        <v>12832876</v>
      </c>
      <c r="F34" s="60"/>
    </row>
    <row r="35" spans="1:6" ht="15" customHeight="1" x14ac:dyDescent="0.25">
      <c r="A35" s="13" t="s">
        <v>38</v>
      </c>
      <c r="B35" s="59">
        <v>12486027</v>
      </c>
      <c r="C35" s="59">
        <v>11913033</v>
      </c>
      <c r="D35" s="59">
        <v>11896562</v>
      </c>
      <c r="E35" s="59">
        <v>11822731</v>
      </c>
      <c r="F35" s="59"/>
    </row>
    <row r="36" spans="1:6" ht="15" customHeight="1" x14ac:dyDescent="0.25">
      <c r="A36" s="19" t="s">
        <v>39</v>
      </c>
      <c r="B36" s="62">
        <v>38559502</v>
      </c>
      <c r="C36" s="62">
        <v>39508823</v>
      </c>
      <c r="D36" s="62">
        <v>40619553</v>
      </c>
      <c r="E36" s="62">
        <v>35449051</v>
      </c>
      <c r="F36" s="62">
        <v>34744910</v>
      </c>
    </row>
    <row r="37" spans="1:6" ht="15" customHeight="1" x14ac:dyDescent="0.25">
      <c r="A37" s="13" t="s">
        <v>40</v>
      </c>
      <c r="B37" s="59">
        <v>44454807</v>
      </c>
      <c r="C37" s="59">
        <v>40337630</v>
      </c>
      <c r="D37" s="59">
        <v>41620757</v>
      </c>
      <c r="E37" s="59">
        <v>21768507</v>
      </c>
      <c r="F37" s="59">
        <v>0</v>
      </c>
    </row>
    <row r="38" spans="1:6" ht="15" customHeight="1" x14ac:dyDescent="0.25">
      <c r="A38" s="15" t="s">
        <v>41</v>
      </c>
      <c r="B38" s="60">
        <v>43198283</v>
      </c>
      <c r="C38" s="60">
        <v>45701146</v>
      </c>
      <c r="D38" s="60">
        <v>41736631</v>
      </c>
      <c r="E38" s="60">
        <v>43494497</v>
      </c>
      <c r="F38" s="60">
        <v>0</v>
      </c>
    </row>
    <row r="39" spans="1:6" ht="15" customHeight="1" x14ac:dyDescent="0.25">
      <c r="A39" s="13" t="s">
        <v>42</v>
      </c>
      <c r="B39" s="59">
        <v>39069493</v>
      </c>
      <c r="C39" s="59">
        <v>40370540</v>
      </c>
      <c r="D39" s="59">
        <v>40316695</v>
      </c>
      <c r="E39" s="59">
        <v>38718246</v>
      </c>
      <c r="F39" s="59">
        <v>0</v>
      </c>
    </row>
    <row r="40" spans="1:6" ht="13" thickBot="1" x14ac:dyDescent="0.3">
      <c r="A40" s="19" t="s">
        <v>8</v>
      </c>
      <c r="B40" s="62">
        <v>165282085</v>
      </c>
      <c r="C40" s="62">
        <v>165918139</v>
      </c>
      <c r="D40" s="62">
        <v>164293636</v>
      </c>
      <c r="E40" s="62">
        <v>139430301</v>
      </c>
      <c r="F40" s="62">
        <v>34744910</v>
      </c>
    </row>
    <row r="41" spans="1:6" s="27" customFormat="1" ht="27.5" customHeight="1" thickTop="1" x14ac:dyDescent="0.35">
      <c r="A41" s="24" t="s">
        <v>104</v>
      </c>
      <c r="B41" s="64">
        <v>165850373</v>
      </c>
      <c r="C41" s="64">
        <v>162114229</v>
      </c>
      <c r="D41" s="64">
        <v>168311996</v>
      </c>
      <c r="E41" s="64">
        <v>139270884</v>
      </c>
      <c r="F41" s="64">
        <v>116957653</v>
      </c>
    </row>
    <row r="42" spans="1:6" ht="32" customHeight="1" x14ac:dyDescent="0.3">
      <c r="A42" s="340" t="s">
        <v>110</v>
      </c>
      <c r="B42" s="341"/>
      <c r="C42" s="341"/>
      <c r="D42" s="341"/>
      <c r="E42" s="341"/>
      <c r="F42" s="341"/>
    </row>
    <row r="43" spans="1:6" ht="14.5" x14ac:dyDescent="0.25">
      <c r="A43" s="335" t="s">
        <v>111</v>
      </c>
      <c r="B43" s="335"/>
      <c r="C43" s="335"/>
      <c r="D43" s="335"/>
      <c r="E43" s="335"/>
      <c r="F43" s="335"/>
    </row>
    <row r="44" spans="1:6" ht="14.5" x14ac:dyDescent="0.25">
      <c r="A44" s="335" t="s">
        <v>112</v>
      </c>
      <c r="B44" s="335"/>
      <c r="C44" s="335"/>
      <c r="D44" s="335"/>
      <c r="E44" s="335"/>
      <c r="F44" s="335"/>
    </row>
    <row r="45" spans="1:6" ht="28" customHeight="1" x14ac:dyDescent="0.25">
      <c r="A45" s="334" t="s">
        <v>113</v>
      </c>
      <c r="B45" s="335"/>
      <c r="C45" s="335"/>
      <c r="D45" s="335"/>
      <c r="E45" s="335"/>
      <c r="F45" s="335"/>
    </row>
    <row r="46" spans="1:6" ht="13.25" customHeight="1" x14ac:dyDescent="0.25">
      <c r="A46" s="336" t="s">
        <v>58</v>
      </c>
      <c r="B46" s="336"/>
      <c r="C46" s="336"/>
      <c r="D46" s="336"/>
      <c r="E46" s="336"/>
      <c r="F46" s="336"/>
    </row>
    <row r="47" spans="1:6" ht="13.25" customHeight="1" x14ac:dyDescent="0.25">
      <c r="B47" s="65"/>
    </row>
    <row r="48" spans="1:6" ht="13.25" customHeight="1" x14ac:dyDescent="0.25">
      <c r="B48" s="65"/>
    </row>
  </sheetData>
  <mergeCells count="8">
    <mergeCell ref="A45:F45"/>
    <mergeCell ref="A46:F46"/>
    <mergeCell ref="A1:F1"/>
    <mergeCell ref="A2:F2"/>
    <mergeCell ref="A22:F22"/>
    <mergeCell ref="A42:F42"/>
    <mergeCell ref="A43:F43"/>
    <mergeCell ref="A44:F44"/>
  </mergeCells>
  <pageMargins left="0.62" right="0.23" top="0.32" bottom="0.5" header="0.23" footer="0.31"/>
  <pageSetup orientation="portrait" r:id="rId1"/>
  <headerFooter alignWithMargins="0">
    <oddFooter>&amp;L&amp;D</oddFooter>
  </headerFooter>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53"/>
  <sheetViews>
    <sheetView topLeftCell="A31" zoomScaleNormal="100" workbookViewId="0">
      <selection activeCell="E40" sqref="B40:E40"/>
    </sheetView>
  </sheetViews>
  <sheetFormatPr defaultRowHeight="12.5" x14ac:dyDescent="0.25"/>
  <cols>
    <col min="1" max="1" width="12.08984375" style="6" customWidth="1"/>
    <col min="2" max="2" width="17.90625" style="66" customWidth="1"/>
    <col min="3" max="3" width="15" style="66" customWidth="1"/>
    <col min="4" max="4" width="15.54296875" style="66" customWidth="1"/>
    <col min="5" max="5" width="15.6328125" style="66" customWidth="1"/>
    <col min="6" max="6" width="16.08984375" style="66" customWidth="1"/>
    <col min="7" max="7" width="12.453125" style="6" customWidth="1"/>
    <col min="8" max="16384" width="8.7265625" style="6"/>
  </cols>
  <sheetData>
    <row r="1" spans="1:6" ht="10" customHeight="1" x14ac:dyDescent="0.25">
      <c r="A1" s="337" t="s">
        <v>114</v>
      </c>
      <c r="B1" s="337"/>
      <c r="C1" s="337"/>
      <c r="D1" s="337"/>
      <c r="E1" s="337"/>
      <c r="F1" s="337"/>
    </row>
    <row r="2" spans="1:6" ht="39.5" customHeight="1" x14ac:dyDescent="0.25">
      <c r="A2" s="339" t="s">
        <v>115</v>
      </c>
      <c r="B2" s="339"/>
      <c r="C2" s="339"/>
      <c r="D2" s="339"/>
      <c r="E2" s="339"/>
      <c r="F2" s="339"/>
    </row>
    <row r="3" spans="1:6" ht="13.5" thickBot="1" x14ac:dyDescent="0.35">
      <c r="A3" s="55" t="s">
        <v>21</v>
      </c>
      <c r="B3" s="56" t="s">
        <v>63</v>
      </c>
      <c r="C3" s="57" t="s">
        <v>23</v>
      </c>
      <c r="D3" s="57" t="s">
        <v>24</v>
      </c>
      <c r="E3" s="57" t="s">
        <v>25</v>
      </c>
      <c r="F3" s="57" t="s">
        <v>26</v>
      </c>
    </row>
    <row r="4" spans="1:6" ht="15" customHeight="1" x14ac:dyDescent="0.25">
      <c r="A4" s="67" t="s">
        <v>27</v>
      </c>
      <c r="B4" s="68">
        <v>1215499</v>
      </c>
      <c r="C4" s="69">
        <v>1092971</v>
      </c>
      <c r="D4" s="69">
        <v>1116726</v>
      </c>
      <c r="E4" s="69">
        <v>1262407</v>
      </c>
      <c r="F4" s="69">
        <v>1090121</v>
      </c>
    </row>
    <row r="5" spans="1:6" ht="15" customHeight="1" x14ac:dyDescent="0.25">
      <c r="A5" s="70" t="s">
        <v>28</v>
      </c>
      <c r="B5" s="71">
        <v>1637234</v>
      </c>
      <c r="C5" s="71">
        <v>877333</v>
      </c>
      <c r="D5" s="71">
        <v>888051</v>
      </c>
      <c r="E5" s="71">
        <v>1166465</v>
      </c>
      <c r="F5" s="71">
        <v>1545697</v>
      </c>
    </row>
    <row r="6" spans="1:6" ht="15" customHeight="1" x14ac:dyDescent="0.25">
      <c r="A6" s="72" t="s">
        <v>29</v>
      </c>
      <c r="B6" s="73">
        <v>1330964</v>
      </c>
      <c r="C6" s="73">
        <v>1682675</v>
      </c>
      <c r="D6" s="73">
        <v>1264291</v>
      </c>
      <c r="E6" s="73">
        <v>1373541</v>
      </c>
      <c r="F6" s="73">
        <v>1238266</v>
      </c>
    </row>
    <row r="7" spans="1:6" ht="15" customHeight="1" x14ac:dyDescent="0.25">
      <c r="A7" s="74" t="s">
        <v>30</v>
      </c>
      <c r="B7" s="75">
        <v>1126206</v>
      </c>
      <c r="C7" s="75">
        <v>1399486</v>
      </c>
      <c r="D7" s="75">
        <v>1351680</v>
      </c>
      <c r="E7" s="75">
        <v>1592997</v>
      </c>
      <c r="F7" s="75">
        <v>1341797</v>
      </c>
    </row>
    <row r="8" spans="1:6" ht="15" customHeight="1" x14ac:dyDescent="0.25">
      <c r="A8" s="72" t="s">
        <v>31</v>
      </c>
      <c r="B8" s="73">
        <v>1589170</v>
      </c>
      <c r="C8" s="73">
        <v>1804929</v>
      </c>
      <c r="D8" s="73">
        <v>1492350</v>
      </c>
      <c r="E8" s="73">
        <v>1182448</v>
      </c>
      <c r="F8" s="73">
        <v>1320647</v>
      </c>
    </row>
    <row r="9" spans="1:6" ht="15" customHeight="1" x14ac:dyDescent="0.25">
      <c r="A9" s="70" t="s">
        <v>32</v>
      </c>
      <c r="B9" s="71">
        <v>1764444</v>
      </c>
      <c r="C9" s="71">
        <v>1237367</v>
      </c>
      <c r="D9" s="71">
        <v>1472017</v>
      </c>
      <c r="E9" s="71">
        <v>1635836</v>
      </c>
      <c r="F9" s="71">
        <v>1338541</v>
      </c>
    </row>
    <row r="10" spans="1:6" ht="15" customHeight="1" x14ac:dyDescent="0.25">
      <c r="A10" s="76" t="s">
        <v>33</v>
      </c>
      <c r="B10" s="77">
        <v>1299096</v>
      </c>
      <c r="C10" s="77">
        <v>1288439</v>
      </c>
      <c r="D10" s="77">
        <v>1587504</v>
      </c>
      <c r="E10" s="77">
        <v>1655576</v>
      </c>
      <c r="F10" s="77">
        <v>1306764</v>
      </c>
    </row>
    <row r="11" spans="1:6" ht="15" customHeight="1" x14ac:dyDescent="0.25">
      <c r="A11" s="70" t="s">
        <v>34</v>
      </c>
      <c r="B11" s="71">
        <v>1838499</v>
      </c>
      <c r="C11" s="71">
        <v>1829328</v>
      </c>
      <c r="D11" s="71">
        <v>1694070</v>
      </c>
      <c r="E11" s="71">
        <v>1552576</v>
      </c>
      <c r="F11" s="71">
        <v>1462792</v>
      </c>
    </row>
    <row r="12" spans="1:6" ht="15" customHeight="1" x14ac:dyDescent="0.25">
      <c r="A12" s="72" t="s">
        <v>35</v>
      </c>
      <c r="B12" s="73">
        <v>1132832</v>
      </c>
      <c r="C12" s="73">
        <v>1571707</v>
      </c>
      <c r="D12" s="73">
        <v>1577273</v>
      </c>
      <c r="E12" s="73">
        <v>1634415</v>
      </c>
      <c r="F12" s="73">
        <v>1680378</v>
      </c>
    </row>
    <row r="13" spans="1:6" ht="15" customHeight="1" x14ac:dyDescent="0.25">
      <c r="A13" s="74" t="s">
        <v>36</v>
      </c>
      <c r="B13" s="75">
        <v>1343772</v>
      </c>
      <c r="C13" s="75">
        <v>1326405</v>
      </c>
      <c r="D13" s="75">
        <v>1403573</v>
      </c>
      <c r="E13" s="75">
        <v>1295688</v>
      </c>
      <c r="F13" s="75">
        <v>1143397</v>
      </c>
    </row>
    <row r="14" spans="1:6" ht="15" customHeight="1" x14ac:dyDescent="0.25">
      <c r="A14" s="72" t="s">
        <v>37</v>
      </c>
      <c r="B14" s="73">
        <v>1807664</v>
      </c>
      <c r="C14" s="73">
        <v>946839</v>
      </c>
      <c r="D14" s="73">
        <v>1216408</v>
      </c>
      <c r="E14" s="73">
        <v>1225725</v>
      </c>
      <c r="F14" s="73">
        <v>1259314</v>
      </c>
    </row>
    <row r="15" spans="1:6" ht="15" customHeight="1" x14ac:dyDescent="0.25">
      <c r="A15" s="70" t="s">
        <v>38</v>
      </c>
      <c r="B15" s="71">
        <v>810978</v>
      </c>
      <c r="C15" s="71">
        <v>1367075</v>
      </c>
      <c r="D15" s="71">
        <v>844623</v>
      </c>
      <c r="E15" s="71">
        <v>1051871</v>
      </c>
      <c r="F15" s="71">
        <v>1015715</v>
      </c>
    </row>
    <row r="16" spans="1:6" ht="15" customHeight="1" x14ac:dyDescent="0.25">
      <c r="A16" s="76" t="s">
        <v>39</v>
      </c>
      <c r="B16" s="77">
        <v>4183697</v>
      </c>
      <c r="C16" s="77">
        <v>3652979</v>
      </c>
      <c r="D16" s="77">
        <v>3269068</v>
      </c>
      <c r="E16" s="77">
        <v>3802413</v>
      </c>
      <c r="F16" s="77">
        <v>3874084</v>
      </c>
    </row>
    <row r="17" spans="1:6" ht="15" customHeight="1" x14ac:dyDescent="0.25">
      <c r="A17" s="70" t="s">
        <v>40</v>
      </c>
      <c r="B17" s="71">
        <v>4479820</v>
      </c>
      <c r="C17" s="71">
        <v>4441782</v>
      </c>
      <c r="D17" s="71">
        <v>4316047</v>
      </c>
      <c r="E17" s="71">
        <v>4411281</v>
      </c>
      <c r="F17" s="71">
        <v>4000985</v>
      </c>
    </row>
    <row r="18" spans="1:6" ht="15" customHeight="1" x14ac:dyDescent="0.25">
      <c r="A18" s="72" t="s">
        <v>41</v>
      </c>
      <c r="B18" s="73">
        <v>4270427</v>
      </c>
      <c r="C18" s="73">
        <v>4689474</v>
      </c>
      <c r="D18" s="73">
        <v>4858847</v>
      </c>
      <c r="E18" s="73">
        <v>4842567</v>
      </c>
      <c r="F18" s="73">
        <v>4449934</v>
      </c>
    </row>
    <row r="19" spans="1:6" ht="15" customHeight="1" x14ac:dyDescent="0.25">
      <c r="A19" s="70" t="s">
        <v>42</v>
      </c>
      <c r="B19" s="71">
        <v>3962414</v>
      </c>
      <c r="C19" s="71">
        <v>3640319</v>
      </c>
      <c r="D19" s="71">
        <v>3464604</v>
      </c>
      <c r="E19" s="71">
        <v>3573284</v>
      </c>
      <c r="F19" s="71">
        <v>3418426</v>
      </c>
    </row>
    <row r="20" spans="1:6" ht="15" customHeight="1" thickBot="1" x14ac:dyDescent="0.3">
      <c r="A20" s="76" t="s">
        <v>8</v>
      </c>
      <c r="B20" s="77">
        <v>16896358</v>
      </c>
      <c r="C20" s="77">
        <v>16424554</v>
      </c>
      <c r="D20" s="77">
        <v>15908566</v>
      </c>
      <c r="E20" s="77">
        <v>16629545</v>
      </c>
      <c r="F20" s="77">
        <v>15743429</v>
      </c>
    </row>
    <row r="21" spans="1:6" ht="15" customHeight="1" thickTop="1" x14ac:dyDescent="0.25">
      <c r="A21" s="78" t="s">
        <v>43</v>
      </c>
      <c r="B21" s="79"/>
      <c r="C21" s="79">
        <v>16327602</v>
      </c>
      <c r="D21" s="79">
        <v>15914908</v>
      </c>
      <c r="E21" s="79">
        <v>16537145</v>
      </c>
      <c r="F21" s="79">
        <v>16290920</v>
      </c>
    </row>
    <row r="22" spans="1:6" ht="15" customHeight="1" x14ac:dyDescent="0.25">
      <c r="A22" s="80"/>
      <c r="B22" s="81"/>
      <c r="C22" s="81"/>
      <c r="D22" s="81"/>
      <c r="E22" s="81"/>
      <c r="F22" s="81"/>
    </row>
    <row r="23" spans="1:6" ht="15" customHeight="1" thickBot="1" x14ac:dyDescent="0.35">
      <c r="A23" s="55" t="s">
        <v>21</v>
      </c>
      <c r="B23" s="57" t="s">
        <v>105</v>
      </c>
      <c r="C23" s="57" t="s">
        <v>106</v>
      </c>
      <c r="D23" s="57" t="s">
        <v>107</v>
      </c>
      <c r="E23" s="57" t="s">
        <v>116</v>
      </c>
      <c r="F23" s="57" t="s">
        <v>109</v>
      </c>
    </row>
    <row r="24" spans="1:6" ht="15" customHeight="1" x14ac:dyDescent="0.25">
      <c r="A24" s="67" t="s">
        <v>27</v>
      </c>
      <c r="B24" s="69">
        <v>956860</v>
      </c>
      <c r="C24" s="69">
        <v>1155126</v>
      </c>
      <c r="D24" s="69">
        <v>864861</v>
      </c>
      <c r="E24" s="69">
        <v>916035</v>
      </c>
      <c r="F24" s="69">
        <v>1047540</v>
      </c>
    </row>
    <row r="25" spans="1:6" ht="15" customHeight="1" x14ac:dyDescent="0.25">
      <c r="A25" s="70" t="s">
        <v>28</v>
      </c>
      <c r="B25" s="71">
        <v>923232</v>
      </c>
      <c r="C25" s="71">
        <v>1016449</v>
      </c>
      <c r="D25" s="71">
        <v>1081614</v>
      </c>
      <c r="E25" s="71">
        <v>1135979</v>
      </c>
      <c r="F25" s="71">
        <v>1011432</v>
      </c>
    </row>
    <row r="26" spans="1:6" ht="15" customHeight="1" x14ac:dyDescent="0.25">
      <c r="A26" s="72" t="s">
        <v>29</v>
      </c>
      <c r="B26" s="73">
        <v>1249806</v>
      </c>
      <c r="C26" s="73">
        <v>1001311</v>
      </c>
      <c r="D26" s="73">
        <v>1115850</v>
      </c>
      <c r="E26" s="73">
        <v>861684</v>
      </c>
      <c r="F26" s="73">
        <v>1101947</v>
      </c>
    </row>
    <row r="27" spans="1:6" ht="15" customHeight="1" x14ac:dyDescent="0.25">
      <c r="A27" s="74" t="s">
        <v>30</v>
      </c>
      <c r="B27" s="75">
        <v>1318295</v>
      </c>
      <c r="C27" s="75">
        <v>1317764</v>
      </c>
      <c r="D27" s="75">
        <v>1736766</v>
      </c>
      <c r="E27" s="75">
        <v>1023057</v>
      </c>
      <c r="F27" s="75"/>
    </row>
    <row r="28" spans="1:6" ht="15" customHeight="1" x14ac:dyDescent="0.25">
      <c r="A28" s="72" t="s">
        <v>31</v>
      </c>
      <c r="B28" s="73">
        <v>1435265</v>
      </c>
      <c r="C28" s="73">
        <v>1385497</v>
      </c>
      <c r="D28" s="73">
        <v>1505453</v>
      </c>
      <c r="E28" s="73">
        <v>1211932</v>
      </c>
      <c r="F28" s="73"/>
    </row>
    <row r="29" spans="1:6" ht="15" customHeight="1" x14ac:dyDescent="0.25">
      <c r="A29" s="70" t="s">
        <v>32</v>
      </c>
      <c r="B29" s="71">
        <v>1147447</v>
      </c>
      <c r="C29" s="71">
        <v>1584331</v>
      </c>
      <c r="D29" s="71">
        <v>1246374</v>
      </c>
      <c r="E29" s="71">
        <v>1164176</v>
      </c>
      <c r="F29" s="71"/>
    </row>
    <row r="30" spans="1:6" ht="15" customHeight="1" x14ac:dyDescent="0.25">
      <c r="A30" s="76" t="s">
        <v>33</v>
      </c>
      <c r="B30" s="77">
        <v>1534366</v>
      </c>
      <c r="C30" s="77">
        <v>1530568</v>
      </c>
      <c r="D30" s="77">
        <v>1279083</v>
      </c>
      <c r="E30" s="77">
        <v>1292571</v>
      </c>
      <c r="F30" s="77"/>
    </row>
    <row r="31" spans="1:6" ht="15" customHeight="1" x14ac:dyDescent="0.25">
      <c r="A31" s="70" t="s">
        <v>34</v>
      </c>
      <c r="B31" s="71">
        <v>1408220</v>
      </c>
      <c r="C31" s="71">
        <v>1443906</v>
      </c>
      <c r="D31" s="71">
        <v>1927301</v>
      </c>
      <c r="E31" s="71">
        <v>1235600</v>
      </c>
      <c r="F31" s="71"/>
    </row>
    <row r="32" spans="1:6" ht="15" customHeight="1" x14ac:dyDescent="0.25">
      <c r="A32" s="72" t="s">
        <v>35</v>
      </c>
      <c r="B32" s="73">
        <v>1216466</v>
      </c>
      <c r="C32" s="73">
        <v>1116522</v>
      </c>
      <c r="D32" s="73">
        <v>1207573</v>
      </c>
      <c r="E32" s="73">
        <v>1310165</v>
      </c>
      <c r="F32" s="73"/>
    </row>
    <row r="33" spans="1:6" ht="15" customHeight="1" x14ac:dyDescent="0.25">
      <c r="A33" s="74" t="s">
        <v>36</v>
      </c>
      <c r="B33" s="75">
        <v>1313289</v>
      </c>
      <c r="C33" s="75">
        <v>1323697</v>
      </c>
      <c r="D33" s="75">
        <v>1591400</v>
      </c>
      <c r="E33" s="75">
        <v>1122712</v>
      </c>
      <c r="F33" s="75"/>
    </row>
    <row r="34" spans="1:6" ht="15" customHeight="1" x14ac:dyDescent="0.25">
      <c r="A34" s="72" t="s">
        <v>37</v>
      </c>
      <c r="B34" s="73">
        <v>1365637</v>
      </c>
      <c r="C34" s="73">
        <v>798982</v>
      </c>
      <c r="D34" s="73">
        <v>1407317</v>
      </c>
      <c r="E34" s="73">
        <v>1222406</v>
      </c>
      <c r="F34" s="73"/>
    </row>
    <row r="35" spans="1:6" ht="15" customHeight="1" x14ac:dyDescent="0.25">
      <c r="A35" s="70" t="s">
        <v>38</v>
      </c>
      <c r="B35" s="71">
        <v>1205015</v>
      </c>
      <c r="C35" s="71">
        <v>1354415</v>
      </c>
      <c r="D35" s="71">
        <v>1132715</v>
      </c>
      <c r="E35" s="71">
        <v>1266630</v>
      </c>
      <c r="F35" s="71"/>
    </row>
    <row r="36" spans="1:6" ht="15" customHeight="1" x14ac:dyDescent="0.25">
      <c r="A36" s="76" t="s">
        <v>39</v>
      </c>
      <c r="B36" s="77">
        <v>3129898</v>
      </c>
      <c r="C36" s="77">
        <v>3172886</v>
      </c>
      <c r="D36" s="77">
        <v>3062325</v>
      </c>
      <c r="E36" s="77">
        <v>2913698</v>
      </c>
      <c r="F36" s="77">
        <v>3160919</v>
      </c>
    </row>
    <row r="37" spans="1:6" ht="15" customHeight="1" x14ac:dyDescent="0.25">
      <c r="A37" s="70" t="s">
        <v>40</v>
      </c>
      <c r="B37" s="71">
        <v>3901007</v>
      </c>
      <c r="C37" s="71">
        <v>4287592</v>
      </c>
      <c r="D37" s="71">
        <v>4488593</v>
      </c>
      <c r="E37" s="71">
        <v>3399165</v>
      </c>
      <c r="F37" s="71">
        <v>0</v>
      </c>
    </row>
    <row r="38" spans="1:6" ht="15" customHeight="1" x14ac:dyDescent="0.25">
      <c r="A38" s="72" t="s">
        <v>41</v>
      </c>
      <c r="B38" s="73">
        <v>4159052</v>
      </c>
      <c r="C38" s="73">
        <v>4090996</v>
      </c>
      <c r="D38" s="73">
        <v>4413957</v>
      </c>
      <c r="E38" s="73">
        <v>3838336</v>
      </c>
      <c r="F38" s="73">
        <v>0</v>
      </c>
    </row>
    <row r="39" spans="1:6" ht="15" customHeight="1" x14ac:dyDescent="0.25">
      <c r="A39" s="70" t="s">
        <v>42</v>
      </c>
      <c r="B39" s="71">
        <v>3883941</v>
      </c>
      <c r="C39" s="71">
        <v>3477094</v>
      </c>
      <c r="D39" s="71">
        <v>4131432</v>
      </c>
      <c r="E39" s="71">
        <v>3611748</v>
      </c>
      <c r="F39" s="71">
        <v>0</v>
      </c>
    </row>
    <row r="40" spans="1:6" ht="13" thickBot="1" x14ac:dyDescent="0.3">
      <c r="A40" s="76" t="s">
        <v>8</v>
      </c>
      <c r="B40" s="77">
        <v>15073898</v>
      </c>
      <c r="C40" s="77">
        <v>15028568</v>
      </c>
      <c r="D40" s="77">
        <v>16096307</v>
      </c>
      <c r="E40" s="77">
        <v>13762947</v>
      </c>
      <c r="F40" s="77">
        <v>3160919</v>
      </c>
    </row>
    <row r="41" spans="1:6" s="27" customFormat="1" ht="30.5" customHeight="1" thickTop="1" x14ac:dyDescent="0.35">
      <c r="A41" s="82" t="s">
        <v>43</v>
      </c>
      <c r="B41" s="83">
        <v>14899265</v>
      </c>
      <c r="C41" s="83">
        <v>15503471</v>
      </c>
      <c r="D41" s="83">
        <v>15119008</v>
      </c>
      <c r="E41" s="83">
        <v>14858252</v>
      </c>
      <c r="F41" s="83">
        <v>10611003</v>
      </c>
    </row>
    <row r="42" spans="1:6" ht="21" customHeight="1" x14ac:dyDescent="0.25">
      <c r="A42" s="323" t="s">
        <v>117</v>
      </c>
      <c r="B42" s="342"/>
      <c r="C42" s="342"/>
      <c r="D42" s="342"/>
      <c r="E42" s="342"/>
      <c r="F42" s="342"/>
    </row>
    <row r="43" spans="1:6" ht="15.75" customHeight="1" x14ac:dyDescent="0.3">
      <c r="A43" s="84" t="s">
        <v>58</v>
      </c>
      <c r="B43" s="85"/>
      <c r="C43" s="85"/>
      <c r="D43" s="85"/>
      <c r="E43" s="85"/>
      <c r="F43" s="85"/>
    </row>
    <row r="44" spans="1:6" ht="14.5" x14ac:dyDescent="0.25">
      <c r="A44" s="86"/>
      <c r="B44" s="335"/>
      <c r="C44" s="335"/>
      <c r="D44" s="335"/>
      <c r="E44" s="335"/>
      <c r="F44" s="335"/>
    </row>
    <row r="45" spans="1:6" ht="14.5" x14ac:dyDescent="0.25">
      <c r="B45" s="334"/>
      <c r="C45" s="334"/>
      <c r="D45" s="334"/>
      <c r="E45" s="334"/>
      <c r="F45" s="334"/>
    </row>
    <row r="46" spans="1:6" ht="14.5" x14ac:dyDescent="0.25">
      <c r="B46" s="335"/>
      <c r="C46" s="335"/>
      <c r="D46" s="335"/>
      <c r="E46" s="335"/>
      <c r="F46" s="335"/>
    </row>
    <row r="47" spans="1:6" x14ac:dyDescent="0.25">
      <c r="B47" s="65"/>
    </row>
    <row r="48" spans="1:6" x14ac:dyDescent="0.25">
      <c r="B48" s="65"/>
    </row>
    <row r="49" spans="2:2" x14ac:dyDescent="0.25">
      <c r="B49" s="65"/>
    </row>
    <row r="50" spans="2:2" x14ac:dyDescent="0.25">
      <c r="B50" s="65"/>
    </row>
    <row r="51" spans="2:2" x14ac:dyDescent="0.25">
      <c r="B51" s="65"/>
    </row>
    <row r="52" spans="2:2" x14ac:dyDescent="0.25">
      <c r="B52" s="65"/>
    </row>
    <row r="53" spans="2:2" x14ac:dyDescent="0.25">
      <c r="B53" s="65"/>
    </row>
  </sheetData>
  <mergeCells count="6">
    <mergeCell ref="B46:F46"/>
    <mergeCell ref="A1:F1"/>
    <mergeCell ref="A2:F2"/>
    <mergeCell ref="A42:F42"/>
    <mergeCell ref="B44:F44"/>
    <mergeCell ref="B45:F45"/>
  </mergeCells>
  <pageMargins left="0.62" right="0.23" top="0.32" bottom="0.5" header="0.23" footer="0.31"/>
  <pageSetup orientation="portrait" r:id="rId1"/>
  <headerFooter alignWithMargins="0">
    <oddFooter>&amp;L&amp;D</oddFooter>
  </headerFooter>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6"/>
  <sheetViews>
    <sheetView workbookViewId="0">
      <selection activeCell="A5" sqref="A5"/>
    </sheetView>
  </sheetViews>
  <sheetFormatPr defaultRowHeight="14.5" x14ac:dyDescent="0.35"/>
  <cols>
    <col min="1" max="1" width="42.36328125" customWidth="1"/>
  </cols>
  <sheetData>
    <row r="1" spans="1:31" x14ac:dyDescent="0.35">
      <c r="A1" t="s">
        <v>15</v>
      </c>
      <c r="B1">
        <v>1990</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row>
    <row r="2" spans="1:31" x14ac:dyDescent="0.35">
      <c r="A2" t="s">
        <v>13</v>
      </c>
      <c r="B2">
        <v>1819.9505893385001</v>
      </c>
      <c r="C2">
        <v>1817.3586844665999</v>
      </c>
      <c r="D2">
        <v>1830.6879594436</v>
      </c>
      <c r="E2">
        <v>1906.1720738783999</v>
      </c>
      <c r="F2">
        <v>1930.4684738502999</v>
      </c>
      <c r="G2">
        <v>1947.1732378879001</v>
      </c>
      <c r="H2">
        <v>2020.2429705095999</v>
      </c>
      <c r="I2">
        <v>2087.5198032039002</v>
      </c>
      <c r="J2">
        <v>2176.5546251533001</v>
      </c>
      <c r="K2">
        <v>2189.6658226865002</v>
      </c>
      <c r="L2">
        <v>2296.1716711514</v>
      </c>
      <c r="M2">
        <v>2257.2036827428001</v>
      </c>
      <c r="N2">
        <v>2272.2270983113999</v>
      </c>
      <c r="O2">
        <v>2303.6783787818999</v>
      </c>
      <c r="P2">
        <v>2335.0826618336</v>
      </c>
      <c r="Q2">
        <v>2400.0574856406001</v>
      </c>
      <c r="R2">
        <v>2344.3955347501001</v>
      </c>
      <c r="S2">
        <v>2411.1373189079</v>
      </c>
      <c r="T2">
        <v>2359.3320917122001</v>
      </c>
      <c r="U2">
        <v>2145.3459007565002</v>
      </c>
      <c r="V2">
        <v>2258.6389920534002</v>
      </c>
      <c r="W2">
        <v>2158.0671407666</v>
      </c>
      <c r="X2">
        <v>2023.2558169491001</v>
      </c>
      <c r="Y2">
        <v>2038.2701275464999</v>
      </c>
      <c r="Z2">
        <v>2037.1658489459001</v>
      </c>
      <c r="AA2">
        <v>1900.6373658693001</v>
      </c>
      <c r="AB2">
        <v>1808.8706626011001</v>
      </c>
      <c r="AC2">
        <v>1732.0314287644001</v>
      </c>
      <c r="AD2">
        <v>1752.9359729321</v>
      </c>
      <c r="AE2">
        <v>1606.0236949242001</v>
      </c>
    </row>
    <row r="3" spans="1:31" x14ac:dyDescent="0.35">
      <c r="A3" t="s">
        <v>14</v>
      </c>
      <c r="B3">
        <v>20.9323594924</v>
      </c>
      <c r="C3">
        <v>20.8961397976</v>
      </c>
      <c r="D3">
        <v>21.0526290261</v>
      </c>
      <c r="E3">
        <v>21.949293624399999</v>
      </c>
      <c r="F3">
        <v>22.390273270600002</v>
      </c>
      <c r="G3">
        <v>22.588735056400001</v>
      </c>
      <c r="H3">
        <v>23.185589547700001</v>
      </c>
      <c r="I3">
        <v>23.744095409700002</v>
      </c>
      <c r="J3">
        <v>24.484482511500001</v>
      </c>
      <c r="K3">
        <v>24.547756221899999</v>
      </c>
      <c r="L3">
        <v>25.927153430400001</v>
      </c>
      <c r="M3">
        <v>25.793331778900001</v>
      </c>
      <c r="N3">
        <v>27.1342992336</v>
      </c>
      <c r="O3">
        <v>28.347439846299999</v>
      </c>
      <c r="P3">
        <v>29.556021079499999</v>
      </c>
      <c r="Q3">
        <v>30.9284719216</v>
      </c>
      <c r="R3">
        <v>30.7149510092</v>
      </c>
      <c r="S3">
        <v>31.222239737799999</v>
      </c>
      <c r="T3">
        <v>30.952606623499999</v>
      </c>
      <c r="U3">
        <v>28.816927719799999</v>
      </c>
      <c r="V3">
        <v>31.1055371251</v>
      </c>
      <c r="W3">
        <v>29.867171356099998</v>
      </c>
      <c r="X3">
        <v>27.6224254155</v>
      </c>
      <c r="Y3">
        <v>29.655921573499999</v>
      </c>
      <c r="Z3">
        <v>29.941351584900001</v>
      </c>
      <c r="AA3">
        <v>27.6866618498</v>
      </c>
      <c r="AB3">
        <v>27.3698190078</v>
      </c>
      <c r="AC3">
        <v>25.854196006599999</v>
      </c>
      <c r="AD3">
        <v>25.6128769239</v>
      </c>
      <c r="AE3">
        <v>22.342759855200001</v>
      </c>
    </row>
    <row r="4" spans="1:31" x14ac:dyDescent="0.35">
      <c r="A4" t="s">
        <v>16</v>
      </c>
      <c r="B4">
        <v>8.5188999834000008</v>
      </c>
      <c r="C4">
        <v>8.4450348501000008</v>
      </c>
      <c r="D4">
        <v>10.0390472317</v>
      </c>
      <c r="E4">
        <v>10.2829275688</v>
      </c>
      <c r="F4">
        <v>11.3921151411</v>
      </c>
      <c r="G4">
        <v>11.830377197300001</v>
      </c>
      <c r="H4">
        <v>12.5137667929</v>
      </c>
      <c r="I4">
        <v>12.465095959799999</v>
      </c>
      <c r="J4">
        <v>11.376405525199999</v>
      </c>
      <c r="K4">
        <v>11.536583798400001</v>
      </c>
      <c r="L4">
        <v>11.707197107000001</v>
      </c>
      <c r="M4">
        <v>12.0067117603</v>
      </c>
      <c r="N4">
        <v>12.442015980400001</v>
      </c>
      <c r="O4">
        <v>12.7169604952</v>
      </c>
      <c r="P4">
        <v>13.003632789999999</v>
      </c>
      <c r="Q4">
        <v>13.1002273666</v>
      </c>
      <c r="R4">
        <v>13.1464938468</v>
      </c>
      <c r="S4">
        <v>13.339478440500001</v>
      </c>
      <c r="T4">
        <v>12.4839218054</v>
      </c>
      <c r="U4">
        <v>11.8681036256</v>
      </c>
      <c r="V4">
        <v>11.1662794737</v>
      </c>
      <c r="W4">
        <v>10.315511964600001</v>
      </c>
      <c r="X4">
        <v>10.941738346599999</v>
      </c>
      <c r="Y4">
        <v>11.7287205446</v>
      </c>
      <c r="Z4">
        <v>11.669475220900001</v>
      </c>
      <c r="AA4">
        <v>11.842548170100001</v>
      </c>
      <c r="AB4">
        <v>11.834004224999999</v>
      </c>
      <c r="AC4">
        <v>11.8462867623</v>
      </c>
      <c r="AD4">
        <v>11.856408034699999</v>
      </c>
      <c r="AE4">
        <v>11.7799377255</v>
      </c>
    </row>
    <row r="5" spans="1:31" x14ac:dyDescent="0.35">
      <c r="A5" t="s">
        <v>17</v>
      </c>
      <c r="B5">
        <v>26.303574495299902</v>
      </c>
      <c r="C5">
        <v>25.028351454399999</v>
      </c>
      <c r="D5">
        <v>24.9354655954</v>
      </c>
      <c r="E5">
        <v>24.066617705199999</v>
      </c>
      <c r="F5">
        <v>23.023235061099999</v>
      </c>
      <c r="G5">
        <v>22.4068341537</v>
      </c>
      <c r="H5">
        <v>21.122565511000001</v>
      </c>
      <c r="I5">
        <v>19.496643961099998</v>
      </c>
      <c r="J5">
        <v>17.325321360299998</v>
      </c>
      <c r="K5">
        <v>18.041829757999999</v>
      </c>
      <c r="L5">
        <v>15.704702978</v>
      </c>
      <c r="M5">
        <v>15.004582773599999</v>
      </c>
      <c r="N5">
        <v>14.057397998700001</v>
      </c>
      <c r="O5">
        <v>12.4297604899</v>
      </c>
      <c r="P5">
        <v>12.567912225499899</v>
      </c>
      <c r="Q5">
        <v>12.172200033299999</v>
      </c>
      <c r="R5">
        <v>11.326792770799999</v>
      </c>
      <c r="S5">
        <v>10.565647626899899</v>
      </c>
      <c r="T5">
        <v>9.6923605816999991</v>
      </c>
      <c r="U5">
        <v>10.2392127217</v>
      </c>
      <c r="V5">
        <v>11.018066450099999</v>
      </c>
      <c r="W5">
        <v>11.048104049799999</v>
      </c>
      <c r="X5">
        <v>9.3856639165999898</v>
      </c>
      <c r="Y5">
        <v>10.3225542963</v>
      </c>
      <c r="Z5">
        <v>11.3478226119</v>
      </c>
      <c r="AA5">
        <v>9.8553797238000005</v>
      </c>
      <c r="AB5">
        <v>9.5380803751999998</v>
      </c>
      <c r="AC5">
        <v>9.1197712180000003</v>
      </c>
      <c r="AD5">
        <v>7.6392591139999997</v>
      </c>
      <c r="AE5">
        <v>7.9650774949999903</v>
      </c>
    </row>
    <row r="6" spans="1:31" x14ac:dyDescent="0.35">
      <c r="A6" t="s">
        <v>8</v>
      </c>
      <c r="B6">
        <v>1875.7054233096001</v>
      </c>
      <c r="C6">
        <v>1871.7282105687</v>
      </c>
      <c r="D6">
        <v>1886.7151012968</v>
      </c>
      <c r="E6">
        <v>1962.4709127768001</v>
      </c>
      <c r="F6">
        <v>1987.27409732309</v>
      </c>
      <c r="G6">
        <v>2003.9991842953</v>
      </c>
      <c r="H6">
        <v>2077.0648923611998</v>
      </c>
      <c r="I6">
        <v>2143.2256385344999</v>
      </c>
      <c r="J6">
        <v>2229.7408345503</v>
      </c>
      <c r="K6">
        <v>2243.7919924647999</v>
      </c>
      <c r="L6">
        <v>2349.5107246667999</v>
      </c>
      <c r="M6">
        <v>2310.0083090556</v>
      </c>
      <c r="N6">
        <v>2325.86081152409</v>
      </c>
      <c r="O6">
        <v>2357.1725396133002</v>
      </c>
      <c r="P6">
        <v>2390.2102279286</v>
      </c>
      <c r="Q6">
        <v>2456.2583849621001</v>
      </c>
      <c r="R6">
        <v>2399.58377237689</v>
      </c>
      <c r="S6">
        <v>2466.2646847131</v>
      </c>
      <c r="T6">
        <v>2412.4609807227998</v>
      </c>
      <c r="U6">
        <v>2196.2701448235998</v>
      </c>
      <c r="V6">
        <v>2311.9288751023</v>
      </c>
      <c r="W6">
        <v>2209.2979281370899</v>
      </c>
      <c r="X6">
        <v>2071.2056446278002</v>
      </c>
      <c r="Y6">
        <v>2089.9773239608999</v>
      </c>
      <c r="Z6">
        <v>2090.1244983636002</v>
      </c>
      <c r="AA6">
        <v>1950.021955613</v>
      </c>
      <c r="AB6">
        <v>1857.6125662090999</v>
      </c>
      <c r="AC6">
        <v>1778.8516827512999</v>
      </c>
      <c r="AD6">
        <v>1798.0445170047001</v>
      </c>
      <c r="AE6">
        <v>1648.1114699999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5"/>
  <sheetViews>
    <sheetView workbookViewId="0">
      <selection activeCell="A5" sqref="A5"/>
    </sheetView>
  </sheetViews>
  <sheetFormatPr defaultRowHeight="14.5" x14ac:dyDescent="0.35"/>
  <sheetData>
    <row r="1" spans="1:1" x14ac:dyDescent="0.35">
      <c r="A1" t="s">
        <v>10</v>
      </c>
    </row>
    <row r="5" spans="1:1" x14ac:dyDescent="0.35">
      <c r="A5" s="54" t="s">
        <v>9</v>
      </c>
    </row>
  </sheetData>
  <hyperlinks>
    <hyperlink ref="A5" r:id="rId1" xr:uid="{5A8C3392-49BF-4376-A7F6-6A1470042588}"/>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26"/>
  <sheetViews>
    <sheetView workbookViewId="0">
      <selection activeCell="C10" sqref="C10"/>
    </sheetView>
  </sheetViews>
  <sheetFormatPr defaultRowHeight="14.5" x14ac:dyDescent="0.35"/>
  <cols>
    <col min="1" max="1" width="29.453125" customWidth="1"/>
    <col min="2" max="2" width="12.453125" customWidth="1"/>
    <col min="3" max="20" width="8.36328125" customWidth="1"/>
  </cols>
  <sheetData>
    <row r="1" spans="1:22" ht="15.5" x14ac:dyDescent="0.35">
      <c r="A1" s="87" t="s">
        <v>118</v>
      </c>
    </row>
    <row r="2" spans="1:22" x14ac:dyDescent="0.35">
      <c r="A2" s="88" t="s">
        <v>119</v>
      </c>
    </row>
    <row r="3" spans="1:22" x14ac:dyDescent="0.35">
      <c r="A3" s="89"/>
    </row>
    <row r="4" spans="1:22" ht="18.5" x14ac:dyDescent="0.45">
      <c r="A4" s="90" t="s">
        <v>120</v>
      </c>
      <c r="V4" t="s">
        <v>130</v>
      </c>
    </row>
    <row r="5" spans="1:22" x14ac:dyDescent="0.35">
      <c r="A5" s="91" t="s">
        <v>121</v>
      </c>
      <c r="B5" s="91" t="s">
        <v>122</v>
      </c>
      <c r="C5" s="91">
        <v>2000</v>
      </c>
      <c r="D5" s="91">
        <v>2001</v>
      </c>
      <c r="E5" s="91">
        <v>2002</v>
      </c>
      <c r="F5" s="91">
        <v>2003</v>
      </c>
      <c r="G5" s="91">
        <v>2004</v>
      </c>
      <c r="H5" s="91">
        <v>2005</v>
      </c>
      <c r="I5" s="91">
        <v>2006</v>
      </c>
      <c r="J5" s="91">
        <v>2007</v>
      </c>
      <c r="K5" s="91">
        <v>2008</v>
      </c>
      <c r="L5" s="91">
        <v>2009</v>
      </c>
      <c r="M5" s="91">
        <v>2010</v>
      </c>
      <c r="N5" s="91">
        <v>2011</v>
      </c>
      <c r="O5" s="91">
        <v>2012</v>
      </c>
      <c r="P5" s="91">
        <v>2013</v>
      </c>
      <c r="Q5" s="91">
        <v>2014</v>
      </c>
      <c r="R5" s="91">
        <v>2015</v>
      </c>
      <c r="S5" s="91">
        <v>2016</v>
      </c>
      <c r="T5" s="91">
        <v>2017</v>
      </c>
      <c r="U5" s="91">
        <v>2018</v>
      </c>
    </row>
    <row r="6" spans="1:22" ht="16.5" x14ac:dyDescent="0.45">
      <c r="A6" s="92" t="s">
        <v>1</v>
      </c>
      <c r="B6" s="93" t="s">
        <v>123</v>
      </c>
      <c r="C6" s="94">
        <v>178.4</v>
      </c>
      <c r="D6" s="94">
        <v>178.6</v>
      </c>
      <c r="E6" s="94">
        <v>185.9</v>
      </c>
      <c r="F6" s="94">
        <v>183.3</v>
      </c>
      <c r="G6" s="94">
        <v>184.8</v>
      </c>
      <c r="H6" s="94">
        <v>186.6</v>
      </c>
      <c r="I6" s="94">
        <v>186.5</v>
      </c>
      <c r="J6" s="94">
        <v>186.1</v>
      </c>
      <c r="K6" s="94">
        <v>174.8</v>
      </c>
      <c r="L6" s="94">
        <v>168</v>
      </c>
      <c r="M6" s="94">
        <v>165.1</v>
      </c>
      <c r="N6" s="94">
        <v>161.80000000000001</v>
      </c>
      <c r="O6" s="94">
        <v>161.4</v>
      </c>
      <c r="P6" s="94">
        <v>161.19999999999999</v>
      </c>
      <c r="Q6" s="94">
        <v>162.6</v>
      </c>
      <c r="R6" s="94">
        <v>166.2</v>
      </c>
      <c r="S6" s="94">
        <v>169.8</v>
      </c>
      <c r="T6" s="94">
        <v>171</v>
      </c>
      <c r="U6" s="94">
        <v>169.5</v>
      </c>
      <c r="V6" s="100">
        <f>(U6-T6)/T6</f>
        <v>-8.771929824561403E-3</v>
      </c>
    </row>
    <row r="7" spans="1:22" ht="16.5" x14ac:dyDescent="0.45">
      <c r="A7" s="92" t="s">
        <v>124</v>
      </c>
      <c r="B7" s="93" t="s">
        <v>123</v>
      </c>
      <c r="C7" s="94">
        <v>104.7</v>
      </c>
      <c r="D7" s="94">
        <v>121.9</v>
      </c>
      <c r="E7" s="94">
        <v>108.6</v>
      </c>
      <c r="F7" s="94">
        <v>112.5</v>
      </c>
      <c r="G7" s="94">
        <v>115.1</v>
      </c>
      <c r="H7" s="94">
        <v>107.8</v>
      </c>
      <c r="I7" s="94">
        <v>104.4</v>
      </c>
      <c r="J7" s="94">
        <v>113.8</v>
      </c>
      <c r="K7" s="94">
        <v>120.1</v>
      </c>
      <c r="L7" s="94">
        <v>101.3</v>
      </c>
      <c r="M7" s="94">
        <v>90.3</v>
      </c>
      <c r="N7" s="94">
        <v>89.2</v>
      </c>
      <c r="O7" s="94">
        <v>98.2</v>
      </c>
      <c r="P7" s="94">
        <v>91.4</v>
      </c>
      <c r="Q7" s="94">
        <v>88.9</v>
      </c>
      <c r="R7" s="94">
        <v>84.8</v>
      </c>
      <c r="S7" s="94">
        <v>68.599999999999994</v>
      </c>
      <c r="T7" s="94">
        <v>62.1</v>
      </c>
      <c r="U7" s="94">
        <v>63.1</v>
      </c>
    </row>
    <row r="8" spans="1:22" ht="16.5" x14ac:dyDescent="0.45">
      <c r="A8" s="92" t="s">
        <v>125</v>
      </c>
      <c r="B8" s="93" t="s">
        <v>123</v>
      </c>
      <c r="C8" s="94">
        <v>96.2</v>
      </c>
      <c r="D8" s="94">
        <v>94.3</v>
      </c>
      <c r="E8" s="94">
        <v>95.5</v>
      </c>
      <c r="F8" s="94">
        <v>94.7</v>
      </c>
      <c r="G8" s="94">
        <v>97.2</v>
      </c>
      <c r="H8" s="94">
        <v>95.4</v>
      </c>
      <c r="I8" s="94">
        <v>92.9</v>
      </c>
      <c r="J8" s="94">
        <v>89.6</v>
      </c>
      <c r="K8" s="94">
        <v>89.9</v>
      </c>
      <c r="L8" s="94">
        <v>87.2</v>
      </c>
      <c r="M8" s="94">
        <v>91</v>
      </c>
      <c r="N8" s="94">
        <v>89.3</v>
      </c>
      <c r="O8" s="94">
        <v>88.9</v>
      </c>
      <c r="P8" s="94">
        <v>91.6</v>
      </c>
      <c r="Q8" s="94">
        <v>92.4</v>
      </c>
      <c r="R8" s="94">
        <v>90.1</v>
      </c>
      <c r="S8" s="94">
        <v>88.9</v>
      </c>
      <c r="T8" s="94">
        <v>88.7</v>
      </c>
      <c r="U8" s="94">
        <v>89.2</v>
      </c>
    </row>
    <row r="9" spans="1:22" ht="16.5" x14ac:dyDescent="0.45">
      <c r="A9" s="92" t="s">
        <v>126</v>
      </c>
      <c r="B9" s="93" t="s">
        <v>123</v>
      </c>
      <c r="C9" s="94">
        <v>43.9</v>
      </c>
      <c r="D9" s="94">
        <v>42.9</v>
      </c>
      <c r="E9" s="94">
        <v>44.8</v>
      </c>
      <c r="F9" s="94">
        <v>43.3</v>
      </c>
      <c r="G9" s="94">
        <v>44.6</v>
      </c>
      <c r="H9" s="94">
        <v>43.1</v>
      </c>
      <c r="I9" s="94">
        <v>43.8</v>
      </c>
      <c r="J9" s="94">
        <v>44</v>
      </c>
      <c r="K9" s="94">
        <v>44.4</v>
      </c>
      <c r="L9" s="94">
        <v>44.5</v>
      </c>
      <c r="M9" s="94">
        <v>45.9</v>
      </c>
      <c r="N9" s="94">
        <v>46</v>
      </c>
      <c r="O9" s="94">
        <v>43.5</v>
      </c>
      <c r="P9" s="94">
        <v>44.2</v>
      </c>
      <c r="Q9" s="94">
        <v>38.200000000000003</v>
      </c>
      <c r="R9" s="94">
        <v>38.799999999999997</v>
      </c>
      <c r="S9" s="94">
        <v>40.6</v>
      </c>
      <c r="T9" s="94">
        <v>41.3</v>
      </c>
      <c r="U9" s="94">
        <v>41.4</v>
      </c>
    </row>
    <row r="10" spans="1:22" ht="16.5" x14ac:dyDescent="0.45">
      <c r="A10" s="92" t="s">
        <v>4</v>
      </c>
      <c r="B10" s="93" t="s">
        <v>123</v>
      </c>
      <c r="C10" s="94">
        <v>31</v>
      </c>
      <c r="D10" s="95">
        <v>31.2</v>
      </c>
      <c r="E10" s="95">
        <v>33.299999999999997</v>
      </c>
      <c r="F10" s="95">
        <v>33.6</v>
      </c>
      <c r="G10" s="95">
        <v>32.9</v>
      </c>
      <c r="H10" s="95">
        <v>33.700000000000003</v>
      </c>
      <c r="I10" s="95">
        <v>34.700000000000003</v>
      </c>
      <c r="J10" s="95">
        <v>35.200000000000003</v>
      </c>
      <c r="K10" s="95">
        <v>35.1</v>
      </c>
      <c r="L10" s="95">
        <v>32.9</v>
      </c>
      <c r="M10" s="95">
        <v>33.700000000000003</v>
      </c>
      <c r="N10" s="95">
        <v>34.4</v>
      </c>
      <c r="O10" s="95">
        <v>35.5</v>
      </c>
      <c r="P10" s="95">
        <v>33.799999999999997</v>
      </c>
      <c r="Q10" s="95">
        <v>34.799999999999997</v>
      </c>
      <c r="R10" s="95">
        <v>33.4</v>
      </c>
      <c r="S10" s="94">
        <v>33.200000000000003</v>
      </c>
      <c r="T10" s="94">
        <v>32.299999999999997</v>
      </c>
      <c r="U10" s="94">
        <v>32.6</v>
      </c>
    </row>
    <row r="11" spans="1:22" ht="16.5" x14ac:dyDescent="0.45">
      <c r="A11" s="92" t="s">
        <v>127</v>
      </c>
      <c r="B11" s="93" t="s">
        <v>123</v>
      </c>
      <c r="C11" s="94">
        <v>6.3</v>
      </c>
      <c r="D11" s="94">
        <v>6.6</v>
      </c>
      <c r="E11" s="94">
        <v>7.1</v>
      </c>
      <c r="F11" s="94">
        <v>7.8</v>
      </c>
      <c r="G11" s="94">
        <v>8.5</v>
      </c>
      <c r="H11" s="94">
        <v>9.3000000000000007</v>
      </c>
      <c r="I11" s="94">
        <v>10.1</v>
      </c>
      <c r="J11" s="94">
        <v>10.8</v>
      </c>
      <c r="K11" s="94">
        <v>11.7</v>
      </c>
      <c r="L11" s="94">
        <v>12.3</v>
      </c>
      <c r="M11" s="94">
        <v>13.5</v>
      </c>
      <c r="N11" s="94">
        <v>14.5</v>
      </c>
      <c r="O11" s="94">
        <v>15.5</v>
      </c>
      <c r="P11" s="94">
        <v>16.8</v>
      </c>
      <c r="Q11" s="94">
        <v>17.7</v>
      </c>
      <c r="R11" s="94">
        <v>18.600000000000001</v>
      </c>
      <c r="S11" s="94">
        <v>19.3</v>
      </c>
      <c r="T11" s="94">
        <v>20</v>
      </c>
      <c r="U11" s="94">
        <v>20.5</v>
      </c>
    </row>
    <row r="12" spans="1:22" ht="16.5" x14ac:dyDescent="0.45">
      <c r="A12" s="92" t="s">
        <v>128</v>
      </c>
      <c r="B12" s="93" t="s">
        <v>123</v>
      </c>
      <c r="C12" s="94">
        <v>7.7</v>
      </c>
      <c r="D12" s="94">
        <v>7.8</v>
      </c>
      <c r="E12" s="94">
        <v>7.8</v>
      </c>
      <c r="F12" s="94">
        <v>7.9</v>
      </c>
      <c r="G12" s="94">
        <v>7.9</v>
      </c>
      <c r="H12" s="94">
        <v>8.1</v>
      </c>
      <c r="I12" s="94">
        <v>8.1999999999999993</v>
      </c>
      <c r="J12" s="94">
        <v>8.1999999999999993</v>
      </c>
      <c r="K12" s="94">
        <v>8.4</v>
      </c>
      <c r="L12" s="94">
        <v>8.5</v>
      </c>
      <c r="M12" s="94">
        <v>8.6999999999999993</v>
      </c>
      <c r="N12" s="94">
        <v>8.6999999999999993</v>
      </c>
      <c r="O12" s="94">
        <v>8.6999999999999993</v>
      </c>
      <c r="P12" s="94">
        <v>8.6999999999999993</v>
      </c>
      <c r="Q12" s="94">
        <v>8.8000000000000007</v>
      </c>
      <c r="R12" s="94">
        <v>8.8000000000000007</v>
      </c>
      <c r="S12" s="94">
        <v>8.9</v>
      </c>
      <c r="T12" s="94">
        <v>9</v>
      </c>
      <c r="U12" s="94">
        <v>9.1</v>
      </c>
    </row>
    <row r="14" spans="1:22" x14ac:dyDescent="0.35">
      <c r="A14" s="96" t="s">
        <v>129</v>
      </c>
      <c r="B14" s="54"/>
      <c r="C14" s="97"/>
      <c r="D14" s="97"/>
      <c r="E14" s="97"/>
      <c r="F14" s="97"/>
      <c r="G14" s="97"/>
      <c r="H14" s="97"/>
      <c r="I14" s="97"/>
      <c r="J14" s="97"/>
      <c r="K14" s="97"/>
      <c r="L14" s="97"/>
      <c r="M14" s="97"/>
      <c r="N14" s="97"/>
      <c r="O14" s="97"/>
      <c r="P14" s="97"/>
      <c r="Q14" s="97"/>
      <c r="R14" s="97"/>
      <c r="S14" s="97"/>
      <c r="T14" s="97"/>
    </row>
    <row r="16" spans="1:22" x14ac:dyDescent="0.35">
      <c r="C16" s="98"/>
      <c r="D16" s="99"/>
      <c r="E16" s="99"/>
      <c r="F16" s="99"/>
      <c r="G16" s="99"/>
      <c r="H16" s="99"/>
      <c r="I16" s="99"/>
      <c r="J16" s="99"/>
      <c r="K16" s="99"/>
      <c r="L16" s="99"/>
      <c r="M16" s="99"/>
      <c r="N16" s="99"/>
      <c r="O16" s="99"/>
      <c r="P16" s="99"/>
      <c r="Q16" s="99"/>
      <c r="R16" s="99"/>
      <c r="S16" s="99"/>
      <c r="T16" s="99"/>
    </row>
    <row r="17" spans="3:21" x14ac:dyDescent="0.35">
      <c r="C17" s="99"/>
      <c r="D17" s="99"/>
      <c r="E17" s="99"/>
      <c r="F17" s="99"/>
      <c r="G17" s="99"/>
      <c r="H17" s="99"/>
      <c r="I17" s="99"/>
      <c r="J17" s="99"/>
      <c r="K17" s="99"/>
      <c r="L17" s="99"/>
      <c r="M17" s="99"/>
      <c r="N17" s="99"/>
      <c r="O17" s="99"/>
      <c r="P17" s="99"/>
      <c r="Q17" s="99"/>
      <c r="R17" s="99"/>
      <c r="S17" s="99"/>
      <c r="T17" s="99"/>
    </row>
    <row r="18" spans="3:21" x14ac:dyDescent="0.35">
      <c r="C18" s="99"/>
      <c r="D18" s="99"/>
      <c r="E18" s="99"/>
      <c r="F18" s="99"/>
      <c r="G18" s="99"/>
      <c r="H18" s="99"/>
      <c r="I18" s="99"/>
      <c r="J18" s="99"/>
      <c r="K18" s="99"/>
      <c r="L18" s="99"/>
      <c r="M18" s="99"/>
      <c r="N18" s="99"/>
      <c r="O18" s="99"/>
      <c r="P18" s="99"/>
      <c r="Q18" s="99"/>
      <c r="R18" s="99"/>
      <c r="S18" s="99"/>
      <c r="T18" s="99"/>
    </row>
    <row r="19" spans="3:21" x14ac:dyDescent="0.35">
      <c r="C19" s="99"/>
      <c r="D19" s="99"/>
      <c r="E19" s="99"/>
      <c r="F19" s="99"/>
      <c r="G19" s="99"/>
      <c r="H19" s="99"/>
      <c r="I19" s="99"/>
      <c r="J19" s="99"/>
      <c r="K19" s="99"/>
      <c r="L19" s="99"/>
      <c r="M19" s="99"/>
      <c r="N19" s="99"/>
      <c r="O19" s="99"/>
      <c r="P19" s="99"/>
      <c r="Q19" s="99"/>
      <c r="R19" s="99"/>
      <c r="S19" s="99"/>
      <c r="T19" s="99"/>
    </row>
    <row r="20" spans="3:21" x14ac:dyDescent="0.35">
      <c r="C20" s="99"/>
      <c r="D20" s="99"/>
      <c r="E20" s="99"/>
      <c r="F20" s="99"/>
      <c r="G20" s="99"/>
      <c r="H20" s="99"/>
      <c r="I20" s="99"/>
      <c r="J20" s="99"/>
      <c r="K20" s="99"/>
      <c r="L20" s="99"/>
      <c r="M20" s="99"/>
      <c r="N20" s="99"/>
      <c r="O20" s="99"/>
      <c r="P20" s="99"/>
      <c r="Q20" s="99"/>
      <c r="R20" s="99"/>
      <c r="S20" s="99"/>
      <c r="T20" s="99"/>
      <c r="U20" s="99"/>
    </row>
    <row r="21" spans="3:21" x14ac:dyDescent="0.35">
      <c r="C21" s="99"/>
      <c r="D21" s="99"/>
      <c r="E21" s="99"/>
      <c r="F21" s="99"/>
      <c r="G21" s="99"/>
      <c r="H21" s="99"/>
      <c r="I21" s="99"/>
      <c r="J21" s="99"/>
      <c r="K21" s="99"/>
      <c r="L21" s="99"/>
      <c r="M21" s="99"/>
      <c r="N21" s="99"/>
      <c r="O21" s="99"/>
      <c r="P21" s="99"/>
      <c r="Q21" s="99"/>
      <c r="R21" s="99"/>
      <c r="S21" s="99"/>
      <c r="T21" s="99"/>
      <c r="U21" s="99"/>
    </row>
    <row r="22" spans="3:21" x14ac:dyDescent="0.35">
      <c r="C22" s="99"/>
      <c r="D22" s="99"/>
      <c r="E22" s="99"/>
      <c r="F22" s="99"/>
      <c r="G22" s="99"/>
      <c r="H22" s="99"/>
      <c r="I22" s="99"/>
      <c r="J22" s="99"/>
      <c r="K22" s="99"/>
      <c r="L22" s="99"/>
      <c r="M22" s="99"/>
      <c r="N22" s="99"/>
      <c r="O22" s="99"/>
      <c r="P22" s="99"/>
      <c r="Q22" s="99"/>
      <c r="R22" s="99"/>
      <c r="S22" s="99"/>
      <c r="T22" s="99"/>
      <c r="U22" s="99"/>
    </row>
    <row r="23" spans="3:21" x14ac:dyDescent="0.35">
      <c r="C23" s="99"/>
      <c r="D23" s="99"/>
      <c r="E23" s="99"/>
      <c r="F23" s="99"/>
      <c r="G23" s="99"/>
      <c r="H23" s="99"/>
      <c r="I23" s="99"/>
      <c r="J23" s="99"/>
      <c r="K23" s="99"/>
      <c r="L23" s="99"/>
      <c r="M23" s="99"/>
      <c r="N23" s="99"/>
      <c r="O23" s="99"/>
      <c r="P23" s="99"/>
      <c r="Q23" s="99"/>
      <c r="R23" s="99"/>
      <c r="S23" s="99"/>
      <c r="T23" s="99"/>
      <c r="U23" s="99"/>
    </row>
    <row r="24" spans="3:21" x14ac:dyDescent="0.35">
      <c r="C24" s="99"/>
      <c r="D24" s="99"/>
      <c r="E24" s="99"/>
      <c r="F24" s="99"/>
      <c r="G24" s="99"/>
      <c r="H24" s="99"/>
      <c r="I24" s="99"/>
      <c r="J24" s="99"/>
      <c r="K24" s="99"/>
      <c r="L24" s="99"/>
      <c r="M24" s="99"/>
      <c r="N24" s="99"/>
      <c r="O24" s="99"/>
      <c r="P24" s="99"/>
      <c r="Q24" s="99"/>
      <c r="R24" s="99"/>
      <c r="S24" s="99"/>
      <c r="T24" s="99"/>
      <c r="U24" s="99"/>
    </row>
    <row r="25" spans="3:21" x14ac:dyDescent="0.35">
      <c r="C25" s="99"/>
      <c r="D25" s="99"/>
      <c r="E25" s="99"/>
      <c r="F25" s="99"/>
      <c r="G25" s="99"/>
      <c r="H25" s="99"/>
      <c r="I25" s="99"/>
      <c r="J25" s="99"/>
      <c r="K25" s="99"/>
      <c r="L25" s="99"/>
      <c r="M25" s="99"/>
      <c r="N25" s="99"/>
      <c r="O25" s="99"/>
      <c r="P25" s="99"/>
      <c r="Q25" s="99"/>
      <c r="R25" s="99"/>
      <c r="S25" s="99"/>
      <c r="T25" s="99"/>
      <c r="U25" s="99"/>
    </row>
    <row r="26" spans="3:21" x14ac:dyDescent="0.35">
      <c r="C26" s="99"/>
      <c r="D26" s="99"/>
      <c r="E26" s="99"/>
      <c r="F26" s="99"/>
      <c r="G26" s="99"/>
      <c r="H26" s="99"/>
      <c r="I26" s="99"/>
      <c r="J26" s="99"/>
      <c r="K26" s="99"/>
      <c r="L26" s="99"/>
      <c r="M26" s="99"/>
      <c r="N26" s="99"/>
      <c r="O26" s="99"/>
      <c r="P26" s="99"/>
      <c r="Q26" s="99"/>
      <c r="R26" s="99"/>
      <c r="S26" s="99"/>
      <c r="T26" s="99"/>
      <c r="U26" s="99"/>
    </row>
  </sheetData>
  <pageMargins left="0.7" right="0.7" top="0.75" bottom="0.75" header="0.3" footer="0.3"/>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73039-498D-44AF-B0DB-1966AE9B82BD}">
  <sheetPr>
    <tabColor theme="9" tint="0.59999389629810485"/>
  </sheetPr>
  <dimension ref="A1:I10"/>
  <sheetViews>
    <sheetView workbookViewId="0">
      <selection activeCell="B3" sqref="B3"/>
    </sheetView>
  </sheetViews>
  <sheetFormatPr defaultRowHeight="14.5" x14ac:dyDescent="0.35"/>
  <cols>
    <col min="4" max="4" width="16.81640625" customWidth="1"/>
    <col min="5" max="5" width="20.90625" customWidth="1"/>
    <col min="6" max="6" width="19.08984375" customWidth="1"/>
    <col min="7" max="7" width="18" customWidth="1"/>
  </cols>
  <sheetData>
    <row r="1" spans="1:9" x14ac:dyDescent="0.35">
      <c r="A1" s="89" t="s">
        <v>173</v>
      </c>
    </row>
    <row r="2" spans="1:9" ht="43.5" x14ac:dyDescent="0.35">
      <c r="B2" t="s">
        <v>174</v>
      </c>
      <c r="C2" t="s">
        <v>175</v>
      </c>
      <c r="D2" s="114" t="s">
        <v>176</v>
      </c>
      <c r="F2" s="114" t="s">
        <v>177</v>
      </c>
      <c r="G2" s="114" t="s">
        <v>178</v>
      </c>
      <c r="H2" t="s">
        <v>179</v>
      </c>
    </row>
    <row r="3" spans="1:9" x14ac:dyDescent="0.35">
      <c r="A3">
        <v>2019</v>
      </c>
      <c r="B3" s="120">
        <f>E4*(1+C3)</f>
        <v>418.79291491789559</v>
      </c>
      <c r="C3" s="100">
        <f>F3*0.4576-0.0031</f>
        <v>-1.5531464697001542E-2</v>
      </c>
      <c r="D3">
        <f>'2019 GHG Data'!$R$822</f>
        <v>311192372.28880835</v>
      </c>
      <c r="F3" s="100">
        <f t="shared" ref="F3:F9" si="0">(D3-D4)/D4</f>
        <v>-2.7166662362328543E-2</v>
      </c>
    </row>
    <row r="4" spans="1:9" x14ac:dyDescent="0.35">
      <c r="A4">
        <v>2018</v>
      </c>
      <c r="D4">
        <f>'2018 GHG Data'!$R$829</f>
        <v>319882512.50155133</v>
      </c>
      <c r="E4">
        <f>'State inventory - Figure 3'!U13</f>
        <v>425.40000000000003</v>
      </c>
      <c r="F4" s="100">
        <f t="shared" si="0"/>
        <v>-2.1862892189212541E-3</v>
      </c>
      <c r="G4" s="100">
        <f>'State inventory - Figure 3'!$U$14</f>
        <v>2.3562676720075399E-3</v>
      </c>
      <c r="H4" s="101">
        <f>G4-F4</f>
        <v>4.542556890928794E-3</v>
      </c>
      <c r="I4" t="s">
        <v>180</v>
      </c>
    </row>
    <row r="5" spans="1:9" x14ac:dyDescent="0.35">
      <c r="A5">
        <v>2017</v>
      </c>
      <c r="D5">
        <f>'2017 GHG Data'!$R$819</f>
        <v>320583400.53390372</v>
      </c>
      <c r="E5">
        <f>'State inventory - Figure 3'!T13</f>
        <v>424.40000000000003</v>
      </c>
      <c r="F5" s="100">
        <f t="shared" si="0"/>
        <v>-1.0746351384476913E-2</v>
      </c>
      <c r="G5" s="121">
        <f>'State inventory - Figure 3'!$T$14</f>
        <v>-1.1413929652923311E-2</v>
      </c>
      <c r="H5" s="101">
        <f>G5-F5</f>
        <v>-6.6757826844639732E-4</v>
      </c>
    </row>
    <row r="6" spans="1:9" x14ac:dyDescent="0.35">
      <c r="A6">
        <v>2016</v>
      </c>
      <c r="D6" s="5">
        <f>'2016 GHG Data'!$R$818</f>
        <v>324065926.85563052</v>
      </c>
      <c r="E6" s="5">
        <f>'State inventory - Figure 3'!S13</f>
        <v>429.3</v>
      </c>
      <c r="F6" s="100">
        <f t="shared" si="0"/>
        <v>-4.8059859814911697E-2</v>
      </c>
      <c r="G6" s="100">
        <f>'State inventory - Figure 3'!$S$14</f>
        <v>-2.5867937372362225E-2</v>
      </c>
      <c r="H6" s="101">
        <f t="shared" ref="H6:H9" si="1">G6-F6</f>
        <v>2.2191922442549472E-2</v>
      </c>
    </row>
    <row r="7" spans="1:9" x14ac:dyDescent="0.35">
      <c r="A7">
        <v>2015</v>
      </c>
      <c r="D7">
        <f>'2015 GHG Data'!$R$824</f>
        <v>340426790.69360548</v>
      </c>
      <c r="E7">
        <f>'State inventory - Figure 3'!R13</f>
        <v>440.70000000000005</v>
      </c>
      <c r="F7" s="100">
        <f t="shared" si="0"/>
        <v>-7.3411343953566459E-3</v>
      </c>
      <c r="G7" s="100">
        <f>'State inventory - Figure 3'!$R$14</f>
        <v>-6.0893098782136487E-3</v>
      </c>
      <c r="H7" s="101">
        <f t="shared" si="1"/>
        <v>1.2518245171429972E-3</v>
      </c>
    </row>
    <row r="8" spans="1:9" x14ac:dyDescent="0.35">
      <c r="A8">
        <v>2014</v>
      </c>
      <c r="D8">
        <f>'2014 GHG Data'!$R$816</f>
        <v>342944391.56219739</v>
      </c>
      <c r="E8">
        <f>'State inventory - Figure 3'!Q13</f>
        <v>443.4</v>
      </c>
      <c r="F8" s="100">
        <f t="shared" si="0"/>
        <v>-1.5949064789859902E-2</v>
      </c>
      <c r="G8" s="100">
        <f>'State inventory - Figure 3'!$Q$14</f>
        <v>-9.6046459682823573E-3</v>
      </c>
      <c r="H8" s="101">
        <f t="shared" si="1"/>
        <v>6.3444188215775448E-3</v>
      </c>
    </row>
    <row r="9" spans="1:9" x14ac:dyDescent="0.35">
      <c r="A9">
        <v>2013</v>
      </c>
      <c r="D9">
        <f>'2013 GHG Data'!$R$795</f>
        <v>348502683.4398191</v>
      </c>
      <c r="F9" s="100">
        <f t="shared" si="0"/>
        <v>-1.9455515482218317E-2</v>
      </c>
      <c r="G9" s="100">
        <f>'State inventory - Figure 3'!$P$14</f>
        <v>-8.8554350232455167E-3</v>
      </c>
      <c r="H9" s="101">
        <f t="shared" si="1"/>
        <v>1.06000804589728E-2</v>
      </c>
    </row>
    <row r="10" spans="1:9" x14ac:dyDescent="0.35">
      <c r="A10">
        <v>2012</v>
      </c>
      <c r="D10" s="5">
        <f>'2012 GHG Data'!$R$758</f>
        <v>355417514.39375842</v>
      </c>
      <c r="E10" s="5"/>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673D7-69BA-403E-BF69-9FD7EEFA94A6}">
  <dimension ref="A1:U26"/>
  <sheetViews>
    <sheetView workbookViewId="0">
      <selection activeCell="E4" sqref="E4"/>
    </sheetView>
  </sheetViews>
  <sheetFormatPr defaultColWidth="8.81640625" defaultRowHeight="14.5" x14ac:dyDescent="0.35"/>
  <cols>
    <col min="1" max="1" width="29.453125" style="123" customWidth="1"/>
    <col min="2" max="2" width="12.453125" style="123" customWidth="1"/>
    <col min="3" max="20" width="8.36328125" style="123" customWidth="1"/>
    <col min="21" max="16384" width="8.81640625" style="123"/>
  </cols>
  <sheetData>
    <row r="1" spans="1:21" ht="15.5" x14ac:dyDescent="0.35">
      <c r="A1" s="122" t="s">
        <v>118</v>
      </c>
    </row>
    <row r="2" spans="1:21" x14ac:dyDescent="0.35">
      <c r="A2" s="124" t="s">
        <v>119</v>
      </c>
    </row>
    <row r="3" spans="1:21" x14ac:dyDescent="0.35">
      <c r="A3" s="125"/>
    </row>
    <row r="4" spans="1:21" ht="18.5" x14ac:dyDescent="0.45">
      <c r="A4" s="126" t="s">
        <v>120</v>
      </c>
    </row>
    <row r="5" spans="1:21" x14ac:dyDescent="0.35">
      <c r="A5" s="127" t="s">
        <v>121</v>
      </c>
      <c r="B5" s="127" t="s">
        <v>122</v>
      </c>
      <c r="C5" s="127">
        <v>2000</v>
      </c>
      <c r="D5" s="127">
        <v>2001</v>
      </c>
      <c r="E5" s="127">
        <v>2002</v>
      </c>
      <c r="F5" s="127">
        <v>2003</v>
      </c>
      <c r="G5" s="127">
        <v>2004</v>
      </c>
      <c r="H5" s="127">
        <v>2005</v>
      </c>
      <c r="I5" s="127">
        <v>2006</v>
      </c>
      <c r="J5" s="127">
        <v>2007</v>
      </c>
      <c r="K5" s="127">
        <v>2008</v>
      </c>
      <c r="L5" s="127">
        <v>2009</v>
      </c>
      <c r="M5" s="127">
        <v>2010</v>
      </c>
      <c r="N5" s="127">
        <v>2011</v>
      </c>
      <c r="O5" s="127">
        <v>2012</v>
      </c>
      <c r="P5" s="127">
        <v>2013</v>
      </c>
      <c r="Q5" s="127">
        <v>2014</v>
      </c>
      <c r="R5" s="127">
        <v>2015</v>
      </c>
      <c r="S5" s="127">
        <v>2016</v>
      </c>
      <c r="T5" s="127">
        <v>2017</v>
      </c>
      <c r="U5" s="127">
        <v>2018</v>
      </c>
    </row>
    <row r="6" spans="1:21" ht="16.5" x14ac:dyDescent="0.45">
      <c r="A6" s="128" t="s">
        <v>1</v>
      </c>
      <c r="B6" s="129" t="s">
        <v>123</v>
      </c>
      <c r="C6" s="130">
        <v>178.4</v>
      </c>
      <c r="D6" s="130">
        <v>178.6</v>
      </c>
      <c r="E6" s="130">
        <v>185.9</v>
      </c>
      <c r="F6" s="130">
        <v>183.3</v>
      </c>
      <c r="G6" s="130">
        <v>184.8</v>
      </c>
      <c r="H6" s="130">
        <v>186.6</v>
      </c>
      <c r="I6" s="130">
        <v>186.5</v>
      </c>
      <c r="J6" s="130">
        <v>186.1</v>
      </c>
      <c r="K6" s="130">
        <v>174.8</v>
      </c>
      <c r="L6" s="130">
        <v>168</v>
      </c>
      <c r="M6" s="130">
        <v>165.1</v>
      </c>
      <c r="N6" s="130">
        <v>161.80000000000001</v>
      </c>
      <c r="O6" s="130">
        <v>161.4</v>
      </c>
      <c r="P6" s="130">
        <v>161.19999999999999</v>
      </c>
      <c r="Q6" s="130">
        <v>162.6</v>
      </c>
      <c r="R6" s="130">
        <v>166.2</v>
      </c>
      <c r="S6" s="130">
        <v>169.8</v>
      </c>
      <c r="T6" s="130">
        <v>171</v>
      </c>
      <c r="U6" s="130">
        <v>169.5</v>
      </c>
    </row>
    <row r="7" spans="1:21" ht="16.5" x14ac:dyDescent="0.45">
      <c r="A7" s="128" t="s">
        <v>124</v>
      </c>
      <c r="B7" s="129" t="s">
        <v>123</v>
      </c>
      <c r="C7" s="130">
        <v>104.7</v>
      </c>
      <c r="D7" s="130">
        <v>121.9</v>
      </c>
      <c r="E7" s="130">
        <v>108.6</v>
      </c>
      <c r="F7" s="130">
        <v>112.5</v>
      </c>
      <c r="G7" s="130">
        <v>115.1</v>
      </c>
      <c r="H7" s="130">
        <v>107.8</v>
      </c>
      <c r="I7" s="130">
        <v>104.4</v>
      </c>
      <c r="J7" s="130">
        <v>113.8</v>
      </c>
      <c r="K7" s="130">
        <v>120.1</v>
      </c>
      <c r="L7" s="130">
        <v>101.3</v>
      </c>
      <c r="M7" s="130">
        <v>90.3</v>
      </c>
      <c r="N7" s="130">
        <v>89.2</v>
      </c>
      <c r="O7" s="130">
        <v>98.2</v>
      </c>
      <c r="P7" s="130">
        <v>91.4</v>
      </c>
      <c r="Q7" s="130">
        <v>88.9</v>
      </c>
      <c r="R7" s="130">
        <v>84.8</v>
      </c>
      <c r="S7" s="130">
        <v>68.599999999999994</v>
      </c>
      <c r="T7" s="130">
        <v>62.1</v>
      </c>
      <c r="U7" s="130">
        <v>63.1</v>
      </c>
    </row>
    <row r="8" spans="1:21" ht="16.5" x14ac:dyDescent="0.45">
      <c r="A8" s="128" t="s">
        <v>125</v>
      </c>
      <c r="B8" s="129" t="s">
        <v>123</v>
      </c>
      <c r="C8" s="130">
        <v>96.2</v>
      </c>
      <c r="D8" s="130">
        <v>94.3</v>
      </c>
      <c r="E8" s="130">
        <v>95.5</v>
      </c>
      <c r="F8" s="130">
        <v>94.7</v>
      </c>
      <c r="G8" s="130">
        <v>97.2</v>
      </c>
      <c r="H8" s="130">
        <v>95.4</v>
      </c>
      <c r="I8" s="130">
        <v>92.9</v>
      </c>
      <c r="J8" s="130">
        <v>89.6</v>
      </c>
      <c r="K8" s="130">
        <v>89.9</v>
      </c>
      <c r="L8" s="130">
        <v>87.2</v>
      </c>
      <c r="M8" s="130">
        <v>91</v>
      </c>
      <c r="N8" s="130">
        <v>89.3</v>
      </c>
      <c r="O8" s="130">
        <v>88.9</v>
      </c>
      <c r="P8" s="130">
        <v>91.6</v>
      </c>
      <c r="Q8" s="130">
        <v>92.4</v>
      </c>
      <c r="R8" s="130">
        <v>90.1</v>
      </c>
      <c r="S8" s="130">
        <v>88.9</v>
      </c>
      <c r="T8" s="130">
        <v>88.7</v>
      </c>
      <c r="U8" s="130">
        <v>89.2</v>
      </c>
    </row>
    <row r="9" spans="1:21" ht="16.5" x14ac:dyDescent="0.45">
      <c r="A9" s="128" t="s">
        <v>126</v>
      </c>
      <c r="B9" s="129" t="s">
        <v>123</v>
      </c>
      <c r="C9" s="130">
        <v>43.9</v>
      </c>
      <c r="D9" s="130">
        <v>42.9</v>
      </c>
      <c r="E9" s="130">
        <v>44.8</v>
      </c>
      <c r="F9" s="130">
        <v>43.3</v>
      </c>
      <c r="G9" s="130">
        <v>44.6</v>
      </c>
      <c r="H9" s="130">
        <v>43.1</v>
      </c>
      <c r="I9" s="130">
        <v>43.8</v>
      </c>
      <c r="J9" s="130">
        <v>44</v>
      </c>
      <c r="K9" s="130">
        <v>44.4</v>
      </c>
      <c r="L9" s="130">
        <v>44.5</v>
      </c>
      <c r="M9" s="130">
        <v>45.9</v>
      </c>
      <c r="N9" s="130">
        <v>46</v>
      </c>
      <c r="O9" s="130">
        <v>43.5</v>
      </c>
      <c r="P9" s="130">
        <v>44.2</v>
      </c>
      <c r="Q9" s="130">
        <v>38.200000000000003</v>
      </c>
      <c r="R9" s="130">
        <v>38.799999999999997</v>
      </c>
      <c r="S9" s="130">
        <v>40.6</v>
      </c>
      <c r="T9" s="130">
        <v>41.3</v>
      </c>
      <c r="U9" s="130">
        <v>41.4</v>
      </c>
    </row>
    <row r="10" spans="1:21" ht="16.5" x14ac:dyDescent="0.45">
      <c r="A10" s="128" t="s">
        <v>4</v>
      </c>
      <c r="B10" s="129" t="s">
        <v>123</v>
      </c>
      <c r="C10" s="130">
        <v>31</v>
      </c>
      <c r="D10" s="131">
        <v>31.2</v>
      </c>
      <c r="E10" s="131">
        <v>33.299999999999997</v>
      </c>
      <c r="F10" s="131">
        <v>33.6</v>
      </c>
      <c r="G10" s="131">
        <v>32.9</v>
      </c>
      <c r="H10" s="131">
        <v>33.700000000000003</v>
      </c>
      <c r="I10" s="131">
        <v>34.700000000000003</v>
      </c>
      <c r="J10" s="131">
        <v>35.200000000000003</v>
      </c>
      <c r="K10" s="131">
        <v>35.1</v>
      </c>
      <c r="L10" s="131">
        <v>32.9</v>
      </c>
      <c r="M10" s="131">
        <v>33.700000000000003</v>
      </c>
      <c r="N10" s="131">
        <v>34.4</v>
      </c>
      <c r="O10" s="131">
        <v>35.5</v>
      </c>
      <c r="P10" s="131">
        <v>33.799999999999997</v>
      </c>
      <c r="Q10" s="131">
        <v>34.799999999999997</v>
      </c>
      <c r="R10" s="131">
        <v>33.4</v>
      </c>
      <c r="S10" s="130">
        <v>33.200000000000003</v>
      </c>
      <c r="T10" s="130">
        <v>32.299999999999997</v>
      </c>
      <c r="U10" s="130">
        <v>32.6</v>
      </c>
    </row>
    <row r="11" spans="1:21" ht="16.5" x14ac:dyDescent="0.45">
      <c r="A11" s="128" t="s">
        <v>127</v>
      </c>
      <c r="B11" s="129" t="s">
        <v>123</v>
      </c>
      <c r="C11" s="130">
        <v>6.3</v>
      </c>
      <c r="D11" s="130">
        <v>6.6</v>
      </c>
      <c r="E11" s="130">
        <v>7.1</v>
      </c>
      <c r="F11" s="130">
        <v>7.8</v>
      </c>
      <c r="G11" s="130">
        <v>8.5</v>
      </c>
      <c r="H11" s="130">
        <v>9.3000000000000007</v>
      </c>
      <c r="I11" s="130">
        <v>10.1</v>
      </c>
      <c r="J11" s="130">
        <v>10.8</v>
      </c>
      <c r="K11" s="130">
        <v>11.7</v>
      </c>
      <c r="L11" s="130">
        <v>12.3</v>
      </c>
      <c r="M11" s="130">
        <v>13.5</v>
      </c>
      <c r="N11" s="130">
        <v>14.5</v>
      </c>
      <c r="O11" s="130">
        <v>15.5</v>
      </c>
      <c r="P11" s="130">
        <v>16.8</v>
      </c>
      <c r="Q11" s="130">
        <v>17.7</v>
      </c>
      <c r="R11" s="130">
        <v>18.600000000000001</v>
      </c>
      <c r="S11" s="130">
        <v>19.3</v>
      </c>
      <c r="T11" s="130">
        <v>20</v>
      </c>
      <c r="U11" s="130">
        <v>20.5</v>
      </c>
    </row>
    <row r="12" spans="1:21" ht="16.5" x14ac:dyDescent="0.45">
      <c r="A12" s="128" t="s">
        <v>128</v>
      </c>
      <c r="B12" s="129" t="s">
        <v>123</v>
      </c>
      <c r="C12" s="130">
        <v>7.7</v>
      </c>
      <c r="D12" s="130">
        <v>7.8</v>
      </c>
      <c r="E12" s="130">
        <v>7.8</v>
      </c>
      <c r="F12" s="130">
        <v>7.9</v>
      </c>
      <c r="G12" s="130">
        <v>7.9</v>
      </c>
      <c r="H12" s="130">
        <v>8.1</v>
      </c>
      <c r="I12" s="130">
        <v>8.1999999999999993</v>
      </c>
      <c r="J12" s="130">
        <v>8.1999999999999993</v>
      </c>
      <c r="K12" s="130">
        <v>8.4</v>
      </c>
      <c r="L12" s="130">
        <v>8.5</v>
      </c>
      <c r="M12" s="130">
        <v>8.6999999999999993</v>
      </c>
      <c r="N12" s="130">
        <v>8.6999999999999993</v>
      </c>
      <c r="O12" s="130">
        <v>8.6999999999999993</v>
      </c>
      <c r="P12" s="130">
        <v>8.6999999999999993</v>
      </c>
      <c r="Q12" s="130">
        <v>8.8000000000000007</v>
      </c>
      <c r="R12" s="130">
        <v>8.8000000000000007</v>
      </c>
      <c r="S12" s="130">
        <v>8.9</v>
      </c>
      <c r="T12" s="130">
        <v>9</v>
      </c>
      <c r="U12" s="130">
        <v>9.1</v>
      </c>
    </row>
    <row r="13" spans="1:21" x14ac:dyDescent="0.35">
      <c r="C13" s="132">
        <f t="shared" ref="C13:S13" si="0">SUM(C6:C12)</f>
        <v>468.2</v>
      </c>
      <c r="D13" s="132">
        <f t="shared" si="0"/>
        <v>483.3</v>
      </c>
      <c r="E13" s="132">
        <f t="shared" si="0"/>
        <v>483.00000000000006</v>
      </c>
      <c r="F13" s="132">
        <f t="shared" si="0"/>
        <v>483.1</v>
      </c>
      <c r="G13" s="132">
        <f t="shared" si="0"/>
        <v>490.99999999999994</v>
      </c>
      <c r="H13" s="132">
        <f t="shared" si="0"/>
        <v>484</v>
      </c>
      <c r="I13" s="132">
        <f t="shared" si="0"/>
        <v>480.59999999999997</v>
      </c>
      <c r="J13" s="132">
        <f t="shared" si="0"/>
        <v>487.7</v>
      </c>
      <c r="K13" s="132">
        <f t="shared" si="0"/>
        <v>484.39999999999992</v>
      </c>
      <c r="L13" s="132">
        <f t="shared" si="0"/>
        <v>454.7</v>
      </c>
      <c r="M13" s="132">
        <f t="shared" si="0"/>
        <v>448.19999999999993</v>
      </c>
      <c r="N13" s="132">
        <f t="shared" si="0"/>
        <v>443.9</v>
      </c>
      <c r="O13" s="132">
        <f t="shared" si="0"/>
        <v>451.7</v>
      </c>
      <c r="P13" s="132">
        <f t="shared" si="0"/>
        <v>447.7</v>
      </c>
      <c r="Q13" s="132">
        <f t="shared" si="0"/>
        <v>443.4</v>
      </c>
      <c r="R13" s="132">
        <f t="shared" si="0"/>
        <v>440.70000000000005</v>
      </c>
      <c r="S13" s="132">
        <f t="shared" si="0"/>
        <v>429.3</v>
      </c>
      <c r="T13" s="132">
        <f>SUM(T6:T12)</f>
        <v>424.40000000000003</v>
      </c>
      <c r="U13" s="132">
        <f>SUM(U6:U12)</f>
        <v>425.40000000000003</v>
      </c>
    </row>
    <row r="14" spans="1:21" x14ac:dyDescent="0.35">
      <c r="A14" s="133" t="s">
        <v>129</v>
      </c>
      <c r="B14" s="54"/>
      <c r="C14" s="134"/>
      <c r="D14" s="134"/>
      <c r="E14" s="134"/>
      <c r="F14" s="134"/>
      <c r="G14" s="134"/>
      <c r="H14" s="134"/>
      <c r="I14" s="134"/>
      <c r="J14" s="134"/>
      <c r="K14" s="134"/>
      <c r="L14" s="134"/>
      <c r="M14" s="134"/>
      <c r="N14" s="134"/>
      <c r="O14" s="134"/>
      <c r="P14" s="123">
        <f t="shared" ref="P14:U14" si="1">(P13-O13)/O13</f>
        <v>-8.8554350232455167E-3</v>
      </c>
      <c r="Q14" s="123">
        <f t="shared" si="1"/>
        <v>-9.6046459682823573E-3</v>
      </c>
      <c r="R14" s="123">
        <f t="shared" si="1"/>
        <v>-6.0893098782136487E-3</v>
      </c>
      <c r="S14" s="123">
        <f t="shared" si="1"/>
        <v>-2.5867937372362225E-2</v>
      </c>
      <c r="T14" s="123">
        <f t="shared" si="1"/>
        <v>-1.1413929652923311E-2</v>
      </c>
      <c r="U14" s="123">
        <f t="shared" si="1"/>
        <v>2.3562676720075399E-3</v>
      </c>
    </row>
    <row r="16" spans="1:21" x14ac:dyDescent="0.35">
      <c r="A16" s="123" t="s">
        <v>181</v>
      </c>
      <c r="C16" s="135"/>
      <c r="D16" s="136"/>
      <c r="E16" s="136"/>
      <c r="F16" s="136"/>
      <c r="G16" s="136"/>
      <c r="H16" s="136"/>
      <c r="I16" s="136"/>
      <c r="J16" s="136"/>
      <c r="K16" s="136"/>
      <c r="L16" s="136"/>
      <c r="M16" s="136"/>
      <c r="N16" s="136"/>
      <c r="O16" s="136"/>
      <c r="P16" s="136"/>
      <c r="Q16" s="136"/>
      <c r="R16" s="136"/>
      <c r="S16" s="136"/>
      <c r="T16" s="136"/>
    </row>
    <row r="17" spans="3:21" x14ac:dyDescent="0.35">
      <c r="C17" s="136"/>
      <c r="D17" s="136"/>
      <c r="E17" s="136"/>
      <c r="F17" s="136"/>
      <c r="G17" s="136"/>
      <c r="H17" s="136"/>
      <c r="I17" s="136"/>
      <c r="J17" s="136"/>
      <c r="K17" s="136"/>
      <c r="L17" s="136"/>
      <c r="M17" s="136"/>
      <c r="N17" s="136"/>
      <c r="O17" s="136"/>
      <c r="P17" s="136"/>
      <c r="Q17" s="136"/>
      <c r="R17" s="136"/>
      <c r="S17" s="136"/>
      <c r="T17" s="136"/>
    </row>
    <row r="18" spans="3:21" x14ac:dyDescent="0.35">
      <c r="C18" s="136"/>
      <c r="D18" s="136"/>
      <c r="E18" s="136"/>
      <c r="F18" s="136"/>
      <c r="G18" s="136"/>
      <c r="H18" s="136"/>
      <c r="I18" s="136"/>
      <c r="J18" s="136"/>
      <c r="K18" s="136"/>
      <c r="L18" s="136"/>
      <c r="M18" s="136"/>
      <c r="N18" s="136"/>
      <c r="O18" s="136"/>
      <c r="P18" s="136"/>
      <c r="Q18" s="136"/>
      <c r="R18" s="136"/>
      <c r="S18" s="136"/>
      <c r="T18" s="136"/>
    </row>
    <row r="19" spans="3:21" x14ac:dyDescent="0.35">
      <c r="C19" s="136"/>
      <c r="D19" s="136"/>
      <c r="E19" s="136"/>
      <c r="F19" s="136"/>
      <c r="G19" s="136"/>
      <c r="H19" s="136"/>
      <c r="I19" s="136"/>
      <c r="J19" s="136"/>
      <c r="K19" s="136"/>
      <c r="L19" s="136"/>
      <c r="M19" s="136"/>
      <c r="N19" s="136"/>
      <c r="O19" s="136"/>
      <c r="P19" s="136"/>
      <c r="Q19" s="136"/>
      <c r="R19" s="136"/>
      <c r="S19" s="136"/>
      <c r="T19" s="136"/>
    </row>
    <row r="20" spans="3:21" x14ac:dyDescent="0.35">
      <c r="C20" s="136"/>
      <c r="D20" s="136"/>
      <c r="E20" s="136"/>
      <c r="F20" s="136"/>
      <c r="G20" s="136"/>
      <c r="H20" s="136"/>
      <c r="I20" s="136"/>
      <c r="J20" s="136"/>
      <c r="K20" s="136"/>
      <c r="L20" s="136"/>
      <c r="M20" s="136"/>
      <c r="N20" s="136"/>
      <c r="O20" s="136"/>
      <c r="P20" s="136"/>
      <c r="Q20" s="136"/>
      <c r="R20" s="136"/>
      <c r="S20" s="136"/>
      <c r="T20" s="136"/>
      <c r="U20" s="136"/>
    </row>
    <row r="21" spans="3:21" x14ac:dyDescent="0.35">
      <c r="C21" s="136"/>
      <c r="D21" s="136"/>
      <c r="E21" s="136"/>
      <c r="F21" s="136"/>
      <c r="G21" s="136"/>
      <c r="H21" s="136"/>
      <c r="I21" s="136"/>
      <c r="J21" s="136"/>
      <c r="K21" s="136"/>
      <c r="L21" s="136"/>
      <c r="M21" s="136"/>
      <c r="N21" s="136"/>
      <c r="O21" s="136"/>
      <c r="P21" s="136"/>
      <c r="Q21" s="136"/>
      <c r="R21" s="136"/>
      <c r="S21" s="136"/>
      <c r="T21" s="136"/>
      <c r="U21" s="136"/>
    </row>
    <row r="22" spans="3:21" x14ac:dyDescent="0.35">
      <c r="C22" s="136"/>
      <c r="D22" s="136"/>
      <c r="E22" s="136"/>
      <c r="F22" s="136"/>
      <c r="G22" s="136"/>
      <c r="H22" s="136"/>
      <c r="I22" s="136"/>
      <c r="J22" s="136"/>
      <c r="K22" s="136"/>
      <c r="L22" s="136"/>
      <c r="M22" s="136"/>
      <c r="N22" s="136"/>
      <c r="O22" s="136"/>
      <c r="P22" s="136"/>
      <c r="Q22" s="136"/>
      <c r="R22" s="136"/>
      <c r="S22" s="136"/>
      <c r="T22" s="136"/>
      <c r="U22" s="136"/>
    </row>
    <row r="23" spans="3:21" x14ac:dyDescent="0.35">
      <c r="C23" s="136"/>
      <c r="D23" s="136"/>
      <c r="E23" s="136"/>
      <c r="F23" s="136"/>
      <c r="G23" s="136"/>
      <c r="H23" s="136"/>
      <c r="I23" s="136"/>
      <c r="J23" s="136"/>
      <c r="K23" s="136"/>
      <c r="L23" s="136"/>
      <c r="M23" s="136"/>
      <c r="N23" s="136"/>
      <c r="O23" s="136"/>
      <c r="P23" s="136"/>
      <c r="Q23" s="136"/>
      <c r="R23" s="136"/>
      <c r="S23" s="136"/>
      <c r="T23" s="136"/>
      <c r="U23" s="136"/>
    </row>
    <row r="24" spans="3:21" x14ac:dyDescent="0.35">
      <c r="C24" s="136"/>
      <c r="D24" s="136"/>
      <c r="E24" s="136"/>
      <c r="F24" s="136"/>
      <c r="G24" s="136"/>
      <c r="H24" s="136"/>
      <c r="I24" s="136"/>
      <c r="J24" s="136"/>
      <c r="K24" s="136"/>
      <c r="L24" s="136"/>
      <c r="M24" s="136"/>
      <c r="N24" s="136"/>
      <c r="O24" s="136"/>
      <c r="P24" s="136"/>
      <c r="Q24" s="136"/>
      <c r="R24" s="136"/>
      <c r="S24" s="136"/>
      <c r="T24" s="136"/>
      <c r="U24" s="136"/>
    </row>
    <row r="25" spans="3:21" x14ac:dyDescent="0.35">
      <c r="C25" s="136"/>
      <c r="D25" s="136"/>
      <c r="E25" s="136"/>
      <c r="F25" s="136"/>
      <c r="G25" s="136"/>
      <c r="H25" s="136"/>
      <c r="I25" s="136"/>
      <c r="J25" s="136"/>
      <c r="K25" s="136"/>
      <c r="L25" s="136"/>
      <c r="M25" s="136"/>
      <c r="N25" s="136"/>
      <c r="O25" s="136"/>
      <c r="P25" s="136"/>
      <c r="Q25" s="136"/>
      <c r="R25" s="136"/>
      <c r="S25" s="136"/>
      <c r="T25" s="136"/>
      <c r="U25" s="136"/>
    </row>
    <row r="26" spans="3:21" x14ac:dyDescent="0.35">
      <c r="C26" s="136"/>
      <c r="D26" s="136"/>
      <c r="E26" s="136"/>
      <c r="F26" s="136"/>
      <c r="G26" s="136"/>
      <c r="H26" s="136"/>
      <c r="I26" s="136"/>
      <c r="J26" s="136"/>
      <c r="K26" s="136"/>
      <c r="L26" s="136"/>
      <c r="M26" s="136"/>
      <c r="N26" s="136"/>
      <c r="O26" s="136"/>
      <c r="P26" s="136"/>
      <c r="Q26" s="136"/>
      <c r="R26" s="136"/>
      <c r="S26" s="136"/>
      <c r="T26" s="136"/>
      <c r="U26" s="136"/>
    </row>
  </sheetData>
  <pageMargins left="0.7" right="0.7" top="0.75" bottom="0.75" header="0.3" footer="0.3"/>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846D-417F-4328-8D41-5217E88E2D71}">
  <sheetPr>
    <tabColor theme="8" tint="-0.249977111117893"/>
    <pageSetUpPr fitToPage="1"/>
  </sheetPr>
  <dimension ref="B1:C22"/>
  <sheetViews>
    <sheetView workbookViewId="0">
      <selection activeCell="E4" sqref="E4"/>
    </sheetView>
  </sheetViews>
  <sheetFormatPr defaultColWidth="8.81640625" defaultRowHeight="14.5" x14ac:dyDescent="0.35"/>
  <cols>
    <col min="1" max="1" width="1.81640625" style="123" customWidth="1"/>
    <col min="2" max="2" width="3.81640625" style="123" customWidth="1"/>
    <col min="3" max="3" width="106.453125" style="123" customWidth="1"/>
    <col min="4" max="16384" width="8.81640625" style="123"/>
  </cols>
  <sheetData>
    <row r="1" spans="2:3" x14ac:dyDescent="0.35">
      <c r="C1" s="137"/>
    </row>
    <row r="4" spans="2:3" ht="10.5" customHeight="1" x14ac:dyDescent="0.35"/>
    <row r="5" spans="2:3" ht="31" x14ac:dyDescent="0.35">
      <c r="B5" s="138"/>
      <c r="C5" s="139" t="s">
        <v>182</v>
      </c>
    </row>
    <row r="6" spans="2:3" x14ac:dyDescent="0.35">
      <c r="B6" s="140" t="s">
        <v>183</v>
      </c>
    </row>
    <row r="7" spans="2:3" ht="72.5" x14ac:dyDescent="0.35">
      <c r="B7" s="141" t="s">
        <v>184</v>
      </c>
      <c r="C7" s="142" t="s">
        <v>185</v>
      </c>
    </row>
    <row r="8" spans="2:3" ht="5.25" customHeight="1" x14ac:dyDescent="0.35">
      <c r="B8" s="141"/>
      <c r="C8" s="143"/>
    </row>
    <row r="9" spans="2:3" ht="43.5" x14ac:dyDescent="0.35">
      <c r="B9" s="141" t="s">
        <v>184</v>
      </c>
      <c r="C9" s="142" t="s">
        <v>186</v>
      </c>
    </row>
    <row r="10" spans="2:3" ht="5.25" customHeight="1" x14ac:dyDescent="0.35">
      <c r="B10" s="141"/>
      <c r="C10" s="143"/>
    </row>
    <row r="11" spans="2:3" ht="43.5" x14ac:dyDescent="0.35">
      <c r="B11" s="141" t="s">
        <v>184</v>
      </c>
      <c r="C11" s="144" t="s">
        <v>187</v>
      </c>
    </row>
    <row r="12" spans="2:3" ht="5.25" customHeight="1" x14ac:dyDescent="0.35">
      <c r="B12" s="141"/>
      <c r="C12" s="143"/>
    </row>
    <row r="13" spans="2:3" ht="29" x14ac:dyDescent="0.35">
      <c r="B13" s="141" t="s">
        <v>184</v>
      </c>
      <c r="C13" s="142" t="s">
        <v>188</v>
      </c>
    </row>
    <row r="14" spans="2:3" ht="5.25" customHeight="1" x14ac:dyDescent="0.35">
      <c r="B14" s="141"/>
      <c r="C14" s="143"/>
    </row>
    <row r="15" spans="2:3" ht="35.25" customHeight="1" x14ac:dyDescent="0.35">
      <c r="B15" s="141" t="s">
        <v>184</v>
      </c>
      <c r="C15" s="142" t="s">
        <v>189</v>
      </c>
    </row>
    <row r="16" spans="2:3" ht="5.25" customHeight="1" x14ac:dyDescent="0.35">
      <c r="B16" s="141"/>
      <c r="C16" s="143"/>
    </row>
    <row r="17" spans="2:3" ht="48" customHeight="1" x14ac:dyDescent="0.35">
      <c r="B17" s="141" t="s">
        <v>184</v>
      </c>
      <c r="C17" s="142" t="s">
        <v>190</v>
      </c>
    </row>
    <row r="18" spans="2:3" ht="5.25" customHeight="1" x14ac:dyDescent="0.35">
      <c r="B18" s="141"/>
      <c r="C18" s="143"/>
    </row>
    <row r="19" spans="2:3" ht="43.5" x14ac:dyDescent="0.35">
      <c r="B19" s="141" t="s">
        <v>184</v>
      </c>
      <c r="C19" s="142" t="s">
        <v>191</v>
      </c>
    </row>
    <row r="20" spans="2:3" ht="5.25" customHeight="1" x14ac:dyDescent="0.35">
      <c r="B20" s="141"/>
      <c r="C20" s="143"/>
    </row>
    <row r="21" spans="2:3" ht="21.75" customHeight="1" x14ac:dyDescent="0.35">
      <c r="B21" s="141" t="s">
        <v>184</v>
      </c>
      <c r="C21" s="145" t="s">
        <v>192</v>
      </c>
    </row>
    <row r="22" spans="2:3" ht="33" customHeight="1" x14ac:dyDescent="0.35">
      <c r="B22" s="141" t="s">
        <v>184</v>
      </c>
      <c r="C22" s="146" t="s">
        <v>193</v>
      </c>
    </row>
  </sheetData>
  <pageMargins left="0.7" right="0.7" top="0.75" bottom="0.75" header="0.3" footer="0.3"/>
  <pageSetup fitToWidth="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1BB27-85DD-49AD-9227-DC122A5B7ED8}">
  <sheetPr>
    <tabColor theme="3" tint="-0.249977111117893"/>
    <pageSetUpPr fitToPage="1"/>
  </sheetPr>
  <dimension ref="B1:I102"/>
  <sheetViews>
    <sheetView zoomScaleNormal="100" workbookViewId="0">
      <selection activeCell="E4" sqref="E4"/>
    </sheetView>
  </sheetViews>
  <sheetFormatPr defaultColWidth="8.81640625" defaultRowHeight="14.5" x14ac:dyDescent="0.35"/>
  <cols>
    <col min="1" max="1" width="2.81640625" style="123" customWidth="1"/>
    <col min="2" max="2" width="10.1796875" style="123" customWidth="1"/>
    <col min="3" max="3" width="28.81640625" style="123" customWidth="1"/>
    <col min="4" max="4" width="115.1796875" style="123" customWidth="1"/>
    <col min="5" max="16384" width="8.81640625" style="123"/>
  </cols>
  <sheetData>
    <row r="1" spans="2:9" x14ac:dyDescent="0.35">
      <c r="B1" s="137"/>
    </row>
    <row r="2" spans="2:9" ht="30" customHeight="1" x14ac:dyDescent="0.35">
      <c r="B2" s="345" t="s">
        <v>194</v>
      </c>
      <c r="C2" s="345"/>
      <c r="D2" s="345"/>
    </row>
    <row r="4" spans="2:9" x14ac:dyDescent="0.35">
      <c r="B4" s="147" t="s">
        <v>195</v>
      </c>
      <c r="C4" s="147" t="s">
        <v>196</v>
      </c>
      <c r="D4" s="147" t="s">
        <v>197</v>
      </c>
    </row>
    <row r="5" spans="2:9" x14ac:dyDescent="0.35">
      <c r="B5" s="148" t="s">
        <v>198</v>
      </c>
      <c r="C5" s="149" t="s">
        <v>199</v>
      </c>
      <c r="D5" s="150" t="s">
        <v>200</v>
      </c>
    </row>
    <row r="6" spans="2:9" x14ac:dyDescent="0.35">
      <c r="B6" s="148" t="s">
        <v>201</v>
      </c>
      <c r="C6" s="149" t="s">
        <v>202</v>
      </c>
      <c r="D6" s="150" t="s">
        <v>203</v>
      </c>
    </row>
    <row r="7" spans="2:9" x14ac:dyDescent="0.35">
      <c r="B7" s="148" t="s">
        <v>204</v>
      </c>
      <c r="C7" s="150" t="s">
        <v>205</v>
      </c>
      <c r="D7" s="150" t="s">
        <v>206</v>
      </c>
    </row>
    <row r="8" spans="2:9" ht="7.5" customHeight="1" x14ac:dyDescent="0.35">
      <c r="B8" s="151"/>
      <c r="C8" s="152"/>
      <c r="D8" s="152"/>
    </row>
    <row r="9" spans="2:9" ht="101.5" x14ac:dyDescent="0.35">
      <c r="B9" s="148"/>
      <c r="C9" s="153" t="s">
        <v>207</v>
      </c>
      <c r="D9" s="154" t="s">
        <v>208</v>
      </c>
      <c r="E9" s="155"/>
    </row>
    <row r="10" spans="2:9" ht="22.5" customHeight="1" x14ac:dyDescent="0.45">
      <c r="B10" s="343" t="s">
        <v>209</v>
      </c>
      <c r="C10" s="344"/>
      <c r="D10" s="152"/>
    </row>
    <row r="11" spans="2:9" ht="89" x14ac:dyDescent="0.35">
      <c r="B11" s="148" t="s">
        <v>210</v>
      </c>
      <c r="C11" s="153" t="s">
        <v>211</v>
      </c>
      <c r="D11" s="150" t="s">
        <v>212</v>
      </c>
    </row>
    <row r="12" spans="2:9" ht="91" x14ac:dyDescent="0.35">
      <c r="B12" s="148" t="s">
        <v>213</v>
      </c>
      <c r="C12" s="153" t="s">
        <v>214</v>
      </c>
      <c r="D12" s="150" t="s">
        <v>215</v>
      </c>
    </row>
    <row r="13" spans="2:9" ht="22.5" customHeight="1" x14ac:dyDescent="0.35">
      <c r="B13" s="343" t="s">
        <v>216</v>
      </c>
      <c r="C13" s="344"/>
      <c r="D13" s="152"/>
    </row>
    <row r="14" spans="2:9" ht="45.5" x14ac:dyDescent="0.35">
      <c r="B14" s="156"/>
      <c r="C14" s="157" t="s">
        <v>217</v>
      </c>
      <c r="D14" s="150" t="s">
        <v>218</v>
      </c>
    </row>
    <row r="15" spans="2:9" ht="47.5" x14ac:dyDescent="0.35">
      <c r="B15" s="148" t="s">
        <v>219</v>
      </c>
      <c r="C15" s="150" t="s">
        <v>220</v>
      </c>
      <c r="D15" s="154" t="s">
        <v>221</v>
      </c>
      <c r="I15" s="158"/>
    </row>
    <row r="16" spans="2:9" ht="16.5" x14ac:dyDescent="0.35">
      <c r="B16" s="159" t="s">
        <v>222</v>
      </c>
      <c r="C16" s="150" t="s">
        <v>223</v>
      </c>
      <c r="D16" s="150" t="s">
        <v>224</v>
      </c>
      <c r="I16" s="158"/>
    </row>
    <row r="17" spans="2:9" ht="56.25" customHeight="1" x14ac:dyDescent="0.35">
      <c r="B17" s="160" t="s">
        <v>225</v>
      </c>
      <c r="C17" s="150" t="s">
        <v>226</v>
      </c>
      <c r="D17" s="161" t="s">
        <v>227</v>
      </c>
      <c r="I17" s="158"/>
    </row>
    <row r="18" spans="2:9" ht="47.5" x14ac:dyDescent="0.35">
      <c r="B18" s="160" t="s">
        <v>228</v>
      </c>
      <c r="C18" s="150" t="s">
        <v>229</v>
      </c>
      <c r="D18" s="161" t="s">
        <v>230</v>
      </c>
      <c r="I18" s="158"/>
    </row>
    <row r="19" spans="2:9" ht="31" x14ac:dyDescent="0.35">
      <c r="B19" s="159" t="s">
        <v>231</v>
      </c>
      <c r="C19" s="150" t="s">
        <v>232</v>
      </c>
      <c r="D19" s="150" t="s">
        <v>233</v>
      </c>
      <c r="I19" s="158"/>
    </row>
    <row r="20" spans="2:9" ht="22.5" customHeight="1" x14ac:dyDescent="0.45">
      <c r="B20" s="162" t="s">
        <v>234</v>
      </c>
      <c r="C20" s="163"/>
      <c r="D20" s="152"/>
    </row>
    <row r="21" spans="2:9" ht="43.5" x14ac:dyDescent="0.35">
      <c r="B21" s="164"/>
      <c r="C21" s="157" t="s">
        <v>235</v>
      </c>
      <c r="D21" s="150" t="s">
        <v>236</v>
      </c>
    </row>
    <row r="22" spans="2:9" ht="153.5" thickBot="1" x14ac:dyDescent="0.4">
      <c r="B22" s="164"/>
      <c r="C22" s="157"/>
      <c r="D22" s="165" t="s">
        <v>237</v>
      </c>
    </row>
    <row r="23" spans="2:9" ht="60.75" customHeight="1" thickBot="1" x14ac:dyDescent="0.4">
      <c r="B23" s="159" t="s">
        <v>238</v>
      </c>
      <c r="C23" s="150" t="s">
        <v>239</v>
      </c>
      <c r="D23" s="166" t="s">
        <v>240</v>
      </c>
    </row>
    <row r="24" spans="2:9" ht="73" thickBot="1" x14ac:dyDescent="0.4">
      <c r="B24" s="159" t="s">
        <v>241</v>
      </c>
      <c r="C24" s="154" t="s">
        <v>242</v>
      </c>
      <c r="D24" s="166" t="s">
        <v>243</v>
      </c>
    </row>
    <row r="25" spans="2:9" ht="45.5" x14ac:dyDescent="0.35">
      <c r="B25" s="159" t="s">
        <v>244</v>
      </c>
      <c r="C25" s="150" t="s">
        <v>245</v>
      </c>
      <c r="D25" s="150" t="s">
        <v>246</v>
      </c>
    </row>
    <row r="26" spans="2:9" ht="45" customHeight="1" x14ac:dyDescent="0.35">
      <c r="B26" s="159" t="s">
        <v>247</v>
      </c>
      <c r="C26" s="150" t="s">
        <v>248</v>
      </c>
      <c r="D26" s="150" t="s">
        <v>249</v>
      </c>
    </row>
    <row r="27" spans="2:9" ht="58" x14ac:dyDescent="0.35">
      <c r="B27" s="159" t="s">
        <v>250</v>
      </c>
      <c r="C27" s="150" t="s">
        <v>251</v>
      </c>
      <c r="D27" s="150" t="s">
        <v>252</v>
      </c>
    </row>
    <row r="28" spans="2:9" x14ac:dyDescent="0.35">
      <c r="B28" s="159"/>
      <c r="C28" s="153"/>
      <c r="D28" s="150"/>
    </row>
    <row r="29" spans="2:9" ht="22.5" customHeight="1" x14ac:dyDescent="0.35">
      <c r="B29" s="343" t="s">
        <v>253</v>
      </c>
      <c r="C29" s="344"/>
      <c r="D29" s="152"/>
    </row>
    <row r="30" spans="2:9" ht="29" x14ac:dyDescent="0.35">
      <c r="B30" s="167" t="s">
        <v>254</v>
      </c>
      <c r="C30" s="168" t="s">
        <v>255</v>
      </c>
      <c r="D30" s="169" t="s">
        <v>256</v>
      </c>
    </row>
    <row r="31" spans="2:9" ht="9" customHeight="1" x14ac:dyDescent="0.35">
      <c r="B31" s="170"/>
      <c r="C31" s="171"/>
      <c r="D31" s="171"/>
    </row>
    <row r="32" spans="2:9" ht="43.5" x14ac:dyDescent="0.35">
      <c r="B32" s="172"/>
      <c r="C32" s="168"/>
      <c r="D32" s="168" t="s">
        <v>257</v>
      </c>
    </row>
    <row r="33" spans="2:4" ht="9" customHeight="1" x14ac:dyDescent="0.35">
      <c r="B33" s="170"/>
      <c r="C33" s="171"/>
      <c r="D33" s="171"/>
    </row>
    <row r="34" spans="2:4" ht="58" x14ac:dyDescent="0.35">
      <c r="B34" s="172"/>
      <c r="C34" s="168"/>
      <c r="D34" s="168" t="s">
        <v>258</v>
      </c>
    </row>
    <row r="35" spans="2:4" ht="9" customHeight="1" x14ac:dyDescent="0.35">
      <c r="B35" s="170"/>
      <c r="C35" s="171"/>
      <c r="D35" s="171"/>
    </row>
    <row r="36" spans="2:4" ht="64.5" customHeight="1" x14ac:dyDescent="0.35">
      <c r="B36" s="172"/>
      <c r="C36" s="168"/>
      <c r="D36" s="169" t="s">
        <v>259</v>
      </c>
    </row>
    <row r="37" spans="2:4" ht="9" customHeight="1" x14ac:dyDescent="0.35">
      <c r="B37" s="170"/>
      <c r="C37" s="171"/>
      <c r="D37" s="171"/>
    </row>
    <row r="38" spans="2:4" ht="58" x14ac:dyDescent="0.35">
      <c r="B38" s="172"/>
      <c r="C38" s="168"/>
      <c r="D38" s="169" t="s">
        <v>260</v>
      </c>
    </row>
    <row r="39" spans="2:4" ht="9" customHeight="1" x14ac:dyDescent="0.35">
      <c r="B39" s="170"/>
      <c r="C39" s="171"/>
      <c r="D39" s="171"/>
    </row>
    <row r="40" spans="2:4" x14ac:dyDescent="0.35">
      <c r="B40" s="172"/>
      <c r="C40" s="168"/>
      <c r="D40" s="173" t="s">
        <v>261</v>
      </c>
    </row>
    <row r="41" spans="2:4" ht="9" customHeight="1" x14ac:dyDescent="0.35">
      <c r="B41" s="170"/>
      <c r="C41" s="171"/>
      <c r="D41" s="171"/>
    </row>
    <row r="42" spans="2:4" ht="53.25" customHeight="1" x14ac:dyDescent="0.35">
      <c r="B42" s="172"/>
      <c r="C42" s="168"/>
      <c r="D42" s="173" t="s">
        <v>262</v>
      </c>
    </row>
    <row r="43" spans="2:4" ht="9" customHeight="1" x14ac:dyDescent="0.35">
      <c r="B43" s="170"/>
      <c r="C43" s="171"/>
      <c r="D43" s="171"/>
    </row>
    <row r="44" spans="2:4" ht="43.5" x14ac:dyDescent="0.35">
      <c r="B44" s="167" t="s">
        <v>263</v>
      </c>
      <c r="C44" s="168" t="s">
        <v>264</v>
      </c>
      <c r="D44" s="169" t="s">
        <v>265</v>
      </c>
    </row>
    <row r="45" spans="2:4" ht="9" customHeight="1" x14ac:dyDescent="0.35">
      <c r="B45" s="170"/>
      <c r="C45" s="171"/>
      <c r="D45" s="171"/>
    </row>
    <row r="46" spans="2:4" ht="43.5" x14ac:dyDescent="0.35">
      <c r="B46" s="172"/>
      <c r="C46" s="168"/>
      <c r="D46" s="168" t="s">
        <v>266</v>
      </c>
    </row>
    <row r="47" spans="2:4" ht="9" customHeight="1" x14ac:dyDescent="0.35">
      <c r="B47" s="170"/>
      <c r="C47" s="171"/>
      <c r="D47" s="171"/>
    </row>
    <row r="48" spans="2:4" ht="58" x14ac:dyDescent="0.35">
      <c r="B48" s="172"/>
      <c r="C48" s="168"/>
      <c r="D48" s="168" t="s">
        <v>267</v>
      </c>
    </row>
    <row r="49" spans="2:4" ht="9" customHeight="1" x14ac:dyDescent="0.35">
      <c r="B49" s="170"/>
      <c r="C49" s="171"/>
      <c r="D49" s="171"/>
    </row>
    <row r="50" spans="2:4" ht="66.75" customHeight="1" x14ac:dyDescent="0.35">
      <c r="B50" s="172"/>
      <c r="C50" s="168"/>
      <c r="D50" s="174" t="s">
        <v>268</v>
      </c>
    </row>
    <row r="51" spans="2:4" ht="9" customHeight="1" x14ac:dyDescent="0.35">
      <c r="B51" s="170"/>
      <c r="C51" s="171"/>
      <c r="D51" s="171"/>
    </row>
    <row r="52" spans="2:4" ht="43.5" x14ac:dyDescent="0.35">
      <c r="B52" s="172"/>
      <c r="C52" s="168"/>
      <c r="D52" s="169" t="s">
        <v>269</v>
      </c>
    </row>
    <row r="53" spans="2:4" ht="9" customHeight="1" x14ac:dyDescent="0.35">
      <c r="B53" s="170"/>
      <c r="C53" s="171"/>
      <c r="D53" s="171"/>
    </row>
    <row r="54" spans="2:4" ht="17.25" customHeight="1" x14ac:dyDescent="0.35">
      <c r="B54" s="172"/>
      <c r="C54" s="168"/>
      <c r="D54" s="173" t="s">
        <v>270</v>
      </c>
    </row>
    <row r="55" spans="2:4" ht="9" customHeight="1" x14ac:dyDescent="0.35">
      <c r="B55" s="170"/>
      <c r="C55" s="171"/>
      <c r="D55" s="171"/>
    </row>
    <row r="56" spans="2:4" ht="29" x14ac:dyDescent="0.35">
      <c r="B56" s="148"/>
      <c r="C56" s="153"/>
      <c r="D56" s="175" t="s">
        <v>271</v>
      </c>
    </row>
    <row r="57" spans="2:4" x14ac:dyDescent="0.35">
      <c r="B57" s="159" t="s">
        <v>272</v>
      </c>
      <c r="C57" s="176" t="s">
        <v>273</v>
      </c>
      <c r="D57" s="175" t="s">
        <v>274</v>
      </c>
    </row>
    <row r="58" spans="2:4" ht="22.5" customHeight="1" x14ac:dyDescent="0.35">
      <c r="B58" s="343" t="s">
        <v>275</v>
      </c>
      <c r="C58" s="344"/>
      <c r="D58" s="152"/>
    </row>
    <row r="59" spans="2:4" x14ac:dyDescent="0.35">
      <c r="B59" s="159" t="s">
        <v>276</v>
      </c>
      <c r="C59" s="153" t="s">
        <v>277</v>
      </c>
      <c r="D59" s="150" t="s">
        <v>278</v>
      </c>
    </row>
    <row r="60" spans="2:4" x14ac:dyDescent="0.35">
      <c r="B60" s="159" t="s">
        <v>279</v>
      </c>
      <c r="C60" s="153" t="s">
        <v>280</v>
      </c>
      <c r="D60" s="150" t="s">
        <v>281</v>
      </c>
    </row>
    <row r="61" spans="2:4" x14ac:dyDescent="0.35">
      <c r="B61" s="159" t="s">
        <v>282</v>
      </c>
      <c r="C61" s="153" t="s">
        <v>283</v>
      </c>
      <c r="D61" s="150" t="s">
        <v>284</v>
      </c>
    </row>
    <row r="62" spans="2:4" ht="22.5" customHeight="1" x14ac:dyDescent="0.35">
      <c r="B62" s="343" t="s">
        <v>285</v>
      </c>
      <c r="C62" s="344"/>
      <c r="D62" s="152"/>
    </row>
    <row r="63" spans="2:4" x14ac:dyDescent="0.35">
      <c r="B63" s="159" t="s">
        <v>286</v>
      </c>
      <c r="C63" s="153" t="s">
        <v>287</v>
      </c>
      <c r="D63" s="150" t="s">
        <v>288</v>
      </c>
    </row>
    <row r="64" spans="2:4" ht="58" x14ac:dyDescent="0.35">
      <c r="B64" s="159" t="s">
        <v>289</v>
      </c>
      <c r="C64" s="150" t="s">
        <v>290</v>
      </c>
      <c r="D64" s="150" t="s">
        <v>291</v>
      </c>
    </row>
    <row r="65" spans="2:4" ht="29" x14ac:dyDescent="0.35">
      <c r="B65" s="159" t="s">
        <v>292</v>
      </c>
      <c r="C65" s="150" t="s">
        <v>293</v>
      </c>
      <c r="D65" s="150" t="s">
        <v>294</v>
      </c>
    </row>
    <row r="66" spans="2:4" x14ac:dyDescent="0.35">
      <c r="B66" s="177"/>
      <c r="C66" s="177"/>
      <c r="D66" s="178"/>
    </row>
    <row r="67" spans="2:4" x14ac:dyDescent="0.35">
      <c r="B67" s="177"/>
      <c r="C67" s="177"/>
      <c r="D67" s="178"/>
    </row>
    <row r="68" spans="2:4" x14ac:dyDescent="0.35">
      <c r="B68" s="177"/>
      <c r="C68" s="177"/>
      <c r="D68" s="178"/>
    </row>
    <row r="69" spans="2:4" x14ac:dyDescent="0.35">
      <c r="B69" s="177"/>
      <c r="C69" s="177"/>
      <c r="D69" s="178"/>
    </row>
    <row r="70" spans="2:4" x14ac:dyDescent="0.35">
      <c r="B70" s="177"/>
      <c r="C70" s="177"/>
      <c r="D70" s="178"/>
    </row>
    <row r="71" spans="2:4" x14ac:dyDescent="0.35">
      <c r="B71" s="177"/>
      <c r="C71" s="177"/>
      <c r="D71" s="178"/>
    </row>
    <row r="72" spans="2:4" x14ac:dyDescent="0.35">
      <c r="B72" s="177"/>
      <c r="C72" s="177"/>
      <c r="D72" s="178"/>
    </row>
    <row r="73" spans="2:4" x14ac:dyDescent="0.35">
      <c r="B73" s="177"/>
      <c r="C73" s="177"/>
      <c r="D73" s="178"/>
    </row>
    <row r="74" spans="2:4" x14ac:dyDescent="0.35">
      <c r="B74" s="177"/>
      <c r="C74" s="177"/>
      <c r="D74" s="178"/>
    </row>
    <row r="75" spans="2:4" x14ac:dyDescent="0.35">
      <c r="B75" s="177"/>
      <c r="C75" s="177"/>
      <c r="D75" s="178"/>
    </row>
    <row r="76" spans="2:4" x14ac:dyDescent="0.35">
      <c r="B76" s="177"/>
      <c r="C76" s="177"/>
      <c r="D76" s="178"/>
    </row>
    <row r="77" spans="2:4" x14ac:dyDescent="0.35">
      <c r="B77" s="177"/>
      <c r="C77" s="177"/>
      <c r="D77" s="178"/>
    </row>
    <row r="78" spans="2:4" x14ac:dyDescent="0.35">
      <c r="B78" s="177"/>
      <c r="C78" s="177"/>
      <c r="D78" s="177"/>
    </row>
    <row r="79" spans="2:4" x14ac:dyDescent="0.35">
      <c r="B79" s="177"/>
      <c r="C79" s="177"/>
      <c r="D79" s="177"/>
    </row>
    <row r="80" spans="2:4" x14ac:dyDescent="0.35">
      <c r="B80" s="177"/>
      <c r="C80" s="177"/>
      <c r="D80" s="177"/>
    </row>
    <row r="81" spans="2:4" x14ac:dyDescent="0.35">
      <c r="B81" s="177"/>
      <c r="C81" s="177"/>
      <c r="D81" s="177"/>
    </row>
    <row r="82" spans="2:4" x14ac:dyDescent="0.35">
      <c r="B82" s="177"/>
      <c r="C82" s="177"/>
      <c r="D82" s="177"/>
    </row>
    <row r="83" spans="2:4" x14ac:dyDescent="0.35">
      <c r="B83" s="177"/>
      <c r="C83" s="177"/>
      <c r="D83" s="177"/>
    </row>
    <row r="84" spans="2:4" x14ac:dyDescent="0.35">
      <c r="B84" s="177"/>
      <c r="C84" s="177"/>
      <c r="D84" s="177"/>
    </row>
    <row r="85" spans="2:4" x14ac:dyDescent="0.35">
      <c r="B85" s="177"/>
      <c r="C85" s="177"/>
      <c r="D85" s="177"/>
    </row>
    <row r="86" spans="2:4" x14ac:dyDescent="0.35">
      <c r="B86" s="177"/>
      <c r="C86" s="177"/>
      <c r="D86" s="177"/>
    </row>
    <row r="87" spans="2:4" x14ac:dyDescent="0.35">
      <c r="B87" s="177"/>
      <c r="C87" s="177"/>
      <c r="D87" s="177"/>
    </row>
    <row r="88" spans="2:4" x14ac:dyDescent="0.35">
      <c r="B88" s="177"/>
      <c r="C88" s="177"/>
      <c r="D88" s="177"/>
    </row>
    <row r="89" spans="2:4" x14ac:dyDescent="0.35">
      <c r="B89" s="177"/>
      <c r="C89" s="177"/>
      <c r="D89" s="177"/>
    </row>
    <row r="90" spans="2:4" x14ac:dyDescent="0.35">
      <c r="B90" s="177"/>
      <c r="C90" s="177"/>
      <c r="D90" s="177"/>
    </row>
    <row r="91" spans="2:4" x14ac:dyDescent="0.35">
      <c r="B91" s="177"/>
      <c r="C91" s="177"/>
      <c r="D91" s="177"/>
    </row>
    <row r="92" spans="2:4" x14ac:dyDescent="0.35">
      <c r="B92" s="177"/>
      <c r="C92" s="177"/>
      <c r="D92" s="177"/>
    </row>
    <row r="93" spans="2:4" x14ac:dyDescent="0.35">
      <c r="B93" s="177"/>
      <c r="C93" s="177"/>
      <c r="D93" s="177"/>
    </row>
    <row r="94" spans="2:4" x14ac:dyDescent="0.35">
      <c r="B94" s="177"/>
      <c r="C94" s="177"/>
      <c r="D94" s="177"/>
    </row>
    <row r="95" spans="2:4" x14ac:dyDescent="0.35">
      <c r="B95" s="177"/>
      <c r="C95" s="177"/>
      <c r="D95" s="177"/>
    </row>
    <row r="96" spans="2:4" x14ac:dyDescent="0.35">
      <c r="B96" s="177"/>
      <c r="C96" s="177"/>
      <c r="D96" s="177"/>
    </row>
    <row r="97" spans="2:4" x14ac:dyDescent="0.35">
      <c r="B97" s="177"/>
      <c r="C97" s="177"/>
      <c r="D97" s="177"/>
    </row>
    <row r="98" spans="2:4" x14ac:dyDescent="0.35">
      <c r="B98" s="177"/>
      <c r="C98" s="177"/>
      <c r="D98" s="177"/>
    </row>
    <row r="99" spans="2:4" x14ac:dyDescent="0.35">
      <c r="B99" s="177"/>
      <c r="C99" s="177"/>
      <c r="D99" s="177"/>
    </row>
    <row r="100" spans="2:4" x14ac:dyDescent="0.35">
      <c r="B100" s="177"/>
      <c r="C100" s="177"/>
      <c r="D100" s="177"/>
    </row>
    <row r="101" spans="2:4" x14ac:dyDescent="0.35">
      <c r="B101" s="177"/>
      <c r="C101" s="177"/>
      <c r="D101" s="177"/>
    </row>
    <row r="102" spans="2:4" x14ac:dyDescent="0.35">
      <c r="B102" s="177"/>
      <c r="C102" s="177"/>
      <c r="D102" s="177"/>
    </row>
  </sheetData>
  <mergeCells count="6">
    <mergeCell ref="B62:C62"/>
    <mergeCell ref="B2:D2"/>
    <mergeCell ref="B10:C10"/>
    <mergeCell ref="B13:C13"/>
    <mergeCell ref="B29:C29"/>
    <mergeCell ref="B58:C58"/>
  </mergeCells>
  <pageMargins left="0.25" right="0.25" top="0.5" bottom="0.5" header="0.3" footer="0.3"/>
  <pageSetup scale="86"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9AD41-B42C-4375-AAC3-5EE3684EBA9A}">
  <sheetPr>
    <tabColor theme="6" tint="-0.249977111117893"/>
    <pageSetUpPr fitToPage="1"/>
  </sheetPr>
  <dimension ref="B1:AE822"/>
  <sheetViews>
    <sheetView zoomScale="70" zoomScaleNormal="70" workbookViewId="0">
      <pane xSplit="3" ySplit="9" topLeftCell="D809"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customWidth="1"/>
    <col min="2" max="2" width="8.453125" customWidth="1"/>
    <col min="3" max="3" width="54" customWidth="1"/>
    <col min="4" max="4" width="10" customWidth="1"/>
    <col min="5" max="5" width="0.453125" customWidth="1"/>
    <col min="6" max="6" width="19.81640625" customWidth="1"/>
    <col min="7" max="7" width="6" customWidth="1"/>
    <col min="8" max="8" width="0.453125" customWidth="1"/>
    <col min="9" max="9" width="15.453125" style="53" customWidth="1"/>
    <col min="10" max="12" width="15" style="53" customWidth="1"/>
    <col min="13" max="13" width="14" style="53" customWidth="1"/>
    <col min="14" max="14" width="0.453125" style="53" customWidth="1"/>
    <col min="15" max="19" width="15.1796875" style="53" customWidth="1"/>
    <col min="20" max="20" width="1" style="180" customWidth="1"/>
    <col min="21" max="21" width="20.1796875" style="110" customWidth="1"/>
    <col min="22" max="22" width="19.1796875" customWidth="1"/>
    <col min="23" max="23" width="32" customWidth="1"/>
    <col min="24" max="24" width="0.81640625" customWidth="1"/>
    <col min="25" max="25" width="21.54296875" customWidth="1"/>
    <col min="26" max="26" width="10.81640625" style="110" customWidth="1"/>
    <col min="27" max="27" width="13" style="110" customWidth="1"/>
    <col min="28" max="28" width="54.81640625" customWidth="1"/>
    <col min="29" max="29" width="14.453125" customWidth="1"/>
    <col min="30" max="30" width="46" customWidth="1"/>
    <col min="31" max="31" width="1.453125" customWidth="1"/>
  </cols>
  <sheetData>
    <row r="1" spans="2:31" ht="12" customHeight="1" x14ac:dyDescent="0.35">
      <c r="I1" s="179"/>
      <c r="J1" s="179"/>
      <c r="K1" s="179"/>
      <c r="L1" s="179"/>
      <c r="M1" s="179"/>
      <c r="N1" s="179"/>
      <c r="O1" s="179"/>
      <c r="P1" s="179"/>
      <c r="Q1" s="179"/>
      <c r="R1" s="179"/>
      <c r="S1" s="179"/>
    </row>
    <row r="2" spans="2:31" ht="18.5" x14ac:dyDescent="0.45">
      <c r="B2" s="181" t="s">
        <v>183</v>
      </c>
      <c r="D2" s="182"/>
      <c r="F2" s="349"/>
      <c r="G2" s="349"/>
      <c r="H2" s="349"/>
      <c r="I2" s="349"/>
      <c r="J2" s="349"/>
      <c r="K2" s="349"/>
      <c r="L2" s="349"/>
      <c r="M2" s="349"/>
      <c r="N2" s="349"/>
      <c r="O2" s="349"/>
      <c r="P2" s="349"/>
      <c r="Q2" s="349"/>
      <c r="R2" s="349"/>
      <c r="S2" s="349"/>
      <c r="T2" s="349"/>
      <c r="U2" s="349"/>
      <c r="V2" s="183"/>
    </row>
    <row r="3" spans="2:31" x14ac:dyDescent="0.35">
      <c r="B3" s="350"/>
      <c r="C3" s="350"/>
      <c r="D3" s="350"/>
      <c r="E3" s="350"/>
      <c r="F3" s="350"/>
      <c r="G3" s="184"/>
      <c r="H3" s="184"/>
      <c r="I3" s="184"/>
      <c r="J3" s="184"/>
      <c r="K3" s="184"/>
      <c r="L3" s="185"/>
      <c r="M3" s="184"/>
      <c r="N3" s="184"/>
      <c r="O3" s="184"/>
      <c r="P3" s="184"/>
      <c r="Q3" s="184"/>
      <c r="R3" s="184"/>
      <c r="S3" s="184"/>
      <c r="T3" s="184"/>
      <c r="U3" s="184"/>
      <c r="V3" s="183"/>
    </row>
    <row r="4" spans="2:31" ht="17.25" customHeight="1" x14ac:dyDescent="0.35">
      <c r="B4" s="351" t="s">
        <v>118</v>
      </c>
      <c r="C4" s="351"/>
      <c r="D4" s="351"/>
      <c r="F4" s="181"/>
      <c r="I4"/>
      <c r="J4"/>
      <c r="K4"/>
      <c r="L4"/>
      <c r="M4"/>
      <c r="N4"/>
      <c r="O4"/>
      <c r="P4"/>
      <c r="Q4" s="186" t="str">
        <f xml:space="preserve"> "The total " &amp; D10 &amp; " emissions subject to a compliance obligation in the Cap-and-Trade Program equals "</f>
        <v xml:space="preserve">The total 2019 emissions subject to a compliance obligation in the Cap-and-Trade Program equals </v>
      </c>
      <c r="R4" s="187">
        <v>311192372.28880835</v>
      </c>
      <c r="S4" s="89" t="str">
        <f xml:space="preserve"> " metric tons CO2e, which includes emissions associated with fuel suppliers."</f>
        <v xml:space="preserve"> metric tons CO2e, which includes emissions associated with fuel suppliers.</v>
      </c>
      <c r="T4"/>
    </row>
    <row r="5" spans="2:31" ht="4.5" customHeight="1" x14ac:dyDescent="0.35">
      <c r="C5" s="188"/>
    </row>
    <row r="6" spans="2:31" ht="36.75" customHeight="1" x14ac:dyDescent="0.45">
      <c r="B6" s="352" t="s">
        <v>295</v>
      </c>
      <c r="C6" s="352"/>
      <c r="D6" s="352"/>
      <c r="H6" s="189"/>
      <c r="J6" s="190"/>
      <c r="K6"/>
      <c r="L6"/>
      <c r="M6"/>
    </row>
    <row r="7" spans="2:31" ht="8.25" customHeight="1" x14ac:dyDescent="0.35">
      <c r="C7" s="191"/>
      <c r="D7" s="191"/>
      <c r="K7" s="192"/>
      <c r="L7" s="192"/>
    </row>
    <row r="8" spans="2:31" ht="39" customHeight="1" x14ac:dyDescent="0.35">
      <c r="B8" s="353" t="s">
        <v>296</v>
      </c>
      <c r="C8" s="353"/>
      <c r="D8" s="353"/>
      <c r="E8" s="193"/>
      <c r="F8" s="354" t="s">
        <v>297</v>
      </c>
      <c r="G8" s="355"/>
      <c r="H8" s="194"/>
      <c r="I8" s="356" t="s">
        <v>298</v>
      </c>
      <c r="J8" s="357"/>
      <c r="K8" s="357"/>
      <c r="L8" s="357"/>
      <c r="M8" s="358"/>
      <c r="N8" s="195"/>
      <c r="O8" s="356" t="s">
        <v>299</v>
      </c>
      <c r="P8" s="357"/>
      <c r="Q8" s="357"/>
      <c r="R8" s="357"/>
      <c r="S8" s="357"/>
      <c r="U8" s="359" t="s">
        <v>253</v>
      </c>
      <c r="V8" s="359"/>
      <c r="W8" s="359"/>
      <c r="X8" s="183"/>
      <c r="Y8" s="346" t="s">
        <v>300</v>
      </c>
      <c r="Z8" s="346"/>
      <c r="AA8" s="346"/>
      <c r="AB8" s="347" t="s">
        <v>285</v>
      </c>
      <c r="AC8" s="348"/>
      <c r="AD8" s="348"/>
    </row>
    <row r="9" spans="2:31" ht="99.75" customHeight="1" x14ac:dyDescent="0.35">
      <c r="B9" s="196" t="s">
        <v>199</v>
      </c>
      <c r="C9" s="196" t="s">
        <v>202</v>
      </c>
      <c r="D9" s="196" t="s">
        <v>301</v>
      </c>
      <c r="E9" s="197"/>
      <c r="F9" s="198" t="s">
        <v>302</v>
      </c>
      <c r="G9" s="198" t="s">
        <v>303</v>
      </c>
      <c r="H9" s="197"/>
      <c r="I9" s="199" t="s">
        <v>304</v>
      </c>
      <c r="J9" s="199" t="s">
        <v>305</v>
      </c>
      <c r="K9" s="200" t="s">
        <v>306</v>
      </c>
      <c r="L9" s="200" t="s">
        <v>307</v>
      </c>
      <c r="M9" s="199" t="s">
        <v>308</v>
      </c>
      <c r="N9" s="201"/>
      <c r="O9" s="199" t="s">
        <v>309</v>
      </c>
      <c r="P9" s="200" t="s">
        <v>310</v>
      </c>
      <c r="Q9" s="199" t="s">
        <v>245</v>
      </c>
      <c r="R9" s="202" t="s">
        <v>248</v>
      </c>
      <c r="S9" s="202" t="s">
        <v>311</v>
      </c>
      <c r="T9" s="203"/>
      <c r="U9" s="204" t="s">
        <v>312</v>
      </c>
      <c r="V9" s="205" t="s">
        <v>313</v>
      </c>
      <c r="W9" s="204" t="s">
        <v>273</v>
      </c>
      <c r="X9" s="206"/>
      <c r="Y9" s="207" t="s">
        <v>277</v>
      </c>
      <c r="Z9" s="207" t="s">
        <v>280</v>
      </c>
      <c r="AA9" s="207" t="s">
        <v>283</v>
      </c>
      <c r="AB9" s="208" t="s">
        <v>314</v>
      </c>
      <c r="AC9" s="208" t="s">
        <v>290</v>
      </c>
      <c r="AD9" s="208" t="s">
        <v>293</v>
      </c>
    </row>
    <row r="10" spans="2:31" x14ac:dyDescent="0.35">
      <c r="B10">
        <v>3006</v>
      </c>
      <c r="C10" t="s">
        <v>315</v>
      </c>
      <c r="D10">
        <v>2019</v>
      </c>
      <c r="F10" s="5">
        <v>477315.0588</v>
      </c>
      <c r="G10" s="110"/>
      <c r="I10" s="5">
        <v>0</v>
      </c>
      <c r="J10" s="5">
        <v>0</v>
      </c>
      <c r="K10" s="5">
        <v>0</v>
      </c>
      <c r="L10" s="5">
        <v>0</v>
      </c>
      <c r="M10" s="5">
        <v>477315.0588</v>
      </c>
      <c r="N10" s="192"/>
      <c r="O10" s="5">
        <v>0</v>
      </c>
      <c r="P10" s="5">
        <v>0</v>
      </c>
      <c r="Q10" s="5">
        <v>9366.8227999999708</v>
      </c>
      <c r="R10" s="5">
        <v>9366.8227999999708</v>
      </c>
      <c r="S10" s="5">
        <v>467948.23599999998</v>
      </c>
      <c r="U10" s="110" t="s">
        <v>316</v>
      </c>
      <c r="V10" s="110" t="s">
        <v>317</v>
      </c>
      <c r="W10" t="s">
        <v>318</v>
      </c>
      <c r="Y10" t="s">
        <v>319</v>
      </c>
      <c r="Z10" s="110" t="s">
        <v>320</v>
      </c>
      <c r="AA10" s="110">
        <v>90245</v>
      </c>
      <c r="AB10" t="s">
        <v>321</v>
      </c>
      <c r="AC10" t="s">
        <v>322</v>
      </c>
      <c r="AD10" t="s">
        <v>323</v>
      </c>
      <c r="AE10" t="s">
        <v>12</v>
      </c>
    </row>
    <row r="11" spans="2:31" x14ac:dyDescent="0.35">
      <c r="B11">
        <v>104356</v>
      </c>
      <c r="C11" t="s">
        <v>324</v>
      </c>
      <c r="D11">
        <v>2019</v>
      </c>
      <c r="F11" s="5">
        <v>14403.279073600001</v>
      </c>
      <c r="G11" s="110"/>
      <c r="I11" s="5">
        <v>14403.279073600001</v>
      </c>
      <c r="J11" s="5">
        <v>0</v>
      </c>
      <c r="K11" s="5">
        <v>0</v>
      </c>
      <c r="L11" s="5">
        <v>0</v>
      </c>
      <c r="M11" s="5">
        <v>0</v>
      </c>
      <c r="N11" s="192"/>
      <c r="O11" s="5">
        <v>0</v>
      </c>
      <c r="P11" s="5">
        <v>0</v>
      </c>
      <c r="Q11" s="5">
        <v>0</v>
      </c>
      <c r="R11" s="5">
        <v>0</v>
      </c>
      <c r="S11" s="5">
        <v>14403.279073600001</v>
      </c>
      <c r="U11" s="110" t="s">
        <v>317</v>
      </c>
      <c r="V11" s="110" t="s">
        <v>317</v>
      </c>
      <c r="Y11" t="s">
        <v>325</v>
      </c>
      <c r="Z11" s="110" t="s">
        <v>320</v>
      </c>
      <c r="AA11" s="110">
        <v>92881</v>
      </c>
      <c r="AB11" t="s">
        <v>326</v>
      </c>
      <c r="AC11" t="s">
        <v>201</v>
      </c>
      <c r="AD11" t="s">
        <v>327</v>
      </c>
      <c r="AE11" t="s">
        <v>12</v>
      </c>
    </row>
    <row r="12" spans="2:31" x14ac:dyDescent="0.35">
      <c r="B12">
        <v>104796</v>
      </c>
      <c r="C12" t="s">
        <v>328</v>
      </c>
      <c r="D12">
        <v>2019</v>
      </c>
      <c r="F12" s="5">
        <v>12162.000748799999</v>
      </c>
      <c r="G12" s="110"/>
      <c r="I12" s="5">
        <v>12162.000748799999</v>
      </c>
      <c r="J12" s="5">
        <v>0</v>
      </c>
      <c r="K12" s="5">
        <v>0</v>
      </c>
      <c r="L12" s="5">
        <v>0</v>
      </c>
      <c r="M12" s="5">
        <v>0</v>
      </c>
      <c r="N12" s="192"/>
      <c r="O12" s="5">
        <v>0</v>
      </c>
      <c r="P12" s="5">
        <v>0</v>
      </c>
      <c r="Q12" s="5">
        <v>0</v>
      </c>
      <c r="R12" s="5">
        <v>0</v>
      </c>
      <c r="S12" s="5">
        <v>12162.000748799999</v>
      </c>
      <c r="U12" s="110" t="s">
        <v>317</v>
      </c>
      <c r="V12" s="110" t="s">
        <v>317</v>
      </c>
      <c r="Y12" t="s">
        <v>329</v>
      </c>
      <c r="Z12" s="110" t="s">
        <v>320</v>
      </c>
      <c r="AA12" s="110">
        <v>94804</v>
      </c>
      <c r="AB12" t="s">
        <v>330</v>
      </c>
      <c r="AC12" t="s">
        <v>201</v>
      </c>
      <c r="AD12" t="s">
        <v>331</v>
      </c>
    </row>
    <row r="13" spans="2:31" x14ac:dyDescent="0.35">
      <c r="B13">
        <v>104213</v>
      </c>
      <c r="C13" t="s">
        <v>332</v>
      </c>
      <c r="D13">
        <v>2019</v>
      </c>
      <c r="F13" s="5">
        <v>15449.2753603867</v>
      </c>
      <c r="G13" s="110"/>
      <c r="I13" s="5">
        <v>15449.2753603867</v>
      </c>
      <c r="J13" s="5">
        <v>0</v>
      </c>
      <c r="K13" s="5">
        <v>0</v>
      </c>
      <c r="L13" s="5">
        <v>0</v>
      </c>
      <c r="M13" s="5">
        <v>0</v>
      </c>
      <c r="N13" s="192"/>
      <c r="O13" s="5">
        <v>0</v>
      </c>
      <c r="P13" s="5">
        <v>0</v>
      </c>
      <c r="Q13" s="5">
        <v>0</v>
      </c>
      <c r="R13" s="5">
        <v>0</v>
      </c>
      <c r="S13" s="5">
        <v>15449.2753603867</v>
      </c>
      <c r="U13" s="110" t="s">
        <v>317</v>
      </c>
      <c r="V13" s="110" t="s">
        <v>317</v>
      </c>
      <c r="Y13" t="s">
        <v>333</v>
      </c>
      <c r="Z13" s="110" t="s">
        <v>320</v>
      </c>
      <c r="AA13" s="110">
        <v>94621</v>
      </c>
      <c r="AB13" t="s">
        <v>334</v>
      </c>
      <c r="AC13" t="s">
        <v>201</v>
      </c>
      <c r="AD13" t="s">
        <v>327</v>
      </c>
      <c r="AE13" t="s">
        <v>12</v>
      </c>
    </row>
    <row r="14" spans="2:31" x14ac:dyDescent="0.35">
      <c r="B14">
        <v>104347</v>
      </c>
      <c r="C14" t="s">
        <v>335</v>
      </c>
      <c r="D14">
        <v>2019</v>
      </c>
      <c r="F14" s="5">
        <v>78800.557284800001</v>
      </c>
      <c r="G14" s="110"/>
      <c r="I14" s="5">
        <v>78800.557284800001</v>
      </c>
      <c r="J14" s="5">
        <v>0</v>
      </c>
      <c r="K14" s="5">
        <v>0</v>
      </c>
      <c r="L14" s="5">
        <v>0</v>
      </c>
      <c r="M14" s="5">
        <v>0</v>
      </c>
      <c r="N14" s="192"/>
      <c r="O14" s="5">
        <v>78800.557284800001</v>
      </c>
      <c r="P14" s="5">
        <v>0</v>
      </c>
      <c r="Q14" s="5">
        <v>0</v>
      </c>
      <c r="R14" s="5">
        <v>78800.557284800001</v>
      </c>
      <c r="S14" s="5">
        <v>0</v>
      </c>
      <c r="U14" s="110" t="s">
        <v>316</v>
      </c>
      <c r="V14" s="110" t="s">
        <v>317</v>
      </c>
      <c r="W14" t="s">
        <v>336</v>
      </c>
      <c r="Y14" t="s">
        <v>337</v>
      </c>
      <c r="Z14" s="110" t="s">
        <v>320</v>
      </c>
      <c r="AA14" s="110">
        <v>95307</v>
      </c>
      <c r="AB14" t="s">
        <v>338</v>
      </c>
      <c r="AC14" t="s">
        <v>201</v>
      </c>
      <c r="AD14" t="s">
        <v>327</v>
      </c>
      <c r="AE14" t="s">
        <v>12</v>
      </c>
    </row>
    <row r="15" spans="2:31" x14ac:dyDescent="0.35">
      <c r="B15">
        <v>104018</v>
      </c>
      <c r="C15" t="s">
        <v>339</v>
      </c>
      <c r="D15">
        <v>2019</v>
      </c>
      <c r="F15" s="5">
        <v>407206.58041095501</v>
      </c>
      <c r="G15" s="110"/>
      <c r="I15" s="5">
        <v>407206.58041095501</v>
      </c>
      <c r="J15" s="5">
        <v>0</v>
      </c>
      <c r="K15" s="5">
        <v>0</v>
      </c>
      <c r="L15" s="5">
        <v>0</v>
      </c>
      <c r="M15" s="5">
        <v>0</v>
      </c>
      <c r="N15" s="192"/>
      <c r="O15" s="5">
        <v>405705.93021547998</v>
      </c>
      <c r="P15" s="5">
        <v>0</v>
      </c>
      <c r="Q15" s="5">
        <v>0</v>
      </c>
      <c r="R15" s="5">
        <v>405705.93021547998</v>
      </c>
      <c r="S15" s="5">
        <v>1500.6501954749101</v>
      </c>
      <c r="U15" s="110" t="s">
        <v>316</v>
      </c>
      <c r="V15" s="110" t="s">
        <v>316</v>
      </c>
      <c r="W15" t="s">
        <v>340</v>
      </c>
      <c r="Y15" t="s">
        <v>341</v>
      </c>
      <c r="Z15" s="110" t="s">
        <v>320</v>
      </c>
      <c r="AA15" s="110">
        <v>93450</v>
      </c>
      <c r="AB15" t="s">
        <v>342</v>
      </c>
      <c r="AC15" t="s">
        <v>343</v>
      </c>
      <c r="AD15" t="s">
        <v>344</v>
      </c>
      <c r="AE15" t="s">
        <v>12</v>
      </c>
    </row>
    <row r="16" spans="2:31" x14ac:dyDescent="0.35">
      <c r="B16">
        <v>104016</v>
      </c>
      <c r="C16" t="s">
        <v>345</v>
      </c>
      <c r="D16">
        <v>2019</v>
      </c>
      <c r="F16" s="5">
        <v>3115284.4600271899</v>
      </c>
      <c r="G16" s="110"/>
      <c r="I16" s="5">
        <v>3115284.4600271899</v>
      </c>
      <c r="J16" s="5">
        <v>0</v>
      </c>
      <c r="K16" s="5">
        <v>0</v>
      </c>
      <c r="L16" s="5">
        <v>0</v>
      </c>
      <c r="M16" s="5">
        <v>0</v>
      </c>
      <c r="N16" s="192"/>
      <c r="O16" s="5">
        <v>3090857.5766297001</v>
      </c>
      <c r="P16" s="5">
        <v>0</v>
      </c>
      <c r="Q16" s="5">
        <v>0</v>
      </c>
      <c r="R16" s="5">
        <v>3090857.5766297001</v>
      </c>
      <c r="S16" s="5">
        <v>24426.883397493501</v>
      </c>
      <c r="U16" s="110" t="s">
        <v>316</v>
      </c>
      <c r="V16" s="110" t="s">
        <v>316</v>
      </c>
      <c r="W16" t="s">
        <v>340</v>
      </c>
      <c r="Y16" t="s">
        <v>346</v>
      </c>
      <c r="Z16" s="110" t="s">
        <v>320</v>
      </c>
      <c r="AA16" s="110">
        <v>93311</v>
      </c>
      <c r="AB16" t="s">
        <v>342</v>
      </c>
      <c r="AC16" t="s">
        <v>343</v>
      </c>
      <c r="AD16" t="s">
        <v>344</v>
      </c>
      <c r="AE16" t="s">
        <v>12</v>
      </c>
    </row>
    <row r="17" spans="2:31" x14ac:dyDescent="0.35">
      <c r="B17">
        <v>104017</v>
      </c>
      <c r="C17" t="s">
        <v>347</v>
      </c>
      <c r="D17">
        <v>2019</v>
      </c>
      <c r="F17" s="5">
        <v>21811.753995500301</v>
      </c>
      <c r="G17" s="110"/>
      <c r="I17" s="5">
        <v>21811.753995500301</v>
      </c>
      <c r="J17" s="5">
        <v>0</v>
      </c>
      <c r="K17" s="5">
        <v>0</v>
      </c>
      <c r="L17" s="5">
        <v>0</v>
      </c>
      <c r="M17" s="5">
        <v>0</v>
      </c>
      <c r="N17" s="192"/>
      <c r="O17" s="5">
        <v>18862.013599178299</v>
      </c>
      <c r="P17" s="5">
        <v>0</v>
      </c>
      <c r="Q17" s="5">
        <v>0</v>
      </c>
      <c r="R17" s="5">
        <v>18862.013599178299</v>
      </c>
      <c r="S17" s="5">
        <v>2949.74039632208</v>
      </c>
      <c r="U17" s="110" t="s">
        <v>316</v>
      </c>
      <c r="V17" s="110" t="s">
        <v>316</v>
      </c>
      <c r="W17" t="s">
        <v>340</v>
      </c>
      <c r="Y17" t="s">
        <v>348</v>
      </c>
      <c r="Z17" s="110" t="s">
        <v>320</v>
      </c>
      <c r="AA17" s="110">
        <v>93301</v>
      </c>
      <c r="AB17" t="s">
        <v>342</v>
      </c>
      <c r="AC17" t="s">
        <v>343</v>
      </c>
      <c r="AD17" t="s">
        <v>344</v>
      </c>
      <c r="AE17" t="s">
        <v>12</v>
      </c>
    </row>
    <row r="18" spans="2:31" x14ac:dyDescent="0.35">
      <c r="B18">
        <v>101321</v>
      </c>
      <c r="C18" t="s">
        <v>349</v>
      </c>
      <c r="D18">
        <v>2019</v>
      </c>
      <c r="F18" s="5">
        <v>531188.20432240004</v>
      </c>
      <c r="G18" s="110"/>
      <c r="I18" s="5">
        <v>531188.20432240004</v>
      </c>
      <c r="J18" s="5">
        <v>0</v>
      </c>
      <c r="K18" s="5">
        <v>0</v>
      </c>
      <c r="L18" s="5">
        <v>0</v>
      </c>
      <c r="M18" s="5">
        <v>0</v>
      </c>
      <c r="N18" s="192"/>
      <c r="O18" s="5">
        <v>531188.20432240004</v>
      </c>
      <c r="P18" s="5">
        <v>0</v>
      </c>
      <c r="Q18" s="5">
        <v>0</v>
      </c>
      <c r="R18" s="5">
        <v>531188.20432240004</v>
      </c>
      <c r="S18" s="5">
        <v>0</v>
      </c>
      <c r="U18" s="110" t="s">
        <v>316</v>
      </c>
      <c r="V18" s="110" t="s">
        <v>317</v>
      </c>
      <c r="W18" t="s">
        <v>350</v>
      </c>
      <c r="Y18" t="s">
        <v>351</v>
      </c>
      <c r="Z18" s="110" t="s">
        <v>320</v>
      </c>
      <c r="AA18" s="110">
        <v>90803</v>
      </c>
      <c r="AB18" t="s">
        <v>352</v>
      </c>
      <c r="AC18" t="s">
        <v>353</v>
      </c>
      <c r="AD18" t="s">
        <v>354</v>
      </c>
      <c r="AE18" t="s">
        <v>12</v>
      </c>
    </row>
    <row r="19" spans="2:31" x14ac:dyDescent="0.35">
      <c r="B19">
        <v>100194</v>
      </c>
      <c r="C19" t="s">
        <v>355</v>
      </c>
      <c r="D19">
        <v>2019</v>
      </c>
      <c r="F19" s="5">
        <v>254434.57544079999</v>
      </c>
      <c r="G19" s="110"/>
      <c r="I19" s="5">
        <v>254434.57544079999</v>
      </c>
      <c r="J19" s="5">
        <v>0</v>
      </c>
      <c r="K19" s="5">
        <v>0</v>
      </c>
      <c r="L19" s="5">
        <v>0</v>
      </c>
      <c r="M19" s="5">
        <v>0</v>
      </c>
      <c r="N19" s="192"/>
      <c r="O19" s="5">
        <v>254434.57544079999</v>
      </c>
      <c r="P19" s="5">
        <v>0</v>
      </c>
      <c r="Q19" s="5">
        <v>0</v>
      </c>
      <c r="R19" s="5">
        <v>254434.57544079999</v>
      </c>
      <c r="S19" s="5">
        <v>0</v>
      </c>
      <c r="U19" s="110" t="s">
        <v>316</v>
      </c>
      <c r="V19" s="110" t="s">
        <v>317</v>
      </c>
      <c r="W19" t="s">
        <v>350</v>
      </c>
      <c r="Y19" t="s">
        <v>356</v>
      </c>
      <c r="Z19" s="110" t="s">
        <v>320</v>
      </c>
      <c r="AA19" s="110">
        <v>92646</v>
      </c>
      <c r="AB19" t="s">
        <v>352</v>
      </c>
      <c r="AC19" t="s">
        <v>353</v>
      </c>
      <c r="AD19" t="s">
        <v>354</v>
      </c>
      <c r="AE19" t="s">
        <v>12</v>
      </c>
    </row>
    <row r="20" spans="2:31" x14ac:dyDescent="0.35">
      <c r="B20">
        <v>100257</v>
      </c>
      <c r="C20" t="s">
        <v>357</v>
      </c>
      <c r="D20">
        <v>2019</v>
      </c>
      <c r="F20" s="5">
        <v>171501.44735199999</v>
      </c>
      <c r="G20" s="110"/>
      <c r="I20" s="5">
        <v>171501.44735199999</v>
      </c>
      <c r="J20" s="5">
        <v>0</v>
      </c>
      <c r="K20" s="5">
        <v>0</v>
      </c>
      <c r="L20" s="5">
        <v>0</v>
      </c>
      <c r="M20" s="5">
        <v>0</v>
      </c>
      <c r="N20" s="192"/>
      <c r="O20" s="5">
        <v>171501.44735199999</v>
      </c>
      <c r="P20" s="5">
        <v>0</v>
      </c>
      <c r="Q20" s="5">
        <v>0</v>
      </c>
      <c r="R20" s="5">
        <v>171501.44735199999</v>
      </c>
      <c r="S20" s="5">
        <v>0</v>
      </c>
      <c r="U20" s="110" t="s">
        <v>316</v>
      </c>
      <c r="V20" s="110" t="s">
        <v>317</v>
      </c>
      <c r="W20" t="s">
        <v>350</v>
      </c>
      <c r="Y20" t="s">
        <v>358</v>
      </c>
      <c r="Z20" s="110" t="s">
        <v>320</v>
      </c>
      <c r="AA20" s="110">
        <v>90277</v>
      </c>
      <c r="AB20" t="s">
        <v>352</v>
      </c>
      <c r="AC20" t="s">
        <v>204</v>
      </c>
      <c r="AD20" t="s">
        <v>354</v>
      </c>
      <c r="AE20" t="s">
        <v>12</v>
      </c>
    </row>
    <row r="21" spans="2:31" x14ac:dyDescent="0.35">
      <c r="B21">
        <v>104659</v>
      </c>
      <c r="C21" t="s">
        <v>359</v>
      </c>
      <c r="D21">
        <v>2019</v>
      </c>
      <c r="F21" s="5">
        <v>0</v>
      </c>
      <c r="G21" s="110"/>
      <c r="I21" s="5">
        <v>0</v>
      </c>
      <c r="J21" s="5">
        <v>0</v>
      </c>
      <c r="K21" s="5">
        <v>0</v>
      </c>
      <c r="L21" s="5">
        <v>0</v>
      </c>
      <c r="M21" s="5">
        <v>0</v>
      </c>
      <c r="N21" s="192"/>
      <c r="O21" s="5">
        <v>0</v>
      </c>
      <c r="P21" s="5">
        <v>0</v>
      </c>
      <c r="Q21" s="5">
        <v>0</v>
      </c>
      <c r="R21" s="5">
        <v>0</v>
      </c>
      <c r="S21" s="5">
        <v>0</v>
      </c>
      <c r="U21" s="110" t="s">
        <v>317</v>
      </c>
      <c r="V21" s="110" t="s">
        <v>317</v>
      </c>
      <c r="Y21" t="s">
        <v>360</v>
      </c>
      <c r="Z21" s="110" t="s">
        <v>361</v>
      </c>
      <c r="AA21" s="110">
        <v>10510</v>
      </c>
      <c r="AB21" t="s">
        <v>321</v>
      </c>
      <c r="AC21" t="s">
        <v>322</v>
      </c>
      <c r="AD21" t="s">
        <v>323</v>
      </c>
      <c r="AE21" t="s">
        <v>12</v>
      </c>
    </row>
    <row r="22" spans="2:31" x14ac:dyDescent="0.35">
      <c r="B22">
        <v>101701</v>
      </c>
      <c r="C22" t="s">
        <v>362</v>
      </c>
      <c r="D22">
        <v>2019</v>
      </c>
      <c r="F22" s="5">
        <v>604876.98005677399</v>
      </c>
      <c r="G22" s="110"/>
      <c r="I22" s="5">
        <v>604876.98005677399</v>
      </c>
      <c r="J22" s="5">
        <v>0</v>
      </c>
      <c r="K22" s="5">
        <v>0</v>
      </c>
      <c r="L22" s="5">
        <v>0</v>
      </c>
      <c r="M22" s="5">
        <v>0</v>
      </c>
      <c r="N22" s="192"/>
      <c r="O22" s="5">
        <v>604876.98005677399</v>
      </c>
      <c r="P22" s="5">
        <v>0</v>
      </c>
      <c r="Q22" s="5">
        <v>0</v>
      </c>
      <c r="R22" s="5">
        <v>604876.98005677399</v>
      </c>
      <c r="S22" s="5">
        <v>0</v>
      </c>
      <c r="U22" s="110" t="s">
        <v>316</v>
      </c>
      <c r="V22" s="110" t="s">
        <v>316</v>
      </c>
      <c r="W22" t="s">
        <v>363</v>
      </c>
      <c r="Y22" t="s">
        <v>319</v>
      </c>
      <c r="Z22" s="110" t="s">
        <v>320</v>
      </c>
      <c r="AA22" s="110">
        <v>90245</v>
      </c>
      <c r="AB22" t="s">
        <v>364</v>
      </c>
      <c r="AC22" t="s">
        <v>365</v>
      </c>
      <c r="AD22" t="s">
        <v>366</v>
      </c>
      <c r="AE22" t="s">
        <v>12</v>
      </c>
    </row>
    <row r="23" spans="2:31" x14ac:dyDescent="0.35">
      <c r="B23">
        <v>101749</v>
      </c>
      <c r="C23" t="s">
        <v>367</v>
      </c>
      <c r="D23">
        <v>2019</v>
      </c>
      <c r="F23" s="5">
        <v>801794.41622998903</v>
      </c>
      <c r="G23" s="110"/>
      <c r="I23" s="5">
        <v>801794.41622998903</v>
      </c>
      <c r="J23" s="5">
        <v>0</v>
      </c>
      <c r="K23" s="5">
        <v>0</v>
      </c>
      <c r="L23" s="5">
        <v>0</v>
      </c>
      <c r="M23" s="5">
        <v>0</v>
      </c>
      <c r="N23" s="192"/>
      <c r="O23" s="5">
        <v>801794.41622998903</v>
      </c>
      <c r="P23" s="5">
        <v>0</v>
      </c>
      <c r="Q23" s="5">
        <v>0</v>
      </c>
      <c r="R23" s="5">
        <v>801794.41622998903</v>
      </c>
      <c r="S23" s="5">
        <v>0</v>
      </c>
      <c r="U23" s="110" t="s">
        <v>316</v>
      </c>
      <c r="V23" s="110" t="s">
        <v>316</v>
      </c>
      <c r="W23" t="s">
        <v>363</v>
      </c>
      <c r="Y23" t="s">
        <v>368</v>
      </c>
      <c r="Z23" s="110" t="s">
        <v>320</v>
      </c>
      <c r="AA23" s="110">
        <v>94572</v>
      </c>
      <c r="AB23" t="s">
        <v>364</v>
      </c>
      <c r="AC23" t="s">
        <v>365</v>
      </c>
      <c r="AD23" t="s">
        <v>366</v>
      </c>
      <c r="AE23" t="s">
        <v>12</v>
      </c>
    </row>
    <row r="24" spans="2:31" x14ac:dyDescent="0.35">
      <c r="B24">
        <v>101017</v>
      </c>
      <c r="C24" t="s">
        <v>369</v>
      </c>
      <c r="D24">
        <v>2019</v>
      </c>
      <c r="F24" s="5">
        <v>263499.978</v>
      </c>
      <c r="G24" s="110"/>
      <c r="I24" s="5">
        <v>263499.978</v>
      </c>
      <c r="J24" s="5">
        <v>0</v>
      </c>
      <c r="K24" s="5">
        <v>0</v>
      </c>
      <c r="L24" s="5">
        <v>0</v>
      </c>
      <c r="M24" s="5">
        <v>0</v>
      </c>
      <c r="N24" s="192"/>
      <c r="O24" s="5">
        <v>263499.978</v>
      </c>
      <c r="P24" s="5">
        <v>0</v>
      </c>
      <c r="Q24" s="5">
        <v>0</v>
      </c>
      <c r="R24" s="5">
        <v>263499.978</v>
      </c>
      <c r="S24" s="5">
        <v>0</v>
      </c>
      <c r="U24" s="110" t="s">
        <v>316</v>
      </c>
      <c r="V24" s="110" t="s">
        <v>316</v>
      </c>
      <c r="W24" t="s">
        <v>370</v>
      </c>
      <c r="Y24" t="s">
        <v>371</v>
      </c>
      <c r="Z24" s="110" t="s">
        <v>320</v>
      </c>
      <c r="AA24" s="110">
        <v>94553</v>
      </c>
      <c r="AB24" t="s">
        <v>364</v>
      </c>
      <c r="AC24" t="s">
        <v>241</v>
      </c>
      <c r="AD24" t="s">
        <v>366</v>
      </c>
      <c r="AE24" t="s">
        <v>12</v>
      </c>
    </row>
    <row r="25" spans="2:31" x14ac:dyDescent="0.35">
      <c r="B25">
        <v>101248</v>
      </c>
      <c r="C25" t="s">
        <v>372</v>
      </c>
      <c r="D25">
        <v>2019</v>
      </c>
      <c r="F25" s="5">
        <v>698706.95507788099</v>
      </c>
      <c r="G25" s="110"/>
      <c r="I25" s="5">
        <v>698706.95507788099</v>
      </c>
      <c r="J25" s="5">
        <v>0</v>
      </c>
      <c r="K25" s="5">
        <v>0</v>
      </c>
      <c r="L25" s="5">
        <v>0</v>
      </c>
      <c r="M25" s="5">
        <v>0</v>
      </c>
      <c r="N25" s="192"/>
      <c r="O25" s="5">
        <v>698706.95507788099</v>
      </c>
      <c r="P25" s="5">
        <v>0</v>
      </c>
      <c r="Q25" s="5">
        <v>0</v>
      </c>
      <c r="R25" s="5">
        <v>698706.95507788099</v>
      </c>
      <c r="S25" s="5">
        <v>0</v>
      </c>
      <c r="U25" s="110" t="s">
        <v>316</v>
      </c>
      <c r="V25" s="110" t="s">
        <v>316</v>
      </c>
      <c r="W25" t="s">
        <v>370</v>
      </c>
      <c r="Y25" t="s">
        <v>373</v>
      </c>
      <c r="Z25" s="110" t="s">
        <v>320</v>
      </c>
      <c r="AA25" s="110">
        <v>90810</v>
      </c>
      <c r="AB25" t="s">
        <v>364</v>
      </c>
      <c r="AC25" t="s">
        <v>365</v>
      </c>
      <c r="AD25" t="s">
        <v>366</v>
      </c>
      <c r="AE25" t="s">
        <v>12</v>
      </c>
    </row>
    <row r="26" spans="2:31" x14ac:dyDescent="0.35">
      <c r="B26">
        <v>101512</v>
      </c>
      <c r="C26" t="s">
        <v>374</v>
      </c>
      <c r="D26">
        <v>2019</v>
      </c>
      <c r="F26" s="5">
        <v>47136.161456328598</v>
      </c>
      <c r="G26" s="110"/>
      <c r="I26" s="5">
        <v>47136.161456328598</v>
      </c>
      <c r="J26" s="5">
        <v>0</v>
      </c>
      <c r="K26" s="5">
        <v>0</v>
      </c>
      <c r="L26" s="5">
        <v>0</v>
      </c>
      <c r="M26" s="5">
        <v>0</v>
      </c>
      <c r="N26" s="192"/>
      <c r="O26" s="5">
        <v>47136.161456328598</v>
      </c>
      <c r="P26" s="5">
        <v>0</v>
      </c>
      <c r="Q26" s="5">
        <v>0</v>
      </c>
      <c r="R26" s="5">
        <v>47136.161456328598</v>
      </c>
      <c r="S26" s="5">
        <v>0</v>
      </c>
      <c r="U26" s="110" t="s">
        <v>316</v>
      </c>
      <c r="V26" s="110" t="s">
        <v>316</v>
      </c>
      <c r="W26" t="s">
        <v>370</v>
      </c>
      <c r="Y26" t="s">
        <v>375</v>
      </c>
      <c r="Z26" s="110" t="s">
        <v>320</v>
      </c>
      <c r="AA26" s="110">
        <v>95826</v>
      </c>
      <c r="AB26" t="s">
        <v>364</v>
      </c>
      <c r="AC26" t="s">
        <v>241</v>
      </c>
      <c r="AD26" t="s">
        <v>366</v>
      </c>
      <c r="AE26" t="s">
        <v>12</v>
      </c>
    </row>
    <row r="27" spans="2:31" x14ac:dyDescent="0.35">
      <c r="B27">
        <v>100127</v>
      </c>
      <c r="C27" t="s">
        <v>376</v>
      </c>
      <c r="D27">
        <v>2019</v>
      </c>
      <c r="F27" s="5">
        <v>823044.48537926399</v>
      </c>
      <c r="G27" s="110"/>
      <c r="I27" s="5">
        <v>823044.48537926399</v>
      </c>
      <c r="J27" s="5">
        <v>0</v>
      </c>
      <c r="K27" s="5">
        <v>0</v>
      </c>
      <c r="L27" s="5">
        <v>0</v>
      </c>
      <c r="M27" s="5">
        <v>0</v>
      </c>
      <c r="N27" s="192"/>
      <c r="O27" s="5">
        <v>823044.48537926399</v>
      </c>
      <c r="P27" s="5">
        <v>0</v>
      </c>
      <c r="Q27" s="5">
        <v>0</v>
      </c>
      <c r="R27" s="5">
        <v>823044.48537926399</v>
      </c>
      <c r="S27" s="5">
        <v>0</v>
      </c>
      <c r="U27" s="110" t="s">
        <v>316</v>
      </c>
      <c r="V27" s="110" t="s">
        <v>316</v>
      </c>
      <c r="W27" t="s">
        <v>370</v>
      </c>
      <c r="Y27" t="s">
        <v>377</v>
      </c>
      <c r="Z27" s="110" t="s">
        <v>320</v>
      </c>
      <c r="AA27" s="110">
        <v>90744</v>
      </c>
      <c r="AB27" t="s">
        <v>364</v>
      </c>
      <c r="AC27" t="s">
        <v>365</v>
      </c>
      <c r="AD27" t="s">
        <v>366</v>
      </c>
      <c r="AE27" t="s">
        <v>12</v>
      </c>
    </row>
    <row r="28" spans="2:31" x14ac:dyDescent="0.35">
      <c r="B28">
        <v>3022</v>
      </c>
      <c r="C28" t="s">
        <v>378</v>
      </c>
      <c r="D28">
        <v>2019</v>
      </c>
      <c r="F28" s="5">
        <v>0</v>
      </c>
      <c r="G28" s="110"/>
      <c r="I28" s="5">
        <v>0</v>
      </c>
      <c r="J28" s="5">
        <v>0</v>
      </c>
      <c r="K28" s="5">
        <v>0</v>
      </c>
      <c r="L28" s="5">
        <v>0</v>
      </c>
      <c r="M28" s="5">
        <v>0</v>
      </c>
      <c r="N28" s="192"/>
      <c r="O28" s="5">
        <v>0</v>
      </c>
      <c r="P28" s="5">
        <v>0</v>
      </c>
      <c r="Q28" s="5">
        <v>0</v>
      </c>
      <c r="R28" s="5">
        <v>0</v>
      </c>
      <c r="S28" s="5">
        <v>0</v>
      </c>
      <c r="U28" s="110" t="s">
        <v>317</v>
      </c>
      <c r="V28" s="110" t="s">
        <v>317</v>
      </c>
      <c r="Y28" t="s">
        <v>379</v>
      </c>
      <c r="Z28" s="110" t="s">
        <v>320</v>
      </c>
      <c r="AA28" s="110">
        <v>94501</v>
      </c>
      <c r="AB28" t="s">
        <v>321</v>
      </c>
      <c r="AC28" t="s">
        <v>322</v>
      </c>
      <c r="AD28" t="s">
        <v>323</v>
      </c>
      <c r="AE28" t="s">
        <v>12</v>
      </c>
    </row>
    <row r="29" spans="2:31" x14ac:dyDescent="0.35">
      <c r="B29">
        <v>101433</v>
      </c>
      <c r="C29" t="s">
        <v>380</v>
      </c>
      <c r="D29">
        <v>2019</v>
      </c>
      <c r="F29" s="5">
        <v>27195.339142847999</v>
      </c>
      <c r="G29" s="110"/>
      <c r="I29" s="5">
        <v>27195.339142847999</v>
      </c>
      <c r="J29" s="5">
        <v>0</v>
      </c>
      <c r="K29" s="5">
        <v>0</v>
      </c>
      <c r="L29" s="5">
        <v>0</v>
      </c>
      <c r="M29" s="5">
        <v>0</v>
      </c>
      <c r="N29" s="192"/>
      <c r="O29" s="5">
        <v>27195.339142847999</v>
      </c>
      <c r="P29" s="5">
        <v>0</v>
      </c>
      <c r="Q29" s="5">
        <v>0</v>
      </c>
      <c r="R29" s="5">
        <v>27195.339142847999</v>
      </c>
      <c r="S29" s="5">
        <v>0</v>
      </c>
      <c r="U29" s="110" t="s">
        <v>316</v>
      </c>
      <c r="V29" s="110" t="s">
        <v>317</v>
      </c>
      <c r="W29" t="s">
        <v>381</v>
      </c>
      <c r="Y29" t="s">
        <v>382</v>
      </c>
      <c r="Z29" s="110" t="s">
        <v>320</v>
      </c>
      <c r="AA29" s="110">
        <v>93657</v>
      </c>
      <c r="AB29" t="s">
        <v>352</v>
      </c>
      <c r="AC29" t="s">
        <v>201</v>
      </c>
      <c r="AD29" t="s">
        <v>354</v>
      </c>
      <c r="AE29" t="s">
        <v>12</v>
      </c>
    </row>
    <row r="30" spans="2:31" x14ac:dyDescent="0.35">
      <c r="B30">
        <v>104345</v>
      </c>
      <c r="C30" t="s">
        <v>383</v>
      </c>
      <c r="D30">
        <v>2019</v>
      </c>
      <c r="F30" s="5">
        <v>13252.869172799999</v>
      </c>
      <c r="G30" s="110"/>
      <c r="I30" s="5">
        <v>13252.869172799999</v>
      </c>
      <c r="J30" s="5">
        <v>0</v>
      </c>
      <c r="K30" s="5">
        <v>0</v>
      </c>
      <c r="L30" s="5">
        <v>0</v>
      </c>
      <c r="M30" s="5">
        <v>0</v>
      </c>
      <c r="N30" s="192"/>
      <c r="O30" s="5">
        <v>0</v>
      </c>
      <c r="P30" s="5">
        <v>0</v>
      </c>
      <c r="Q30" s="5">
        <v>0</v>
      </c>
      <c r="R30" s="5">
        <v>0</v>
      </c>
      <c r="S30" s="5">
        <v>13252.869172799999</v>
      </c>
      <c r="U30" s="110" t="s">
        <v>317</v>
      </c>
      <c r="V30" s="110" t="s">
        <v>317</v>
      </c>
      <c r="Y30" t="s">
        <v>325</v>
      </c>
      <c r="Z30" s="110" t="s">
        <v>320</v>
      </c>
      <c r="AA30" s="110">
        <v>92879</v>
      </c>
      <c r="AB30" t="s">
        <v>384</v>
      </c>
      <c r="AC30" t="s">
        <v>201</v>
      </c>
      <c r="AD30" t="s">
        <v>327</v>
      </c>
      <c r="AE30" t="s">
        <v>12</v>
      </c>
    </row>
    <row r="31" spans="2:31" x14ac:dyDescent="0.35">
      <c r="B31">
        <v>104666</v>
      </c>
      <c r="C31" t="s">
        <v>385</v>
      </c>
      <c r="D31">
        <v>2019</v>
      </c>
      <c r="F31" s="5">
        <v>10300.9249248</v>
      </c>
      <c r="G31" s="110"/>
      <c r="I31" s="5">
        <v>10300.9249248</v>
      </c>
      <c r="J31" s="5">
        <v>0</v>
      </c>
      <c r="K31" s="5">
        <v>0</v>
      </c>
      <c r="L31" s="5">
        <v>0</v>
      </c>
      <c r="M31" s="5">
        <v>0</v>
      </c>
      <c r="N31" s="192"/>
      <c r="O31" s="5">
        <v>0</v>
      </c>
      <c r="P31" s="5">
        <v>0</v>
      </c>
      <c r="Q31" s="5">
        <v>0</v>
      </c>
      <c r="R31" s="5">
        <v>0</v>
      </c>
      <c r="S31" s="5">
        <v>10300.9249248</v>
      </c>
      <c r="U31" s="110" t="s">
        <v>317</v>
      </c>
      <c r="V31" s="110" t="s">
        <v>317</v>
      </c>
      <c r="Y31" t="s">
        <v>386</v>
      </c>
      <c r="Z31" s="110" t="s">
        <v>320</v>
      </c>
      <c r="AA31" s="110">
        <v>92602</v>
      </c>
      <c r="AB31" t="s">
        <v>384</v>
      </c>
      <c r="AC31" t="s">
        <v>201</v>
      </c>
      <c r="AD31" t="s">
        <v>327</v>
      </c>
      <c r="AE31" t="s">
        <v>12</v>
      </c>
    </row>
    <row r="32" spans="2:31" x14ac:dyDescent="0.35">
      <c r="B32">
        <v>104406</v>
      </c>
      <c r="C32" t="s">
        <v>387</v>
      </c>
      <c r="D32">
        <v>2019</v>
      </c>
      <c r="F32" s="5">
        <v>7911.2307520000004</v>
      </c>
      <c r="G32" s="110"/>
      <c r="I32" s="5">
        <v>7911.2307520000004</v>
      </c>
      <c r="J32" s="5">
        <v>0</v>
      </c>
      <c r="K32" s="5">
        <v>0</v>
      </c>
      <c r="L32" s="5">
        <v>0</v>
      </c>
      <c r="M32" s="5">
        <v>0</v>
      </c>
      <c r="N32" s="192"/>
      <c r="O32" s="5">
        <v>0</v>
      </c>
      <c r="P32" s="5">
        <v>0</v>
      </c>
      <c r="Q32" s="5">
        <v>0</v>
      </c>
      <c r="R32" s="5">
        <v>0</v>
      </c>
      <c r="S32" s="5">
        <v>7911.2307520000004</v>
      </c>
      <c r="U32" s="110" t="s">
        <v>317</v>
      </c>
      <c r="V32" s="110" t="s">
        <v>317</v>
      </c>
      <c r="Y32" t="s">
        <v>386</v>
      </c>
      <c r="Z32" s="110" t="s">
        <v>320</v>
      </c>
      <c r="AA32" s="110">
        <v>92612</v>
      </c>
      <c r="AB32" t="s">
        <v>388</v>
      </c>
      <c r="AC32" t="s">
        <v>201</v>
      </c>
      <c r="AD32" t="s">
        <v>327</v>
      </c>
      <c r="AE32" t="s">
        <v>12</v>
      </c>
    </row>
    <row r="33" spans="2:31" x14ac:dyDescent="0.35">
      <c r="B33">
        <v>101237</v>
      </c>
      <c r="C33" t="s">
        <v>389</v>
      </c>
      <c r="D33">
        <v>2019</v>
      </c>
      <c r="F33" s="5">
        <v>17028.4278176226</v>
      </c>
      <c r="G33" s="110"/>
      <c r="I33" s="5">
        <v>17028.4278176226</v>
      </c>
      <c r="J33" s="5">
        <v>0</v>
      </c>
      <c r="K33" s="5">
        <v>0</v>
      </c>
      <c r="L33" s="5">
        <v>0</v>
      </c>
      <c r="M33" s="5">
        <v>0</v>
      </c>
      <c r="N33" s="192"/>
      <c r="O33" s="5">
        <v>17028.4278176226</v>
      </c>
      <c r="P33" s="5">
        <v>0</v>
      </c>
      <c r="Q33" s="5">
        <v>0</v>
      </c>
      <c r="R33" s="5">
        <v>17028.4278176226</v>
      </c>
      <c r="S33" s="5">
        <v>0</v>
      </c>
      <c r="U33" s="110" t="s">
        <v>316</v>
      </c>
      <c r="V33" s="110" t="s">
        <v>316</v>
      </c>
      <c r="W33" t="s">
        <v>390</v>
      </c>
      <c r="Y33" t="s">
        <v>346</v>
      </c>
      <c r="Z33" s="110" t="s">
        <v>320</v>
      </c>
      <c r="AA33" s="110">
        <v>93308</v>
      </c>
      <c r="AB33" t="s">
        <v>391</v>
      </c>
      <c r="AC33" t="s">
        <v>201</v>
      </c>
      <c r="AD33" t="s">
        <v>392</v>
      </c>
      <c r="AE33" t="s">
        <v>12</v>
      </c>
    </row>
    <row r="34" spans="2:31" x14ac:dyDescent="0.35">
      <c r="B34">
        <v>104499</v>
      </c>
      <c r="C34" t="s">
        <v>393</v>
      </c>
      <c r="D34">
        <v>2019</v>
      </c>
      <c r="F34" s="5">
        <v>0</v>
      </c>
      <c r="G34" s="110"/>
      <c r="I34" s="5">
        <v>0</v>
      </c>
      <c r="J34" s="5">
        <v>0</v>
      </c>
      <c r="K34" s="5">
        <v>0</v>
      </c>
      <c r="L34" s="5">
        <v>0</v>
      </c>
      <c r="M34" s="5">
        <v>0</v>
      </c>
      <c r="N34" s="192"/>
      <c r="O34" s="5">
        <v>0</v>
      </c>
      <c r="P34" s="5">
        <v>0</v>
      </c>
      <c r="Q34" s="5">
        <v>0</v>
      </c>
      <c r="R34" s="5">
        <v>0</v>
      </c>
      <c r="S34" s="5">
        <v>0</v>
      </c>
      <c r="U34" s="110" t="s">
        <v>317</v>
      </c>
      <c r="V34" s="110" t="s">
        <v>317</v>
      </c>
      <c r="Y34" t="s">
        <v>346</v>
      </c>
      <c r="Z34" s="110" t="s">
        <v>320</v>
      </c>
      <c r="AA34" s="110">
        <v>93308</v>
      </c>
      <c r="AB34" t="s">
        <v>391</v>
      </c>
      <c r="AC34" t="s">
        <v>394</v>
      </c>
      <c r="AD34" t="s">
        <v>395</v>
      </c>
      <c r="AE34" t="s">
        <v>12</v>
      </c>
    </row>
    <row r="35" spans="2:31" x14ac:dyDescent="0.35">
      <c r="B35">
        <v>100283</v>
      </c>
      <c r="C35" t="s">
        <v>396</v>
      </c>
      <c r="D35">
        <v>2019</v>
      </c>
      <c r="F35" s="5">
        <v>2963.9703632000001</v>
      </c>
      <c r="G35" s="110"/>
      <c r="I35" s="5">
        <v>2963.9703632000001</v>
      </c>
      <c r="J35" s="5">
        <v>0</v>
      </c>
      <c r="K35" s="5">
        <v>0</v>
      </c>
      <c r="L35" s="5">
        <v>0</v>
      </c>
      <c r="M35" s="5">
        <v>0</v>
      </c>
      <c r="N35" s="192"/>
      <c r="O35" s="5">
        <v>0</v>
      </c>
      <c r="P35" s="5">
        <v>0</v>
      </c>
      <c r="Q35" s="5">
        <v>0</v>
      </c>
      <c r="R35" s="5">
        <v>0</v>
      </c>
      <c r="S35" s="5">
        <v>2963.9703632000001</v>
      </c>
      <c r="U35" s="110" t="s">
        <v>317</v>
      </c>
      <c r="V35" s="110" t="s">
        <v>317</v>
      </c>
      <c r="Y35" t="s">
        <v>397</v>
      </c>
      <c r="Z35" s="110" t="s">
        <v>320</v>
      </c>
      <c r="AA35" s="110">
        <v>95366</v>
      </c>
      <c r="AB35" t="s">
        <v>352</v>
      </c>
      <c r="AC35" t="s">
        <v>201</v>
      </c>
      <c r="AD35" t="s">
        <v>354</v>
      </c>
      <c r="AE35" t="s">
        <v>12</v>
      </c>
    </row>
    <row r="36" spans="2:31" x14ac:dyDescent="0.35">
      <c r="B36">
        <v>101056</v>
      </c>
      <c r="C36" t="s">
        <v>398</v>
      </c>
      <c r="D36">
        <v>2019</v>
      </c>
      <c r="F36" s="5">
        <v>27502.460017273701</v>
      </c>
      <c r="G36" s="110"/>
      <c r="I36" s="5">
        <v>8167.7225987668398</v>
      </c>
      <c r="J36" s="5">
        <v>19334.7374185068</v>
      </c>
      <c r="K36" s="5">
        <v>0</v>
      </c>
      <c r="L36" s="5">
        <v>0</v>
      </c>
      <c r="M36" s="5">
        <v>0</v>
      </c>
      <c r="N36" s="192"/>
      <c r="O36" s="5">
        <v>0</v>
      </c>
      <c r="P36" s="5">
        <v>0</v>
      </c>
      <c r="Q36" s="5">
        <v>0</v>
      </c>
      <c r="R36" s="5">
        <v>0</v>
      </c>
      <c r="S36" s="5">
        <v>27502.460017273701</v>
      </c>
      <c r="U36" s="110" t="s">
        <v>316</v>
      </c>
      <c r="V36" s="110" t="s">
        <v>317</v>
      </c>
      <c r="W36" t="s">
        <v>363</v>
      </c>
      <c r="Y36" t="s">
        <v>399</v>
      </c>
      <c r="Z36" s="110" t="s">
        <v>320</v>
      </c>
      <c r="AA36" s="110">
        <v>90723</v>
      </c>
      <c r="AB36" t="s">
        <v>400</v>
      </c>
      <c r="AC36" t="s">
        <v>201</v>
      </c>
      <c r="AD36" t="s">
        <v>392</v>
      </c>
      <c r="AE36" t="s">
        <v>12</v>
      </c>
    </row>
    <row r="37" spans="2:31" x14ac:dyDescent="0.35">
      <c r="B37">
        <v>104759</v>
      </c>
      <c r="C37" t="s">
        <v>401</v>
      </c>
      <c r="D37">
        <v>2019</v>
      </c>
      <c r="F37" s="5">
        <v>52581.539719</v>
      </c>
      <c r="G37" s="110"/>
      <c r="I37" s="5">
        <v>0</v>
      </c>
      <c r="J37" s="5">
        <v>0</v>
      </c>
      <c r="K37" s="5">
        <v>31142.722319</v>
      </c>
      <c r="L37" s="5">
        <v>21438.8174</v>
      </c>
      <c r="M37" s="5">
        <v>0</v>
      </c>
      <c r="N37" s="192"/>
      <c r="O37" s="5">
        <v>0</v>
      </c>
      <c r="P37" s="5">
        <v>31142.722319</v>
      </c>
      <c r="Q37" s="5">
        <v>0</v>
      </c>
      <c r="R37" s="5">
        <v>31142.722319</v>
      </c>
      <c r="S37" s="5">
        <v>21438.8174</v>
      </c>
      <c r="U37" s="110" t="s">
        <v>316</v>
      </c>
      <c r="V37" s="110" t="s">
        <v>317</v>
      </c>
      <c r="W37" t="s">
        <v>363</v>
      </c>
      <c r="Y37" t="s">
        <v>399</v>
      </c>
      <c r="Z37" s="110" t="s">
        <v>320</v>
      </c>
      <c r="AA37" s="110">
        <v>90723</v>
      </c>
      <c r="AB37" t="s">
        <v>400</v>
      </c>
      <c r="AC37" t="s">
        <v>394</v>
      </c>
      <c r="AD37" t="s">
        <v>395</v>
      </c>
      <c r="AE37" t="s">
        <v>12</v>
      </c>
    </row>
    <row r="38" spans="2:31" x14ac:dyDescent="0.35">
      <c r="B38">
        <v>104027</v>
      </c>
      <c r="C38" t="s">
        <v>402</v>
      </c>
      <c r="D38">
        <v>2019</v>
      </c>
      <c r="F38" s="5">
        <v>32007.2009639723</v>
      </c>
      <c r="G38" s="110"/>
      <c r="I38" s="5">
        <v>160.5482301255</v>
      </c>
      <c r="J38" s="5">
        <v>31846.6527338468</v>
      </c>
      <c r="K38" s="5">
        <v>0</v>
      </c>
      <c r="L38" s="5">
        <v>0</v>
      </c>
      <c r="M38" s="5">
        <v>0</v>
      </c>
      <c r="N38" s="192"/>
      <c r="O38" s="5">
        <v>0</v>
      </c>
      <c r="P38" s="5">
        <v>0</v>
      </c>
      <c r="Q38" s="5">
        <v>0</v>
      </c>
      <c r="R38" s="5">
        <v>0</v>
      </c>
      <c r="S38" s="5">
        <v>32007.2009639723</v>
      </c>
      <c r="U38" s="110" t="s">
        <v>316</v>
      </c>
      <c r="V38" s="110" t="s">
        <v>317</v>
      </c>
      <c r="W38" t="s">
        <v>350</v>
      </c>
      <c r="Y38" t="s">
        <v>403</v>
      </c>
      <c r="Z38" s="110" t="s">
        <v>320</v>
      </c>
      <c r="AA38" s="110">
        <v>91384</v>
      </c>
      <c r="AB38" t="s">
        <v>404</v>
      </c>
      <c r="AC38" t="s">
        <v>201</v>
      </c>
      <c r="AD38" t="s">
        <v>354</v>
      </c>
      <c r="AE38" t="s">
        <v>12</v>
      </c>
    </row>
    <row r="39" spans="2:31" x14ac:dyDescent="0.35">
      <c r="B39">
        <v>104637</v>
      </c>
      <c r="C39" t="s">
        <v>405</v>
      </c>
      <c r="D39">
        <v>2019</v>
      </c>
      <c r="F39" s="5">
        <v>16670.566906365901</v>
      </c>
      <c r="G39" s="110"/>
      <c r="I39" s="5">
        <v>83.619620941500003</v>
      </c>
      <c r="J39" s="5">
        <v>16586.947285424401</v>
      </c>
      <c r="K39" s="5">
        <v>0</v>
      </c>
      <c r="L39" s="5">
        <v>0</v>
      </c>
      <c r="M39" s="5">
        <v>0</v>
      </c>
      <c r="N39" s="192"/>
      <c r="O39" s="5">
        <v>0</v>
      </c>
      <c r="P39" s="5">
        <v>0</v>
      </c>
      <c r="Q39" s="5">
        <v>0</v>
      </c>
      <c r="R39" s="5">
        <v>0</v>
      </c>
      <c r="S39" s="5">
        <v>16670.566906365901</v>
      </c>
      <c r="U39" s="110" t="s">
        <v>317</v>
      </c>
      <c r="V39" s="110" t="s">
        <v>317</v>
      </c>
      <c r="Y39" t="s">
        <v>406</v>
      </c>
      <c r="Z39" s="110" t="s">
        <v>320</v>
      </c>
      <c r="AA39" s="110">
        <v>95336</v>
      </c>
      <c r="AB39" t="s">
        <v>404</v>
      </c>
      <c r="AC39" t="s">
        <v>201</v>
      </c>
      <c r="AD39" t="s">
        <v>354</v>
      </c>
      <c r="AE39" t="s">
        <v>12</v>
      </c>
    </row>
    <row r="40" spans="2:31" x14ac:dyDescent="0.35">
      <c r="B40">
        <v>101657</v>
      </c>
      <c r="C40" t="s">
        <v>407</v>
      </c>
      <c r="D40">
        <v>2019</v>
      </c>
      <c r="F40" s="5">
        <v>46665.851703108703</v>
      </c>
      <c r="G40" s="110"/>
      <c r="I40" s="5">
        <v>234.07607265210001</v>
      </c>
      <c r="J40" s="5">
        <v>46431.775630456599</v>
      </c>
      <c r="K40" s="5">
        <v>0</v>
      </c>
      <c r="L40" s="5">
        <v>0</v>
      </c>
      <c r="M40" s="5">
        <v>0</v>
      </c>
      <c r="N40" s="192"/>
      <c r="O40" s="5">
        <v>0</v>
      </c>
      <c r="P40" s="5">
        <v>0</v>
      </c>
      <c r="Q40" s="5">
        <v>0</v>
      </c>
      <c r="R40" s="5">
        <v>0</v>
      </c>
      <c r="S40" s="5">
        <v>46665.851703108703</v>
      </c>
      <c r="U40" s="110" t="s">
        <v>316</v>
      </c>
      <c r="V40" s="110" t="s">
        <v>317</v>
      </c>
      <c r="W40" t="s">
        <v>350</v>
      </c>
      <c r="Y40" t="s">
        <v>408</v>
      </c>
      <c r="Z40" s="110" t="s">
        <v>320</v>
      </c>
      <c r="AA40" s="110">
        <v>94019</v>
      </c>
      <c r="AB40" t="s">
        <v>404</v>
      </c>
      <c r="AC40" t="s">
        <v>201</v>
      </c>
      <c r="AD40" t="s">
        <v>354</v>
      </c>
      <c r="AE40" t="s">
        <v>12</v>
      </c>
    </row>
    <row r="41" spans="2:31" x14ac:dyDescent="0.35">
      <c r="B41">
        <v>101748</v>
      </c>
      <c r="C41" t="s">
        <v>409</v>
      </c>
      <c r="D41">
        <v>2019</v>
      </c>
      <c r="F41" s="5">
        <v>16043.2224748526</v>
      </c>
      <c r="G41" s="110"/>
      <c r="I41" s="5">
        <v>80.472859115250003</v>
      </c>
      <c r="J41" s="5">
        <v>15962.749615737401</v>
      </c>
      <c r="K41" s="5">
        <v>0</v>
      </c>
      <c r="L41" s="5">
        <v>0</v>
      </c>
      <c r="M41" s="5">
        <v>0</v>
      </c>
      <c r="N41" s="192"/>
      <c r="O41" s="5">
        <v>0</v>
      </c>
      <c r="P41" s="5">
        <v>0</v>
      </c>
      <c r="Q41" s="5">
        <v>0</v>
      </c>
      <c r="R41" s="5">
        <v>0</v>
      </c>
      <c r="S41" s="5">
        <v>16043.2224748526</v>
      </c>
      <c r="U41" s="110" t="s">
        <v>317</v>
      </c>
      <c r="V41" s="110" t="s">
        <v>317</v>
      </c>
      <c r="Y41" t="s">
        <v>410</v>
      </c>
      <c r="Z41" s="110" t="s">
        <v>320</v>
      </c>
      <c r="AA41" s="110">
        <v>94565</v>
      </c>
      <c r="AB41" t="s">
        <v>411</v>
      </c>
      <c r="AC41" t="s">
        <v>201</v>
      </c>
      <c r="AD41" t="s">
        <v>354</v>
      </c>
      <c r="AE41" t="s">
        <v>12</v>
      </c>
    </row>
    <row r="42" spans="2:31" x14ac:dyDescent="0.35">
      <c r="B42">
        <v>104636</v>
      </c>
      <c r="C42" t="s">
        <v>412</v>
      </c>
      <c r="D42">
        <v>2019</v>
      </c>
      <c r="F42" s="5">
        <v>15945.4423647189</v>
      </c>
      <c r="G42" s="110"/>
      <c r="I42" s="5">
        <v>79.982393746499994</v>
      </c>
      <c r="J42" s="5">
        <v>15865.459970972401</v>
      </c>
      <c r="K42" s="5">
        <v>0</v>
      </c>
      <c r="L42" s="5">
        <v>0</v>
      </c>
      <c r="M42" s="5">
        <v>0</v>
      </c>
      <c r="N42" s="192"/>
      <c r="O42" s="5">
        <v>0</v>
      </c>
      <c r="P42" s="5">
        <v>0</v>
      </c>
      <c r="Q42" s="5">
        <v>0</v>
      </c>
      <c r="R42" s="5">
        <v>0</v>
      </c>
      <c r="S42" s="5">
        <v>15945.4423647189</v>
      </c>
      <c r="U42" s="110" t="s">
        <v>317</v>
      </c>
      <c r="V42" s="110" t="s">
        <v>317</v>
      </c>
      <c r="Y42" t="s">
        <v>413</v>
      </c>
      <c r="Z42" s="110" t="s">
        <v>320</v>
      </c>
      <c r="AA42" s="110">
        <v>95236</v>
      </c>
      <c r="AB42" t="s">
        <v>404</v>
      </c>
      <c r="AC42" t="s">
        <v>201</v>
      </c>
      <c r="AD42" t="s">
        <v>354</v>
      </c>
      <c r="AE42" t="s">
        <v>12</v>
      </c>
    </row>
    <row r="43" spans="2:31" x14ac:dyDescent="0.35">
      <c r="B43">
        <v>101656</v>
      </c>
      <c r="C43" t="s">
        <v>414</v>
      </c>
      <c r="D43">
        <v>2019</v>
      </c>
      <c r="F43" s="5">
        <v>12010.847103275501</v>
      </c>
      <c r="G43" s="110"/>
      <c r="I43" s="5">
        <v>43.660771051905002</v>
      </c>
      <c r="J43" s="5">
        <v>11967.1863322236</v>
      </c>
      <c r="K43" s="5">
        <v>0</v>
      </c>
      <c r="L43" s="5">
        <v>0</v>
      </c>
      <c r="M43" s="5">
        <v>0</v>
      </c>
      <c r="N43" s="192"/>
      <c r="O43" s="5">
        <v>0</v>
      </c>
      <c r="P43" s="5">
        <v>0</v>
      </c>
      <c r="Q43" s="5">
        <v>0</v>
      </c>
      <c r="R43" s="5">
        <v>0</v>
      </c>
      <c r="S43" s="5">
        <v>12010.847103275501</v>
      </c>
      <c r="U43" s="110" t="s">
        <v>317</v>
      </c>
      <c r="V43" s="110" t="s">
        <v>317</v>
      </c>
      <c r="Y43" t="s">
        <v>415</v>
      </c>
      <c r="Z43" s="110" t="s">
        <v>320</v>
      </c>
      <c r="AA43" s="110">
        <v>95076</v>
      </c>
      <c r="AB43" t="s">
        <v>411</v>
      </c>
      <c r="AC43" t="s">
        <v>201</v>
      </c>
      <c r="AD43" t="s">
        <v>354</v>
      </c>
      <c r="AE43" t="s">
        <v>12</v>
      </c>
    </row>
    <row r="44" spans="2:31" x14ac:dyDescent="0.35">
      <c r="B44">
        <v>104634</v>
      </c>
      <c r="C44" t="s">
        <v>416</v>
      </c>
      <c r="D44">
        <v>2019</v>
      </c>
      <c r="F44" s="5">
        <v>17251.543599937399</v>
      </c>
      <c r="G44" s="110"/>
      <c r="I44" s="5">
        <v>86.533802034749996</v>
      </c>
      <c r="J44" s="5">
        <v>17165.0097979026</v>
      </c>
      <c r="K44" s="5">
        <v>0</v>
      </c>
      <c r="L44" s="5">
        <v>0</v>
      </c>
      <c r="M44" s="5">
        <v>0</v>
      </c>
      <c r="N44" s="192"/>
      <c r="O44" s="5">
        <v>0</v>
      </c>
      <c r="P44" s="5">
        <v>0</v>
      </c>
      <c r="Q44" s="5">
        <v>0</v>
      </c>
      <c r="R44" s="5">
        <v>0</v>
      </c>
      <c r="S44" s="5">
        <v>17251.543599937399</v>
      </c>
      <c r="U44" s="110" t="s">
        <v>317</v>
      </c>
      <c r="V44" s="110" t="s">
        <v>317</v>
      </c>
      <c r="Y44" t="s">
        <v>417</v>
      </c>
      <c r="Z44" s="110" t="s">
        <v>320</v>
      </c>
      <c r="AA44" s="110">
        <v>94551</v>
      </c>
      <c r="AB44" t="s">
        <v>404</v>
      </c>
      <c r="AC44" t="s">
        <v>201</v>
      </c>
      <c r="AD44" t="s">
        <v>354</v>
      </c>
      <c r="AE44" t="s">
        <v>12</v>
      </c>
    </row>
    <row r="45" spans="2:31" x14ac:dyDescent="0.35">
      <c r="B45">
        <v>104727</v>
      </c>
      <c r="C45" t="s">
        <v>418</v>
      </c>
      <c r="D45">
        <v>2019</v>
      </c>
      <c r="F45" s="5">
        <v>0</v>
      </c>
      <c r="G45" s="110"/>
      <c r="I45" s="5">
        <v>0</v>
      </c>
      <c r="J45" s="5">
        <v>0</v>
      </c>
      <c r="K45" s="5">
        <v>0</v>
      </c>
      <c r="L45" s="5">
        <v>0</v>
      </c>
      <c r="M45" s="5">
        <v>0</v>
      </c>
      <c r="N45" s="192"/>
      <c r="O45" s="5">
        <v>0</v>
      </c>
      <c r="P45" s="5">
        <v>0</v>
      </c>
      <c r="Q45" s="5">
        <v>0</v>
      </c>
      <c r="R45" s="5">
        <v>0</v>
      </c>
      <c r="S45" s="5">
        <v>0</v>
      </c>
      <c r="U45" s="110" t="s">
        <v>317</v>
      </c>
      <c r="V45" s="110" t="s">
        <v>317</v>
      </c>
      <c r="Y45" t="s">
        <v>419</v>
      </c>
      <c r="Z45" s="110" t="s">
        <v>420</v>
      </c>
      <c r="AA45" s="110">
        <v>19610</v>
      </c>
      <c r="AB45" t="s">
        <v>321</v>
      </c>
      <c r="AC45" t="s">
        <v>322</v>
      </c>
      <c r="AD45" t="s">
        <v>323</v>
      </c>
      <c r="AE45" t="s">
        <v>12</v>
      </c>
    </row>
    <row r="46" spans="2:31" x14ac:dyDescent="0.35">
      <c r="B46">
        <v>104544</v>
      </c>
      <c r="C46" t="s">
        <v>421</v>
      </c>
      <c r="D46">
        <v>2019</v>
      </c>
      <c r="F46" s="5">
        <v>118409.33843084</v>
      </c>
      <c r="G46" s="110"/>
      <c r="I46" s="5">
        <v>0</v>
      </c>
      <c r="J46" s="5">
        <v>0</v>
      </c>
      <c r="K46" s="5">
        <v>118409.33843084</v>
      </c>
      <c r="L46" s="5">
        <v>0</v>
      </c>
      <c r="M46" s="5">
        <v>0</v>
      </c>
      <c r="N46" s="192"/>
      <c r="O46" s="5">
        <v>0</v>
      </c>
      <c r="P46" s="5">
        <v>118409.33843084</v>
      </c>
      <c r="Q46" s="5">
        <v>0</v>
      </c>
      <c r="R46" s="5">
        <v>118409.33843084</v>
      </c>
      <c r="S46" s="5">
        <v>0</v>
      </c>
      <c r="U46" s="110" t="s">
        <v>316</v>
      </c>
      <c r="V46" s="110" t="s">
        <v>317</v>
      </c>
      <c r="W46" t="s">
        <v>363</v>
      </c>
      <c r="Y46" t="s">
        <v>422</v>
      </c>
      <c r="Z46" s="110" t="s">
        <v>420</v>
      </c>
      <c r="AA46" s="110">
        <v>19406</v>
      </c>
      <c r="AB46" t="s">
        <v>423</v>
      </c>
      <c r="AC46" t="s">
        <v>424</v>
      </c>
      <c r="AD46" t="s">
        <v>425</v>
      </c>
      <c r="AE46" t="s">
        <v>12</v>
      </c>
    </row>
    <row r="47" spans="2:31" x14ac:dyDescent="0.35">
      <c r="B47">
        <v>101179</v>
      </c>
      <c r="C47" t="s">
        <v>426</v>
      </c>
      <c r="D47">
        <v>2019</v>
      </c>
      <c r="F47" s="5">
        <v>19849.283582399999</v>
      </c>
      <c r="G47" s="110"/>
      <c r="I47" s="5">
        <v>19849.283582399999</v>
      </c>
      <c r="J47" s="5">
        <v>0</v>
      </c>
      <c r="K47" s="5">
        <v>0</v>
      </c>
      <c r="L47" s="5">
        <v>0</v>
      </c>
      <c r="M47" s="5">
        <v>0</v>
      </c>
      <c r="N47" s="192"/>
      <c r="O47" s="5">
        <v>0</v>
      </c>
      <c r="P47" s="5">
        <v>0</v>
      </c>
      <c r="Q47" s="5">
        <v>0</v>
      </c>
      <c r="R47" s="5">
        <v>0</v>
      </c>
      <c r="S47" s="5">
        <v>19849.283582399999</v>
      </c>
      <c r="U47" s="110" t="s">
        <v>317</v>
      </c>
      <c r="V47" s="110" t="s">
        <v>317</v>
      </c>
      <c r="Y47" t="s">
        <v>427</v>
      </c>
      <c r="Z47" s="110" t="s">
        <v>320</v>
      </c>
      <c r="AA47" s="110">
        <v>91320</v>
      </c>
      <c r="AB47" t="s">
        <v>428</v>
      </c>
      <c r="AC47" t="s">
        <v>201</v>
      </c>
      <c r="AD47" t="s">
        <v>327</v>
      </c>
      <c r="AE47" t="s">
        <v>12</v>
      </c>
    </row>
    <row r="48" spans="2:31" x14ac:dyDescent="0.35">
      <c r="B48">
        <v>101666</v>
      </c>
      <c r="C48" t="s">
        <v>429</v>
      </c>
      <c r="D48">
        <v>2019</v>
      </c>
      <c r="F48" s="5">
        <v>104811.88626108</v>
      </c>
      <c r="G48" s="110"/>
      <c r="I48" s="5">
        <v>2056.04869508</v>
      </c>
      <c r="J48" s="5">
        <v>102755.837566</v>
      </c>
      <c r="K48" s="5">
        <v>0</v>
      </c>
      <c r="L48" s="5">
        <v>0</v>
      </c>
      <c r="M48" s="5">
        <v>0</v>
      </c>
      <c r="N48" s="192"/>
      <c r="O48" s="5">
        <v>0</v>
      </c>
      <c r="P48" s="5">
        <v>0</v>
      </c>
      <c r="Q48" s="5">
        <v>0</v>
      </c>
      <c r="R48" s="5">
        <v>0</v>
      </c>
      <c r="S48" s="5">
        <v>104811.88626108</v>
      </c>
      <c r="U48" s="110" t="s">
        <v>316</v>
      </c>
      <c r="V48" s="110" t="s">
        <v>317</v>
      </c>
      <c r="W48" t="s">
        <v>430</v>
      </c>
      <c r="Y48" t="s">
        <v>431</v>
      </c>
      <c r="Z48" s="110" t="s">
        <v>320</v>
      </c>
      <c r="AA48" s="110">
        <v>93610</v>
      </c>
      <c r="AB48" t="s">
        <v>411</v>
      </c>
      <c r="AC48" t="s">
        <v>201</v>
      </c>
      <c r="AD48" t="s">
        <v>354</v>
      </c>
      <c r="AE48" t="s">
        <v>12</v>
      </c>
    </row>
    <row r="49" spans="2:31" x14ac:dyDescent="0.35">
      <c r="B49">
        <v>104487</v>
      </c>
      <c r="C49" t="s">
        <v>432</v>
      </c>
      <c r="D49">
        <v>2019</v>
      </c>
      <c r="F49" s="5">
        <v>10188.9280156</v>
      </c>
      <c r="G49" s="110"/>
      <c r="I49" s="5">
        <v>1634.0490956000001</v>
      </c>
      <c r="J49" s="5">
        <v>8554.8789199999992</v>
      </c>
      <c r="K49" s="5">
        <v>0</v>
      </c>
      <c r="L49" s="5">
        <v>0</v>
      </c>
      <c r="M49" s="5">
        <v>0</v>
      </c>
      <c r="N49" s="192"/>
      <c r="O49" s="5">
        <v>0</v>
      </c>
      <c r="P49" s="5">
        <v>0</v>
      </c>
      <c r="Q49" s="5">
        <v>0</v>
      </c>
      <c r="R49" s="5">
        <v>0</v>
      </c>
      <c r="S49" s="5">
        <v>10188.9280156</v>
      </c>
      <c r="U49" s="110" t="s">
        <v>317</v>
      </c>
      <c r="V49" s="110" t="s">
        <v>317</v>
      </c>
      <c r="Y49" t="s">
        <v>433</v>
      </c>
      <c r="Z49" s="110" t="s">
        <v>320</v>
      </c>
      <c r="AA49" s="110">
        <v>95654</v>
      </c>
      <c r="AB49" t="s">
        <v>434</v>
      </c>
      <c r="AC49" t="s">
        <v>201</v>
      </c>
      <c r="AD49" t="s">
        <v>327</v>
      </c>
      <c r="AE49" t="s">
        <v>12</v>
      </c>
    </row>
    <row r="50" spans="2:31" x14ac:dyDescent="0.35">
      <c r="B50">
        <v>100943</v>
      </c>
      <c r="C50" t="s">
        <v>435</v>
      </c>
      <c r="D50">
        <v>2019</v>
      </c>
      <c r="F50" s="5">
        <v>17026.9952153591</v>
      </c>
      <c r="G50" s="110"/>
      <c r="I50" s="5">
        <v>13028.8722314102</v>
      </c>
      <c r="J50" s="5">
        <v>3998.1229839488601</v>
      </c>
      <c r="K50" s="5">
        <v>0</v>
      </c>
      <c r="L50" s="5">
        <v>0</v>
      </c>
      <c r="M50" s="5">
        <v>0</v>
      </c>
      <c r="N50" s="192"/>
      <c r="O50" s="5">
        <v>0</v>
      </c>
      <c r="P50" s="5">
        <v>0</v>
      </c>
      <c r="Q50" s="5">
        <v>0</v>
      </c>
      <c r="R50" s="5">
        <v>0</v>
      </c>
      <c r="S50" s="5">
        <v>17026.9952153591</v>
      </c>
      <c r="U50" s="110" t="s">
        <v>317</v>
      </c>
      <c r="V50" s="110" t="s">
        <v>317</v>
      </c>
      <c r="Y50" t="s">
        <v>436</v>
      </c>
      <c r="Z50" s="110" t="s">
        <v>320</v>
      </c>
      <c r="AA50" s="110">
        <v>94534</v>
      </c>
      <c r="AB50" t="s">
        <v>437</v>
      </c>
      <c r="AC50" t="s">
        <v>201</v>
      </c>
      <c r="AD50" t="s">
        <v>327</v>
      </c>
      <c r="AE50" t="s">
        <v>12</v>
      </c>
    </row>
    <row r="51" spans="2:31" x14ac:dyDescent="0.35">
      <c r="B51">
        <v>101473</v>
      </c>
      <c r="C51" t="s">
        <v>438</v>
      </c>
      <c r="D51">
        <v>2019</v>
      </c>
      <c r="F51" s="5">
        <v>40309.112944238499</v>
      </c>
      <c r="G51" s="110"/>
      <c r="I51" s="5">
        <v>34222.123928714798</v>
      </c>
      <c r="J51" s="5">
        <v>6086.9890155236899</v>
      </c>
      <c r="K51" s="5">
        <v>0</v>
      </c>
      <c r="L51" s="5">
        <v>0</v>
      </c>
      <c r="M51" s="5">
        <v>0</v>
      </c>
      <c r="N51" s="192"/>
      <c r="O51" s="5">
        <v>34222.123928714798</v>
      </c>
      <c r="P51" s="5">
        <v>0</v>
      </c>
      <c r="Q51" s="5">
        <v>0</v>
      </c>
      <c r="R51" s="5">
        <v>34222.123928714798</v>
      </c>
      <c r="S51" s="5">
        <v>6086.9890155236899</v>
      </c>
      <c r="U51" s="110" t="s">
        <v>316</v>
      </c>
      <c r="V51" s="110" t="s">
        <v>316</v>
      </c>
      <c r="W51" t="s">
        <v>439</v>
      </c>
      <c r="Y51" t="s">
        <v>440</v>
      </c>
      <c r="Z51" s="110" t="s">
        <v>320</v>
      </c>
      <c r="AA51" s="110">
        <v>91406</v>
      </c>
      <c r="AB51" t="s">
        <v>437</v>
      </c>
      <c r="AC51" t="s">
        <v>201</v>
      </c>
      <c r="AD51" t="s">
        <v>327</v>
      </c>
      <c r="AE51" t="s">
        <v>12</v>
      </c>
    </row>
    <row r="52" spans="2:31" x14ac:dyDescent="0.35">
      <c r="B52">
        <v>104578</v>
      </c>
      <c r="C52" t="s">
        <v>441</v>
      </c>
      <c r="D52">
        <v>2019</v>
      </c>
      <c r="F52" s="5">
        <v>0</v>
      </c>
      <c r="G52" s="110"/>
      <c r="I52" s="5">
        <v>0</v>
      </c>
      <c r="J52" s="5">
        <v>0</v>
      </c>
      <c r="K52" s="5">
        <v>0</v>
      </c>
      <c r="L52" s="5">
        <v>0</v>
      </c>
      <c r="M52" s="5">
        <v>0</v>
      </c>
      <c r="N52" s="192"/>
      <c r="O52" s="5">
        <v>0</v>
      </c>
      <c r="P52" s="5">
        <v>0</v>
      </c>
      <c r="Q52" s="5">
        <v>0</v>
      </c>
      <c r="R52" s="5">
        <v>0</v>
      </c>
      <c r="S52" s="5">
        <v>0</v>
      </c>
      <c r="U52" s="110" t="s">
        <v>317</v>
      </c>
      <c r="V52" s="110" t="s">
        <v>317</v>
      </c>
      <c r="Y52" t="s">
        <v>442</v>
      </c>
      <c r="Z52" s="110" t="s">
        <v>320</v>
      </c>
      <c r="AA52" s="110">
        <v>92539</v>
      </c>
      <c r="AB52" t="s">
        <v>321</v>
      </c>
      <c r="AC52" t="s">
        <v>322</v>
      </c>
      <c r="AD52" t="s">
        <v>323</v>
      </c>
      <c r="AE52" t="s">
        <v>12</v>
      </c>
    </row>
    <row r="53" spans="2:31" x14ac:dyDescent="0.35">
      <c r="B53">
        <v>104722</v>
      </c>
      <c r="C53" t="s">
        <v>443</v>
      </c>
      <c r="D53">
        <v>2019</v>
      </c>
      <c r="F53" s="5">
        <v>0</v>
      </c>
      <c r="G53" s="110"/>
      <c r="I53" s="5">
        <v>0</v>
      </c>
      <c r="J53" s="5">
        <v>0</v>
      </c>
      <c r="K53" s="5">
        <v>0</v>
      </c>
      <c r="L53" s="5">
        <v>0</v>
      </c>
      <c r="M53" s="5">
        <v>0</v>
      </c>
      <c r="N53" s="192"/>
      <c r="O53" s="5">
        <v>0</v>
      </c>
      <c r="P53" s="5">
        <v>0</v>
      </c>
      <c r="Q53" s="5">
        <v>0</v>
      </c>
      <c r="R53" s="5">
        <v>0</v>
      </c>
      <c r="S53" s="5">
        <v>0</v>
      </c>
      <c r="U53" s="110" t="s">
        <v>317</v>
      </c>
      <c r="V53" s="110" t="s">
        <v>317</v>
      </c>
      <c r="Y53" t="s">
        <v>444</v>
      </c>
      <c r="Z53" s="110" t="s">
        <v>445</v>
      </c>
      <c r="AA53" s="110">
        <v>77057</v>
      </c>
      <c r="AB53" t="s">
        <v>446</v>
      </c>
      <c r="AC53" t="s">
        <v>394</v>
      </c>
      <c r="AD53" t="s">
        <v>395</v>
      </c>
      <c r="AE53" t="s">
        <v>12</v>
      </c>
    </row>
    <row r="54" spans="2:31" x14ac:dyDescent="0.35">
      <c r="B54">
        <v>104003</v>
      </c>
      <c r="C54" t="s">
        <v>447</v>
      </c>
      <c r="D54">
        <v>2019</v>
      </c>
      <c r="F54" s="5">
        <v>273226.62388199999</v>
      </c>
      <c r="G54" s="110"/>
      <c r="I54" s="5">
        <v>0</v>
      </c>
      <c r="J54" s="5">
        <v>0</v>
      </c>
      <c r="K54" s="5">
        <v>257835.44118200001</v>
      </c>
      <c r="L54" s="5">
        <v>15391.182699999999</v>
      </c>
      <c r="M54" s="5">
        <v>0</v>
      </c>
      <c r="N54" s="192"/>
      <c r="O54" s="5">
        <v>0</v>
      </c>
      <c r="P54" s="5">
        <v>257835.44118200001</v>
      </c>
      <c r="Q54" s="5">
        <v>0</v>
      </c>
      <c r="R54" s="5">
        <v>257835.44118200001</v>
      </c>
      <c r="S54" s="5">
        <v>15391.182699999999</v>
      </c>
      <c r="U54" s="110" t="s">
        <v>316</v>
      </c>
      <c r="V54" s="110" t="s">
        <v>317</v>
      </c>
      <c r="W54" t="s">
        <v>350</v>
      </c>
      <c r="Y54" t="s">
        <v>448</v>
      </c>
      <c r="Z54" s="110" t="s">
        <v>449</v>
      </c>
      <c r="AA54" s="110">
        <v>63105</v>
      </c>
      <c r="AB54" t="s">
        <v>450</v>
      </c>
      <c r="AC54" t="s">
        <v>394</v>
      </c>
      <c r="AD54" t="s">
        <v>395</v>
      </c>
      <c r="AE54" t="s">
        <v>12</v>
      </c>
    </row>
    <row r="55" spans="2:31" x14ac:dyDescent="0.35">
      <c r="B55">
        <v>104833</v>
      </c>
      <c r="C55" t="s">
        <v>451</v>
      </c>
      <c r="D55">
        <v>2019</v>
      </c>
      <c r="F55" s="5">
        <v>11433.884752</v>
      </c>
      <c r="G55" s="110"/>
      <c r="I55" s="5">
        <v>11433.884752</v>
      </c>
      <c r="J55" s="5">
        <v>0</v>
      </c>
      <c r="K55" s="5">
        <v>0</v>
      </c>
      <c r="L55" s="5">
        <v>0</v>
      </c>
      <c r="M55" s="5">
        <v>0</v>
      </c>
      <c r="N55" s="192"/>
      <c r="O55" s="5">
        <v>0</v>
      </c>
      <c r="P55" s="5">
        <v>0</v>
      </c>
      <c r="Q55" s="5">
        <v>0</v>
      </c>
      <c r="R55" s="5">
        <v>0</v>
      </c>
      <c r="S55" s="5">
        <v>11433.884752</v>
      </c>
      <c r="U55" s="110" t="s">
        <v>317</v>
      </c>
      <c r="V55" s="110" t="s">
        <v>317</v>
      </c>
      <c r="Y55" t="s">
        <v>452</v>
      </c>
      <c r="Z55" s="110" t="s">
        <v>320</v>
      </c>
      <c r="AA55" s="110">
        <v>95014</v>
      </c>
      <c r="AB55" t="s">
        <v>453</v>
      </c>
      <c r="AC55" t="s">
        <v>201</v>
      </c>
      <c r="AD55" t="s">
        <v>354</v>
      </c>
      <c r="AE55" t="s">
        <v>12</v>
      </c>
    </row>
    <row r="56" spans="2:31" x14ac:dyDescent="0.35">
      <c r="B56">
        <v>104725</v>
      </c>
      <c r="C56" t="s">
        <v>454</v>
      </c>
      <c r="D56">
        <v>2019</v>
      </c>
      <c r="F56" s="5">
        <v>0</v>
      </c>
      <c r="G56" s="110"/>
      <c r="I56" s="5">
        <v>0</v>
      </c>
      <c r="J56" s="5">
        <v>0</v>
      </c>
      <c r="K56" s="5">
        <v>0</v>
      </c>
      <c r="L56" s="5">
        <v>0</v>
      </c>
      <c r="M56" s="5">
        <v>0</v>
      </c>
      <c r="N56" s="192"/>
      <c r="O56" s="5">
        <v>0</v>
      </c>
      <c r="P56" s="5">
        <v>0</v>
      </c>
      <c r="Q56" s="5">
        <v>0</v>
      </c>
      <c r="R56" s="5">
        <v>0</v>
      </c>
      <c r="S56" s="5">
        <v>0</v>
      </c>
      <c r="U56" s="110" t="s">
        <v>317</v>
      </c>
      <c r="V56" s="110" t="s">
        <v>317</v>
      </c>
      <c r="Y56" t="s">
        <v>455</v>
      </c>
      <c r="Z56" s="110" t="s">
        <v>320</v>
      </c>
      <c r="AA56" s="110">
        <v>92307</v>
      </c>
      <c r="AB56" t="s">
        <v>321</v>
      </c>
      <c r="AC56" t="s">
        <v>322</v>
      </c>
      <c r="AD56" t="s">
        <v>323</v>
      </c>
      <c r="AE56" t="s">
        <v>12</v>
      </c>
    </row>
    <row r="57" spans="2:31" x14ac:dyDescent="0.35">
      <c r="B57">
        <v>100234</v>
      </c>
      <c r="C57" t="s">
        <v>456</v>
      </c>
      <c r="D57">
        <v>2019</v>
      </c>
      <c r="F57" s="5">
        <v>0</v>
      </c>
      <c r="G57" s="110"/>
      <c r="I57" s="5">
        <v>0</v>
      </c>
      <c r="J57" s="5">
        <v>0</v>
      </c>
      <c r="K57" s="5">
        <v>0</v>
      </c>
      <c r="L57" s="5">
        <v>0</v>
      </c>
      <c r="M57" s="5">
        <v>0</v>
      </c>
      <c r="N57" s="192"/>
      <c r="O57" s="5">
        <v>0</v>
      </c>
      <c r="P57" s="5">
        <v>0</v>
      </c>
      <c r="Q57" s="5">
        <v>0</v>
      </c>
      <c r="R57" s="5">
        <v>0</v>
      </c>
      <c r="S57" s="5">
        <v>0</v>
      </c>
      <c r="U57" s="110" t="s">
        <v>317</v>
      </c>
      <c r="V57" s="110" t="s">
        <v>317</v>
      </c>
      <c r="Y57" t="s">
        <v>457</v>
      </c>
      <c r="Z57" s="110" t="s">
        <v>320</v>
      </c>
      <c r="AA57" s="110">
        <v>92135</v>
      </c>
      <c r="AB57" t="s">
        <v>352</v>
      </c>
      <c r="AC57" t="s">
        <v>201</v>
      </c>
      <c r="AD57" t="s">
        <v>458</v>
      </c>
      <c r="AE57" t="s">
        <v>12</v>
      </c>
    </row>
    <row r="58" spans="2:31" x14ac:dyDescent="0.35">
      <c r="B58">
        <v>100229</v>
      </c>
      <c r="C58" t="s">
        <v>459</v>
      </c>
      <c r="D58">
        <v>2019</v>
      </c>
      <c r="F58" s="5">
        <v>0</v>
      </c>
      <c r="G58" s="110"/>
      <c r="I58" s="5">
        <v>0</v>
      </c>
      <c r="J58" s="5">
        <v>0</v>
      </c>
      <c r="K58" s="5">
        <v>0</v>
      </c>
      <c r="L58" s="5">
        <v>0</v>
      </c>
      <c r="M58" s="5">
        <v>0</v>
      </c>
      <c r="N58" s="192"/>
      <c r="O58" s="5">
        <v>0</v>
      </c>
      <c r="P58" s="5">
        <v>0</v>
      </c>
      <c r="Q58" s="5">
        <v>0</v>
      </c>
      <c r="R58" s="5">
        <v>0</v>
      </c>
      <c r="S58" s="5">
        <v>0</v>
      </c>
      <c r="U58" s="110" t="s">
        <v>317</v>
      </c>
      <c r="V58" s="110" t="s">
        <v>317</v>
      </c>
      <c r="Y58" t="s">
        <v>460</v>
      </c>
      <c r="Z58" s="110" t="s">
        <v>320</v>
      </c>
      <c r="AA58" s="110">
        <v>92140</v>
      </c>
      <c r="AB58" t="s">
        <v>352</v>
      </c>
      <c r="AC58" t="s">
        <v>201</v>
      </c>
      <c r="AD58" t="s">
        <v>458</v>
      </c>
      <c r="AE58" t="s">
        <v>12</v>
      </c>
    </row>
    <row r="59" spans="2:31" x14ac:dyDescent="0.35">
      <c r="B59">
        <v>101390</v>
      </c>
      <c r="C59" t="s">
        <v>461</v>
      </c>
      <c r="D59">
        <v>2019</v>
      </c>
      <c r="F59" s="5">
        <v>0</v>
      </c>
      <c r="G59" s="110"/>
      <c r="I59" s="5">
        <v>0</v>
      </c>
      <c r="J59" s="5">
        <v>0</v>
      </c>
      <c r="K59" s="5">
        <v>0</v>
      </c>
      <c r="L59" s="5">
        <v>0</v>
      </c>
      <c r="M59" s="5">
        <v>0</v>
      </c>
      <c r="N59" s="192"/>
      <c r="O59" s="5">
        <v>0</v>
      </c>
      <c r="P59" s="5">
        <v>0</v>
      </c>
      <c r="Q59" s="5">
        <v>0</v>
      </c>
      <c r="R59" s="5">
        <v>0</v>
      </c>
      <c r="S59" s="5">
        <v>0</v>
      </c>
      <c r="U59" s="110" t="s">
        <v>317</v>
      </c>
      <c r="V59" s="110" t="s">
        <v>317</v>
      </c>
      <c r="Y59" t="s">
        <v>460</v>
      </c>
      <c r="Z59" s="110" t="s">
        <v>320</v>
      </c>
      <c r="AA59" s="110">
        <v>92136</v>
      </c>
      <c r="AB59" t="s">
        <v>352</v>
      </c>
      <c r="AC59" t="s">
        <v>201</v>
      </c>
      <c r="AD59" t="s">
        <v>458</v>
      </c>
      <c r="AE59" t="s">
        <v>12</v>
      </c>
    </row>
    <row r="60" spans="2:31" x14ac:dyDescent="0.35">
      <c r="B60">
        <v>104761</v>
      </c>
      <c r="C60" t="s">
        <v>462</v>
      </c>
      <c r="D60">
        <v>2019</v>
      </c>
      <c r="F60" s="5">
        <v>127976.75936</v>
      </c>
      <c r="G60" s="110"/>
      <c r="I60" s="5">
        <v>0</v>
      </c>
      <c r="J60" s="5">
        <v>0</v>
      </c>
      <c r="K60" s="5">
        <v>45533.257339999996</v>
      </c>
      <c r="L60" s="5">
        <v>82443.50202</v>
      </c>
      <c r="M60" s="5">
        <v>0</v>
      </c>
      <c r="N60" s="192"/>
      <c r="O60" s="5">
        <v>0</v>
      </c>
      <c r="P60" s="5">
        <v>45243.218860000001</v>
      </c>
      <c r="Q60" s="5">
        <v>0</v>
      </c>
      <c r="R60" s="5">
        <v>45243.218860000001</v>
      </c>
      <c r="S60" s="5">
        <v>82733.540500000003</v>
      </c>
      <c r="U60" s="110" t="s">
        <v>316</v>
      </c>
      <c r="V60" s="110" t="s">
        <v>317</v>
      </c>
      <c r="W60" t="s">
        <v>350</v>
      </c>
      <c r="Y60" t="s">
        <v>463</v>
      </c>
      <c r="Z60" s="110" t="s">
        <v>464</v>
      </c>
      <c r="AA60" s="110">
        <v>86436</v>
      </c>
      <c r="AB60" t="s">
        <v>465</v>
      </c>
      <c r="AC60" t="s">
        <v>424</v>
      </c>
      <c r="AD60" t="s">
        <v>425</v>
      </c>
      <c r="AE60" t="s">
        <v>12</v>
      </c>
    </row>
    <row r="61" spans="2:31" x14ac:dyDescent="0.35">
      <c r="B61">
        <v>104042</v>
      </c>
      <c r="C61" t="s">
        <v>466</v>
      </c>
      <c r="D61">
        <v>2019</v>
      </c>
      <c r="F61" s="5">
        <v>63446.738296000003</v>
      </c>
      <c r="G61" s="110"/>
      <c r="I61" s="5">
        <v>0</v>
      </c>
      <c r="J61" s="5">
        <v>0</v>
      </c>
      <c r="K61" s="5">
        <v>56.389696000000001</v>
      </c>
      <c r="L61" s="5">
        <v>63390.348599999998</v>
      </c>
      <c r="M61" s="5">
        <v>0</v>
      </c>
      <c r="N61" s="192"/>
      <c r="O61" s="5">
        <v>0</v>
      </c>
      <c r="P61" s="5">
        <v>0</v>
      </c>
      <c r="Q61" s="5">
        <v>0</v>
      </c>
      <c r="R61" s="5">
        <v>0</v>
      </c>
      <c r="S61" s="5">
        <v>63446.738296000003</v>
      </c>
      <c r="U61" s="110" t="s">
        <v>316</v>
      </c>
      <c r="V61" s="110" t="s">
        <v>317</v>
      </c>
      <c r="W61" t="s">
        <v>467</v>
      </c>
      <c r="Y61" t="s">
        <v>468</v>
      </c>
      <c r="Z61" s="110" t="s">
        <v>469</v>
      </c>
      <c r="AA61" s="110">
        <v>62526</v>
      </c>
      <c r="AB61" t="s">
        <v>400</v>
      </c>
      <c r="AC61" t="s">
        <v>394</v>
      </c>
      <c r="AD61" t="s">
        <v>395</v>
      </c>
      <c r="AE61" t="s">
        <v>12</v>
      </c>
    </row>
    <row r="62" spans="2:31" x14ac:dyDescent="0.35">
      <c r="B62">
        <v>101715</v>
      </c>
      <c r="C62" t="s">
        <v>470</v>
      </c>
      <c r="D62">
        <v>2019</v>
      </c>
      <c r="F62" s="5">
        <v>23301.100163244799</v>
      </c>
      <c r="G62" s="110"/>
      <c r="I62" s="5">
        <v>22805.051691385601</v>
      </c>
      <c r="J62" s="5">
        <v>496.04847185919999</v>
      </c>
      <c r="K62" s="5">
        <v>0</v>
      </c>
      <c r="L62" s="5">
        <v>0</v>
      </c>
      <c r="M62" s="5">
        <v>0</v>
      </c>
      <c r="N62" s="192"/>
      <c r="O62" s="5">
        <v>22799.007621167399</v>
      </c>
      <c r="P62" s="5">
        <v>0</v>
      </c>
      <c r="Q62" s="5">
        <v>0</v>
      </c>
      <c r="R62" s="5">
        <v>22799.007621167399</v>
      </c>
      <c r="S62" s="5">
        <v>502.09254207738002</v>
      </c>
      <c r="U62" s="110" t="s">
        <v>316</v>
      </c>
      <c r="V62" s="110" t="s">
        <v>317</v>
      </c>
      <c r="W62" t="s">
        <v>340</v>
      </c>
      <c r="Y62" t="s">
        <v>471</v>
      </c>
      <c r="Z62" s="110" t="s">
        <v>320</v>
      </c>
      <c r="AA62" s="110">
        <v>93225</v>
      </c>
      <c r="AB62" t="s">
        <v>472</v>
      </c>
      <c r="AC62" t="s">
        <v>201</v>
      </c>
      <c r="AD62" t="s">
        <v>327</v>
      </c>
      <c r="AE62" t="s">
        <v>12</v>
      </c>
    </row>
    <row r="63" spans="2:31" x14ac:dyDescent="0.35">
      <c r="B63">
        <v>101342</v>
      </c>
      <c r="C63" t="s">
        <v>473</v>
      </c>
      <c r="D63">
        <v>2019</v>
      </c>
      <c r="F63" s="5">
        <v>81616.498025599998</v>
      </c>
      <c r="G63" s="110"/>
      <c r="I63" s="5">
        <v>81616.498025599998</v>
      </c>
      <c r="J63" s="5">
        <v>0</v>
      </c>
      <c r="K63" s="5">
        <v>0</v>
      </c>
      <c r="L63" s="5">
        <v>0</v>
      </c>
      <c r="M63" s="5">
        <v>0</v>
      </c>
      <c r="N63" s="192"/>
      <c r="O63" s="5">
        <v>81616.498025599998</v>
      </c>
      <c r="P63" s="5">
        <v>0</v>
      </c>
      <c r="Q63" s="5">
        <v>0</v>
      </c>
      <c r="R63" s="5">
        <v>81616.498025599998</v>
      </c>
      <c r="S63" s="5">
        <v>0</v>
      </c>
      <c r="U63" s="110" t="s">
        <v>316</v>
      </c>
      <c r="V63" s="110" t="s">
        <v>316</v>
      </c>
      <c r="W63" t="s">
        <v>467</v>
      </c>
      <c r="Y63" t="s">
        <v>474</v>
      </c>
      <c r="Z63" s="110" t="s">
        <v>320</v>
      </c>
      <c r="AA63" s="110">
        <v>93637</v>
      </c>
      <c r="AB63" t="s">
        <v>475</v>
      </c>
      <c r="AC63" t="s">
        <v>476</v>
      </c>
      <c r="AD63" t="s">
        <v>327</v>
      </c>
      <c r="AE63" t="s">
        <v>12</v>
      </c>
    </row>
    <row r="64" spans="2:31" x14ac:dyDescent="0.35">
      <c r="B64">
        <v>2098</v>
      </c>
      <c r="C64" t="s">
        <v>477</v>
      </c>
      <c r="D64">
        <v>2019</v>
      </c>
      <c r="F64" s="5">
        <v>13180.432433178399</v>
      </c>
      <c r="G64" s="110"/>
      <c r="I64" s="5">
        <v>0</v>
      </c>
      <c r="J64" s="5">
        <v>0</v>
      </c>
      <c r="K64" s="5">
        <v>0</v>
      </c>
      <c r="L64" s="5">
        <v>0</v>
      </c>
      <c r="M64" s="5">
        <v>13180.432433178399</v>
      </c>
      <c r="N64" s="192"/>
      <c r="O64" s="5">
        <v>0</v>
      </c>
      <c r="P64" s="5">
        <v>0</v>
      </c>
      <c r="Q64" s="5">
        <v>13180.432433178399</v>
      </c>
      <c r="R64" s="5">
        <v>13180.432433178399</v>
      </c>
      <c r="S64" s="5">
        <v>0</v>
      </c>
      <c r="U64" s="110" t="s">
        <v>316</v>
      </c>
      <c r="V64" s="110" t="s">
        <v>317</v>
      </c>
      <c r="W64" t="s">
        <v>467</v>
      </c>
      <c r="Y64" t="s">
        <v>478</v>
      </c>
      <c r="Z64" s="110" t="s">
        <v>464</v>
      </c>
      <c r="AA64" s="110">
        <v>85606</v>
      </c>
      <c r="AB64" t="s">
        <v>352</v>
      </c>
      <c r="AC64" t="s">
        <v>322</v>
      </c>
      <c r="AD64" t="s">
        <v>323</v>
      </c>
      <c r="AE64" t="s">
        <v>12</v>
      </c>
    </row>
    <row r="65" spans="2:31" x14ac:dyDescent="0.35">
      <c r="B65">
        <v>104131</v>
      </c>
      <c r="C65" t="s">
        <v>479</v>
      </c>
      <c r="D65">
        <v>2019</v>
      </c>
      <c r="F65" s="5">
        <v>280768.57966551097</v>
      </c>
      <c r="G65" s="110"/>
      <c r="I65" s="5">
        <v>0</v>
      </c>
      <c r="J65" s="5">
        <v>0</v>
      </c>
      <c r="K65" s="5">
        <v>0</v>
      </c>
      <c r="L65" s="5">
        <v>0</v>
      </c>
      <c r="M65" s="5">
        <v>280768.57966551097</v>
      </c>
      <c r="N65" s="192"/>
      <c r="O65" s="5">
        <v>0</v>
      </c>
      <c r="P65" s="5">
        <v>0</v>
      </c>
      <c r="Q65" s="5">
        <v>280768.57966551097</v>
      </c>
      <c r="R65" s="5">
        <v>280768.57966551097</v>
      </c>
      <c r="S65" s="5">
        <v>0</v>
      </c>
      <c r="U65" s="110" t="s">
        <v>480</v>
      </c>
      <c r="V65" s="110" t="s">
        <v>317</v>
      </c>
      <c r="W65" t="s">
        <v>381</v>
      </c>
      <c r="Y65" t="s">
        <v>481</v>
      </c>
      <c r="Z65" s="110" t="s">
        <v>464</v>
      </c>
      <c r="AA65" s="110">
        <v>85004</v>
      </c>
      <c r="AB65" t="s">
        <v>321</v>
      </c>
      <c r="AC65" t="s">
        <v>322</v>
      </c>
      <c r="AD65" t="s">
        <v>323</v>
      </c>
      <c r="AE65" t="s">
        <v>12</v>
      </c>
    </row>
    <row r="66" spans="2:31" x14ac:dyDescent="0.35">
      <c r="B66">
        <v>2292</v>
      </c>
      <c r="C66" t="s">
        <v>482</v>
      </c>
      <c r="D66">
        <v>2019</v>
      </c>
      <c r="F66" s="5">
        <v>118470.733103394</v>
      </c>
      <c r="G66" s="110"/>
      <c r="I66" s="5">
        <v>0</v>
      </c>
      <c r="J66" s="5">
        <v>0</v>
      </c>
      <c r="K66" s="5">
        <v>0</v>
      </c>
      <c r="L66" s="5">
        <v>0</v>
      </c>
      <c r="M66" s="5">
        <v>118470.733103394</v>
      </c>
      <c r="N66" s="192"/>
      <c r="O66" s="5">
        <v>0</v>
      </c>
      <c r="P66" s="5">
        <v>0</v>
      </c>
      <c r="Q66" s="5">
        <v>90486.809103394102</v>
      </c>
      <c r="R66" s="5">
        <v>90486.809103394102</v>
      </c>
      <c r="S66" s="5">
        <v>27983.923999999901</v>
      </c>
      <c r="U66" s="110" t="s">
        <v>316</v>
      </c>
      <c r="V66" s="110" t="s">
        <v>317</v>
      </c>
      <c r="W66" t="s">
        <v>430</v>
      </c>
      <c r="Y66" t="s">
        <v>483</v>
      </c>
      <c r="Z66" s="110" t="s">
        <v>484</v>
      </c>
      <c r="AA66" s="110">
        <v>90120</v>
      </c>
      <c r="AB66" t="s">
        <v>411</v>
      </c>
      <c r="AC66" t="s">
        <v>322</v>
      </c>
      <c r="AD66" t="s">
        <v>323</v>
      </c>
      <c r="AE66" t="s">
        <v>12</v>
      </c>
    </row>
    <row r="67" spans="2:31" x14ac:dyDescent="0.35">
      <c r="B67">
        <v>101696</v>
      </c>
      <c r="C67" t="s">
        <v>485</v>
      </c>
      <c r="D67">
        <v>2019</v>
      </c>
      <c r="F67" s="5">
        <v>13973.698383999999</v>
      </c>
      <c r="G67" s="110"/>
      <c r="I67" s="5">
        <v>13973.698383999999</v>
      </c>
      <c r="J67" s="5">
        <v>0</v>
      </c>
      <c r="K67" s="5">
        <v>0</v>
      </c>
      <c r="L67" s="5">
        <v>0</v>
      </c>
      <c r="M67" s="5">
        <v>0</v>
      </c>
      <c r="N67" s="192"/>
      <c r="O67" s="5">
        <v>0</v>
      </c>
      <c r="P67" s="5">
        <v>0</v>
      </c>
      <c r="Q67" s="5">
        <v>0</v>
      </c>
      <c r="R67" s="5">
        <v>0</v>
      </c>
      <c r="S67" s="5">
        <v>13973.698383999999</v>
      </c>
      <c r="U67" s="110" t="s">
        <v>317</v>
      </c>
      <c r="V67" s="110" t="s">
        <v>317</v>
      </c>
      <c r="Y67" t="s">
        <v>486</v>
      </c>
      <c r="Z67" s="110" t="s">
        <v>320</v>
      </c>
      <c r="AA67" s="110">
        <v>93204</v>
      </c>
      <c r="AB67" t="s">
        <v>487</v>
      </c>
      <c r="AC67" t="s">
        <v>201</v>
      </c>
      <c r="AD67" t="s">
        <v>327</v>
      </c>
      <c r="AE67" t="s">
        <v>12</v>
      </c>
    </row>
    <row r="68" spans="2:31" x14ac:dyDescent="0.35">
      <c r="B68">
        <v>104677</v>
      </c>
      <c r="C68" t="s">
        <v>488</v>
      </c>
      <c r="D68">
        <v>2019</v>
      </c>
      <c r="F68" s="5">
        <v>41283.8432022505</v>
      </c>
      <c r="G68" s="110"/>
      <c r="I68" s="5">
        <v>0</v>
      </c>
      <c r="J68" s="5">
        <v>0</v>
      </c>
      <c r="K68" s="5">
        <v>0</v>
      </c>
      <c r="L68" s="5">
        <v>0</v>
      </c>
      <c r="M68" s="5">
        <v>41283.8432022505</v>
      </c>
      <c r="N68" s="192"/>
      <c r="O68" s="5">
        <v>0</v>
      </c>
      <c r="P68" s="5">
        <v>0</v>
      </c>
      <c r="Q68" s="5">
        <v>2021.9259231169599</v>
      </c>
      <c r="R68" s="5">
        <v>2021.9259231169599</v>
      </c>
      <c r="S68" s="5">
        <v>39261.9172791335</v>
      </c>
      <c r="U68" s="110" t="s">
        <v>316</v>
      </c>
      <c r="V68" s="110" t="s">
        <v>317</v>
      </c>
      <c r="W68" t="s">
        <v>489</v>
      </c>
      <c r="Y68" t="s">
        <v>490</v>
      </c>
      <c r="Z68" s="110" t="s">
        <v>491</v>
      </c>
      <c r="AA68" s="110" t="s">
        <v>492</v>
      </c>
      <c r="AB68" t="s">
        <v>493</v>
      </c>
      <c r="AC68" t="s">
        <v>322</v>
      </c>
      <c r="AD68" t="s">
        <v>323</v>
      </c>
      <c r="AE68" t="s">
        <v>12</v>
      </c>
    </row>
    <row r="69" spans="2:31" x14ac:dyDescent="0.35">
      <c r="B69">
        <v>104379</v>
      </c>
      <c r="C69" t="s">
        <v>494</v>
      </c>
      <c r="D69">
        <v>2019</v>
      </c>
      <c r="F69" s="5">
        <v>12970.7065776</v>
      </c>
      <c r="G69" s="110"/>
      <c r="I69" s="5">
        <v>12970.7065776</v>
      </c>
      <c r="J69" s="5">
        <v>0</v>
      </c>
      <c r="K69" s="5">
        <v>0</v>
      </c>
      <c r="L69" s="5">
        <v>0</v>
      </c>
      <c r="M69" s="5">
        <v>0</v>
      </c>
      <c r="N69" s="192"/>
      <c r="O69" s="5">
        <v>0</v>
      </c>
      <c r="P69" s="5">
        <v>0</v>
      </c>
      <c r="Q69" s="5">
        <v>0</v>
      </c>
      <c r="R69" s="5">
        <v>0</v>
      </c>
      <c r="S69" s="5">
        <v>12970.7065776</v>
      </c>
      <c r="U69" s="110" t="s">
        <v>317</v>
      </c>
      <c r="V69" s="110" t="s">
        <v>317</v>
      </c>
      <c r="Y69" t="s">
        <v>474</v>
      </c>
      <c r="Z69" s="110" t="s">
        <v>320</v>
      </c>
      <c r="AA69" s="110">
        <v>93638</v>
      </c>
      <c r="AB69" t="s">
        <v>495</v>
      </c>
      <c r="AC69" t="s">
        <v>201</v>
      </c>
      <c r="AD69" t="s">
        <v>327</v>
      </c>
      <c r="AE69" t="s">
        <v>12</v>
      </c>
    </row>
    <row r="70" spans="2:31" x14ac:dyDescent="0.35">
      <c r="B70">
        <v>3024</v>
      </c>
      <c r="C70" t="s">
        <v>496</v>
      </c>
      <c r="D70">
        <v>2019</v>
      </c>
      <c r="F70" s="5">
        <v>41782.721039999997</v>
      </c>
      <c r="G70" s="110"/>
      <c r="I70" s="5">
        <v>0</v>
      </c>
      <c r="J70" s="5">
        <v>0</v>
      </c>
      <c r="K70" s="5">
        <v>0</v>
      </c>
      <c r="L70" s="5">
        <v>0</v>
      </c>
      <c r="M70" s="5">
        <v>41782.721039999997</v>
      </c>
      <c r="N70" s="192"/>
      <c r="O70" s="5">
        <v>0</v>
      </c>
      <c r="P70" s="5">
        <v>0</v>
      </c>
      <c r="Q70" s="5">
        <v>41782.721039999997</v>
      </c>
      <c r="R70" s="5">
        <v>41782.721039999997</v>
      </c>
      <c r="S70" s="5">
        <v>0</v>
      </c>
      <c r="U70" s="110" t="s">
        <v>316</v>
      </c>
      <c r="V70" s="110" t="s">
        <v>317</v>
      </c>
      <c r="W70" t="s">
        <v>497</v>
      </c>
      <c r="Y70" t="s">
        <v>498</v>
      </c>
      <c r="Z70" s="110" t="s">
        <v>320</v>
      </c>
      <c r="AA70" s="110">
        <v>91702</v>
      </c>
      <c r="AB70" t="s">
        <v>321</v>
      </c>
      <c r="AC70" t="s">
        <v>322</v>
      </c>
      <c r="AD70" t="s">
        <v>323</v>
      </c>
      <c r="AE70" t="s">
        <v>12</v>
      </c>
    </row>
    <row r="71" spans="2:31" x14ac:dyDescent="0.35">
      <c r="B71">
        <v>100897</v>
      </c>
      <c r="C71" t="s">
        <v>499</v>
      </c>
      <c r="D71">
        <v>2019</v>
      </c>
      <c r="F71" s="5">
        <v>7102.0419680000005</v>
      </c>
      <c r="G71" s="110"/>
      <c r="I71" s="5">
        <v>7102.0419680000005</v>
      </c>
      <c r="J71" s="5">
        <v>0</v>
      </c>
      <c r="K71" s="5">
        <v>0</v>
      </c>
      <c r="L71" s="5">
        <v>0</v>
      </c>
      <c r="M71" s="5">
        <v>0</v>
      </c>
      <c r="N71" s="192"/>
      <c r="O71" s="5">
        <v>7102.0419680000005</v>
      </c>
      <c r="P71" s="5">
        <v>0</v>
      </c>
      <c r="Q71" s="5">
        <v>0</v>
      </c>
      <c r="R71" s="5">
        <v>7102.0419680000005</v>
      </c>
      <c r="S71" s="5">
        <v>0</v>
      </c>
      <c r="U71" s="110" t="s">
        <v>316</v>
      </c>
      <c r="V71" s="110" t="s">
        <v>317</v>
      </c>
      <c r="W71" t="s">
        <v>489</v>
      </c>
      <c r="Y71" t="s">
        <v>346</v>
      </c>
      <c r="Z71" s="110" t="s">
        <v>320</v>
      </c>
      <c r="AA71" s="110">
        <v>93308</v>
      </c>
      <c r="AB71" t="s">
        <v>352</v>
      </c>
      <c r="AC71" t="s">
        <v>201</v>
      </c>
      <c r="AD71" t="s">
        <v>354</v>
      </c>
      <c r="AE71" t="s">
        <v>12</v>
      </c>
    </row>
    <row r="72" spans="2:31" x14ac:dyDescent="0.35">
      <c r="B72">
        <v>104334</v>
      </c>
      <c r="C72" t="s">
        <v>500</v>
      </c>
      <c r="D72">
        <v>2019</v>
      </c>
      <c r="F72" s="5">
        <v>21269.288628800001</v>
      </c>
      <c r="G72" s="110"/>
      <c r="I72" s="5">
        <v>21269.288628800001</v>
      </c>
      <c r="J72" s="5">
        <v>0</v>
      </c>
      <c r="K72" s="5">
        <v>0</v>
      </c>
      <c r="L72" s="5">
        <v>0</v>
      </c>
      <c r="M72" s="5">
        <v>0</v>
      </c>
      <c r="N72" s="192"/>
      <c r="O72" s="5">
        <v>0</v>
      </c>
      <c r="P72" s="5">
        <v>0</v>
      </c>
      <c r="Q72" s="5">
        <v>0</v>
      </c>
      <c r="R72" s="5">
        <v>0</v>
      </c>
      <c r="S72" s="5">
        <v>21269.288628800001</v>
      </c>
      <c r="U72" s="110" t="s">
        <v>317</v>
      </c>
      <c r="V72" s="110" t="s">
        <v>317</v>
      </c>
      <c r="Y72" t="s">
        <v>501</v>
      </c>
      <c r="Z72" s="110" t="s">
        <v>320</v>
      </c>
      <c r="AA72" s="110">
        <v>93630</v>
      </c>
      <c r="AB72" t="s">
        <v>502</v>
      </c>
      <c r="AC72" t="s">
        <v>201</v>
      </c>
      <c r="AD72" t="s">
        <v>327</v>
      </c>
      <c r="AE72" t="s">
        <v>12</v>
      </c>
    </row>
    <row r="73" spans="2:31" x14ac:dyDescent="0.35">
      <c r="B73">
        <v>104621</v>
      </c>
      <c r="C73" t="s">
        <v>503</v>
      </c>
      <c r="D73">
        <v>2019</v>
      </c>
      <c r="F73" s="5">
        <v>18531.261691200001</v>
      </c>
      <c r="G73" s="110"/>
      <c r="I73" s="5">
        <v>18531.261691200001</v>
      </c>
      <c r="J73" s="5">
        <v>0</v>
      </c>
      <c r="K73" s="5">
        <v>0</v>
      </c>
      <c r="L73" s="5">
        <v>0</v>
      </c>
      <c r="M73" s="5">
        <v>0</v>
      </c>
      <c r="N73" s="192"/>
      <c r="O73" s="5">
        <v>0</v>
      </c>
      <c r="P73" s="5">
        <v>0</v>
      </c>
      <c r="Q73" s="5">
        <v>0</v>
      </c>
      <c r="R73" s="5">
        <v>0</v>
      </c>
      <c r="S73" s="5">
        <v>18531.261691200001</v>
      </c>
      <c r="U73" s="110" t="s">
        <v>317</v>
      </c>
      <c r="V73" s="110" t="s">
        <v>317</v>
      </c>
      <c r="Y73" t="s">
        <v>504</v>
      </c>
      <c r="Z73" s="110" t="s">
        <v>320</v>
      </c>
      <c r="AA73" s="110">
        <v>90058</v>
      </c>
      <c r="AB73" t="s">
        <v>502</v>
      </c>
      <c r="AC73" t="s">
        <v>201</v>
      </c>
      <c r="AD73" t="s">
        <v>327</v>
      </c>
      <c r="AE73" t="s">
        <v>12</v>
      </c>
    </row>
    <row r="74" spans="2:31" x14ac:dyDescent="0.35">
      <c r="B74">
        <v>104542</v>
      </c>
      <c r="C74" t="s">
        <v>505</v>
      </c>
      <c r="D74">
        <v>2019</v>
      </c>
      <c r="F74" s="5">
        <v>8076.0617695999999</v>
      </c>
      <c r="G74" s="110"/>
      <c r="I74" s="5">
        <v>8076.0617695999999</v>
      </c>
      <c r="J74" s="5">
        <v>0</v>
      </c>
      <c r="K74" s="5">
        <v>0</v>
      </c>
      <c r="L74" s="5">
        <v>0</v>
      </c>
      <c r="M74" s="5">
        <v>0</v>
      </c>
      <c r="N74" s="192"/>
      <c r="O74" s="5">
        <v>0</v>
      </c>
      <c r="P74" s="5">
        <v>0</v>
      </c>
      <c r="Q74" s="5">
        <v>0</v>
      </c>
      <c r="R74" s="5">
        <v>0</v>
      </c>
      <c r="S74" s="5">
        <v>8076.0617695999999</v>
      </c>
      <c r="U74" s="110" t="s">
        <v>317</v>
      </c>
      <c r="V74" s="110" t="s">
        <v>317</v>
      </c>
      <c r="Y74" t="s">
        <v>506</v>
      </c>
      <c r="Z74" s="110" t="s">
        <v>320</v>
      </c>
      <c r="AA74" s="110">
        <v>90039</v>
      </c>
      <c r="AB74" t="s">
        <v>428</v>
      </c>
      <c r="AC74" t="s">
        <v>201</v>
      </c>
      <c r="AD74" t="s">
        <v>327</v>
      </c>
      <c r="AE74" t="s">
        <v>12</v>
      </c>
    </row>
    <row r="75" spans="2:31" x14ac:dyDescent="0.35">
      <c r="B75">
        <v>104165</v>
      </c>
      <c r="C75" t="s">
        <v>507</v>
      </c>
      <c r="D75">
        <v>2019</v>
      </c>
      <c r="F75" s="5">
        <v>12743.860928</v>
      </c>
      <c r="G75" s="110"/>
      <c r="I75" s="5">
        <v>12743.860928</v>
      </c>
      <c r="J75" s="5">
        <v>0</v>
      </c>
      <c r="K75" s="5">
        <v>0</v>
      </c>
      <c r="L75" s="5">
        <v>0</v>
      </c>
      <c r="M75" s="5">
        <v>0</v>
      </c>
      <c r="N75" s="192"/>
      <c r="O75" s="5">
        <v>0</v>
      </c>
      <c r="P75" s="5">
        <v>0</v>
      </c>
      <c r="Q75" s="5">
        <v>0</v>
      </c>
      <c r="R75" s="5">
        <v>0</v>
      </c>
      <c r="S75" s="5">
        <v>12743.860928</v>
      </c>
      <c r="U75" s="110" t="s">
        <v>317</v>
      </c>
      <c r="V75" s="110" t="s">
        <v>317</v>
      </c>
      <c r="Y75" t="s">
        <v>508</v>
      </c>
      <c r="Z75" s="110" t="s">
        <v>320</v>
      </c>
      <c r="AA75" s="110">
        <v>94710</v>
      </c>
      <c r="AB75" t="s">
        <v>428</v>
      </c>
      <c r="AC75" t="s">
        <v>201</v>
      </c>
      <c r="AD75" t="s">
        <v>327</v>
      </c>
      <c r="AE75" t="s">
        <v>12</v>
      </c>
    </row>
    <row r="76" spans="2:31" x14ac:dyDescent="0.35">
      <c r="B76">
        <v>100890</v>
      </c>
      <c r="C76" t="s">
        <v>509</v>
      </c>
      <c r="D76">
        <v>2019</v>
      </c>
      <c r="F76" s="5">
        <v>16230.266752</v>
      </c>
      <c r="G76" s="110"/>
      <c r="I76" s="5">
        <v>16230.266752</v>
      </c>
      <c r="J76" s="5">
        <v>0</v>
      </c>
      <c r="K76" s="5">
        <v>0</v>
      </c>
      <c r="L76" s="5">
        <v>0</v>
      </c>
      <c r="M76" s="5">
        <v>0</v>
      </c>
      <c r="N76" s="192"/>
      <c r="O76" s="5">
        <v>16230.266752</v>
      </c>
      <c r="P76" s="5">
        <v>0</v>
      </c>
      <c r="Q76" s="5">
        <v>0</v>
      </c>
      <c r="R76" s="5">
        <v>16230.266752</v>
      </c>
      <c r="S76" s="5">
        <v>0</v>
      </c>
      <c r="U76" s="110" t="s">
        <v>316</v>
      </c>
      <c r="V76" s="110" t="s">
        <v>317</v>
      </c>
      <c r="W76" t="s">
        <v>489</v>
      </c>
      <c r="Y76" t="s">
        <v>346</v>
      </c>
      <c r="Z76" s="110" t="s">
        <v>320</v>
      </c>
      <c r="AA76" s="110">
        <v>93306</v>
      </c>
      <c r="AB76" t="s">
        <v>352</v>
      </c>
      <c r="AC76" t="s">
        <v>201</v>
      </c>
      <c r="AD76" t="s">
        <v>354</v>
      </c>
      <c r="AE76" t="s">
        <v>12</v>
      </c>
    </row>
    <row r="77" spans="2:31" x14ac:dyDescent="0.35">
      <c r="B77">
        <v>3000</v>
      </c>
      <c r="C77" t="s">
        <v>510</v>
      </c>
      <c r="D77">
        <v>2019</v>
      </c>
      <c r="F77" s="5">
        <v>0</v>
      </c>
      <c r="G77" s="110"/>
      <c r="I77" s="5">
        <v>0</v>
      </c>
      <c r="J77" s="5">
        <v>0</v>
      </c>
      <c r="K77" s="5">
        <v>0</v>
      </c>
      <c r="L77" s="5">
        <v>0</v>
      </c>
      <c r="M77" s="5">
        <v>0</v>
      </c>
      <c r="N77" s="192"/>
      <c r="O77" s="5">
        <v>0</v>
      </c>
      <c r="P77" s="5">
        <v>0</v>
      </c>
      <c r="Q77" s="5">
        <v>0</v>
      </c>
      <c r="R77" s="5">
        <v>0</v>
      </c>
      <c r="S77" s="5">
        <v>0</v>
      </c>
      <c r="U77" s="110" t="s">
        <v>317</v>
      </c>
      <c r="V77" s="110" t="s">
        <v>317</v>
      </c>
      <c r="Y77" t="s">
        <v>511</v>
      </c>
      <c r="Z77" s="110" t="s">
        <v>320</v>
      </c>
      <c r="AA77" s="110">
        <v>92315</v>
      </c>
      <c r="AB77" t="s">
        <v>321</v>
      </c>
      <c r="AC77" t="s">
        <v>322</v>
      </c>
      <c r="AD77" t="s">
        <v>323</v>
      </c>
      <c r="AE77" t="s">
        <v>12</v>
      </c>
    </row>
    <row r="78" spans="2:31" x14ac:dyDescent="0.35">
      <c r="B78">
        <v>100895</v>
      </c>
      <c r="C78" t="s">
        <v>512</v>
      </c>
      <c r="D78">
        <v>2019</v>
      </c>
      <c r="F78" s="5">
        <v>214559.83203024699</v>
      </c>
      <c r="G78" s="110"/>
      <c r="I78" s="5">
        <v>214559.83203024699</v>
      </c>
      <c r="J78" s="5">
        <v>0</v>
      </c>
      <c r="K78" s="5">
        <v>0</v>
      </c>
      <c r="L78" s="5">
        <v>0</v>
      </c>
      <c r="M78" s="5">
        <v>0</v>
      </c>
      <c r="N78" s="192"/>
      <c r="O78" s="5">
        <v>214490.10749489599</v>
      </c>
      <c r="P78" s="5">
        <v>0</v>
      </c>
      <c r="Q78" s="5">
        <v>0</v>
      </c>
      <c r="R78" s="5">
        <v>214490.10749489599</v>
      </c>
      <c r="S78" s="5">
        <v>69.724535351287003</v>
      </c>
      <c r="U78" s="110" t="s">
        <v>316</v>
      </c>
      <c r="V78" s="110" t="s">
        <v>316</v>
      </c>
      <c r="W78" t="s">
        <v>350</v>
      </c>
      <c r="Y78" t="s">
        <v>513</v>
      </c>
      <c r="Z78" s="110" t="s">
        <v>320</v>
      </c>
      <c r="AA78" s="110">
        <v>91321</v>
      </c>
      <c r="AB78" t="s">
        <v>342</v>
      </c>
      <c r="AC78" t="s">
        <v>343</v>
      </c>
      <c r="AD78" t="s">
        <v>344</v>
      </c>
      <c r="AE78" t="s">
        <v>12</v>
      </c>
    </row>
    <row r="79" spans="2:31" x14ac:dyDescent="0.35">
      <c r="B79">
        <v>104094</v>
      </c>
      <c r="C79" t="s">
        <v>514</v>
      </c>
      <c r="D79">
        <v>2019</v>
      </c>
      <c r="F79" s="5">
        <v>1301662.0645589901</v>
      </c>
      <c r="G79" s="110"/>
      <c r="I79" s="5">
        <v>1301662.0645589901</v>
      </c>
      <c r="J79" s="5">
        <v>0</v>
      </c>
      <c r="K79" s="5">
        <v>0</v>
      </c>
      <c r="L79" s="5">
        <v>0</v>
      </c>
      <c r="M79" s="5">
        <v>0</v>
      </c>
      <c r="N79" s="192"/>
      <c r="O79" s="5">
        <v>1296109.01616848</v>
      </c>
      <c r="P79" s="5">
        <v>0</v>
      </c>
      <c r="Q79" s="5">
        <v>0</v>
      </c>
      <c r="R79" s="5">
        <v>1296109.01616848</v>
      </c>
      <c r="S79" s="5">
        <v>5553.0483905137498</v>
      </c>
      <c r="U79" s="110" t="s">
        <v>316</v>
      </c>
      <c r="V79" s="110" t="s">
        <v>316</v>
      </c>
      <c r="W79" t="s">
        <v>350</v>
      </c>
      <c r="Y79" t="s">
        <v>515</v>
      </c>
      <c r="Z79" s="110" t="s">
        <v>320</v>
      </c>
      <c r="AA79" s="110">
        <v>93268</v>
      </c>
      <c r="AB79" t="s">
        <v>342</v>
      </c>
      <c r="AC79" t="s">
        <v>343</v>
      </c>
      <c r="AD79" t="s">
        <v>344</v>
      </c>
      <c r="AE79" t="s">
        <v>12</v>
      </c>
    </row>
    <row r="80" spans="2:31" x14ac:dyDescent="0.35">
      <c r="B80">
        <v>3026</v>
      </c>
      <c r="C80" t="s">
        <v>516</v>
      </c>
      <c r="D80">
        <v>2019</v>
      </c>
      <c r="F80" s="5">
        <v>0</v>
      </c>
      <c r="G80" s="110"/>
      <c r="I80" s="5">
        <v>0</v>
      </c>
      <c r="J80" s="5">
        <v>0</v>
      </c>
      <c r="K80" s="5">
        <v>0</v>
      </c>
      <c r="L80" s="5">
        <v>0</v>
      </c>
      <c r="M80" s="5">
        <v>0</v>
      </c>
      <c r="N80" s="192"/>
      <c r="O80" s="5">
        <v>0</v>
      </c>
      <c r="P80" s="5">
        <v>0</v>
      </c>
      <c r="Q80" s="5">
        <v>0</v>
      </c>
      <c r="R80" s="5">
        <v>0</v>
      </c>
      <c r="S80" s="5">
        <v>0</v>
      </c>
      <c r="U80" s="110" t="s">
        <v>317</v>
      </c>
      <c r="V80" s="110" t="s">
        <v>317</v>
      </c>
      <c r="Y80" t="s">
        <v>517</v>
      </c>
      <c r="Z80" s="110" t="s">
        <v>320</v>
      </c>
      <c r="AA80" s="110">
        <v>95917</v>
      </c>
      <c r="AB80" t="s">
        <v>321</v>
      </c>
      <c r="AC80" t="s">
        <v>322</v>
      </c>
      <c r="AD80" t="s">
        <v>323</v>
      </c>
      <c r="AE80" t="s">
        <v>12</v>
      </c>
    </row>
    <row r="81" spans="2:31" x14ac:dyDescent="0.35">
      <c r="B81">
        <v>100120</v>
      </c>
      <c r="C81" t="s">
        <v>518</v>
      </c>
      <c r="D81">
        <v>2019</v>
      </c>
      <c r="F81" s="5">
        <v>7445.5292591999996</v>
      </c>
      <c r="G81" s="110"/>
      <c r="I81" s="5">
        <v>7445.5292591999996</v>
      </c>
      <c r="J81" s="5">
        <v>0</v>
      </c>
      <c r="K81" s="5">
        <v>0</v>
      </c>
      <c r="L81" s="5">
        <v>0</v>
      </c>
      <c r="M81" s="5">
        <v>0</v>
      </c>
      <c r="N81" s="192"/>
      <c r="O81" s="5">
        <v>0</v>
      </c>
      <c r="P81" s="5">
        <v>0</v>
      </c>
      <c r="Q81" s="5">
        <v>0</v>
      </c>
      <c r="R81" s="5">
        <v>0</v>
      </c>
      <c r="S81" s="5">
        <v>7445.5292591999996</v>
      </c>
      <c r="U81" s="110" t="s">
        <v>317</v>
      </c>
      <c r="V81" s="110" t="s">
        <v>317</v>
      </c>
      <c r="Y81" t="s">
        <v>519</v>
      </c>
      <c r="Z81" s="110" t="s">
        <v>320</v>
      </c>
      <c r="AA81" s="110">
        <v>90639</v>
      </c>
      <c r="AB81" t="s">
        <v>520</v>
      </c>
      <c r="AC81" t="s">
        <v>201</v>
      </c>
      <c r="AD81" t="s">
        <v>327</v>
      </c>
      <c r="AE81" t="s">
        <v>12</v>
      </c>
    </row>
    <row r="82" spans="2:31" x14ac:dyDescent="0.35">
      <c r="B82">
        <v>104825</v>
      </c>
      <c r="C82" t="s">
        <v>521</v>
      </c>
      <c r="D82">
        <v>2019</v>
      </c>
      <c r="F82" s="5">
        <v>14631.671617272001</v>
      </c>
      <c r="G82" s="110"/>
      <c r="I82" s="5">
        <v>0</v>
      </c>
      <c r="J82" s="5">
        <v>0</v>
      </c>
      <c r="K82" s="5">
        <v>14631.671617272001</v>
      </c>
      <c r="L82" s="5">
        <v>0</v>
      </c>
      <c r="M82" s="5">
        <v>0</v>
      </c>
      <c r="N82" s="192"/>
      <c r="O82" s="5">
        <v>0</v>
      </c>
      <c r="P82" s="5">
        <v>0</v>
      </c>
      <c r="Q82" s="5">
        <v>0</v>
      </c>
      <c r="R82" s="5">
        <v>0</v>
      </c>
      <c r="S82" s="5">
        <v>14631.671617272001</v>
      </c>
      <c r="U82" s="110" t="s">
        <v>317</v>
      </c>
      <c r="V82" s="110" t="s">
        <v>317</v>
      </c>
      <c r="Y82" t="s">
        <v>522</v>
      </c>
      <c r="Z82" s="110" t="s">
        <v>491</v>
      </c>
      <c r="AA82" s="110">
        <v>98930</v>
      </c>
      <c r="AB82" t="s">
        <v>450</v>
      </c>
      <c r="AC82" t="s">
        <v>424</v>
      </c>
      <c r="AD82" t="s">
        <v>425</v>
      </c>
      <c r="AE82" t="s">
        <v>12</v>
      </c>
    </row>
    <row r="83" spans="2:31" x14ac:dyDescent="0.35">
      <c r="B83">
        <v>100053</v>
      </c>
      <c r="C83" t="s">
        <v>523</v>
      </c>
      <c r="D83">
        <v>2019</v>
      </c>
      <c r="F83" s="5">
        <v>0</v>
      </c>
      <c r="G83" s="110"/>
      <c r="I83" s="5">
        <v>0</v>
      </c>
      <c r="J83" s="5">
        <v>0</v>
      </c>
      <c r="K83" s="5">
        <v>0</v>
      </c>
      <c r="L83" s="5">
        <v>0</v>
      </c>
      <c r="M83" s="5">
        <v>0</v>
      </c>
      <c r="N83" s="192"/>
      <c r="O83" s="5">
        <v>0</v>
      </c>
      <c r="P83" s="5">
        <v>0</v>
      </c>
      <c r="Q83" s="5">
        <v>0</v>
      </c>
      <c r="R83" s="5">
        <v>0</v>
      </c>
      <c r="S83" s="5">
        <v>0</v>
      </c>
      <c r="U83" s="110" t="s">
        <v>317</v>
      </c>
      <c r="V83" s="110" t="s">
        <v>317</v>
      </c>
      <c r="Y83" t="s">
        <v>524</v>
      </c>
      <c r="Z83" s="110" t="s">
        <v>320</v>
      </c>
      <c r="AA83" s="110">
        <v>95525</v>
      </c>
      <c r="AB83" t="s">
        <v>404</v>
      </c>
      <c r="AC83" t="s">
        <v>201</v>
      </c>
      <c r="AD83" t="s">
        <v>354</v>
      </c>
      <c r="AE83" t="s">
        <v>12</v>
      </c>
    </row>
    <row r="84" spans="2:31" x14ac:dyDescent="0.35">
      <c r="B84">
        <v>100342</v>
      </c>
      <c r="C84" t="s">
        <v>525</v>
      </c>
      <c r="D84">
        <v>2019</v>
      </c>
      <c r="F84" s="5">
        <v>612038.24614399998</v>
      </c>
      <c r="G84" s="110"/>
      <c r="I84" s="5">
        <v>612038.24614399998</v>
      </c>
      <c r="J84" s="5">
        <v>0</v>
      </c>
      <c r="K84" s="5">
        <v>0</v>
      </c>
      <c r="L84" s="5">
        <v>0</v>
      </c>
      <c r="M84" s="5">
        <v>0</v>
      </c>
      <c r="N84" s="192"/>
      <c r="O84" s="5">
        <v>612038.24614399998</v>
      </c>
      <c r="P84" s="5">
        <v>0</v>
      </c>
      <c r="Q84" s="5">
        <v>0</v>
      </c>
      <c r="R84" s="5">
        <v>612038.24614399998</v>
      </c>
      <c r="S84" s="5">
        <v>0</v>
      </c>
      <c r="U84" s="110" t="s">
        <v>316</v>
      </c>
      <c r="V84" s="110" t="s">
        <v>317</v>
      </c>
      <c r="W84" t="s">
        <v>526</v>
      </c>
      <c r="Y84" t="s">
        <v>527</v>
      </c>
      <c r="Z84" s="110" t="s">
        <v>320</v>
      </c>
      <c r="AA84" s="110">
        <v>92225</v>
      </c>
      <c r="AB84" t="s">
        <v>352</v>
      </c>
      <c r="AC84" t="s">
        <v>204</v>
      </c>
      <c r="AD84" t="s">
        <v>354</v>
      </c>
      <c r="AE84" t="s">
        <v>12</v>
      </c>
    </row>
    <row r="85" spans="2:31" x14ac:dyDescent="0.35">
      <c r="B85">
        <v>104054</v>
      </c>
      <c r="C85" t="s">
        <v>528</v>
      </c>
      <c r="D85">
        <v>2019</v>
      </c>
      <c r="F85" s="5">
        <v>383447.53177599999</v>
      </c>
      <c r="G85" s="110"/>
      <c r="I85" s="5">
        <v>0</v>
      </c>
      <c r="J85" s="5">
        <v>0</v>
      </c>
      <c r="K85" s="5">
        <v>383447.53177599999</v>
      </c>
      <c r="L85" s="5">
        <v>0</v>
      </c>
      <c r="M85" s="5">
        <v>0</v>
      </c>
      <c r="N85" s="192"/>
      <c r="O85" s="5">
        <v>0</v>
      </c>
      <c r="P85" s="5">
        <v>383447.53177599999</v>
      </c>
      <c r="Q85" s="5">
        <v>0</v>
      </c>
      <c r="R85" s="5">
        <v>383447.53177599999</v>
      </c>
      <c r="S85" s="5">
        <v>0</v>
      </c>
      <c r="U85" s="110" t="s">
        <v>316</v>
      </c>
      <c r="V85" s="110" t="s">
        <v>317</v>
      </c>
      <c r="W85" t="s">
        <v>350</v>
      </c>
      <c r="Y85" t="s">
        <v>529</v>
      </c>
      <c r="Z85" s="110" t="s">
        <v>320</v>
      </c>
      <c r="AA85" s="110">
        <v>92311</v>
      </c>
      <c r="AB85" t="s">
        <v>530</v>
      </c>
      <c r="AC85" t="s">
        <v>394</v>
      </c>
      <c r="AD85" t="s">
        <v>395</v>
      </c>
      <c r="AE85" t="s">
        <v>12</v>
      </c>
    </row>
    <row r="86" spans="2:31" x14ac:dyDescent="0.35">
      <c r="B86">
        <v>104064</v>
      </c>
      <c r="C86" t="s">
        <v>531</v>
      </c>
      <c r="D86">
        <v>2019</v>
      </c>
      <c r="F86" s="5">
        <v>222902.216304762</v>
      </c>
      <c r="G86" s="110"/>
      <c r="I86" s="5">
        <v>0</v>
      </c>
      <c r="J86" s="5">
        <v>0</v>
      </c>
      <c r="K86" s="5">
        <v>222902.216304762</v>
      </c>
      <c r="L86" s="5">
        <v>0</v>
      </c>
      <c r="M86" s="5">
        <v>0</v>
      </c>
      <c r="N86" s="192"/>
      <c r="O86" s="5">
        <v>0</v>
      </c>
      <c r="P86" s="5">
        <v>222902.216304762</v>
      </c>
      <c r="Q86" s="5">
        <v>0</v>
      </c>
      <c r="R86" s="5">
        <v>222902.216304762</v>
      </c>
      <c r="S86" s="5">
        <v>0</v>
      </c>
      <c r="U86" s="110" t="s">
        <v>316</v>
      </c>
      <c r="V86" s="110" t="s">
        <v>317</v>
      </c>
      <c r="W86" t="s">
        <v>350</v>
      </c>
      <c r="Y86" t="s">
        <v>506</v>
      </c>
      <c r="Z86" s="110" t="s">
        <v>320</v>
      </c>
      <c r="AA86" s="110">
        <v>90040</v>
      </c>
      <c r="AB86" t="s">
        <v>530</v>
      </c>
      <c r="AC86" t="s">
        <v>394</v>
      </c>
      <c r="AD86" t="s">
        <v>395</v>
      </c>
      <c r="AE86" t="s">
        <v>12</v>
      </c>
    </row>
    <row r="87" spans="2:31" x14ac:dyDescent="0.35">
      <c r="B87">
        <v>104065</v>
      </c>
      <c r="C87" t="s">
        <v>532</v>
      </c>
      <c r="D87">
        <v>2019</v>
      </c>
      <c r="F87" s="5">
        <v>131326.013001143</v>
      </c>
      <c r="G87" s="110"/>
      <c r="I87" s="5">
        <v>0</v>
      </c>
      <c r="J87" s="5">
        <v>0</v>
      </c>
      <c r="K87" s="5">
        <v>131326.013001143</v>
      </c>
      <c r="L87" s="5">
        <v>0</v>
      </c>
      <c r="M87" s="5">
        <v>0</v>
      </c>
      <c r="N87" s="192"/>
      <c r="O87" s="5">
        <v>0</v>
      </c>
      <c r="P87" s="5">
        <v>131326.013001143</v>
      </c>
      <c r="Q87" s="5">
        <v>0</v>
      </c>
      <c r="R87" s="5">
        <v>131326.013001143</v>
      </c>
      <c r="S87" s="5">
        <v>0</v>
      </c>
      <c r="U87" s="110" t="s">
        <v>316</v>
      </c>
      <c r="V87" s="110" t="s">
        <v>317</v>
      </c>
      <c r="W87" t="s">
        <v>350</v>
      </c>
      <c r="Y87" t="s">
        <v>329</v>
      </c>
      <c r="Z87" s="110" t="s">
        <v>320</v>
      </c>
      <c r="AA87" s="110">
        <v>94801</v>
      </c>
      <c r="AB87" t="s">
        <v>530</v>
      </c>
      <c r="AC87" t="s">
        <v>394</v>
      </c>
      <c r="AD87" t="s">
        <v>395</v>
      </c>
      <c r="AE87" t="s">
        <v>12</v>
      </c>
    </row>
    <row r="88" spans="2:31" x14ac:dyDescent="0.35">
      <c r="B88">
        <v>4000</v>
      </c>
      <c r="C88" t="s">
        <v>533</v>
      </c>
      <c r="D88">
        <v>2019</v>
      </c>
      <c r="F88" s="5">
        <v>0</v>
      </c>
      <c r="G88" s="110"/>
      <c r="I88" s="5">
        <v>0</v>
      </c>
      <c r="J88" s="5">
        <v>0</v>
      </c>
      <c r="K88" s="5">
        <v>0</v>
      </c>
      <c r="L88" s="5">
        <v>0</v>
      </c>
      <c r="M88" s="5">
        <v>0</v>
      </c>
      <c r="N88" s="192"/>
      <c r="O88" s="5">
        <v>0</v>
      </c>
      <c r="P88" s="5">
        <v>0</v>
      </c>
      <c r="Q88" s="5">
        <v>0</v>
      </c>
      <c r="R88" s="5">
        <v>0</v>
      </c>
      <c r="S88" s="5">
        <v>0</v>
      </c>
      <c r="U88" s="110" t="s">
        <v>316</v>
      </c>
      <c r="V88" s="110" t="s">
        <v>317</v>
      </c>
      <c r="W88" t="s">
        <v>381</v>
      </c>
      <c r="Y88" t="s">
        <v>483</v>
      </c>
      <c r="Z88" s="110" t="s">
        <v>484</v>
      </c>
      <c r="AA88" s="110">
        <v>97232</v>
      </c>
      <c r="AB88" t="s">
        <v>493</v>
      </c>
      <c r="AC88" t="s">
        <v>322</v>
      </c>
      <c r="AD88" t="s">
        <v>323</v>
      </c>
      <c r="AE88" t="s">
        <v>12</v>
      </c>
    </row>
    <row r="89" spans="2:31" x14ac:dyDescent="0.35">
      <c r="B89">
        <v>2044</v>
      </c>
      <c r="C89" t="s">
        <v>534</v>
      </c>
      <c r="D89">
        <v>2019</v>
      </c>
      <c r="F89" s="5">
        <v>1330.5764340000001</v>
      </c>
      <c r="G89" s="110"/>
      <c r="I89" s="5">
        <v>0</v>
      </c>
      <c r="J89" s="5">
        <v>0</v>
      </c>
      <c r="K89" s="5">
        <v>0</v>
      </c>
      <c r="L89" s="5">
        <v>0</v>
      </c>
      <c r="M89" s="5">
        <v>1330.5764340000001</v>
      </c>
      <c r="N89" s="192"/>
      <c r="O89" s="5">
        <v>0</v>
      </c>
      <c r="P89" s="5">
        <v>0</v>
      </c>
      <c r="Q89" s="5">
        <v>1330.5764340000001</v>
      </c>
      <c r="R89" s="5">
        <v>1330.5764340000001</v>
      </c>
      <c r="S89" s="5">
        <v>0</v>
      </c>
      <c r="U89" s="110" t="s">
        <v>316</v>
      </c>
      <c r="V89" s="110" t="s">
        <v>317</v>
      </c>
      <c r="W89" t="s">
        <v>381</v>
      </c>
      <c r="Y89" t="s">
        <v>483</v>
      </c>
      <c r="Z89" s="110" t="s">
        <v>484</v>
      </c>
      <c r="AA89" s="110">
        <v>97222</v>
      </c>
      <c r="AB89" t="s">
        <v>493</v>
      </c>
      <c r="AC89" t="s">
        <v>322</v>
      </c>
      <c r="AD89" t="s">
        <v>323</v>
      </c>
      <c r="AE89" t="s">
        <v>12</v>
      </c>
    </row>
    <row r="90" spans="2:31" x14ac:dyDescent="0.35">
      <c r="B90">
        <v>104692</v>
      </c>
      <c r="C90" t="s">
        <v>535</v>
      </c>
      <c r="D90">
        <v>2019</v>
      </c>
      <c r="F90" s="5">
        <v>0</v>
      </c>
      <c r="G90" s="110"/>
      <c r="I90" s="5">
        <v>0</v>
      </c>
      <c r="J90" s="5">
        <v>0</v>
      </c>
      <c r="K90" s="5">
        <v>0</v>
      </c>
      <c r="L90" s="5">
        <v>0</v>
      </c>
      <c r="M90" s="5">
        <v>0</v>
      </c>
      <c r="N90" s="192"/>
      <c r="O90" s="5">
        <v>0</v>
      </c>
      <c r="P90" s="5">
        <v>0</v>
      </c>
      <c r="Q90" s="5">
        <v>0</v>
      </c>
      <c r="R90" s="5">
        <v>0</v>
      </c>
      <c r="S90" s="5">
        <v>0</v>
      </c>
      <c r="U90" s="110" t="s">
        <v>316</v>
      </c>
      <c r="V90" s="110" t="s">
        <v>317</v>
      </c>
      <c r="W90" t="s">
        <v>350</v>
      </c>
      <c r="Y90" t="s">
        <v>536</v>
      </c>
      <c r="Z90" s="110" t="s">
        <v>537</v>
      </c>
      <c r="AA90" s="110">
        <v>2110</v>
      </c>
      <c r="AB90" t="s">
        <v>321</v>
      </c>
      <c r="AC90" t="s">
        <v>322</v>
      </c>
      <c r="AD90" t="s">
        <v>323</v>
      </c>
      <c r="AE90" t="s">
        <v>12</v>
      </c>
    </row>
    <row r="91" spans="2:31" x14ac:dyDescent="0.35">
      <c r="B91">
        <v>104680</v>
      </c>
      <c r="C91" t="s">
        <v>538</v>
      </c>
      <c r="D91">
        <v>2019</v>
      </c>
      <c r="F91" s="5">
        <v>90878.884392308202</v>
      </c>
      <c r="G91" s="110"/>
      <c r="I91" s="5">
        <v>455.84879669384998</v>
      </c>
      <c r="J91" s="5">
        <v>90423.035595614405</v>
      </c>
      <c r="K91" s="5">
        <v>0</v>
      </c>
      <c r="L91" s="5">
        <v>0</v>
      </c>
      <c r="M91" s="5">
        <v>0</v>
      </c>
      <c r="N91" s="192"/>
      <c r="O91" s="5">
        <v>0</v>
      </c>
      <c r="P91" s="5">
        <v>0</v>
      </c>
      <c r="Q91" s="5">
        <v>0</v>
      </c>
      <c r="R91" s="5">
        <v>0</v>
      </c>
      <c r="S91" s="5">
        <v>90878.884392308202</v>
      </c>
      <c r="U91" s="110" t="s">
        <v>316</v>
      </c>
      <c r="V91" s="110" t="s">
        <v>317</v>
      </c>
      <c r="W91" t="s">
        <v>370</v>
      </c>
      <c r="Y91" t="s">
        <v>386</v>
      </c>
      <c r="Z91" s="110" t="s">
        <v>320</v>
      </c>
      <c r="AA91" s="110">
        <v>92602</v>
      </c>
      <c r="AB91" t="s">
        <v>453</v>
      </c>
      <c r="AC91" t="s">
        <v>201</v>
      </c>
      <c r="AD91" t="s">
        <v>354</v>
      </c>
      <c r="AE91" t="s">
        <v>12</v>
      </c>
    </row>
    <row r="92" spans="2:31" x14ac:dyDescent="0.35">
      <c r="B92">
        <v>104074</v>
      </c>
      <c r="C92" t="s">
        <v>539</v>
      </c>
      <c r="D92">
        <v>2019</v>
      </c>
      <c r="F92" s="5">
        <v>310417.61689599999</v>
      </c>
      <c r="G92" s="110"/>
      <c r="I92" s="5">
        <v>0</v>
      </c>
      <c r="J92" s="5">
        <v>0</v>
      </c>
      <c r="K92" s="5">
        <v>292981.47409600002</v>
      </c>
      <c r="L92" s="5">
        <v>17436.142800000001</v>
      </c>
      <c r="M92" s="5">
        <v>0</v>
      </c>
      <c r="N92" s="192"/>
      <c r="O92" s="5">
        <v>0</v>
      </c>
      <c r="P92" s="5">
        <v>292981.47409600002</v>
      </c>
      <c r="Q92" s="5">
        <v>0</v>
      </c>
      <c r="R92" s="5">
        <v>292981.47409600002</v>
      </c>
      <c r="S92" s="5">
        <v>17436.142800000001</v>
      </c>
      <c r="U92" s="110" t="s">
        <v>316</v>
      </c>
      <c r="V92" s="110" t="s">
        <v>317</v>
      </c>
      <c r="W92" t="s">
        <v>467</v>
      </c>
      <c r="Y92" t="s">
        <v>540</v>
      </c>
      <c r="Z92" s="110" t="s">
        <v>320</v>
      </c>
      <c r="AA92" s="110">
        <v>95350</v>
      </c>
      <c r="AB92" t="s">
        <v>446</v>
      </c>
      <c r="AC92" t="s">
        <v>394</v>
      </c>
      <c r="AD92" t="s">
        <v>395</v>
      </c>
      <c r="AE92" t="s">
        <v>12</v>
      </c>
    </row>
    <row r="93" spans="2:31" x14ac:dyDescent="0.35">
      <c r="B93">
        <v>2113</v>
      </c>
      <c r="C93" t="s">
        <v>541</v>
      </c>
      <c r="D93">
        <v>2019</v>
      </c>
      <c r="F93" s="5">
        <v>227212.06273085999</v>
      </c>
      <c r="G93" s="110"/>
      <c r="I93" s="5">
        <v>0</v>
      </c>
      <c r="J93" s="5">
        <v>0</v>
      </c>
      <c r="K93" s="5">
        <v>0</v>
      </c>
      <c r="L93" s="5">
        <v>0</v>
      </c>
      <c r="M93" s="5">
        <v>227212.06273085999</v>
      </c>
      <c r="N93" s="192"/>
      <c r="O93" s="5">
        <v>0</v>
      </c>
      <c r="P93" s="5">
        <v>0</v>
      </c>
      <c r="Q93" s="5">
        <v>227212.06273085999</v>
      </c>
      <c r="R93" s="5">
        <v>227212.06273085999</v>
      </c>
      <c r="S93" s="5">
        <v>0</v>
      </c>
      <c r="U93" s="110" t="s">
        <v>316</v>
      </c>
      <c r="V93" s="110" t="s">
        <v>317</v>
      </c>
      <c r="W93" t="s">
        <v>350</v>
      </c>
      <c r="Y93" t="s">
        <v>444</v>
      </c>
      <c r="Z93" s="110" t="s">
        <v>445</v>
      </c>
      <c r="AA93" s="110">
        <v>77079</v>
      </c>
      <c r="AB93" t="s">
        <v>391</v>
      </c>
      <c r="AC93" t="s">
        <v>322</v>
      </c>
      <c r="AD93" t="s">
        <v>323</v>
      </c>
      <c r="AE93" t="s">
        <v>12</v>
      </c>
    </row>
    <row r="94" spans="2:31" x14ac:dyDescent="0.35">
      <c r="B94">
        <v>104001</v>
      </c>
      <c r="C94" t="s">
        <v>542</v>
      </c>
      <c r="D94">
        <v>2019</v>
      </c>
      <c r="F94" s="5">
        <v>7025044.0763999997</v>
      </c>
      <c r="G94" s="110"/>
      <c r="I94" s="5">
        <v>0</v>
      </c>
      <c r="J94" s="5">
        <v>0</v>
      </c>
      <c r="K94" s="5">
        <v>6565552.7461999999</v>
      </c>
      <c r="L94" s="5">
        <v>459491.33020000003</v>
      </c>
      <c r="M94" s="5">
        <v>0</v>
      </c>
      <c r="N94" s="192"/>
      <c r="O94" s="5">
        <v>0</v>
      </c>
      <c r="P94" s="5">
        <v>6565552.7461999999</v>
      </c>
      <c r="Q94" s="5">
        <v>0</v>
      </c>
      <c r="R94" s="5">
        <v>6565552.7461999999</v>
      </c>
      <c r="S94" s="5">
        <v>459491.33020000003</v>
      </c>
      <c r="U94" s="110" t="s">
        <v>316</v>
      </c>
      <c r="V94" s="110" t="s">
        <v>317</v>
      </c>
      <c r="W94" t="s">
        <v>381</v>
      </c>
      <c r="Y94" t="s">
        <v>543</v>
      </c>
      <c r="Z94" s="110" t="s">
        <v>491</v>
      </c>
      <c r="AA94" s="110">
        <v>98230</v>
      </c>
      <c r="AB94" t="s">
        <v>450</v>
      </c>
      <c r="AC94" t="s">
        <v>394</v>
      </c>
      <c r="AD94" t="s">
        <v>395</v>
      </c>
      <c r="AE94" t="s">
        <v>12</v>
      </c>
    </row>
    <row r="95" spans="2:31" x14ac:dyDescent="0.35">
      <c r="B95">
        <v>100389</v>
      </c>
      <c r="C95" t="s">
        <v>544</v>
      </c>
      <c r="D95">
        <v>2019</v>
      </c>
      <c r="F95" s="5">
        <v>50645.043878135199</v>
      </c>
      <c r="G95" s="110"/>
      <c r="I95" s="5">
        <v>50645.043878135199</v>
      </c>
      <c r="J95" s="5">
        <v>0</v>
      </c>
      <c r="K95" s="5">
        <v>0</v>
      </c>
      <c r="L95" s="5">
        <v>0</v>
      </c>
      <c r="M95" s="5">
        <v>0</v>
      </c>
      <c r="N95" s="192"/>
      <c r="O95" s="5">
        <v>50645.043878135199</v>
      </c>
      <c r="P95" s="5">
        <v>0</v>
      </c>
      <c r="Q95" s="5">
        <v>0</v>
      </c>
      <c r="R95" s="5">
        <v>50645.043878135199</v>
      </c>
      <c r="S95" s="5">
        <v>0</v>
      </c>
      <c r="U95" s="110" t="s">
        <v>316</v>
      </c>
      <c r="V95" s="110" t="s">
        <v>317</v>
      </c>
      <c r="W95" t="s">
        <v>336</v>
      </c>
      <c r="Y95" t="s">
        <v>386</v>
      </c>
      <c r="Z95" s="110" t="s">
        <v>320</v>
      </c>
      <c r="AA95" s="110">
        <v>92614</v>
      </c>
      <c r="AB95" t="s">
        <v>388</v>
      </c>
      <c r="AC95" t="s">
        <v>201</v>
      </c>
      <c r="AD95" t="s">
        <v>327</v>
      </c>
      <c r="AE95" t="s">
        <v>12</v>
      </c>
    </row>
    <row r="96" spans="2:31" x14ac:dyDescent="0.35">
      <c r="B96">
        <v>100061</v>
      </c>
      <c r="C96" t="s">
        <v>545</v>
      </c>
      <c r="D96">
        <v>2019</v>
      </c>
      <c r="F96" s="5">
        <v>123346.64757032</v>
      </c>
      <c r="G96" s="110"/>
      <c r="I96" s="5">
        <v>618.70815854032298</v>
      </c>
      <c r="J96" s="5">
        <v>122727.93941178</v>
      </c>
      <c r="K96" s="5">
        <v>0</v>
      </c>
      <c r="L96" s="5">
        <v>0</v>
      </c>
      <c r="M96" s="5">
        <v>0</v>
      </c>
      <c r="N96" s="192"/>
      <c r="O96" s="5">
        <v>0</v>
      </c>
      <c r="P96" s="5">
        <v>0</v>
      </c>
      <c r="Q96" s="5">
        <v>0</v>
      </c>
      <c r="R96" s="5">
        <v>0</v>
      </c>
      <c r="S96" s="5">
        <v>123346.64757032</v>
      </c>
      <c r="U96" s="110" t="s">
        <v>316</v>
      </c>
      <c r="V96" s="110" t="s">
        <v>317</v>
      </c>
      <c r="W96" t="s">
        <v>363</v>
      </c>
      <c r="Y96" t="s">
        <v>546</v>
      </c>
      <c r="Z96" s="110" t="s">
        <v>320</v>
      </c>
      <c r="AA96" s="110">
        <v>92821</v>
      </c>
      <c r="AB96" t="s">
        <v>411</v>
      </c>
      <c r="AC96" t="s">
        <v>201</v>
      </c>
      <c r="AD96" t="s">
        <v>354</v>
      </c>
      <c r="AE96" t="s">
        <v>12</v>
      </c>
    </row>
    <row r="97" spans="2:31" x14ac:dyDescent="0.35">
      <c r="B97">
        <v>104075</v>
      </c>
      <c r="C97" t="s">
        <v>547</v>
      </c>
      <c r="D97">
        <v>2019</v>
      </c>
      <c r="F97" s="5">
        <v>16598.461796443</v>
      </c>
      <c r="G97" s="110"/>
      <c r="I97" s="5">
        <v>16598.461796443</v>
      </c>
      <c r="J97" s="5">
        <v>0</v>
      </c>
      <c r="K97" s="5">
        <v>0</v>
      </c>
      <c r="L97" s="5">
        <v>0</v>
      </c>
      <c r="M97" s="5">
        <v>0</v>
      </c>
      <c r="N97" s="192"/>
      <c r="O97" s="5">
        <v>16431.687979999999</v>
      </c>
      <c r="P97" s="5">
        <v>0</v>
      </c>
      <c r="Q97" s="5">
        <v>0</v>
      </c>
      <c r="R97" s="5">
        <v>16431.687979999999</v>
      </c>
      <c r="S97" s="5">
        <v>166.77381644304</v>
      </c>
      <c r="U97" s="110" t="s">
        <v>316</v>
      </c>
      <c r="V97" s="110" t="s">
        <v>316</v>
      </c>
      <c r="W97" t="s">
        <v>340</v>
      </c>
      <c r="Y97" t="s">
        <v>548</v>
      </c>
      <c r="Z97" s="110" t="s">
        <v>320</v>
      </c>
      <c r="AA97" s="110">
        <v>90670</v>
      </c>
      <c r="AB97" t="s">
        <v>342</v>
      </c>
      <c r="AC97" t="s">
        <v>343</v>
      </c>
      <c r="AD97" t="s">
        <v>344</v>
      </c>
      <c r="AE97" t="s">
        <v>12</v>
      </c>
    </row>
    <row r="98" spans="2:31" x14ac:dyDescent="0.35">
      <c r="B98">
        <v>100904</v>
      </c>
      <c r="C98" t="s">
        <v>549</v>
      </c>
      <c r="D98">
        <v>2019</v>
      </c>
      <c r="F98" s="5">
        <v>30771.8459431542</v>
      </c>
      <c r="G98" s="110"/>
      <c r="I98" s="5">
        <v>27583.050973383499</v>
      </c>
      <c r="J98" s="5">
        <v>0</v>
      </c>
      <c r="K98" s="5">
        <v>3188.7949697706599</v>
      </c>
      <c r="L98" s="5">
        <v>0</v>
      </c>
      <c r="M98" s="5">
        <v>0</v>
      </c>
      <c r="N98" s="192"/>
      <c r="O98" s="5">
        <v>27563.3984971684</v>
      </c>
      <c r="P98" s="5">
        <v>3188.7949697706599</v>
      </c>
      <c r="Q98" s="5">
        <v>0</v>
      </c>
      <c r="R98" s="5">
        <v>30752.193466939101</v>
      </c>
      <c r="S98" s="5">
        <v>19.6524762151322</v>
      </c>
      <c r="U98" s="110" t="s">
        <v>316</v>
      </c>
      <c r="V98" s="110" t="s">
        <v>316</v>
      </c>
      <c r="W98" t="s">
        <v>350</v>
      </c>
      <c r="Y98" t="s">
        <v>546</v>
      </c>
      <c r="Z98" s="110" t="s">
        <v>320</v>
      </c>
      <c r="AA98" s="110">
        <v>92821</v>
      </c>
      <c r="AB98" t="s">
        <v>342</v>
      </c>
      <c r="AC98" t="s">
        <v>550</v>
      </c>
      <c r="AD98" t="s">
        <v>551</v>
      </c>
      <c r="AE98" t="s">
        <v>12</v>
      </c>
    </row>
    <row r="99" spans="2:31" x14ac:dyDescent="0.35">
      <c r="B99">
        <v>104120</v>
      </c>
      <c r="C99" t="s">
        <v>552</v>
      </c>
      <c r="D99">
        <v>2019</v>
      </c>
      <c r="F99" s="5">
        <v>18306.86463</v>
      </c>
      <c r="G99" s="110"/>
      <c r="I99" s="5">
        <v>0</v>
      </c>
      <c r="J99" s="5">
        <v>0</v>
      </c>
      <c r="K99" s="5">
        <v>0</v>
      </c>
      <c r="L99" s="5">
        <v>0</v>
      </c>
      <c r="M99" s="5">
        <v>18306.86463</v>
      </c>
      <c r="N99" s="192"/>
      <c r="O99" s="5">
        <v>0</v>
      </c>
      <c r="P99" s="5">
        <v>0</v>
      </c>
      <c r="Q99" s="5">
        <v>18306.86463</v>
      </c>
      <c r="R99" s="5">
        <v>18306.86463</v>
      </c>
      <c r="S99" s="5">
        <v>0</v>
      </c>
      <c r="U99" s="110" t="s">
        <v>316</v>
      </c>
      <c r="V99" s="110" t="s">
        <v>317</v>
      </c>
      <c r="W99" t="s">
        <v>553</v>
      </c>
      <c r="Y99" t="s">
        <v>554</v>
      </c>
      <c r="Z99" s="110" t="s">
        <v>555</v>
      </c>
      <c r="AA99" s="110" t="s">
        <v>556</v>
      </c>
      <c r="AB99" t="s">
        <v>557</v>
      </c>
      <c r="AC99" t="s">
        <v>322</v>
      </c>
      <c r="AD99" t="s">
        <v>323</v>
      </c>
      <c r="AE99" t="s">
        <v>12</v>
      </c>
    </row>
    <row r="100" spans="2:31" x14ac:dyDescent="0.35">
      <c r="B100">
        <v>3027</v>
      </c>
      <c r="C100" t="s">
        <v>558</v>
      </c>
      <c r="D100">
        <v>2019</v>
      </c>
      <c r="F100" s="5">
        <v>301954.81328823703</v>
      </c>
      <c r="G100" s="110"/>
      <c r="I100" s="5">
        <v>0</v>
      </c>
      <c r="J100" s="5">
        <v>0</v>
      </c>
      <c r="K100" s="5">
        <v>0</v>
      </c>
      <c r="L100" s="5">
        <v>0</v>
      </c>
      <c r="M100" s="5">
        <v>301954.81328823703</v>
      </c>
      <c r="N100" s="192"/>
      <c r="O100" s="5">
        <v>0</v>
      </c>
      <c r="P100" s="5">
        <v>0</v>
      </c>
      <c r="Q100" s="5">
        <v>277103.84928823699</v>
      </c>
      <c r="R100" s="5">
        <v>277103.84928823699</v>
      </c>
      <c r="S100" s="5">
        <v>24850.964</v>
      </c>
      <c r="U100" s="110" t="s">
        <v>316</v>
      </c>
      <c r="V100" s="110" t="s">
        <v>317</v>
      </c>
      <c r="W100" t="s">
        <v>350</v>
      </c>
      <c r="Y100" t="s">
        <v>559</v>
      </c>
      <c r="Z100" s="110" t="s">
        <v>320</v>
      </c>
      <c r="AA100" s="110">
        <v>90120</v>
      </c>
      <c r="AB100" t="s">
        <v>560</v>
      </c>
      <c r="AC100" t="s">
        <v>322</v>
      </c>
      <c r="AD100" t="s">
        <v>323</v>
      </c>
      <c r="AE100" t="s">
        <v>12</v>
      </c>
    </row>
    <row r="101" spans="2:31" x14ac:dyDescent="0.35">
      <c r="B101">
        <v>100018</v>
      </c>
      <c r="C101" t="s">
        <v>561</v>
      </c>
      <c r="D101">
        <v>2019</v>
      </c>
      <c r="F101" s="5">
        <v>374254.119270619</v>
      </c>
      <c r="G101" s="110"/>
      <c r="I101" s="5">
        <v>20639.853160514202</v>
      </c>
      <c r="J101" s="5">
        <v>353614.26611010497</v>
      </c>
      <c r="K101" s="5">
        <v>0</v>
      </c>
      <c r="L101" s="5">
        <v>0</v>
      </c>
      <c r="M101" s="5">
        <v>0</v>
      </c>
      <c r="N101" s="192"/>
      <c r="O101" s="5">
        <v>0</v>
      </c>
      <c r="P101" s="5">
        <v>0</v>
      </c>
      <c r="Q101" s="5">
        <v>0</v>
      </c>
      <c r="R101" s="5">
        <v>0</v>
      </c>
      <c r="S101" s="5">
        <v>374254.119270619</v>
      </c>
      <c r="U101" s="110" t="s">
        <v>316</v>
      </c>
      <c r="V101" s="110" t="s">
        <v>317</v>
      </c>
      <c r="W101" t="s">
        <v>381</v>
      </c>
      <c r="Y101" t="s">
        <v>562</v>
      </c>
      <c r="Z101" s="110" t="s">
        <v>320</v>
      </c>
      <c r="AA101" s="110">
        <v>96013</v>
      </c>
      <c r="AB101" t="s">
        <v>411</v>
      </c>
      <c r="AC101" t="s">
        <v>201</v>
      </c>
      <c r="AD101" t="s">
        <v>458</v>
      </c>
      <c r="AE101" t="s">
        <v>12</v>
      </c>
    </row>
    <row r="102" spans="2:31" x14ac:dyDescent="0.35">
      <c r="B102">
        <v>104077</v>
      </c>
      <c r="C102" t="s">
        <v>563</v>
      </c>
      <c r="D102">
        <v>2019</v>
      </c>
      <c r="F102" s="5">
        <v>631344.77775540005</v>
      </c>
      <c r="G102" s="110"/>
      <c r="I102" s="5">
        <v>631344.77775540005</v>
      </c>
      <c r="J102" s="5">
        <v>0</v>
      </c>
      <c r="K102" s="5">
        <v>0</v>
      </c>
      <c r="L102" s="5">
        <v>0</v>
      </c>
      <c r="M102" s="5">
        <v>0</v>
      </c>
      <c r="N102" s="192"/>
      <c r="O102" s="5">
        <v>631344.77775540005</v>
      </c>
      <c r="P102" s="5">
        <v>0</v>
      </c>
      <c r="Q102" s="5">
        <v>0</v>
      </c>
      <c r="R102" s="5">
        <v>631344.77775540005</v>
      </c>
      <c r="S102" s="5">
        <v>0</v>
      </c>
      <c r="U102" s="110" t="s">
        <v>316</v>
      </c>
      <c r="V102" s="110" t="s">
        <v>317</v>
      </c>
      <c r="W102" t="s">
        <v>350</v>
      </c>
      <c r="Y102" t="s">
        <v>559</v>
      </c>
      <c r="Z102" s="110" t="s">
        <v>320</v>
      </c>
      <c r="AA102" s="110">
        <v>91503</v>
      </c>
      <c r="AB102" t="s">
        <v>352</v>
      </c>
      <c r="AC102" t="s">
        <v>353</v>
      </c>
      <c r="AD102" t="s">
        <v>354</v>
      </c>
      <c r="AE102" t="s">
        <v>12</v>
      </c>
    </row>
    <row r="103" spans="2:31" x14ac:dyDescent="0.35">
      <c r="B103">
        <v>100002</v>
      </c>
      <c r="C103" t="s">
        <v>564</v>
      </c>
      <c r="D103">
        <v>2019</v>
      </c>
      <c r="F103" s="5">
        <v>262853.49826564</v>
      </c>
      <c r="G103" s="110"/>
      <c r="I103" s="5">
        <v>262853.49826564</v>
      </c>
      <c r="J103" s="5">
        <v>0</v>
      </c>
      <c r="K103" s="5">
        <v>0</v>
      </c>
      <c r="L103" s="5">
        <v>0</v>
      </c>
      <c r="M103" s="5">
        <v>0</v>
      </c>
      <c r="N103" s="192"/>
      <c r="O103" s="5">
        <v>262853.02411465498</v>
      </c>
      <c r="P103" s="5">
        <v>0</v>
      </c>
      <c r="Q103" s="5">
        <v>0</v>
      </c>
      <c r="R103" s="5">
        <v>262853.02411465498</v>
      </c>
      <c r="S103" s="5">
        <v>0.47415098459999999</v>
      </c>
      <c r="U103" s="110" t="s">
        <v>316</v>
      </c>
      <c r="V103" s="110" t="s">
        <v>316</v>
      </c>
      <c r="W103" t="s">
        <v>381</v>
      </c>
      <c r="Y103" t="s">
        <v>351</v>
      </c>
      <c r="Z103" s="110" t="s">
        <v>320</v>
      </c>
      <c r="AA103" s="110">
        <v>90813</v>
      </c>
      <c r="AB103" t="s">
        <v>565</v>
      </c>
      <c r="AC103" t="s">
        <v>566</v>
      </c>
      <c r="AD103" t="s">
        <v>327</v>
      </c>
      <c r="AE103" t="s">
        <v>12</v>
      </c>
    </row>
    <row r="104" spans="2:31" x14ac:dyDescent="0.35">
      <c r="B104">
        <v>104826</v>
      </c>
      <c r="C104" t="s">
        <v>567</v>
      </c>
      <c r="D104">
        <v>2019</v>
      </c>
      <c r="F104" s="5">
        <v>0</v>
      </c>
      <c r="G104" s="110"/>
      <c r="I104" s="5">
        <v>0</v>
      </c>
      <c r="J104" s="5">
        <v>0</v>
      </c>
      <c r="K104" s="5">
        <v>0</v>
      </c>
      <c r="L104" s="5">
        <v>0</v>
      </c>
      <c r="M104" s="5">
        <v>0</v>
      </c>
      <c r="N104" s="192"/>
      <c r="O104" s="5">
        <v>0</v>
      </c>
      <c r="P104" s="5">
        <v>0</v>
      </c>
      <c r="Q104" s="5">
        <v>0</v>
      </c>
      <c r="R104" s="5">
        <v>0</v>
      </c>
      <c r="S104" s="5">
        <v>0</v>
      </c>
      <c r="U104" s="110" t="s">
        <v>316</v>
      </c>
      <c r="V104" s="110" t="s">
        <v>317</v>
      </c>
      <c r="W104" t="s">
        <v>467</v>
      </c>
      <c r="Y104" t="s">
        <v>568</v>
      </c>
      <c r="Z104" s="110" t="s">
        <v>320</v>
      </c>
      <c r="AA104" s="110">
        <v>92233</v>
      </c>
      <c r="AB104" t="s">
        <v>569</v>
      </c>
      <c r="AC104" t="s">
        <v>322</v>
      </c>
      <c r="AD104" t="s">
        <v>323</v>
      </c>
      <c r="AE104" t="s">
        <v>12</v>
      </c>
    </row>
    <row r="105" spans="2:31" x14ac:dyDescent="0.35">
      <c r="B105">
        <v>100692</v>
      </c>
      <c r="C105" t="s">
        <v>570</v>
      </c>
      <c r="D105">
        <v>2019</v>
      </c>
      <c r="F105" s="5">
        <v>7716.47</v>
      </c>
      <c r="G105" s="110"/>
      <c r="I105" s="5">
        <v>7716.47</v>
      </c>
      <c r="J105" s="5">
        <v>0</v>
      </c>
      <c r="K105" s="5">
        <v>0</v>
      </c>
      <c r="L105" s="5">
        <v>0</v>
      </c>
      <c r="M105" s="5">
        <v>0</v>
      </c>
      <c r="N105" s="192"/>
      <c r="O105" s="5">
        <v>0</v>
      </c>
      <c r="P105" s="5">
        <v>0</v>
      </c>
      <c r="Q105" s="5">
        <v>0</v>
      </c>
      <c r="R105" s="5">
        <v>0</v>
      </c>
      <c r="S105" s="5">
        <v>7716.47</v>
      </c>
      <c r="U105" s="110" t="s">
        <v>317</v>
      </c>
      <c r="V105" s="110" t="s">
        <v>317</v>
      </c>
      <c r="Y105" t="s">
        <v>568</v>
      </c>
      <c r="Z105" s="110" t="s">
        <v>320</v>
      </c>
      <c r="AA105" s="110">
        <v>92233</v>
      </c>
      <c r="AB105" t="s">
        <v>411</v>
      </c>
      <c r="AC105" t="s">
        <v>201</v>
      </c>
      <c r="AD105" t="s">
        <v>354</v>
      </c>
      <c r="AE105" t="s">
        <v>12</v>
      </c>
    </row>
    <row r="106" spans="2:31" x14ac:dyDescent="0.35">
      <c r="B106">
        <v>100703</v>
      </c>
      <c r="C106" t="s">
        <v>571</v>
      </c>
      <c r="D106">
        <v>2019</v>
      </c>
      <c r="F106" s="5">
        <v>21456.36</v>
      </c>
      <c r="G106" s="110"/>
      <c r="I106" s="5">
        <v>21456.36</v>
      </c>
      <c r="J106" s="5">
        <v>0</v>
      </c>
      <c r="K106" s="5">
        <v>0</v>
      </c>
      <c r="L106" s="5">
        <v>0</v>
      </c>
      <c r="M106" s="5">
        <v>0</v>
      </c>
      <c r="N106" s="192"/>
      <c r="O106" s="5">
        <v>0</v>
      </c>
      <c r="P106" s="5">
        <v>0</v>
      </c>
      <c r="Q106" s="5">
        <v>0</v>
      </c>
      <c r="R106" s="5">
        <v>0</v>
      </c>
      <c r="S106" s="5">
        <v>21456.36</v>
      </c>
      <c r="U106" s="110" t="s">
        <v>316</v>
      </c>
      <c r="V106" s="110" t="s">
        <v>317</v>
      </c>
      <c r="W106" t="s">
        <v>467</v>
      </c>
      <c r="Y106" t="s">
        <v>568</v>
      </c>
      <c r="Z106" s="110" t="s">
        <v>320</v>
      </c>
      <c r="AA106" s="110">
        <v>92233</v>
      </c>
      <c r="AB106" t="s">
        <v>411</v>
      </c>
      <c r="AC106" t="s">
        <v>201</v>
      </c>
      <c r="AD106" t="s">
        <v>354</v>
      </c>
      <c r="AE106" t="s">
        <v>12</v>
      </c>
    </row>
    <row r="107" spans="2:31" x14ac:dyDescent="0.35">
      <c r="B107">
        <v>100712</v>
      </c>
      <c r="C107" t="s">
        <v>572</v>
      </c>
      <c r="D107">
        <v>2019</v>
      </c>
      <c r="F107" s="5">
        <v>70991.514536071001</v>
      </c>
      <c r="G107" s="110"/>
      <c r="I107" s="5">
        <v>70991.514536071001</v>
      </c>
      <c r="J107" s="5">
        <v>0</v>
      </c>
      <c r="K107" s="5">
        <v>0</v>
      </c>
      <c r="L107" s="5">
        <v>0</v>
      </c>
      <c r="M107" s="5">
        <v>0</v>
      </c>
      <c r="N107" s="192"/>
      <c r="O107" s="5">
        <v>0</v>
      </c>
      <c r="P107" s="5">
        <v>0</v>
      </c>
      <c r="Q107" s="5">
        <v>0</v>
      </c>
      <c r="R107" s="5">
        <v>0</v>
      </c>
      <c r="S107" s="5">
        <v>70991.514536071001</v>
      </c>
      <c r="U107" s="110" t="s">
        <v>316</v>
      </c>
      <c r="V107" s="110" t="s">
        <v>317</v>
      </c>
      <c r="W107" t="s">
        <v>467</v>
      </c>
      <c r="Y107" t="s">
        <v>568</v>
      </c>
      <c r="Z107" s="110" t="s">
        <v>320</v>
      </c>
      <c r="AA107" s="110">
        <v>92233</v>
      </c>
      <c r="AB107" t="s">
        <v>411</v>
      </c>
      <c r="AC107" t="s">
        <v>201</v>
      </c>
      <c r="AD107" t="s">
        <v>354</v>
      </c>
      <c r="AE107" t="s">
        <v>12</v>
      </c>
    </row>
    <row r="108" spans="2:31" x14ac:dyDescent="0.35">
      <c r="B108">
        <v>100716</v>
      </c>
      <c r="C108" t="s">
        <v>573</v>
      </c>
      <c r="D108">
        <v>2019</v>
      </c>
      <c r="F108" s="5">
        <v>35589.5</v>
      </c>
      <c r="G108" s="110"/>
      <c r="I108" s="5">
        <v>35589.5</v>
      </c>
      <c r="J108" s="5">
        <v>0</v>
      </c>
      <c r="K108" s="5">
        <v>0</v>
      </c>
      <c r="L108" s="5">
        <v>0</v>
      </c>
      <c r="M108" s="5">
        <v>0</v>
      </c>
      <c r="N108" s="192"/>
      <c r="O108" s="5">
        <v>0</v>
      </c>
      <c r="P108" s="5">
        <v>0</v>
      </c>
      <c r="Q108" s="5">
        <v>0</v>
      </c>
      <c r="R108" s="5">
        <v>0</v>
      </c>
      <c r="S108" s="5">
        <v>35589.5</v>
      </c>
      <c r="U108" s="110" t="s">
        <v>316</v>
      </c>
      <c r="V108" s="110" t="s">
        <v>317</v>
      </c>
      <c r="W108" t="s">
        <v>467</v>
      </c>
      <c r="Y108" t="s">
        <v>568</v>
      </c>
      <c r="Z108" s="110" t="s">
        <v>320</v>
      </c>
      <c r="AA108" s="110">
        <v>92233</v>
      </c>
      <c r="AB108" t="s">
        <v>411</v>
      </c>
      <c r="AC108" t="s">
        <v>201</v>
      </c>
      <c r="AD108" t="s">
        <v>354</v>
      </c>
      <c r="AE108" t="s">
        <v>12</v>
      </c>
    </row>
    <row r="109" spans="2:31" x14ac:dyDescent="0.35">
      <c r="B109">
        <v>104411</v>
      </c>
      <c r="C109" t="s">
        <v>574</v>
      </c>
      <c r="D109">
        <v>2019</v>
      </c>
      <c r="F109" s="5">
        <v>8554.1082423703192</v>
      </c>
      <c r="G109" s="110"/>
      <c r="I109" s="5">
        <v>8554.1082423703192</v>
      </c>
      <c r="J109" s="5">
        <v>0</v>
      </c>
      <c r="K109" s="5">
        <v>0</v>
      </c>
      <c r="L109" s="5">
        <v>0</v>
      </c>
      <c r="M109" s="5">
        <v>0</v>
      </c>
      <c r="N109" s="192"/>
      <c r="O109" s="5">
        <v>0</v>
      </c>
      <c r="P109" s="5">
        <v>0</v>
      </c>
      <c r="Q109" s="5">
        <v>0</v>
      </c>
      <c r="R109" s="5">
        <v>0</v>
      </c>
      <c r="S109" s="5">
        <v>8554.1082423703192</v>
      </c>
      <c r="U109" s="110" t="s">
        <v>317</v>
      </c>
      <c r="V109" s="110" t="s">
        <v>317</v>
      </c>
      <c r="Y109" t="s">
        <v>575</v>
      </c>
      <c r="Z109" s="110" t="s">
        <v>320</v>
      </c>
      <c r="AA109" s="110">
        <v>90701</v>
      </c>
      <c r="AB109" t="s">
        <v>576</v>
      </c>
      <c r="AC109" t="s">
        <v>201</v>
      </c>
      <c r="AD109" t="s">
        <v>327</v>
      </c>
      <c r="AE109" t="s">
        <v>12</v>
      </c>
    </row>
    <row r="110" spans="2:31" x14ac:dyDescent="0.35">
      <c r="B110">
        <v>100959</v>
      </c>
      <c r="C110" t="s">
        <v>577</v>
      </c>
      <c r="D110">
        <v>2019</v>
      </c>
      <c r="F110" s="5">
        <v>31663.754572189901</v>
      </c>
      <c r="G110" s="110"/>
      <c r="I110" s="5">
        <v>31663.754572189901</v>
      </c>
      <c r="J110" s="5">
        <v>0</v>
      </c>
      <c r="K110" s="5">
        <v>0</v>
      </c>
      <c r="L110" s="5">
        <v>0</v>
      </c>
      <c r="M110" s="5">
        <v>0</v>
      </c>
      <c r="N110" s="192"/>
      <c r="O110" s="5">
        <v>31663.754572189901</v>
      </c>
      <c r="P110" s="5">
        <v>0</v>
      </c>
      <c r="Q110" s="5">
        <v>0</v>
      </c>
      <c r="R110" s="5">
        <v>31663.754572189901</v>
      </c>
      <c r="S110" s="5">
        <v>0</v>
      </c>
      <c r="U110" s="110" t="s">
        <v>316</v>
      </c>
      <c r="V110" s="110" t="s">
        <v>316</v>
      </c>
      <c r="W110" t="s">
        <v>390</v>
      </c>
      <c r="Y110" t="s">
        <v>578</v>
      </c>
      <c r="Z110" s="110" t="s">
        <v>320</v>
      </c>
      <c r="AA110" s="110">
        <v>93706</v>
      </c>
      <c r="AB110" t="s">
        <v>576</v>
      </c>
      <c r="AC110" t="s">
        <v>201</v>
      </c>
      <c r="AD110" t="s">
        <v>327</v>
      </c>
      <c r="AE110" t="s">
        <v>12</v>
      </c>
    </row>
    <row r="111" spans="2:31" x14ac:dyDescent="0.35">
      <c r="B111">
        <v>104410</v>
      </c>
      <c r="C111" t="s">
        <v>579</v>
      </c>
      <c r="D111">
        <v>2019</v>
      </c>
      <c r="F111" s="5">
        <v>2347.16523192882</v>
      </c>
      <c r="G111" s="110"/>
      <c r="I111" s="5">
        <v>2347.16523192882</v>
      </c>
      <c r="J111" s="5">
        <v>0</v>
      </c>
      <c r="K111" s="5">
        <v>0</v>
      </c>
      <c r="L111" s="5">
        <v>0</v>
      </c>
      <c r="M111" s="5">
        <v>0</v>
      </c>
      <c r="N111" s="192"/>
      <c r="O111" s="5">
        <v>0</v>
      </c>
      <c r="P111" s="5">
        <v>0</v>
      </c>
      <c r="Q111" s="5">
        <v>0</v>
      </c>
      <c r="R111" s="5">
        <v>0</v>
      </c>
      <c r="S111" s="5">
        <v>2347.16523192882</v>
      </c>
      <c r="U111" s="110" t="s">
        <v>317</v>
      </c>
      <c r="V111" s="110" t="s">
        <v>317</v>
      </c>
      <c r="Y111" t="s">
        <v>580</v>
      </c>
      <c r="Z111" s="110" t="s">
        <v>320</v>
      </c>
      <c r="AA111" s="110" t="s">
        <v>581</v>
      </c>
      <c r="AB111" t="s">
        <v>576</v>
      </c>
      <c r="AC111" t="s">
        <v>201</v>
      </c>
      <c r="AD111" t="s">
        <v>327</v>
      </c>
      <c r="AE111" t="s">
        <v>12</v>
      </c>
    </row>
    <row r="112" spans="2:31" x14ac:dyDescent="0.35">
      <c r="B112">
        <v>101509</v>
      </c>
      <c r="C112" t="s">
        <v>582</v>
      </c>
      <c r="D112">
        <v>2019</v>
      </c>
      <c r="F112" s="5">
        <v>43928.439467671204</v>
      </c>
      <c r="G112" s="110"/>
      <c r="I112" s="5">
        <v>43928.439467671204</v>
      </c>
      <c r="J112" s="5">
        <v>0</v>
      </c>
      <c r="K112" s="5">
        <v>0</v>
      </c>
      <c r="L112" s="5">
        <v>0</v>
      </c>
      <c r="M112" s="5">
        <v>0</v>
      </c>
      <c r="N112" s="192"/>
      <c r="O112" s="5">
        <v>43928.439467671204</v>
      </c>
      <c r="P112" s="5">
        <v>0</v>
      </c>
      <c r="Q112" s="5">
        <v>0</v>
      </c>
      <c r="R112" s="5">
        <v>43928.439467671204</v>
      </c>
      <c r="S112" s="5">
        <v>0</v>
      </c>
      <c r="U112" s="110" t="s">
        <v>316</v>
      </c>
      <c r="V112" s="110" t="s">
        <v>316</v>
      </c>
      <c r="W112" t="s">
        <v>390</v>
      </c>
      <c r="Y112" t="s">
        <v>583</v>
      </c>
      <c r="Z112" s="110" t="s">
        <v>320</v>
      </c>
      <c r="AA112" s="110">
        <v>93272</v>
      </c>
      <c r="AB112" t="s">
        <v>576</v>
      </c>
      <c r="AC112" t="s">
        <v>201</v>
      </c>
      <c r="AD112" t="s">
        <v>327</v>
      </c>
      <c r="AE112" t="s">
        <v>12</v>
      </c>
    </row>
    <row r="113" spans="2:31" x14ac:dyDescent="0.35">
      <c r="B113">
        <v>101190</v>
      </c>
      <c r="C113" t="s">
        <v>584</v>
      </c>
      <c r="D113">
        <v>2019</v>
      </c>
      <c r="F113" s="5">
        <v>36951.022787334303</v>
      </c>
      <c r="G113" s="110"/>
      <c r="I113" s="5">
        <v>36951.022787334303</v>
      </c>
      <c r="J113" s="5">
        <v>0</v>
      </c>
      <c r="K113" s="5">
        <v>0</v>
      </c>
      <c r="L113" s="5">
        <v>0</v>
      </c>
      <c r="M113" s="5">
        <v>0</v>
      </c>
      <c r="N113" s="192"/>
      <c r="O113" s="5">
        <v>36951.022787334303</v>
      </c>
      <c r="P113" s="5">
        <v>0</v>
      </c>
      <c r="Q113" s="5">
        <v>0</v>
      </c>
      <c r="R113" s="5">
        <v>36951.022787334303</v>
      </c>
      <c r="S113" s="5">
        <v>0</v>
      </c>
      <c r="U113" s="110" t="s">
        <v>316</v>
      </c>
      <c r="V113" s="110" t="s">
        <v>316</v>
      </c>
      <c r="W113" t="s">
        <v>390</v>
      </c>
      <c r="Y113" t="s">
        <v>585</v>
      </c>
      <c r="Z113" s="110" t="s">
        <v>320</v>
      </c>
      <c r="AA113" s="110">
        <v>95380</v>
      </c>
      <c r="AB113" t="s">
        <v>576</v>
      </c>
      <c r="AC113" t="s">
        <v>201</v>
      </c>
      <c r="AD113" t="s">
        <v>327</v>
      </c>
      <c r="AE113" t="s">
        <v>12</v>
      </c>
    </row>
    <row r="114" spans="2:31" x14ac:dyDescent="0.35">
      <c r="B114">
        <v>101197</v>
      </c>
      <c r="C114" t="s">
        <v>586</v>
      </c>
      <c r="D114">
        <v>2019</v>
      </c>
      <c r="F114" s="5">
        <v>63980.8820145063</v>
      </c>
      <c r="G114" s="110"/>
      <c r="I114" s="5">
        <v>63980.8820145063</v>
      </c>
      <c r="J114" s="5">
        <v>0</v>
      </c>
      <c r="K114" s="5">
        <v>0</v>
      </c>
      <c r="L114" s="5">
        <v>0</v>
      </c>
      <c r="M114" s="5">
        <v>0</v>
      </c>
      <c r="N114" s="192"/>
      <c r="O114" s="5">
        <v>63980.8820145063</v>
      </c>
      <c r="P114" s="5">
        <v>0</v>
      </c>
      <c r="Q114" s="5">
        <v>0</v>
      </c>
      <c r="R114" s="5">
        <v>63980.8820145063</v>
      </c>
      <c r="S114" s="5">
        <v>0</v>
      </c>
      <c r="U114" s="110" t="s">
        <v>316</v>
      </c>
      <c r="V114" s="110" t="s">
        <v>316</v>
      </c>
      <c r="W114" t="s">
        <v>390</v>
      </c>
      <c r="Y114" t="s">
        <v>587</v>
      </c>
      <c r="Z114" s="110" t="s">
        <v>320</v>
      </c>
      <c r="AA114" s="110">
        <v>93291</v>
      </c>
      <c r="AB114" t="s">
        <v>576</v>
      </c>
      <c r="AC114" t="s">
        <v>201</v>
      </c>
      <c r="AD114" t="s">
        <v>327</v>
      </c>
      <c r="AE114" t="s">
        <v>12</v>
      </c>
    </row>
    <row r="115" spans="2:31" x14ac:dyDescent="0.35">
      <c r="B115">
        <v>104711</v>
      </c>
      <c r="C115" t="s">
        <v>588</v>
      </c>
      <c r="D115">
        <v>2019</v>
      </c>
      <c r="F115" s="5">
        <v>19237.384913736601</v>
      </c>
      <c r="G115" s="110"/>
      <c r="I115" s="5">
        <v>19237.384913736601</v>
      </c>
      <c r="J115" s="5">
        <v>0</v>
      </c>
      <c r="K115" s="5">
        <v>0</v>
      </c>
      <c r="L115" s="5">
        <v>0</v>
      </c>
      <c r="M115" s="5">
        <v>0</v>
      </c>
      <c r="N115" s="192"/>
      <c r="O115" s="5">
        <v>0</v>
      </c>
      <c r="P115" s="5">
        <v>0</v>
      </c>
      <c r="Q115" s="5">
        <v>0</v>
      </c>
      <c r="R115" s="5">
        <v>0</v>
      </c>
      <c r="S115" s="5">
        <v>19237.384913736601</v>
      </c>
      <c r="U115" s="110" t="s">
        <v>317</v>
      </c>
      <c r="V115" s="110" t="s">
        <v>317</v>
      </c>
      <c r="Y115" t="s">
        <v>585</v>
      </c>
      <c r="Z115" s="110" t="s">
        <v>320</v>
      </c>
      <c r="AA115" s="110">
        <v>95380</v>
      </c>
      <c r="AB115" t="s">
        <v>576</v>
      </c>
      <c r="AC115" t="s">
        <v>201</v>
      </c>
      <c r="AD115" t="s">
        <v>327</v>
      </c>
      <c r="AE115" t="s">
        <v>12</v>
      </c>
    </row>
    <row r="116" spans="2:31" x14ac:dyDescent="0.35">
      <c r="B116">
        <v>3072</v>
      </c>
      <c r="C116" t="s">
        <v>589</v>
      </c>
      <c r="D116">
        <v>2019</v>
      </c>
      <c r="F116" s="5">
        <v>0</v>
      </c>
      <c r="G116" s="110"/>
      <c r="I116" s="5">
        <v>0</v>
      </c>
      <c r="J116" s="5">
        <v>0</v>
      </c>
      <c r="K116" s="5">
        <v>0</v>
      </c>
      <c r="L116" s="5">
        <v>0</v>
      </c>
      <c r="M116" s="5">
        <v>0</v>
      </c>
      <c r="N116" s="192"/>
      <c r="O116" s="5">
        <v>0</v>
      </c>
      <c r="P116" s="5">
        <v>0</v>
      </c>
      <c r="Q116" s="5">
        <v>0</v>
      </c>
      <c r="R116" s="5">
        <v>0</v>
      </c>
      <c r="S116" s="5">
        <v>0</v>
      </c>
      <c r="U116" s="110" t="s">
        <v>316</v>
      </c>
      <c r="V116" s="110" t="s">
        <v>317</v>
      </c>
      <c r="W116" t="s">
        <v>439</v>
      </c>
      <c r="Y116" t="s">
        <v>375</v>
      </c>
      <c r="Z116" s="110" t="s">
        <v>320</v>
      </c>
      <c r="AA116" s="110">
        <v>95825</v>
      </c>
      <c r="AB116" t="s">
        <v>590</v>
      </c>
      <c r="AC116" t="s">
        <v>322</v>
      </c>
      <c r="AD116" t="s">
        <v>323</v>
      </c>
      <c r="AE116" t="s">
        <v>12</v>
      </c>
    </row>
    <row r="117" spans="2:31" x14ac:dyDescent="0.35">
      <c r="B117">
        <v>100327</v>
      </c>
      <c r="C117" t="s">
        <v>591</v>
      </c>
      <c r="D117">
        <v>2019</v>
      </c>
      <c r="F117" s="5">
        <v>60291.613484112</v>
      </c>
      <c r="G117" s="110"/>
      <c r="I117" s="5">
        <v>60291.613484112</v>
      </c>
      <c r="J117" s="5">
        <v>0</v>
      </c>
      <c r="K117" s="5">
        <v>0</v>
      </c>
      <c r="L117" s="5">
        <v>0</v>
      </c>
      <c r="M117" s="5">
        <v>0</v>
      </c>
      <c r="N117" s="192"/>
      <c r="O117" s="5">
        <v>60291.613484112</v>
      </c>
      <c r="P117" s="5">
        <v>0</v>
      </c>
      <c r="Q117" s="5">
        <v>0</v>
      </c>
      <c r="R117" s="5">
        <v>60291.613484112</v>
      </c>
      <c r="S117" s="5">
        <v>0</v>
      </c>
      <c r="U117" s="110" t="s">
        <v>316</v>
      </c>
      <c r="V117" s="110" t="s">
        <v>317</v>
      </c>
      <c r="W117" t="s">
        <v>381</v>
      </c>
      <c r="Y117" t="s">
        <v>592</v>
      </c>
      <c r="Z117" s="110" t="s">
        <v>320</v>
      </c>
      <c r="AA117" s="110">
        <v>91125</v>
      </c>
      <c r="AB117" t="s">
        <v>520</v>
      </c>
      <c r="AC117" t="s">
        <v>201</v>
      </c>
      <c r="AD117" t="s">
        <v>327</v>
      </c>
      <c r="AE117" t="s">
        <v>12</v>
      </c>
    </row>
    <row r="118" spans="2:31" x14ac:dyDescent="0.35">
      <c r="B118">
        <v>104662</v>
      </c>
      <c r="C118" t="s">
        <v>593</v>
      </c>
      <c r="D118">
        <v>2019</v>
      </c>
      <c r="F118" s="5">
        <v>6.5114036799999999</v>
      </c>
      <c r="G118" s="110"/>
      <c r="I118" s="5">
        <v>6.5114036799999999</v>
      </c>
      <c r="J118" s="5">
        <v>0</v>
      </c>
      <c r="K118" s="5">
        <v>0</v>
      </c>
      <c r="L118" s="5">
        <v>0</v>
      </c>
      <c r="M118" s="5">
        <v>0</v>
      </c>
      <c r="N118" s="192"/>
      <c r="O118" s="5">
        <v>0</v>
      </c>
      <c r="P118" s="5">
        <v>0</v>
      </c>
      <c r="Q118" s="5">
        <v>0</v>
      </c>
      <c r="R118" s="5">
        <v>0</v>
      </c>
      <c r="S118" s="5">
        <v>6.5114036799999999</v>
      </c>
      <c r="U118" s="110" t="s">
        <v>317</v>
      </c>
      <c r="V118" s="110" t="s">
        <v>317</v>
      </c>
      <c r="Y118" t="s">
        <v>594</v>
      </c>
      <c r="Z118" s="110" t="s">
        <v>320</v>
      </c>
      <c r="AA118" s="110">
        <v>95687</v>
      </c>
      <c r="AB118" t="s">
        <v>595</v>
      </c>
      <c r="AC118" t="s">
        <v>201</v>
      </c>
      <c r="AD118" t="s">
        <v>327</v>
      </c>
      <c r="AE118" t="s">
        <v>12</v>
      </c>
    </row>
    <row r="119" spans="2:31" x14ac:dyDescent="0.35">
      <c r="B119">
        <v>104353</v>
      </c>
      <c r="C119" t="s">
        <v>596</v>
      </c>
      <c r="D119">
        <v>2019</v>
      </c>
      <c r="F119" s="5">
        <v>20904.6956413072</v>
      </c>
      <c r="G119" s="110"/>
      <c r="I119" s="5">
        <v>20904.6956413072</v>
      </c>
      <c r="J119" s="5">
        <v>0</v>
      </c>
      <c r="K119" s="5">
        <v>0</v>
      </c>
      <c r="L119" s="5">
        <v>0</v>
      </c>
      <c r="M119" s="5">
        <v>0</v>
      </c>
      <c r="N119" s="192"/>
      <c r="O119" s="5">
        <v>0</v>
      </c>
      <c r="P119" s="5">
        <v>0</v>
      </c>
      <c r="Q119" s="5">
        <v>0</v>
      </c>
      <c r="R119" s="5">
        <v>0</v>
      </c>
      <c r="S119" s="5">
        <v>20904.6956413072</v>
      </c>
      <c r="U119" s="110" t="s">
        <v>317</v>
      </c>
      <c r="V119" s="110" t="s">
        <v>317</v>
      </c>
      <c r="Y119" t="s">
        <v>597</v>
      </c>
      <c r="Z119" s="110" t="s">
        <v>320</v>
      </c>
      <c r="AA119" s="110">
        <v>95330</v>
      </c>
      <c r="AB119" t="s">
        <v>598</v>
      </c>
      <c r="AC119" t="s">
        <v>201</v>
      </c>
      <c r="AD119" t="s">
        <v>327</v>
      </c>
      <c r="AE119" t="s">
        <v>12</v>
      </c>
    </row>
    <row r="120" spans="2:31" x14ac:dyDescent="0.35">
      <c r="B120">
        <v>104135</v>
      </c>
      <c r="C120" t="s">
        <v>599</v>
      </c>
      <c r="D120">
        <v>2019</v>
      </c>
      <c r="F120" s="5">
        <v>1127.700392</v>
      </c>
      <c r="G120" s="110"/>
      <c r="I120" s="5">
        <v>1127.700392</v>
      </c>
      <c r="J120" s="5">
        <v>0</v>
      </c>
      <c r="K120" s="5">
        <v>0</v>
      </c>
      <c r="L120" s="5">
        <v>0</v>
      </c>
      <c r="M120" s="5">
        <v>0</v>
      </c>
      <c r="N120" s="192"/>
      <c r="O120" s="5">
        <v>1127.700392</v>
      </c>
      <c r="P120" s="5">
        <v>0</v>
      </c>
      <c r="Q120" s="5">
        <v>0</v>
      </c>
      <c r="R120" s="5">
        <v>1127.700392</v>
      </c>
      <c r="S120" s="5">
        <v>0</v>
      </c>
      <c r="U120" s="110" t="s">
        <v>316</v>
      </c>
      <c r="V120" s="110" t="s">
        <v>316</v>
      </c>
      <c r="W120" t="s">
        <v>430</v>
      </c>
      <c r="Y120" t="s">
        <v>600</v>
      </c>
      <c r="Z120" s="110" t="s">
        <v>320</v>
      </c>
      <c r="AA120" s="110">
        <v>95050</v>
      </c>
      <c r="AB120" t="s">
        <v>601</v>
      </c>
      <c r="AC120" t="s">
        <v>201</v>
      </c>
      <c r="AD120" t="s">
        <v>327</v>
      </c>
      <c r="AE120" t="s">
        <v>12</v>
      </c>
    </row>
    <row r="121" spans="2:31" x14ac:dyDescent="0.35">
      <c r="B121">
        <v>104362</v>
      </c>
      <c r="C121" t="s">
        <v>602</v>
      </c>
      <c r="D121">
        <v>2019</v>
      </c>
      <c r="F121" s="5">
        <v>12120.498197495001</v>
      </c>
      <c r="G121" s="110"/>
      <c r="I121" s="5">
        <v>12120.498197495001</v>
      </c>
      <c r="J121" s="5">
        <v>0</v>
      </c>
      <c r="K121" s="5">
        <v>0</v>
      </c>
      <c r="L121" s="5">
        <v>0</v>
      </c>
      <c r="M121" s="5">
        <v>0</v>
      </c>
      <c r="N121" s="192"/>
      <c r="O121" s="5">
        <v>0</v>
      </c>
      <c r="P121" s="5">
        <v>0</v>
      </c>
      <c r="Q121" s="5">
        <v>0</v>
      </c>
      <c r="R121" s="5">
        <v>0</v>
      </c>
      <c r="S121" s="5">
        <v>12120.498197495001</v>
      </c>
      <c r="U121" s="110" t="s">
        <v>317</v>
      </c>
      <c r="V121" s="110" t="s">
        <v>317</v>
      </c>
      <c r="Y121" t="s">
        <v>603</v>
      </c>
      <c r="Z121" s="110" t="s">
        <v>320</v>
      </c>
      <c r="AA121" s="110">
        <v>93407</v>
      </c>
      <c r="AB121" t="s">
        <v>520</v>
      </c>
      <c r="AC121" t="s">
        <v>201</v>
      </c>
      <c r="AD121" t="s">
        <v>327</v>
      </c>
      <c r="AE121" t="s">
        <v>12</v>
      </c>
    </row>
    <row r="122" spans="2:31" x14ac:dyDescent="0.35">
      <c r="B122">
        <v>101060</v>
      </c>
      <c r="C122" t="s">
        <v>604</v>
      </c>
      <c r="D122">
        <v>2019</v>
      </c>
      <c r="F122" s="5">
        <v>6915.1170768000002</v>
      </c>
      <c r="G122" s="110"/>
      <c r="I122" s="5">
        <v>6915.1170768000002</v>
      </c>
      <c r="J122" s="5">
        <v>0</v>
      </c>
      <c r="K122" s="5">
        <v>0</v>
      </c>
      <c r="L122" s="5">
        <v>0</v>
      </c>
      <c r="M122" s="5">
        <v>0</v>
      </c>
      <c r="N122" s="192"/>
      <c r="O122" s="5">
        <v>6915.1170768000002</v>
      </c>
      <c r="P122" s="5">
        <v>0</v>
      </c>
      <c r="Q122" s="5">
        <v>0</v>
      </c>
      <c r="R122" s="5">
        <v>6915.1170768000002</v>
      </c>
      <c r="S122" s="5">
        <v>0</v>
      </c>
      <c r="U122" s="110" t="s">
        <v>316</v>
      </c>
      <c r="V122" s="110" t="s">
        <v>317</v>
      </c>
      <c r="W122" t="s">
        <v>430</v>
      </c>
      <c r="Y122" t="s">
        <v>431</v>
      </c>
      <c r="Z122" s="110" t="s">
        <v>320</v>
      </c>
      <c r="AA122" s="110">
        <v>95360</v>
      </c>
      <c r="AB122" t="s">
        <v>352</v>
      </c>
      <c r="AC122" t="s">
        <v>201</v>
      </c>
      <c r="AD122" t="s">
        <v>354</v>
      </c>
      <c r="AE122" t="s">
        <v>12</v>
      </c>
    </row>
    <row r="123" spans="2:31" x14ac:dyDescent="0.35">
      <c r="B123">
        <v>100368</v>
      </c>
      <c r="C123" t="s">
        <v>605</v>
      </c>
      <c r="D123">
        <v>2019</v>
      </c>
      <c r="F123" s="5">
        <v>6813.5478831999999</v>
      </c>
      <c r="G123" s="110"/>
      <c r="I123" s="5">
        <v>6813.5478831999999</v>
      </c>
      <c r="J123" s="5">
        <v>0</v>
      </c>
      <c r="K123" s="5">
        <v>0</v>
      </c>
      <c r="L123" s="5">
        <v>0</v>
      </c>
      <c r="M123" s="5">
        <v>0</v>
      </c>
      <c r="N123" s="192"/>
      <c r="O123" s="5">
        <v>0</v>
      </c>
      <c r="P123" s="5">
        <v>0</v>
      </c>
      <c r="Q123" s="5">
        <v>0</v>
      </c>
      <c r="R123" s="5">
        <v>0</v>
      </c>
      <c r="S123" s="5">
        <v>6813.5478831999999</v>
      </c>
      <c r="U123" s="110" t="s">
        <v>317</v>
      </c>
      <c r="V123" s="110" t="s">
        <v>317</v>
      </c>
      <c r="Y123" t="s">
        <v>606</v>
      </c>
      <c r="Z123" s="110" t="s">
        <v>320</v>
      </c>
      <c r="AA123" s="110">
        <v>96080</v>
      </c>
      <c r="AB123" t="s">
        <v>352</v>
      </c>
      <c r="AC123" t="s">
        <v>201</v>
      </c>
      <c r="AD123" t="s">
        <v>354</v>
      </c>
      <c r="AE123" t="s">
        <v>12</v>
      </c>
    </row>
    <row r="124" spans="2:31" x14ac:dyDescent="0.35">
      <c r="B124">
        <v>104014</v>
      </c>
      <c r="C124" t="s">
        <v>607</v>
      </c>
      <c r="D124">
        <v>2019</v>
      </c>
      <c r="F124" s="5">
        <v>3283410.4215851398</v>
      </c>
      <c r="G124" s="110"/>
      <c r="I124" s="5">
        <v>1828134.05680602</v>
      </c>
      <c r="J124" s="5">
        <v>0</v>
      </c>
      <c r="K124" s="5">
        <v>1455276.3647791301</v>
      </c>
      <c r="L124" s="5">
        <v>0</v>
      </c>
      <c r="M124" s="5">
        <v>0</v>
      </c>
      <c r="N124" s="192"/>
      <c r="O124" s="5">
        <v>1826034.1846060201</v>
      </c>
      <c r="P124" s="5">
        <v>255441.49001548899</v>
      </c>
      <c r="Q124" s="5">
        <v>0</v>
      </c>
      <c r="R124" s="5">
        <v>2081475.6746215001</v>
      </c>
      <c r="S124" s="5">
        <v>1201934.74696364</v>
      </c>
      <c r="U124" s="110" t="s">
        <v>316</v>
      </c>
      <c r="V124" s="110" t="s">
        <v>316</v>
      </c>
      <c r="W124" t="s">
        <v>489</v>
      </c>
      <c r="Y124" t="s">
        <v>608</v>
      </c>
      <c r="Z124" s="110" t="s">
        <v>320</v>
      </c>
      <c r="AA124" s="110">
        <v>93276</v>
      </c>
      <c r="AB124" t="s">
        <v>342</v>
      </c>
      <c r="AC124" t="s">
        <v>550</v>
      </c>
      <c r="AD124" t="s">
        <v>551</v>
      </c>
      <c r="AE124" t="s">
        <v>12</v>
      </c>
    </row>
    <row r="125" spans="2:31" x14ac:dyDescent="0.35">
      <c r="B125">
        <v>104072</v>
      </c>
      <c r="C125" t="s">
        <v>609</v>
      </c>
      <c r="D125">
        <v>2019</v>
      </c>
      <c r="F125" s="5">
        <v>230275.751398497</v>
      </c>
      <c r="G125" s="110"/>
      <c r="I125" s="5">
        <v>230275.751398497</v>
      </c>
      <c r="J125" s="5">
        <v>0</v>
      </c>
      <c r="K125" s="5">
        <v>0</v>
      </c>
      <c r="L125" s="5">
        <v>0</v>
      </c>
      <c r="M125" s="5">
        <v>0</v>
      </c>
      <c r="N125" s="192"/>
      <c r="O125" s="5">
        <v>222766.27762849699</v>
      </c>
      <c r="P125" s="5">
        <v>0</v>
      </c>
      <c r="Q125" s="5">
        <v>0</v>
      </c>
      <c r="R125" s="5">
        <v>222766.27762849699</v>
      </c>
      <c r="S125" s="5">
        <v>7509.4737699999996</v>
      </c>
      <c r="U125" s="110" t="s">
        <v>316</v>
      </c>
      <c r="V125" s="110" t="s">
        <v>316</v>
      </c>
      <c r="W125" t="s">
        <v>526</v>
      </c>
      <c r="Y125" t="s">
        <v>351</v>
      </c>
      <c r="Z125" s="110" t="s">
        <v>320</v>
      </c>
      <c r="AA125" s="110">
        <v>90802</v>
      </c>
      <c r="AB125" t="s">
        <v>342</v>
      </c>
      <c r="AC125" t="s">
        <v>343</v>
      </c>
      <c r="AD125" t="s">
        <v>344</v>
      </c>
      <c r="AE125" t="s">
        <v>12</v>
      </c>
    </row>
    <row r="126" spans="2:31" x14ac:dyDescent="0.35">
      <c r="B126">
        <v>104029</v>
      </c>
      <c r="C126" t="s">
        <v>610</v>
      </c>
      <c r="D126">
        <v>2019</v>
      </c>
      <c r="F126" s="5">
        <v>98756.748432826804</v>
      </c>
      <c r="G126" s="110"/>
      <c r="I126" s="5">
        <v>98756.748432826804</v>
      </c>
      <c r="J126" s="5">
        <v>0</v>
      </c>
      <c r="K126" s="5">
        <v>0</v>
      </c>
      <c r="L126" s="5">
        <v>0</v>
      </c>
      <c r="M126" s="5">
        <v>0</v>
      </c>
      <c r="N126" s="192"/>
      <c r="O126" s="5">
        <v>53754.945418618699</v>
      </c>
      <c r="P126" s="5">
        <v>0</v>
      </c>
      <c r="Q126" s="5">
        <v>0</v>
      </c>
      <c r="R126" s="5">
        <v>53754.945418618699</v>
      </c>
      <c r="S126" s="5">
        <v>45001.803014208097</v>
      </c>
      <c r="U126" s="110" t="s">
        <v>316</v>
      </c>
      <c r="V126" s="110" t="s">
        <v>316</v>
      </c>
      <c r="W126" t="s">
        <v>489</v>
      </c>
      <c r="Y126" t="s">
        <v>611</v>
      </c>
      <c r="Z126" s="110" t="s">
        <v>320</v>
      </c>
      <c r="AA126" s="110">
        <v>94571</v>
      </c>
      <c r="AB126" t="s">
        <v>342</v>
      </c>
      <c r="AC126" t="s">
        <v>343</v>
      </c>
      <c r="AD126" t="s">
        <v>344</v>
      </c>
      <c r="AE126" t="s">
        <v>12</v>
      </c>
    </row>
    <row r="127" spans="2:31" x14ac:dyDescent="0.35">
      <c r="B127">
        <v>104030</v>
      </c>
      <c r="C127" t="s">
        <v>612</v>
      </c>
      <c r="D127">
        <v>2019</v>
      </c>
      <c r="F127" s="5">
        <v>1006273.4729974699</v>
      </c>
      <c r="G127" s="110"/>
      <c r="I127" s="5">
        <v>1006273.4729974699</v>
      </c>
      <c r="J127" s="5">
        <v>0</v>
      </c>
      <c r="K127" s="5">
        <v>0</v>
      </c>
      <c r="L127" s="5">
        <v>0</v>
      </c>
      <c r="M127" s="5">
        <v>0</v>
      </c>
      <c r="N127" s="192"/>
      <c r="O127" s="5">
        <v>937524.55860909296</v>
      </c>
      <c r="P127" s="5">
        <v>0</v>
      </c>
      <c r="Q127" s="5">
        <v>0</v>
      </c>
      <c r="R127" s="5">
        <v>937524.55860909296</v>
      </c>
      <c r="S127" s="5">
        <v>68748.914388376899</v>
      </c>
      <c r="U127" s="110" t="s">
        <v>316</v>
      </c>
      <c r="V127" s="110" t="s">
        <v>316</v>
      </c>
      <c r="W127" t="s">
        <v>489</v>
      </c>
      <c r="Y127" t="s">
        <v>346</v>
      </c>
      <c r="Z127" s="110" t="s">
        <v>320</v>
      </c>
      <c r="AA127" s="110">
        <v>93308</v>
      </c>
      <c r="AB127" t="s">
        <v>342</v>
      </c>
      <c r="AC127" t="s">
        <v>343</v>
      </c>
      <c r="AD127" t="s">
        <v>344</v>
      </c>
      <c r="AE127" t="s">
        <v>12</v>
      </c>
    </row>
    <row r="128" spans="2:31" x14ac:dyDescent="0.35">
      <c r="B128">
        <v>104033</v>
      </c>
      <c r="C128" t="s">
        <v>613</v>
      </c>
      <c r="D128">
        <v>2019</v>
      </c>
      <c r="F128" s="5">
        <v>87045.581952726599</v>
      </c>
      <c r="G128" s="110"/>
      <c r="I128" s="5">
        <v>45950.162594189998</v>
      </c>
      <c r="J128" s="5">
        <v>0</v>
      </c>
      <c r="K128" s="5">
        <v>41095.419358536499</v>
      </c>
      <c r="L128" s="5">
        <v>0</v>
      </c>
      <c r="M128" s="5">
        <v>0</v>
      </c>
      <c r="N128" s="192"/>
      <c r="O128" s="5">
        <v>45385.964214</v>
      </c>
      <c r="P128" s="5">
        <v>893.72947688000102</v>
      </c>
      <c r="Q128" s="5">
        <v>0</v>
      </c>
      <c r="R128" s="5">
        <v>46279.693690879998</v>
      </c>
      <c r="S128" s="5">
        <v>40765.888261846601</v>
      </c>
      <c r="U128" s="110" t="s">
        <v>316</v>
      </c>
      <c r="V128" s="110" t="s">
        <v>316</v>
      </c>
      <c r="W128" t="s">
        <v>526</v>
      </c>
      <c r="Y128" t="s">
        <v>614</v>
      </c>
      <c r="Z128" s="110" t="s">
        <v>320</v>
      </c>
      <c r="AA128" s="110">
        <v>93040</v>
      </c>
      <c r="AB128" t="s">
        <v>342</v>
      </c>
      <c r="AC128" t="s">
        <v>550</v>
      </c>
      <c r="AD128" t="s">
        <v>551</v>
      </c>
      <c r="AE128" t="s">
        <v>12</v>
      </c>
    </row>
    <row r="129" spans="2:31" x14ac:dyDescent="0.35">
      <c r="B129">
        <v>104657</v>
      </c>
      <c r="C129" t="s">
        <v>615</v>
      </c>
      <c r="D129">
        <v>2019</v>
      </c>
      <c r="F129" s="5">
        <v>10699.6495536</v>
      </c>
      <c r="G129" s="110"/>
      <c r="I129" s="5">
        <v>10699.6495536</v>
      </c>
      <c r="J129" s="5">
        <v>0</v>
      </c>
      <c r="K129" s="5">
        <v>0</v>
      </c>
      <c r="L129" s="5">
        <v>0</v>
      </c>
      <c r="M129" s="5">
        <v>0</v>
      </c>
      <c r="N129" s="192"/>
      <c r="O129" s="5">
        <v>0</v>
      </c>
      <c r="P129" s="5">
        <v>0</v>
      </c>
      <c r="Q129" s="5">
        <v>0</v>
      </c>
      <c r="R129" s="5">
        <v>0</v>
      </c>
      <c r="S129" s="5">
        <v>10699.6495536</v>
      </c>
      <c r="U129" s="110" t="s">
        <v>317</v>
      </c>
      <c r="V129" s="110" t="s">
        <v>317</v>
      </c>
      <c r="Y129" t="s">
        <v>616</v>
      </c>
      <c r="Z129" s="110" t="s">
        <v>320</v>
      </c>
      <c r="AA129" s="110">
        <v>93212</v>
      </c>
      <c r="AB129" t="s">
        <v>487</v>
      </c>
      <c r="AC129" t="s">
        <v>201</v>
      </c>
      <c r="AD129" t="s">
        <v>327</v>
      </c>
      <c r="AE129" t="s">
        <v>12</v>
      </c>
    </row>
    <row r="130" spans="2:31" x14ac:dyDescent="0.35">
      <c r="B130">
        <v>104736</v>
      </c>
      <c r="C130" t="s">
        <v>617</v>
      </c>
      <c r="D130">
        <v>2019</v>
      </c>
      <c r="F130" s="5">
        <v>14451.139403200001</v>
      </c>
      <c r="G130" s="110"/>
      <c r="I130" s="5">
        <v>14451.139403200001</v>
      </c>
      <c r="J130" s="5">
        <v>0</v>
      </c>
      <c r="K130" s="5">
        <v>0</v>
      </c>
      <c r="L130" s="5">
        <v>0</v>
      </c>
      <c r="M130" s="5">
        <v>0</v>
      </c>
      <c r="N130" s="192"/>
      <c r="O130" s="5">
        <v>0</v>
      </c>
      <c r="P130" s="5">
        <v>0</v>
      </c>
      <c r="Q130" s="5">
        <v>0</v>
      </c>
      <c r="R130" s="5">
        <v>0</v>
      </c>
      <c r="S130" s="5">
        <v>14451.139403200001</v>
      </c>
      <c r="U130" s="110" t="s">
        <v>317</v>
      </c>
      <c r="V130" s="110" t="s">
        <v>317</v>
      </c>
      <c r="Y130" t="s">
        <v>618</v>
      </c>
      <c r="Z130" s="110" t="s">
        <v>320</v>
      </c>
      <c r="AA130" s="110">
        <v>95671</v>
      </c>
      <c r="AB130" t="s">
        <v>487</v>
      </c>
      <c r="AC130" t="s">
        <v>201</v>
      </c>
      <c r="AD130" t="s">
        <v>327</v>
      </c>
      <c r="AE130" t="s">
        <v>12</v>
      </c>
    </row>
    <row r="131" spans="2:31" x14ac:dyDescent="0.35">
      <c r="B131">
        <v>100235</v>
      </c>
      <c r="C131" t="s">
        <v>619</v>
      </c>
      <c r="D131">
        <v>2019</v>
      </c>
      <c r="F131" s="5">
        <v>6431.4938595359999</v>
      </c>
      <c r="G131" s="110"/>
      <c r="I131" s="5">
        <v>6431.4938595359999</v>
      </c>
      <c r="J131" s="5">
        <v>0</v>
      </c>
      <c r="K131" s="5">
        <v>0</v>
      </c>
      <c r="L131" s="5">
        <v>0</v>
      </c>
      <c r="M131" s="5">
        <v>0</v>
      </c>
      <c r="N131" s="192"/>
      <c r="O131" s="5">
        <v>6431.4938595359999</v>
      </c>
      <c r="P131" s="5">
        <v>0</v>
      </c>
      <c r="Q131" s="5">
        <v>0</v>
      </c>
      <c r="R131" s="5">
        <v>6431.4938595359999</v>
      </c>
      <c r="S131" s="5">
        <v>0</v>
      </c>
      <c r="U131" s="110" t="s">
        <v>316</v>
      </c>
      <c r="V131" s="110" t="s">
        <v>317</v>
      </c>
      <c r="W131" t="s">
        <v>350</v>
      </c>
      <c r="Y131" t="s">
        <v>620</v>
      </c>
      <c r="Z131" s="110" t="s">
        <v>320</v>
      </c>
      <c r="AA131" s="110">
        <v>93012</v>
      </c>
      <c r="AB131" t="s">
        <v>520</v>
      </c>
      <c r="AC131" t="s">
        <v>201</v>
      </c>
      <c r="AD131" t="s">
        <v>458</v>
      </c>
      <c r="AE131" t="s">
        <v>12</v>
      </c>
    </row>
    <row r="132" spans="2:31" x14ac:dyDescent="0.35">
      <c r="B132">
        <v>104350</v>
      </c>
      <c r="C132" t="s">
        <v>621</v>
      </c>
      <c r="D132">
        <v>2019</v>
      </c>
      <c r="F132" s="5">
        <v>19881.243010080001</v>
      </c>
      <c r="G132" s="110"/>
      <c r="I132" s="5">
        <v>19881.243010080001</v>
      </c>
      <c r="J132" s="5">
        <v>0</v>
      </c>
      <c r="K132" s="5">
        <v>0</v>
      </c>
      <c r="L132" s="5">
        <v>0</v>
      </c>
      <c r="M132" s="5">
        <v>0</v>
      </c>
      <c r="N132" s="192"/>
      <c r="O132" s="5">
        <v>0</v>
      </c>
      <c r="P132" s="5">
        <v>0</v>
      </c>
      <c r="Q132" s="5">
        <v>0</v>
      </c>
      <c r="R132" s="5">
        <v>0</v>
      </c>
      <c r="S132" s="5">
        <v>19881.243010080001</v>
      </c>
      <c r="U132" s="110" t="s">
        <v>317</v>
      </c>
      <c r="V132" s="110" t="s">
        <v>317</v>
      </c>
      <c r="Y132" t="s">
        <v>622</v>
      </c>
      <c r="Z132" s="110" t="s">
        <v>320</v>
      </c>
      <c r="AA132" s="110">
        <v>92831</v>
      </c>
      <c r="AB132" t="s">
        <v>520</v>
      </c>
      <c r="AC132" t="s">
        <v>201</v>
      </c>
      <c r="AD132" t="s">
        <v>327</v>
      </c>
      <c r="AE132" t="s">
        <v>12</v>
      </c>
    </row>
    <row r="133" spans="2:31" x14ac:dyDescent="0.35">
      <c r="B133">
        <v>101399</v>
      </c>
      <c r="C133" t="s">
        <v>623</v>
      </c>
      <c r="D133">
        <v>2019</v>
      </c>
      <c r="F133" s="5">
        <v>42703.047385600003</v>
      </c>
      <c r="G133" s="110"/>
      <c r="I133" s="5">
        <v>42703.047385600003</v>
      </c>
      <c r="J133" s="5">
        <v>0</v>
      </c>
      <c r="K133" s="5">
        <v>0</v>
      </c>
      <c r="L133" s="5">
        <v>0</v>
      </c>
      <c r="M133" s="5">
        <v>0</v>
      </c>
      <c r="N133" s="192"/>
      <c r="O133" s="5">
        <v>42703.047385600003</v>
      </c>
      <c r="P133" s="5">
        <v>0</v>
      </c>
      <c r="Q133" s="5">
        <v>0</v>
      </c>
      <c r="R133" s="5">
        <v>42703.047385600003</v>
      </c>
      <c r="S133" s="5">
        <v>0</v>
      </c>
      <c r="U133" s="110" t="s">
        <v>316</v>
      </c>
      <c r="V133" s="110" t="s">
        <v>317</v>
      </c>
      <c r="W133" t="s">
        <v>467</v>
      </c>
      <c r="Y133" t="s">
        <v>460</v>
      </c>
      <c r="Z133" s="110" t="s">
        <v>320</v>
      </c>
      <c r="AA133" s="110">
        <v>92182</v>
      </c>
      <c r="AB133" t="s">
        <v>520</v>
      </c>
      <c r="AC133" t="s">
        <v>201</v>
      </c>
      <c r="AD133" t="s">
        <v>327</v>
      </c>
      <c r="AE133" t="s">
        <v>12</v>
      </c>
    </row>
    <row r="134" spans="2:31" x14ac:dyDescent="0.35">
      <c r="B134">
        <v>100131</v>
      </c>
      <c r="C134" t="s">
        <v>624</v>
      </c>
      <c r="D134">
        <v>2019</v>
      </c>
      <c r="F134" s="5">
        <v>30619.2323072</v>
      </c>
      <c r="G134" s="110"/>
      <c r="I134" s="5">
        <v>30619.2323072</v>
      </c>
      <c r="J134" s="5">
        <v>0</v>
      </c>
      <c r="K134" s="5">
        <v>0</v>
      </c>
      <c r="L134" s="5">
        <v>0</v>
      </c>
      <c r="M134" s="5">
        <v>0</v>
      </c>
      <c r="N134" s="192"/>
      <c r="O134" s="5">
        <v>0</v>
      </c>
      <c r="P134" s="5">
        <v>0</v>
      </c>
      <c r="Q134" s="5">
        <v>0</v>
      </c>
      <c r="R134" s="5">
        <v>0</v>
      </c>
      <c r="S134" s="5">
        <v>30619.2323072</v>
      </c>
      <c r="U134" s="110" t="s">
        <v>316</v>
      </c>
      <c r="V134" s="110" t="s">
        <v>317</v>
      </c>
      <c r="W134" t="s">
        <v>553</v>
      </c>
      <c r="Y134" t="s">
        <v>625</v>
      </c>
      <c r="Z134" s="110" t="s">
        <v>320</v>
      </c>
      <c r="AA134" s="110">
        <v>95192</v>
      </c>
      <c r="AB134" t="s">
        <v>520</v>
      </c>
      <c r="AC134" t="s">
        <v>201</v>
      </c>
      <c r="AD134" t="s">
        <v>327</v>
      </c>
      <c r="AE134" t="s">
        <v>12</v>
      </c>
    </row>
    <row r="135" spans="2:31" x14ac:dyDescent="0.35">
      <c r="B135">
        <v>100954</v>
      </c>
      <c r="C135" t="s">
        <v>626</v>
      </c>
      <c r="D135">
        <v>2019</v>
      </c>
      <c r="F135" s="5">
        <v>153264.32754500801</v>
      </c>
      <c r="G135" s="110"/>
      <c r="I135" s="5">
        <v>153264.32754500801</v>
      </c>
      <c r="J135" s="5">
        <v>0</v>
      </c>
      <c r="K135" s="5">
        <v>0</v>
      </c>
      <c r="L135" s="5">
        <v>0</v>
      </c>
      <c r="M135" s="5">
        <v>0</v>
      </c>
      <c r="N135" s="192"/>
      <c r="O135" s="5">
        <v>153264.32754500801</v>
      </c>
      <c r="P135" s="5">
        <v>0</v>
      </c>
      <c r="Q135" s="5">
        <v>0</v>
      </c>
      <c r="R135" s="5">
        <v>153264.32754500801</v>
      </c>
      <c r="S135" s="5">
        <v>0</v>
      </c>
      <c r="U135" s="110" t="s">
        <v>316</v>
      </c>
      <c r="V135" s="110" t="s">
        <v>316</v>
      </c>
      <c r="W135" t="s">
        <v>467</v>
      </c>
      <c r="Y135" t="s">
        <v>627</v>
      </c>
      <c r="Z135" s="110" t="s">
        <v>320</v>
      </c>
      <c r="AA135" s="110">
        <v>92335</v>
      </c>
      <c r="AB135" t="s">
        <v>628</v>
      </c>
      <c r="AC135" t="s">
        <v>201</v>
      </c>
      <c r="AD135" t="s">
        <v>327</v>
      </c>
      <c r="AE135" t="s">
        <v>12</v>
      </c>
    </row>
    <row r="136" spans="2:31" x14ac:dyDescent="0.35">
      <c r="B136">
        <v>101405</v>
      </c>
      <c r="C136" t="s">
        <v>629</v>
      </c>
      <c r="D136">
        <v>2019</v>
      </c>
      <c r="F136" s="5">
        <v>5417.3801839999996</v>
      </c>
      <c r="G136" s="110"/>
      <c r="I136" s="5">
        <v>5417.3801839999996</v>
      </c>
      <c r="J136" s="5">
        <v>0</v>
      </c>
      <c r="K136" s="5">
        <v>0</v>
      </c>
      <c r="L136" s="5">
        <v>0</v>
      </c>
      <c r="M136" s="5">
        <v>0</v>
      </c>
      <c r="N136" s="192"/>
      <c r="O136" s="5">
        <v>0</v>
      </c>
      <c r="P136" s="5">
        <v>0</v>
      </c>
      <c r="Q136" s="5">
        <v>0</v>
      </c>
      <c r="R136" s="5">
        <v>0</v>
      </c>
      <c r="S136" s="5">
        <v>5417.3801839999996</v>
      </c>
      <c r="U136" s="110" t="s">
        <v>317</v>
      </c>
      <c r="V136" s="110" t="s">
        <v>317</v>
      </c>
      <c r="Y136" t="s">
        <v>460</v>
      </c>
      <c r="Z136" s="110" t="s">
        <v>320</v>
      </c>
      <c r="AA136" s="110">
        <v>92154</v>
      </c>
      <c r="AB136" t="s">
        <v>352</v>
      </c>
      <c r="AC136" t="s">
        <v>204</v>
      </c>
      <c r="AD136" t="s">
        <v>354</v>
      </c>
      <c r="AE136" t="s">
        <v>12</v>
      </c>
    </row>
    <row r="137" spans="2:31" x14ac:dyDescent="0.35">
      <c r="B137">
        <v>101662</v>
      </c>
      <c r="C137" t="s">
        <v>630</v>
      </c>
      <c r="D137">
        <v>2019</v>
      </c>
      <c r="F137" s="5">
        <v>3191.5231199999998</v>
      </c>
      <c r="G137" s="110"/>
      <c r="I137" s="5">
        <v>3191.5231199999998</v>
      </c>
      <c r="J137" s="5">
        <v>0</v>
      </c>
      <c r="K137" s="5">
        <v>0</v>
      </c>
      <c r="L137" s="5">
        <v>0</v>
      </c>
      <c r="M137" s="5">
        <v>0</v>
      </c>
      <c r="N137" s="192"/>
      <c r="O137" s="5">
        <v>0</v>
      </c>
      <c r="P137" s="5">
        <v>0</v>
      </c>
      <c r="Q137" s="5">
        <v>0</v>
      </c>
      <c r="R137" s="5">
        <v>0</v>
      </c>
      <c r="S137" s="5">
        <v>3191.5231199999998</v>
      </c>
      <c r="U137" s="110" t="s">
        <v>317</v>
      </c>
      <c r="V137" s="110" t="s">
        <v>317</v>
      </c>
      <c r="Y137" t="s">
        <v>631</v>
      </c>
      <c r="Z137" s="110" t="s">
        <v>320</v>
      </c>
      <c r="AA137" s="110">
        <v>92029</v>
      </c>
      <c r="AB137" t="s">
        <v>352</v>
      </c>
      <c r="AC137" t="s">
        <v>204</v>
      </c>
      <c r="AD137" t="s">
        <v>354</v>
      </c>
      <c r="AE137" t="s">
        <v>12</v>
      </c>
    </row>
    <row r="138" spans="2:31" x14ac:dyDescent="0.35">
      <c r="B138">
        <v>100376</v>
      </c>
      <c r="C138" t="s">
        <v>632</v>
      </c>
      <c r="D138">
        <v>2019</v>
      </c>
      <c r="F138" s="5">
        <v>3992.9959439999998</v>
      </c>
      <c r="G138" s="110"/>
      <c r="I138" s="5">
        <v>3992.9959439999998</v>
      </c>
      <c r="J138" s="5">
        <v>0</v>
      </c>
      <c r="K138" s="5">
        <v>0</v>
      </c>
      <c r="L138" s="5">
        <v>0</v>
      </c>
      <c r="M138" s="5">
        <v>0</v>
      </c>
      <c r="N138" s="192"/>
      <c r="O138" s="5">
        <v>0</v>
      </c>
      <c r="P138" s="5">
        <v>0</v>
      </c>
      <c r="Q138" s="5">
        <v>0</v>
      </c>
      <c r="R138" s="5">
        <v>0</v>
      </c>
      <c r="S138" s="5">
        <v>3992.9959439999998</v>
      </c>
      <c r="U138" s="110" t="s">
        <v>317</v>
      </c>
      <c r="V138" s="110" t="s">
        <v>317</v>
      </c>
      <c r="Y138" t="s">
        <v>633</v>
      </c>
      <c r="Z138" s="110" t="s">
        <v>320</v>
      </c>
      <c r="AA138" s="110">
        <v>93622</v>
      </c>
      <c r="AB138" t="s">
        <v>352</v>
      </c>
      <c r="AC138" t="s">
        <v>204</v>
      </c>
      <c r="AD138" t="s">
        <v>354</v>
      </c>
      <c r="AE138" t="s">
        <v>12</v>
      </c>
    </row>
    <row r="139" spans="2:31" x14ac:dyDescent="0.35">
      <c r="B139">
        <v>100377</v>
      </c>
      <c r="C139" t="s">
        <v>634</v>
      </c>
      <c r="D139">
        <v>2019</v>
      </c>
      <c r="F139" s="5">
        <v>4639.1627399999998</v>
      </c>
      <c r="G139" s="110"/>
      <c r="I139" s="5">
        <v>4639.1627399999998</v>
      </c>
      <c r="J139" s="5">
        <v>0</v>
      </c>
      <c r="K139" s="5">
        <v>0</v>
      </c>
      <c r="L139" s="5">
        <v>0</v>
      </c>
      <c r="M139" s="5">
        <v>0</v>
      </c>
      <c r="N139" s="192"/>
      <c r="O139" s="5">
        <v>0</v>
      </c>
      <c r="P139" s="5">
        <v>0</v>
      </c>
      <c r="Q139" s="5">
        <v>0</v>
      </c>
      <c r="R139" s="5">
        <v>0</v>
      </c>
      <c r="S139" s="5">
        <v>4639.1627399999998</v>
      </c>
      <c r="U139" s="110" t="s">
        <v>317</v>
      </c>
      <c r="V139" s="110" t="s">
        <v>317</v>
      </c>
      <c r="Y139" t="s">
        <v>594</v>
      </c>
      <c r="Z139" s="110" t="s">
        <v>320</v>
      </c>
      <c r="AA139" s="110">
        <v>95688</v>
      </c>
      <c r="AB139" t="s">
        <v>352</v>
      </c>
      <c r="AC139" t="s">
        <v>204</v>
      </c>
      <c r="AD139" t="s">
        <v>354</v>
      </c>
      <c r="AE139" t="s">
        <v>12</v>
      </c>
    </row>
    <row r="140" spans="2:31" x14ac:dyDescent="0.35">
      <c r="B140">
        <v>101496</v>
      </c>
      <c r="C140" t="s">
        <v>635</v>
      </c>
      <c r="D140">
        <v>2019</v>
      </c>
      <c r="F140" s="5">
        <v>253823.367856</v>
      </c>
      <c r="G140" s="110"/>
      <c r="I140" s="5">
        <v>253823.367856</v>
      </c>
      <c r="J140" s="5">
        <v>0</v>
      </c>
      <c r="K140" s="5">
        <v>0</v>
      </c>
      <c r="L140" s="5">
        <v>0</v>
      </c>
      <c r="M140" s="5">
        <v>0</v>
      </c>
      <c r="N140" s="192"/>
      <c r="O140" s="5">
        <v>253823.367856</v>
      </c>
      <c r="P140" s="5">
        <v>0</v>
      </c>
      <c r="Q140" s="5">
        <v>0</v>
      </c>
      <c r="R140" s="5">
        <v>253823.367856</v>
      </c>
      <c r="S140" s="5">
        <v>0</v>
      </c>
      <c r="U140" s="110" t="s">
        <v>316</v>
      </c>
      <c r="V140" s="110" t="s">
        <v>317</v>
      </c>
      <c r="W140" t="s">
        <v>553</v>
      </c>
      <c r="Y140" t="s">
        <v>636</v>
      </c>
      <c r="Z140" s="110" t="s">
        <v>320</v>
      </c>
      <c r="AA140" s="110">
        <v>95993</v>
      </c>
      <c r="AB140" t="s">
        <v>352</v>
      </c>
      <c r="AC140" t="s">
        <v>201</v>
      </c>
      <c r="AD140" t="s">
        <v>354</v>
      </c>
      <c r="AE140" t="s">
        <v>12</v>
      </c>
    </row>
    <row r="141" spans="2:31" x14ac:dyDescent="0.35">
      <c r="B141">
        <v>104332</v>
      </c>
      <c r="C141" t="s">
        <v>637</v>
      </c>
      <c r="D141">
        <v>2019</v>
      </c>
      <c r="F141" s="5">
        <v>365267.350064</v>
      </c>
      <c r="G141" s="110"/>
      <c r="I141" s="5">
        <v>0</v>
      </c>
      <c r="J141" s="5">
        <v>0</v>
      </c>
      <c r="K141" s="5">
        <v>365267.350064</v>
      </c>
      <c r="L141" s="5">
        <v>0</v>
      </c>
      <c r="M141" s="5">
        <v>0</v>
      </c>
      <c r="N141" s="192"/>
      <c r="O141" s="5">
        <v>0</v>
      </c>
      <c r="P141" s="5">
        <v>0</v>
      </c>
      <c r="Q141" s="5">
        <v>0</v>
      </c>
      <c r="R141" s="5">
        <v>0</v>
      </c>
      <c r="S141" s="5">
        <v>365267.350064</v>
      </c>
      <c r="U141" s="110" t="s">
        <v>316</v>
      </c>
      <c r="V141" s="110" t="s">
        <v>317</v>
      </c>
      <c r="W141" t="s">
        <v>553</v>
      </c>
      <c r="Y141" t="s">
        <v>611</v>
      </c>
      <c r="Z141" s="110" t="s">
        <v>320</v>
      </c>
      <c r="AA141" s="110">
        <v>94571</v>
      </c>
      <c r="AB141" t="s">
        <v>638</v>
      </c>
      <c r="AC141" t="s">
        <v>424</v>
      </c>
      <c r="AD141" t="s">
        <v>425</v>
      </c>
      <c r="AE141" t="s">
        <v>12</v>
      </c>
    </row>
    <row r="142" spans="2:31" x14ac:dyDescent="0.35">
      <c r="B142">
        <v>101526</v>
      </c>
      <c r="C142" t="s">
        <v>639</v>
      </c>
      <c r="D142">
        <v>2019</v>
      </c>
      <c r="F142" s="5">
        <v>1371800.3856639999</v>
      </c>
      <c r="G142" s="110"/>
      <c r="I142" s="5">
        <v>1371800.3856639999</v>
      </c>
      <c r="J142" s="5">
        <v>0</v>
      </c>
      <c r="K142" s="5">
        <v>0</v>
      </c>
      <c r="L142" s="5">
        <v>0</v>
      </c>
      <c r="M142" s="5">
        <v>0</v>
      </c>
      <c r="N142" s="192"/>
      <c r="O142" s="5">
        <v>1371800.3856639999</v>
      </c>
      <c r="P142" s="5">
        <v>0</v>
      </c>
      <c r="Q142" s="5">
        <v>0</v>
      </c>
      <c r="R142" s="5">
        <v>1371800.3856639999</v>
      </c>
      <c r="S142" s="5">
        <v>0</v>
      </c>
      <c r="U142" s="110" t="s">
        <v>316</v>
      </c>
      <c r="V142" s="110" t="s">
        <v>317</v>
      </c>
      <c r="W142" t="s">
        <v>553</v>
      </c>
      <c r="Y142" t="s">
        <v>410</v>
      </c>
      <c r="Z142" s="110" t="s">
        <v>320</v>
      </c>
      <c r="AA142" s="110">
        <v>94565</v>
      </c>
      <c r="AB142" t="s">
        <v>352</v>
      </c>
      <c r="AC142" t="s">
        <v>201</v>
      </c>
      <c r="AD142" t="s">
        <v>354</v>
      </c>
      <c r="AE142" t="s">
        <v>12</v>
      </c>
    </row>
    <row r="143" spans="2:31" x14ac:dyDescent="0.35">
      <c r="B143">
        <v>101527</v>
      </c>
      <c r="C143" t="s">
        <v>640</v>
      </c>
      <c r="D143">
        <v>2019</v>
      </c>
      <c r="F143" s="5">
        <v>188963.32134273899</v>
      </c>
      <c r="G143" s="110"/>
      <c r="I143" s="5">
        <v>188963.32134273899</v>
      </c>
      <c r="J143" s="5">
        <v>0</v>
      </c>
      <c r="K143" s="5">
        <v>0</v>
      </c>
      <c r="L143" s="5">
        <v>0</v>
      </c>
      <c r="M143" s="5">
        <v>0</v>
      </c>
      <c r="N143" s="192"/>
      <c r="O143" s="5">
        <v>0</v>
      </c>
      <c r="P143" s="5">
        <v>0</v>
      </c>
      <c r="Q143" s="5">
        <v>0</v>
      </c>
      <c r="R143" s="5">
        <v>0</v>
      </c>
      <c r="S143" s="5">
        <v>188963.32134273899</v>
      </c>
      <c r="U143" s="110" t="s">
        <v>316</v>
      </c>
      <c r="V143" s="110" t="s">
        <v>317</v>
      </c>
      <c r="W143" t="s">
        <v>553</v>
      </c>
      <c r="Y143" t="s">
        <v>641</v>
      </c>
      <c r="Z143" s="110" t="s">
        <v>320</v>
      </c>
      <c r="AA143" s="110">
        <v>95461</v>
      </c>
      <c r="AB143" t="s">
        <v>569</v>
      </c>
      <c r="AC143" t="s">
        <v>201</v>
      </c>
      <c r="AD143" t="s">
        <v>354</v>
      </c>
      <c r="AE143" t="s">
        <v>12</v>
      </c>
    </row>
    <row r="144" spans="2:31" x14ac:dyDescent="0.35">
      <c r="B144">
        <v>100178</v>
      </c>
      <c r="C144" t="s">
        <v>642</v>
      </c>
      <c r="D144">
        <v>2019</v>
      </c>
      <c r="F144" s="5">
        <v>61399.787574392198</v>
      </c>
      <c r="G144" s="110"/>
      <c r="I144" s="5">
        <v>61399.787574392198</v>
      </c>
      <c r="J144" s="5">
        <v>0</v>
      </c>
      <c r="K144" s="5">
        <v>0</v>
      </c>
      <c r="L144" s="5">
        <v>0</v>
      </c>
      <c r="M144" s="5">
        <v>0</v>
      </c>
      <c r="N144" s="192"/>
      <c r="O144" s="5">
        <v>61399.787574392198</v>
      </c>
      <c r="P144" s="5">
        <v>0</v>
      </c>
      <c r="Q144" s="5">
        <v>0</v>
      </c>
      <c r="R144" s="5">
        <v>61399.787574392198</v>
      </c>
      <c r="S144" s="5">
        <v>0</v>
      </c>
      <c r="U144" s="110" t="s">
        <v>316</v>
      </c>
      <c r="V144" s="110" t="s">
        <v>317</v>
      </c>
      <c r="W144" t="s">
        <v>553</v>
      </c>
      <c r="Y144" t="s">
        <v>643</v>
      </c>
      <c r="Z144" s="110" t="s">
        <v>320</v>
      </c>
      <c r="AA144" s="110">
        <v>95020</v>
      </c>
      <c r="AB144" t="s">
        <v>352</v>
      </c>
      <c r="AC144" t="s">
        <v>201</v>
      </c>
      <c r="AD144" t="s">
        <v>458</v>
      </c>
      <c r="AE144" t="s">
        <v>12</v>
      </c>
    </row>
    <row r="145" spans="2:31" x14ac:dyDescent="0.35">
      <c r="B145">
        <v>100337</v>
      </c>
      <c r="C145" t="s">
        <v>644</v>
      </c>
      <c r="D145">
        <v>2019</v>
      </c>
      <c r="F145" s="5">
        <v>7446.8507520000003</v>
      </c>
      <c r="G145" s="110"/>
      <c r="I145" s="5">
        <v>7446.8507520000003</v>
      </c>
      <c r="J145" s="5">
        <v>0</v>
      </c>
      <c r="K145" s="5">
        <v>0</v>
      </c>
      <c r="L145" s="5">
        <v>0</v>
      </c>
      <c r="M145" s="5">
        <v>0</v>
      </c>
      <c r="N145" s="192"/>
      <c r="O145" s="5">
        <v>0</v>
      </c>
      <c r="P145" s="5">
        <v>0</v>
      </c>
      <c r="Q145" s="5">
        <v>0</v>
      </c>
      <c r="R145" s="5">
        <v>0</v>
      </c>
      <c r="S145" s="5">
        <v>7446.8507520000003</v>
      </c>
      <c r="U145" s="110" t="s">
        <v>317</v>
      </c>
      <c r="V145" s="110" t="s">
        <v>317</v>
      </c>
      <c r="Y145" t="s">
        <v>645</v>
      </c>
      <c r="Z145" s="110" t="s">
        <v>320</v>
      </c>
      <c r="AA145" s="110">
        <v>95991</v>
      </c>
      <c r="AB145" t="s">
        <v>352</v>
      </c>
      <c r="AC145" t="s">
        <v>201</v>
      </c>
      <c r="AD145" t="s">
        <v>354</v>
      </c>
      <c r="AE145" t="s">
        <v>12</v>
      </c>
    </row>
    <row r="146" spans="2:31" x14ac:dyDescent="0.35">
      <c r="B146">
        <v>101528</v>
      </c>
      <c r="C146" t="s">
        <v>646</v>
      </c>
      <c r="D146">
        <v>2019</v>
      </c>
      <c r="F146" s="5">
        <v>11581.37184</v>
      </c>
      <c r="G146" s="110"/>
      <c r="I146" s="5">
        <v>11581.37184</v>
      </c>
      <c r="J146" s="5">
        <v>0</v>
      </c>
      <c r="K146" s="5">
        <v>0</v>
      </c>
      <c r="L146" s="5">
        <v>0</v>
      </c>
      <c r="M146" s="5">
        <v>0</v>
      </c>
      <c r="N146" s="192"/>
      <c r="O146" s="5">
        <v>0</v>
      </c>
      <c r="P146" s="5">
        <v>0</v>
      </c>
      <c r="Q146" s="5">
        <v>0</v>
      </c>
      <c r="R146" s="5">
        <v>0</v>
      </c>
      <c r="S146" s="5">
        <v>11581.37184</v>
      </c>
      <c r="U146" s="110" t="s">
        <v>317</v>
      </c>
      <c r="V146" s="110" t="s">
        <v>317</v>
      </c>
      <c r="Y146" t="s">
        <v>647</v>
      </c>
      <c r="Z146" s="110" t="s">
        <v>320</v>
      </c>
      <c r="AA146" s="110">
        <v>94509</v>
      </c>
      <c r="AB146" t="s">
        <v>352</v>
      </c>
      <c r="AC146" t="s">
        <v>201</v>
      </c>
      <c r="AD146" t="s">
        <v>354</v>
      </c>
      <c r="AE146" t="s">
        <v>12</v>
      </c>
    </row>
    <row r="147" spans="2:31" x14ac:dyDescent="0.35">
      <c r="B147">
        <v>101276</v>
      </c>
      <c r="C147" t="s">
        <v>648</v>
      </c>
      <c r="D147">
        <v>2019</v>
      </c>
      <c r="F147" s="5">
        <v>4401.5793919999996</v>
      </c>
      <c r="G147" s="110"/>
      <c r="I147" s="5">
        <v>4401.5793919999996</v>
      </c>
      <c r="J147" s="5">
        <v>0</v>
      </c>
      <c r="K147" s="5">
        <v>0</v>
      </c>
      <c r="L147" s="5">
        <v>0</v>
      </c>
      <c r="M147" s="5">
        <v>0</v>
      </c>
      <c r="N147" s="192"/>
      <c r="O147" s="5">
        <v>0</v>
      </c>
      <c r="P147" s="5">
        <v>0</v>
      </c>
      <c r="Q147" s="5">
        <v>0</v>
      </c>
      <c r="R147" s="5">
        <v>0</v>
      </c>
      <c r="S147" s="5">
        <v>4401.5793919999996</v>
      </c>
      <c r="U147" s="110" t="s">
        <v>317</v>
      </c>
      <c r="V147" s="110" t="s">
        <v>317</v>
      </c>
      <c r="Y147" t="s">
        <v>436</v>
      </c>
      <c r="Z147" s="110" t="s">
        <v>320</v>
      </c>
      <c r="AA147" s="110">
        <v>94534</v>
      </c>
      <c r="AB147" t="s">
        <v>352</v>
      </c>
      <c r="AC147" t="s">
        <v>201</v>
      </c>
      <c r="AD147" t="s">
        <v>354</v>
      </c>
      <c r="AE147" t="s">
        <v>12</v>
      </c>
    </row>
    <row r="148" spans="2:31" x14ac:dyDescent="0.35">
      <c r="B148">
        <v>101300</v>
      </c>
      <c r="C148" t="s">
        <v>649</v>
      </c>
      <c r="D148">
        <v>2019</v>
      </c>
      <c r="F148" s="5">
        <v>80503.080508800005</v>
      </c>
      <c r="G148" s="110"/>
      <c r="I148" s="5">
        <v>80503.080508800005</v>
      </c>
      <c r="J148" s="5">
        <v>0</v>
      </c>
      <c r="K148" s="5">
        <v>0</v>
      </c>
      <c r="L148" s="5">
        <v>0</v>
      </c>
      <c r="M148" s="5">
        <v>0</v>
      </c>
      <c r="N148" s="192"/>
      <c r="O148" s="5">
        <v>80503.080508800005</v>
      </c>
      <c r="P148" s="5">
        <v>0</v>
      </c>
      <c r="Q148" s="5">
        <v>0</v>
      </c>
      <c r="R148" s="5">
        <v>80503.080508800005</v>
      </c>
      <c r="S148" s="5">
        <v>0</v>
      </c>
      <c r="U148" s="110" t="s">
        <v>316</v>
      </c>
      <c r="V148" s="110" t="s">
        <v>317</v>
      </c>
      <c r="W148" t="s">
        <v>553</v>
      </c>
      <c r="Y148" t="s">
        <v>650</v>
      </c>
      <c r="Z148" s="110" t="s">
        <v>320</v>
      </c>
      <c r="AA148" s="110">
        <v>93930</v>
      </c>
      <c r="AB148" t="s">
        <v>352</v>
      </c>
      <c r="AC148" t="s">
        <v>201</v>
      </c>
      <c r="AD148" t="s">
        <v>458</v>
      </c>
      <c r="AE148" t="s">
        <v>12</v>
      </c>
    </row>
    <row r="149" spans="2:31" x14ac:dyDescent="0.35">
      <c r="B149">
        <v>101143</v>
      </c>
      <c r="C149" t="s">
        <v>651</v>
      </c>
      <c r="D149">
        <v>2019</v>
      </c>
      <c r="F149" s="5">
        <v>97547.503584000006</v>
      </c>
      <c r="G149" s="110"/>
      <c r="I149" s="5">
        <v>97547.503584000006</v>
      </c>
      <c r="J149" s="5">
        <v>0</v>
      </c>
      <c r="K149" s="5">
        <v>0</v>
      </c>
      <c r="L149" s="5">
        <v>0</v>
      </c>
      <c r="M149" s="5">
        <v>0</v>
      </c>
      <c r="N149" s="192"/>
      <c r="O149" s="5">
        <v>97547.503584000006</v>
      </c>
      <c r="P149" s="5">
        <v>0</v>
      </c>
      <c r="Q149" s="5">
        <v>0</v>
      </c>
      <c r="R149" s="5">
        <v>97547.503584000006</v>
      </c>
      <c r="S149" s="5">
        <v>0</v>
      </c>
      <c r="U149" s="110" t="s">
        <v>316</v>
      </c>
      <c r="V149" s="110" t="s">
        <v>317</v>
      </c>
      <c r="W149" t="s">
        <v>553</v>
      </c>
      <c r="Y149" t="s">
        <v>625</v>
      </c>
      <c r="Z149" s="110" t="s">
        <v>320</v>
      </c>
      <c r="AA149" s="110">
        <v>95143</v>
      </c>
      <c r="AB149" t="s">
        <v>352</v>
      </c>
      <c r="AC149" t="s">
        <v>201</v>
      </c>
      <c r="AD149" t="s">
        <v>354</v>
      </c>
      <c r="AE149" t="s">
        <v>12</v>
      </c>
    </row>
    <row r="150" spans="2:31" x14ac:dyDescent="0.35">
      <c r="B150">
        <v>100338</v>
      </c>
      <c r="C150" t="s">
        <v>652</v>
      </c>
      <c r="D150">
        <v>2019</v>
      </c>
      <c r="F150" s="5">
        <v>1074006.3881600001</v>
      </c>
      <c r="G150" s="110"/>
      <c r="I150" s="5">
        <v>1074006.3881600001</v>
      </c>
      <c r="J150" s="5">
        <v>0</v>
      </c>
      <c r="K150" s="5">
        <v>0</v>
      </c>
      <c r="L150" s="5">
        <v>0</v>
      </c>
      <c r="M150" s="5">
        <v>0</v>
      </c>
      <c r="N150" s="192"/>
      <c r="O150" s="5">
        <v>1074006.3881600001</v>
      </c>
      <c r="P150" s="5">
        <v>0</v>
      </c>
      <c r="Q150" s="5">
        <v>0</v>
      </c>
      <c r="R150" s="5">
        <v>1074006.3881600001</v>
      </c>
      <c r="S150" s="5">
        <v>0</v>
      </c>
      <c r="U150" s="110" t="s">
        <v>316</v>
      </c>
      <c r="V150" s="110" t="s">
        <v>317</v>
      </c>
      <c r="W150" t="s">
        <v>553</v>
      </c>
      <c r="Y150" t="s">
        <v>410</v>
      </c>
      <c r="Z150" s="110" t="s">
        <v>320</v>
      </c>
      <c r="AA150" s="110">
        <v>94565</v>
      </c>
      <c r="AB150" t="s">
        <v>352</v>
      </c>
      <c r="AC150" t="s">
        <v>201</v>
      </c>
      <c r="AD150" t="s">
        <v>458</v>
      </c>
      <c r="AE150" t="s">
        <v>12</v>
      </c>
    </row>
    <row r="151" spans="2:31" x14ac:dyDescent="0.35">
      <c r="B151">
        <v>100343</v>
      </c>
      <c r="C151" t="s">
        <v>653</v>
      </c>
      <c r="D151">
        <v>2019</v>
      </c>
      <c r="F151" s="5">
        <v>996790.661632</v>
      </c>
      <c r="G151" s="110"/>
      <c r="I151" s="5">
        <v>996790.661632</v>
      </c>
      <c r="J151" s="5">
        <v>0</v>
      </c>
      <c r="K151" s="5">
        <v>0</v>
      </c>
      <c r="L151" s="5">
        <v>0</v>
      </c>
      <c r="M151" s="5">
        <v>0</v>
      </c>
      <c r="N151" s="192"/>
      <c r="O151" s="5">
        <v>996790.661632</v>
      </c>
      <c r="P151" s="5">
        <v>0</v>
      </c>
      <c r="Q151" s="5">
        <v>0</v>
      </c>
      <c r="R151" s="5">
        <v>996790.661632</v>
      </c>
      <c r="S151" s="5">
        <v>0</v>
      </c>
      <c r="U151" s="110" t="s">
        <v>316</v>
      </c>
      <c r="V151" s="110" t="s">
        <v>317</v>
      </c>
      <c r="W151" t="s">
        <v>553</v>
      </c>
      <c r="Y151" t="s">
        <v>625</v>
      </c>
      <c r="Z151" s="110" t="s">
        <v>320</v>
      </c>
      <c r="AA151" s="110">
        <v>95013</v>
      </c>
      <c r="AB151" t="s">
        <v>352</v>
      </c>
      <c r="AC151" t="s">
        <v>201</v>
      </c>
      <c r="AD151" t="s">
        <v>354</v>
      </c>
      <c r="AE151" t="s">
        <v>12</v>
      </c>
    </row>
    <row r="152" spans="2:31" x14ac:dyDescent="0.35">
      <c r="B152">
        <v>101426</v>
      </c>
      <c r="C152" t="s">
        <v>654</v>
      </c>
      <c r="D152">
        <v>2019</v>
      </c>
      <c r="F152" s="5">
        <v>3513.5256159999999</v>
      </c>
      <c r="G152" s="110"/>
      <c r="I152" s="5">
        <v>3513.5256159999999</v>
      </c>
      <c r="J152" s="5">
        <v>0</v>
      </c>
      <c r="K152" s="5">
        <v>0</v>
      </c>
      <c r="L152" s="5">
        <v>0</v>
      </c>
      <c r="M152" s="5">
        <v>0</v>
      </c>
      <c r="N152" s="192"/>
      <c r="O152" s="5">
        <v>0</v>
      </c>
      <c r="P152" s="5">
        <v>0</v>
      </c>
      <c r="Q152" s="5">
        <v>0</v>
      </c>
      <c r="R152" s="5">
        <v>0</v>
      </c>
      <c r="S152" s="5">
        <v>3513.5256159999999</v>
      </c>
      <c r="U152" s="110" t="s">
        <v>317</v>
      </c>
      <c r="V152" s="110" t="s">
        <v>317</v>
      </c>
      <c r="Y152" t="s">
        <v>625</v>
      </c>
      <c r="Z152" s="110" t="s">
        <v>320</v>
      </c>
      <c r="AA152" s="110">
        <v>95134</v>
      </c>
      <c r="AB152" t="s">
        <v>352</v>
      </c>
      <c r="AC152" t="s">
        <v>201</v>
      </c>
      <c r="AD152" t="s">
        <v>354</v>
      </c>
      <c r="AE152" t="s">
        <v>12</v>
      </c>
    </row>
    <row r="153" spans="2:31" x14ac:dyDescent="0.35">
      <c r="B153">
        <v>101746</v>
      </c>
      <c r="C153" t="s">
        <v>655</v>
      </c>
      <c r="D153">
        <v>2019</v>
      </c>
      <c r="F153" s="5">
        <v>293208.6934624</v>
      </c>
      <c r="G153" s="110"/>
      <c r="I153" s="5">
        <v>293208.6934624</v>
      </c>
      <c r="J153" s="5">
        <v>0</v>
      </c>
      <c r="K153" s="5">
        <v>0</v>
      </c>
      <c r="L153" s="5">
        <v>0</v>
      </c>
      <c r="M153" s="5">
        <v>0</v>
      </c>
      <c r="N153" s="192"/>
      <c r="O153" s="5">
        <v>293208.6934624</v>
      </c>
      <c r="P153" s="5">
        <v>0</v>
      </c>
      <c r="Q153" s="5">
        <v>0</v>
      </c>
      <c r="R153" s="5">
        <v>293208.6934624</v>
      </c>
      <c r="S153" s="5">
        <v>0</v>
      </c>
      <c r="U153" s="110" t="s">
        <v>316</v>
      </c>
      <c r="V153" s="110" t="s">
        <v>317</v>
      </c>
      <c r="W153" t="s">
        <v>553</v>
      </c>
      <c r="Y153" t="s">
        <v>460</v>
      </c>
      <c r="Z153" s="110" t="s">
        <v>320</v>
      </c>
      <c r="AA153" s="110">
        <v>92154</v>
      </c>
      <c r="AB153" t="s">
        <v>352</v>
      </c>
      <c r="AC153" t="s">
        <v>201</v>
      </c>
      <c r="AD153" t="s">
        <v>354</v>
      </c>
      <c r="AE153" t="s">
        <v>12</v>
      </c>
    </row>
    <row r="154" spans="2:31" x14ac:dyDescent="0.35">
      <c r="B154">
        <v>100345</v>
      </c>
      <c r="C154" t="s">
        <v>656</v>
      </c>
      <c r="D154">
        <v>2019</v>
      </c>
      <c r="F154" s="5">
        <v>1525122.36882536</v>
      </c>
      <c r="G154" s="110"/>
      <c r="I154" s="5">
        <v>1525122.36882536</v>
      </c>
      <c r="J154" s="5">
        <v>0</v>
      </c>
      <c r="K154" s="5">
        <v>0</v>
      </c>
      <c r="L154" s="5">
        <v>0</v>
      </c>
      <c r="M154" s="5">
        <v>0</v>
      </c>
      <c r="N154" s="192"/>
      <c r="O154" s="5">
        <v>1525122.36882536</v>
      </c>
      <c r="P154" s="5">
        <v>0</v>
      </c>
      <c r="Q154" s="5">
        <v>0</v>
      </c>
      <c r="R154" s="5">
        <v>1525122.36882536</v>
      </c>
      <c r="S154" s="5">
        <v>0</v>
      </c>
      <c r="U154" s="110" t="s">
        <v>316</v>
      </c>
      <c r="V154" s="110" t="s">
        <v>317</v>
      </c>
      <c r="W154" t="s">
        <v>553</v>
      </c>
      <c r="Y154" t="s">
        <v>657</v>
      </c>
      <c r="Z154" s="110" t="s">
        <v>320</v>
      </c>
      <c r="AA154" s="110">
        <v>93243</v>
      </c>
      <c r="AB154" t="s">
        <v>352</v>
      </c>
      <c r="AC154" t="s">
        <v>201</v>
      </c>
      <c r="AD154" t="s">
        <v>354</v>
      </c>
      <c r="AE154" t="s">
        <v>12</v>
      </c>
    </row>
    <row r="155" spans="2:31" x14ac:dyDescent="0.35">
      <c r="B155">
        <v>104456</v>
      </c>
      <c r="C155" t="s">
        <v>658</v>
      </c>
      <c r="D155">
        <v>2019</v>
      </c>
      <c r="F155" s="5">
        <v>345517.87899200001</v>
      </c>
      <c r="G155" s="110"/>
      <c r="I155" s="5">
        <v>345517.87899200001</v>
      </c>
      <c r="J155" s="5">
        <v>0</v>
      </c>
      <c r="K155" s="5">
        <v>0</v>
      </c>
      <c r="L155" s="5">
        <v>0</v>
      </c>
      <c r="M155" s="5">
        <v>0</v>
      </c>
      <c r="N155" s="192"/>
      <c r="O155" s="5">
        <v>345517.87899200001</v>
      </c>
      <c r="P155" s="5">
        <v>0</v>
      </c>
      <c r="Q155" s="5">
        <v>0</v>
      </c>
      <c r="R155" s="5">
        <v>345517.87899200001</v>
      </c>
      <c r="S155" s="5">
        <v>0</v>
      </c>
      <c r="U155" s="110" t="s">
        <v>316</v>
      </c>
      <c r="V155" s="110" t="s">
        <v>317</v>
      </c>
      <c r="W155" t="s">
        <v>553</v>
      </c>
      <c r="Y155" t="s">
        <v>659</v>
      </c>
      <c r="Z155" s="110" t="s">
        <v>320</v>
      </c>
      <c r="AA155" s="110">
        <v>94545</v>
      </c>
      <c r="AB155" t="s">
        <v>352</v>
      </c>
      <c r="AC155" t="s">
        <v>201</v>
      </c>
      <c r="AD155" t="s">
        <v>354</v>
      </c>
      <c r="AE155" t="s">
        <v>12</v>
      </c>
    </row>
    <row r="156" spans="2:31" x14ac:dyDescent="0.35">
      <c r="B156">
        <v>101211</v>
      </c>
      <c r="C156" t="s">
        <v>660</v>
      </c>
      <c r="D156">
        <v>2019</v>
      </c>
      <c r="F156" s="5">
        <v>18517.616880000001</v>
      </c>
      <c r="G156" s="110"/>
      <c r="I156" s="5">
        <v>18517.616880000001</v>
      </c>
      <c r="J156" s="5">
        <v>0</v>
      </c>
      <c r="K156" s="5">
        <v>0</v>
      </c>
      <c r="L156" s="5">
        <v>0</v>
      </c>
      <c r="M156" s="5">
        <v>0</v>
      </c>
      <c r="N156" s="192"/>
      <c r="O156" s="5">
        <v>0</v>
      </c>
      <c r="P156" s="5">
        <v>0</v>
      </c>
      <c r="Q156" s="5">
        <v>0</v>
      </c>
      <c r="R156" s="5">
        <v>0</v>
      </c>
      <c r="S156" s="5">
        <v>18517.616880000001</v>
      </c>
      <c r="U156" s="110" t="s">
        <v>317</v>
      </c>
      <c r="V156" s="110" t="s">
        <v>317</v>
      </c>
      <c r="Y156" t="s">
        <v>645</v>
      </c>
      <c r="Z156" s="110" t="s">
        <v>320</v>
      </c>
      <c r="AA156" s="110">
        <v>95993</v>
      </c>
      <c r="AB156" t="s">
        <v>352</v>
      </c>
      <c r="AC156" t="s">
        <v>201</v>
      </c>
      <c r="AD156" t="s">
        <v>354</v>
      </c>
      <c r="AE156" t="s">
        <v>12</v>
      </c>
    </row>
    <row r="157" spans="2:31" x14ac:dyDescent="0.35">
      <c r="B157">
        <v>3010</v>
      </c>
      <c r="C157" t="s">
        <v>661</v>
      </c>
      <c r="D157">
        <v>2019</v>
      </c>
      <c r="F157" s="5">
        <v>147109.96542933001</v>
      </c>
      <c r="G157" s="110"/>
      <c r="I157" s="5">
        <v>0</v>
      </c>
      <c r="J157" s="5">
        <v>0</v>
      </c>
      <c r="K157" s="5">
        <v>0</v>
      </c>
      <c r="L157" s="5">
        <v>0</v>
      </c>
      <c r="M157" s="5">
        <v>147109.96542933001</v>
      </c>
      <c r="N157" s="192"/>
      <c r="O157" s="5">
        <v>0</v>
      </c>
      <c r="P157" s="5">
        <v>0</v>
      </c>
      <c r="Q157" s="5">
        <v>147109.96542933001</v>
      </c>
      <c r="R157" s="5">
        <v>147109.96542933001</v>
      </c>
      <c r="S157" s="5">
        <v>0</v>
      </c>
      <c r="U157" s="110" t="s">
        <v>316</v>
      </c>
      <c r="V157" s="110" t="s">
        <v>317</v>
      </c>
      <c r="W157" t="s">
        <v>553</v>
      </c>
      <c r="Y157" t="s">
        <v>444</v>
      </c>
      <c r="Z157" s="110" t="s">
        <v>445</v>
      </c>
      <c r="AA157" s="110">
        <v>90120</v>
      </c>
      <c r="AB157" t="s">
        <v>321</v>
      </c>
      <c r="AC157" t="s">
        <v>322</v>
      </c>
      <c r="AD157" t="s">
        <v>323</v>
      </c>
      <c r="AE157" t="s">
        <v>12</v>
      </c>
    </row>
    <row r="158" spans="2:31" x14ac:dyDescent="0.35">
      <c r="B158">
        <v>3018</v>
      </c>
      <c r="C158" t="s">
        <v>662</v>
      </c>
      <c r="D158">
        <v>2019</v>
      </c>
      <c r="F158" s="5">
        <v>0</v>
      </c>
      <c r="G158" s="110"/>
      <c r="I158" s="5">
        <v>0</v>
      </c>
      <c r="J158" s="5">
        <v>0</v>
      </c>
      <c r="K158" s="5">
        <v>0</v>
      </c>
      <c r="L158" s="5">
        <v>0</v>
      </c>
      <c r="M158" s="5">
        <v>0</v>
      </c>
      <c r="N158" s="192"/>
      <c r="O158" s="5">
        <v>0</v>
      </c>
      <c r="P158" s="5">
        <v>0</v>
      </c>
      <c r="Q158" s="5">
        <v>0</v>
      </c>
      <c r="R158" s="5">
        <v>0</v>
      </c>
      <c r="S158" s="5">
        <v>0</v>
      </c>
      <c r="U158" s="110" t="s">
        <v>316</v>
      </c>
      <c r="V158" s="110" t="s">
        <v>317</v>
      </c>
      <c r="W158" t="s">
        <v>553</v>
      </c>
      <c r="Y158" t="s">
        <v>460</v>
      </c>
      <c r="Z158" s="110" t="s">
        <v>320</v>
      </c>
      <c r="AA158" s="110">
        <v>92101</v>
      </c>
      <c r="AB158" t="s">
        <v>663</v>
      </c>
      <c r="AC158" t="s">
        <v>322</v>
      </c>
      <c r="AD158" t="s">
        <v>323</v>
      </c>
      <c r="AE158" t="s">
        <v>12</v>
      </c>
    </row>
    <row r="159" spans="2:31" x14ac:dyDescent="0.35">
      <c r="B159">
        <v>101029</v>
      </c>
      <c r="C159" t="s">
        <v>664</v>
      </c>
      <c r="D159">
        <v>2019</v>
      </c>
      <c r="F159" s="5">
        <v>1124362.8457352801</v>
      </c>
      <c r="G159" s="110"/>
      <c r="I159" s="5">
        <v>1124362.8457352801</v>
      </c>
      <c r="J159" s="5">
        <v>0</v>
      </c>
      <c r="K159" s="5">
        <v>0</v>
      </c>
      <c r="L159" s="5">
        <v>0</v>
      </c>
      <c r="M159" s="5">
        <v>0</v>
      </c>
      <c r="N159" s="192"/>
      <c r="O159" s="5">
        <v>1124362.8457352801</v>
      </c>
      <c r="P159" s="5">
        <v>0</v>
      </c>
      <c r="Q159" s="5">
        <v>0</v>
      </c>
      <c r="R159" s="5">
        <v>1124362.8457352801</v>
      </c>
      <c r="S159" s="5">
        <v>0</v>
      </c>
      <c r="U159" s="110" t="s">
        <v>316</v>
      </c>
      <c r="V159" s="110" t="s">
        <v>316</v>
      </c>
      <c r="W159" t="s">
        <v>467</v>
      </c>
      <c r="Y159" t="s">
        <v>665</v>
      </c>
      <c r="Z159" s="110" t="s">
        <v>320</v>
      </c>
      <c r="AA159" s="110">
        <v>93501</v>
      </c>
      <c r="AB159" t="s">
        <v>666</v>
      </c>
      <c r="AC159" t="s">
        <v>667</v>
      </c>
      <c r="AD159" t="s">
        <v>668</v>
      </c>
      <c r="AE159" t="s">
        <v>12</v>
      </c>
    </row>
    <row r="160" spans="2:31" x14ac:dyDescent="0.35">
      <c r="B160">
        <v>100013</v>
      </c>
      <c r="C160" t="s">
        <v>669</v>
      </c>
      <c r="D160">
        <v>2019</v>
      </c>
      <c r="F160" s="5">
        <v>1250871.8008201499</v>
      </c>
      <c r="G160" s="110"/>
      <c r="I160" s="5">
        <v>1250871.8008201499</v>
      </c>
      <c r="J160" s="5">
        <v>0</v>
      </c>
      <c r="K160" s="5">
        <v>0</v>
      </c>
      <c r="L160" s="5">
        <v>0</v>
      </c>
      <c r="M160" s="5">
        <v>0</v>
      </c>
      <c r="N160" s="192"/>
      <c r="O160" s="5">
        <v>1250871.8008201499</v>
      </c>
      <c r="P160" s="5">
        <v>0</v>
      </c>
      <c r="Q160" s="5">
        <v>0</v>
      </c>
      <c r="R160" s="5">
        <v>1250871.8008201499</v>
      </c>
      <c r="S160" s="5">
        <v>0</v>
      </c>
      <c r="U160" s="110" t="s">
        <v>316</v>
      </c>
      <c r="V160" s="110" t="s">
        <v>316</v>
      </c>
      <c r="W160" t="s">
        <v>467</v>
      </c>
      <c r="Y160" t="s">
        <v>670</v>
      </c>
      <c r="Z160" s="110" t="s">
        <v>320</v>
      </c>
      <c r="AA160" s="110">
        <v>92368</v>
      </c>
      <c r="AB160" t="s">
        <v>666</v>
      </c>
      <c r="AC160" t="s">
        <v>667</v>
      </c>
      <c r="AD160" t="s">
        <v>668</v>
      </c>
      <c r="AE160" t="s">
        <v>12</v>
      </c>
    </row>
    <row r="161" spans="2:31" x14ac:dyDescent="0.35">
      <c r="B161">
        <v>100936</v>
      </c>
      <c r="C161" t="s">
        <v>671</v>
      </c>
      <c r="D161">
        <v>2019</v>
      </c>
      <c r="F161" s="5">
        <v>34516.903673599998</v>
      </c>
      <c r="G161" s="110"/>
      <c r="I161" s="5">
        <v>34516.903673599998</v>
      </c>
      <c r="J161" s="5">
        <v>0</v>
      </c>
      <c r="K161" s="5">
        <v>0</v>
      </c>
      <c r="L161" s="5">
        <v>0</v>
      </c>
      <c r="M161" s="5">
        <v>0</v>
      </c>
      <c r="N161" s="192"/>
      <c r="O161" s="5">
        <v>34516.903673599998</v>
      </c>
      <c r="P161" s="5">
        <v>0</v>
      </c>
      <c r="Q161" s="5">
        <v>0</v>
      </c>
      <c r="R161" s="5">
        <v>34516.903673599998</v>
      </c>
      <c r="S161" s="5">
        <v>0</v>
      </c>
      <c r="U161" s="110" t="s">
        <v>316</v>
      </c>
      <c r="V161" s="110" t="s">
        <v>316</v>
      </c>
      <c r="W161" t="s">
        <v>467</v>
      </c>
      <c r="Y161" t="s">
        <v>672</v>
      </c>
      <c r="Z161" s="110" t="s">
        <v>320</v>
      </c>
      <c r="AA161" s="110">
        <v>95620</v>
      </c>
      <c r="AB161" t="s">
        <v>673</v>
      </c>
      <c r="AC161" t="s">
        <v>201</v>
      </c>
      <c r="AD161" t="s">
        <v>327</v>
      </c>
      <c r="AE161" t="s">
        <v>12</v>
      </c>
    </row>
    <row r="162" spans="2:31" x14ac:dyDescent="0.35">
      <c r="B162">
        <v>104199</v>
      </c>
      <c r="C162" t="s">
        <v>674</v>
      </c>
      <c r="D162">
        <v>2019</v>
      </c>
      <c r="F162" s="5">
        <v>23420.933652799999</v>
      </c>
      <c r="G162" s="110"/>
      <c r="I162" s="5">
        <v>23420.933652799999</v>
      </c>
      <c r="J162" s="5">
        <v>0</v>
      </c>
      <c r="K162" s="5">
        <v>0</v>
      </c>
      <c r="L162" s="5">
        <v>0</v>
      </c>
      <c r="M162" s="5">
        <v>0</v>
      </c>
      <c r="N162" s="192"/>
      <c r="O162" s="5">
        <v>0</v>
      </c>
      <c r="P162" s="5">
        <v>0</v>
      </c>
      <c r="Q162" s="5">
        <v>0</v>
      </c>
      <c r="R162" s="5">
        <v>0</v>
      </c>
      <c r="S162" s="5">
        <v>23420.933652799999</v>
      </c>
      <c r="U162" s="110" t="s">
        <v>317</v>
      </c>
      <c r="V162" s="110" t="s">
        <v>317</v>
      </c>
      <c r="Y162" t="s">
        <v>675</v>
      </c>
      <c r="Z162" s="110" t="s">
        <v>320</v>
      </c>
      <c r="AA162" s="110">
        <v>95206</v>
      </c>
      <c r="AB162" t="s">
        <v>673</v>
      </c>
      <c r="AC162" t="s">
        <v>201</v>
      </c>
      <c r="AD162" t="s">
        <v>327</v>
      </c>
      <c r="AE162" t="s">
        <v>12</v>
      </c>
    </row>
    <row r="163" spans="2:31" x14ac:dyDescent="0.35">
      <c r="B163">
        <v>104008</v>
      </c>
      <c r="C163" t="s">
        <v>676</v>
      </c>
      <c r="D163">
        <v>2019</v>
      </c>
      <c r="F163" s="5">
        <v>72178.820296399994</v>
      </c>
      <c r="G163" s="110"/>
      <c r="I163" s="5">
        <v>72178.820296399994</v>
      </c>
      <c r="J163" s="5">
        <v>0</v>
      </c>
      <c r="K163" s="5">
        <v>0</v>
      </c>
      <c r="L163" s="5">
        <v>0</v>
      </c>
      <c r="M163" s="5">
        <v>0</v>
      </c>
      <c r="N163" s="192"/>
      <c r="O163" s="5">
        <v>72178.820296399994</v>
      </c>
      <c r="P163" s="5">
        <v>0</v>
      </c>
      <c r="Q163" s="5">
        <v>0</v>
      </c>
      <c r="R163" s="5">
        <v>72178.820296399994</v>
      </c>
      <c r="S163" s="5">
        <v>0</v>
      </c>
      <c r="U163" s="110" t="s">
        <v>316</v>
      </c>
      <c r="V163" s="110" t="s">
        <v>317</v>
      </c>
      <c r="W163" t="s">
        <v>350</v>
      </c>
      <c r="Y163" t="s">
        <v>677</v>
      </c>
      <c r="Z163" s="110" t="s">
        <v>320</v>
      </c>
      <c r="AA163" s="110">
        <v>92805</v>
      </c>
      <c r="AB163" t="s">
        <v>352</v>
      </c>
      <c r="AC163" t="s">
        <v>204</v>
      </c>
      <c r="AD163" t="s">
        <v>354</v>
      </c>
      <c r="AE163" t="s">
        <v>12</v>
      </c>
    </row>
    <row r="164" spans="2:31" x14ac:dyDescent="0.35">
      <c r="B164">
        <v>104748</v>
      </c>
      <c r="C164" t="s">
        <v>678</v>
      </c>
      <c r="D164">
        <v>2019</v>
      </c>
      <c r="F164" s="5">
        <v>221476.7374784</v>
      </c>
      <c r="G164" s="110"/>
      <c r="I164" s="5">
        <v>221476.7374784</v>
      </c>
      <c r="J164" s="5">
        <v>0</v>
      </c>
      <c r="K164" s="5">
        <v>0</v>
      </c>
      <c r="L164" s="5">
        <v>0</v>
      </c>
      <c r="M164" s="5">
        <v>0</v>
      </c>
      <c r="N164" s="192"/>
      <c r="O164" s="5">
        <v>221476.7374784</v>
      </c>
      <c r="P164" s="5">
        <v>0</v>
      </c>
      <c r="Q164" s="5">
        <v>0</v>
      </c>
      <c r="R164" s="5">
        <v>221476.7374784</v>
      </c>
      <c r="S164" s="5">
        <v>0</v>
      </c>
      <c r="U164" s="110" t="s">
        <v>316</v>
      </c>
      <c r="V164" s="110" t="s">
        <v>317</v>
      </c>
      <c r="W164" t="s">
        <v>350</v>
      </c>
      <c r="Y164" t="s">
        <v>679</v>
      </c>
      <c r="Z164" s="110" t="s">
        <v>320</v>
      </c>
      <c r="AA164" s="110">
        <v>92008</v>
      </c>
      <c r="AB164" t="s">
        <v>352</v>
      </c>
      <c r="AC164" t="s">
        <v>201</v>
      </c>
      <c r="AD164" t="s">
        <v>354</v>
      </c>
      <c r="AE164" t="s">
        <v>12</v>
      </c>
    </row>
    <row r="165" spans="2:31" x14ac:dyDescent="0.35">
      <c r="B165">
        <v>101734</v>
      </c>
      <c r="C165" t="s">
        <v>680</v>
      </c>
      <c r="D165">
        <v>2019</v>
      </c>
      <c r="F165" s="5">
        <v>39179.041902661898</v>
      </c>
      <c r="G165" s="110"/>
      <c r="I165" s="5">
        <v>39179.041902661898</v>
      </c>
      <c r="J165" s="5">
        <v>0</v>
      </c>
      <c r="K165" s="5">
        <v>0</v>
      </c>
      <c r="L165" s="5">
        <v>0</v>
      </c>
      <c r="M165" s="5">
        <v>0</v>
      </c>
      <c r="N165" s="192"/>
      <c r="O165" s="5">
        <v>39179.041902661898</v>
      </c>
      <c r="P165" s="5">
        <v>0</v>
      </c>
      <c r="Q165" s="5">
        <v>0</v>
      </c>
      <c r="R165" s="5">
        <v>39179.041902661898</v>
      </c>
      <c r="S165" s="5">
        <v>0</v>
      </c>
      <c r="U165" s="110" t="s">
        <v>316</v>
      </c>
      <c r="V165" s="110" t="s">
        <v>316</v>
      </c>
      <c r="W165" t="s">
        <v>381</v>
      </c>
      <c r="Y165" t="s">
        <v>399</v>
      </c>
      <c r="Z165" s="110" t="s">
        <v>320</v>
      </c>
      <c r="AA165" s="110">
        <v>90723</v>
      </c>
      <c r="AB165" t="s">
        <v>681</v>
      </c>
      <c r="AC165" t="s">
        <v>201</v>
      </c>
      <c r="AD165" t="s">
        <v>327</v>
      </c>
      <c r="AE165" t="s">
        <v>12</v>
      </c>
    </row>
    <row r="166" spans="2:31" x14ac:dyDescent="0.35">
      <c r="B166">
        <v>100129</v>
      </c>
      <c r="C166" t="s">
        <v>682</v>
      </c>
      <c r="D166">
        <v>2019</v>
      </c>
      <c r="F166" s="5">
        <v>13953.370616</v>
      </c>
      <c r="G166" s="110"/>
      <c r="I166" s="5">
        <v>13953.370616</v>
      </c>
      <c r="J166" s="5">
        <v>0</v>
      </c>
      <c r="K166" s="5">
        <v>0</v>
      </c>
      <c r="L166" s="5">
        <v>0</v>
      </c>
      <c r="M166" s="5">
        <v>0</v>
      </c>
      <c r="N166" s="192"/>
      <c r="O166" s="5">
        <v>0</v>
      </c>
      <c r="P166" s="5">
        <v>0</v>
      </c>
      <c r="Q166" s="5">
        <v>0</v>
      </c>
      <c r="R166" s="5">
        <v>0</v>
      </c>
      <c r="S166" s="5">
        <v>13953.370616</v>
      </c>
      <c r="U166" s="110" t="s">
        <v>317</v>
      </c>
      <c r="V166" s="110" t="s">
        <v>317</v>
      </c>
      <c r="Y166" t="s">
        <v>373</v>
      </c>
      <c r="Z166" s="110" t="s">
        <v>320</v>
      </c>
      <c r="AA166" s="110">
        <v>90746</v>
      </c>
      <c r="AB166" t="s">
        <v>352</v>
      </c>
      <c r="AC166" t="s">
        <v>204</v>
      </c>
      <c r="AD166" t="s">
        <v>354</v>
      </c>
      <c r="AE166" t="s">
        <v>12</v>
      </c>
    </row>
    <row r="167" spans="2:31" x14ac:dyDescent="0.35">
      <c r="B167">
        <v>104660</v>
      </c>
      <c r="C167" t="s">
        <v>683</v>
      </c>
      <c r="D167">
        <v>2019</v>
      </c>
      <c r="F167" s="5">
        <v>19552.308592000001</v>
      </c>
      <c r="G167" s="110"/>
      <c r="I167" s="5">
        <v>19552.308592000001</v>
      </c>
      <c r="J167" s="5">
        <v>0</v>
      </c>
      <c r="K167" s="5">
        <v>0</v>
      </c>
      <c r="L167" s="5">
        <v>0</v>
      </c>
      <c r="M167" s="5">
        <v>0</v>
      </c>
      <c r="N167" s="192"/>
      <c r="O167" s="5">
        <v>0</v>
      </c>
      <c r="P167" s="5">
        <v>0</v>
      </c>
      <c r="Q167" s="5">
        <v>0</v>
      </c>
      <c r="R167" s="5">
        <v>0</v>
      </c>
      <c r="S167" s="5">
        <v>19552.308592000001</v>
      </c>
      <c r="U167" s="110" t="s">
        <v>317</v>
      </c>
      <c r="V167" s="110" t="s">
        <v>317</v>
      </c>
      <c r="Y167" t="s">
        <v>506</v>
      </c>
      <c r="Z167" s="110" t="s">
        <v>320</v>
      </c>
      <c r="AA167" s="110">
        <v>90048</v>
      </c>
      <c r="AB167" t="s">
        <v>684</v>
      </c>
      <c r="AC167" t="s">
        <v>201</v>
      </c>
      <c r="AD167" t="s">
        <v>327</v>
      </c>
      <c r="AE167" t="s">
        <v>12</v>
      </c>
    </row>
    <row r="168" spans="2:31" x14ac:dyDescent="0.35">
      <c r="B168">
        <v>101476</v>
      </c>
      <c r="C168" t="s">
        <v>685</v>
      </c>
      <c r="D168">
        <v>2019</v>
      </c>
      <c r="F168" s="5">
        <v>2018067.8054750599</v>
      </c>
      <c r="G168" s="110"/>
      <c r="I168" s="5">
        <v>1909789.8054750599</v>
      </c>
      <c r="J168" s="5">
        <v>108278</v>
      </c>
      <c r="K168" s="5">
        <v>0</v>
      </c>
      <c r="L168" s="5">
        <v>0</v>
      </c>
      <c r="M168" s="5">
        <v>0</v>
      </c>
      <c r="N168" s="192"/>
      <c r="O168" s="5">
        <v>1909777.47941086</v>
      </c>
      <c r="P168" s="5">
        <v>0</v>
      </c>
      <c r="Q168" s="5">
        <v>0</v>
      </c>
      <c r="R168" s="5">
        <v>1909777.47941086</v>
      </c>
      <c r="S168" s="5">
        <v>108290.326064205</v>
      </c>
      <c r="U168" s="110" t="s">
        <v>316</v>
      </c>
      <c r="V168" s="110" t="s">
        <v>316</v>
      </c>
      <c r="W168" t="s">
        <v>350</v>
      </c>
      <c r="Y168" t="s">
        <v>455</v>
      </c>
      <c r="Z168" s="110" t="s">
        <v>320</v>
      </c>
      <c r="AA168" s="110">
        <v>92307</v>
      </c>
      <c r="AB168" t="s">
        <v>666</v>
      </c>
      <c r="AC168" t="s">
        <v>667</v>
      </c>
      <c r="AD168" t="s">
        <v>668</v>
      </c>
      <c r="AE168" t="s">
        <v>12</v>
      </c>
    </row>
    <row r="169" spans="2:31" x14ac:dyDescent="0.35">
      <c r="B169">
        <v>104755</v>
      </c>
      <c r="C169" t="s">
        <v>686</v>
      </c>
      <c r="D169">
        <v>2019</v>
      </c>
      <c r="F169" s="5">
        <v>14071.349239424</v>
      </c>
      <c r="G169" s="110"/>
      <c r="I169" s="5">
        <v>0</v>
      </c>
      <c r="J169" s="5">
        <v>0</v>
      </c>
      <c r="K169" s="5">
        <v>14071.349239424</v>
      </c>
      <c r="L169" s="5">
        <v>0</v>
      </c>
      <c r="M169" s="5">
        <v>0</v>
      </c>
      <c r="N169" s="192"/>
      <c r="O169" s="5">
        <v>0</v>
      </c>
      <c r="P169" s="5">
        <v>0</v>
      </c>
      <c r="Q169" s="5">
        <v>0</v>
      </c>
      <c r="R169" s="5">
        <v>0</v>
      </c>
      <c r="S169" s="5">
        <v>14071.349239424</v>
      </c>
      <c r="U169" s="110" t="s">
        <v>317</v>
      </c>
      <c r="V169" s="110" t="s">
        <v>317</v>
      </c>
      <c r="Y169" t="s">
        <v>687</v>
      </c>
      <c r="Z169" s="110" t="s">
        <v>688</v>
      </c>
      <c r="AA169" s="110">
        <v>80209</v>
      </c>
      <c r="AB169" t="s">
        <v>446</v>
      </c>
      <c r="AC169" t="s">
        <v>424</v>
      </c>
      <c r="AD169" t="s">
        <v>425</v>
      </c>
      <c r="AE169" t="s">
        <v>12</v>
      </c>
    </row>
    <row r="170" spans="2:31" x14ac:dyDescent="0.35">
      <c r="B170">
        <v>101015</v>
      </c>
      <c r="C170" t="s">
        <v>689</v>
      </c>
      <c r="D170">
        <v>2019</v>
      </c>
      <c r="F170" s="5">
        <v>72318.787764507593</v>
      </c>
      <c r="G170" s="110"/>
      <c r="I170" s="5">
        <v>23038.246744155102</v>
      </c>
      <c r="J170" s="5">
        <v>49280.541020352597</v>
      </c>
      <c r="K170" s="5">
        <v>0</v>
      </c>
      <c r="L170" s="5">
        <v>0</v>
      </c>
      <c r="M170" s="5">
        <v>0</v>
      </c>
      <c r="N170" s="192"/>
      <c r="O170" s="5">
        <v>0</v>
      </c>
      <c r="P170" s="5">
        <v>0</v>
      </c>
      <c r="Q170" s="5">
        <v>0</v>
      </c>
      <c r="R170" s="5">
        <v>0</v>
      </c>
      <c r="S170" s="5">
        <v>72318.787764507593</v>
      </c>
      <c r="U170" s="110" t="s">
        <v>316</v>
      </c>
      <c r="V170" s="110" t="s">
        <v>317</v>
      </c>
      <c r="W170" t="s">
        <v>690</v>
      </c>
      <c r="Y170" t="s">
        <v>371</v>
      </c>
      <c r="Z170" s="110" t="s">
        <v>320</v>
      </c>
      <c r="AA170" s="110">
        <v>94553</v>
      </c>
      <c r="AB170" t="s">
        <v>691</v>
      </c>
      <c r="AC170" t="s">
        <v>201</v>
      </c>
      <c r="AD170" t="s">
        <v>327</v>
      </c>
      <c r="AE170" t="s">
        <v>12</v>
      </c>
    </row>
    <row r="171" spans="2:31" x14ac:dyDescent="0.35">
      <c r="B171">
        <v>104743</v>
      </c>
      <c r="C171" t="s">
        <v>692</v>
      </c>
      <c r="D171">
        <v>2019</v>
      </c>
      <c r="F171" s="5">
        <v>11622.024992000001</v>
      </c>
      <c r="G171" s="110"/>
      <c r="I171" s="5">
        <v>11622.024992000001</v>
      </c>
      <c r="J171" s="5">
        <v>0</v>
      </c>
      <c r="K171" s="5">
        <v>0</v>
      </c>
      <c r="L171" s="5">
        <v>0</v>
      </c>
      <c r="M171" s="5">
        <v>0</v>
      </c>
      <c r="N171" s="192"/>
      <c r="O171" s="5">
        <v>0</v>
      </c>
      <c r="P171" s="5">
        <v>0</v>
      </c>
      <c r="Q171" s="5">
        <v>0</v>
      </c>
      <c r="R171" s="5">
        <v>0</v>
      </c>
      <c r="S171" s="5">
        <v>11622.024992000001</v>
      </c>
      <c r="U171" s="110" t="s">
        <v>317</v>
      </c>
      <c r="V171" s="110" t="s">
        <v>317</v>
      </c>
      <c r="Y171" t="s">
        <v>693</v>
      </c>
      <c r="Z171" s="110" t="s">
        <v>320</v>
      </c>
      <c r="AA171" s="110">
        <v>93230</v>
      </c>
      <c r="AB171" t="s">
        <v>694</v>
      </c>
      <c r="AC171" t="s">
        <v>201</v>
      </c>
      <c r="AD171" t="s">
        <v>327</v>
      </c>
      <c r="AE171" t="s">
        <v>12</v>
      </c>
    </row>
    <row r="172" spans="2:31" x14ac:dyDescent="0.35">
      <c r="B172">
        <v>100917</v>
      </c>
      <c r="C172" t="s">
        <v>695</v>
      </c>
      <c r="D172">
        <v>2019</v>
      </c>
      <c r="F172" s="5">
        <v>58021.445332918003</v>
      </c>
      <c r="G172" s="110"/>
      <c r="I172" s="5">
        <v>58021.445332918003</v>
      </c>
      <c r="J172" s="5">
        <v>0</v>
      </c>
      <c r="K172" s="5">
        <v>0</v>
      </c>
      <c r="L172" s="5">
        <v>0</v>
      </c>
      <c r="M172" s="5">
        <v>0</v>
      </c>
      <c r="N172" s="192"/>
      <c r="O172" s="5">
        <v>57385.704102399999</v>
      </c>
      <c r="P172" s="5">
        <v>0</v>
      </c>
      <c r="Q172" s="5">
        <v>0</v>
      </c>
      <c r="R172" s="5">
        <v>57385.704102399999</v>
      </c>
      <c r="S172" s="5">
        <v>635.74123051799995</v>
      </c>
      <c r="U172" s="110" t="s">
        <v>316</v>
      </c>
      <c r="V172" s="110" t="s">
        <v>316</v>
      </c>
      <c r="W172" t="s">
        <v>467</v>
      </c>
      <c r="Y172" t="s">
        <v>431</v>
      </c>
      <c r="Z172" s="110" t="s">
        <v>320</v>
      </c>
      <c r="AA172" s="110">
        <v>93610</v>
      </c>
      <c r="AB172" t="s">
        <v>696</v>
      </c>
      <c r="AC172" t="s">
        <v>476</v>
      </c>
      <c r="AD172" t="s">
        <v>327</v>
      </c>
      <c r="AE172" t="s">
        <v>12</v>
      </c>
    </row>
    <row r="173" spans="2:31" x14ac:dyDescent="0.35">
      <c r="B173">
        <v>101520</v>
      </c>
      <c r="C173" t="s">
        <v>697</v>
      </c>
      <c r="D173">
        <v>2019</v>
      </c>
      <c r="F173" s="5">
        <v>5022.3551459199998</v>
      </c>
      <c r="G173" s="110"/>
      <c r="I173" s="5">
        <v>5022.3551459199998</v>
      </c>
      <c r="J173" s="5">
        <v>0</v>
      </c>
      <c r="K173" s="5">
        <v>0</v>
      </c>
      <c r="L173" s="5">
        <v>0</v>
      </c>
      <c r="M173" s="5">
        <v>0</v>
      </c>
      <c r="N173" s="192"/>
      <c r="O173" s="5">
        <v>5022.3551459199998</v>
      </c>
      <c r="P173" s="5">
        <v>0</v>
      </c>
      <c r="Q173" s="5">
        <v>0</v>
      </c>
      <c r="R173" s="5">
        <v>5022.3551459199998</v>
      </c>
      <c r="S173" s="5">
        <v>0</v>
      </c>
      <c r="U173" s="110" t="s">
        <v>316</v>
      </c>
      <c r="V173" s="110" t="s">
        <v>317</v>
      </c>
      <c r="W173" t="s">
        <v>489</v>
      </c>
      <c r="Y173" t="s">
        <v>515</v>
      </c>
      <c r="Z173" s="110" t="s">
        <v>320</v>
      </c>
      <c r="AA173" s="110">
        <v>93252</v>
      </c>
      <c r="AB173" t="s">
        <v>352</v>
      </c>
      <c r="AC173" t="s">
        <v>201</v>
      </c>
      <c r="AD173" t="s">
        <v>458</v>
      </c>
      <c r="AE173" t="s">
        <v>12</v>
      </c>
    </row>
    <row r="174" spans="2:31" x14ac:dyDescent="0.35">
      <c r="B174">
        <v>104628</v>
      </c>
      <c r="C174" t="s">
        <v>698</v>
      </c>
      <c r="D174">
        <v>2019</v>
      </c>
      <c r="F174" s="5">
        <v>4738.0742437831304</v>
      </c>
      <c r="G174" s="110"/>
      <c r="I174" s="5">
        <v>0</v>
      </c>
      <c r="J174" s="5">
        <v>0</v>
      </c>
      <c r="K174" s="5">
        <v>0</v>
      </c>
      <c r="L174" s="5">
        <v>0</v>
      </c>
      <c r="M174" s="5">
        <v>4738.0742437831304</v>
      </c>
      <c r="N174" s="192"/>
      <c r="O174" s="5">
        <v>0</v>
      </c>
      <c r="P174" s="5">
        <v>0</v>
      </c>
      <c r="Q174" s="5">
        <v>257.45737158731299</v>
      </c>
      <c r="R174" s="5">
        <v>257.45737158731299</v>
      </c>
      <c r="S174" s="5">
        <v>4480.6168721958202</v>
      </c>
      <c r="U174" s="110" t="s">
        <v>316</v>
      </c>
      <c r="V174" s="110" t="s">
        <v>317</v>
      </c>
      <c r="W174" t="s">
        <v>336</v>
      </c>
      <c r="Y174" t="s">
        <v>699</v>
      </c>
      <c r="Z174" s="110" t="s">
        <v>464</v>
      </c>
      <c r="AA174" s="110">
        <v>85284</v>
      </c>
      <c r="AB174" t="s">
        <v>321</v>
      </c>
      <c r="AC174" t="s">
        <v>322</v>
      </c>
      <c r="AD174" t="s">
        <v>323</v>
      </c>
      <c r="AE174" t="s">
        <v>12</v>
      </c>
    </row>
    <row r="175" spans="2:31" x14ac:dyDescent="0.35">
      <c r="B175">
        <v>104802</v>
      </c>
      <c r="C175" t="s">
        <v>700</v>
      </c>
      <c r="D175">
        <v>2019</v>
      </c>
      <c r="F175" s="5">
        <v>41188.782595999997</v>
      </c>
      <c r="G175" s="110"/>
      <c r="I175" s="5">
        <v>0</v>
      </c>
      <c r="J175" s="5">
        <v>0</v>
      </c>
      <c r="K175" s="5">
        <v>39309.603296000001</v>
      </c>
      <c r="L175" s="5">
        <v>1879.1793</v>
      </c>
      <c r="M175" s="5">
        <v>0</v>
      </c>
      <c r="N175" s="192"/>
      <c r="O175" s="5">
        <v>0</v>
      </c>
      <c r="P175" s="5">
        <v>39309.603296000001</v>
      </c>
      <c r="Q175" s="5">
        <v>0</v>
      </c>
      <c r="R175" s="5">
        <v>39309.603296000001</v>
      </c>
      <c r="S175" s="5">
        <v>1879.1793</v>
      </c>
      <c r="U175" s="110" t="s">
        <v>316</v>
      </c>
      <c r="V175" s="110" t="s">
        <v>317</v>
      </c>
      <c r="W175" t="s">
        <v>467</v>
      </c>
      <c r="Y175" t="s">
        <v>701</v>
      </c>
      <c r="Z175" s="110" t="s">
        <v>320</v>
      </c>
      <c r="AA175" s="110">
        <v>93722</v>
      </c>
      <c r="AB175" t="s">
        <v>450</v>
      </c>
      <c r="AC175" t="s">
        <v>394</v>
      </c>
      <c r="AD175" t="s">
        <v>395</v>
      </c>
      <c r="AE175" t="s">
        <v>12</v>
      </c>
    </row>
    <row r="176" spans="2:31" x14ac:dyDescent="0.35">
      <c r="B176">
        <v>104707</v>
      </c>
      <c r="C176" t="s">
        <v>702</v>
      </c>
      <c r="D176">
        <v>2019</v>
      </c>
      <c r="F176" s="5">
        <v>13626.846540287999</v>
      </c>
      <c r="G176" s="110"/>
      <c r="I176" s="5">
        <v>13626.846540287999</v>
      </c>
      <c r="J176" s="5">
        <v>0</v>
      </c>
      <c r="K176" s="5">
        <v>0</v>
      </c>
      <c r="L176" s="5">
        <v>0</v>
      </c>
      <c r="M176" s="5">
        <v>0</v>
      </c>
      <c r="N176" s="192"/>
      <c r="O176" s="5">
        <v>0</v>
      </c>
      <c r="P176" s="5">
        <v>0</v>
      </c>
      <c r="Q176" s="5">
        <v>0</v>
      </c>
      <c r="R176" s="5">
        <v>0</v>
      </c>
      <c r="S176" s="5">
        <v>13626.846540287999</v>
      </c>
      <c r="U176" s="110" t="s">
        <v>317</v>
      </c>
      <c r="V176" s="110" t="s">
        <v>317</v>
      </c>
      <c r="Y176" t="s">
        <v>329</v>
      </c>
      <c r="Z176" s="110" t="s">
        <v>320</v>
      </c>
      <c r="AA176" s="110">
        <v>94801</v>
      </c>
      <c r="AB176" t="s">
        <v>703</v>
      </c>
      <c r="AC176" t="s">
        <v>201</v>
      </c>
      <c r="AD176" t="s">
        <v>327</v>
      </c>
      <c r="AE176" t="s">
        <v>12</v>
      </c>
    </row>
    <row r="177" spans="2:31" x14ac:dyDescent="0.35">
      <c r="B177">
        <v>104011</v>
      </c>
      <c r="C177" t="s">
        <v>704</v>
      </c>
      <c r="D177">
        <v>2019</v>
      </c>
      <c r="F177" s="5">
        <v>231987.602912</v>
      </c>
      <c r="G177" s="110"/>
      <c r="I177" s="5">
        <v>231987.602912</v>
      </c>
      <c r="J177" s="5">
        <v>0</v>
      </c>
      <c r="K177" s="5">
        <v>0</v>
      </c>
      <c r="L177" s="5">
        <v>0</v>
      </c>
      <c r="M177" s="5">
        <v>0</v>
      </c>
      <c r="N177" s="192"/>
      <c r="O177" s="5">
        <v>229859.30431199999</v>
      </c>
      <c r="P177" s="5">
        <v>0</v>
      </c>
      <c r="Q177" s="5">
        <v>0</v>
      </c>
      <c r="R177" s="5">
        <v>229859.30431199999</v>
      </c>
      <c r="S177" s="5">
        <v>2128.2986000000001</v>
      </c>
      <c r="U177" s="110" t="s">
        <v>316</v>
      </c>
      <c r="V177" s="110" t="s">
        <v>316</v>
      </c>
      <c r="W177" t="s">
        <v>340</v>
      </c>
      <c r="Y177" t="s">
        <v>705</v>
      </c>
      <c r="Z177" s="110" t="s">
        <v>320</v>
      </c>
      <c r="AA177" s="110">
        <v>94583</v>
      </c>
      <c r="AB177" t="s">
        <v>342</v>
      </c>
      <c r="AC177" t="s">
        <v>343</v>
      </c>
      <c r="AD177" t="s">
        <v>344</v>
      </c>
      <c r="AE177" t="s">
        <v>12</v>
      </c>
    </row>
    <row r="178" spans="2:31" x14ac:dyDescent="0.35">
      <c r="B178">
        <v>104012</v>
      </c>
      <c r="C178" t="s">
        <v>706</v>
      </c>
      <c r="D178">
        <v>2019</v>
      </c>
      <c r="F178" s="5">
        <v>2433843.5414072699</v>
      </c>
      <c r="G178" s="110"/>
      <c r="I178" s="5">
        <v>2433843.5414072699</v>
      </c>
      <c r="J178" s="5">
        <v>0</v>
      </c>
      <c r="K178" s="5">
        <v>0</v>
      </c>
      <c r="L178" s="5">
        <v>0</v>
      </c>
      <c r="M178" s="5">
        <v>0</v>
      </c>
      <c r="N178" s="192"/>
      <c r="O178" s="5">
        <v>2418315.9501072699</v>
      </c>
      <c r="P178" s="5">
        <v>0</v>
      </c>
      <c r="Q178" s="5">
        <v>0</v>
      </c>
      <c r="R178" s="5">
        <v>2418315.9501072699</v>
      </c>
      <c r="S178" s="5">
        <v>15527.5913</v>
      </c>
      <c r="U178" s="110" t="s">
        <v>316</v>
      </c>
      <c r="V178" s="110" t="s">
        <v>316</v>
      </c>
      <c r="W178" t="s">
        <v>340</v>
      </c>
      <c r="Y178" t="s">
        <v>705</v>
      </c>
      <c r="Z178" s="110" t="s">
        <v>320</v>
      </c>
      <c r="AA178" s="110">
        <v>94583</v>
      </c>
      <c r="AB178" t="s">
        <v>342</v>
      </c>
      <c r="AC178" t="s">
        <v>343</v>
      </c>
      <c r="AD178" t="s">
        <v>344</v>
      </c>
      <c r="AE178" t="s">
        <v>12</v>
      </c>
    </row>
    <row r="179" spans="2:31" x14ac:dyDescent="0.35">
      <c r="B179">
        <v>100138</v>
      </c>
      <c r="C179" t="s">
        <v>707</v>
      </c>
      <c r="D179">
        <v>2019</v>
      </c>
      <c r="F179" s="5">
        <v>3313212.3648873302</v>
      </c>
      <c r="G179" s="110"/>
      <c r="I179" s="5">
        <v>3313212.3648873302</v>
      </c>
      <c r="J179" s="5">
        <v>0</v>
      </c>
      <c r="K179" s="5">
        <v>0</v>
      </c>
      <c r="L179" s="5">
        <v>0</v>
      </c>
      <c r="M179" s="5">
        <v>0</v>
      </c>
      <c r="N179" s="192"/>
      <c r="O179" s="5">
        <v>3312083.93309524</v>
      </c>
      <c r="P179" s="5">
        <v>0</v>
      </c>
      <c r="Q179" s="5">
        <v>0</v>
      </c>
      <c r="R179" s="5">
        <v>3312083.93309524</v>
      </c>
      <c r="S179" s="5">
        <v>1128.43179209654</v>
      </c>
      <c r="U179" s="110" t="s">
        <v>316</v>
      </c>
      <c r="V179" s="110" t="s">
        <v>316</v>
      </c>
      <c r="W179" t="s">
        <v>340</v>
      </c>
      <c r="Y179" t="s">
        <v>319</v>
      </c>
      <c r="Z179" s="110" t="s">
        <v>320</v>
      </c>
      <c r="AA179" s="110">
        <v>90245</v>
      </c>
      <c r="AB179" t="s">
        <v>391</v>
      </c>
      <c r="AC179" t="s">
        <v>708</v>
      </c>
      <c r="AD179" t="s">
        <v>709</v>
      </c>
      <c r="AE179" t="s">
        <v>12</v>
      </c>
    </row>
    <row r="180" spans="2:31" x14ac:dyDescent="0.35">
      <c r="B180">
        <v>104223</v>
      </c>
      <c r="C180" t="s">
        <v>710</v>
      </c>
      <c r="D180">
        <v>2019</v>
      </c>
      <c r="F180" s="5">
        <v>34950670.133088</v>
      </c>
      <c r="G180" s="110"/>
      <c r="I180" s="5">
        <v>0</v>
      </c>
      <c r="J180" s="5">
        <v>0</v>
      </c>
      <c r="K180" s="5">
        <v>32084208.530370899</v>
      </c>
      <c r="L180" s="5">
        <v>2866461.6027171202</v>
      </c>
      <c r="M180" s="5">
        <v>0</v>
      </c>
      <c r="N180" s="192"/>
      <c r="O180" s="5">
        <v>0</v>
      </c>
      <c r="P180" s="5">
        <v>32084208.530370899</v>
      </c>
      <c r="Q180" s="5">
        <v>0</v>
      </c>
      <c r="R180" s="5">
        <v>32084208.530370899</v>
      </c>
      <c r="S180" s="5">
        <v>2866461.6027171202</v>
      </c>
      <c r="U180" s="110" t="s">
        <v>316</v>
      </c>
      <c r="V180" s="110" t="s">
        <v>317</v>
      </c>
      <c r="W180" t="s">
        <v>340</v>
      </c>
      <c r="Y180" t="s">
        <v>705</v>
      </c>
      <c r="Z180" s="110" t="s">
        <v>320</v>
      </c>
      <c r="AA180" s="110">
        <v>94583</v>
      </c>
      <c r="AB180" t="s">
        <v>391</v>
      </c>
      <c r="AC180" t="s">
        <v>394</v>
      </c>
      <c r="AD180" t="s">
        <v>395</v>
      </c>
      <c r="AE180" t="s">
        <v>12</v>
      </c>
    </row>
    <row r="181" spans="2:31" x14ac:dyDescent="0.35">
      <c r="B181">
        <v>101384</v>
      </c>
      <c r="C181" t="s">
        <v>711</v>
      </c>
      <c r="D181">
        <v>2019</v>
      </c>
      <c r="F181" s="5">
        <v>4492362.8716698503</v>
      </c>
      <c r="G181" s="110"/>
      <c r="I181" s="5">
        <v>4492362.8716698503</v>
      </c>
      <c r="J181" s="5">
        <v>0</v>
      </c>
      <c r="K181" s="5">
        <v>0</v>
      </c>
      <c r="L181" s="5">
        <v>0</v>
      </c>
      <c r="M181" s="5">
        <v>0</v>
      </c>
      <c r="N181" s="192"/>
      <c r="O181" s="5">
        <v>4489034.9469891796</v>
      </c>
      <c r="P181" s="5">
        <v>0</v>
      </c>
      <c r="Q181" s="5">
        <v>0</v>
      </c>
      <c r="R181" s="5">
        <v>4489034.9469891796</v>
      </c>
      <c r="S181" s="5">
        <v>3327.9246806651599</v>
      </c>
      <c r="U181" s="110" t="s">
        <v>316</v>
      </c>
      <c r="V181" s="110" t="s">
        <v>316</v>
      </c>
      <c r="W181" t="s">
        <v>340</v>
      </c>
      <c r="Y181" t="s">
        <v>329</v>
      </c>
      <c r="Z181" s="110" t="s">
        <v>320</v>
      </c>
      <c r="AA181" s="110">
        <v>94802</v>
      </c>
      <c r="AB181" t="s">
        <v>391</v>
      </c>
      <c r="AC181" t="s">
        <v>708</v>
      </c>
      <c r="AD181" t="s">
        <v>709</v>
      </c>
      <c r="AE181" t="s">
        <v>12</v>
      </c>
    </row>
    <row r="182" spans="2:31" x14ac:dyDescent="0.35">
      <c r="B182">
        <v>104195</v>
      </c>
      <c r="C182" t="s">
        <v>712</v>
      </c>
      <c r="D182">
        <v>2019</v>
      </c>
      <c r="F182" s="5">
        <v>18.825668</v>
      </c>
      <c r="G182" s="110"/>
      <c r="I182" s="5">
        <v>0</v>
      </c>
      <c r="J182" s="5">
        <v>0</v>
      </c>
      <c r="K182" s="5">
        <v>18.825668</v>
      </c>
      <c r="L182" s="5">
        <v>0</v>
      </c>
      <c r="M182" s="5">
        <v>0</v>
      </c>
      <c r="N182" s="192"/>
      <c r="O182" s="5">
        <v>0</v>
      </c>
      <c r="P182" s="5">
        <v>0</v>
      </c>
      <c r="Q182" s="5">
        <v>0</v>
      </c>
      <c r="R182" s="5">
        <v>0</v>
      </c>
      <c r="S182" s="5">
        <v>18.825668</v>
      </c>
      <c r="U182" s="110" t="s">
        <v>316</v>
      </c>
      <c r="V182" s="110" t="s">
        <v>317</v>
      </c>
      <c r="W182" t="s">
        <v>340</v>
      </c>
      <c r="Y182" t="s">
        <v>346</v>
      </c>
      <c r="Z182" s="110" t="s">
        <v>320</v>
      </c>
      <c r="AA182" s="110">
        <v>93311</v>
      </c>
      <c r="AB182" t="s">
        <v>342</v>
      </c>
      <c r="AC182" t="s">
        <v>424</v>
      </c>
      <c r="AD182" t="s">
        <v>425</v>
      </c>
      <c r="AE182" t="s">
        <v>12</v>
      </c>
    </row>
    <row r="183" spans="2:31" x14ac:dyDescent="0.35">
      <c r="B183">
        <v>104393</v>
      </c>
      <c r="C183" t="s">
        <v>713</v>
      </c>
      <c r="D183">
        <v>2019</v>
      </c>
      <c r="F183" s="5">
        <v>15245.1389808</v>
      </c>
      <c r="G183" s="110"/>
      <c r="I183" s="5">
        <v>15245.1389808</v>
      </c>
      <c r="J183" s="5">
        <v>0</v>
      </c>
      <c r="K183" s="5">
        <v>0</v>
      </c>
      <c r="L183" s="5">
        <v>0</v>
      </c>
      <c r="M183" s="5">
        <v>0</v>
      </c>
      <c r="N183" s="192"/>
      <c r="O183" s="5">
        <v>0</v>
      </c>
      <c r="P183" s="5">
        <v>0</v>
      </c>
      <c r="Q183" s="5">
        <v>0</v>
      </c>
      <c r="R183" s="5">
        <v>0</v>
      </c>
      <c r="S183" s="5">
        <v>15245.1389808</v>
      </c>
      <c r="U183" s="110" t="s">
        <v>317</v>
      </c>
      <c r="V183" s="110" t="s">
        <v>317</v>
      </c>
      <c r="Y183" t="s">
        <v>506</v>
      </c>
      <c r="Z183" s="110" t="s">
        <v>320</v>
      </c>
      <c r="AA183" s="110">
        <v>90027</v>
      </c>
      <c r="AB183" t="s">
        <v>684</v>
      </c>
      <c r="AC183" t="s">
        <v>201</v>
      </c>
      <c r="AD183" t="s">
        <v>327</v>
      </c>
      <c r="AE183" t="s">
        <v>12</v>
      </c>
    </row>
    <row r="184" spans="2:31" x14ac:dyDescent="0.35">
      <c r="B184">
        <v>101252</v>
      </c>
      <c r="C184" t="s">
        <v>714</v>
      </c>
      <c r="D184">
        <v>2019</v>
      </c>
      <c r="F184" s="5">
        <v>3677.8240599999999</v>
      </c>
      <c r="G184" s="110"/>
      <c r="I184" s="5">
        <v>3677.8240599999999</v>
      </c>
      <c r="J184" s="5">
        <v>0</v>
      </c>
      <c r="K184" s="5">
        <v>0</v>
      </c>
      <c r="L184" s="5">
        <v>0</v>
      </c>
      <c r="M184" s="5">
        <v>0</v>
      </c>
      <c r="N184" s="192"/>
      <c r="O184" s="5">
        <v>0</v>
      </c>
      <c r="P184" s="5">
        <v>0</v>
      </c>
      <c r="Q184" s="5">
        <v>0</v>
      </c>
      <c r="R184" s="5">
        <v>0</v>
      </c>
      <c r="S184" s="5">
        <v>3677.8240599999999</v>
      </c>
      <c r="U184" s="110" t="s">
        <v>317</v>
      </c>
      <c r="V184" s="110" t="s">
        <v>317</v>
      </c>
      <c r="Y184" t="s">
        <v>715</v>
      </c>
      <c r="Z184" s="110" t="s">
        <v>320</v>
      </c>
      <c r="AA184" s="110">
        <v>91911</v>
      </c>
      <c r="AB184" t="s">
        <v>352</v>
      </c>
      <c r="AC184" t="s">
        <v>204</v>
      </c>
      <c r="AD184" t="s">
        <v>354</v>
      </c>
      <c r="AE184" t="s">
        <v>12</v>
      </c>
    </row>
    <row r="185" spans="2:31" x14ac:dyDescent="0.35">
      <c r="B185">
        <v>2428</v>
      </c>
      <c r="C185" t="s">
        <v>716</v>
      </c>
      <c r="D185">
        <v>2019</v>
      </c>
      <c r="F185" s="5">
        <v>436.56</v>
      </c>
      <c r="G185" s="110"/>
      <c r="I185" s="5">
        <v>0</v>
      </c>
      <c r="J185" s="5">
        <v>0</v>
      </c>
      <c r="K185" s="5">
        <v>0</v>
      </c>
      <c r="L185" s="5">
        <v>0</v>
      </c>
      <c r="M185" s="5">
        <v>436.56</v>
      </c>
      <c r="N185" s="192"/>
      <c r="O185" s="5">
        <v>0</v>
      </c>
      <c r="P185" s="5">
        <v>0</v>
      </c>
      <c r="Q185" s="5">
        <v>436.56</v>
      </c>
      <c r="R185" s="5">
        <v>436.56</v>
      </c>
      <c r="S185" s="5">
        <v>0</v>
      </c>
      <c r="U185" s="110" t="s">
        <v>316</v>
      </c>
      <c r="V185" s="110" t="s">
        <v>317</v>
      </c>
      <c r="W185" t="s">
        <v>350</v>
      </c>
      <c r="Y185" t="s">
        <v>444</v>
      </c>
      <c r="Z185" s="110" t="s">
        <v>445</v>
      </c>
      <c r="AA185" s="110">
        <v>77056</v>
      </c>
      <c r="AB185" t="s">
        <v>717</v>
      </c>
      <c r="AC185" t="s">
        <v>322</v>
      </c>
      <c r="AD185" t="s">
        <v>323</v>
      </c>
      <c r="AE185" t="s">
        <v>12</v>
      </c>
    </row>
    <row r="186" spans="2:31" x14ac:dyDescent="0.35">
      <c r="B186">
        <v>101221</v>
      </c>
      <c r="C186" t="s">
        <v>718</v>
      </c>
      <c r="D186">
        <v>2019</v>
      </c>
      <c r="F186" s="5">
        <v>11409.698532820001</v>
      </c>
      <c r="G186" s="110"/>
      <c r="I186" s="5">
        <v>11409.698532820001</v>
      </c>
      <c r="J186" s="5">
        <v>0</v>
      </c>
      <c r="K186" s="5">
        <v>0</v>
      </c>
      <c r="L186" s="5">
        <v>0</v>
      </c>
      <c r="M186" s="5">
        <v>0</v>
      </c>
      <c r="N186" s="192"/>
      <c r="O186" s="5">
        <v>11409.698532820001</v>
      </c>
      <c r="P186" s="5">
        <v>0</v>
      </c>
      <c r="Q186" s="5">
        <v>0</v>
      </c>
      <c r="R186" s="5">
        <v>11409.698532820001</v>
      </c>
      <c r="S186" s="5">
        <v>0</v>
      </c>
      <c r="U186" s="110" t="s">
        <v>316</v>
      </c>
      <c r="V186" s="110" t="s">
        <v>317</v>
      </c>
      <c r="W186" t="s">
        <v>350</v>
      </c>
      <c r="Y186" t="s">
        <v>677</v>
      </c>
      <c r="Z186" s="110" t="s">
        <v>320</v>
      </c>
      <c r="AA186" s="110">
        <v>92806</v>
      </c>
      <c r="AB186" t="s">
        <v>352</v>
      </c>
      <c r="AC186" t="s">
        <v>204</v>
      </c>
      <c r="AD186" t="s">
        <v>354</v>
      </c>
      <c r="AE186" t="s">
        <v>12</v>
      </c>
    </row>
    <row r="187" spans="2:31" x14ac:dyDescent="0.35">
      <c r="B187">
        <v>3023</v>
      </c>
      <c r="C187" t="s">
        <v>719</v>
      </c>
      <c r="D187">
        <v>2019</v>
      </c>
      <c r="F187" s="5">
        <v>1087024.7577209999</v>
      </c>
      <c r="G187" s="110"/>
      <c r="I187" s="5">
        <v>0</v>
      </c>
      <c r="J187" s="5">
        <v>0</v>
      </c>
      <c r="K187" s="5">
        <v>0</v>
      </c>
      <c r="L187" s="5">
        <v>0</v>
      </c>
      <c r="M187" s="5">
        <v>1087024.7577209999</v>
      </c>
      <c r="N187" s="192"/>
      <c r="O187" s="5">
        <v>0</v>
      </c>
      <c r="P187" s="5">
        <v>0</v>
      </c>
      <c r="Q187" s="5">
        <v>1087024.7577209999</v>
      </c>
      <c r="R187" s="5">
        <v>1087024.7577209999</v>
      </c>
      <c r="S187" s="5">
        <v>0</v>
      </c>
      <c r="U187" s="110" t="s">
        <v>316</v>
      </c>
      <c r="V187" s="110" t="s">
        <v>317</v>
      </c>
      <c r="W187" t="s">
        <v>350</v>
      </c>
      <c r="Y187" t="s">
        <v>677</v>
      </c>
      <c r="Z187" s="110" t="s">
        <v>320</v>
      </c>
      <c r="AA187" s="110">
        <v>92805</v>
      </c>
      <c r="AB187" t="s">
        <v>560</v>
      </c>
      <c r="AC187" t="s">
        <v>322</v>
      </c>
      <c r="AD187" t="s">
        <v>323</v>
      </c>
      <c r="AE187" t="s">
        <v>12</v>
      </c>
    </row>
    <row r="188" spans="2:31" x14ac:dyDescent="0.35">
      <c r="B188">
        <v>3025</v>
      </c>
      <c r="C188" t="s">
        <v>720</v>
      </c>
      <c r="D188">
        <v>2019</v>
      </c>
      <c r="F188" s="5">
        <v>0</v>
      </c>
      <c r="G188" s="110"/>
      <c r="I188" s="5">
        <v>0</v>
      </c>
      <c r="J188" s="5">
        <v>0</v>
      </c>
      <c r="K188" s="5">
        <v>0</v>
      </c>
      <c r="L188" s="5">
        <v>0</v>
      </c>
      <c r="M188" s="5">
        <v>0</v>
      </c>
      <c r="N188" s="192"/>
      <c r="O188" s="5">
        <v>0</v>
      </c>
      <c r="P188" s="5">
        <v>0</v>
      </c>
      <c r="Q188" s="5">
        <v>0</v>
      </c>
      <c r="R188" s="5">
        <v>0</v>
      </c>
      <c r="S188" s="5">
        <v>0</v>
      </c>
      <c r="U188" s="110" t="s">
        <v>316</v>
      </c>
      <c r="V188" s="110" t="s">
        <v>317</v>
      </c>
      <c r="W188" t="s">
        <v>497</v>
      </c>
      <c r="Y188" t="s">
        <v>721</v>
      </c>
      <c r="Z188" s="110" t="s">
        <v>320</v>
      </c>
      <c r="AA188" s="110">
        <v>92220</v>
      </c>
      <c r="AB188" t="s">
        <v>321</v>
      </c>
      <c r="AC188" t="s">
        <v>322</v>
      </c>
      <c r="AD188" t="s">
        <v>323</v>
      </c>
      <c r="AE188" t="s">
        <v>12</v>
      </c>
    </row>
    <row r="189" spans="2:31" x14ac:dyDescent="0.35">
      <c r="B189">
        <v>3029</v>
      </c>
      <c r="C189" t="s">
        <v>722</v>
      </c>
      <c r="D189">
        <v>2019</v>
      </c>
      <c r="F189" s="5">
        <v>0</v>
      </c>
      <c r="G189" s="110"/>
      <c r="I189" s="5">
        <v>0</v>
      </c>
      <c r="J189" s="5">
        <v>0</v>
      </c>
      <c r="K189" s="5">
        <v>0</v>
      </c>
      <c r="L189" s="5">
        <v>0</v>
      </c>
      <c r="M189" s="5">
        <v>0</v>
      </c>
      <c r="N189" s="192"/>
      <c r="O189" s="5">
        <v>0</v>
      </c>
      <c r="P189" s="5">
        <v>0</v>
      </c>
      <c r="Q189" s="5">
        <v>0</v>
      </c>
      <c r="R189" s="5">
        <v>0</v>
      </c>
      <c r="S189" s="5">
        <v>0</v>
      </c>
      <c r="U189" s="110" t="s">
        <v>316</v>
      </c>
      <c r="V189" s="110" t="s">
        <v>317</v>
      </c>
      <c r="W189" t="s">
        <v>381</v>
      </c>
      <c r="Y189" t="s">
        <v>723</v>
      </c>
      <c r="Z189" s="110" t="s">
        <v>320</v>
      </c>
      <c r="AA189" s="110">
        <v>90703</v>
      </c>
      <c r="AB189" t="s">
        <v>321</v>
      </c>
      <c r="AC189" t="s">
        <v>322</v>
      </c>
      <c r="AD189" t="s">
        <v>323</v>
      </c>
      <c r="AE189" t="s">
        <v>12</v>
      </c>
    </row>
    <row r="190" spans="2:31" x14ac:dyDescent="0.35">
      <c r="B190">
        <v>3031</v>
      </c>
      <c r="C190" t="s">
        <v>724</v>
      </c>
      <c r="D190">
        <v>2019</v>
      </c>
      <c r="F190" s="5">
        <v>0</v>
      </c>
      <c r="G190" s="110"/>
      <c r="I190" s="5">
        <v>0</v>
      </c>
      <c r="J190" s="5">
        <v>0</v>
      </c>
      <c r="K190" s="5">
        <v>0</v>
      </c>
      <c r="L190" s="5">
        <v>0</v>
      </c>
      <c r="M190" s="5">
        <v>0</v>
      </c>
      <c r="N190" s="192"/>
      <c r="O190" s="5">
        <v>0</v>
      </c>
      <c r="P190" s="5">
        <v>0</v>
      </c>
      <c r="Q190" s="5">
        <v>0</v>
      </c>
      <c r="R190" s="5">
        <v>0</v>
      </c>
      <c r="S190" s="5">
        <v>0</v>
      </c>
      <c r="U190" s="110" t="s">
        <v>316</v>
      </c>
      <c r="V190" s="110" t="s">
        <v>317</v>
      </c>
      <c r="W190" t="s">
        <v>350</v>
      </c>
      <c r="Y190" t="s">
        <v>725</v>
      </c>
      <c r="Z190" s="110" t="s">
        <v>320</v>
      </c>
      <c r="AA190" s="110">
        <v>92324</v>
      </c>
      <c r="AB190" t="s">
        <v>321</v>
      </c>
      <c r="AC190" t="s">
        <v>322</v>
      </c>
      <c r="AD190" t="s">
        <v>323</v>
      </c>
      <c r="AE190" t="s">
        <v>12</v>
      </c>
    </row>
    <row r="191" spans="2:31" x14ac:dyDescent="0.35">
      <c r="B191">
        <v>101667</v>
      </c>
      <c r="C191" t="s">
        <v>726</v>
      </c>
      <c r="D191">
        <v>2019</v>
      </c>
      <c r="F191" s="5">
        <v>2451.5119960000002</v>
      </c>
      <c r="G191" s="110"/>
      <c r="I191" s="5">
        <v>2451.5119960000002</v>
      </c>
      <c r="J191" s="5">
        <v>0</v>
      </c>
      <c r="K191" s="5">
        <v>0</v>
      </c>
      <c r="L191" s="5">
        <v>0</v>
      </c>
      <c r="M191" s="5">
        <v>0</v>
      </c>
      <c r="N191" s="192"/>
      <c r="O191" s="5">
        <v>0</v>
      </c>
      <c r="P191" s="5">
        <v>0</v>
      </c>
      <c r="Q191" s="5">
        <v>0</v>
      </c>
      <c r="R191" s="5">
        <v>0</v>
      </c>
      <c r="S191" s="5">
        <v>2451.5119960000002</v>
      </c>
      <c r="U191" s="110" t="s">
        <v>317</v>
      </c>
      <c r="V191" s="110" t="s">
        <v>317</v>
      </c>
      <c r="Y191" t="s">
        <v>725</v>
      </c>
      <c r="Z191" s="110" t="s">
        <v>320</v>
      </c>
      <c r="AA191" s="110">
        <v>92324</v>
      </c>
      <c r="AB191" t="s">
        <v>352</v>
      </c>
      <c r="AC191" t="s">
        <v>204</v>
      </c>
      <c r="AD191" t="s">
        <v>354</v>
      </c>
      <c r="AE191" t="s">
        <v>12</v>
      </c>
    </row>
    <row r="192" spans="2:31" x14ac:dyDescent="0.35">
      <c r="B192">
        <v>3032</v>
      </c>
      <c r="C192" t="s">
        <v>727</v>
      </c>
      <c r="D192">
        <v>2019</v>
      </c>
      <c r="F192" s="5">
        <v>0</v>
      </c>
      <c r="G192" s="110"/>
      <c r="I192" s="5">
        <v>0</v>
      </c>
      <c r="J192" s="5">
        <v>0</v>
      </c>
      <c r="K192" s="5">
        <v>0</v>
      </c>
      <c r="L192" s="5">
        <v>0</v>
      </c>
      <c r="M192" s="5">
        <v>0</v>
      </c>
      <c r="N192" s="192"/>
      <c r="O192" s="5">
        <v>0</v>
      </c>
      <c r="P192" s="5">
        <v>0</v>
      </c>
      <c r="Q192" s="5">
        <v>0</v>
      </c>
      <c r="R192" s="5">
        <v>0</v>
      </c>
      <c r="S192" s="5">
        <v>0</v>
      </c>
      <c r="U192" s="110" t="s">
        <v>316</v>
      </c>
      <c r="V192" s="110" t="s">
        <v>317</v>
      </c>
      <c r="W192" t="s">
        <v>381</v>
      </c>
      <c r="Y192" t="s">
        <v>325</v>
      </c>
      <c r="Z192" s="110" t="s">
        <v>320</v>
      </c>
      <c r="AA192" s="110" t="s">
        <v>728</v>
      </c>
      <c r="AB192" t="s">
        <v>321</v>
      </c>
      <c r="AC192" t="s">
        <v>322</v>
      </c>
      <c r="AD192" t="s">
        <v>323</v>
      </c>
      <c r="AE192" t="s">
        <v>12</v>
      </c>
    </row>
    <row r="193" spans="2:31" x14ac:dyDescent="0.35">
      <c r="B193">
        <v>104642</v>
      </c>
      <c r="C193" t="s">
        <v>729</v>
      </c>
      <c r="D193">
        <v>2019</v>
      </c>
      <c r="F193" s="5">
        <v>13707.807664</v>
      </c>
      <c r="G193" s="110"/>
      <c r="I193" s="5">
        <v>13707.807664</v>
      </c>
      <c r="J193" s="5">
        <v>0</v>
      </c>
      <c r="K193" s="5">
        <v>0</v>
      </c>
      <c r="L193" s="5">
        <v>0</v>
      </c>
      <c r="M193" s="5">
        <v>0</v>
      </c>
      <c r="N193" s="192"/>
      <c r="O193" s="5">
        <v>0</v>
      </c>
      <c r="P193" s="5">
        <v>0</v>
      </c>
      <c r="Q193" s="5">
        <v>0</v>
      </c>
      <c r="R193" s="5">
        <v>0</v>
      </c>
      <c r="S193" s="5">
        <v>13707.807664</v>
      </c>
      <c r="U193" s="110" t="s">
        <v>317</v>
      </c>
      <c r="V193" s="110" t="s">
        <v>317</v>
      </c>
      <c r="Y193" t="s">
        <v>730</v>
      </c>
      <c r="Z193" s="110" t="s">
        <v>320</v>
      </c>
      <c r="AA193" s="110" t="s">
        <v>731</v>
      </c>
      <c r="AB193" t="s">
        <v>684</v>
      </c>
      <c r="AC193" t="s">
        <v>201</v>
      </c>
      <c r="AD193" t="s">
        <v>327</v>
      </c>
      <c r="AE193" t="s">
        <v>12</v>
      </c>
    </row>
    <row r="194" spans="2:31" x14ac:dyDescent="0.35">
      <c r="B194">
        <v>3030</v>
      </c>
      <c r="C194" t="s">
        <v>732</v>
      </c>
      <c r="D194">
        <v>2019</v>
      </c>
      <c r="F194" s="5">
        <v>0</v>
      </c>
      <c r="G194" s="110"/>
      <c r="I194" s="5">
        <v>0</v>
      </c>
      <c r="J194" s="5">
        <v>0</v>
      </c>
      <c r="K194" s="5">
        <v>0</v>
      </c>
      <c r="L194" s="5">
        <v>0</v>
      </c>
      <c r="M194" s="5">
        <v>0</v>
      </c>
      <c r="N194" s="192"/>
      <c r="O194" s="5">
        <v>0</v>
      </c>
      <c r="P194" s="5">
        <v>0</v>
      </c>
      <c r="Q194" s="5">
        <v>0</v>
      </c>
      <c r="R194" s="5">
        <v>0</v>
      </c>
      <c r="S194" s="5">
        <v>0</v>
      </c>
      <c r="U194" s="110" t="s">
        <v>317</v>
      </c>
      <c r="V194" s="110" t="s">
        <v>317</v>
      </c>
      <c r="Y194" t="s">
        <v>732</v>
      </c>
      <c r="Z194" s="110" t="s">
        <v>320</v>
      </c>
      <c r="AA194" s="110" t="s">
        <v>733</v>
      </c>
      <c r="AB194" t="s">
        <v>321</v>
      </c>
      <c r="AC194" t="s">
        <v>322</v>
      </c>
      <c r="AD194" t="s">
        <v>323</v>
      </c>
      <c r="AE194" t="s">
        <v>12</v>
      </c>
    </row>
    <row r="195" spans="2:31" x14ac:dyDescent="0.35">
      <c r="B195">
        <v>104641</v>
      </c>
      <c r="C195" t="s">
        <v>734</v>
      </c>
      <c r="D195">
        <v>2019</v>
      </c>
      <c r="F195" s="5">
        <v>0</v>
      </c>
      <c r="G195" s="110"/>
      <c r="I195" s="5">
        <v>0</v>
      </c>
      <c r="J195" s="5">
        <v>0</v>
      </c>
      <c r="K195" s="5">
        <v>0</v>
      </c>
      <c r="L195" s="5">
        <v>0</v>
      </c>
      <c r="M195" s="5">
        <v>0</v>
      </c>
      <c r="N195" s="192"/>
      <c r="O195" s="5">
        <v>0</v>
      </c>
      <c r="P195" s="5">
        <v>0</v>
      </c>
      <c r="Q195" s="5">
        <v>0</v>
      </c>
      <c r="R195" s="5">
        <v>0</v>
      </c>
      <c r="S195" s="5">
        <v>0</v>
      </c>
      <c r="U195" s="110" t="s">
        <v>317</v>
      </c>
      <c r="V195" s="110" t="s">
        <v>317</v>
      </c>
      <c r="Y195" t="s">
        <v>735</v>
      </c>
      <c r="Z195" s="110" t="s">
        <v>320</v>
      </c>
      <c r="AA195" s="110">
        <v>93534</v>
      </c>
      <c r="AB195" t="s">
        <v>321</v>
      </c>
      <c r="AC195" t="s">
        <v>322</v>
      </c>
      <c r="AD195" t="s">
        <v>323</v>
      </c>
      <c r="AE195" t="s">
        <v>12</v>
      </c>
    </row>
    <row r="196" spans="2:31" x14ac:dyDescent="0.35">
      <c r="B196">
        <v>3041</v>
      </c>
      <c r="C196" t="s">
        <v>736</v>
      </c>
      <c r="D196">
        <v>2019</v>
      </c>
      <c r="F196" s="5">
        <v>0</v>
      </c>
      <c r="G196" s="110"/>
      <c r="I196" s="5">
        <v>0</v>
      </c>
      <c r="J196" s="5">
        <v>0</v>
      </c>
      <c r="K196" s="5">
        <v>0</v>
      </c>
      <c r="L196" s="5">
        <v>0</v>
      </c>
      <c r="M196" s="5">
        <v>0</v>
      </c>
      <c r="N196" s="192"/>
      <c r="O196" s="5">
        <v>0</v>
      </c>
      <c r="P196" s="5">
        <v>0</v>
      </c>
      <c r="Q196" s="5">
        <v>0</v>
      </c>
      <c r="R196" s="5">
        <v>0</v>
      </c>
      <c r="S196" s="5">
        <v>0</v>
      </c>
      <c r="U196" s="110" t="s">
        <v>317</v>
      </c>
      <c r="V196" s="110" t="s">
        <v>317</v>
      </c>
      <c r="Y196" t="s">
        <v>737</v>
      </c>
      <c r="Z196" s="110" t="s">
        <v>320</v>
      </c>
      <c r="AA196" s="110">
        <v>93438</v>
      </c>
      <c r="AB196" t="s">
        <v>321</v>
      </c>
      <c r="AC196" t="s">
        <v>322</v>
      </c>
      <c r="AD196" t="s">
        <v>323</v>
      </c>
      <c r="AE196" t="s">
        <v>12</v>
      </c>
    </row>
    <row r="197" spans="2:31" x14ac:dyDescent="0.35">
      <c r="B197">
        <v>3047</v>
      </c>
      <c r="C197" t="s">
        <v>738</v>
      </c>
      <c r="D197">
        <v>2019</v>
      </c>
      <c r="F197" s="5">
        <v>16556.974559999999</v>
      </c>
      <c r="G197" s="110"/>
      <c r="I197" s="5">
        <v>0</v>
      </c>
      <c r="J197" s="5">
        <v>0</v>
      </c>
      <c r="K197" s="5">
        <v>0</v>
      </c>
      <c r="L197" s="5">
        <v>0</v>
      </c>
      <c r="M197" s="5">
        <v>16556.974559999999</v>
      </c>
      <c r="N197" s="192"/>
      <c r="O197" s="5">
        <v>0</v>
      </c>
      <c r="P197" s="5">
        <v>0</v>
      </c>
      <c r="Q197" s="5">
        <v>16556.974559999999</v>
      </c>
      <c r="R197" s="5">
        <v>16556.974559999999</v>
      </c>
      <c r="S197" s="5">
        <v>0</v>
      </c>
      <c r="U197" s="110" t="s">
        <v>316</v>
      </c>
      <c r="V197" s="110" t="s">
        <v>317</v>
      </c>
      <c r="W197" t="s">
        <v>497</v>
      </c>
      <c r="Y197" t="s">
        <v>739</v>
      </c>
      <c r="Z197" s="110" t="s">
        <v>320</v>
      </c>
      <c r="AA197" s="110">
        <v>92363</v>
      </c>
      <c r="AB197" t="s">
        <v>321</v>
      </c>
      <c r="AC197" t="s">
        <v>322</v>
      </c>
      <c r="AD197" t="s">
        <v>323</v>
      </c>
      <c r="AE197" t="s">
        <v>12</v>
      </c>
    </row>
    <row r="198" spans="2:31" x14ac:dyDescent="0.35">
      <c r="B198">
        <v>3048</v>
      </c>
      <c r="C198" t="s">
        <v>740</v>
      </c>
      <c r="D198">
        <v>2019</v>
      </c>
      <c r="F198" s="5">
        <v>0</v>
      </c>
      <c r="G198" s="110"/>
      <c r="I198" s="5">
        <v>0</v>
      </c>
      <c r="J198" s="5">
        <v>0</v>
      </c>
      <c r="K198" s="5">
        <v>0</v>
      </c>
      <c r="L198" s="5">
        <v>0</v>
      </c>
      <c r="M198" s="5">
        <v>0</v>
      </c>
      <c r="N198" s="192"/>
      <c r="O198" s="5">
        <v>0</v>
      </c>
      <c r="P198" s="5">
        <v>0</v>
      </c>
      <c r="Q198" s="5">
        <v>0</v>
      </c>
      <c r="R198" s="5">
        <v>0</v>
      </c>
      <c r="S198" s="5">
        <v>0</v>
      </c>
      <c r="U198" s="110" t="s">
        <v>317</v>
      </c>
      <c r="V198" s="110" t="s">
        <v>317</v>
      </c>
      <c r="Y198" t="s">
        <v>741</v>
      </c>
      <c r="Z198" s="110" t="s">
        <v>320</v>
      </c>
      <c r="AA198" s="110">
        <v>94301</v>
      </c>
      <c r="AB198" t="s">
        <v>321</v>
      </c>
      <c r="AC198" t="s">
        <v>322</v>
      </c>
      <c r="AD198" t="s">
        <v>323</v>
      </c>
      <c r="AE198" t="s">
        <v>12</v>
      </c>
    </row>
    <row r="199" spans="2:31" x14ac:dyDescent="0.35">
      <c r="B199">
        <v>5011</v>
      </c>
      <c r="C199" t="s">
        <v>742</v>
      </c>
      <c r="D199">
        <v>2019</v>
      </c>
      <c r="F199" s="5">
        <v>152465.77231999999</v>
      </c>
      <c r="G199" s="110"/>
      <c r="I199" s="5">
        <v>0</v>
      </c>
      <c r="J199" s="5">
        <v>0</v>
      </c>
      <c r="K199" s="5">
        <v>152465.77231999999</v>
      </c>
      <c r="L199" s="5">
        <v>0</v>
      </c>
      <c r="M199" s="5">
        <v>0</v>
      </c>
      <c r="N199" s="192"/>
      <c r="O199" s="5">
        <v>0</v>
      </c>
      <c r="P199" s="5">
        <v>152465.77231999999</v>
      </c>
      <c r="Q199" s="5">
        <v>0</v>
      </c>
      <c r="R199" s="5">
        <v>152465.77231999999</v>
      </c>
      <c r="S199" s="5">
        <v>0</v>
      </c>
      <c r="U199" s="110" t="s">
        <v>316</v>
      </c>
      <c r="V199" s="110" t="s">
        <v>317</v>
      </c>
      <c r="W199" t="s">
        <v>467</v>
      </c>
      <c r="Y199" t="s">
        <v>741</v>
      </c>
      <c r="Z199" s="110" t="s">
        <v>320</v>
      </c>
      <c r="AA199" s="110">
        <v>94301</v>
      </c>
      <c r="AB199" t="s">
        <v>743</v>
      </c>
      <c r="AC199" t="s">
        <v>424</v>
      </c>
      <c r="AD199" t="s">
        <v>425</v>
      </c>
      <c r="AE199" t="s">
        <v>12</v>
      </c>
    </row>
    <row r="200" spans="2:31" x14ac:dyDescent="0.35">
      <c r="B200">
        <v>104399</v>
      </c>
      <c r="C200" t="s">
        <v>744</v>
      </c>
      <c r="D200">
        <v>2019</v>
      </c>
      <c r="F200" s="5">
        <v>5933.4185933333702</v>
      </c>
      <c r="G200" s="110"/>
      <c r="I200" s="5">
        <v>1262.58515449639</v>
      </c>
      <c r="J200" s="5">
        <v>4670.8334388369904</v>
      </c>
      <c r="K200" s="5">
        <v>0</v>
      </c>
      <c r="L200" s="5">
        <v>0</v>
      </c>
      <c r="M200" s="5">
        <v>0</v>
      </c>
      <c r="N200" s="192"/>
      <c r="O200" s="5">
        <v>0</v>
      </c>
      <c r="P200" s="5">
        <v>0</v>
      </c>
      <c r="Q200" s="5">
        <v>0</v>
      </c>
      <c r="R200" s="5">
        <v>0</v>
      </c>
      <c r="S200" s="5">
        <v>5933.4185933333702</v>
      </c>
      <c r="U200" s="110" t="s">
        <v>480</v>
      </c>
      <c r="V200" s="110" t="s">
        <v>317</v>
      </c>
      <c r="W200" t="s">
        <v>439</v>
      </c>
      <c r="Y200" t="s">
        <v>741</v>
      </c>
      <c r="Z200" s="110" t="s">
        <v>320</v>
      </c>
      <c r="AA200" s="110">
        <v>94303</v>
      </c>
      <c r="AB200" t="s">
        <v>691</v>
      </c>
      <c r="AC200" t="s">
        <v>201</v>
      </c>
      <c r="AD200" t="s">
        <v>327</v>
      </c>
      <c r="AE200" t="s">
        <v>12</v>
      </c>
    </row>
    <row r="201" spans="2:31" x14ac:dyDescent="0.35">
      <c r="B201">
        <v>3056</v>
      </c>
      <c r="C201" t="s">
        <v>745</v>
      </c>
      <c r="D201">
        <v>2019</v>
      </c>
      <c r="F201" s="5">
        <v>556975.20551650401</v>
      </c>
      <c r="G201" s="110"/>
      <c r="I201" s="5">
        <v>0</v>
      </c>
      <c r="J201" s="5">
        <v>0</v>
      </c>
      <c r="K201" s="5">
        <v>0</v>
      </c>
      <c r="L201" s="5">
        <v>0</v>
      </c>
      <c r="M201" s="5">
        <v>556975.20551650401</v>
      </c>
      <c r="N201" s="192"/>
      <c r="O201" s="5">
        <v>0</v>
      </c>
      <c r="P201" s="5">
        <v>0</v>
      </c>
      <c r="Q201" s="5">
        <v>556975.20551650401</v>
      </c>
      <c r="R201" s="5">
        <v>556975.20551650401</v>
      </c>
      <c r="S201" s="5">
        <v>0</v>
      </c>
      <c r="U201" s="110" t="s">
        <v>316</v>
      </c>
      <c r="V201" s="110" t="s">
        <v>317</v>
      </c>
      <c r="W201" t="s">
        <v>497</v>
      </c>
      <c r="Y201" t="s">
        <v>746</v>
      </c>
      <c r="Z201" s="110" t="s">
        <v>320</v>
      </c>
      <c r="AA201" s="110">
        <v>92501</v>
      </c>
      <c r="AB201" t="s">
        <v>321</v>
      </c>
      <c r="AC201" t="s">
        <v>322</v>
      </c>
      <c r="AD201" t="s">
        <v>323</v>
      </c>
      <c r="AE201" t="s">
        <v>12</v>
      </c>
    </row>
    <row r="202" spans="2:31" x14ac:dyDescent="0.35">
      <c r="B202">
        <v>104547</v>
      </c>
      <c r="C202" t="s">
        <v>747</v>
      </c>
      <c r="D202">
        <v>2019</v>
      </c>
      <c r="F202" s="5">
        <v>17731.651415124699</v>
      </c>
      <c r="G202" s="110"/>
      <c r="I202" s="5">
        <v>1175.8559350877299</v>
      </c>
      <c r="J202" s="5">
        <v>16555.795480036999</v>
      </c>
      <c r="K202" s="5">
        <v>0</v>
      </c>
      <c r="L202" s="5">
        <v>0</v>
      </c>
      <c r="M202" s="5">
        <v>0</v>
      </c>
      <c r="N202" s="192"/>
      <c r="O202" s="5">
        <v>0</v>
      </c>
      <c r="P202" s="5">
        <v>0</v>
      </c>
      <c r="Q202" s="5">
        <v>0</v>
      </c>
      <c r="R202" s="5">
        <v>0</v>
      </c>
      <c r="S202" s="5">
        <v>17731.651415124699</v>
      </c>
      <c r="U202" s="110" t="s">
        <v>317</v>
      </c>
      <c r="V202" s="110" t="s">
        <v>317</v>
      </c>
      <c r="Y202" t="s">
        <v>460</v>
      </c>
      <c r="Z202" s="110" t="s">
        <v>320</v>
      </c>
      <c r="AA202" s="110">
        <v>92121</v>
      </c>
      <c r="AB202" t="s">
        <v>691</v>
      </c>
      <c r="AC202" t="s">
        <v>201</v>
      </c>
      <c r="AD202" t="s">
        <v>327</v>
      </c>
      <c r="AE202" t="s">
        <v>12</v>
      </c>
    </row>
    <row r="203" spans="2:31" x14ac:dyDescent="0.35">
      <c r="B203">
        <v>101564</v>
      </c>
      <c r="C203" t="s">
        <v>748</v>
      </c>
      <c r="D203">
        <v>2019</v>
      </c>
      <c r="F203" s="5">
        <v>15953.243335396501</v>
      </c>
      <c r="G203" s="110"/>
      <c r="I203" s="5">
        <v>469.950519660471</v>
      </c>
      <c r="J203" s="5">
        <v>15483.292815736</v>
      </c>
      <c r="K203" s="5">
        <v>0</v>
      </c>
      <c r="L203" s="5">
        <v>0</v>
      </c>
      <c r="M203" s="5">
        <v>0</v>
      </c>
      <c r="N203" s="192"/>
      <c r="O203" s="5">
        <v>0</v>
      </c>
      <c r="P203" s="5">
        <v>0</v>
      </c>
      <c r="Q203" s="5">
        <v>0</v>
      </c>
      <c r="R203" s="5">
        <v>0</v>
      </c>
      <c r="S203" s="5">
        <v>15953.243335396501</v>
      </c>
      <c r="U203" s="110" t="s">
        <v>317</v>
      </c>
      <c r="V203" s="110" t="s">
        <v>317</v>
      </c>
      <c r="Y203" t="s">
        <v>460</v>
      </c>
      <c r="Z203" s="110" t="s">
        <v>320</v>
      </c>
      <c r="AA203" s="110">
        <v>92106</v>
      </c>
      <c r="AB203" t="s">
        <v>691</v>
      </c>
      <c r="AC203" t="s">
        <v>201</v>
      </c>
      <c r="AD203" t="s">
        <v>327</v>
      </c>
      <c r="AE203" t="s">
        <v>12</v>
      </c>
    </row>
    <row r="204" spans="2:31" x14ac:dyDescent="0.35">
      <c r="B204">
        <v>104330</v>
      </c>
      <c r="C204" t="s">
        <v>749</v>
      </c>
      <c r="D204">
        <v>2019</v>
      </c>
      <c r="F204" s="5">
        <v>11467.4531741184</v>
      </c>
      <c r="G204" s="110"/>
      <c r="I204" s="5">
        <v>11467.4531741184</v>
      </c>
      <c r="J204" s="5">
        <v>0</v>
      </c>
      <c r="K204" s="5">
        <v>0</v>
      </c>
      <c r="L204" s="5">
        <v>0</v>
      </c>
      <c r="M204" s="5">
        <v>0</v>
      </c>
      <c r="N204" s="192"/>
      <c r="O204" s="5">
        <v>0</v>
      </c>
      <c r="P204" s="5">
        <v>0</v>
      </c>
      <c r="Q204" s="5">
        <v>0</v>
      </c>
      <c r="R204" s="5">
        <v>0</v>
      </c>
      <c r="S204" s="5">
        <v>11467.4531741184</v>
      </c>
      <c r="U204" s="110" t="s">
        <v>317</v>
      </c>
      <c r="V204" s="110" t="s">
        <v>317</v>
      </c>
      <c r="Y204" t="s">
        <v>460</v>
      </c>
      <c r="Z204" s="110" t="s">
        <v>320</v>
      </c>
      <c r="AA204" s="110">
        <v>92101</v>
      </c>
      <c r="AB204" t="s">
        <v>590</v>
      </c>
      <c r="AC204" t="s">
        <v>201</v>
      </c>
      <c r="AD204" t="s">
        <v>327</v>
      </c>
      <c r="AE204" t="s">
        <v>12</v>
      </c>
    </row>
    <row r="205" spans="2:31" x14ac:dyDescent="0.35">
      <c r="B205">
        <v>3059</v>
      </c>
      <c r="C205" t="s">
        <v>750</v>
      </c>
      <c r="D205">
        <v>2019</v>
      </c>
      <c r="F205" s="5">
        <v>0</v>
      </c>
      <c r="G205" s="110"/>
      <c r="I205" s="5">
        <v>0</v>
      </c>
      <c r="J205" s="5">
        <v>0</v>
      </c>
      <c r="K205" s="5">
        <v>0</v>
      </c>
      <c r="L205" s="5">
        <v>0</v>
      </c>
      <c r="M205" s="5">
        <v>0</v>
      </c>
      <c r="N205" s="192"/>
      <c r="O205" s="5">
        <v>0</v>
      </c>
      <c r="P205" s="5">
        <v>0</v>
      </c>
      <c r="Q205" s="5">
        <v>0</v>
      </c>
      <c r="R205" s="5">
        <v>0</v>
      </c>
      <c r="S205" s="5">
        <v>0</v>
      </c>
      <c r="U205" s="110" t="s">
        <v>317</v>
      </c>
      <c r="V205" s="110" t="s">
        <v>317</v>
      </c>
      <c r="Y205" t="s">
        <v>751</v>
      </c>
      <c r="Z205" s="110" t="s">
        <v>320</v>
      </c>
      <c r="AA205" s="110">
        <v>96019</v>
      </c>
      <c r="AB205" t="s">
        <v>752</v>
      </c>
      <c r="AC205" t="s">
        <v>322</v>
      </c>
      <c r="AD205" t="s">
        <v>323</v>
      </c>
      <c r="AE205" t="s">
        <v>12</v>
      </c>
    </row>
    <row r="206" spans="2:31" x14ac:dyDescent="0.35">
      <c r="B206">
        <v>5036</v>
      </c>
      <c r="C206" t="s">
        <v>753</v>
      </c>
      <c r="D206">
        <v>2019</v>
      </c>
      <c r="F206" s="5">
        <v>12105.935487999999</v>
      </c>
      <c r="G206" s="110"/>
      <c r="I206" s="5">
        <v>0</v>
      </c>
      <c r="J206" s="5">
        <v>0</v>
      </c>
      <c r="K206" s="5">
        <v>12105.935487999999</v>
      </c>
      <c r="L206" s="5">
        <v>0</v>
      </c>
      <c r="M206" s="5">
        <v>0</v>
      </c>
      <c r="N206" s="192"/>
      <c r="O206" s="5">
        <v>0</v>
      </c>
      <c r="P206" s="5">
        <v>0</v>
      </c>
      <c r="Q206" s="5">
        <v>0</v>
      </c>
      <c r="R206" s="209">
        <v>0</v>
      </c>
      <c r="S206" s="5">
        <v>12105.935487999999</v>
      </c>
      <c r="U206" s="110" t="s">
        <v>317</v>
      </c>
      <c r="V206" s="110" t="s">
        <v>317</v>
      </c>
      <c r="Y206" t="s">
        <v>754</v>
      </c>
      <c r="Z206" s="110" t="s">
        <v>320</v>
      </c>
      <c r="AA206" s="110">
        <v>96130</v>
      </c>
      <c r="AB206" t="s">
        <v>743</v>
      </c>
      <c r="AC206" t="s">
        <v>424</v>
      </c>
      <c r="AD206" t="s">
        <v>425</v>
      </c>
      <c r="AE206" t="s">
        <v>12</v>
      </c>
    </row>
    <row r="207" spans="2:31" x14ac:dyDescent="0.35">
      <c r="B207">
        <v>3065</v>
      </c>
      <c r="C207" t="s">
        <v>755</v>
      </c>
      <c r="D207">
        <v>2019</v>
      </c>
      <c r="F207" s="5">
        <v>0</v>
      </c>
      <c r="G207" s="110"/>
      <c r="I207" s="5">
        <v>0</v>
      </c>
      <c r="J207" s="5">
        <v>0</v>
      </c>
      <c r="K207" s="5">
        <v>0</v>
      </c>
      <c r="L207" s="5">
        <v>0</v>
      </c>
      <c r="M207" s="5">
        <v>0</v>
      </c>
      <c r="N207" s="192"/>
      <c r="O207" s="5">
        <v>0</v>
      </c>
      <c r="P207" s="5">
        <v>0</v>
      </c>
      <c r="Q207" s="5">
        <v>0</v>
      </c>
      <c r="R207" s="5">
        <v>0</v>
      </c>
      <c r="S207" s="5">
        <v>0</v>
      </c>
      <c r="U207" s="110" t="s">
        <v>317</v>
      </c>
      <c r="V207" s="110" t="s">
        <v>317</v>
      </c>
      <c r="Y207" t="s">
        <v>756</v>
      </c>
      <c r="Z207" s="110" t="s">
        <v>320</v>
      </c>
      <c r="AA207" s="110">
        <v>95482</v>
      </c>
      <c r="AB207" t="s">
        <v>321</v>
      </c>
      <c r="AC207" t="s">
        <v>322</v>
      </c>
      <c r="AD207" t="s">
        <v>323</v>
      </c>
      <c r="AE207" t="s">
        <v>12</v>
      </c>
    </row>
    <row r="208" spans="2:31" x14ac:dyDescent="0.35">
      <c r="B208">
        <v>100328</v>
      </c>
      <c r="C208" t="s">
        <v>757</v>
      </c>
      <c r="D208">
        <v>2019</v>
      </c>
      <c r="F208" s="5">
        <v>69771.374750728006</v>
      </c>
      <c r="G208" s="110"/>
      <c r="I208" s="5">
        <v>69771.374750728006</v>
      </c>
      <c r="J208" s="5">
        <v>0</v>
      </c>
      <c r="K208" s="5">
        <v>0</v>
      </c>
      <c r="L208" s="5">
        <v>0</v>
      </c>
      <c r="M208" s="5">
        <v>0</v>
      </c>
      <c r="N208" s="192"/>
      <c r="O208" s="5">
        <v>69771.374750728006</v>
      </c>
      <c r="P208" s="5">
        <v>0</v>
      </c>
      <c r="Q208" s="5">
        <v>0</v>
      </c>
      <c r="R208" s="5">
        <v>69771.374750728006</v>
      </c>
      <c r="S208" s="5">
        <v>0</v>
      </c>
      <c r="U208" s="110" t="s">
        <v>316</v>
      </c>
      <c r="V208" s="110" t="s">
        <v>317</v>
      </c>
      <c r="W208" t="s">
        <v>758</v>
      </c>
      <c r="Y208" t="s">
        <v>506</v>
      </c>
      <c r="Z208" s="110" t="s">
        <v>320</v>
      </c>
      <c r="AA208" s="110">
        <v>90012</v>
      </c>
      <c r="AB208" t="s">
        <v>759</v>
      </c>
      <c r="AC208" t="s">
        <v>201</v>
      </c>
      <c r="AD208" t="s">
        <v>327</v>
      </c>
      <c r="AE208" t="s">
        <v>12</v>
      </c>
    </row>
    <row r="209" spans="2:31" x14ac:dyDescent="0.35">
      <c r="B209">
        <v>104536</v>
      </c>
      <c r="C209" t="s">
        <v>760</v>
      </c>
      <c r="D209">
        <v>2019</v>
      </c>
      <c r="F209" s="5">
        <v>141941.71856627701</v>
      </c>
      <c r="G209" s="110"/>
      <c r="I209" s="5">
        <v>14966.558510533499</v>
      </c>
      <c r="J209" s="5">
        <v>0</v>
      </c>
      <c r="K209" s="5">
        <v>9234.2292757438208</v>
      </c>
      <c r="L209" s="5">
        <v>117740.93078</v>
      </c>
      <c r="M209" s="5">
        <v>0</v>
      </c>
      <c r="N209" s="192"/>
      <c r="O209" s="5">
        <v>14966.558510533499</v>
      </c>
      <c r="P209" s="5">
        <v>7055.6057383999996</v>
      </c>
      <c r="Q209" s="5">
        <v>0</v>
      </c>
      <c r="R209" s="209">
        <v>22022.164248933499</v>
      </c>
      <c r="S209" s="5">
        <v>119919.55431734399</v>
      </c>
      <c r="U209" s="110" t="s">
        <v>316</v>
      </c>
      <c r="V209" s="110" t="s">
        <v>317</v>
      </c>
      <c r="W209" t="s">
        <v>761</v>
      </c>
      <c r="Y209" t="s">
        <v>762</v>
      </c>
      <c r="Z209" s="110" t="s">
        <v>320</v>
      </c>
      <c r="AA209" s="110">
        <v>92660</v>
      </c>
      <c r="AB209" t="s">
        <v>743</v>
      </c>
      <c r="AC209" t="s">
        <v>763</v>
      </c>
      <c r="AD209" t="s">
        <v>425</v>
      </c>
      <c r="AE209" t="s">
        <v>12</v>
      </c>
    </row>
    <row r="210" spans="2:31" x14ac:dyDescent="0.35">
      <c r="B210">
        <v>104749</v>
      </c>
      <c r="C210" t="s">
        <v>764</v>
      </c>
      <c r="D210">
        <v>2019</v>
      </c>
      <c r="F210" s="5">
        <v>57166.163873999998</v>
      </c>
      <c r="G210" s="110"/>
      <c r="I210" s="5">
        <v>0</v>
      </c>
      <c r="J210" s="5">
        <v>0</v>
      </c>
      <c r="K210" s="5">
        <v>0</v>
      </c>
      <c r="L210" s="5">
        <v>0</v>
      </c>
      <c r="M210" s="5">
        <v>57166.163873999998</v>
      </c>
      <c r="N210" s="192"/>
      <c r="O210" s="5">
        <v>0</v>
      </c>
      <c r="P210" s="5">
        <v>0</v>
      </c>
      <c r="Q210" s="5">
        <v>11449.771874</v>
      </c>
      <c r="R210" s="5">
        <v>11449.771874</v>
      </c>
      <c r="S210" s="5">
        <v>45716.392</v>
      </c>
      <c r="U210" s="110" t="s">
        <v>316</v>
      </c>
      <c r="V210" s="110" t="s">
        <v>317</v>
      </c>
      <c r="W210" t="s">
        <v>381</v>
      </c>
      <c r="Y210" t="s">
        <v>506</v>
      </c>
      <c r="Z210" s="110" t="s">
        <v>320</v>
      </c>
      <c r="AA210" s="110">
        <v>90013</v>
      </c>
      <c r="AB210" t="s">
        <v>321</v>
      </c>
      <c r="AC210" t="s">
        <v>322</v>
      </c>
      <c r="AD210" t="s">
        <v>323</v>
      </c>
      <c r="AE210" t="s">
        <v>12</v>
      </c>
    </row>
    <row r="211" spans="2:31" x14ac:dyDescent="0.35">
      <c r="B211">
        <v>104705</v>
      </c>
      <c r="C211" t="s">
        <v>765</v>
      </c>
      <c r="D211">
        <v>2019</v>
      </c>
      <c r="F211" s="5">
        <v>0</v>
      </c>
      <c r="G211" s="110"/>
      <c r="I211" s="5">
        <v>0</v>
      </c>
      <c r="J211" s="5">
        <v>0</v>
      </c>
      <c r="K211" s="5">
        <v>0</v>
      </c>
      <c r="L211" s="5">
        <v>0</v>
      </c>
      <c r="M211" s="5">
        <v>0</v>
      </c>
      <c r="N211" s="192"/>
      <c r="O211" s="5">
        <v>0</v>
      </c>
      <c r="P211" s="5">
        <v>0</v>
      </c>
      <c r="Q211" s="5">
        <v>0</v>
      </c>
      <c r="R211" s="5">
        <v>0</v>
      </c>
      <c r="S211" s="5">
        <v>0</v>
      </c>
      <c r="U211" s="110" t="s">
        <v>317</v>
      </c>
      <c r="V211" s="110" t="s">
        <v>317</v>
      </c>
      <c r="Y211" t="s">
        <v>766</v>
      </c>
      <c r="Z211" s="110" t="s">
        <v>320</v>
      </c>
      <c r="AA211" s="110">
        <v>94102</v>
      </c>
      <c r="AB211" t="s">
        <v>453</v>
      </c>
      <c r="AC211" t="s">
        <v>322</v>
      </c>
      <c r="AD211" t="s">
        <v>323</v>
      </c>
      <c r="AE211" t="s">
        <v>12</v>
      </c>
    </row>
    <row r="212" spans="2:31" x14ac:dyDescent="0.35">
      <c r="B212">
        <v>104485</v>
      </c>
      <c r="C212" t="s">
        <v>767</v>
      </c>
      <c r="D212">
        <v>2019</v>
      </c>
      <c r="F212" s="5">
        <v>30002.498452399999</v>
      </c>
      <c r="G212" s="110"/>
      <c r="I212" s="5">
        <v>30002.498452399999</v>
      </c>
      <c r="J212" s="5">
        <v>0</v>
      </c>
      <c r="K212" s="5">
        <v>0</v>
      </c>
      <c r="L212" s="5">
        <v>0</v>
      </c>
      <c r="M212" s="5">
        <v>0</v>
      </c>
      <c r="N212" s="192"/>
      <c r="O212" s="5">
        <v>30000.742052400001</v>
      </c>
      <c r="P212" s="5">
        <v>0</v>
      </c>
      <c r="Q212" s="5">
        <v>0</v>
      </c>
      <c r="R212" s="5">
        <v>30000.742052400001</v>
      </c>
      <c r="S212" s="5">
        <v>1.7564</v>
      </c>
      <c r="U212" s="110" t="s">
        <v>316</v>
      </c>
      <c r="V212" s="110" t="s">
        <v>316</v>
      </c>
      <c r="W212" t="s">
        <v>350</v>
      </c>
      <c r="Y212" t="s">
        <v>768</v>
      </c>
      <c r="Z212" s="110" t="s">
        <v>320</v>
      </c>
      <c r="AA212" s="110">
        <v>93251</v>
      </c>
      <c r="AB212" t="s">
        <v>342</v>
      </c>
      <c r="AC212" t="s">
        <v>343</v>
      </c>
      <c r="AD212" t="s">
        <v>344</v>
      </c>
      <c r="AE212" t="s">
        <v>12</v>
      </c>
    </row>
    <row r="213" spans="2:31" x14ac:dyDescent="0.35">
      <c r="B213">
        <v>101250</v>
      </c>
      <c r="C213" t="s">
        <v>769</v>
      </c>
      <c r="D213">
        <v>2019</v>
      </c>
      <c r="F213" s="5">
        <v>105443.889164999</v>
      </c>
      <c r="G213" s="110"/>
      <c r="I213" s="5">
        <v>975.88916499870004</v>
      </c>
      <c r="J213" s="5">
        <v>104468</v>
      </c>
      <c r="K213" s="5">
        <v>0</v>
      </c>
      <c r="L213" s="5">
        <v>0</v>
      </c>
      <c r="M213" s="5">
        <v>0</v>
      </c>
      <c r="N213" s="192"/>
      <c r="O213" s="5">
        <v>0</v>
      </c>
      <c r="P213" s="5">
        <v>0</v>
      </c>
      <c r="Q213" s="5">
        <v>0</v>
      </c>
      <c r="R213" s="5">
        <v>0</v>
      </c>
      <c r="S213" s="5">
        <v>105443.889164999</v>
      </c>
      <c r="U213" s="110" t="s">
        <v>316</v>
      </c>
      <c r="V213" s="110" t="s">
        <v>317</v>
      </c>
      <c r="W213" t="s">
        <v>430</v>
      </c>
      <c r="Y213" t="s">
        <v>770</v>
      </c>
      <c r="Z213" s="110" t="s">
        <v>320</v>
      </c>
      <c r="AA213" s="110">
        <v>96020</v>
      </c>
      <c r="AB213" t="s">
        <v>771</v>
      </c>
      <c r="AC213" t="s">
        <v>201</v>
      </c>
      <c r="AD213" t="s">
        <v>327</v>
      </c>
      <c r="AE213" t="s">
        <v>12</v>
      </c>
    </row>
    <row r="214" spans="2:31" x14ac:dyDescent="0.35">
      <c r="B214">
        <v>104570</v>
      </c>
      <c r="C214" t="s">
        <v>772</v>
      </c>
      <c r="D214">
        <v>2019</v>
      </c>
      <c r="F214" s="5">
        <v>6226.2187199999998</v>
      </c>
      <c r="G214" s="110"/>
      <c r="I214" s="5">
        <v>0</v>
      </c>
      <c r="J214" s="5">
        <v>0</v>
      </c>
      <c r="K214" s="5">
        <v>0</v>
      </c>
      <c r="L214" s="5">
        <v>0</v>
      </c>
      <c r="M214" s="5">
        <v>6226.2187199999998</v>
      </c>
      <c r="N214" s="192"/>
      <c r="O214" s="5">
        <v>0</v>
      </c>
      <c r="P214" s="5">
        <v>0</v>
      </c>
      <c r="Q214" s="5">
        <v>6226.2187199999998</v>
      </c>
      <c r="R214" s="5">
        <v>6226.2187199999998</v>
      </c>
      <c r="S214" s="5">
        <v>0</v>
      </c>
      <c r="U214" s="110" t="s">
        <v>316</v>
      </c>
      <c r="V214" s="110" t="s">
        <v>317</v>
      </c>
      <c r="W214" t="s">
        <v>363</v>
      </c>
      <c r="Y214" t="s">
        <v>773</v>
      </c>
      <c r="Z214" s="110" t="s">
        <v>774</v>
      </c>
      <c r="AA214" s="110">
        <v>21350</v>
      </c>
      <c r="AB214" t="s">
        <v>560</v>
      </c>
      <c r="AC214" t="s">
        <v>322</v>
      </c>
      <c r="AD214" t="s">
        <v>323</v>
      </c>
      <c r="AE214" t="s">
        <v>12</v>
      </c>
    </row>
    <row r="215" spans="2:31" x14ac:dyDescent="0.35">
      <c r="B215">
        <v>104646</v>
      </c>
      <c r="C215" t="s">
        <v>775</v>
      </c>
      <c r="D215">
        <v>2019</v>
      </c>
      <c r="F215" s="5">
        <v>0</v>
      </c>
      <c r="G215" s="110"/>
      <c r="I215" s="5">
        <v>0</v>
      </c>
      <c r="J215" s="5">
        <v>0</v>
      </c>
      <c r="K215" s="5">
        <v>0</v>
      </c>
      <c r="L215" s="5">
        <v>0</v>
      </c>
      <c r="M215" s="5">
        <v>0</v>
      </c>
      <c r="N215" s="192"/>
      <c r="O215" s="5">
        <v>0</v>
      </c>
      <c r="P215" s="5">
        <v>0</v>
      </c>
      <c r="Q215" s="5">
        <v>0</v>
      </c>
      <c r="R215" s="5">
        <v>0</v>
      </c>
      <c r="S215" s="5">
        <v>0</v>
      </c>
      <c r="U215" s="110" t="s">
        <v>317</v>
      </c>
      <c r="V215" s="110" t="s">
        <v>317</v>
      </c>
      <c r="Y215" t="s">
        <v>333</v>
      </c>
      <c r="Z215" s="110" t="s">
        <v>320</v>
      </c>
      <c r="AA215" s="110">
        <v>94621</v>
      </c>
      <c r="AB215" t="s">
        <v>321</v>
      </c>
      <c r="AC215" t="s">
        <v>322</v>
      </c>
      <c r="AD215" t="s">
        <v>323</v>
      </c>
      <c r="AE215" t="s">
        <v>12</v>
      </c>
    </row>
    <row r="216" spans="2:31" x14ac:dyDescent="0.35">
      <c r="B216">
        <v>101503</v>
      </c>
      <c r="C216" t="s">
        <v>776</v>
      </c>
      <c r="D216">
        <v>2019</v>
      </c>
      <c r="F216" s="5">
        <v>59503.769143999998</v>
      </c>
      <c r="G216" s="110"/>
      <c r="I216" s="5">
        <v>59503.769143999998</v>
      </c>
      <c r="J216" s="5">
        <v>0</v>
      </c>
      <c r="K216" s="5">
        <v>0</v>
      </c>
      <c r="L216" s="5">
        <v>0</v>
      </c>
      <c r="M216" s="5">
        <v>0</v>
      </c>
      <c r="N216" s="192"/>
      <c r="O216" s="5">
        <v>59503.769143999998</v>
      </c>
      <c r="P216" s="5">
        <v>0</v>
      </c>
      <c r="Q216" s="5">
        <v>0</v>
      </c>
      <c r="R216" s="5">
        <v>59503.769143999998</v>
      </c>
      <c r="S216" s="5">
        <v>0</v>
      </c>
      <c r="U216" s="110" t="s">
        <v>316</v>
      </c>
      <c r="V216" s="110" t="s">
        <v>316</v>
      </c>
      <c r="W216" t="s">
        <v>777</v>
      </c>
      <c r="Y216" t="s">
        <v>778</v>
      </c>
      <c r="Z216" s="110" t="s">
        <v>320</v>
      </c>
      <c r="AA216" s="110">
        <v>95351</v>
      </c>
      <c r="AB216" t="s">
        <v>673</v>
      </c>
      <c r="AC216" t="s">
        <v>201</v>
      </c>
      <c r="AD216" t="s">
        <v>327</v>
      </c>
      <c r="AE216" t="s">
        <v>12</v>
      </c>
    </row>
    <row r="217" spans="2:31" x14ac:dyDescent="0.35">
      <c r="B217">
        <v>104828</v>
      </c>
      <c r="C217" t="s">
        <v>779</v>
      </c>
      <c r="D217">
        <v>2019</v>
      </c>
      <c r="F217" s="5">
        <v>0</v>
      </c>
      <c r="G217" s="110"/>
      <c r="I217" s="5">
        <v>0</v>
      </c>
      <c r="J217" s="5">
        <v>0</v>
      </c>
      <c r="K217" s="5">
        <v>0</v>
      </c>
      <c r="L217" s="5">
        <v>0</v>
      </c>
      <c r="M217" s="5">
        <v>0</v>
      </c>
      <c r="N217" s="192"/>
      <c r="O217" s="5">
        <v>0</v>
      </c>
      <c r="P217" s="5">
        <v>0</v>
      </c>
      <c r="Q217" s="5">
        <v>0</v>
      </c>
      <c r="R217" s="5">
        <v>0</v>
      </c>
      <c r="S217" s="5">
        <v>0</v>
      </c>
      <c r="U217" s="110" t="s">
        <v>316</v>
      </c>
      <c r="V217" s="110" t="s">
        <v>317</v>
      </c>
      <c r="W217" t="s">
        <v>350</v>
      </c>
      <c r="Y217" t="s">
        <v>780</v>
      </c>
      <c r="Z217" s="110" t="s">
        <v>361</v>
      </c>
      <c r="AA217" s="110">
        <v>10595</v>
      </c>
      <c r="AB217" t="s">
        <v>781</v>
      </c>
      <c r="AC217" t="s">
        <v>322</v>
      </c>
      <c r="AD217" t="s">
        <v>323</v>
      </c>
      <c r="AE217" t="s">
        <v>12</v>
      </c>
    </row>
    <row r="218" spans="2:31" x14ac:dyDescent="0.35">
      <c r="B218">
        <v>3012</v>
      </c>
      <c r="C218" t="s">
        <v>782</v>
      </c>
      <c r="D218">
        <v>2019</v>
      </c>
      <c r="F218" s="5">
        <v>27488.666173115998</v>
      </c>
      <c r="G218" s="110"/>
      <c r="I218" s="5">
        <v>0</v>
      </c>
      <c r="J218" s="5">
        <v>0</v>
      </c>
      <c r="K218" s="5">
        <v>0</v>
      </c>
      <c r="L218" s="5">
        <v>0</v>
      </c>
      <c r="M218" s="5">
        <v>27488.666173115998</v>
      </c>
      <c r="N218" s="192"/>
      <c r="O218" s="5">
        <v>0</v>
      </c>
      <c r="P218" s="5">
        <v>0</v>
      </c>
      <c r="Q218" s="5">
        <v>5856.1629634404799</v>
      </c>
      <c r="R218" s="5">
        <v>5856.1629634404799</v>
      </c>
      <c r="S218" s="5">
        <v>21632.503209675499</v>
      </c>
      <c r="U218" s="110" t="s">
        <v>316</v>
      </c>
      <c r="V218" s="110" t="s">
        <v>317</v>
      </c>
      <c r="W218" t="s">
        <v>553</v>
      </c>
      <c r="Y218" t="s">
        <v>783</v>
      </c>
      <c r="Z218" s="110" t="s">
        <v>784</v>
      </c>
      <c r="AA218" s="110">
        <v>21231</v>
      </c>
      <c r="AB218" t="s">
        <v>321</v>
      </c>
      <c r="AC218" t="s">
        <v>322</v>
      </c>
      <c r="AD218" t="s">
        <v>323</v>
      </c>
      <c r="AE218" t="s">
        <v>12</v>
      </c>
    </row>
    <row r="219" spans="2:31" x14ac:dyDescent="0.35">
      <c r="B219">
        <v>101733</v>
      </c>
      <c r="C219" t="s">
        <v>785</v>
      </c>
      <c r="D219">
        <v>2019</v>
      </c>
      <c r="F219" s="5">
        <v>47088.716034137498</v>
      </c>
      <c r="G219" s="110"/>
      <c r="I219" s="5">
        <v>47088.716034137498</v>
      </c>
      <c r="J219" s="5">
        <v>0</v>
      </c>
      <c r="K219" s="5">
        <v>0</v>
      </c>
      <c r="L219" s="5">
        <v>0</v>
      </c>
      <c r="M219" s="5">
        <v>0</v>
      </c>
      <c r="N219" s="192"/>
      <c r="O219" s="5">
        <v>47088.561883199996</v>
      </c>
      <c r="P219" s="5">
        <v>0</v>
      </c>
      <c r="Q219" s="5">
        <v>0</v>
      </c>
      <c r="R219" s="5">
        <v>47088.561883199996</v>
      </c>
      <c r="S219" s="5">
        <v>0.1541509375</v>
      </c>
      <c r="U219" s="110" t="s">
        <v>316</v>
      </c>
      <c r="V219" s="110" t="s">
        <v>317</v>
      </c>
      <c r="W219" t="s">
        <v>690</v>
      </c>
      <c r="Y219" t="s">
        <v>410</v>
      </c>
      <c r="Z219" s="110" t="s">
        <v>320</v>
      </c>
      <c r="AA219" s="110">
        <v>94565</v>
      </c>
      <c r="AB219" t="s">
        <v>400</v>
      </c>
      <c r="AC219" t="s">
        <v>201</v>
      </c>
      <c r="AD219" t="s">
        <v>327</v>
      </c>
      <c r="AE219" t="s">
        <v>12</v>
      </c>
    </row>
    <row r="220" spans="2:31" x14ac:dyDescent="0.35">
      <c r="B220">
        <v>100690</v>
      </c>
      <c r="C220" t="s">
        <v>786</v>
      </c>
      <c r="D220">
        <v>2019</v>
      </c>
      <c r="F220" s="5">
        <v>112402</v>
      </c>
      <c r="G220" s="110"/>
      <c r="I220" s="5">
        <v>112402</v>
      </c>
      <c r="J220" s="5">
        <v>0</v>
      </c>
      <c r="K220" s="5">
        <v>0</v>
      </c>
      <c r="L220" s="5">
        <v>0</v>
      </c>
      <c r="M220" s="5">
        <v>0</v>
      </c>
      <c r="N220" s="192"/>
      <c r="O220" s="5">
        <v>0</v>
      </c>
      <c r="P220" s="5">
        <v>0</v>
      </c>
      <c r="Q220" s="5">
        <v>0</v>
      </c>
      <c r="R220" s="5">
        <v>0</v>
      </c>
      <c r="S220" s="5">
        <v>112402</v>
      </c>
      <c r="U220" s="110" t="s">
        <v>316</v>
      </c>
      <c r="V220" s="110" t="s">
        <v>317</v>
      </c>
      <c r="W220" t="s">
        <v>430</v>
      </c>
      <c r="Y220" t="s">
        <v>787</v>
      </c>
      <c r="Z220" s="110" t="s">
        <v>320</v>
      </c>
      <c r="AA220" s="110">
        <v>93542</v>
      </c>
      <c r="AB220" t="s">
        <v>411</v>
      </c>
      <c r="AC220" t="s">
        <v>201</v>
      </c>
      <c r="AD220" t="s">
        <v>354</v>
      </c>
      <c r="AE220" t="s">
        <v>12</v>
      </c>
    </row>
    <row r="221" spans="2:31" x14ac:dyDescent="0.35">
      <c r="B221">
        <v>101670</v>
      </c>
      <c r="C221" t="s">
        <v>788</v>
      </c>
      <c r="D221">
        <v>2019</v>
      </c>
      <c r="F221" s="5">
        <v>80499</v>
      </c>
      <c r="G221" s="110"/>
      <c r="I221" s="5">
        <v>80499</v>
      </c>
      <c r="J221" s="5">
        <v>0</v>
      </c>
      <c r="K221" s="5">
        <v>0</v>
      </c>
      <c r="L221" s="5">
        <v>0</v>
      </c>
      <c r="M221" s="5">
        <v>0</v>
      </c>
      <c r="N221" s="192"/>
      <c r="O221" s="5">
        <v>0</v>
      </c>
      <c r="P221" s="5">
        <v>0</v>
      </c>
      <c r="Q221" s="5">
        <v>0</v>
      </c>
      <c r="R221" s="5">
        <v>0</v>
      </c>
      <c r="S221" s="5">
        <v>80499</v>
      </c>
      <c r="U221" s="110" t="s">
        <v>316</v>
      </c>
      <c r="V221" s="110" t="s">
        <v>317</v>
      </c>
      <c r="W221" t="s">
        <v>430</v>
      </c>
      <c r="Y221" t="s">
        <v>787</v>
      </c>
      <c r="Z221" s="110" t="s">
        <v>320</v>
      </c>
      <c r="AA221" s="110">
        <v>93542</v>
      </c>
      <c r="AB221" t="s">
        <v>411</v>
      </c>
      <c r="AC221" t="s">
        <v>201</v>
      </c>
      <c r="AD221" t="s">
        <v>354</v>
      </c>
      <c r="AE221" t="s">
        <v>12</v>
      </c>
    </row>
    <row r="222" spans="2:31" x14ac:dyDescent="0.35">
      <c r="B222">
        <v>101669</v>
      </c>
      <c r="C222" t="s">
        <v>789</v>
      </c>
      <c r="D222">
        <v>2019</v>
      </c>
      <c r="F222" s="5">
        <v>133106.29999999999</v>
      </c>
      <c r="G222" s="110"/>
      <c r="I222" s="5">
        <v>133106.29999999999</v>
      </c>
      <c r="J222" s="5">
        <v>0</v>
      </c>
      <c r="K222" s="5">
        <v>0</v>
      </c>
      <c r="L222" s="5">
        <v>0</v>
      </c>
      <c r="M222" s="5">
        <v>0</v>
      </c>
      <c r="N222" s="192"/>
      <c r="O222" s="5">
        <v>0</v>
      </c>
      <c r="P222" s="5">
        <v>0</v>
      </c>
      <c r="Q222" s="5">
        <v>0</v>
      </c>
      <c r="R222" s="5">
        <v>0</v>
      </c>
      <c r="S222" s="5">
        <v>133106.29999999999</v>
      </c>
      <c r="U222" s="110" t="s">
        <v>316</v>
      </c>
      <c r="V222" s="110" t="s">
        <v>317</v>
      </c>
      <c r="W222" t="s">
        <v>430</v>
      </c>
      <c r="Y222" t="s">
        <v>787</v>
      </c>
      <c r="Z222" s="110" t="s">
        <v>320</v>
      </c>
      <c r="AA222" s="110">
        <v>93542</v>
      </c>
      <c r="AB222" t="s">
        <v>411</v>
      </c>
      <c r="AC222" t="s">
        <v>201</v>
      </c>
      <c r="AD222" t="s">
        <v>354</v>
      </c>
      <c r="AE222" t="s">
        <v>12</v>
      </c>
    </row>
    <row r="223" spans="2:31" x14ac:dyDescent="0.35">
      <c r="B223">
        <v>101264</v>
      </c>
      <c r="C223" t="s">
        <v>790</v>
      </c>
      <c r="D223">
        <v>2019</v>
      </c>
      <c r="F223" s="5">
        <v>268888.561013436</v>
      </c>
      <c r="G223" s="110"/>
      <c r="I223" s="5">
        <v>104837.37368971</v>
      </c>
      <c r="J223" s="5">
        <v>164051.18732372599</v>
      </c>
      <c r="K223" s="5">
        <v>0</v>
      </c>
      <c r="L223" s="5">
        <v>0</v>
      </c>
      <c r="M223" s="5">
        <v>0</v>
      </c>
      <c r="N223" s="192"/>
      <c r="O223" s="5">
        <v>102229.95290809</v>
      </c>
      <c r="P223" s="5">
        <v>0</v>
      </c>
      <c r="Q223" s="5">
        <v>0</v>
      </c>
      <c r="R223" s="5">
        <v>102229.95290809</v>
      </c>
      <c r="S223" s="5">
        <v>166658.60810534601</v>
      </c>
      <c r="U223" s="110" t="s">
        <v>316</v>
      </c>
      <c r="V223" s="110" t="s">
        <v>317</v>
      </c>
      <c r="W223" t="s">
        <v>363</v>
      </c>
      <c r="Y223" t="s">
        <v>791</v>
      </c>
      <c r="Z223" s="110" t="s">
        <v>320</v>
      </c>
      <c r="AA223" s="110">
        <v>95313</v>
      </c>
      <c r="AB223" t="s">
        <v>792</v>
      </c>
      <c r="AC223" t="s">
        <v>201</v>
      </c>
      <c r="AD223" t="s">
        <v>354</v>
      </c>
      <c r="AE223" t="s">
        <v>12</v>
      </c>
    </row>
    <row r="224" spans="2:31" x14ac:dyDescent="0.35">
      <c r="B224">
        <v>101519</v>
      </c>
      <c r="C224" t="s">
        <v>793</v>
      </c>
      <c r="D224">
        <v>2019</v>
      </c>
      <c r="F224" s="5">
        <v>108931.047991803</v>
      </c>
      <c r="G224" s="110"/>
      <c r="I224" s="5">
        <v>108931.047991803</v>
      </c>
      <c r="J224" s="5">
        <v>0</v>
      </c>
      <c r="K224" s="5">
        <v>0</v>
      </c>
      <c r="L224" s="5">
        <v>0</v>
      </c>
      <c r="M224" s="5">
        <v>0</v>
      </c>
      <c r="N224" s="192"/>
      <c r="O224" s="5">
        <v>108931.047991803</v>
      </c>
      <c r="P224" s="5">
        <v>0</v>
      </c>
      <c r="Q224" s="5">
        <v>0</v>
      </c>
      <c r="R224" s="5">
        <v>108931.047991803</v>
      </c>
      <c r="S224" s="5">
        <v>0</v>
      </c>
      <c r="U224" s="110" t="s">
        <v>316</v>
      </c>
      <c r="V224" s="110" t="s">
        <v>317</v>
      </c>
      <c r="W224" t="s">
        <v>489</v>
      </c>
      <c r="Y224" t="s">
        <v>460</v>
      </c>
      <c r="Z224" s="110" t="s">
        <v>320</v>
      </c>
      <c r="AA224" s="110">
        <v>92113</v>
      </c>
      <c r="AB224" t="s">
        <v>794</v>
      </c>
      <c r="AC224" t="s">
        <v>201</v>
      </c>
      <c r="AD224" t="s">
        <v>327</v>
      </c>
      <c r="AE224" t="s">
        <v>12</v>
      </c>
    </row>
    <row r="225" spans="2:31" x14ac:dyDescent="0.35">
      <c r="B225">
        <v>104488</v>
      </c>
      <c r="C225" t="s">
        <v>795</v>
      </c>
      <c r="D225">
        <v>2019</v>
      </c>
      <c r="F225" s="5">
        <v>378851.67997117102</v>
      </c>
      <c r="G225" s="110"/>
      <c r="I225" s="5">
        <v>368385.29777917097</v>
      </c>
      <c r="J225" s="5">
        <v>0</v>
      </c>
      <c r="K225" s="5">
        <v>10466.382191999999</v>
      </c>
      <c r="L225" s="5">
        <v>0</v>
      </c>
      <c r="M225" s="5">
        <v>0</v>
      </c>
      <c r="N225" s="192"/>
      <c r="O225" s="5">
        <v>367425.42377917102</v>
      </c>
      <c r="P225" s="5">
        <v>0</v>
      </c>
      <c r="Q225" s="5">
        <v>0</v>
      </c>
      <c r="R225" s="5">
        <v>367425.42377917102</v>
      </c>
      <c r="S225" s="5">
        <v>11426.256192000499</v>
      </c>
      <c r="U225" s="110" t="s">
        <v>316</v>
      </c>
      <c r="V225" s="110" t="s">
        <v>316</v>
      </c>
      <c r="W225" t="s">
        <v>350</v>
      </c>
      <c r="Y225" t="s">
        <v>346</v>
      </c>
      <c r="Z225" s="110" t="s">
        <v>320</v>
      </c>
      <c r="AA225" s="110">
        <v>93311</v>
      </c>
      <c r="AB225" t="s">
        <v>342</v>
      </c>
      <c r="AC225" t="s">
        <v>550</v>
      </c>
      <c r="AD225" t="s">
        <v>551</v>
      </c>
      <c r="AE225" t="s">
        <v>12</v>
      </c>
    </row>
    <row r="226" spans="2:31" x14ac:dyDescent="0.35">
      <c r="B226">
        <v>101263</v>
      </c>
      <c r="C226" t="s">
        <v>796</v>
      </c>
      <c r="D226">
        <v>2019</v>
      </c>
      <c r="F226" s="5">
        <v>734975.55279999995</v>
      </c>
      <c r="G226" s="110"/>
      <c r="I226" s="5">
        <v>734975.55279999995</v>
      </c>
      <c r="J226" s="5">
        <v>0</v>
      </c>
      <c r="K226" s="5">
        <v>0</v>
      </c>
      <c r="L226" s="5">
        <v>0</v>
      </c>
      <c r="M226" s="5">
        <v>0</v>
      </c>
      <c r="N226" s="192"/>
      <c r="O226" s="5">
        <v>734975.55279999995</v>
      </c>
      <c r="P226" s="5">
        <v>0</v>
      </c>
      <c r="Q226" s="5">
        <v>0</v>
      </c>
      <c r="R226" s="5">
        <v>734975.55279999995</v>
      </c>
      <c r="S226" s="5">
        <v>0</v>
      </c>
      <c r="U226" s="110" t="s">
        <v>316</v>
      </c>
      <c r="V226" s="110" t="s">
        <v>317</v>
      </c>
      <c r="W226" t="s">
        <v>467</v>
      </c>
      <c r="Y226" t="s">
        <v>797</v>
      </c>
      <c r="Z226" s="110" t="s">
        <v>320</v>
      </c>
      <c r="AA226" s="110">
        <v>94525</v>
      </c>
      <c r="AB226" t="s">
        <v>352</v>
      </c>
      <c r="AC226" t="s">
        <v>201</v>
      </c>
      <c r="AD226" t="s">
        <v>458</v>
      </c>
      <c r="AE226" t="s">
        <v>12</v>
      </c>
    </row>
    <row r="227" spans="2:31" x14ac:dyDescent="0.35">
      <c r="B227">
        <v>104541</v>
      </c>
      <c r="C227" t="s">
        <v>798</v>
      </c>
      <c r="D227">
        <v>2019</v>
      </c>
      <c r="F227" s="5">
        <v>14366.05968</v>
      </c>
      <c r="G227" s="110"/>
      <c r="I227" s="5">
        <v>14366.05968</v>
      </c>
      <c r="J227" s="5">
        <v>0</v>
      </c>
      <c r="K227" s="5">
        <v>0</v>
      </c>
      <c r="L227" s="5">
        <v>0</v>
      </c>
      <c r="M227" s="5">
        <v>0</v>
      </c>
      <c r="N227" s="192"/>
      <c r="O227" s="5">
        <v>0</v>
      </c>
      <c r="P227" s="5">
        <v>0</v>
      </c>
      <c r="Q227" s="5">
        <v>0</v>
      </c>
      <c r="R227" s="5">
        <v>0</v>
      </c>
      <c r="S227" s="5">
        <v>14366.05968</v>
      </c>
      <c r="U227" s="110" t="s">
        <v>317</v>
      </c>
      <c r="V227" s="110" t="s">
        <v>317</v>
      </c>
      <c r="Y227" t="s">
        <v>540</v>
      </c>
      <c r="Z227" s="110" t="s">
        <v>320</v>
      </c>
      <c r="AA227" s="110">
        <v>95351</v>
      </c>
      <c r="AB227" t="s">
        <v>598</v>
      </c>
      <c r="AC227" t="s">
        <v>201</v>
      </c>
      <c r="AD227" t="s">
        <v>327</v>
      </c>
      <c r="AE227" t="s">
        <v>12</v>
      </c>
    </row>
    <row r="228" spans="2:31" x14ac:dyDescent="0.35">
      <c r="B228">
        <v>104349</v>
      </c>
      <c r="C228" t="s">
        <v>799</v>
      </c>
      <c r="D228">
        <v>2019</v>
      </c>
      <c r="F228" s="5">
        <v>11416.5408224</v>
      </c>
      <c r="G228" s="110"/>
      <c r="I228" s="5">
        <v>11416.5408224</v>
      </c>
      <c r="J228" s="5">
        <v>0</v>
      </c>
      <c r="K228" s="5">
        <v>0</v>
      </c>
      <c r="L228" s="5">
        <v>0</v>
      </c>
      <c r="M228" s="5">
        <v>0</v>
      </c>
      <c r="N228" s="192"/>
      <c r="O228" s="5">
        <v>0</v>
      </c>
      <c r="P228" s="5">
        <v>0</v>
      </c>
      <c r="Q228" s="5">
        <v>0</v>
      </c>
      <c r="R228" s="5">
        <v>0</v>
      </c>
      <c r="S228" s="5">
        <v>11416.5408224</v>
      </c>
      <c r="U228" s="110" t="s">
        <v>317</v>
      </c>
      <c r="V228" s="110" t="s">
        <v>317</v>
      </c>
      <c r="Y228" t="s">
        <v>3</v>
      </c>
      <c r="Z228" s="110" t="s">
        <v>320</v>
      </c>
      <c r="AA228" s="110">
        <v>91746</v>
      </c>
      <c r="AB228" t="s">
        <v>800</v>
      </c>
      <c r="AC228" t="s">
        <v>201</v>
      </c>
      <c r="AD228" t="s">
        <v>327</v>
      </c>
      <c r="AE228" t="s">
        <v>12</v>
      </c>
    </row>
    <row r="229" spans="2:31" x14ac:dyDescent="0.35">
      <c r="B229">
        <v>104674</v>
      </c>
      <c r="C229" t="s">
        <v>801</v>
      </c>
      <c r="D229">
        <v>2019</v>
      </c>
      <c r="F229" s="5">
        <v>1404.8500799999999</v>
      </c>
      <c r="G229" s="110"/>
      <c r="I229" s="5">
        <v>0</v>
      </c>
      <c r="J229" s="5">
        <v>0</v>
      </c>
      <c r="K229" s="5">
        <v>0</v>
      </c>
      <c r="L229" s="5">
        <v>0</v>
      </c>
      <c r="M229" s="5">
        <v>1404.8500799999999</v>
      </c>
      <c r="N229" s="192"/>
      <c r="O229" s="5">
        <v>0</v>
      </c>
      <c r="P229" s="5">
        <v>0</v>
      </c>
      <c r="Q229" s="5">
        <v>1404.8500799999999</v>
      </c>
      <c r="R229" s="5">
        <v>1404.8500799999999</v>
      </c>
      <c r="S229" s="5">
        <v>0</v>
      </c>
      <c r="U229" s="110" t="s">
        <v>316</v>
      </c>
      <c r="V229" s="110" t="s">
        <v>317</v>
      </c>
      <c r="W229" t="s">
        <v>318</v>
      </c>
      <c r="Y229" t="s">
        <v>802</v>
      </c>
      <c r="Z229" s="110" t="s">
        <v>555</v>
      </c>
      <c r="AA229" s="110" t="s">
        <v>803</v>
      </c>
      <c r="AB229" t="s">
        <v>321</v>
      </c>
      <c r="AC229" t="s">
        <v>322</v>
      </c>
      <c r="AD229" t="s">
        <v>323</v>
      </c>
      <c r="AE229" t="s">
        <v>12</v>
      </c>
    </row>
    <row r="230" spans="2:31" x14ac:dyDescent="0.35">
      <c r="B230">
        <v>104338</v>
      </c>
      <c r="C230" t="s">
        <v>804</v>
      </c>
      <c r="D230">
        <v>2019</v>
      </c>
      <c r="F230" s="5">
        <v>12160.7217136</v>
      </c>
      <c r="G230" s="110"/>
      <c r="I230" s="5">
        <v>12160.7217136</v>
      </c>
      <c r="J230" s="5">
        <v>0</v>
      </c>
      <c r="K230" s="5">
        <v>0</v>
      </c>
      <c r="L230" s="5">
        <v>0</v>
      </c>
      <c r="M230" s="5">
        <v>0</v>
      </c>
      <c r="N230" s="192"/>
      <c r="O230" s="5">
        <v>0</v>
      </c>
      <c r="P230" s="5">
        <v>0</v>
      </c>
      <c r="Q230" s="5">
        <v>0</v>
      </c>
      <c r="R230" s="5">
        <v>0</v>
      </c>
      <c r="S230" s="5">
        <v>12160.7217136</v>
      </c>
      <c r="U230" s="110" t="s">
        <v>317</v>
      </c>
      <c r="V230" s="110" t="s">
        <v>317</v>
      </c>
      <c r="Y230" t="s">
        <v>578</v>
      </c>
      <c r="Z230" s="110" t="s">
        <v>320</v>
      </c>
      <c r="AA230" s="110">
        <v>93706</v>
      </c>
      <c r="AB230" t="s">
        <v>502</v>
      </c>
      <c r="AC230" t="s">
        <v>201</v>
      </c>
      <c r="AD230" t="s">
        <v>327</v>
      </c>
      <c r="AE230" t="s">
        <v>12</v>
      </c>
    </row>
    <row r="231" spans="2:31" x14ac:dyDescent="0.35">
      <c r="B231">
        <v>104337</v>
      </c>
      <c r="C231" t="s">
        <v>805</v>
      </c>
      <c r="D231">
        <v>2019</v>
      </c>
      <c r="F231" s="5">
        <v>20578.009907200001</v>
      </c>
      <c r="G231" s="110"/>
      <c r="I231" s="5">
        <v>20578.009907200001</v>
      </c>
      <c r="J231" s="5">
        <v>0</v>
      </c>
      <c r="K231" s="5">
        <v>0</v>
      </c>
      <c r="L231" s="5">
        <v>0</v>
      </c>
      <c r="M231" s="5">
        <v>0</v>
      </c>
      <c r="N231" s="192"/>
      <c r="O231" s="5">
        <v>0</v>
      </c>
      <c r="P231" s="5">
        <v>0</v>
      </c>
      <c r="Q231" s="5">
        <v>0</v>
      </c>
      <c r="R231" s="5">
        <v>0</v>
      </c>
      <c r="S231" s="5">
        <v>20578.009907200001</v>
      </c>
      <c r="U231" s="110" t="s">
        <v>317</v>
      </c>
      <c r="V231" s="110" t="s">
        <v>317</v>
      </c>
      <c r="Y231" t="s">
        <v>506</v>
      </c>
      <c r="Z231" s="110" t="s">
        <v>320</v>
      </c>
      <c r="AA231" s="110">
        <v>90058</v>
      </c>
      <c r="AB231" t="s">
        <v>502</v>
      </c>
      <c r="AC231" t="s">
        <v>201</v>
      </c>
      <c r="AD231" t="s">
        <v>327</v>
      </c>
      <c r="AE231" t="s">
        <v>12</v>
      </c>
    </row>
    <row r="232" spans="2:31" x14ac:dyDescent="0.35">
      <c r="B232">
        <v>104339</v>
      </c>
      <c r="C232" t="s">
        <v>806</v>
      </c>
      <c r="D232">
        <v>2019</v>
      </c>
      <c r="F232" s="5">
        <v>15073.403296</v>
      </c>
      <c r="G232" s="110"/>
      <c r="I232" s="5">
        <v>15073.403296</v>
      </c>
      <c r="J232" s="5">
        <v>0</v>
      </c>
      <c r="K232" s="5">
        <v>0</v>
      </c>
      <c r="L232" s="5">
        <v>0</v>
      </c>
      <c r="M232" s="5">
        <v>0</v>
      </c>
      <c r="N232" s="192"/>
      <c r="O232" s="5">
        <v>0</v>
      </c>
      <c r="P232" s="5">
        <v>0</v>
      </c>
      <c r="Q232" s="5">
        <v>0</v>
      </c>
      <c r="R232" s="5">
        <v>0</v>
      </c>
      <c r="S232" s="5">
        <v>15073.403296</v>
      </c>
      <c r="U232" s="110" t="s">
        <v>317</v>
      </c>
      <c r="V232" s="110" t="s">
        <v>317</v>
      </c>
      <c r="Y232" t="s">
        <v>791</v>
      </c>
      <c r="Z232" s="110" t="s">
        <v>320</v>
      </c>
      <c r="AA232" s="110">
        <v>95313</v>
      </c>
      <c r="AB232" t="s">
        <v>502</v>
      </c>
      <c r="AC232" t="s">
        <v>201</v>
      </c>
      <c r="AD232" t="s">
        <v>327</v>
      </c>
      <c r="AE232" t="s">
        <v>12</v>
      </c>
    </row>
    <row r="233" spans="2:31" x14ac:dyDescent="0.35">
      <c r="B233">
        <v>101260</v>
      </c>
      <c r="C233" t="s">
        <v>807</v>
      </c>
      <c r="D233">
        <v>2019</v>
      </c>
      <c r="F233" s="5">
        <v>14401.4640112</v>
      </c>
      <c r="G233" s="110"/>
      <c r="I233" s="5">
        <v>14401.4640112</v>
      </c>
      <c r="J233" s="5">
        <v>0</v>
      </c>
      <c r="K233" s="5">
        <v>0</v>
      </c>
      <c r="L233" s="5">
        <v>0</v>
      </c>
      <c r="M233" s="5">
        <v>0</v>
      </c>
      <c r="N233" s="192"/>
      <c r="O233" s="5">
        <v>0</v>
      </c>
      <c r="P233" s="5">
        <v>0</v>
      </c>
      <c r="Q233" s="5">
        <v>0</v>
      </c>
      <c r="R233" s="5">
        <v>0</v>
      </c>
      <c r="S233" s="5">
        <v>14401.4640112</v>
      </c>
      <c r="U233" s="110" t="s">
        <v>317</v>
      </c>
      <c r="V233" s="110" t="s">
        <v>317</v>
      </c>
      <c r="Y233" t="s">
        <v>325</v>
      </c>
      <c r="Z233" s="110" t="s">
        <v>320</v>
      </c>
      <c r="AA233" s="110">
        <v>92880</v>
      </c>
      <c r="AB233" t="s">
        <v>808</v>
      </c>
      <c r="AC233" t="s">
        <v>201</v>
      </c>
      <c r="AD233" t="s">
        <v>327</v>
      </c>
      <c r="AE233" t="s">
        <v>12</v>
      </c>
    </row>
    <row r="234" spans="2:31" x14ac:dyDescent="0.35">
      <c r="B234">
        <v>101214</v>
      </c>
      <c r="C234" t="s">
        <v>809</v>
      </c>
      <c r="D234">
        <v>2019</v>
      </c>
      <c r="F234" s="5">
        <v>21705.9278944</v>
      </c>
      <c r="G234" s="110"/>
      <c r="I234" s="5">
        <v>21705.9278944</v>
      </c>
      <c r="J234" s="5">
        <v>0</v>
      </c>
      <c r="K234" s="5">
        <v>0</v>
      </c>
      <c r="L234" s="5">
        <v>0</v>
      </c>
      <c r="M234" s="5">
        <v>0</v>
      </c>
      <c r="N234" s="192"/>
      <c r="O234" s="5">
        <v>21705.9278944</v>
      </c>
      <c r="P234" s="5">
        <v>0</v>
      </c>
      <c r="Q234" s="5">
        <v>0</v>
      </c>
      <c r="R234" s="5">
        <v>21705.9278944</v>
      </c>
      <c r="S234" s="5">
        <v>0</v>
      </c>
      <c r="U234" s="110" t="s">
        <v>316</v>
      </c>
      <c r="V234" s="110" t="s">
        <v>316</v>
      </c>
      <c r="W234" t="s">
        <v>777</v>
      </c>
      <c r="Y234" t="s">
        <v>693</v>
      </c>
      <c r="Z234" s="110" t="s">
        <v>320</v>
      </c>
      <c r="AA234" s="110">
        <v>93230</v>
      </c>
      <c r="AB234" t="s">
        <v>673</v>
      </c>
      <c r="AC234" t="s">
        <v>201</v>
      </c>
      <c r="AD234" t="s">
        <v>327</v>
      </c>
      <c r="AE234" t="s">
        <v>12</v>
      </c>
    </row>
    <row r="235" spans="2:31" x14ac:dyDescent="0.35">
      <c r="B235">
        <v>104138</v>
      </c>
      <c r="C235" t="s">
        <v>810</v>
      </c>
      <c r="D235">
        <v>2019</v>
      </c>
      <c r="F235" s="5">
        <v>15638.2698208</v>
      </c>
      <c r="G235" s="110"/>
      <c r="I235" s="5">
        <v>15638.2698208</v>
      </c>
      <c r="J235" s="5">
        <v>0</v>
      </c>
      <c r="K235" s="5">
        <v>0</v>
      </c>
      <c r="L235" s="5">
        <v>0</v>
      </c>
      <c r="M235" s="5">
        <v>0</v>
      </c>
      <c r="N235" s="192"/>
      <c r="O235" s="5">
        <v>0</v>
      </c>
      <c r="P235" s="5">
        <v>0</v>
      </c>
      <c r="Q235" s="5">
        <v>0</v>
      </c>
      <c r="R235" s="5">
        <v>0</v>
      </c>
      <c r="S235" s="5">
        <v>15638.2698208</v>
      </c>
      <c r="U235" s="110" t="s">
        <v>317</v>
      </c>
      <c r="V235" s="110" t="s">
        <v>317</v>
      </c>
      <c r="Y235" t="s">
        <v>540</v>
      </c>
      <c r="Z235" s="110" t="s">
        <v>320</v>
      </c>
      <c r="AA235" s="110">
        <v>95357</v>
      </c>
      <c r="AB235" t="s">
        <v>673</v>
      </c>
      <c r="AC235" t="s">
        <v>201</v>
      </c>
      <c r="AD235" t="s">
        <v>327</v>
      </c>
      <c r="AE235" t="s">
        <v>12</v>
      </c>
    </row>
    <row r="236" spans="2:31" x14ac:dyDescent="0.35">
      <c r="B236">
        <v>104489</v>
      </c>
      <c r="C236" t="s">
        <v>811</v>
      </c>
      <c r="D236">
        <v>2019</v>
      </c>
      <c r="F236" s="5">
        <v>4127.3129360000003</v>
      </c>
      <c r="G236" s="110"/>
      <c r="I236" s="5">
        <v>4127.3129360000003</v>
      </c>
      <c r="J236" s="5">
        <v>0</v>
      </c>
      <c r="K236" s="5">
        <v>0</v>
      </c>
      <c r="L236" s="5">
        <v>0</v>
      </c>
      <c r="M236" s="5">
        <v>0</v>
      </c>
      <c r="N236" s="192"/>
      <c r="O236" s="5">
        <v>0</v>
      </c>
      <c r="P236" s="5">
        <v>0</v>
      </c>
      <c r="Q236" s="5">
        <v>0</v>
      </c>
      <c r="R236" s="5">
        <v>0</v>
      </c>
      <c r="S236" s="5">
        <v>4127.3129360000003</v>
      </c>
      <c r="U236" s="110" t="s">
        <v>317</v>
      </c>
      <c r="V236" s="110" t="s">
        <v>317</v>
      </c>
      <c r="Y236" t="s">
        <v>812</v>
      </c>
      <c r="Z236" s="110" t="s">
        <v>320</v>
      </c>
      <c r="AA236" s="110">
        <v>93215</v>
      </c>
      <c r="AB236" t="s">
        <v>352</v>
      </c>
      <c r="AC236" t="s">
        <v>204</v>
      </c>
      <c r="AD236" t="s">
        <v>354</v>
      </c>
      <c r="AE236" t="s">
        <v>12</v>
      </c>
    </row>
    <row r="237" spans="2:31" x14ac:dyDescent="0.35">
      <c r="B237">
        <v>104655</v>
      </c>
      <c r="C237" t="s">
        <v>813</v>
      </c>
      <c r="D237">
        <v>2019</v>
      </c>
      <c r="F237" s="5">
        <v>15087.008206545301</v>
      </c>
      <c r="G237" s="110"/>
      <c r="I237" s="5">
        <v>15087.008206545301</v>
      </c>
      <c r="J237" s="5">
        <v>0</v>
      </c>
      <c r="K237" s="5">
        <v>0</v>
      </c>
      <c r="L237" s="5">
        <v>0</v>
      </c>
      <c r="M237" s="5">
        <v>0</v>
      </c>
      <c r="N237" s="192"/>
      <c r="O237" s="5">
        <v>0</v>
      </c>
      <c r="P237" s="5">
        <v>0</v>
      </c>
      <c r="Q237" s="5">
        <v>0</v>
      </c>
      <c r="R237" s="5">
        <v>0</v>
      </c>
      <c r="S237" s="5">
        <v>15087.008206545301</v>
      </c>
      <c r="U237" s="110" t="s">
        <v>317</v>
      </c>
      <c r="V237" s="110" t="s">
        <v>317</v>
      </c>
      <c r="Y237" t="s">
        <v>812</v>
      </c>
      <c r="Z237" s="110" t="s">
        <v>320</v>
      </c>
      <c r="AA237" s="110">
        <v>93215</v>
      </c>
      <c r="AB237" t="s">
        <v>814</v>
      </c>
      <c r="AC237" t="s">
        <v>201</v>
      </c>
      <c r="AD237" t="s">
        <v>327</v>
      </c>
      <c r="AE237" t="s">
        <v>12</v>
      </c>
    </row>
    <row r="238" spans="2:31" x14ac:dyDescent="0.35">
      <c r="B238">
        <v>101709</v>
      </c>
      <c r="C238" t="s">
        <v>815</v>
      </c>
      <c r="D238">
        <v>2019</v>
      </c>
      <c r="F238" s="5">
        <v>25455.862734400002</v>
      </c>
      <c r="G238" s="110"/>
      <c r="I238" s="5">
        <v>25455.862734400002</v>
      </c>
      <c r="J238" s="5">
        <v>0</v>
      </c>
      <c r="K238" s="5">
        <v>0</v>
      </c>
      <c r="L238" s="5">
        <v>0</v>
      </c>
      <c r="M238" s="5">
        <v>0</v>
      </c>
      <c r="N238" s="192"/>
      <c r="O238" s="5">
        <v>25455.862734400002</v>
      </c>
      <c r="P238" s="5">
        <v>0</v>
      </c>
      <c r="Q238" s="5">
        <v>0</v>
      </c>
      <c r="R238" s="5">
        <v>25455.862734400002</v>
      </c>
      <c r="S238" s="5">
        <v>0</v>
      </c>
      <c r="U238" s="110" t="s">
        <v>316</v>
      </c>
      <c r="V238" s="110" t="s">
        <v>317</v>
      </c>
      <c r="W238" t="s">
        <v>489</v>
      </c>
      <c r="Y238" t="s">
        <v>816</v>
      </c>
      <c r="Z238" s="110" t="s">
        <v>320</v>
      </c>
      <c r="AA238" s="110">
        <v>90222</v>
      </c>
      <c r="AB238" t="s">
        <v>565</v>
      </c>
      <c r="AC238" t="s">
        <v>201</v>
      </c>
      <c r="AD238" t="s">
        <v>327</v>
      </c>
      <c r="AE238" t="s">
        <v>12</v>
      </c>
    </row>
    <row r="239" spans="2:31" x14ac:dyDescent="0.35">
      <c r="B239">
        <v>100026</v>
      </c>
      <c r="C239" t="s">
        <v>817</v>
      </c>
      <c r="D239">
        <v>2019</v>
      </c>
      <c r="F239" s="5">
        <v>131027.64424216399</v>
      </c>
      <c r="G239" s="110"/>
      <c r="I239" s="5">
        <v>7342.9936953639999</v>
      </c>
      <c r="J239" s="5">
        <v>123684.6505468</v>
      </c>
      <c r="K239" s="5">
        <v>0</v>
      </c>
      <c r="L239" s="5">
        <v>0</v>
      </c>
      <c r="M239" s="5">
        <v>0</v>
      </c>
      <c r="N239" s="192"/>
      <c r="O239" s="5">
        <v>0</v>
      </c>
      <c r="P239" s="5">
        <v>0</v>
      </c>
      <c r="Q239" s="5">
        <v>0</v>
      </c>
      <c r="R239" s="5">
        <v>0</v>
      </c>
      <c r="S239" s="5">
        <v>131027.64424216399</v>
      </c>
      <c r="U239" s="110" t="s">
        <v>316</v>
      </c>
      <c r="V239" s="110" t="s">
        <v>317</v>
      </c>
      <c r="W239" t="s">
        <v>430</v>
      </c>
      <c r="Y239" t="s">
        <v>818</v>
      </c>
      <c r="Z239" s="110" t="s">
        <v>320</v>
      </c>
      <c r="AA239" s="110">
        <v>95564</v>
      </c>
      <c r="AB239" t="s">
        <v>404</v>
      </c>
      <c r="AC239" t="s">
        <v>201</v>
      </c>
      <c r="AD239" t="s">
        <v>354</v>
      </c>
      <c r="AE239" t="s">
        <v>12</v>
      </c>
    </row>
    <row r="240" spans="2:31" x14ac:dyDescent="0.35">
      <c r="B240">
        <v>104433</v>
      </c>
      <c r="C240" t="s">
        <v>819</v>
      </c>
      <c r="D240">
        <v>2019</v>
      </c>
      <c r="F240" s="5">
        <v>11603.996433599999</v>
      </c>
      <c r="G240" s="110"/>
      <c r="I240" s="5">
        <v>11603.996433599999</v>
      </c>
      <c r="J240" s="5">
        <v>0</v>
      </c>
      <c r="K240" s="5">
        <v>0</v>
      </c>
      <c r="L240" s="5">
        <v>0</v>
      </c>
      <c r="M240" s="5">
        <v>0</v>
      </c>
      <c r="N240" s="192"/>
      <c r="O240" s="5">
        <v>0</v>
      </c>
      <c r="P240" s="5">
        <v>0</v>
      </c>
      <c r="Q240" s="5">
        <v>0</v>
      </c>
      <c r="R240" s="5">
        <v>0</v>
      </c>
      <c r="S240" s="5">
        <v>11603.996433599999</v>
      </c>
      <c r="U240" s="110" t="s">
        <v>317</v>
      </c>
      <c r="V240" s="110" t="s">
        <v>317</v>
      </c>
      <c r="Y240" t="s">
        <v>597</v>
      </c>
      <c r="Z240" s="110" t="s">
        <v>320</v>
      </c>
      <c r="AA240" s="110">
        <v>95330</v>
      </c>
      <c r="AB240" t="s">
        <v>820</v>
      </c>
      <c r="AC240" t="s">
        <v>201</v>
      </c>
      <c r="AD240" t="s">
        <v>327</v>
      </c>
      <c r="AE240" t="s">
        <v>12</v>
      </c>
    </row>
    <row r="241" spans="2:31" x14ac:dyDescent="0.35">
      <c r="B241">
        <v>104690</v>
      </c>
      <c r="C241" t="s">
        <v>821</v>
      </c>
      <c r="D241">
        <v>2019</v>
      </c>
      <c r="F241" s="5">
        <v>15525.279532799999</v>
      </c>
      <c r="G241" s="110"/>
      <c r="I241" s="5">
        <v>15525.279532799999</v>
      </c>
      <c r="J241" s="5">
        <v>0</v>
      </c>
      <c r="K241" s="5">
        <v>0</v>
      </c>
      <c r="L241" s="5">
        <v>0</v>
      </c>
      <c r="M241" s="5">
        <v>0</v>
      </c>
      <c r="N241" s="192"/>
      <c r="O241" s="5">
        <v>0</v>
      </c>
      <c r="P241" s="5">
        <v>0</v>
      </c>
      <c r="Q241" s="5">
        <v>0</v>
      </c>
      <c r="R241" s="5">
        <v>0</v>
      </c>
      <c r="S241" s="5">
        <v>15525.279532799999</v>
      </c>
      <c r="U241" s="110" t="s">
        <v>317</v>
      </c>
      <c r="V241" s="110" t="s">
        <v>317</v>
      </c>
      <c r="Y241" t="s">
        <v>397</v>
      </c>
      <c r="Z241" s="110" t="s">
        <v>320</v>
      </c>
      <c r="AA241" s="110">
        <v>95366</v>
      </c>
      <c r="AB241" t="s">
        <v>820</v>
      </c>
      <c r="AC241" t="s">
        <v>201</v>
      </c>
      <c r="AD241" t="s">
        <v>327</v>
      </c>
      <c r="AE241" t="s">
        <v>12</v>
      </c>
    </row>
    <row r="242" spans="2:31" x14ac:dyDescent="0.35">
      <c r="B242">
        <v>101243</v>
      </c>
      <c r="C242" t="s">
        <v>822</v>
      </c>
      <c r="D242">
        <v>2019</v>
      </c>
      <c r="F242" s="5">
        <v>28655.564867579</v>
      </c>
      <c r="G242" s="110"/>
      <c r="I242" s="5">
        <v>28655.564867579</v>
      </c>
      <c r="J242" s="5">
        <v>0</v>
      </c>
      <c r="K242" s="5">
        <v>0</v>
      </c>
      <c r="L242" s="5">
        <v>0</v>
      </c>
      <c r="M242" s="5">
        <v>0</v>
      </c>
      <c r="N242" s="192"/>
      <c r="O242" s="5">
        <v>28399.207986000001</v>
      </c>
      <c r="P242" s="5">
        <v>0</v>
      </c>
      <c r="Q242" s="5">
        <v>0</v>
      </c>
      <c r="R242" s="5">
        <v>28399.207986000001</v>
      </c>
      <c r="S242" s="5">
        <v>256.356881579</v>
      </c>
      <c r="U242" s="110" t="s">
        <v>316</v>
      </c>
      <c r="V242" s="110" t="s">
        <v>316</v>
      </c>
      <c r="W242" t="s">
        <v>350</v>
      </c>
      <c r="Y242" t="s">
        <v>562</v>
      </c>
      <c r="Z242" s="110" t="s">
        <v>320</v>
      </c>
      <c r="AA242" s="110">
        <v>96013</v>
      </c>
      <c r="AB242" t="s">
        <v>823</v>
      </c>
      <c r="AC242" t="s">
        <v>201</v>
      </c>
      <c r="AD242" t="s">
        <v>327</v>
      </c>
      <c r="AE242" t="s">
        <v>12</v>
      </c>
    </row>
    <row r="243" spans="2:31" x14ac:dyDescent="0.35">
      <c r="B243">
        <v>2264</v>
      </c>
      <c r="C243" t="s">
        <v>824</v>
      </c>
      <c r="D243">
        <v>2019</v>
      </c>
      <c r="F243" s="5">
        <v>110496.29117647</v>
      </c>
      <c r="G243" s="110"/>
      <c r="I243" s="5">
        <v>0</v>
      </c>
      <c r="J243" s="5">
        <v>0</v>
      </c>
      <c r="K243" s="5">
        <v>0</v>
      </c>
      <c r="L243" s="5">
        <v>0</v>
      </c>
      <c r="M243" s="5">
        <v>110496.29117647</v>
      </c>
      <c r="N243" s="192"/>
      <c r="O243" s="5">
        <v>0</v>
      </c>
      <c r="P243" s="5">
        <v>0</v>
      </c>
      <c r="Q243" s="5">
        <v>10774.244823483799</v>
      </c>
      <c r="R243" s="5">
        <v>10774.244823483799</v>
      </c>
      <c r="S243" s="5">
        <v>99722.046352986203</v>
      </c>
      <c r="U243" s="110" t="s">
        <v>316</v>
      </c>
      <c r="V243" s="110" t="s">
        <v>317</v>
      </c>
      <c r="W243" t="s">
        <v>825</v>
      </c>
      <c r="Y243" t="s">
        <v>444</v>
      </c>
      <c r="Z243" s="110" t="s">
        <v>445</v>
      </c>
      <c r="AA243" s="110">
        <v>77046</v>
      </c>
      <c r="AB243" t="s">
        <v>321</v>
      </c>
      <c r="AC243" t="s">
        <v>322</v>
      </c>
      <c r="AD243" t="s">
        <v>323</v>
      </c>
      <c r="AE243" t="s">
        <v>12</v>
      </c>
    </row>
    <row r="244" spans="2:31" x14ac:dyDescent="0.35">
      <c r="B244">
        <v>101218</v>
      </c>
      <c r="C244" t="s">
        <v>826</v>
      </c>
      <c r="D244">
        <v>2019</v>
      </c>
      <c r="F244" s="5">
        <v>20870.604255272901</v>
      </c>
      <c r="G244" s="110"/>
      <c r="I244" s="5">
        <v>20824.309809312901</v>
      </c>
      <c r="J244" s="5">
        <v>46.294445959999997</v>
      </c>
      <c r="K244" s="5">
        <v>0</v>
      </c>
      <c r="L244" s="5">
        <v>0</v>
      </c>
      <c r="M244" s="5">
        <v>0</v>
      </c>
      <c r="N244" s="192"/>
      <c r="O244" s="5">
        <v>0</v>
      </c>
      <c r="P244" s="5">
        <v>0</v>
      </c>
      <c r="Q244" s="5">
        <v>0</v>
      </c>
      <c r="R244" s="5">
        <v>0</v>
      </c>
      <c r="S244" s="5">
        <v>20870.604255272901</v>
      </c>
      <c r="U244" s="110" t="s">
        <v>317</v>
      </c>
      <c r="V244" s="110" t="s">
        <v>317</v>
      </c>
      <c r="Y244" t="s">
        <v>677</v>
      </c>
      <c r="Z244" s="110" t="s">
        <v>320</v>
      </c>
      <c r="AA244" s="110">
        <v>92802</v>
      </c>
      <c r="AB244" t="s">
        <v>827</v>
      </c>
      <c r="AC244" t="s">
        <v>201</v>
      </c>
      <c r="AD244" t="s">
        <v>327</v>
      </c>
      <c r="AE244" t="s">
        <v>12</v>
      </c>
    </row>
    <row r="245" spans="2:31" x14ac:dyDescent="0.35">
      <c r="B245">
        <v>100157</v>
      </c>
      <c r="C245" t="s">
        <v>828</v>
      </c>
      <c r="D245">
        <v>2019</v>
      </c>
      <c r="F245" s="5">
        <v>8912.6993920000004</v>
      </c>
      <c r="G245" s="110"/>
      <c r="I245" s="5">
        <v>8912.6993920000004</v>
      </c>
      <c r="J245" s="5">
        <v>0</v>
      </c>
      <c r="K245" s="5">
        <v>0</v>
      </c>
      <c r="L245" s="5">
        <v>0</v>
      </c>
      <c r="M245" s="5">
        <v>0</v>
      </c>
      <c r="N245" s="192"/>
      <c r="O245" s="5">
        <v>8912.6993920000004</v>
      </c>
      <c r="P245" s="5">
        <v>0</v>
      </c>
      <c r="Q245" s="5">
        <v>0</v>
      </c>
      <c r="R245" s="5">
        <v>8912.6993920000004</v>
      </c>
      <c r="S245" s="5">
        <v>0</v>
      </c>
      <c r="U245" s="110" t="s">
        <v>316</v>
      </c>
      <c r="V245" s="110" t="s">
        <v>317</v>
      </c>
      <c r="W245" t="s">
        <v>489</v>
      </c>
      <c r="Y245" t="s">
        <v>346</v>
      </c>
      <c r="Z245" s="110" t="s">
        <v>320</v>
      </c>
      <c r="AA245" s="110">
        <v>93308</v>
      </c>
      <c r="AB245" t="s">
        <v>352</v>
      </c>
      <c r="AC245" t="s">
        <v>201</v>
      </c>
      <c r="AD245" t="s">
        <v>354</v>
      </c>
      <c r="AE245" t="s">
        <v>12</v>
      </c>
    </row>
    <row r="246" spans="2:31" x14ac:dyDescent="0.35">
      <c r="B246">
        <v>104663</v>
      </c>
      <c r="C246" t="s">
        <v>829</v>
      </c>
      <c r="D246">
        <v>2019</v>
      </c>
      <c r="F246" s="5">
        <v>17605.043839999998</v>
      </c>
      <c r="G246" s="110"/>
      <c r="I246" s="5">
        <v>17605.043839999998</v>
      </c>
      <c r="J246" s="5">
        <v>0</v>
      </c>
      <c r="K246" s="5">
        <v>0</v>
      </c>
      <c r="L246" s="5">
        <v>0</v>
      </c>
      <c r="M246" s="5">
        <v>0</v>
      </c>
      <c r="N246" s="192"/>
      <c r="O246" s="5">
        <v>0</v>
      </c>
      <c r="P246" s="5">
        <v>0</v>
      </c>
      <c r="Q246" s="5">
        <v>0</v>
      </c>
      <c r="R246" s="5">
        <v>0</v>
      </c>
      <c r="S246" s="5">
        <v>17605.043839999998</v>
      </c>
      <c r="U246" s="110" t="s">
        <v>317</v>
      </c>
      <c r="V246" s="110" t="s">
        <v>317</v>
      </c>
      <c r="Y246" t="s">
        <v>830</v>
      </c>
      <c r="Z246" s="110" t="s">
        <v>320</v>
      </c>
      <c r="AA246" s="110" t="s">
        <v>831</v>
      </c>
      <c r="AB246" t="s">
        <v>684</v>
      </c>
      <c r="AC246" t="s">
        <v>201</v>
      </c>
      <c r="AD246" t="s">
        <v>327</v>
      </c>
      <c r="AE246" t="s">
        <v>12</v>
      </c>
    </row>
    <row r="247" spans="2:31" x14ac:dyDescent="0.35">
      <c r="B247">
        <v>104742</v>
      </c>
      <c r="C247" t="s">
        <v>832</v>
      </c>
      <c r="D247">
        <v>2019</v>
      </c>
      <c r="F247" s="5">
        <v>414911.42615999997</v>
      </c>
      <c r="G247" s="110"/>
      <c r="I247" s="5">
        <v>0</v>
      </c>
      <c r="J247" s="5">
        <v>0</v>
      </c>
      <c r="K247" s="5">
        <v>0</v>
      </c>
      <c r="L247" s="5">
        <v>0</v>
      </c>
      <c r="M247" s="5">
        <v>414911.42615999997</v>
      </c>
      <c r="N247" s="192"/>
      <c r="O247" s="5">
        <v>0</v>
      </c>
      <c r="P247" s="5">
        <v>0</v>
      </c>
      <c r="Q247" s="5">
        <v>29685.746159999999</v>
      </c>
      <c r="R247" s="5">
        <v>29685.746159999999</v>
      </c>
      <c r="S247" s="5">
        <v>385225.68</v>
      </c>
      <c r="U247" s="110" t="s">
        <v>316</v>
      </c>
      <c r="V247" s="110" t="s">
        <v>317</v>
      </c>
      <c r="W247" t="s">
        <v>553</v>
      </c>
      <c r="Y247" t="s">
        <v>833</v>
      </c>
      <c r="Z247" s="110" t="s">
        <v>834</v>
      </c>
      <c r="AA247" s="110">
        <v>48104</v>
      </c>
      <c r="AB247" t="s">
        <v>835</v>
      </c>
      <c r="AC247" t="s">
        <v>322</v>
      </c>
      <c r="AD247" t="s">
        <v>323</v>
      </c>
      <c r="AE247" t="s">
        <v>12</v>
      </c>
    </row>
    <row r="248" spans="2:31" x14ac:dyDescent="0.35">
      <c r="B248">
        <v>104455</v>
      </c>
      <c r="C248" t="s">
        <v>836</v>
      </c>
      <c r="D248">
        <v>2019</v>
      </c>
      <c r="F248" s="5">
        <v>552434.50944463001</v>
      </c>
      <c r="G248" s="110"/>
      <c r="I248" s="5">
        <v>8651.1794446296008</v>
      </c>
      <c r="J248" s="5">
        <v>543783.32999999996</v>
      </c>
      <c r="K248" s="5">
        <v>0</v>
      </c>
      <c r="L248" s="5">
        <v>0</v>
      </c>
      <c r="M248" s="5">
        <v>0</v>
      </c>
      <c r="N248" s="192"/>
      <c r="O248" s="5">
        <v>0</v>
      </c>
      <c r="P248" s="5">
        <v>0</v>
      </c>
      <c r="Q248" s="5">
        <v>0</v>
      </c>
      <c r="R248" s="5">
        <v>0</v>
      </c>
      <c r="S248" s="5">
        <v>552434.50944463001</v>
      </c>
      <c r="U248" s="110" t="s">
        <v>316</v>
      </c>
      <c r="V248" s="110" t="s">
        <v>317</v>
      </c>
      <c r="W248" t="s">
        <v>467</v>
      </c>
      <c r="Y248" t="s">
        <v>675</v>
      </c>
      <c r="Z248" s="110" t="s">
        <v>320</v>
      </c>
      <c r="AA248" s="110">
        <v>95203</v>
      </c>
      <c r="AB248" t="s">
        <v>404</v>
      </c>
      <c r="AC248" t="s">
        <v>353</v>
      </c>
      <c r="AD248" t="s">
        <v>354</v>
      </c>
      <c r="AE248" t="s">
        <v>12</v>
      </c>
    </row>
    <row r="249" spans="2:31" x14ac:dyDescent="0.35">
      <c r="B249">
        <v>100221</v>
      </c>
      <c r="C249" t="s">
        <v>837</v>
      </c>
      <c r="D249">
        <v>2019</v>
      </c>
      <c r="F249" s="5">
        <v>1940436.9701817001</v>
      </c>
      <c r="G249" s="110"/>
      <c r="I249" s="5">
        <v>1940436.9701817001</v>
      </c>
      <c r="J249" s="5">
        <v>0</v>
      </c>
      <c r="K249" s="5">
        <v>0</v>
      </c>
      <c r="L249" s="5">
        <v>0</v>
      </c>
      <c r="M249" s="5">
        <v>0</v>
      </c>
      <c r="N249" s="192"/>
      <c r="O249" s="5">
        <v>1940436.9701817001</v>
      </c>
      <c r="P249" s="5">
        <v>0</v>
      </c>
      <c r="Q249" s="5">
        <v>0</v>
      </c>
      <c r="R249" s="5">
        <v>1940436.9701817001</v>
      </c>
      <c r="S249" s="5">
        <v>0</v>
      </c>
      <c r="U249" s="110" t="s">
        <v>316</v>
      </c>
      <c r="V249" s="110" t="s">
        <v>317</v>
      </c>
      <c r="W249" t="s">
        <v>467</v>
      </c>
      <c r="Y249" t="s">
        <v>838</v>
      </c>
      <c r="Z249" s="110" t="s">
        <v>320</v>
      </c>
      <c r="AA249" s="110">
        <v>95039</v>
      </c>
      <c r="AB249" t="s">
        <v>352</v>
      </c>
      <c r="AC249" t="s">
        <v>353</v>
      </c>
      <c r="AD249" t="s">
        <v>354</v>
      </c>
      <c r="AE249" t="s">
        <v>12</v>
      </c>
    </row>
    <row r="250" spans="2:31" x14ac:dyDescent="0.35">
      <c r="B250">
        <v>101351</v>
      </c>
      <c r="C250" t="s">
        <v>839</v>
      </c>
      <c r="D250">
        <v>2019</v>
      </c>
      <c r="F250" s="5">
        <v>4789.6113278660196</v>
      </c>
      <c r="G250" s="110"/>
      <c r="I250" s="5">
        <v>4789.6113278660196</v>
      </c>
      <c r="J250" s="5">
        <v>0</v>
      </c>
      <c r="K250" s="5">
        <v>0</v>
      </c>
      <c r="L250" s="5">
        <v>0</v>
      </c>
      <c r="M250" s="5">
        <v>0</v>
      </c>
      <c r="N250" s="192"/>
      <c r="O250" s="5">
        <v>0</v>
      </c>
      <c r="P250" s="5">
        <v>0</v>
      </c>
      <c r="Q250" s="5">
        <v>0</v>
      </c>
      <c r="R250" s="5">
        <v>0</v>
      </c>
      <c r="S250" s="5">
        <v>4789.6113278660196</v>
      </c>
      <c r="U250" s="110" t="s">
        <v>317</v>
      </c>
      <c r="V250" s="110" t="s">
        <v>317</v>
      </c>
      <c r="Y250" t="s">
        <v>333</v>
      </c>
      <c r="Z250" s="110" t="s">
        <v>320</v>
      </c>
      <c r="AA250" s="110">
        <v>94607</v>
      </c>
      <c r="AB250" t="s">
        <v>352</v>
      </c>
      <c r="AC250" t="s">
        <v>201</v>
      </c>
      <c r="AD250" t="s">
        <v>354</v>
      </c>
      <c r="AE250" t="s">
        <v>12</v>
      </c>
    </row>
    <row r="251" spans="2:31" x14ac:dyDescent="0.35">
      <c r="B251">
        <v>100958</v>
      </c>
      <c r="C251" t="s">
        <v>840</v>
      </c>
      <c r="D251">
        <v>2019</v>
      </c>
      <c r="F251" s="5">
        <v>34444.912997951302</v>
      </c>
      <c r="G251" s="110"/>
      <c r="I251" s="5">
        <v>31117.925128064198</v>
      </c>
      <c r="J251" s="5">
        <v>3326.9878698870002</v>
      </c>
      <c r="K251" s="5">
        <v>0</v>
      </c>
      <c r="L251" s="5">
        <v>0</v>
      </c>
      <c r="M251" s="5">
        <v>0</v>
      </c>
      <c r="N251" s="192"/>
      <c r="O251" s="5">
        <v>31117.925128064198</v>
      </c>
      <c r="P251" s="5">
        <v>0</v>
      </c>
      <c r="Q251" s="5">
        <v>0</v>
      </c>
      <c r="R251" s="5">
        <v>31117.925128064198</v>
      </c>
      <c r="S251" s="5">
        <v>3326.9878698870002</v>
      </c>
      <c r="U251" s="110" t="s">
        <v>316</v>
      </c>
      <c r="V251" s="110" t="s">
        <v>316</v>
      </c>
      <c r="W251" t="s">
        <v>467</v>
      </c>
      <c r="Y251" t="s">
        <v>578</v>
      </c>
      <c r="Z251" s="110" t="s">
        <v>320</v>
      </c>
      <c r="AA251" s="110">
        <v>93727</v>
      </c>
      <c r="AB251" t="s">
        <v>841</v>
      </c>
      <c r="AC251" t="s">
        <v>201</v>
      </c>
      <c r="AD251" t="s">
        <v>327</v>
      </c>
      <c r="AE251" t="s">
        <v>12</v>
      </c>
    </row>
    <row r="252" spans="2:31" x14ac:dyDescent="0.35">
      <c r="B252">
        <v>104640</v>
      </c>
      <c r="C252" t="s">
        <v>842</v>
      </c>
      <c r="D252">
        <v>2019</v>
      </c>
      <c r="F252" s="5">
        <v>17988.268780595699</v>
      </c>
      <c r="G252" s="110"/>
      <c r="I252" s="5">
        <v>14423.317944775101</v>
      </c>
      <c r="J252" s="5">
        <v>3564.9508358206699</v>
      </c>
      <c r="K252" s="5">
        <v>0</v>
      </c>
      <c r="L252" s="5">
        <v>0</v>
      </c>
      <c r="M252" s="5">
        <v>0</v>
      </c>
      <c r="N252" s="192"/>
      <c r="O252" s="5">
        <v>0</v>
      </c>
      <c r="P252" s="5">
        <v>0</v>
      </c>
      <c r="Q252" s="5">
        <v>0</v>
      </c>
      <c r="R252" s="5">
        <v>0</v>
      </c>
      <c r="S252" s="5">
        <v>17988.268780595699</v>
      </c>
      <c r="U252" s="110" t="s">
        <v>317</v>
      </c>
      <c r="V252" s="110" t="s">
        <v>317</v>
      </c>
      <c r="Y252" t="s">
        <v>843</v>
      </c>
      <c r="Z252" s="110" t="s">
        <v>320</v>
      </c>
      <c r="AA252" s="110">
        <v>95334</v>
      </c>
      <c r="AB252" t="s">
        <v>841</v>
      </c>
      <c r="AC252" t="s">
        <v>201</v>
      </c>
      <c r="AD252" t="s">
        <v>327</v>
      </c>
      <c r="AE252" t="s">
        <v>12</v>
      </c>
    </row>
    <row r="253" spans="2:31" x14ac:dyDescent="0.35">
      <c r="B253">
        <v>104215</v>
      </c>
      <c r="C253" t="s">
        <v>844</v>
      </c>
      <c r="D253">
        <v>2019</v>
      </c>
      <c r="F253" s="5">
        <v>605431.05035061901</v>
      </c>
      <c r="G253" s="110"/>
      <c r="I253" s="5">
        <v>605431.05035061901</v>
      </c>
      <c r="J253" s="5">
        <v>0</v>
      </c>
      <c r="K253" s="5">
        <v>0</v>
      </c>
      <c r="L253" s="5">
        <v>0</v>
      </c>
      <c r="M253" s="5">
        <v>0</v>
      </c>
      <c r="N253" s="192"/>
      <c r="O253" s="5">
        <v>604298.47022879997</v>
      </c>
      <c r="P253" s="5">
        <v>0</v>
      </c>
      <c r="Q253" s="5">
        <v>0</v>
      </c>
      <c r="R253" s="5">
        <v>604298.47022879997</v>
      </c>
      <c r="S253" s="5">
        <v>1132.5801218188001</v>
      </c>
      <c r="U253" s="110" t="s">
        <v>316</v>
      </c>
      <c r="V253" s="110" t="s">
        <v>316</v>
      </c>
      <c r="W253" t="s">
        <v>350</v>
      </c>
      <c r="Y253" t="s">
        <v>346</v>
      </c>
      <c r="Z253" s="110" t="s">
        <v>320</v>
      </c>
      <c r="AA253" s="110">
        <v>93308</v>
      </c>
      <c r="AB253" t="s">
        <v>342</v>
      </c>
      <c r="AC253" t="s">
        <v>343</v>
      </c>
      <c r="AD253" t="s">
        <v>344</v>
      </c>
      <c r="AE253" t="s">
        <v>12</v>
      </c>
    </row>
    <row r="254" spans="2:31" x14ac:dyDescent="0.35">
      <c r="B254">
        <v>101355</v>
      </c>
      <c r="C254" t="s">
        <v>845</v>
      </c>
      <c r="D254">
        <v>2019</v>
      </c>
      <c r="F254" s="5">
        <v>76543.822848359894</v>
      </c>
      <c r="G254" s="110"/>
      <c r="I254" s="5">
        <v>76543.822848359894</v>
      </c>
      <c r="J254" s="5">
        <v>0</v>
      </c>
      <c r="K254" s="5">
        <v>0</v>
      </c>
      <c r="L254" s="5">
        <v>0</v>
      </c>
      <c r="M254" s="5">
        <v>0</v>
      </c>
      <c r="N254" s="192"/>
      <c r="O254" s="5">
        <v>76543.822848359894</v>
      </c>
      <c r="P254" s="5">
        <v>0</v>
      </c>
      <c r="Q254" s="5">
        <v>0</v>
      </c>
      <c r="R254" s="5">
        <v>76543.822848359894</v>
      </c>
      <c r="S254" s="5">
        <v>0</v>
      </c>
      <c r="U254" s="110" t="s">
        <v>316</v>
      </c>
      <c r="V254" s="110" t="s">
        <v>317</v>
      </c>
      <c r="W254" t="s">
        <v>467</v>
      </c>
      <c r="Y254" t="s">
        <v>846</v>
      </c>
      <c r="Z254" s="110" t="s">
        <v>320</v>
      </c>
      <c r="AA254" s="110">
        <v>93030</v>
      </c>
      <c r="AB254" t="s">
        <v>352</v>
      </c>
      <c r="AC254" t="s">
        <v>201</v>
      </c>
      <c r="AD254" t="s">
        <v>458</v>
      </c>
      <c r="AE254" t="s">
        <v>12</v>
      </c>
    </row>
    <row r="255" spans="2:31" x14ac:dyDescent="0.35">
      <c r="B255">
        <v>104581</v>
      </c>
      <c r="C255" t="s">
        <v>847</v>
      </c>
      <c r="D255">
        <v>2019</v>
      </c>
      <c r="F255" s="5">
        <v>28279.518257600001</v>
      </c>
      <c r="G255" s="110"/>
      <c r="I255" s="5">
        <v>28279.518257600001</v>
      </c>
      <c r="J255" s="5">
        <v>0</v>
      </c>
      <c r="K255" s="5">
        <v>0</v>
      </c>
      <c r="L255" s="5">
        <v>0</v>
      </c>
      <c r="M255" s="5">
        <v>0</v>
      </c>
      <c r="N255" s="192"/>
      <c r="O255" s="5">
        <v>27870.803257600001</v>
      </c>
      <c r="P255" s="5">
        <v>0</v>
      </c>
      <c r="Q255" s="5">
        <v>0</v>
      </c>
      <c r="R255" s="5">
        <v>27870.803257600001</v>
      </c>
      <c r="S255" s="5">
        <v>408.71499999999997</v>
      </c>
      <c r="U255" s="110" t="s">
        <v>316</v>
      </c>
      <c r="V255" s="110" t="s">
        <v>316</v>
      </c>
      <c r="W255" t="s">
        <v>350</v>
      </c>
      <c r="Y255" t="s">
        <v>341</v>
      </c>
      <c r="Z255" s="110" t="s">
        <v>320</v>
      </c>
      <c r="AA255" s="110">
        <v>93450</v>
      </c>
      <c r="AB255" t="s">
        <v>342</v>
      </c>
      <c r="AC255" t="s">
        <v>343</v>
      </c>
      <c r="AD255" t="s">
        <v>344</v>
      </c>
      <c r="AE255" t="s">
        <v>12</v>
      </c>
    </row>
    <row r="256" spans="2:31" x14ac:dyDescent="0.35">
      <c r="B256">
        <v>104758</v>
      </c>
      <c r="C256" t="s">
        <v>848</v>
      </c>
      <c r="D256">
        <v>2019</v>
      </c>
      <c r="F256" s="5">
        <v>0</v>
      </c>
      <c r="G256" s="110"/>
      <c r="I256" s="5">
        <v>0</v>
      </c>
      <c r="J256" s="5">
        <v>0</v>
      </c>
      <c r="K256" s="5">
        <v>0</v>
      </c>
      <c r="L256" s="5">
        <v>0</v>
      </c>
      <c r="M256" s="5">
        <v>0</v>
      </c>
      <c r="N256" s="192"/>
      <c r="O256" s="5">
        <v>0</v>
      </c>
      <c r="P256" s="5">
        <v>0</v>
      </c>
      <c r="Q256" s="5">
        <v>0</v>
      </c>
      <c r="R256" s="5">
        <v>0</v>
      </c>
      <c r="S256" s="5">
        <v>0</v>
      </c>
      <c r="U256" s="110" t="s">
        <v>317</v>
      </c>
      <c r="V256" s="110" t="s">
        <v>317</v>
      </c>
      <c r="Y256" t="s">
        <v>333</v>
      </c>
      <c r="Z256" s="110" t="s">
        <v>320</v>
      </c>
      <c r="AA256" s="110">
        <v>94612</v>
      </c>
      <c r="AB256" t="s">
        <v>321</v>
      </c>
      <c r="AC256" t="s">
        <v>322</v>
      </c>
      <c r="AD256" t="s">
        <v>323</v>
      </c>
      <c r="AE256" t="s">
        <v>12</v>
      </c>
    </row>
    <row r="257" spans="2:31" x14ac:dyDescent="0.35">
      <c r="B257">
        <v>101511</v>
      </c>
      <c r="C257" t="s">
        <v>849</v>
      </c>
      <c r="D257">
        <v>2019</v>
      </c>
      <c r="F257" s="5">
        <v>32524.075085834502</v>
      </c>
      <c r="G257" s="110"/>
      <c r="I257" s="5">
        <v>1078.49495558892</v>
      </c>
      <c r="J257" s="5">
        <v>31445.580130245598</v>
      </c>
      <c r="K257" s="5">
        <v>0</v>
      </c>
      <c r="L257" s="5">
        <v>0</v>
      </c>
      <c r="M257" s="5">
        <v>0</v>
      </c>
      <c r="N257" s="192"/>
      <c r="O257" s="5">
        <v>0</v>
      </c>
      <c r="P257" s="5">
        <v>0</v>
      </c>
      <c r="Q257" s="5">
        <v>0</v>
      </c>
      <c r="R257" s="5">
        <v>0</v>
      </c>
      <c r="S257" s="5">
        <v>32524.075085834502</v>
      </c>
      <c r="U257" s="110" t="s">
        <v>480</v>
      </c>
      <c r="V257" s="110" t="s">
        <v>317</v>
      </c>
      <c r="W257" t="s">
        <v>758</v>
      </c>
      <c r="Y257" t="s">
        <v>333</v>
      </c>
      <c r="Z257" s="110" t="s">
        <v>320</v>
      </c>
      <c r="AA257" s="110">
        <v>94607</v>
      </c>
      <c r="AB257" t="s">
        <v>691</v>
      </c>
      <c r="AC257" t="s">
        <v>201</v>
      </c>
      <c r="AD257" t="s">
        <v>327</v>
      </c>
      <c r="AE257" t="s">
        <v>12</v>
      </c>
    </row>
    <row r="258" spans="2:31" x14ac:dyDescent="0.35">
      <c r="B258">
        <v>3033</v>
      </c>
      <c r="C258" t="s">
        <v>850</v>
      </c>
      <c r="D258">
        <v>2019</v>
      </c>
      <c r="F258" s="5">
        <v>0</v>
      </c>
      <c r="G258" s="110"/>
      <c r="I258" s="5">
        <v>0</v>
      </c>
      <c r="J258" s="5">
        <v>0</v>
      </c>
      <c r="K258" s="5">
        <v>0</v>
      </c>
      <c r="L258" s="5">
        <v>0</v>
      </c>
      <c r="M258" s="5">
        <v>0</v>
      </c>
      <c r="N258" s="192"/>
      <c r="O258" s="5">
        <v>0</v>
      </c>
      <c r="P258" s="5">
        <v>0</v>
      </c>
      <c r="Q258" s="5">
        <v>0</v>
      </c>
      <c r="R258" s="5">
        <v>0</v>
      </c>
      <c r="S258" s="5">
        <v>0</v>
      </c>
      <c r="U258" s="110" t="s">
        <v>317</v>
      </c>
      <c r="V258" s="110" t="s">
        <v>317</v>
      </c>
      <c r="Y258" t="s">
        <v>812</v>
      </c>
      <c r="Z258" s="110" t="s">
        <v>320</v>
      </c>
      <c r="AA258" s="110">
        <v>90120</v>
      </c>
      <c r="AB258" t="s">
        <v>851</v>
      </c>
      <c r="AC258" t="s">
        <v>322</v>
      </c>
      <c r="AD258" t="s">
        <v>323</v>
      </c>
      <c r="AE258" t="s">
        <v>12</v>
      </c>
    </row>
    <row r="259" spans="2:31" x14ac:dyDescent="0.35">
      <c r="B259">
        <v>100259</v>
      </c>
      <c r="C259" t="s">
        <v>852</v>
      </c>
      <c r="D259">
        <v>2019</v>
      </c>
      <c r="F259" s="5">
        <v>36134.5594624</v>
      </c>
      <c r="G259" s="110"/>
      <c r="I259" s="5">
        <v>36134.5594624</v>
      </c>
      <c r="J259" s="5">
        <v>0</v>
      </c>
      <c r="K259" s="5">
        <v>0</v>
      </c>
      <c r="L259" s="5">
        <v>0</v>
      </c>
      <c r="M259" s="5">
        <v>0</v>
      </c>
      <c r="N259" s="192"/>
      <c r="O259" s="5">
        <v>36134.5594624</v>
      </c>
      <c r="P259" s="5">
        <v>0</v>
      </c>
      <c r="Q259" s="5">
        <v>0</v>
      </c>
      <c r="R259" s="5">
        <v>36134.5594624</v>
      </c>
      <c r="S259" s="5">
        <v>0</v>
      </c>
      <c r="U259" s="110" t="s">
        <v>316</v>
      </c>
      <c r="V259" s="110" t="s">
        <v>316</v>
      </c>
      <c r="W259" t="s">
        <v>336</v>
      </c>
      <c r="Y259" t="s">
        <v>373</v>
      </c>
      <c r="Z259" s="110" t="s">
        <v>320</v>
      </c>
      <c r="AA259" s="110">
        <v>90810</v>
      </c>
      <c r="AB259" t="s">
        <v>853</v>
      </c>
      <c r="AC259" t="s">
        <v>201</v>
      </c>
      <c r="AD259" t="s">
        <v>327</v>
      </c>
      <c r="AE259" t="s">
        <v>12</v>
      </c>
    </row>
    <row r="260" spans="2:31" x14ac:dyDescent="0.35">
      <c r="B260">
        <v>100258</v>
      </c>
      <c r="C260" t="s">
        <v>854</v>
      </c>
      <c r="D260">
        <v>2019</v>
      </c>
      <c r="F260" s="5">
        <v>13341.8139324934</v>
      </c>
      <c r="G260" s="110"/>
      <c r="I260" s="5">
        <v>13341.8139324934</v>
      </c>
      <c r="J260" s="5">
        <v>0</v>
      </c>
      <c r="K260" s="5">
        <v>0</v>
      </c>
      <c r="L260" s="5">
        <v>0</v>
      </c>
      <c r="M260" s="5">
        <v>0</v>
      </c>
      <c r="N260" s="192"/>
      <c r="O260" s="5">
        <v>0</v>
      </c>
      <c r="P260" s="5">
        <v>0</v>
      </c>
      <c r="Q260" s="5">
        <v>0</v>
      </c>
      <c r="R260" s="5">
        <v>0</v>
      </c>
      <c r="S260" s="5">
        <v>13341.8139324934</v>
      </c>
      <c r="U260" s="110" t="s">
        <v>317</v>
      </c>
      <c r="V260" s="110" t="s">
        <v>317</v>
      </c>
      <c r="Y260" t="s">
        <v>371</v>
      </c>
      <c r="Z260" s="110" t="s">
        <v>320</v>
      </c>
      <c r="AA260" s="110">
        <v>94553</v>
      </c>
      <c r="AB260" t="s">
        <v>853</v>
      </c>
      <c r="AC260" t="s">
        <v>201</v>
      </c>
      <c r="AD260" t="s">
        <v>458</v>
      </c>
      <c r="AE260" t="s">
        <v>12</v>
      </c>
    </row>
    <row r="261" spans="2:31" x14ac:dyDescent="0.35">
      <c r="B261">
        <v>104546</v>
      </c>
      <c r="C261" t="s">
        <v>855</v>
      </c>
      <c r="D261">
        <v>2019</v>
      </c>
      <c r="F261" s="5">
        <v>19982.469309264001</v>
      </c>
      <c r="G261" s="110"/>
      <c r="I261" s="5">
        <v>0</v>
      </c>
      <c r="J261" s="5">
        <v>0</v>
      </c>
      <c r="K261" s="5">
        <v>19982.469309264001</v>
      </c>
      <c r="L261" s="5">
        <v>0</v>
      </c>
      <c r="M261" s="5">
        <v>0</v>
      </c>
      <c r="N261" s="192"/>
      <c r="O261" s="5">
        <v>0</v>
      </c>
      <c r="P261" s="5">
        <v>0</v>
      </c>
      <c r="Q261" s="5">
        <v>0</v>
      </c>
      <c r="R261" s="5">
        <v>0</v>
      </c>
      <c r="S261" s="5">
        <v>19982.469309264001</v>
      </c>
      <c r="U261" s="110" t="s">
        <v>317</v>
      </c>
      <c r="V261" s="110" t="s">
        <v>317</v>
      </c>
      <c r="Y261" t="s">
        <v>856</v>
      </c>
      <c r="Z261" s="110" t="s">
        <v>484</v>
      </c>
      <c r="AA261" s="110">
        <v>97601</v>
      </c>
      <c r="AB261" t="s">
        <v>446</v>
      </c>
      <c r="AC261" t="s">
        <v>424</v>
      </c>
      <c r="AD261" t="s">
        <v>425</v>
      </c>
      <c r="AE261" t="s">
        <v>12</v>
      </c>
    </row>
    <row r="262" spans="2:31" x14ac:dyDescent="0.35">
      <c r="B262">
        <v>104452</v>
      </c>
      <c r="C262" t="s">
        <v>857</v>
      </c>
      <c r="D262">
        <v>2019</v>
      </c>
      <c r="F262" s="5">
        <v>0</v>
      </c>
      <c r="G262" s="110"/>
      <c r="I262" s="5">
        <v>0</v>
      </c>
      <c r="J262" s="5">
        <v>0</v>
      </c>
      <c r="K262" s="5">
        <v>0</v>
      </c>
      <c r="L262" s="5">
        <v>0</v>
      </c>
      <c r="M262" s="5">
        <v>0</v>
      </c>
      <c r="N262" s="192"/>
      <c r="O262" s="5">
        <v>0</v>
      </c>
      <c r="P262" s="5">
        <v>0</v>
      </c>
      <c r="Q262" s="5">
        <v>0</v>
      </c>
      <c r="R262" s="5">
        <v>0</v>
      </c>
      <c r="S262" s="5">
        <v>0</v>
      </c>
      <c r="U262" s="110" t="s">
        <v>317</v>
      </c>
      <c r="V262" s="110" t="s">
        <v>317</v>
      </c>
      <c r="Y262" t="s">
        <v>444</v>
      </c>
      <c r="Z262" s="110" t="s">
        <v>445</v>
      </c>
      <c r="AA262" s="110">
        <v>77002</v>
      </c>
      <c r="AB262" t="s">
        <v>453</v>
      </c>
      <c r="AC262" t="s">
        <v>322</v>
      </c>
      <c r="AD262" t="s">
        <v>323</v>
      </c>
      <c r="AE262" t="s">
        <v>12</v>
      </c>
    </row>
    <row r="263" spans="2:31" x14ac:dyDescent="0.35">
      <c r="B263">
        <v>104067</v>
      </c>
      <c r="C263" t="s">
        <v>858</v>
      </c>
      <c r="D263">
        <v>2019</v>
      </c>
      <c r="F263" s="5">
        <v>161547.88816161</v>
      </c>
      <c r="G263" s="110"/>
      <c r="I263" s="5">
        <v>0</v>
      </c>
      <c r="J263" s="5">
        <v>0</v>
      </c>
      <c r="K263" s="5">
        <v>0</v>
      </c>
      <c r="L263" s="5">
        <v>0</v>
      </c>
      <c r="M263" s="5">
        <v>161547.88816161</v>
      </c>
      <c r="N263" s="192"/>
      <c r="O263" s="5">
        <v>0</v>
      </c>
      <c r="P263" s="5">
        <v>0</v>
      </c>
      <c r="Q263" s="5">
        <v>161547.88816161</v>
      </c>
      <c r="R263" s="5">
        <v>161547.88816161</v>
      </c>
      <c r="S263" s="5">
        <v>0</v>
      </c>
      <c r="U263" s="110" t="s">
        <v>316</v>
      </c>
      <c r="V263" s="110" t="s">
        <v>317</v>
      </c>
      <c r="W263" t="s">
        <v>467</v>
      </c>
      <c r="Y263" t="s">
        <v>444</v>
      </c>
      <c r="Z263" s="110" t="s">
        <v>445</v>
      </c>
      <c r="AA263" s="110">
        <v>77002</v>
      </c>
      <c r="AB263" t="s">
        <v>717</v>
      </c>
      <c r="AC263" t="s">
        <v>322</v>
      </c>
      <c r="AD263" t="s">
        <v>323</v>
      </c>
      <c r="AE263" t="s">
        <v>12</v>
      </c>
    </row>
    <row r="264" spans="2:31" x14ac:dyDescent="0.35">
      <c r="B264">
        <v>104204</v>
      </c>
      <c r="C264" t="s">
        <v>859</v>
      </c>
      <c r="D264">
        <v>2019</v>
      </c>
      <c r="F264" s="5">
        <v>20608.221843942101</v>
      </c>
      <c r="G264" s="110"/>
      <c r="I264" s="5">
        <v>20608.221843942101</v>
      </c>
      <c r="J264" s="5">
        <v>0</v>
      </c>
      <c r="K264" s="5">
        <v>0</v>
      </c>
      <c r="L264" s="5">
        <v>0</v>
      </c>
      <c r="M264" s="5">
        <v>0</v>
      </c>
      <c r="N264" s="192"/>
      <c r="O264" s="5">
        <v>0</v>
      </c>
      <c r="P264" s="5">
        <v>0</v>
      </c>
      <c r="Q264" s="5">
        <v>0</v>
      </c>
      <c r="R264" s="5">
        <v>0</v>
      </c>
      <c r="S264" s="5">
        <v>20608.221843942101</v>
      </c>
      <c r="U264" s="110" t="s">
        <v>317</v>
      </c>
      <c r="V264" s="110" t="s">
        <v>317</v>
      </c>
      <c r="Y264" t="s">
        <v>860</v>
      </c>
      <c r="Z264" s="110" t="s">
        <v>320</v>
      </c>
      <c r="AA264" s="110">
        <v>93524</v>
      </c>
      <c r="AB264" t="s">
        <v>861</v>
      </c>
      <c r="AC264" t="s">
        <v>201</v>
      </c>
      <c r="AD264" t="s">
        <v>327</v>
      </c>
      <c r="AE264" t="s">
        <v>12</v>
      </c>
    </row>
    <row r="265" spans="2:31" x14ac:dyDescent="0.35">
      <c r="B265">
        <v>104374</v>
      </c>
      <c r="C265" t="s">
        <v>862</v>
      </c>
      <c r="D265">
        <v>2019</v>
      </c>
      <c r="F265" s="5">
        <v>19240.935168</v>
      </c>
      <c r="G265" s="110"/>
      <c r="I265" s="5">
        <v>19240.935168</v>
      </c>
      <c r="J265" s="5">
        <v>0</v>
      </c>
      <c r="K265" s="5">
        <v>0</v>
      </c>
      <c r="L265" s="5">
        <v>0</v>
      </c>
      <c r="M265" s="5">
        <v>0</v>
      </c>
      <c r="N265" s="192"/>
      <c r="O265" s="5">
        <v>0</v>
      </c>
      <c r="P265" s="5">
        <v>0</v>
      </c>
      <c r="Q265" s="5">
        <v>0</v>
      </c>
      <c r="R265" s="5">
        <v>0</v>
      </c>
      <c r="S265" s="5">
        <v>19240.935168</v>
      </c>
      <c r="U265" s="110" t="s">
        <v>317</v>
      </c>
      <c r="V265" s="110" t="s">
        <v>317</v>
      </c>
      <c r="Y265" t="s">
        <v>863</v>
      </c>
      <c r="Z265" s="110" t="s">
        <v>320</v>
      </c>
      <c r="AA265" s="110">
        <v>92270</v>
      </c>
      <c r="AB265" t="s">
        <v>684</v>
      </c>
      <c r="AC265" t="s">
        <v>201</v>
      </c>
      <c r="AD265" t="s">
        <v>327</v>
      </c>
      <c r="AE265" t="s">
        <v>12</v>
      </c>
    </row>
    <row r="266" spans="2:31" x14ac:dyDescent="0.35">
      <c r="B266">
        <v>104079</v>
      </c>
      <c r="C266" t="s">
        <v>864</v>
      </c>
      <c r="D266">
        <v>2019</v>
      </c>
      <c r="F266" s="5">
        <v>5341.8471159999999</v>
      </c>
      <c r="G266" s="110"/>
      <c r="I266" s="5">
        <v>5341.8471159999999</v>
      </c>
      <c r="J266" s="5">
        <v>0</v>
      </c>
      <c r="K266" s="5">
        <v>0</v>
      </c>
      <c r="L266" s="5">
        <v>0</v>
      </c>
      <c r="M266" s="5">
        <v>0</v>
      </c>
      <c r="N266" s="192"/>
      <c r="O266" s="5">
        <v>0</v>
      </c>
      <c r="P266" s="5">
        <v>0</v>
      </c>
      <c r="Q266" s="5">
        <v>0</v>
      </c>
      <c r="R266" s="5">
        <v>0</v>
      </c>
      <c r="S266" s="5">
        <v>5341.8471159999999</v>
      </c>
      <c r="U266" s="110" t="s">
        <v>317</v>
      </c>
      <c r="V266" s="110" t="s">
        <v>317</v>
      </c>
      <c r="Y266" t="s">
        <v>865</v>
      </c>
      <c r="Z266" s="110" t="s">
        <v>320</v>
      </c>
      <c r="AA266" s="110">
        <v>92020</v>
      </c>
      <c r="AB266" t="s">
        <v>352</v>
      </c>
      <c r="AC266" t="s">
        <v>204</v>
      </c>
      <c r="AD266" t="s">
        <v>354</v>
      </c>
      <c r="AE266" t="s">
        <v>12</v>
      </c>
    </row>
    <row r="267" spans="2:31" x14ac:dyDescent="0.35">
      <c r="B267">
        <v>104735</v>
      </c>
      <c r="C267" t="s">
        <v>866</v>
      </c>
      <c r="D267">
        <v>2019</v>
      </c>
      <c r="F267" s="5">
        <v>37133.270186560003</v>
      </c>
      <c r="G267" s="110"/>
      <c r="I267" s="5">
        <v>0</v>
      </c>
      <c r="J267" s="5">
        <v>0</v>
      </c>
      <c r="K267" s="5">
        <v>37133.270186560003</v>
      </c>
      <c r="L267" s="5">
        <v>0</v>
      </c>
      <c r="M267" s="5">
        <v>0</v>
      </c>
      <c r="N267" s="192"/>
      <c r="O267" s="5">
        <v>0</v>
      </c>
      <c r="P267" s="5">
        <v>37133.270186560003</v>
      </c>
      <c r="Q267" s="5">
        <v>0</v>
      </c>
      <c r="R267" s="5">
        <v>37133.270186560003</v>
      </c>
      <c r="S267" s="5">
        <v>0</v>
      </c>
      <c r="U267" s="110" t="s">
        <v>316</v>
      </c>
      <c r="V267" s="110" t="s">
        <v>316</v>
      </c>
      <c r="W267" t="s">
        <v>390</v>
      </c>
      <c r="Y267" t="s">
        <v>867</v>
      </c>
      <c r="Z267" s="110" t="s">
        <v>286</v>
      </c>
      <c r="AA267" s="110" t="s">
        <v>868</v>
      </c>
      <c r="AB267" t="s">
        <v>446</v>
      </c>
      <c r="AC267" t="s">
        <v>424</v>
      </c>
      <c r="AD267" t="s">
        <v>395</v>
      </c>
      <c r="AE267" t="s">
        <v>12</v>
      </c>
    </row>
    <row r="268" spans="2:31" x14ac:dyDescent="0.35">
      <c r="B268">
        <v>100167</v>
      </c>
      <c r="C268" t="s">
        <v>869</v>
      </c>
      <c r="D268">
        <v>2019</v>
      </c>
      <c r="F268" s="5">
        <v>13996.185853450599</v>
      </c>
      <c r="G268" s="110"/>
      <c r="I268" s="5">
        <v>3700.8817255682102</v>
      </c>
      <c r="J268" s="5">
        <v>10295.3041278824</v>
      </c>
      <c r="K268" s="5">
        <v>0</v>
      </c>
      <c r="L268" s="5">
        <v>0</v>
      </c>
      <c r="M268" s="5">
        <v>0</v>
      </c>
      <c r="N268" s="192"/>
      <c r="O268" s="5">
        <v>0</v>
      </c>
      <c r="P268" s="5">
        <v>0</v>
      </c>
      <c r="Q268" s="5">
        <v>0</v>
      </c>
      <c r="R268" s="5">
        <v>0</v>
      </c>
      <c r="S268" s="5">
        <v>13996.185853450599</v>
      </c>
      <c r="U268" s="110" t="s">
        <v>317</v>
      </c>
      <c r="V268" s="110" t="s">
        <v>317</v>
      </c>
      <c r="Y268" t="s">
        <v>679</v>
      </c>
      <c r="Z268" s="110" t="s">
        <v>320</v>
      </c>
      <c r="AA268" s="110">
        <v>92011</v>
      </c>
      <c r="AB268" t="s">
        <v>691</v>
      </c>
      <c r="AC268" t="s">
        <v>201</v>
      </c>
      <c r="AD268" t="s">
        <v>327</v>
      </c>
      <c r="AE268" t="s">
        <v>12</v>
      </c>
    </row>
    <row r="269" spans="2:31" x14ac:dyDescent="0.35">
      <c r="B269">
        <v>104829</v>
      </c>
      <c r="C269" t="s">
        <v>870</v>
      </c>
      <c r="D269">
        <v>2019</v>
      </c>
      <c r="F269" s="5">
        <v>0.87312000000000001</v>
      </c>
      <c r="G269" s="110"/>
      <c r="I269" s="5">
        <v>0</v>
      </c>
      <c r="J269" s="5">
        <v>0</v>
      </c>
      <c r="K269" s="5">
        <v>0</v>
      </c>
      <c r="L269" s="5">
        <v>0</v>
      </c>
      <c r="M269" s="5">
        <v>0.87312000000000001</v>
      </c>
      <c r="N269" s="192"/>
      <c r="O269" s="5">
        <v>0</v>
      </c>
      <c r="P269" s="5">
        <v>0</v>
      </c>
      <c r="Q269" s="5">
        <v>0.87312000000000001</v>
      </c>
      <c r="R269" s="5">
        <v>0.87312000000000001</v>
      </c>
      <c r="S269" s="5">
        <v>0</v>
      </c>
      <c r="U269" s="110" t="s">
        <v>316</v>
      </c>
      <c r="V269" s="110" t="s">
        <v>317</v>
      </c>
      <c r="W269" t="s">
        <v>381</v>
      </c>
      <c r="Y269" t="s">
        <v>871</v>
      </c>
      <c r="Z269" s="110" t="s">
        <v>537</v>
      </c>
      <c r="AA269" s="110">
        <v>1810</v>
      </c>
      <c r="AB269" t="s">
        <v>321</v>
      </c>
      <c r="AC269" t="s">
        <v>322</v>
      </c>
      <c r="AD269" t="s">
        <v>323</v>
      </c>
      <c r="AE269" t="s">
        <v>12</v>
      </c>
    </row>
    <row r="270" spans="2:31" x14ac:dyDescent="0.35">
      <c r="B270">
        <v>101738</v>
      </c>
      <c r="C270" t="s">
        <v>872</v>
      </c>
      <c r="D270">
        <v>2019</v>
      </c>
      <c r="F270" s="5">
        <v>12596.5145433425</v>
      </c>
      <c r="G270" s="110"/>
      <c r="I270" s="5">
        <v>63.184160275687503</v>
      </c>
      <c r="J270" s="5">
        <v>12533.330383066899</v>
      </c>
      <c r="K270" s="5">
        <v>0</v>
      </c>
      <c r="L270" s="5">
        <v>0</v>
      </c>
      <c r="M270" s="5">
        <v>0</v>
      </c>
      <c r="N270" s="192"/>
      <c r="O270" s="5">
        <v>0</v>
      </c>
      <c r="P270" s="5">
        <v>0</v>
      </c>
      <c r="Q270" s="5">
        <v>0</v>
      </c>
      <c r="R270" s="5">
        <v>0</v>
      </c>
      <c r="S270" s="5">
        <v>12596.5145433425</v>
      </c>
      <c r="U270" s="110" t="s">
        <v>317</v>
      </c>
      <c r="V270" s="110" t="s">
        <v>317</v>
      </c>
      <c r="Y270" t="s">
        <v>873</v>
      </c>
      <c r="Z270" s="110" t="s">
        <v>320</v>
      </c>
      <c r="AA270" s="110">
        <v>95648</v>
      </c>
      <c r="AB270" t="s">
        <v>411</v>
      </c>
      <c r="AC270" t="s">
        <v>201</v>
      </c>
      <c r="AD270" t="s">
        <v>354</v>
      </c>
      <c r="AE270" t="s">
        <v>12</v>
      </c>
    </row>
    <row r="271" spans="2:31" x14ac:dyDescent="0.35">
      <c r="B271">
        <v>101607</v>
      </c>
      <c r="C271" t="s">
        <v>874</v>
      </c>
      <c r="D271">
        <v>2019</v>
      </c>
      <c r="F271" s="5">
        <v>60872.779336877997</v>
      </c>
      <c r="G271" s="110"/>
      <c r="I271" s="5">
        <v>60872.779336877997</v>
      </c>
      <c r="J271" s="5">
        <v>0</v>
      </c>
      <c r="K271" s="5">
        <v>0</v>
      </c>
      <c r="L271" s="5">
        <v>0</v>
      </c>
      <c r="M271" s="5">
        <v>0</v>
      </c>
      <c r="N271" s="192"/>
      <c r="O271" s="5">
        <v>0</v>
      </c>
      <c r="P271" s="5">
        <v>0</v>
      </c>
      <c r="Q271" s="5">
        <v>0</v>
      </c>
      <c r="R271" s="5">
        <v>0</v>
      </c>
      <c r="S271" s="5">
        <v>60872.779336877997</v>
      </c>
      <c r="U271" s="110" t="s">
        <v>316</v>
      </c>
      <c r="V271" s="110" t="s">
        <v>317</v>
      </c>
      <c r="W271" t="s">
        <v>467</v>
      </c>
      <c r="Y271" t="s">
        <v>766</v>
      </c>
      <c r="Z271" s="110" t="s">
        <v>320</v>
      </c>
      <c r="AA271" s="110">
        <v>94103</v>
      </c>
      <c r="AB271" t="s">
        <v>759</v>
      </c>
      <c r="AC271" t="s">
        <v>201</v>
      </c>
      <c r="AD271" t="s">
        <v>327</v>
      </c>
      <c r="AE271" t="s">
        <v>12</v>
      </c>
    </row>
    <row r="272" spans="2:31" x14ac:dyDescent="0.35">
      <c r="B272">
        <v>104823</v>
      </c>
      <c r="C272" t="s">
        <v>875</v>
      </c>
      <c r="D272">
        <v>2019</v>
      </c>
      <c r="F272" s="5">
        <v>13674.213088</v>
      </c>
      <c r="G272" s="110"/>
      <c r="I272" s="5">
        <v>13674.213088</v>
      </c>
      <c r="J272" s="5">
        <v>0</v>
      </c>
      <c r="K272" s="5">
        <v>0</v>
      </c>
      <c r="L272" s="5">
        <v>0</v>
      </c>
      <c r="M272" s="5">
        <v>0</v>
      </c>
      <c r="N272" s="192"/>
      <c r="O272" s="5">
        <v>0</v>
      </c>
      <c r="P272" s="5">
        <v>0</v>
      </c>
      <c r="Q272" s="5">
        <v>0</v>
      </c>
      <c r="R272" s="5">
        <v>0</v>
      </c>
      <c r="S272" s="5">
        <v>13674.213088</v>
      </c>
      <c r="U272" s="110" t="s">
        <v>317</v>
      </c>
      <c r="V272" s="110" t="s">
        <v>317</v>
      </c>
      <c r="Y272" t="s">
        <v>876</v>
      </c>
      <c r="Z272" s="110" t="s">
        <v>320</v>
      </c>
      <c r="AA272" s="110">
        <v>94089</v>
      </c>
      <c r="AB272" t="s">
        <v>877</v>
      </c>
      <c r="AC272" t="s">
        <v>201</v>
      </c>
      <c r="AD272" t="s">
        <v>354</v>
      </c>
      <c r="AE272" t="s">
        <v>12</v>
      </c>
    </row>
    <row r="273" spans="2:31" x14ac:dyDescent="0.35">
      <c r="B273">
        <v>104824</v>
      </c>
      <c r="C273" t="s">
        <v>878</v>
      </c>
      <c r="D273">
        <v>2019</v>
      </c>
      <c r="F273" s="5">
        <v>13830.510128</v>
      </c>
      <c r="G273" s="110"/>
      <c r="I273" s="5">
        <v>13830.510128</v>
      </c>
      <c r="J273" s="5">
        <v>0</v>
      </c>
      <c r="K273" s="5">
        <v>0</v>
      </c>
      <c r="L273" s="5">
        <v>0</v>
      </c>
      <c r="M273" s="5">
        <v>0</v>
      </c>
      <c r="N273" s="192"/>
      <c r="O273" s="5">
        <v>0</v>
      </c>
      <c r="P273" s="5">
        <v>0</v>
      </c>
      <c r="Q273" s="5">
        <v>0</v>
      </c>
      <c r="R273" s="5">
        <v>0</v>
      </c>
      <c r="S273" s="5">
        <v>13830.510128</v>
      </c>
      <c r="U273" s="110" t="s">
        <v>317</v>
      </c>
      <c r="V273" s="110" t="s">
        <v>317</v>
      </c>
      <c r="Y273" t="s">
        <v>600</v>
      </c>
      <c r="Z273" s="110" t="s">
        <v>320</v>
      </c>
      <c r="AA273" s="110">
        <v>95054</v>
      </c>
      <c r="AB273" t="s">
        <v>877</v>
      </c>
      <c r="AC273" t="s">
        <v>201</v>
      </c>
      <c r="AD273" t="s">
        <v>354</v>
      </c>
      <c r="AE273" t="s">
        <v>12</v>
      </c>
    </row>
    <row r="274" spans="2:31" x14ac:dyDescent="0.35">
      <c r="B274">
        <v>104787</v>
      </c>
      <c r="C274" t="s">
        <v>879</v>
      </c>
      <c r="D274">
        <v>2019</v>
      </c>
      <c r="F274" s="5">
        <v>30661.180415999999</v>
      </c>
      <c r="G274" s="110"/>
      <c r="I274" s="5">
        <v>30661.180415999999</v>
      </c>
      <c r="J274" s="5">
        <v>0</v>
      </c>
      <c r="K274" s="5">
        <v>0</v>
      </c>
      <c r="L274" s="5">
        <v>0</v>
      </c>
      <c r="M274" s="5">
        <v>0</v>
      </c>
      <c r="N274" s="192"/>
      <c r="O274" s="5">
        <v>30661.180415999999</v>
      </c>
      <c r="P274" s="5">
        <v>0</v>
      </c>
      <c r="Q274" s="5">
        <v>0</v>
      </c>
      <c r="R274" s="5">
        <v>30661.180415999999</v>
      </c>
      <c r="S274" s="5">
        <v>0</v>
      </c>
      <c r="U274" s="110" t="s">
        <v>316</v>
      </c>
      <c r="V274" s="110" t="s">
        <v>316</v>
      </c>
      <c r="W274" t="s">
        <v>526</v>
      </c>
      <c r="Y274" t="s">
        <v>625</v>
      </c>
      <c r="Z274" s="110" t="s">
        <v>320</v>
      </c>
      <c r="AA274" s="110">
        <v>95119</v>
      </c>
      <c r="AB274" t="s">
        <v>453</v>
      </c>
      <c r="AC274" t="s">
        <v>201</v>
      </c>
      <c r="AD274" t="s">
        <v>327</v>
      </c>
      <c r="AE274" t="s">
        <v>12</v>
      </c>
    </row>
    <row r="275" spans="2:31" x14ac:dyDescent="0.35">
      <c r="B275">
        <v>104788</v>
      </c>
      <c r="C275" t="s">
        <v>880</v>
      </c>
      <c r="D275">
        <v>2019</v>
      </c>
      <c r="F275" s="5">
        <v>10829.87232</v>
      </c>
      <c r="G275" s="110"/>
      <c r="I275" s="5">
        <v>10829.87232</v>
      </c>
      <c r="J275" s="5">
        <v>0</v>
      </c>
      <c r="K275" s="5">
        <v>0</v>
      </c>
      <c r="L275" s="5">
        <v>0</v>
      </c>
      <c r="M275" s="5">
        <v>0</v>
      </c>
      <c r="N275" s="192"/>
      <c r="O275" s="5">
        <v>0</v>
      </c>
      <c r="P275" s="5">
        <v>0</v>
      </c>
      <c r="Q275" s="5">
        <v>0</v>
      </c>
      <c r="R275" s="5">
        <v>0</v>
      </c>
      <c r="S275" s="5">
        <v>10829.87232</v>
      </c>
      <c r="U275" s="110" t="s">
        <v>317</v>
      </c>
      <c r="V275" s="110" t="s">
        <v>317</v>
      </c>
      <c r="Y275" t="s">
        <v>625</v>
      </c>
      <c r="Z275" s="110" t="s">
        <v>320</v>
      </c>
      <c r="AA275" s="110">
        <v>95131</v>
      </c>
      <c r="AB275" t="s">
        <v>877</v>
      </c>
      <c r="AD275" t="s">
        <v>327</v>
      </c>
      <c r="AE275" t="s">
        <v>12</v>
      </c>
    </row>
    <row r="276" spans="2:31" x14ac:dyDescent="0.35">
      <c r="B276">
        <v>104200</v>
      </c>
      <c r="C276" t="s">
        <v>881</v>
      </c>
      <c r="D276">
        <v>2019</v>
      </c>
      <c r="F276" s="5">
        <v>24003.032655999999</v>
      </c>
      <c r="G276" s="110"/>
      <c r="I276" s="5">
        <v>24003.032655999999</v>
      </c>
      <c r="J276" s="5">
        <v>0</v>
      </c>
      <c r="K276" s="5">
        <v>0</v>
      </c>
      <c r="L276" s="5">
        <v>0</v>
      </c>
      <c r="M276" s="5">
        <v>0</v>
      </c>
      <c r="N276" s="192"/>
      <c r="O276" s="5">
        <v>0</v>
      </c>
      <c r="P276" s="5">
        <v>0</v>
      </c>
      <c r="Q276" s="5">
        <v>0</v>
      </c>
      <c r="R276" s="5">
        <v>0</v>
      </c>
      <c r="S276" s="5">
        <v>24003.032655999999</v>
      </c>
      <c r="U276" s="110" t="s">
        <v>317</v>
      </c>
      <c r="V276" s="110" t="s">
        <v>317</v>
      </c>
      <c r="Y276" t="s">
        <v>882</v>
      </c>
      <c r="Z276" s="110" t="s">
        <v>320</v>
      </c>
      <c r="AA276" s="110">
        <v>95320</v>
      </c>
      <c r="AB276" t="s">
        <v>673</v>
      </c>
      <c r="AC276" t="s">
        <v>201</v>
      </c>
      <c r="AD276" t="s">
        <v>327</v>
      </c>
      <c r="AE276" t="s">
        <v>12</v>
      </c>
    </row>
    <row r="277" spans="2:31" x14ac:dyDescent="0.35">
      <c r="B277">
        <v>104078</v>
      </c>
      <c r="C277" t="s">
        <v>883</v>
      </c>
      <c r="D277">
        <v>2019</v>
      </c>
      <c r="F277" s="5">
        <v>9776.2606840000008</v>
      </c>
      <c r="G277" s="110"/>
      <c r="I277" s="5">
        <v>9776.2606840000008</v>
      </c>
      <c r="J277" s="5">
        <v>0</v>
      </c>
      <c r="K277" s="5">
        <v>0</v>
      </c>
      <c r="L277" s="5">
        <v>0</v>
      </c>
      <c r="M277" s="5">
        <v>0</v>
      </c>
      <c r="N277" s="192"/>
      <c r="O277" s="5">
        <v>9776.2606840000008</v>
      </c>
      <c r="P277" s="5">
        <v>0</v>
      </c>
      <c r="Q277" s="5">
        <v>0</v>
      </c>
      <c r="R277" s="5">
        <v>9776.2606840000008</v>
      </c>
      <c r="S277" s="5">
        <v>0</v>
      </c>
      <c r="U277" s="110" t="s">
        <v>316</v>
      </c>
      <c r="V277" s="110" t="s">
        <v>317</v>
      </c>
      <c r="W277" t="s">
        <v>467</v>
      </c>
      <c r="Y277" t="s">
        <v>631</v>
      </c>
      <c r="Z277" s="110" t="s">
        <v>320</v>
      </c>
      <c r="AA277" s="110">
        <v>92029</v>
      </c>
      <c r="AB277" t="s">
        <v>352</v>
      </c>
      <c r="AC277" t="s">
        <v>353</v>
      </c>
      <c r="AD277" t="s">
        <v>354</v>
      </c>
      <c r="AE277" t="s">
        <v>12</v>
      </c>
    </row>
    <row r="278" spans="2:31" x14ac:dyDescent="0.35">
      <c r="B278">
        <v>2078</v>
      </c>
      <c r="C278" t="s">
        <v>884</v>
      </c>
      <c r="D278">
        <v>2019</v>
      </c>
      <c r="F278" s="5">
        <v>278657.53196986602</v>
      </c>
      <c r="G278" s="110"/>
      <c r="I278" s="5">
        <v>0</v>
      </c>
      <c r="J278" s="5">
        <v>0</v>
      </c>
      <c r="K278" s="5">
        <v>0</v>
      </c>
      <c r="L278" s="5">
        <v>0</v>
      </c>
      <c r="M278" s="5">
        <v>278657.53196986602</v>
      </c>
      <c r="N278" s="192"/>
      <c r="O278" s="5">
        <v>0</v>
      </c>
      <c r="P278" s="5">
        <v>0</v>
      </c>
      <c r="Q278" s="5">
        <v>245042.55929128799</v>
      </c>
      <c r="R278" s="5">
        <v>245042.55929128799</v>
      </c>
      <c r="S278" s="5">
        <v>33614.972678578</v>
      </c>
      <c r="U278" s="110" t="s">
        <v>316</v>
      </c>
      <c r="V278" s="110" t="s">
        <v>317</v>
      </c>
      <c r="W278" t="s">
        <v>553</v>
      </c>
      <c r="Y278" t="s">
        <v>783</v>
      </c>
      <c r="Z278" s="110" t="s">
        <v>784</v>
      </c>
      <c r="AA278" s="110">
        <v>21231</v>
      </c>
      <c r="AB278" t="s">
        <v>321</v>
      </c>
      <c r="AC278" t="s">
        <v>322</v>
      </c>
      <c r="AD278" t="s">
        <v>323</v>
      </c>
      <c r="AE278" t="s">
        <v>12</v>
      </c>
    </row>
    <row r="279" spans="2:31" x14ac:dyDescent="0.35">
      <c r="B279">
        <v>104460</v>
      </c>
      <c r="C279" t="s">
        <v>885</v>
      </c>
      <c r="D279">
        <v>2019</v>
      </c>
      <c r="F279" s="5">
        <v>3.1897026400000001</v>
      </c>
      <c r="G279" s="110"/>
      <c r="I279" s="5">
        <v>3.1897026400000001</v>
      </c>
      <c r="J279" s="5">
        <v>0</v>
      </c>
      <c r="K279" s="5">
        <v>0</v>
      </c>
      <c r="L279" s="5">
        <v>0</v>
      </c>
      <c r="M279" s="5">
        <v>0</v>
      </c>
      <c r="N279" s="192"/>
      <c r="O279" s="5">
        <v>0</v>
      </c>
      <c r="P279" s="5">
        <v>0</v>
      </c>
      <c r="Q279" s="5">
        <v>0</v>
      </c>
      <c r="R279" s="5">
        <v>0</v>
      </c>
      <c r="S279" s="5">
        <v>3.1897026400000001</v>
      </c>
      <c r="U279" s="110" t="s">
        <v>316</v>
      </c>
      <c r="V279" s="110" t="s">
        <v>317</v>
      </c>
      <c r="W279" t="s">
        <v>363</v>
      </c>
      <c r="Y279" t="s">
        <v>886</v>
      </c>
      <c r="Z279" s="110" t="s">
        <v>320</v>
      </c>
      <c r="AA279" s="110">
        <v>93117</v>
      </c>
      <c r="AB279" t="s">
        <v>342</v>
      </c>
      <c r="AC279" t="s">
        <v>550</v>
      </c>
      <c r="AD279" t="s">
        <v>551</v>
      </c>
      <c r="AE279" t="s">
        <v>12</v>
      </c>
    </row>
    <row r="280" spans="2:31" x14ac:dyDescent="0.35">
      <c r="B280">
        <v>104459</v>
      </c>
      <c r="C280" t="s">
        <v>887</v>
      </c>
      <c r="D280">
        <v>2019</v>
      </c>
      <c r="F280" s="5">
        <v>0</v>
      </c>
      <c r="G280" s="110"/>
      <c r="I280" s="5">
        <v>0</v>
      </c>
      <c r="J280" s="5">
        <v>0</v>
      </c>
      <c r="K280" s="5">
        <v>0</v>
      </c>
      <c r="L280" s="5">
        <v>0</v>
      </c>
      <c r="M280" s="5">
        <v>0</v>
      </c>
      <c r="N280" s="192"/>
      <c r="O280" s="5">
        <v>0</v>
      </c>
      <c r="P280" s="5">
        <v>0</v>
      </c>
      <c r="Q280" s="5">
        <v>0</v>
      </c>
      <c r="R280" s="5">
        <v>0</v>
      </c>
      <c r="S280" s="5">
        <v>0</v>
      </c>
      <c r="U280" s="110" t="s">
        <v>316</v>
      </c>
      <c r="V280" s="110" t="s">
        <v>317</v>
      </c>
      <c r="W280" t="s">
        <v>363</v>
      </c>
      <c r="Y280" t="s">
        <v>886</v>
      </c>
      <c r="Z280" s="110" t="s">
        <v>320</v>
      </c>
      <c r="AA280" s="110">
        <v>93117</v>
      </c>
      <c r="AB280" t="s">
        <v>342</v>
      </c>
      <c r="AC280" t="s">
        <v>343</v>
      </c>
      <c r="AD280" t="s">
        <v>344</v>
      </c>
      <c r="AE280" t="s">
        <v>12</v>
      </c>
    </row>
    <row r="281" spans="2:31" x14ac:dyDescent="0.35">
      <c r="B281">
        <v>104519</v>
      </c>
      <c r="C281" t="s">
        <v>888</v>
      </c>
      <c r="D281">
        <v>2019</v>
      </c>
      <c r="F281" s="5">
        <v>28132.667994747098</v>
      </c>
      <c r="G281" s="110"/>
      <c r="I281" s="5">
        <v>0</v>
      </c>
      <c r="J281" s="5">
        <v>0</v>
      </c>
      <c r="K281" s="5">
        <v>28132.667994747098</v>
      </c>
      <c r="L281" s="5">
        <v>0</v>
      </c>
      <c r="M281" s="5">
        <v>0</v>
      </c>
      <c r="N281" s="192"/>
      <c r="O281" s="5">
        <v>0</v>
      </c>
      <c r="P281" s="5">
        <v>28132.667994747098</v>
      </c>
      <c r="Q281" s="5">
        <v>0</v>
      </c>
      <c r="R281" s="5">
        <v>28132.667994747098</v>
      </c>
      <c r="S281" s="5">
        <v>0</v>
      </c>
      <c r="U281" s="110" t="s">
        <v>316</v>
      </c>
      <c r="V281" s="110" t="s">
        <v>317</v>
      </c>
      <c r="W281" t="s">
        <v>363</v>
      </c>
      <c r="Y281" t="s">
        <v>889</v>
      </c>
      <c r="Z281" s="110" t="s">
        <v>449</v>
      </c>
      <c r="AA281" s="110">
        <v>64068</v>
      </c>
      <c r="AB281" t="s">
        <v>423</v>
      </c>
      <c r="AC281" t="s">
        <v>424</v>
      </c>
      <c r="AD281" t="s">
        <v>425</v>
      </c>
      <c r="AE281" t="s">
        <v>12</v>
      </c>
    </row>
    <row r="282" spans="2:31" x14ac:dyDescent="0.35">
      <c r="B282">
        <v>104041</v>
      </c>
      <c r="C282" t="s">
        <v>890</v>
      </c>
      <c r="D282">
        <v>2019</v>
      </c>
      <c r="F282" s="5">
        <v>1289154.40438</v>
      </c>
      <c r="G282" s="110"/>
      <c r="I282" s="5">
        <v>0</v>
      </c>
      <c r="J282" s="5">
        <v>0</v>
      </c>
      <c r="K282" s="5">
        <v>1230326.8724799999</v>
      </c>
      <c r="L282" s="5">
        <v>58827.531900000002</v>
      </c>
      <c r="M282" s="5">
        <v>0</v>
      </c>
      <c r="N282" s="192"/>
      <c r="O282" s="5">
        <v>0</v>
      </c>
      <c r="P282" s="5">
        <v>1230326.8724799999</v>
      </c>
      <c r="Q282" s="5">
        <v>0</v>
      </c>
      <c r="R282" s="5">
        <v>1230326.8724799999</v>
      </c>
      <c r="S282" s="5">
        <v>58827.531900000002</v>
      </c>
      <c r="U282" s="110" t="s">
        <v>316</v>
      </c>
      <c r="V282" s="110" t="s">
        <v>317</v>
      </c>
      <c r="W282" t="s">
        <v>363</v>
      </c>
      <c r="Y282" t="s">
        <v>891</v>
      </c>
      <c r="Z282" s="110" t="s">
        <v>892</v>
      </c>
      <c r="AA282" s="110">
        <v>67220</v>
      </c>
      <c r="AB282" t="s">
        <v>446</v>
      </c>
      <c r="AC282" t="s">
        <v>394</v>
      </c>
      <c r="AD282" t="s">
        <v>395</v>
      </c>
      <c r="AE282" t="s">
        <v>12</v>
      </c>
    </row>
    <row r="283" spans="2:31" x14ac:dyDescent="0.35">
      <c r="B283">
        <v>104102</v>
      </c>
      <c r="C283" t="s">
        <v>893</v>
      </c>
      <c r="D283">
        <v>2019</v>
      </c>
      <c r="F283" s="5">
        <v>2082817.728046</v>
      </c>
      <c r="G283" s="110"/>
      <c r="I283" s="5">
        <v>0</v>
      </c>
      <c r="J283" s="5">
        <v>0</v>
      </c>
      <c r="K283" s="5">
        <v>1984225.604546</v>
      </c>
      <c r="L283" s="5">
        <v>98592.123500000002</v>
      </c>
      <c r="M283" s="5">
        <v>0</v>
      </c>
      <c r="N283" s="192"/>
      <c r="O283" s="5">
        <v>0</v>
      </c>
      <c r="P283" s="5">
        <v>1984225.604546</v>
      </c>
      <c r="Q283" s="5">
        <v>0</v>
      </c>
      <c r="R283" s="5">
        <v>1984225.604546</v>
      </c>
      <c r="S283" s="5">
        <v>98592.123500000002</v>
      </c>
      <c r="U283" s="110" t="s">
        <v>316</v>
      </c>
      <c r="V283" s="110" t="s">
        <v>317</v>
      </c>
      <c r="W283" t="s">
        <v>350</v>
      </c>
      <c r="Y283" t="s">
        <v>894</v>
      </c>
      <c r="Z283" s="110" t="s">
        <v>320</v>
      </c>
      <c r="AA283" s="110" t="s">
        <v>895</v>
      </c>
      <c r="AB283" t="s">
        <v>446</v>
      </c>
      <c r="AC283" t="s">
        <v>394</v>
      </c>
      <c r="AD283" t="s">
        <v>395</v>
      </c>
      <c r="AE283" t="s">
        <v>12</v>
      </c>
    </row>
    <row r="284" spans="2:31" x14ac:dyDescent="0.35">
      <c r="B284">
        <v>104548</v>
      </c>
      <c r="C284" t="s">
        <v>896</v>
      </c>
      <c r="D284">
        <v>2019</v>
      </c>
      <c r="F284" s="5">
        <v>8839.1097568000005</v>
      </c>
      <c r="G284" s="110"/>
      <c r="I284" s="5">
        <v>8839.1097568000005</v>
      </c>
      <c r="J284" s="5">
        <v>0</v>
      </c>
      <c r="K284" s="5">
        <v>0</v>
      </c>
      <c r="L284" s="5">
        <v>0</v>
      </c>
      <c r="M284" s="5">
        <v>0</v>
      </c>
      <c r="N284" s="192"/>
      <c r="O284" s="5">
        <v>0</v>
      </c>
      <c r="P284" s="5">
        <v>0</v>
      </c>
      <c r="Q284" s="5">
        <v>0</v>
      </c>
      <c r="R284" s="5">
        <v>0</v>
      </c>
      <c r="S284" s="5">
        <v>8839.1097568000005</v>
      </c>
      <c r="U284" s="110" t="s">
        <v>317</v>
      </c>
      <c r="V284" s="110" t="s">
        <v>317</v>
      </c>
      <c r="Y284" t="s">
        <v>897</v>
      </c>
      <c r="Z284" s="110" t="s">
        <v>320</v>
      </c>
      <c r="AA284" s="110">
        <v>93257</v>
      </c>
      <c r="AB284" t="s">
        <v>898</v>
      </c>
      <c r="AC284" t="s">
        <v>201</v>
      </c>
      <c r="AD284" t="s">
        <v>327</v>
      </c>
      <c r="AE284" t="s">
        <v>12</v>
      </c>
    </row>
    <row r="285" spans="2:31" x14ac:dyDescent="0.35">
      <c r="B285">
        <v>104549</v>
      </c>
      <c r="C285" t="s">
        <v>899</v>
      </c>
      <c r="D285">
        <v>2019</v>
      </c>
      <c r="F285" s="5">
        <v>8404.5296847999998</v>
      </c>
      <c r="G285" s="110"/>
      <c r="I285" s="5">
        <v>8404.5296847999998</v>
      </c>
      <c r="J285" s="5">
        <v>0</v>
      </c>
      <c r="K285" s="5">
        <v>0</v>
      </c>
      <c r="L285" s="5">
        <v>0</v>
      </c>
      <c r="M285" s="5">
        <v>0</v>
      </c>
      <c r="N285" s="192"/>
      <c r="O285" s="5">
        <v>0</v>
      </c>
      <c r="P285" s="5">
        <v>0</v>
      </c>
      <c r="Q285" s="5">
        <v>0</v>
      </c>
      <c r="R285" s="5">
        <v>0</v>
      </c>
      <c r="S285" s="5">
        <v>8404.5296847999998</v>
      </c>
      <c r="U285" s="110" t="s">
        <v>317</v>
      </c>
      <c r="V285" s="110" t="s">
        <v>317</v>
      </c>
      <c r="Y285" t="s">
        <v>900</v>
      </c>
      <c r="Z285" s="110" t="s">
        <v>320</v>
      </c>
      <c r="AA285" s="110">
        <v>93631</v>
      </c>
      <c r="AB285" t="s">
        <v>901</v>
      </c>
      <c r="AC285" t="s">
        <v>201</v>
      </c>
      <c r="AD285" t="s">
        <v>327</v>
      </c>
      <c r="AE285" t="s">
        <v>12</v>
      </c>
    </row>
    <row r="286" spans="2:31" x14ac:dyDescent="0.35">
      <c r="B286">
        <v>101575</v>
      </c>
      <c r="C286" t="s">
        <v>902</v>
      </c>
      <c r="D286">
        <v>2019</v>
      </c>
      <c r="F286" s="5">
        <v>45494.9317885665</v>
      </c>
      <c r="G286" s="110"/>
      <c r="I286" s="5">
        <v>45494.9317885665</v>
      </c>
      <c r="J286" s="5">
        <v>0</v>
      </c>
      <c r="K286" s="5">
        <v>0</v>
      </c>
      <c r="L286" s="5">
        <v>0</v>
      </c>
      <c r="M286" s="5">
        <v>0</v>
      </c>
      <c r="N286" s="192"/>
      <c r="O286" s="5">
        <v>45494.9317885665</v>
      </c>
      <c r="P286" s="5">
        <v>0</v>
      </c>
      <c r="Q286" s="5">
        <v>0</v>
      </c>
      <c r="R286" s="5">
        <v>45494.9317885665</v>
      </c>
      <c r="S286" s="5">
        <v>0</v>
      </c>
      <c r="U286" s="110" t="s">
        <v>316</v>
      </c>
      <c r="V286" s="110" t="s">
        <v>316</v>
      </c>
      <c r="W286" t="s">
        <v>363</v>
      </c>
      <c r="Y286" t="s">
        <v>843</v>
      </c>
      <c r="Z286" s="110" t="s">
        <v>320</v>
      </c>
      <c r="AA286" s="110">
        <v>95334</v>
      </c>
      <c r="AB286" t="s">
        <v>898</v>
      </c>
      <c r="AC286" t="s">
        <v>201</v>
      </c>
      <c r="AD286" t="s">
        <v>327</v>
      </c>
      <c r="AE286" t="s">
        <v>12</v>
      </c>
    </row>
    <row r="287" spans="2:31" x14ac:dyDescent="0.35">
      <c r="B287">
        <v>101544</v>
      </c>
      <c r="C287" t="s">
        <v>903</v>
      </c>
      <c r="D287">
        <v>2019</v>
      </c>
      <c r="F287" s="5">
        <v>4696.1522859200004</v>
      </c>
      <c r="G287" s="110"/>
      <c r="I287" s="5">
        <v>4696.1522859200004</v>
      </c>
      <c r="J287" s="5">
        <v>0</v>
      </c>
      <c r="K287" s="5">
        <v>0</v>
      </c>
      <c r="L287" s="5">
        <v>0</v>
      </c>
      <c r="M287" s="5">
        <v>0</v>
      </c>
      <c r="N287" s="192"/>
      <c r="O287" s="5">
        <v>0</v>
      </c>
      <c r="P287" s="5">
        <v>0</v>
      </c>
      <c r="Q287" s="5">
        <v>0</v>
      </c>
      <c r="R287" s="5">
        <v>0</v>
      </c>
      <c r="S287" s="5">
        <v>4696.1522859200004</v>
      </c>
      <c r="U287" s="110" t="s">
        <v>317</v>
      </c>
      <c r="V287" s="110" t="s">
        <v>317</v>
      </c>
      <c r="Y287" t="s">
        <v>904</v>
      </c>
      <c r="Z287" s="110" t="s">
        <v>320</v>
      </c>
      <c r="AA287" s="110">
        <v>93660</v>
      </c>
      <c r="AB287" t="s">
        <v>352</v>
      </c>
      <c r="AC287" t="s">
        <v>353</v>
      </c>
      <c r="AD287" t="s">
        <v>354</v>
      </c>
      <c r="AE287" t="s">
        <v>12</v>
      </c>
    </row>
    <row r="288" spans="2:31" x14ac:dyDescent="0.35">
      <c r="B288">
        <v>101235</v>
      </c>
      <c r="C288" t="s">
        <v>905</v>
      </c>
      <c r="D288">
        <v>2019</v>
      </c>
      <c r="F288" s="5">
        <v>49651.427330067701</v>
      </c>
      <c r="G288" s="110"/>
      <c r="I288" s="5">
        <v>49651.427330067701</v>
      </c>
      <c r="J288" s="5">
        <v>0</v>
      </c>
      <c r="K288" s="5">
        <v>0</v>
      </c>
      <c r="L288" s="5">
        <v>0</v>
      </c>
      <c r="M288" s="5">
        <v>0</v>
      </c>
      <c r="N288" s="192"/>
      <c r="O288" s="5">
        <v>49651.427330067701</v>
      </c>
      <c r="P288" s="5">
        <v>0</v>
      </c>
      <c r="Q288" s="5">
        <v>0</v>
      </c>
      <c r="R288" s="5">
        <v>49651.427330067701</v>
      </c>
      <c r="S288" s="5">
        <v>0</v>
      </c>
      <c r="U288" s="110" t="s">
        <v>316</v>
      </c>
      <c r="V288" s="110" t="s">
        <v>316</v>
      </c>
      <c r="W288" t="s">
        <v>758</v>
      </c>
      <c r="Y288" t="s">
        <v>346</v>
      </c>
      <c r="Z288" s="110" t="s">
        <v>320</v>
      </c>
      <c r="AA288" s="110">
        <v>93314</v>
      </c>
      <c r="AB288" t="s">
        <v>906</v>
      </c>
      <c r="AC288" t="s">
        <v>201</v>
      </c>
      <c r="AD288" t="s">
        <v>327</v>
      </c>
      <c r="AE288" t="s">
        <v>12</v>
      </c>
    </row>
    <row r="289" spans="2:31" x14ac:dyDescent="0.35">
      <c r="B289">
        <v>104207</v>
      </c>
      <c r="C289" t="s">
        <v>907</v>
      </c>
      <c r="D289">
        <v>2019</v>
      </c>
      <c r="F289" s="5">
        <v>26413.4885952</v>
      </c>
      <c r="G289" s="110"/>
      <c r="I289" s="5">
        <v>26413.4885952</v>
      </c>
      <c r="J289" s="5">
        <v>0</v>
      </c>
      <c r="K289" s="5">
        <v>0</v>
      </c>
      <c r="L289" s="5">
        <v>0</v>
      </c>
      <c r="M289" s="5">
        <v>0</v>
      </c>
      <c r="N289" s="192"/>
      <c r="O289" s="5">
        <v>26413.4885952</v>
      </c>
      <c r="P289" s="5">
        <v>0</v>
      </c>
      <c r="Q289" s="5">
        <v>0</v>
      </c>
      <c r="R289" s="5">
        <v>26413.4885952</v>
      </c>
      <c r="S289" s="5">
        <v>0</v>
      </c>
      <c r="U289" s="110" t="s">
        <v>316</v>
      </c>
      <c r="V289" s="110" t="s">
        <v>316</v>
      </c>
      <c r="W289" t="s">
        <v>467</v>
      </c>
      <c r="Y289" t="s">
        <v>540</v>
      </c>
      <c r="Z289" s="110" t="s">
        <v>320</v>
      </c>
      <c r="AA289" s="110">
        <v>95357</v>
      </c>
      <c r="AB289" t="s">
        <v>906</v>
      </c>
      <c r="AC289" t="s">
        <v>201</v>
      </c>
      <c r="AD289" t="s">
        <v>327</v>
      </c>
      <c r="AE289" t="s">
        <v>12</v>
      </c>
    </row>
    <row r="290" spans="2:31" x14ac:dyDescent="0.35">
      <c r="B290">
        <v>104734</v>
      </c>
      <c r="C290" t="s">
        <v>908</v>
      </c>
      <c r="D290">
        <v>2019</v>
      </c>
      <c r="F290" s="5">
        <v>10664.287679999999</v>
      </c>
      <c r="G290" s="110"/>
      <c r="I290" s="5">
        <v>10664.287679999999</v>
      </c>
      <c r="J290" s="5">
        <v>0</v>
      </c>
      <c r="K290" s="5">
        <v>0</v>
      </c>
      <c r="L290" s="5">
        <v>0</v>
      </c>
      <c r="M290" s="5">
        <v>0</v>
      </c>
      <c r="N290" s="192"/>
      <c r="O290" s="5">
        <v>0</v>
      </c>
      <c r="P290" s="5">
        <v>0</v>
      </c>
      <c r="Q290" s="5">
        <v>0</v>
      </c>
      <c r="R290" s="5">
        <v>0</v>
      </c>
      <c r="S290" s="5">
        <v>10664.287679999999</v>
      </c>
      <c r="U290" s="110" t="s">
        <v>317</v>
      </c>
      <c r="V290" s="110" t="s">
        <v>317</v>
      </c>
      <c r="Y290" t="s">
        <v>909</v>
      </c>
      <c r="Z290" s="110" t="s">
        <v>320</v>
      </c>
      <c r="AA290" s="110">
        <v>91730</v>
      </c>
      <c r="AB290" t="s">
        <v>906</v>
      </c>
      <c r="AC290" t="s">
        <v>201</v>
      </c>
      <c r="AD290" t="s">
        <v>327</v>
      </c>
      <c r="AE290" t="s">
        <v>12</v>
      </c>
    </row>
    <row r="291" spans="2:31" x14ac:dyDescent="0.35">
      <c r="B291">
        <v>101683</v>
      </c>
      <c r="C291" t="s">
        <v>910</v>
      </c>
      <c r="D291">
        <v>2019</v>
      </c>
      <c r="F291" s="5">
        <v>15430.854695562201</v>
      </c>
      <c r="G291" s="110"/>
      <c r="I291" s="5">
        <v>77.401220228062499</v>
      </c>
      <c r="J291" s="5">
        <v>15353.4534753342</v>
      </c>
      <c r="K291" s="5">
        <v>0</v>
      </c>
      <c r="L291" s="5">
        <v>0</v>
      </c>
      <c r="M291" s="5">
        <v>0</v>
      </c>
      <c r="N291" s="192"/>
      <c r="O291" s="5">
        <v>0</v>
      </c>
      <c r="P291" s="5">
        <v>0</v>
      </c>
      <c r="Q291" s="5">
        <v>0</v>
      </c>
      <c r="R291" s="5">
        <v>0</v>
      </c>
      <c r="S291" s="5">
        <v>15430.854695562201</v>
      </c>
      <c r="U291" s="110" t="s">
        <v>317</v>
      </c>
      <c r="V291" s="110" t="s">
        <v>317</v>
      </c>
      <c r="Y291" t="s">
        <v>911</v>
      </c>
      <c r="Z291" s="110" t="s">
        <v>320</v>
      </c>
      <c r="AA291" s="110">
        <v>95692</v>
      </c>
      <c r="AB291" t="s">
        <v>912</v>
      </c>
      <c r="AC291" t="s">
        <v>201</v>
      </c>
      <c r="AD291" t="s">
        <v>354</v>
      </c>
      <c r="AE291" t="s">
        <v>12</v>
      </c>
    </row>
    <row r="292" spans="2:31" x14ac:dyDescent="0.35">
      <c r="B292">
        <v>103018</v>
      </c>
      <c r="C292" t="s">
        <v>913</v>
      </c>
      <c r="D292">
        <v>2019</v>
      </c>
      <c r="F292" s="5">
        <v>141021.0332416</v>
      </c>
      <c r="G292" s="110"/>
      <c r="I292" s="5">
        <v>141021.0332416</v>
      </c>
      <c r="J292" s="5">
        <v>0</v>
      </c>
      <c r="K292" s="5">
        <v>0</v>
      </c>
      <c r="L292" s="5">
        <v>0</v>
      </c>
      <c r="M292" s="5">
        <v>0</v>
      </c>
      <c r="N292" s="192"/>
      <c r="O292" s="5">
        <v>141021.0332416</v>
      </c>
      <c r="P292" s="5">
        <v>0</v>
      </c>
      <c r="Q292" s="5">
        <v>0</v>
      </c>
      <c r="R292" s="5">
        <v>141021.0332416</v>
      </c>
      <c r="S292" s="5">
        <v>0</v>
      </c>
      <c r="U292" s="110" t="s">
        <v>316</v>
      </c>
      <c r="V292" s="110" t="s">
        <v>316</v>
      </c>
      <c r="W292" t="s">
        <v>467</v>
      </c>
      <c r="Y292" t="s">
        <v>540</v>
      </c>
      <c r="Z292" s="110" t="s">
        <v>320</v>
      </c>
      <c r="AA292" s="110">
        <v>95354</v>
      </c>
      <c r="AB292" t="s">
        <v>475</v>
      </c>
      <c r="AC292" t="s">
        <v>476</v>
      </c>
      <c r="AD292" t="s">
        <v>327</v>
      </c>
      <c r="AE292" t="s">
        <v>12</v>
      </c>
    </row>
    <row r="293" spans="2:31" x14ac:dyDescent="0.35">
      <c r="B293">
        <v>104763</v>
      </c>
      <c r="C293" t="s">
        <v>914</v>
      </c>
      <c r="D293">
        <v>2019</v>
      </c>
      <c r="F293" s="5">
        <v>19762.054662592</v>
      </c>
      <c r="G293" s="110"/>
      <c r="I293" s="5">
        <v>0</v>
      </c>
      <c r="J293" s="5">
        <v>0</v>
      </c>
      <c r="K293" s="5">
        <v>19762.054662592</v>
      </c>
      <c r="L293" s="5">
        <v>0</v>
      </c>
      <c r="M293" s="5">
        <v>0</v>
      </c>
      <c r="N293" s="192"/>
      <c r="O293" s="5">
        <v>0</v>
      </c>
      <c r="P293" s="5">
        <v>0</v>
      </c>
      <c r="Q293" s="5">
        <v>0</v>
      </c>
      <c r="R293" s="5">
        <v>0</v>
      </c>
      <c r="S293" s="5">
        <v>19762.054662592</v>
      </c>
      <c r="U293" s="110" t="s">
        <v>317</v>
      </c>
      <c r="V293" s="110" t="s">
        <v>317</v>
      </c>
      <c r="Y293" t="s">
        <v>915</v>
      </c>
      <c r="Z293" s="110" t="s">
        <v>320</v>
      </c>
      <c r="AA293" s="110">
        <v>96007</v>
      </c>
      <c r="AB293" t="s">
        <v>916</v>
      </c>
      <c r="AC293" t="s">
        <v>424</v>
      </c>
      <c r="AD293" t="s">
        <v>425</v>
      </c>
      <c r="AE293" t="s">
        <v>12</v>
      </c>
    </row>
    <row r="294" spans="2:31" x14ac:dyDescent="0.35">
      <c r="B294">
        <v>104559</v>
      </c>
      <c r="C294" t="s">
        <v>917</v>
      </c>
      <c r="D294">
        <v>2019</v>
      </c>
      <c r="F294" s="5">
        <v>11490.570955200001</v>
      </c>
      <c r="G294" s="110"/>
      <c r="I294" s="5">
        <v>11490.570955200001</v>
      </c>
      <c r="J294" s="5">
        <v>0</v>
      </c>
      <c r="K294" s="5">
        <v>0</v>
      </c>
      <c r="L294" s="5">
        <v>0</v>
      </c>
      <c r="M294" s="5">
        <v>0</v>
      </c>
      <c r="N294" s="192"/>
      <c r="O294" s="5">
        <v>0</v>
      </c>
      <c r="P294" s="5">
        <v>0</v>
      </c>
      <c r="Q294" s="5">
        <v>0</v>
      </c>
      <c r="R294" s="5">
        <v>0</v>
      </c>
      <c r="S294" s="5">
        <v>11490.570955200001</v>
      </c>
      <c r="U294" s="110" t="s">
        <v>317</v>
      </c>
      <c r="V294" s="110" t="s">
        <v>317</v>
      </c>
      <c r="Y294" t="s">
        <v>594</v>
      </c>
      <c r="Z294" s="110" t="s">
        <v>320</v>
      </c>
      <c r="AA294" s="110">
        <v>95688</v>
      </c>
      <c r="AB294" t="s">
        <v>388</v>
      </c>
      <c r="AC294" t="s">
        <v>201</v>
      </c>
      <c r="AD294" t="s">
        <v>327</v>
      </c>
      <c r="AE294" t="s">
        <v>12</v>
      </c>
    </row>
    <row r="295" spans="2:31" x14ac:dyDescent="0.35">
      <c r="B295">
        <v>101451</v>
      </c>
      <c r="C295" t="s">
        <v>918</v>
      </c>
      <c r="D295">
        <v>2019</v>
      </c>
      <c r="F295" s="5">
        <v>29938.424691200002</v>
      </c>
      <c r="G295" s="110"/>
      <c r="I295" s="5">
        <v>29938.424691200002</v>
      </c>
      <c r="J295" s="5">
        <v>0</v>
      </c>
      <c r="K295" s="5">
        <v>0</v>
      </c>
      <c r="L295" s="5">
        <v>0</v>
      </c>
      <c r="M295" s="5">
        <v>0</v>
      </c>
      <c r="N295" s="192"/>
      <c r="O295" s="5">
        <v>29938.424691200002</v>
      </c>
      <c r="P295" s="5">
        <v>0</v>
      </c>
      <c r="Q295" s="5">
        <v>0</v>
      </c>
      <c r="R295" s="5">
        <v>29938.424691200002</v>
      </c>
      <c r="S295" s="5">
        <v>0</v>
      </c>
      <c r="U295" s="110" t="s">
        <v>316</v>
      </c>
      <c r="V295" s="110" t="s">
        <v>317</v>
      </c>
      <c r="W295" t="s">
        <v>430</v>
      </c>
      <c r="Y295" t="s">
        <v>919</v>
      </c>
      <c r="Z295" s="110" t="s">
        <v>320</v>
      </c>
      <c r="AA295" s="110">
        <v>94080</v>
      </c>
      <c r="AB295" t="s">
        <v>428</v>
      </c>
      <c r="AC295" t="s">
        <v>201</v>
      </c>
      <c r="AD295" t="s">
        <v>327</v>
      </c>
      <c r="AE295" t="s">
        <v>12</v>
      </c>
    </row>
    <row r="296" spans="2:31" x14ac:dyDescent="0.35">
      <c r="B296">
        <v>104474</v>
      </c>
      <c r="C296" t="s">
        <v>920</v>
      </c>
      <c r="D296">
        <v>2019</v>
      </c>
      <c r="F296" s="5">
        <v>9216.3165516920799</v>
      </c>
      <c r="G296" s="110"/>
      <c r="I296" s="5">
        <v>46.229075523224999</v>
      </c>
      <c r="J296" s="5">
        <v>9170.0874761688592</v>
      </c>
      <c r="K296" s="5">
        <v>0</v>
      </c>
      <c r="L296" s="5">
        <v>0</v>
      </c>
      <c r="M296" s="5">
        <v>0</v>
      </c>
      <c r="N296" s="192"/>
      <c r="O296" s="5">
        <v>0</v>
      </c>
      <c r="P296" s="5">
        <v>0</v>
      </c>
      <c r="Q296" s="5">
        <v>0</v>
      </c>
      <c r="R296" s="5">
        <v>0</v>
      </c>
      <c r="S296" s="5">
        <v>9216.3165516920799</v>
      </c>
      <c r="U296" s="110" t="s">
        <v>317</v>
      </c>
      <c r="V296" s="110" t="s">
        <v>317</v>
      </c>
      <c r="Y296" t="s">
        <v>921</v>
      </c>
      <c r="Z296" s="110" t="s">
        <v>320</v>
      </c>
      <c r="AA296" s="110">
        <v>95648</v>
      </c>
      <c r="AB296" t="s">
        <v>411</v>
      </c>
      <c r="AC296" t="s">
        <v>201</v>
      </c>
      <c r="AD296" t="s">
        <v>354</v>
      </c>
      <c r="AE296" t="s">
        <v>12</v>
      </c>
    </row>
    <row r="297" spans="2:31" x14ac:dyDescent="0.35">
      <c r="B297">
        <v>101700</v>
      </c>
      <c r="C297" t="s">
        <v>922</v>
      </c>
      <c r="D297">
        <v>2019</v>
      </c>
      <c r="F297" s="5">
        <v>41733.480324800003</v>
      </c>
      <c r="G297" s="110"/>
      <c r="I297" s="5">
        <v>41733.480324800003</v>
      </c>
      <c r="J297" s="5">
        <v>0</v>
      </c>
      <c r="K297" s="5">
        <v>0</v>
      </c>
      <c r="L297" s="5">
        <v>0</v>
      </c>
      <c r="M297" s="5">
        <v>0</v>
      </c>
      <c r="N297" s="192"/>
      <c r="O297" s="5">
        <v>41733.480324800003</v>
      </c>
      <c r="P297" s="5">
        <v>0</v>
      </c>
      <c r="Q297" s="5">
        <v>0</v>
      </c>
      <c r="R297" s="5">
        <v>41733.480324800003</v>
      </c>
      <c r="S297" s="5">
        <v>0</v>
      </c>
      <c r="U297" s="110" t="s">
        <v>316</v>
      </c>
      <c r="V297" s="110" t="s">
        <v>480</v>
      </c>
      <c r="W297" t="s">
        <v>340</v>
      </c>
      <c r="Y297" t="s">
        <v>647</v>
      </c>
      <c r="Z297" s="110" t="s">
        <v>320</v>
      </c>
      <c r="AA297" s="110">
        <v>94509</v>
      </c>
      <c r="AB297" t="s">
        <v>923</v>
      </c>
      <c r="AC297" t="s">
        <v>201</v>
      </c>
      <c r="AD297" t="s">
        <v>327</v>
      </c>
      <c r="AE297" t="s">
        <v>12</v>
      </c>
    </row>
    <row r="298" spans="2:31" x14ac:dyDescent="0.35">
      <c r="B298">
        <v>104507</v>
      </c>
      <c r="C298" t="s">
        <v>924</v>
      </c>
      <c r="D298">
        <v>2019</v>
      </c>
      <c r="F298" s="5">
        <v>0</v>
      </c>
      <c r="G298" s="110"/>
      <c r="I298" s="5">
        <v>0</v>
      </c>
      <c r="J298" s="5">
        <v>0</v>
      </c>
      <c r="K298" s="5">
        <v>0</v>
      </c>
      <c r="L298" s="5">
        <v>0</v>
      </c>
      <c r="M298" s="5">
        <v>0</v>
      </c>
      <c r="N298" s="192"/>
      <c r="O298" s="5">
        <v>0</v>
      </c>
      <c r="P298" s="5">
        <v>0</v>
      </c>
      <c r="Q298" s="5">
        <v>0</v>
      </c>
      <c r="R298" s="5">
        <v>0</v>
      </c>
      <c r="S298" s="5">
        <v>0</v>
      </c>
      <c r="U298" s="110" t="s">
        <v>317</v>
      </c>
      <c r="V298" s="110" t="s">
        <v>317</v>
      </c>
      <c r="Y298" t="s">
        <v>444</v>
      </c>
      <c r="Z298" s="110" t="s">
        <v>445</v>
      </c>
      <c r="AA298" s="110">
        <v>77070</v>
      </c>
      <c r="AB298" t="s">
        <v>321</v>
      </c>
      <c r="AC298" t="s">
        <v>322</v>
      </c>
      <c r="AD298" t="s">
        <v>323</v>
      </c>
      <c r="AE298" t="s">
        <v>12</v>
      </c>
    </row>
    <row r="299" spans="2:31" x14ac:dyDescent="0.35">
      <c r="B299">
        <v>104484</v>
      </c>
      <c r="C299" t="s">
        <v>925</v>
      </c>
      <c r="D299">
        <v>2019</v>
      </c>
      <c r="F299" s="5">
        <v>0</v>
      </c>
      <c r="G299" s="110"/>
      <c r="I299" s="5">
        <v>0</v>
      </c>
      <c r="J299" s="5">
        <v>0</v>
      </c>
      <c r="K299" s="5">
        <v>0</v>
      </c>
      <c r="L299" s="5">
        <v>0</v>
      </c>
      <c r="M299" s="5">
        <v>0</v>
      </c>
      <c r="N299" s="192"/>
      <c r="O299" s="5">
        <v>0</v>
      </c>
      <c r="P299" s="5">
        <v>0</v>
      </c>
      <c r="Q299" s="5">
        <v>0</v>
      </c>
      <c r="R299" s="5">
        <v>0</v>
      </c>
      <c r="S299" s="5">
        <v>0</v>
      </c>
      <c r="U299" s="110" t="s">
        <v>316</v>
      </c>
      <c r="V299" s="110" t="s">
        <v>317</v>
      </c>
      <c r="W299" t="s">
        <v>467</v>
      </c>
      <c r="Y299" t="s">
        <v>766</v>
      </c>
      <c r="Z299" s="110" t="s">
        <v>320</v>
      </c>
      <c r="AA299" s="110">
        <v>94111</v>
      </c>
      <c r="AB299" t="s">
        <v>446</v>
      </c>
      <c r="AC299" t="s">
        <v>394</v>
      </c>
      <c r="AD299" t="s">
        <v>395</v>
      </c>
      <c r="AE299" t="s">
        <v>12</v>
      </c>
    </row>
    <row r="300" spans="2:31" x14ac:dyDescent="0.35">
      <c r="B300">
        <v>3034</v>
      </c>
      <c r="C300" t="s">
        <v>926</v>
      </c>
      <c r="D300">
        <v>2019</v>
      </c>
      <c r="F300" s="5">
        <v>278724.56241087901</v>
      </c>
      <c r="G300" s="110"/>
      <c r="I300" s="5">
        <v>0</v>
      </c>
      <c r="J300" s="5">
        <v>0</v>
      </c>
      <c r="K300" s="5">
        <v>0</v>
      </c>
      <c r="L300" s="5">
        <v>0</v>
      </c>
      <c r="M300" s="5">
        <v>278724.56241087901</v>
      </c>
      <c r="N300" s="192"/>
      <c r="O300" s="5">
        <v>0</v>
      </c>
      <c r="P300" s="5">
        <v>0</v>
      </c>
      <c r="Q300" s="5">
        <v>140940.93887655501</v>
      </c>
      <c r="R300" s="5">
        <v>140940.93887655501</v>
      </c>
      <c r="S300" s="5">
        <v>137783.623534324</v>
      </c>
      <c r="U300" s="110" t="s">
        <v>316</v>
      </c>
      <c r="V300" s="110" t="s">
        <v>317</v>
      </c>
      <c r="W300" t="s">
        <v>489</v>
      </c>
      <c r="Y300" t="s">
        <v>927</v>
      </c>
      <c r="Z300" s="110" t="s">
        <v>320</v>
      </c>
      <c r="AA300" s="110">
        <v>91206</v>
      </c>
      <c r="AB300" t="s">
        <v>321</v>
      </c>
      <c r="AC300" t="s">
        <v>322</v>
      </c>
      <c r="AD300" t="s">
        <v>323</v>
      </c>
      <c r="AE300" t="s">
        <v>12</v>
      </c>
    </row>
    <row r="301" spans="2:31" x14ac:dyDescent="0.35">
      <c r="B301">
        <v>100180</v>
      </c>
      <c r="C301" t="s">
        <v>928</v>
      </c>
      <c r="D301">
        <v>2019</v>
      </c>
      <c r="F301" s="5">
        <v>9376.5274432000006</v>
      </c>
      <c r="G301" s="110"/>
      <c r="I301" s="5">
        <v>9376.5274432000006</v>
      </c>
      <c r="J301" s="5">
        <v>0</v>
      </c>
      <c r="K301" s="5">
        <v>0</v>
      </c>
      <c r="L301" s="5">
        <v>0</v>
      </c>
      <c r="M301" s="5">
        <v>0</v>
      </c>
      <c r="N301" s="192"/>
      <c r="O301" s="5">
        <v>0</v>
      </c>
      <c r="P301" s="5">
        <v>0</v>
      </c>
      <c r="Q301" s="5">
        <v>0</v>
      </c>
      <c r="R301" s="5">
        <v>0</v>
      </c>
      <c r="S301" s="5">
        <v>9376.5274432000006</v>
      </c>
      <c r="U301" s="110" t="s">
        <v>317</v>
      </c>
      <c r="V301" s="110" t="s">
        <v>317</v>
      </c>
      <c r="Y301" t="s">
        <v>631</v>
      </c>
      <c r="Z301" s="110" t="s">
        <v>320</v>
      </c>
      <c r="AA301" s="110">
        <v>92025</v>
      </c>
      <c r="AB301" t="s">
        <v>352</v>
      </c>
      <c r="AC301" t="s">
        <v>201</v>
      </c>
      <c r="AD301" t="s">
        <v>458</v>
      </c>
      <c r="AE301" t="s">
        <v>12</v>
      </c>
    </row>
    <row r="302" spans="2:31" x14ac:dyDescent="0.35">
      <c r="B302">
        <v>104730</v>
      </c>
      <c r="C302" t="s">
        <v>929</v>
      </c>
      <c r="D302">
        <v>2019</v>
      </c>
      <c r="F302" s="5">
        <v>11083.897414528001</v>
      </c>
      <c r="G302" s="110"/>
      <c r="I302" s="5">
        <v>11083.897414528001</v>
      </c>
      <c r="J302" s="5">
        <v>0</v>
      </c>
      <c r="K302" s="5">
        <v>0</v>
      </c>
      <c r="L302" s="5">
        <v>0</v>
      </c>
      <c r="M302" s="5">
        <v>0</v>
      </c>
      <c r="N302" s="192"/>
      <c r="O302" s="5">
        <v>0</v>
      </c>
      <c r="P302" s="5">
        <v>0</v>
      </c>
      <c r="Q302" s="5">
        <v>0</v>
      </c>
      <c r="R302" s="5">
        <v>0</v>
      </c>
      <c r="S302" s="5">
        <v>11083.897414528001</v>
      </c>
      <c r="U302" s="110" t="s">
        <v>317</v>
      </c>
      <c r="V302" s="110" t="s">
        <v>317</v>
      </c>
      <c r="Y302" t="s">
        <v>930</v>
      </c>
      <c r="Z302" s="110" t="s">
        <v>320</v>
      </c>
      <c r="AA302" s="110">
        <v>90670</v>
      </c>
      <c r="AB302" t="s">
        <v>931</v>
      </c>
      <c r="AC302" t="s">
        <v>201</v>
      </c>
      <c r="AD302" t="s">
        <v>327</v>
      </c>
      <c r="AE302" t="s">
        <v>12</v>
      </c>
    </row>
    <row r="303" spans="2:31" x14ac:dyDescent="0.35">
      <c r="B303">
        <v>101231</v>
      </c>
      <c r="C303" t="s">
        <v>932</v>
      </c>
      <c r="D303">
        <v>2019</v>
      </c>
      <c r="F303" s="5">
        <v>233807.05853204499</v>
      </c>
      <c r="G303" s="110"/>
      <c r="I303" s="5">
        <v>233807.05853204499</v>
      </c>
      <c r="J303" s="5">
        <v>0</v>
      </c>
      <c r="K303" s="5">
        <v>0</v>
      </c>
      <c r="L303" s="5">
        <v>0</v>
      </c>
      <c r="M303" s="5">
        <v>0</v>
      </c>
      <c r="N303" s="192"/>
      <c r="O303" s="5">
        <v>233560.77959503999</v>
      </c>
      <c r="P303" s="5">
        <v>0</v>
      </c>
      <c r="Q303" s="5">
        <v>0</v>
      </c>
      <c r="R303" s="5">
        <v>233560.77959503999</v>
      </c>
      <c r="S303" s="5">
        <v>246.2789370054</v>
      </c>
      <c r="U303" s="110" t="s">
        <v>316</v>
      </c>
      <c r="V303" s="110" t="s">
        <v>316</v>
      </c>
      <c r="W303" t="s">
        <v>489</v>
      </c>
      <c r="Y303" t="s">
        <v>346</v>
      </c>
      <c r="Z303" s="110" t="s">
        <v>320</v>
      </c>
      <c r="AA303" s="110">
        <v>93308</v>
      </c>
      <c r="AB303" t="s">
        <v>342</v>
      </c>
      <c r="AC303" t="s">
        <v>343</v>
      </c>
      <c r="AD303" t="s">
        <v>344</v>
      </c>
      <c r="AE303" t="s">
        <v>12</v>
      </c>
    </row>
    <row r="304" spans="2:31" x14ac:dyDescent="0.35">
      <c r="B304">
        <v>100181</v>
      </c>
      <c r="C304" t="s">
        <v>933</v>
      </c>
      <c r="D304">
        <v>2019</v>
      </c>
      <c r="F304" s="5">
        <v>67485.872843255507</v>
      </c>
      <c r="G304" s="110"/>
      <c r="I304" s="5">
        <v>67485.872843255507</v>
      </c>
      <c r="J304" s="5">
        <v>0</v>
      </c>
      <c r="K304" s="5">
        <v>0</v>
      </c>
      <c r="L304" s="5">
        <v>0</v>
      </c>
      <c r="M304" s="5">
        <v>0</v>
      </c>
      <c r="N304" s="192"/>
      <c r="O304" s="5">
        <v>67485.872843255507</v>
      </c>
      <c r="P304" s="5">
        <v>0</v>
      </c>
      <c r="Q304" s="5">
        <v>0</v>
      </c>
      <c r="R304" s="5">
        <v>67485.872843255507</v>
      </c>
      <c r="S304" s="5">
        <v>0</v>
      </c>
      <c r="U304" s="110" t="s">
        <v>316</v>
      </c>
      <c r="V304" s="110" t="s">
        <v>317</v>
      </c>
      <c r="W304" t="s">
        <v>489</v>
      </c>
      <c r="Y304" t="s">
        <v>927</v>
      </c>
      <c r="Z304" s="110" t="s">
        <v>320</v>
      </c>
      <c r="AA304" s="110">
        <v>91201</v>
      </c>
      <c r="AB304" t="s">
        <v>352</v>
      </c>
      <c r="AC304" t="s">
        <v>353</v>
      </c>
      <c r="AD304" t="s">
        <v>354</v>
      </c>
      <c r="AE304" t="s">
        <v>12</v>
      </c>
    </row>
    <row r="305" spans="2:31" x14ac:dyDescent="0.35">
      <c r="B305">
        <v>101155</v>
      </c>
      <c r="C305" t="s">
        <v>934</v>
      </c>
      <c r="D305">
        <v>2019</v>
      </c>
      <c r="F305" s="5">
        <v>15325.617783842299</v>
      </c>
      <c r="G305" s="110"/>
      <c r="I305" s="5">
        <v>15325.617783842299</v>
      </c>
      <c r="J305" s="5">
        <v>0</v>
      </c>
      <c r="K305" s="5">
        <v>0</v>
      </c>
      <c r="L305" s="5">
        <v>0</v>
      </c>
      <c r="M305" s="5">
        <v>0</v>
      </c>
      <c r="N305" s="192"/>
      <c r="O305" s="5">
        <v>0</v>
      </c>
      <c r="P305" s="5">
        <v>0</v>
      </c>
      <c r="Q305" s="5">
        <v>0</v>
      </c>
      <c r="R305" s="5">
        <v>0</v>
      </c>
      <c r="S305" s="5">
        <v>15325.617783842299</v>
      </c>
      <c r="U305" s="110" t="s">
        <v>317</v>
      </c>
      <c r="V305" s="110" t="s">
        <v>317</v>
      </c>
      <c r="Y305" t="s">
        <v>935</v>
      </c>
      <c r="Z305" s="110" t="s">
        <v>320</v>
      </c>
      <c r="AA305" s="110">
        <v>93458</v>
      </c>
      <c r="AB305" t="s">
        <v>391</v>
      </c>
      <c r="AC305" t="s">
        <v>566</v>
      </c>
      <c r="AD305" t="s">
        <v>392</v>
      </c>
      <c r="AE305" t="s">
        <v>12</v>
      </c>
    </row>
    <row r="306" spans="2:31" x14ac:dyDescent="0.35">
      <c r="B306">
        <v>3035</v>
      </c>
      <c r="C306" t="s">
        <v>936</v>
      </c>
      <c r="D306">
        <v>2019</v>
      </c>
      <c r="F306" s="5">
        <v>0</v>
      </c>
      <c r="G306" s="110"/>
      <c r="I306" s="5">
        <v>0</v>
      </c>
      <c r="J306" s="5">
        <v>0</v>
      </c>
      <c r="K306" s="5">
        <v>0</v>
      </c>
      <c r="L306" s="5">
        <v>0</v>
      </c>
      <c r="M306" s="5">
        <v>0</v>
      </c>
      <c r="N306" s="192"/>
      <c r="O306" s="5">
        <v>0</v>
      </c>
      <c r="P306" s="5">
        <v>0</v>
      </c>
      <c r="Q306" s="5">
        <v>0</v>
      </c>
      <c r="R306" s="5">
        <v>0</v>
      </c>
      <c r="S306" s="5">
        <v>0</v>
      </c>
      <c r="U306" s="110" t="s">
        <v>317</v>
      </c>
      <c r="V306" s="110" t="s">
        <v>317</v>
      </c>
      <c r="Y306" t="s">
        <v>937</v>
      </c>
      <c r="Z306" s="110" t="s">
        <v>320</v>
      </c>
      <c r="AA306" s="110">
        <v>95948</v>
      </c>
      <c r="AB306" t="s">
        <v>321</v>
      </c>
      <c r="AC306" t="s">
        <v>322</v>
      </c>
      <c r="AD306" t="s">
        <v>323</v>
      </c>
      <c r="AE306" t="s">
        <v>12</v>
      </c>
    </row>
    <row r="307" spans="2:31" x14ac:dyDescent="0.35">
      <c r="B307">
        <v>101721</v>
      </c>
      <c r="C307" t="s">
        <v>938</v>
      </c>
      <c r="D307">
        <v>2019</v>
      </c>
      <c r="F307" s="5">
        <v>116835.487061298</v>
      </c>
      <c r="G307" s="110"/>
      <c r="I307" s="5">
        <v>116835.487061298</v>
      </c>
      <c r="J307" s="5">
        <v>0</v>
      </c>
      <c r="K307" s="5">
        <v>0</v>
      </c>
      <c r="L307" s="5">
        <v>0</v>
      </c>
      <c r="M307" s="5">
        <v>0</v>
      </c>
      <c r="N307" s="192"/>
      <c r="O307" s="5">
        <v>116834.741528</v>
      </c>
      <c r="P307" s="5">
        <v>0</v>
      </c>
      <c r="Q307" s="5">
        <v>0</v>
      </c>
      <c r="R307" s="5">
        <v>116834.741528</v>
      </c>
      <c r="S307" s="5">
        <v>0.74553329759999998</v>
      </c>
      <c r="U307" s="110" t="s">
        <v>316</v>
      </c>
      <c r="V307" s="110" t="s">
        <v>316</v>
      </c>
      <c r="W307" t="s">
        <v>526</v>
      </c>
      <c r="Y307" t="s">
        <v>939</v>
      </c>
      <c r="Z307" s="110" t="s">
        <v>320</v>
      </c>
      <c r="AA307" s="110">
        <v>93631</v>
      </c>
      <c r="AB307" t="s">
        <v>940</v>
      </c>
      <c r="AC307" t="s">
        <v>476</v>
      </c>
      <c r="AD307" t="s">
        <v>327</v>
      </c>
      <c r="AE307" t="s">
        <v>12</v>
      </c>
    </row>
    <row r="308" spans="2:31" x14ac:dyDescent="0.35">
      <c r="B308">
        <v>104473</v>
      </c>
      <c r="C308" t="s">
        <v>941</v>
      </c>
      <c r="D308">
        <v>2019</v>
      </c>
      <c r="F308" s="5">
        <v>93378.874320000003</v>
      </c>
      <c r="G308" s="110"/>
      <c r="I308" s="5">
        <v>0</v>
      </c>
      <c r="J308" s="5">
        <v>0</v>
      </c>
      <c r="K308" s="5">
        <v>0</v>
      </c>
      <c r="L308" s="5">
        <v>0</v>
      </c>
      <c r="M308" s="5">
        <v>93378.874320000003</v>
      </c>
      <c r="N308" s="192"/>
      <c r="O308" s="5">
        <v>0</v>
      </c>
      <c r="P308" s="5">
        <v>0</v>
      </c>
      <c r="Q308" s="5">
        <v>93378.874320000003</v>
      </c>
      <c r="R308" s="5">
        <v>93378.874320000003</v>
      </c>
      <c r="S308" s="5">
        <v>0</v>
      </c>
      <c r="U308" s="110" t="s">
        <v>316</v>
      </c>
      <c r="V308" s="110" t="s">
        <v>317</v>
      </c>
      <c r="W308" t="s">
        <v>350</v>
      </c>
      <c r="Y308" t="s">
        <v>942</v>
      </c>
      <c r="Z308" s="110" t="s">
        <v>943</v>
      </c>
      <c r="AA308" s="110">
        <v>33134</v>
      </c>
      <c r="AB308" t="s">
        <v>321</v>
      </c>
      <c r="AC308" t="s">
        <v>322</v>
      </c>
      <c r="AD308" t="s">
        <v>323</v>
      </c>
      <c r="AE308" t="s">
        <v>12</v>
      </c>
    </row>
    <row r="309" spans="2:31" x14ac:dyDescent="0.35">
      <c r="B309">
        <v>104716</v>
      </c>
      <c r="C309" t="s">
        <v>944</v>
      </c>
      <c r="D309">
        <v>2019</v>
      </c>
      <c r="F309" s="5">
        <v>271.97687999999999</v>
      </c>
      <c r="G309" s="110"/>
      <c r="I309" s="5">
        <v>0</v>
      </c>
      <c r="J309" s="5">
        <v>0</v>
      </c>
      <c r="K309" s="5">
        <v>0</v>
      </c>
      <c r="L309" s="5">
        <v>0</v>
      </c>
      <c r="M309" s="5">
        <v>271.97687999999999</v>
      </c>
      <c r="N309" s="192"/>
      <c r="O309" s="5">
        <v>0</v>
      </c>
      <c r="P309" s="5">
        <v>0</v>
      </c>
      <c r="Q309" s="5">
        <v>271.97687999999999</v>
      </c>
      <c r="R309" s="5">
        <v>271.97687999999999</v>
      </c>
      <c r="S309" s="5">
        <v>0</v>
      </c>
      <c r="U309" s="110" t="s">
        <v>316</v>
      </c>
      <c r="V309" s="110" t="s">
        <v>317</v>
      </c>
      <c r="W309" t="s">
        <v>350</v>
      </c>
      <c r="Y309" t="s">
        <v>942</v>
      </c>
      <c r="Z309" s="110" t="s">
        <v>943</v>
      </c>
      <c r="AA309" s="110">
        <v>33134</v>
      </c>
      <c r="AB309" t="s">
        <v>321</v>
      </c>
      <c r="AC309" t="s">
        <v>322</v>
      </c>
      <c r="AD309" t="s">
        <v>323</v>
      </c>
      <c r="AE309" t="s">
        <v>12</v>
      </c>
    </row>
    <row r="310" spans="2:31" x14ac:dyDescent="0.35">
      <c r="B310">
        <v>101542</v>
      </c>
      <c r="C310" t="s">
        <v>945</v>
      </c>
      <c r="D310">
        <v>2019</v>
      </c>
      <c r="F310" s="5">
        <v>7060.7036280000002</v>
      </c>
      <c r="G310" s="110"/>
      <c r="I310" s="5">
        <v>7060.7036280000002</v>
      </c>
      <c r="J310" s="5">
        <v>0</v>
      </c>
      <c r="K310" s="5">
        <v>0</v>
      </c>
      <c r="L310" s="5">
        <v>0</v>
      </c>
      <c r="M310" s="5">
        <v>0</v>
      </c>
      <c r="N310" s="192"/>
      <c r="O310" s="5">
        <v>7060.7036280000002</v>
      </c>
      <c r="P310" s="5">
        <v>0</v>
      </c>
      <c r="Q310" s="5">
        <v>0</v>
      </c>
      <c r="R310" s="5">
        <v>7060.7036280000002</v>
      </c>
      <c r="S310" s="5">
        <v>0</v>
      </c>
      <c r="U310" s="110" t="s">
        <v>316</v>
      </c>
      <c r="V310" s="110" t="s">
        <v>317</v>
      </c>
      <c r="W310" t="s">
        <v>467</v>
      </c>
      <c r="Y310" t="s">
        <v>693</v>
      </c>
      <c r="Z310" s="110" t="s">
        <v>320</v>
      </c>
      <c r="AA310" s="110">
        <v>93230</v>
      </c>
      <c r="AB310" t="s">
        <v>352</v>
      </c>
      <c r="AC310" t="s">
        <v>204</v>
      </c>
      <c r="AD310" t="s">
        <v>354</v>
      </c>
      <c r="AE310" t="s">
        <v>12</v>
      </c>
    </row>
    <row r="311" spans="2:31" x14ac:dyDescent="0.35">
      <c r="B311">
        <v>100186</v>
      </c>
      <c r="C311" t="s">
        <v>946</v>
      </c>
      <c r="D311">
        <v>2019</v>
      </c>
      <c r="F311" s="5">
        <v>3683.2523133119998</v>
      </c>
      <c r="G311" s="110"/>
      <c r="I311" s="5">
        <v>3683.2523133119998</v>
      </c>
      <c r="J311" s="5">
        <v>0</v>
      </c>
      <c r="K311" s="5">
        <v>0</v>
      </c>
      <c r="L311" s="5">
        <v>0</v>
      </c>
      <c r="M311" s="5">
        <v>0</v>
      </c>
      <c r="N311" s="192"/>
      <c r="O311" s="5">
        <v>0</v>
      </c>
      <c r="P311" s="5">
        <v>0</v>
      </c>
      <c r="Q311" s="5">
        <v>0</v>
      </c>
      <c r="R311" s="5">
        <v>0</v>
      </c>
      <c r="S311" s="5">
        <v>3683.2523133119998</v>
      </c>
      <c r="U311" s="110" t="s">
        <v>317</v>
      </c>
      <c r="V311" s="110" t="s">
        <v>317</v>
      </c>
      <c r="Y311" t="s">
        <v>377</v>
      </c>
      <c r="Z311" s="110" t="s">
        <v>320</v>
      </c>
      <c r="AA311" s="110">
        <v>90744</v>
      </c>
      <c r="AB311" t="s">
        <v>352</v>
      </c>
      <c r="AC311" t="s">
        <v>201</v>
      </c>
      <c r="AD311" t="s">
        <v>354</v>
      </c>
      <c r="AE311" t="s">
        <v>12</v>
      </c>
    </row>
    <row r="312" spans="2:31" x14ac:dyDescent="0.35">
      <c r="B312">
        <v>104672</v>
      </c>
      <c r="C312" t="s">
        <v>947</v>
      </c>
      <c r="D312">
        <v>2019</v>
      </c>
      <c r="F312" s="5">
        <v>12019.0725456</v>
      </c>
      <c r="G312" s="110"/>
      <c r="I312" s="5">
        <v>12019.0725456</v>
      </c>
      <c r="J312" s="5">
        <v>0</v>
      </c>
      <c r="K312" s="5">
        <v>0</v>
      </c>
      <c r="L312" s="5">
        <v>0</v>
      </c>
      <c r="M312" s="5">
        <v>0</v>
      </c>
      <c r="N312" s="192"/>
      <c r="O312" s="5">
        <v>0</v>
      </c>
      <c r="P312" s="5">
        <v>0</v>
      </c>
      <c r="Q312" s="5">
        <v>0</v>
      </c>
      <c r="R312" s="5">
        <v>0</v>
      </c>
      <c r="S312" s="5">
        <v>12019.0725456</v>
      </c>
      <c r="U312" s="110" t="s">
        <v>317</v>
      </c>
      <c r="V312" s="110" t="s">
        <v>317</v>
      </c>
      <c r="Y312" t="s">
        <v>948</v>
      </c>
      <c r="Z312" s="110" t="s">
        <v>320</v>
      </c>
      <c r="AA312" s="110">
        <v>93662</v>
      </c>
      <c r="AB312" t="s">
        <v>694</v>
      </c>
      <c r="AC312" t="s">
        <v>201</v>
      </c>
      <c r="AD312" t="s">
        <v>327</v>
      </c>
      <c r="AE312" t="s">
        <v>12</v>
      </c>
    </row>
    <row r="313" spans="2:31" x14ac:dyDescent="0.35">
      <c r="B313">
        <v>3036</v>
      </c>
      <c r="C313" t="s">
        <v>949</v>
      </c>
      <c r="D313">
        <v>2019</v>
      </c>
      <c r="F313" s="5">
        <v>0</v>
      </c>
      <c r="G313" s="110"/>
      <c r="I313" s="5">
        <v>0</v>
      </c>
      <c r="J313" s="5">
        <v>0</v>
      </c>
      <c r="K313" s="5">
        <v>0</v>
      </c>
      <c r="L313" s="5">
        <v>0</v>
      </c>
      <c r="M313" s="5">
        <v>0</v>
      </c>
      <c r="N313" s="192"/>
      <c r="O313" s="5">
        <v>0</v>
      </c>
      <c r="P313" s="5">
        <v>0</v>
      </c>
      <c r="Q313" s="5">
        <v>0</v>
      </c>
      <c r="R313" s="5">
        <v>0</v>
      </c>
      <c r="S313" s="5">
        <v>0</v>
      </c>
      <c r="U313" s="110" t="s">
        <v>317</v>
      </c>
      <c r="V313" s="110" t="s">
        <v>317</v>
      </c>
      <c r="Y313" t="s">
        <v>950</v>
      </c>
      <c r="Z313" s="110" t="s">
        <v>320</v>
      </c>
      <c r="AA313" s="110">
        <v>90120</v>
      </c>
      <c r="AB313" t="s">
        <v>321</v>
      </c>
      <c r="AC313" t="s">
        <v>322</v>
      </c>
      <c r="AD313" t="s">
        <v>323</v>
      </c>
      <c r="AE313" t="s">
        <v>12</v>
      </c>
    </row>
    <row r="314" spans="2:31" x14ac:dyDescent="0.35">
      <c r="B314">
        <v>101364</v>
      </c>
      <c r="C314" t="s">
        <v>951</v>
      </c>
      <c r="D314">
        <v>2019</v>
      </c>
      <c r="F314" s="5">
        <v>18570.094968000001</v>
      </c>
      <c r="G314" s="110"/>
      <c r="I314" s="5">
        <v>18570.094968000001</v>
      </c>
      <c r="J314" s="5">
        <v>0</v>
      </c>
      <c r="K314" s="5">
        <v>0</v>
      </c>
      <c r="L314" s="5">
        <v>0</v>
      </c>
      <c r="M314" s="5">
        <v>0</v>
      </c>
      <c r="N314" s="192"/>
      <c r="O314" s="5">
        <v>18570.094968000001</v>
      </c>
      <c r="P314" s="5">
        <v>0</v>
      </c>
      <c r="Q314" s="5">
        <v>0</v>
      </c>
      <c r="R314" s="5">
        <v>18570.094968000001</v>
      </c>
      <c r="S314" s="5">
        <v>0</v>
      </c>
      <c r="U314" s="110" t="s">
        <v>316</v>
      </c>
      <c r="V314" s="110" t="s">
        <v>317</v>
      </c>
      <c r="W314" t="s">
        <v>467</v>
      </c>
      <c r="Y314" t="s">
        <v>952</v>
      </c>
      <c r="Z314" s="110" t="s">
        <v>320</v>
      </c>
      <c r="AA314" s="110">
        <v>93245</v>
      </c>
      <c r="AB314" t="s">
        <v>352</v>
      </c>
      <c r="AC314" t="s">
        <v>204</v>
      </c>
      <c r="AD314" t="s">
        <v>354</v>
      </c>
      <c r="AE314" t="s">
        <v>12</v>
      </c>
    </row>
    <row r="315" spans="2:31" x14ac:dyDescent="0.35">
      <c r="B315">
        <v>104360</v>
      </c>
      <c r="C315" t="s">
        <v>953</v>
      </c>
      <c r="D315">
        <v>2019</v>
      </c>
      <c r="F315" s="5">
        <v>18904.7824272</v>
      </c>
      <c r="G315" s="110"/>
      <c r="I315" s="5">
        <v>18904.7824272</v>
      </c>
      <c r="J315" s="5">
        <v>0</v>
      </c>
      <c r="K315" s="5">
        <v>0</v>
      </c>
      <c r="L315" s="5">
        <v>0</v>
      </c>
      <c r="M315" s="5">
        <v>0</v>
      </c>
      <c r="N315" s="192"/>
      <c r="O315" s="5">
        <v>0</v>
      </c>
      <c r="P315" s="5">
        <v>0</v>
      </c>
      <c r="Q315" s="5">
        <v>0</v>
      </c>
      <c r="R315" s="5">
        <v>0</v>
      </c>
      <c r="S315" s="5">
        <v>18904.7824272</v>
      </c>
      <c r="U315" s="110" t="s">
        <v>317</v>
      </c>
      <c r="V315" s="110" t="s">
        <v>317</v>
      </c>
      <c r="Y315" t="s">
        <v>625</v>
      </c>
      <c r="Z315" s="110" t="s">
        <v>320</v>
      </c>
      <c r="AA315" s="110">
        <v>95119</v>
      </c>
      <c r="AB315" t="s">
        <v>954</v>
      </c>
      <c r="AC315" t="s">
        <v>201</v>
      </c>
      <c r="AD315" t="s">
        <v>327</v>
      </c>
      <c r="AE315" t="s">
        <v>12</v>
      </c>
    </row>
    <row r="316" spans="2:31" x14ac:dyDescent="0.35">
      <c r="B316">
        <v>101478</v>
      </c>
      <c r="C316" t="s">
        <v>955</v>
      </c>
      <c r="D316">
        <v>2019</v>
      </c>
      <c r="F316" s="5">
        <v>1359198.4470656</v>
      </c>
      <c r="G316" s="110"/>
      <c r="I316" s="5">
        <v>1359198.4470656</v>
      </c>
      <c r="J316" s="5">
        <v>0</v>
      </c>
      <c r="K316" s="5">
        <v>0</v>
      </c>
      <c r="L316" s="5">
        <v>0</v>
      </c>
      <c r="M316" s="5">
        <v>0</v>
      </c>
      <c r="N316" s="192"/>
      <c r="O316" s="5">
        <v>1359198.4470656</v>
      </c>
      <c r="P316" s="5">
        <v>0</v>
      </c>
      <c r="Q316" s="5">
        <v>0</v>
      </c>
      <c r="R316" s="5">
        <v>1359198.4470656</v>
      </c>
      <c r="S316" s="5">
        <v>0</v>
      </c>
      <c r="U316" s="110" t="s">
        <v>316</v>
      </c>
      <c r="V316" s="110" t="s">
        <v>317</v>
      </c>
      <c r="W316" t="s">
        <v>350</v>
      </c>
      <c r="Y316" t="s">
        <v>956</v>
      </c>
      <c r="Z316" s="110" t="s">
        <v>320</v>
      </c>
      <c r="AA316" s="110">
        <v>92394</v>
      </c>
      <c r="AB316" t="s">
        <v>352</v>
      </c>
      <c r="AC316" t="s">
        <v>353</v>
      </c>
      <c r="AD316" t="s">
        <v>354</v>
      </c>
      <c r="AE316" t="s">
        <v>12</v>
      </c>
    </row>
    <row r="317" spans="2:31" x14ac:dyDescent="0.35">
      <c r="B317">
        <v>104009</v>
      </c>
      <c r="C317" t="s">
        <v>957</v>
      </c>
      <c r="D317">
        <v>2019</v>
      </c>
      <c r="F317" s="5">
        <v>16863.521855999999</v>
      </c>
      <c r="G317" s="110"/>
      <c r="I317" s="5">
        <v>16863.521855999999</v>
      </c>
      <c r="J317" s="5">
        <v>0</v>
      </c>
      <c r="K317" s="5">
        <v>0</v>
      </c>
      <c r="L317" s="5">
        <v>0</v>
      </c>
      <c r="M317" s="5">
        <v>0</v>
      </c>
      <c r="N317" s="192"/>
      <c r="O317" s="5">
        <v>0</v>
      </c>
      <c r="P317" s="5">
        <v>0</v>
      </c>
      <c r="Q317" s="5">
        <v>0</v>
      </c>
      <c r="R317" s="5">
        <v>0</v>
      </c>
      <c r="S317" s="5">
        <v>16863.521855999999</v>
      </c>
      <c r="U317" s="110" t="s">
        <v>317</v>
      </c>
      <c r="V317" s="110" t="s">
        <v>317</v>
      </c>
      <c r="Y317" t="s">
        <v>754</v>
      </c>
      <c r="Z317" s="110" t="s">
        <v>320</v>
      </c>
      <c r="AA317" s="110">
        <v>96130</v>
      </c>
      <c r="AB317" t="s">
        <v>352</v>
      </c>
      <c r="AC317" t="s">
        <v>201</v>
      </c>
      <c r="AD317" t="s">
        <v>458</v>
      </c>
      <c r="AE317" t="s">
        <v>12</v>
      </c>
    </row>
    <row r="318" spans="2:31" x14ac:dyDescent="0.35">
      <c r="B318">
        <v>100189</v>
      </c>
      <c r="C318" t="s">
        <v>958</v>
      </c>
      <c r="D318">
        <v>2019</v>
      </c>
      <c r="F318" s="5">
        <v>9197.2183839999998</v>
      </c>
      <c r="G318" s="110"/>
      <c r="I318" s="5">
        <v>9197.2183839999998</v>
      </c>
      <c r="J318" s="5">
        <v>0</v>
      </c>
      <c r="K318" s="5">
        <v>0</v>
      </c>
      <c r="L318" s="5">
        <v>0</v>
      </c>
      <c r="M318" s="5">
        <v>0</v>
      </c>
      <c r="N318" s="192"/>
      <c r="O318" s="5">
        <v>9197.2183839999998</v>
      </c>
      <c r="P318" s="5">
        <v>0</v>
      </c>
      <c r="Q318" s="5">
        <v>0</v>
      </c>
      <c r="R318" s="5">
        <v>9197.2183839999998</v>
      </c>
      <c r="S318" s="5">
        <v>0</v>
      </c>
      <c r="U318" s="110" t="s">
        <v>316</v>
      </c>
      <c r="V318" s="110" t="s">
        <v>317</v>
      </c>
      <c r="W318" t="s">
        <v>489</v>
      </c>
      <c r="Y318" t="s">
        <v>346</v>
      </c>
      <c r="Z318" s="110" t="s">
        <v>320</v>
      </c>
      <c r="AA318" s="110">
        <v>93308</v>
      </c>
      <c r="AB318" t="s">
        <v>352</v>
      </c>
      <c r="AC318" t="s">
        <v>201</v>
      </c>
      <c r="AD318" t="s">
        <v>354</v>
      </c>
      <c r="AE318" t="s">
        <v>12</v>
      </c>
    </row>
    <row r="319" spans="2:31" x14ac:dyDescent="0.35">
      <c r="B319">
        <v>101288</v>
      </c>
      <c r="C319" t="s">
        <v>959</v>
      </c>
      <c r="D319">
        <v>2019</v>
      </c>
      <c r="F319" s="5">
        <v>77272.725690299296</v>
      </c>
      <c r="G319" s="110"/>
      <c r="I319" s="5">
        <v>74924.278085166807</v>
      </c>
      <c r="J319" s="5">
        <v>2348.44760513248</v>
      </c>
      <c r="K319" s="5">
        <v>0</v>
      </c>
      <c r="L319" s="5">
        <v>0</v>
      </c>
      <c r="M319" s="5">
        <v>0</v>
      </c>
      <c r="N319" s="192"/>
      <c r="O319" s="5">
        <v>74924.278085166807</v>
      </c>
      <c r="P319" s="5">
        <v>0</v>
      </c>
      <c r="Q319" s="5">
        <v>0</v>
      </c>
      <c r="R319" s="5">
        <v>74924.278085166807</v>
      </c>
      <c r="S319" s="5">
        <v>2348.44760513248</v>
      </c>
      <c r="U319" s="110" t="s">
        <v>316</v>
      </c>
      <c r="V319" s="110" t="s">
        <v>316</v>
      </c>
      <c r="W319" t="s">
        <v>553</v>
      </c>
      <c r="Y319" t="s">
        <v>960</v>
      </c>
      <c r="Z319" s="110" t="s">
        <v>320</v>
      </c>
      <c r="AA319" s="110">
        <v>95324</v>
      </c>
      <c r="AB319" t="s">
        <v>961</v>
      </c>
      <c r="AC319" t="s">
        <v>201</v>
      </c>
      <c r="AD319" t="s">
        <v>327</v>
      </c>
      <c r="AE319" t="s">
        <v>12</v>
      </c>
    </row>
    <row r="320" spans="2:31" x14ac:dyDescent="0.35">
      <c r="B320">
        <v>100029</v>
      </c>
      <c r="C320" t="s">
        <v>962</v>
      </c>
      <c r="D320">
        <v>2019</v>
      </c>
      <c r="F320" s="5">
        <v>266930.43652925198</v>
      </c>
      <c r="G320" s="110"/>
      <c r="I320" s="5">
        <v>6359.1067301762996</v>
      </c>
      <c r="J320" s="5">
        <v>260571.329799075</v>
      </c>
      <c r="K320" s="5">
        <v>0</v>
      </c>
      <c r="L320" s="5">
        <v>0</v>
      </c>
      <c r="M320" s="5">
        <v>0</v>
      </c>
      <c r="N320" s="192"/>
      <c r="O320" s="5">
        <v>0</v>
      </c>
      <c r="P320" s="5">
        <v>0</v>
      </c>
      <c r="Q320" s="5">
        <v>0</v>
      </c>
      <c r="R320" s="5">
        <v>0</v>
      </c>
      <c r="S320" s="5">
        <v>266930.43652925198</v>
      </c>
      <c r="U320" s="110" t="s">
        <v>316</v>
      </c>
      <c r="V320" s="110" t="s">
        <v>317</v>
      </c>
      <c r="W320" t="s">
        <v>963</v>
      </c>
      <c r="Y320" t="s">
        <v>964</v>
      </c>
      <c r="Z320" s="110" t="s">
        <v>320</v>
      </c>
      <c r="AA320" s="110">
        <v>96136</v>
      </c>
      <c r="AB320" t="s">
        <v>404</v>
      </c>
      <c r="AC320" t="s">
        <v>201</v>
      </c>
      <c r="AD320" t="s">
        <v>354</v>
      </c>
      <c r="AE320" t="s">
        <v>12</v>
      </c>
    </row>
    <row r="321" spans="2:31" x14ac:dyDescent="0.35">
      <c r="B321">
        <v>104368</v>
      </c>
      <c r="C321" t="s">
        <v>965</v>
      </c>
      <c r="D321">
        <v>2019</v>
      </c>
      <c r="F321" s="5">
        <v>24290.8938602872</v>
      </c>
      <c r="G321" s="110"/>
      <c r="I321" s="5">
        <v>24290.8938602872</v>
      </c>
      <c r="J321" s="5">
        <v>0</v>
      </c>
      <c r="K321" s="5">
        <v>0</v>
      </c>
      <c r="L321" s="5">
        <v>0</v>
      </c>
      <c r="M321" s="5">
        <v>0</v>
      </c>
      <c r="N321" s="192"/>
      <c r="O321" s="5">
        <v>0</v>
      </c>
      <c r="P321" s="5">
        <v>0</v>
      </c>
      <c r="Q321" s="5">
        <v>0</v>
      </c>
      <c r="R321" s="5">
        <v>0</v>
      </c>
      <c r="S321" s="5">
        <v>24290.8938602872</v>
      </c>
      <c r="U321" s="110" t="s">
        <v>317</v>
      </c>
      <c r="V321" s="110" t="s">
        <v>317</v>
      </c>
      <c r="Y321" t="s">
        <v>966</v>
      </c>
      <c r="Z321" s="110" t="s">
        <v>320</v>
      </c>
      <c r="AA321" s="110" t="s">
        <v>967</v>
      </c>
      <c r="AB321" t="s">
        <v>684</v>
      </c>
      <c r="AC321" t="s">
        <v>201</v>
      </c>
      <c r="AD321" t="s">
        <v>327</v>
      </c>
      <c r="AE321" t="s">
        <v>12</v>
      </c>
    </row>
    <row r="322" spans="2:31" x14ac:dyDescent="0.35">
      <c r="B322">
        <v>104426</v>
      </c>
      <c r="C322" t="s">
        <v>968</v>
      </c>
      <c r="D322">
        <v>2019</v>
      </c>
      <c r="F322" s="5">
        <v>34755.692636380001</v>
      </c>
      <c r="G322" s="110"/>
      <c r="I322" s="5">
        <v>34755.692636380001</v>
      </c>
      <c r="J322" s="5">
        <v>0</v>
      </c>
      <c r="K322" s="5">
        <v>0</v>
      </c>
      <c r="L322" s="5">
        <v>0</v>
      </c>
      <c r="M322" s="5">
        <v>0</v>
      </c>
      <c r="N322" s="192"/>
      <c r="O322" s="5">
        <v>33984.158030999999</v>
      </c>
      <c r="P322" s="5">
        <v>0</v>
      </c>
      <c r="Q322" s="5">
        <v>0</v>
      </c>
      <c r="R322" s="5">
        <v>33984.158030999999</v>
      </c>
      <c r="S322" s="5">
        <v>771.53460538000002</v>
      </c>
      <c r="U322" s="110" t="s">
        <v>316</v>
      </c>
      <c r="V322" s="110" t="s">
        <v>316</v>
      </c>
      <c r="W322" t="s">
        <v>467</v>
      </c>
      <c r="Y322" t="s">
        <v>969</v>
      </c>
      <c r="Z322" s="110" t="s">
        <v>320</v>
      </c>
      <c r="AA322" s="110">
        <v>93268</v>
      </c>
      <c r="AB322" t="s">
        <v>342</v>
      </c>
      <c r="AC322" t="s">
        <v>343</v>
      </c>
      <c r="AD322" t="s">
        <v>344</v>
      </c>
      <c r="AE322" t="s">
        <v>12</v>
      </c>
    </row>
    <row r="323" spans="2:31" x14ac:dyDescent="0.35">
      <c r="B323">
        <v>104580</v>
      </c>
      <c r="C323" t="s">
        <v>970</v>
      </c>
      <c r="D323">
        <v>2019</v>
      </c>
      <c r="F323" s="5">
        <v>18383.610079999999</v>
      </c>
      <c r="G323" s="110"/>
      <c r="I323" s="5">
        <v>18383.610079999999</v>
      </c>
      <c r="J323" s="5">
        <v>0</v>
      </c>
      <c r="K323" s="5">
        <v>0</v>
      </c>
      <c r="L323" s="5">
        <v>0</v>
      </c>
      <c r="M323" s="5">
        <v>0</v>
      </c>
      <c r="N323" s="192"/>
      <c r="O323" s="5">
        <v>0</v>
      </c>
      <c r="P323" s="5">
        <v>0</v>
      </c>
      <c r="Q323" s="5">
        <v>0</v>
      </c>
      <c r="R323" s="5">
        <v>0</v>
      </c>
      <c r="S323" s="5">
        <v>18383.610079999999</v>
      </c>
      <c r="U323" s="110" t="s">
        <v>317</v>
      </c>
      <c r="V323" s="110" t="s">
        <v>317</v>
      </c>
      <c r="Y323" t="s">
        <v>375</v>
      </c>
      <c r="Z323" s="110" t="s">
        <v>320</v>
      </c>
      <c r="AA323" s="110">
        <v>95826</v>
      </c>
      <c r="AB323" t="s">
        <v>576</v>
      </c>
      <c r="AC323" t="s">
        <v>201</v>
      </c>
      <c r="AD323" t="s">
        <v>327</v>
      </c>
      <c r="AE323" t="s">
        <v>12</v>
      </c>
    </row>
    <row r="324" spans="2:31" x14ac:dyDescent="0.35">
      <c r="B324">
        <v>104364</v>
      </c>
      <c r="C324" t="s">
        <v>971</v>
      </c>
      <c r="D324">
        <v>2019</v>
      </c>
      <c r="F324" s="5">
        <v>36341.207208</v>
      </c>
      <c r="G324" s="110"/>
      <c r="I324" s="5">
        <v>36341.207208</v>
      </c>
      <c r="J324" s="5">
        <v>0</v>
      </c>
      <c r="K324" s="5">
        <v>0</v>
      </c>
      <c r="L324" s="5">
        <v>0</v>
      </c>
      <c r="M324" s="5">
        <v>0</v>
      </c>
      <c r="N324" s="192"/>
      <c r="O324" s="5">
        <v>0</v>
      </c>
      <c r="P324" s="5">
        <v>0</v>
      </c>
      <c r="Q324" s="5">
        <v>0</v>
      </c>
      <c r="R324" s="5">
        <v>0</v>
      </c>
      <c r="S324" s="5">
        <v>36341.207208</v>
      </c>
      <c r="U324" s="110" t="s">
        <v>316</v>
      </c>
      <c r="V324" s="110" t="s">
        <v>317</v>
      </c>
      <c r="W324" t="s">
        <v>350</v>
      </c>
      <c r="Y324" t="s">
        <v>620</v>
      </c>
      <c r="Z324" s="110" t="s">
        <v>320</v>
      </c>
      <c r="AA324" s="110">
        <v>93012</v>
      </c>
      <c r="AB324" t="s">
        <v>972</v>
      </c>
      <c r="AC324" t="s">
        <v>201</v>
      </c>
      <c r="AD324" t="s">
        <v>458</v>
      </c>
      <c r="AE324" t="s">
        <v>12</v>
      </c>
    </row>
    <row r="325" spans="2:31" x14ac:dyDescent="0.35">
      <c r="B325">
        <v>104747</v>
      </c>
      <c r="C325" t="s">
        <v>973</v>
      </c>
      <c r="D325">
        <v>2019</v>
      </c>
      <c r="F325" s="5">
        <v>21191.573158192001</v>
      </c>
      <c r="G325" s="110"/>
      <c r="I325" s="5">
        <v>0</v>
      </c>
      <c r="J325" s="5">
        <v>0</v>
      </c>
      <c r="K325" s="5">
        <v>21191.573158192001</v>
      </c>
      <c r="L325" s="5">
        <v>0</v>
      </c>
      <c r="M325" s="5">
        <v>0</v>
      </c>
      <c r="N325" s="192"/>
      <c r="O325" s="5">
        <v>0</v>
      </c>
      <c r="P325" s="5">
        <v>0</v>
      </c>
      <c r="Q325" s="5">
        <v>0</v>
      </c>
      <c r="R325" s="5">
        <v>0</v>
      </c>
      <c r="S325" s="5">
        <v>21191.573158192001</v>
      </c>
      <c r="U325" s="110" t="s">
        <v>317</v>
      </c>
      <c r="V325" s="110" t="s">
        <v>317</v>
      </c>
      <c r="Y325" t="s">
        <v>974</v>
      </c>
      <c r="Z325" s="110" t="s">
        <v>975</v>
      </c>
      <c r="AA325" s="110">
        <v>54650</v>
      </c>
      <c r="AB325" t="s">
        <v>450</v>
      </c>
      <c r="AC325" t="s">
        <v>424</v>
      </c>
      <c r="AD325" t="s">
        <v>425</v>
      </c>
      <c r="AE325" t="s">
        <v>12</v>
      </c>
    </row>
    <row r="326" spans="2:31" x14ac:dyDescent="0.35">
      <c r="B326">
        <v>104346</v>
      </c>
      <c r="C326" t="s">
        <v>976</v>
      </c>
      <c r="D326">
        <v>2019</v>
      </c>
      <c r="F326" s="5">
        <v>24890</v>
      </c>
      <c r="G326" s="110"/>
      <c r="I326" s="5">
        <v>0</v>
      </c>
      <c r="J326" s="5">
        <v>24890</v>
      </c>
      <c r="K326" s="5">
        <v>0</v>
      </c>
      <c r="L326" s="5">
        <v>0</v>
      </c>
      <c r="M326" s="5">
        <v>0</v>
      </c>
      <c r="N326" s="192"/>
      <c r="O326" s="5">
        <v>0</v>
      </c>
      <c r="P326" s="5">
        <v>0</v>
      </c>
      <c r="Q326" s="5">
        <v>0</v>
      </c>
      <c r="R326" s="5">
        <v>0</v>
      </c>
      <c r="S326" s="5">
        <v>24890</v>
      </c>
      <c r="U326" s="110" t="s">
        <v>317</v>
      </c>
      <c r="V326" s="110" t="s">
        <v>317</v>
      </c>
      <c r="Y326" t="s">
        <v>568</v>
      </c>
      <c r="Z326" s="110" t="s">
        <v>320</v>
      </c>
      <c r="AA326" s="110">
        <v>92233</v>
      </c>
      <c r="AB326" t="s">
        <v>411</v>
      </c>
      <c r="AC326" t="s">
        <v>201</v>
      </c>
      <c r="AD326" t="s">
        <v>354</v>
      </c>
      <c r="AE326" t="s">
        <v>12</v>
      </c>
    </row>
    <row r="327" spans="2:31" x14ac:dyDescent="0.35">
      <c r="B327">
        <v>100040</v>
      </c>
      <c r="C327" t="s">
        <v>977</v>
      </c>
      <c r="D327">
        <v>2019</v>
      </c>
      <c r="F327" s="5">
        <v>284799.69280088402</v>
      </c>
      <c r="G327" s="110"/>
      <c r="I327" s="5">
        <v>6531.8971068840001</v>
      </c>
      <c r="J327" s="5">
        <v>278267.79569399997</v>
      </c>
      <c r="K327" s="5">
        <v>0</v>
      </c>
      <c r="L327" s="5">
        <v>0</v>
      </c>
      <c r="M327" s="5">
        <v>0</v>
      </c>
      <c r="N327" s="192"/>
      <c r="O327" s="5">
        <v>0</v>
      </c>
      <c r="P327" s="5">
        <v>0</v>
      </c>
      <c r="Q327" s="5">
        <v>0</v>
      </c>
      <c r="R327" s="5">
        <v>0</v>
      </c>
      <c r="S327" s="5">
        <v>284799.69280088402</v>
      </c>
      <c r="U327" s="110" t="s">
        <v>316</v>
      </c>
      <c r="V327" s="110" t="s">
        <v>317</v>
      </c>
      <c r="W327" t="s">
        <v>430</v>
      </c>
      <c r="Y327" t="s">
        <v>978</v>
      </c>
      <c r="Z327" s="110" t="s">
        <v>320</v>
      </c>
      <c r="AA327" s="110">
        <v>95565</v>
      </c>
      <c r="AB327" t="s">
        <v>404</v>
      </c>
      <c r="AC327" t="s">
        <v>201</v>
      </c>
      <c r="AD327" t="s">
        <v>458</v>
      </c>
      <c r="AE327" t="s">
        <v>12</v>
      </c>
    </row>
    <row r="328" spans="2:31" x14ac:dyDescent="0.35">
      <c r="B328">
        <v>104377</v>
      </c>
      <c r="C328" t="s">
        <v>979</v>
      </c>
      <c r="D328">
        <v>2019</v>
      </c>
      <c r="F328" s="5">
        <v>14673.256364874</v>
      </c>
      <c r="G328" s="110"/>
      <c r="I328" s="5">
        <v>14673.256364874</v>
      </c>
      <c r="J328" s="5">
        <v>0</v>
      </c>
      <c r="K328" s="5">
        <v>0</v>
      </c>
      <c r="L328" s="5">
        <v>0</v>
      </c>
      <c r="M328" s="5">
        <v>0</v>
      </c>
      <c r="N328" s="192"/>
      <c r="O328" s="5">
        <v>0</v>
      </c>
      <c r="P328" s="5">
        <v>0</v>
      </c>
      <c r="Q328" s="5">
        <v>0</v>
      </c>
      <c r="R328" s="5">
        <v>0</v>
      </c>
      <c r="S328" s="5">
        <v>14673.256364874</v>
      </c>
      <c r="U328" s="110" t="s">
        <v>317</v>
      </c>
      <c r="V328" s="110" t="s">
        <v>317</v>
      </c>
      <c r="Y328" t="s">
        <v>592</v>
      </c>
      <c r="Z328" s="110" t="s">
        <v>320</v>
      </c>
      <c r="AA328" s="110">
        <v>91105</v>
      </c>
      <c r="AB328" t="s">
        <v>684</v>
      </c>
      <c r="AC328" t="s">
        <v>201</v>
      </c>
      <c r="AD328" t="s">
        <v>327</v>
      </c>
      <c r="AE328" t="s">
        <v>12</v>
      </c>
    </row>
    <row r="329" spans="2:31" x14ac:dyDescent="0.35">
      <c r="B329">
        <v>104713</v>
      </c>
      <c r="C329" t="s">
        <v>980</v>
      </c>
      <c r="D329">
        <v>2019</v>
      </c>
      <c r="F329" s="5">
        <v>97227.278799681706</v>
      </c>
      <c r="G329" s="110"/>
      <c r="I329" s="5">
        <v>24463.617716883498</v>
      </c>
      <c r="J329" s="5">
        <v>72763.661082798295</v>
      </c>
      <c r="K329" s="5">
        <v>0</v>
      </c>
      <c r="L329" s="5">
        <v>0</v>
      </c>
      <c r="M329" s="5">
        <v>0</v>
      </c>
      <c r="N329" s="192"/>
      <c r="O329" s="5">
        <v>24463.617716883498</v>
      </c>
      <c r="P329" s="5">
        <v>0</v>
      </c>
      <c r="Q329" s="5">
        <v>0</v>
      </c>
      <c r="R329" s="5">
        <v>24463.617716883498</v>
      </c>
      <c r="S329" s="5">
        <v>72763.661082798295</v>
      </c>
      <c r="U329" s="110" t="s">
        <v>316</v>
      </c>
      <c r="V329" s="110" t="s">
        <v>317</v>
      </c>
      <c r="W329" t="s">
        <v>363</v>
      </c>
      <c r="Y329" t="s">
        <v>981</v>
      </c>
      <c r="Z329" s="110" t="s">
        <v>320</v>
      </c>
      <c r="AA329" s="110">
        <v>90293</v>
      </c>
      <c r="AB329" t="s">
        <v>691</v>
      </c>
      <c r="AC329" t="s">
        <v>201</v>
      </c>
      <c r="AD329" t="s">
        <v>327</v>
      </c>
      <c r="AE329" t="s">
        <v>12</v>
      </c>
    </row>
    <row r="330" spans="2:31" x14ac:dyDescent="0.35">
      <c r="B330">
        <v>104834</v>
      </c>
      <c r="C330" t="s">
        <v>982</v>
      </c>
      <c r="D330">
        <v>2019</v>
      </c>
      <c r="F330" s="5">
        <v>14762.613664</v>
      </c>
      <c r="G330" s="110"/>
      <c r="I330" s="5">
        <v>14762.613664</v>
      </c>
      <c r="J330" s="5">
        <v>0</v>
      </c>
      <c r="K330" s="5">
        <v>0</v>
      </c>
      <c r="L330" s="5">
        <v>0</v>
      </c>
      <c r="M330" s="5">
        <v>0</v>
      </c>
      <c r="N330" s="192"/>
      <c r="O330" s="5">
        <v>0</v>
      </c>
      <c r="P330" s="5">
        <v>0</v>
      </c>
      <c r="Q330" s="5">
        <v>0</v>
      </c>
      <c r="R330" s="5">
        <v>0</v>
      </c>
      <c r="S330" s="5">
        <v>14762.613664</v>
      </c>
      <c r="U330" s="110" t="s">
        <v>317</v>
      </c>
      <c r="V330" s="110" t="s">
        <v>317</v>
      </c>
      <c r="Y330" t="s">
        <v>600</v>
      </c>
      <c r="Z330" s="110" t="s">
        <v>320</v>
      </c>
      <c r="AA330" s="110">
        <v>95054</v>
      </c>
      <c r="AB330" t="s">
        <v>453</v>
      </c>
      <c r="AC330" t="s">
        <v>201</v>
      </c>
      <c r="AD330" t="s">
        <v>354</v>
      </c>
      <c r="AE330" t="s">
        <v>12</v>
      </c>
    </row>
    <row r="331" spans="2:31" x14ac:dyDescent="0.35">
      <c r="B331">
        <v>104708</v>
      </c>
      <c r="C331" t="s">
        <v>983</v>
      </c>
      <c r="D331">
        <v>2019</v>
      </c>
      <c r="F331" s="5">
        <v>21471.726181940601</v>
      </c>
      <c r="G331" s="110"/>
      <c r="I331" s="5">
        <v>0</v>
      </c>
      <c r="J331" s="5">
        <v>0</v>
      </c>
      <c r="K331" s="5">
        <v>0</v>
      </c>
      <c r="L331" s="5">
        <v>0</v>
      </c>
      <c r="M331" s="5">
        <v>21471.726181940601</v>
      </c>
      <c r="N331" s="192"/>
      <c r="O331" s="5">
        <v>0</v>
      </c>
      <c r="P331" s="5">
        <v>0</v>
      </c>
      <c r="Q331" s="5">
        <v>21471.726181940601</v>
      </c>
      <c r="R331" s="5">
        <v>21471.726181940601</v>
      </c>
      <c r="S331" s="5">
        <v>0</v>
      </c>
      <c r="U331" s="110" t="s">
        <v>316</v>
      </c>
      <c r="V331" s="110" t="s">
        <v>317</v>
      </c>
      <c r="W331" t="s">
        <v>350</v>
      </c>
      <c r="Y331" t="s">
        <v>984</v>
      </c>
      <c r="Z331" s="110" t="s">
        <v>985</v>
      </c>
      <c r="AA331" s="110">
        <v>83702</v>
      </c>
      <c r="AB331" t="s">
        <v>493</v>
      </c>
      <c r="AC331" t="s">
        <v>322</v>
      </c>
      <c r="AD331" t="s">
        <v>323</v>
      </c>
      <c r="AE331" t="s">
        <v>12</v>
      </c>
    </row>
    <row r="332" spans="2:31" x14ac:dyDescent="0.35">
      <c r="B332">
        <v>104229</v>
      </c>
      <c r="C332" t="s">
        <v>986</v>
      </c>
      <c r="D332">
        <v>2019</v>
      </c>
      <c r="F332" s="5">
        <v>2443396.0039110002</v>
      </c>
      <c r="G332" s="110"/>
      <c r="I332" s="5">
        <v>0</v>
      </c>
      <c r="J332" s="5">
        <v>0</v>
      </c>
      <c r="K332" s="5">
        <v>2234969.6001109998</v>
      </c>
      <c r="L332" s="5">
        <v>208426.4038</v>
      </c>
      <c r="M332" s="5">
        <v>0</v>
      </c>
      <c r="N332" s="192"/>
      <c r="O332" s="5">
        <v>0</v>
      </c>
      <c r="P332" s="5">
        <v>2234969.6001109998</v>
      </c>
      <c r="Q332" s="5">
        <v>0</v>
      </c>
      <c r="R332" s="5">
        <v>2234969.6001109998</v>
      </c>
      <c r="S332" s="5">
        <v>208426.4038</v>
      </c>
      <c r="U332" s="110" t="s">
        <v>316</v>
      </c>
      <c r="V332" s="110" t="s">
        <v>317</v>
      </c>
      <c r="W332" t="s">
        <v>336</v>
      </c>
      <c r="Y332" t="s">
        <v>375</v>
      </c>
      <c r="Z332" s="110" t="s">
        <v>320</v>
      </c>
      <c r="AA332" s="110">
        <v>95811</v>
      </c>
      <c r="AB332" t="s">
        <v>446</v>
      </c>
      <c r="AC332" t="s">
        <v>394</v>
      </c>
      <c r="AD332" t="s">
        <v>395</v>
      </c>
      <c r="AE332" t="s">
        <v>12</v>
      </c>
    </row>
    <row r="333" spans="2:31" x14ac:dyDescent="0.35">
      <c r="B333">
        <v>101318</v>
      </c>
      <c r="C333" t="s">
        <v>987</v>
      </c>
      <c r="D333">
        <v>2019</v>
      </c>
      <c r="F333" s="5">
        <v>32400.792618151801</v>
      </c>
      <c r="G333" s="110"/>
      <c r="I333" s="5">
        <v>32400.792618151801</v>
      </c>
      <c r="J333" s="5">
        <v>0</v>
      </c>
      <c r="K333" s="5">
        <v>0</v>
      </c>
      <c r="L333" s="5">
        <v>0</v>
      </c>
      <c r="M333" s="5">
        <v>0</v>
      </c>
      <c r="N333" s="192"/>
      <c r="O333" s="5">
        <v>32105.2907648</v>
      </c>
      <c r="P333" s="5">
        <v>0</v>
      </c>
      <c r="Q333" s="5">
        <v>0</v>
      </c>
      <c r="R333" s="5">
        <v>32105.2907648</v>
      </c>
      <c r="S333" s="5">
        <v>295.501853351828</v>
      </c>
      <c r="U333" s="110" t="s">
        <v>316</v>
      </c>
      <c r="V333" s="110" t="s">
        <v>317</v>
      </c>
      <c r="W333" t="s">
        <v>350</v>
      </c>
      <c r="Y333" t="s">
        <v>737</v>
      </c>
      <c r="Z333" s="110" t="s">
        <v>320</v>
      </c>
      <c r="AA333" s="110">
        <v>93436</v>
      </c>
      <c r="AB333" t="s">
        <v>823</v>
      </c>
      <c r="AC333" t="s">
        <v>201</v>
      </c>
      <c r="AD333" t="s">
        <v>327</v>
      </c>
      <c r="AE333" t="s">
        <v>12</v>
      </c>
    </row>
    <row r="334" spans="2:31" x14ac:dyDescent="0.35">
      <c r="B334">
        <v>3038</v>
      </c>
      <c r="C334" t="s">
        <v>988</v>
      </c>
      <c r="D334">
        <v>2019</v>
      </c>
      <c r="F334" s="5">
        <v>986011.62722199503</v>
      </c>
      <c r="G334" s="110"/>
      <c r="I334" s="5">
        <v>0</v>
      </c>
      <c r="J334" s="5">
        <v>0</v>
      </c>
      <c r="K334" s="5">
        <v>0</v>
      </c>
      <c r="L334" s="5">
        <v>0</v>
      </c>
      <c r="M334" s="5">
        <v>986011.62722199503</v>
      </c>
      <c r="N334" s="192"/>
      <c r="O334" s="5">
        <v>0</v>
      </c>
      <c r="P334" s="5">
        <v>0</v>
      </c>
      <c r="Q334" s="5">
        <v>475706.969737879</v>
      </c>
      <c r="R334" s="5">
        <v>475706.969737879</v>
      </c>
      <c r="S334" s="5">
        <v>510304.65748411597</v>
      </c>
      <c r="U334" s="110" t="s">
        <v>316</v>
      </c>
      <c r="V334" s="110" t="s">
        <v>317</v>
      </c>
      <c r="W334" t="s">
        <v>553</v>
      </c>
      <c r="Y334" t="s">
        <v>989</v>
      </c>
      <c r="Z334" s="110" t="s">
        <v>320</v>
      </c>
      <c r="AA334" s="110">
        <v>92251</v>
      </c>
      <c r="AB334" t="s">
        <v>321</v>
      </c>
      <c r="AC334" t="s">
        <v>322</v>
      </c>
      <c r="AD334" t="s">
        <v>323</v>
      </c>
      <c r="AE334" t="s">
        <v>12</v>
      </c>
    </row>
    <row r="335" spans="2:31" x14ac:dyDescent="0.35">
      <c r="B335">
        <v>100162</v>
      </c>
      <c r="C335" t="s">
        <v>990</v>
      </c>
      <c r="D335">
        <v>2019</v>
      </c>
      <c r="F335" s="5">
        <v>290436.91754951997</v>
      </c>
      <c r="G335" s="110"/>
      <c r="I335" s="5">
        <v>290436.91754951997</v>
      </c>
      <c r="J335" s="5">
        <v>0</v>
      </c>
      <c r="K335" s="5">
        <v>0</v>
      </c>
      <c r="L335" s="5">
        <v>0</v>
      </c>
      <c r="M335" s="5">
        <v>0</v>
      </c>
      <c r="N335" s="192"/>
      <c r="O335" s="5">
        <v>290436.91754951997</v>
      </c>
      <c r="P335" s="5">
        <v>0</v>
      </c>
      <c r="Q335" s="5">
        <v>0</v>
      </c>
      <c r="R335" s="5">
        <v>290436.91754951997</v>
      </c>
      <c r="S335" s="5">
        <v>0</v>
      </c>
      <c r="U335" s="110" t="s">
        <v>316</v>
      </c>
      <c r="V335" s="110" t="s">
        <v>317</v>
      </c>
      <c r="W335" t="s">
        <v>553</v>
      </c>
      <c r="Y335" t="s">
        <v>991</v>
      </c>
      <c r="Z335" s="110" t="s">
        <v>320</v>
      </c>
      <c r="AA335" s="110">
        <v>92245</v>
      </c>
      <c r="AB335" t="s">
        <v>352</v>
      </c>
      <c r="AC335" t="s">
        <v>204</v>
      </c>
      <c r="AD335" t="s">
        <v>354</v>
      </c>
      <c r="AE335" t="s">
        <v>12</v>
      </c>
    </row>
    <row r="336" spans="2:31" x14ac:dyDescent="0.35">
      <c r="B336">
        <v>101307</v>
      </c>
      <c r="C336" t="s">
        <v>992</v>
      </c>
      <c r="D336">
        <v>2019</v>
      </c>
      <c r="F336" s="5">
        <v>43370.842694320003</v>
      </c>
      <c r="G336" s="110"/>
      <c r="I336" s="5">
        <v>43370.842694320003</v>
      </c>
      <c r="J336" s="5">
        <v>0</v>
      </c>
      <c r="K336" s="5">
        <v>0</v>
      </c>
      <c r="L336" s="5">
        <v>0</v>
      </c>
      <c r="M336" s="5">
        <v>0</v>
      </c>
      <c r="N336" s="192"/>
      <c r="O336" s="5">
        <v>43370.842694320003</v>
      </c>
      <c r="P336" s="5">
        <v>0</v>
      </c>
      <c r="Q336" s="5">
        <v>0</v>
      </c>
      <c r="R336" s="5">
        <v>43370.842694320003</v>
      </c>
      <c r="S336" s="5">
        <v>0</v>
      </c>
      <c r="U336" s="110" t="s">
        <v>316</v>
      </c>
      <c r="V336" s="110" t="s">
        <v>317</v>
      </c>
      <c r="W336" t="s">
        <v>553</v>
      </c>
      <c r="Y336" t="s">
        <v>993</v>
      </c>
      <c r="Z336" s="110" t="s">
        <v>320</v>
      </c>
      <c r="AA336" s="110">
        <v>92257</v>
      </c>
      <c r="AB336" t="s">
        <v>352</v>
      </c>
      <c r="AC336" t="s">
        <v>204</v>
      </c>
      <c r="AD336" t="s">
        <v>354</v>
      </c>
      <c r="AE336" t="s">
        <v>12</v>
      </c>
    </row>
    <row r="337" spans="2:31" x14ac:dyDescent="0.35">
      <c r="B337">
        <v>101008</v>
      </c>
      <c r="C337" t="s">
        <v>994</v>
      </c>
      <c r="D337">
        <v>2019</v>
      </c>
      <c r="F337" s="5">
        <v>69711.3510352913</v>
      </c>
      <c r="G337" s="110"/>
      <c r="I337" s="5">
        <v>69711.3510352913</v>
      </c>
      <c r="J337" s="5">
        <v>0</v>
      </c>
      <c r="K337" s="5">
        <v>0</v>
      </c>
      <c r="L337" s="5">
        <v>0</v>
      </c>
      <c r="M337" s="5">
        <v>0</v>
      </c>
      <c r="N337" s="192"/>
      <c r="O337" s="5">
        <v>69711.3510352913</v>
      </c>
      <c r="P337" s="5">
        <v>0</v>
      </c>
      <c r="Q337" s="5">
        <v>0</v>
      </c>
      <c r="R337" s="5">
        <v>69711.3510352913</v>
      </c>
      <c r="S337" s="5">
        <v>0</v>
      </c>
      <c r="U337" s="110" t="s">
        <v>316</v>
      </c>
      <c r="V337" s="110" t="s">
        <v>316</v>
      </c>
      <c r="W337" t="s">
        <v>350</v>
      </c>
      <c r="Y337" t="s">
        <v>580</v>
      </c>
      <c r="Z337" s="110" t="s">
        <v>320</v>
      </c>
      <c r="AA337" s="110">
        <v>93635</v>
      </c>
      <c r="AB337" t="s">
        <v>673</v>
      </c>
      <c r="AC337" t="s">
        <v>201</v>
      </c>
      <c r="AD337" t="s">
        <v>327</v>
      </c>
      <c r="AE337" t="s">
        <v>12</v>
      </c>
    </row>
    <row r="338" spans="2:31" x14ac:dyDescent="0.35">
      <c r="B338">
        <v>100323</v>
      </c>
      <c r="C338" t="s">
        <v>995</v>
      </c>
      <c r="D338">
        <v>2019</v>
      </c>
      <c r="F338" s="5">
        <v>1618.2555024000001</v>
      </c>
      <c r="G338" s="110"/>
      <c r="I338" s="5">
        <v>1618.2555024000001</v>
      </c>
      <c r="J338" s="5">
        <v>0</v>
      </c>
      <c r="K338" s="5">
        <v>0</v>
      </c>
      <c r="L338" s="5">
        <v>0</v>
      </c>
      <c r="M338" s="5">
        <v>0</v>
      </c>
      <c r="N338" s="192"/>
      <c r="O338" s="5">
        <v>1618.2555024000001</v>
      </c>
      <c r="P338" s="5">
        <v>0</v>
      </c>
      <c r="Q338" s="5">
        <v>0</v>
      </c>
      <c r="R338" s="5">
        <v>1618.2555024000001</v>
      </c>
      <c r="S338" s="5">
        <v>0</v>
      </c>
      <c r="U338" s="110" t="s">
        <v>316</v>
      </c>
      <c r="V338" s="110" t="s">
        <v>317</v>
      </c>
      <c r="W338" t="s">
        <v>430</v>
      </c>
      <c r="Y338" t="s">
        <v>675</v>
      </c>
      <c r="Z338" s="110" t="s">
        <v>320</v>
      </c>
      <c r="AA338" s="110">
        <v>95206</v>
      </c>
      <c r="AB338" t="s">
        <v>996</v>
      </c>
      <c r="AC338" t="s">
        <v>201</v>
      </c>
      <c r="AD338" t="s">
        <v>327</v>
      </c>
      <c r="AE338" t="s">
        <v>12</v>
      </c>
    </row>
    <row r="339" spans="2:31" x14ac:dyDescent="0.35">
      <c r="B339">
        <v>101686</v>
      </c>
      <c r="C339" t="s">
        <v>997</v>
      </c>
      <c r="D339">
        <v>2019</v>
      </c>
      <c r="F339" s="5">
        <v>13618.718010815999</v>
      </c>
      <c r="G339" s="110"/>
      <c r="I339" s="5">
        <v>13618.718010815999</v>
      </c>
      <c r="J339" s="5">
        <v>0</v>
      </c>
      <c r="K339" s="5">
        <v>0</v>
      </c>
      <c r="L339" s="5">
        <v>0</v>
      </c>
      <c r="M339" s="5">
        <v>0</v>
      </c>
      <c r="N339" s="192"/>
      <c r="O339" s="5">
        <v>13618.718010815999</v>
      </c>
      <c r="P339" s="5">
        <v>0</v>
      </c>
      <c r="Q339" s="5">
        <v>0</v>
      </c>
      <c r="R339" s="5">
        <v>13618.718010815999</v>
      </c>
      <c r="S339" s="5">
        <v>0</v>
      </c>
      <c r="U339" s="110" t="s">
        <v>480</v>
      </c>
      <c r="V339" s="110" t="s">
        <v>317</v>
      </c>
      <c r="W339" t="s">
        <v>430</v>
      </c>
      <c r="Y339" t="s">
        <v>998</v>
      </c>
      <c r="Z339" s="110" t="s">
        <v>320</v>
      </c>
      <c r="AA339" s="110">
        <v>92585</v>
      </c>
      <c r="AB339" t="s">
        <v>352</v>
      </c>
      <c r="AC339" t="s">
        <v>353</v>
      </c>
      <c r="AD339" t="s">
        <v>354</v>
      </c>
      <c r="AE339" t="s">
        <v>12</v>
      </c>
    </row>
    <row r="340" spans="2:31" x14ac:dyDescent="0.35">
      <c r="B340">
        <v>5045</v>
      </c>
      <c r="C340" t="s">
        <v>999</v>
      </c>
      <c r="D340">
        <v>2019</v>
      </c>
      <c r="F340" s="5">
        <v>282271.78362399997</v>
      </c>
      <c r="G340" s="110"/>
      <c r="I340" s="5">
        <v>0</v>
      </c>
      <c r="J340" s="5">
        <v>0</v>
      </c>
      <c r="K340" s="5">
        <v>225324.518224</v>
      </c>
      <c r="L340" s="5">
        <v>56947.265399999997</v>
      </c>
      <c r="M340" s="5">
        <v>0</v>
      </c>
      <c r="N340" s="192"/>
      <c r="O340" s="5">
        <v>0</v>
      </c>
      <c r="P340" s="5">
        <v>225324.518224</v>
      </c>
      <c r="Q340" s="5">
        <v>0</v>
      </c>
      <c r="R340" s="5">
        <v>225324.518224</v>
      </c>
      <c r="S340" s="5">
        <v>56947.265399999997</v>
      </c>
      <c r="U340" s="110" t="s">
        <v>316</v>
      </c>
      <c r="V340" s="110" t="s">
        <v>317</v>
      </c>
      <c r="W340" t="s">
        <v>350</v>
      </c>
      <c r="Y340" t="s">
        <v>1000</v>
      </c>
      <c r="Z340" s="110" t="s">
        <v>320</v>
      </c>
      <c r="AA340" s="110">
        <v>92707</v>
      </c>
      <c r="AB340" t="s">
        <v>446</v>
      </c>
      <c r="AC340" t="s">
        <v>394</v>
      </c>
      <c r="AD340" t="s">
        <v>395</v>
      </c>
      <c r="AE340" t="s">
        <v>12</v>
      </c>
    </row>
    <row r="341" spans="2:31" x14ac:dyDescent="0.35">
      <c r="B341">
        <v>104465</v>
      </c>
      <c r="C341" t="s">
        <v>1001</v>
      </c>
      <c r="D341">
        <v>2019</v>
      </c>
      <c r="F341" s="5">
        <v>69762.082562122901</v>
      </c>
      <c r="G341" s="110"/>
      <c r="I341" s="5">
        <v>69762.082562122901</v>
      </c>
      <c r="J341" s="5">
        <v>0</v>
      </c>
      <c r="K341" s="5">
        <v>0</v>
      </c>
      <c r="L341" s="5">
        <v>0</v>
      </c>
      <c r="M341" s="5">
        <v>0</v>
      </c>
      <c r="N341" s="192"/>
      <c r="O341" s="5">
        <v>69762.082562122901</v>
      </c>
      <c r="P341" s="5">
        <v>0</v>
      </c>
      <c r="Q341" s="5">
        <v>0</v>
      </c>
      <c r="R341" s="5">
        <v>69762.082562122901</v>
      </c>
      <c r="S341" s="5">
        <v>0</v>
      </c>
      <c r="U341" s="110" t="s">
        <v>316</v>
      </c>
      <c r="V341" s="110" t="s">
        <v>317</v>
      </c>
      <c r="W341" t="s">
        <v>350</v>
      </c>
      <c r="Y341" t="s">
        <v>1002</v>
      </c>
      <c r="Z341" s="110" t="s">
        <v>320</v>
      </c>
      <c r="AA341" s="110">
        <v>92364</v>
      </c>
      <c r="AB341" t="s">
        <v>781</v>
      </c>
      <c r="AC341" t="s">
        <v>201</v>
      </c>
      <c r="AD341" t="s">
        <v>354</v>
      </c>
      <c r="AE341" t="s">
        <v>12</v>
      </c>
    </row>
    <row r="342" spans="2:31" x14ac:dyDescent="0.35">
      <c r="B342">
        <v>104335</v>
      </c>
      <c r="C342" t="s">
        <v>1003</v>
      </c>
      <c r="D342">
        <v>2019</v>
      </c>
      <c r="F342" s="5">
        <v>5163.7913099999996</v>
      </c>
      <c r="G342" s="110"/>
      <c r="I342" s="5">
        <v>0</v>
      </c>
      <c r="J342" s="5">
        <v>0</v>
      </c>
      <c r="K342" s="5">
        <v>0</v>
      </c>
      <c r="L342" s="5">
        <v>0</v>
      </c>
      <c r="M342" s="5">
        <v>5163.7913099999996</v>
      </c>
      <c r="N342" s="192"/>
      <c r="O342" s="5">
        <v>0</v>
      </c>
      <c r="P342" s="5">
        <v>0</v>
      </c>
      <c r="Q342" s="5">
        <v>5163.7913099999996</v>
      </c>
      <c r="R342" s="5">
        <v>5163.7913099999996</v>
      </c>
      <c r="S342" s="5">
        <v>0</v>
      </c>
      <c r="U342" s="110" t="s">
        <v>316</v>
      </c>
      <c r="V342" s="110" t="s">
        <v>317</v>
      </c>
      <c r="W342" t="s">
        <v>553</v>
      </c>
      <c r="Y342" t="s">
        <v>1004</v>
      </c>
      <c r="Z342" s="110" t="s">
        <v>361</v>
      </c>
      <c r="AA342" s="110">
        <v>10282</v>
      </c>
      <c r="AB342" t="s">
        <v>717</v>
      </c>
      <c r="AC342" t="s">
        <v>322</v>
      </c>
      <c r="AD342" t="s">
        <v>323</v>
      </c>
      <c r="AE342" t="s">
        <v>12</v>
      </c>
    </row>
    <row r="343" spans="2:31" x14ac:dyDescent="0.35">
      <c r="B343">
        <v>101705</v>
      </c>
      <c r="C343" t="s">
        <v>1005</v>
      </c>
      <c r="D343">
        <v>2019</v>
      </c>
      <c r="F343" s="5">
        <v>38885.9923872</v>
      </c>
      <c r="G343" s="110"/>
      <c r="I343" s="5">
        <v>38885.9923872</v>
      </c>
      <c r="J343" s="5">
        <v>0</v>
      </c>
      <c r="K343" s="5">
        <v>0</v>
      </c>
      <c r="L343" s="5">
        <v>0</v>
      </c>
      <c r="M343" s="5">
        <v>0</v>
      </c>
      <c r="N343" s="192"/>
      <c r="O343" s="5">
        <v>38885.9923872</v>
      </c>
      <c r="P343" s="5">
        <v>0</v>
      </c>
      <c r="Q343" s="5">
        <v>0</v>
      </c>
      <c r="R343" s="5">
        <v>38885.9923872</v>
      </c>
      <c r="S343" s="5">
        <v>0</v>
      </c>
      <c r="U343" s="110" t="s">
        <v>316</v>
      </c>
      <c r="V343" s="110" t="s">
        <v>316</v>
      </c>
      <c r="W343" t="s">
        <v>390</v>
      </c>
      <c r="Y343" t="s">
        <v>1006</v>
      </c>
      <c r="Z343" s="110" t="s">
        <v>320</v>
      </c>
      <c r="AA343" s="110">
        <v>93206</v>
      </c>
      <c r="AB343" t="s">
        <v>673</v>
      </c>
      <c r="AC343" t="s">
        <v>201</v>
      </c>
      <c r="AD343" t="s">
        <v>327</v>
      </c>
      <c r="AE343" t="s">
        <v>12</v>
      </c>
    </row>
    <row r="344" spans="2:31" x14ac:dyDescent="0.35">
      <c r="B344">
        <v>104224</v>
      </c>
      <c r="C344" t="s">
        <v>1007</v>
      </c>
      <c r="D344">
        <v>2019</v>
      </c>
      <c r="F344" s="5">
        <v>12000.916614399999</v>
      </c>
      <c r="G344" s="110"/>
      <c r="I344" s="5">
        <v>12000.916614399999</v>
      </c>
      <c r="J344" s="5">
        <v>0</v>
      </c>
      <c r="K344" s="5">
        <v>0</v>
      </c>
      <c r="L344" s="5">
        <v>0</v>
      </c>
      <c r="M344" s="5">
        <v>0</v>
      </c>
      <c r="N344" s="192"/>
      <c r="O344" s="5">
        <v>0</v>
      </c>
      <c r="P344" s="5">
        <v>0</v>
      </c>
      <c r="Q344" s="5">
        <v>0</v>
      </c>
      <c r="R344" s="5">
        <v>0</v>
      </c>
      <c r="S344" s="5">
        <v>12000.916614399999</v>
      </c>
      <c r="U344" s="110" t="s">
        <v>317</v>
      </c>
      <c r="V344" s="110" t="s">
        <v>317</v>
      </c>
      <c r="Y344" t="s">
        <v>616</v>
      </c>
      <c r="Z344" s="110" t="s">
        <v>320</v>
      </c>
      <c r="AA344" s="110">
        <v>93212</v>
      </c>
      <c r="AB344" t="s">
        <v>1008</v>
      </c>
      <c r="AC344" t="s">
        <v>201</v>
      </c>
      <c r="AD344" t="s">
        <v>327</v>
      </c>
      <c r="AE344" t="s">
        <v>12</v>
      </c>
    </row>
    <row r="345" spans="2:31" x14ac:dyDescent="0.35">
      <c r="B345">
        <v>101504</v>
      </c>
      <c r="C345" t="s">
        <v>1009</v>
      </c>
      <c r="D345">
        <v>2019</v>
      </c>
      <c r="F345" s="5">
        <v>31733.807993599999</v>
      </c>
      <c r="G345" s="110"/>
      <c r="I345" s="5">
        <v>31733.807993599999</v>
      </c>
      <c r="J345" s="5">
        <v>0</v>
      </c>
      <c r="K345" s="5">
        <v>0</v>
      </c>
      <c r="L345" s="5">
        <v>0</v>
      </c>
      <c r="M345" s="5">
        <v>0</v>
      </c>
      <c r="N345" s="192"/>
      <c r="O345" s="5">
        <v>31733.807993599999</v>
      </c>
      <c r="P345" s="5">
        <v>0</v>
      </c>
      <c r="Q345" s="5">
        <v>0</v>
      </c>
      <c r="R345" s="5">
        <v>31733.807993599999</v>
      </c>
      <c r="S345" s="5">
        <v>0</v>
      </c>
      <c r="U345" s="110" t="s">
        <v>316</v>
      </c>
      <c r="V345" s="110" t="s">
        <v>316</v>
      </c>
      <c r="W345" t="s">
        <v>390</v>
      </c>
      <c r="Y345" t="s">
        <v>616</v>
      </c>
      <c r="Z345" s="110" t="s">
        <v>320</v>
      </c>
      <c r="AA345" s="110">
        <v>93212</v>
      </c>
      <c r="AB345" t="s">
        <v>673</v>
      </c>
      <c r="AC345" t="s">
        <v>201</v>
      </c>
      <c r="AD345" t="s">
        <v>327</v>
      </c>
      <c r="AE345" t="s">
        <v>12</v>
      </c>
    </row>
    <row r="346" spans="2:31" x14ac:dyDescent="0.35">
      <c r="B346">
        <v>104320</v>
      </c>
      <c r="C346" t="s">
        <v>1010</v>
      </c>
      <c r="D346">
        <v>2019</v>
      </c>
      <c r="F346" s="5">
        <v>1787709.7560469999</v>
      </c>
      <c r="G346" s="110"/>
      <c r="I346" s="5">
        <v>0</v>
      </c>
      <c r="J346" s="5">
        <v>0</v>
      </c>
      <c r="K346" s="5">
        <v>1674851.1591469999</v>
      </c>
      <c r="L346" s="5">
        <v>112858.5969</v>
      </c>
      <c r="M346" s="5">
        <v>0</v>
      </c>
      <c r="N346" s="192"/>
      <c r="O346" s="5">
        <v>0</v>
      </c>
      <c r="P346" s="5">
        <v>1674851.1591469999</v>
      </c>
      <c r="Q346" s="5">
        <v>0</v>
      </c>
      <c r="R346" s="5">
        <v>1674851.1591469999</v>
      </c>
      <c r="S346" s="5">
        <v>112858.5969</v>
      </c>
      <c r="U346" s="110" t="s">
        <v>316</v>
      </c>
      <c r="V346" s="110" t="s">
        <v>317</v>
      </c>
      <c r="W346" t="s">
        <v>350</v>
      </c>
      <c r="Y346" t="s">
        <v>1011</v>
      </c>
      <c r="Z346" s="110" t="s">
        <v>320</v>
      </c>
      <c r="AA346" s="110">
        <v>93308</v>
      </c>
      <c r="AB346" t="s">
        <v>1012</v>
      </c>
      <c r="AC346" t="s">
        <v>394</v>
      </c>
      <c r="AD346" t="s">
        <v>395</v>
      </c>
      <c r="AE346" t="s">
        <v>12</v>
      </c>
    </row>
    <row r="347" spans="2:31" x14ac:dyDescent="0.35">
      <c r="B347">
        <v>104216</v>
      </c>
      <c r="C347" t="s">
        <v>1013</v>
      </c>
      <c r="D347">
        <v>2019</v>
      </c>
      <c r="F347" s="5">
        <v>11726.116739793</v>
      </c>
      <c r="G347" s="110"/>
      <c r="I347" s="5">
        <v>11726.116739793</v>
      </c>
      <c r="J347" s="5">
        <v>0</v>
      </c>
      <c r="K347" s="5">
        <v>0</v>
      </c>
      <c r="L347" s="5">
        <v>0</v>
      </c>
      <c r="M347" s="5">
        <v>0</v>
      </c>
      <c r="N347" s="192"/>
      <c r="O347" s="5">
        <v>0</v>
      </c>
      <c r="P347" s="5">
        <v>0</v>
      </c>
      <c r="Q347" s="5">
        <v>0</v>
      </c>
      <c r="R347" s="5">
        <v>0</v>
      </c>
      <c r="S347" s="5">
        <v>11726.116739793</v>
      </c>
      <c r="U347" s="110" t="s">
        <v>317</v>
      </c>
      <c r="V347" s="110" t="s">
        <v>317</v>
      </c>
      <c r="Y347" t="s">
        <v>1000</v>
      </c>
      <c r="Z347" s="110" t="s">
        <v>320</v>
      </c>
      <c r="AA347" s="110">
        <v>92707</v>
      </c>
      <c r="AB347" t="s">
        <v>1014</v>
      </c>
      <c r="AC347" t="s">
        <v>201</v>
      </c>
      <c r="AD347" t="s">
        <v>327</v>
      </c>
      <c r="AE347" t="s">
        <v>12</v>
      </c>
    </row>
    <row r="348" spans="2:31" x14ac:dyDescent="0.35">
      <c r="B348">
        <v>104122</v>
      </c>
      <c r="C348" t="s">
        <v>1015</v>
      </c>
      <c r="D348">
        <v>2019</v>
      </c>
      <c r="F348" s="5">
        <v>15584.520433600001</v>
      </c>
      <c r="G348" s="110"/>
      <c r="I348" s="5">
        <v>15584.520433600001</v>
      </c>
      <c r="J348" s="5">
        <v>0</v>
      </c>
      <c r="K348" s="5">
        <v>0</v>
      </c>
      <c r="L348" s="5">
        <v>0</v>
      </c>
      <c r="M348" s="5">
        <v>0</v>
      </c>
      <c r="N348" s="192"/>
      <c r="O348" s="5">
        <v>15584.520433600001</v>
      </c>
      <c r="P348" s="5">
        <v>0</v>
      </c>
      <c r="Q348" s="5">
        <v>0</v>
      </c>
      <c r="R348" s="5">
        <v>15584.520433600001</v>
      </c>
      <c r="S348" s="5">
        <v>0</v>
      </c>
      <c r="U348" s="110" t="s">
        <v>316</v>
      </c>
      <c r="V348" s="110" t="s">
        <v>316</v>
      </c>
      <c r="W348" t="s">
        <v>825</v>
      </c>
      <c r="Y348" t="s">
        <v>1016</v>
      </c>
      <c r="Z348" s="110" t="s">
        <v>320</v>
      </c>
      <c r="AA348" s="110">
        <v>95988</v>
      </c>
      <c r="AB348" t="s">
        <v>696</v>
      </c>
      <c r="AC348" t="s">
        <v>476</v>
      </c>
      <c r="AD348" t="s">
        <v>327</v>
      </c>
      <c r="AE348" t="s">
        <v>12</v>
      </c>
    </row>
    <row r="349" spans="2:31" x14ac:dyDescent="0.35">
      <c r="B349">
        <v>104538</v>
      </c>
      <c r="C349" t="s">
        <v>1017</v>
      </c>
      <c r="D349">
        <v>2019</v>
      </c>
      <c r="F349" s="5">
        <v>16825.358678731402</v>
      </c>
      <c r="G349" s="110"/>
      <c r="I349" s="5">
        <v>11349.774817234</v>
      </c>
      <c r="J349" s="5">
        <v>0</v>
      </c>
      <c r="K349" s="5">
        <v>5475.5838614974</v>
      </c>
      <c r="L349" s="5">
        <v>0</v>
      </c>
      <c r="M349" s="5">
        <v>0</v>
      </c>
      <c r="N349" s="192"/>
      <c r="O349" s="5">
        <v>0</v>
      </c>
      <c r="P349" s="5">
        <v>0</v>
      </c>
      <c r="Q349" s="5">
        <v>0</v>
      </c>
      <c r="R349" s="5">
        <v>0</v>
      </c>
      <c r="S349" s="5">
        <v>16825.358678731402</v>
      </c>
      <c r="U349" s="110" t="s">
        <v>317</v>
      </c>
      <c r="V349" s="110" t="s">
        <v>317</v>
      </c>
      <c r="Y349" t="s">
        <v>1018</v>
      </c>
      <c r="Z349" s="110" t="s">
        <v>320</v>
      </c>
      <c r="AA349" s="110">
        <v>93263</v>
      </c>
      <c r="AB349" t="s">
        <v>342</v>
      </c>
      <c r="AC349" t="s">
        <v>550</v>
      </c>
      <c r="AD349" t="s">
        <v>551</v>
      </c>
      <c r="AE349" t="s">
        <v>12</v>
      </c>
    </row>
    <row r="350" spans="2:31" x14ac:dyDescent="0.35">
      <c r="B350">
        <v>104004</v>
      </c>
      <c r="C350" t="s">
        <v>1019</v>
      </c>
      <c r="D350">
        <v>2019</v>
      </c>
      <c r="F350" s="5">
        <v>9652.4705494240006</v>
      </c>
      <c r="G350" s="110"/>
      <c r="I350" s="5">
        <v>9652.4705494240006</v>
      </c>
      <c r="J350" s="5">
        <v>0</v>
      </c>
      <c r="K350" s="5">
        <v>0</v>
      </c>
      <c r="L350" s="5">
        <v>0</v>
      </c>
      <c r="M350" s="5">
        <v>0</v>
      </c>
      <c r="N350" s="192"/>
      <c r="O350" s="5">
        <v>0</v>
      </c>
      <c r="P350" s="5">
        <v>0</v>
      </c>
      <c r="Q350" s="5">
        <v>0</v>
      </c>
      <c r="R350" s="5">
        <v>0</v>
      </c>
      <c r="S350" s="5">
        <v>9652.4705494240006</v>
      </c>
      <c r="U350" s="110" t="s">
        <v>317</v>
      </c>
      <c r="V350" s="110" t="s">
        <v>317</v>
      </c>
      <c r="Y350" t="s">
        <v>1020</v>
      </c>
      <c r="Z350" s="110" t="s">
        <v>320</v>
      </c>
      <c r="AA350" s="110">
        <v>93627</v>
      </c>
      <c r="AB350" t="s">
        <v>1021</v>
      </c>
      <c r="AC350" t="s">
        <v>1022</v>
      </c>
      <c r="AD350" t="s">
        <v>327</v>
      </c>
      <c r="AE350" t="s">
        <v>12</v>
      </c>
    </row>
    <row r="351" spans="2:31" x14ac:dyDescent="0.35">
      <c r="B351">
        <v>104562</v>
      </c>
      <c r="C351" t="s">
        <v>1023</v>
      </c>
      <c r="D351">
        <v>2019</v>
      </c>
      <c r="F351" s="5">
        <v>0</v>
      </c>
      <c r="G351" s="110"/>
      <c r="I351" s="5">
        <v>0</v>
      </c>
      <c r="J351" s="5">
        <v>0</v>
      </c>
      <c r="K351" s="5">
        <v>0</v>
      </c>
      <c r="L351" s="5">
        <v>0</v>
      </c>
      <c r="M351" s="5">
        <v>0</v>
      </c>
      <c r="N351" s="192"/>
      <c r="O351" s="5">
        <v>0</v>
      </c>
      <c r="P351" s="5">
        <v>0</v>
      </c>
      <c r="Q351" s="5">
        <v>0</v>
      </c>
      <c r="R351" s="5">
        <v>0</v>
      </c>
      <c r="S351" s="5">
        <v>0</v>
      </c>
      <c r="U351" s="110" t="s">
        <v>317</v>
      </c>
      <c r="V351" s="110" t="s">
        <v>317</v>
      </c>
      <c r="Y351" t="s">
        <v>540</v>
      </c>
      <c r="Z351" s="110" t="s">
        <v>320</v>
      </c>
      <c r="AA351" s="110">
        <v>95354</v>
      </c>
      <c r="AB351" t="s">
        <v>423</v>
      </c>
      <c r="AC351" t="s">
        <v>424</v>
      </c>
      <c r="AD351" t="s">
        <v>425</v>
      </c>
      <c r="AE351" t="s">
        <v>12</v>
      </c>
    </row>
    <row r="352" spans="2:31" x14ac:dyDescent="0.35">
      <c r="B352">
        <v>3011</v>
      </c>
      <c r="C352" t="s">
        <v>1024</v>
      </c>
      <c r="D352">
        <v>2019</v>
      </c>
      <c r="F352" s="5">
        <v>0</v>
      </c>
      <c r="G352" s="110"/>
      <c r="I352" s="5">
        <v>0</v>
      </c>
      <c r="J352" s="5">
        <v>0</v>
      </c>
      <c r="K352" s="5">
        <v>0</v>
      </c>
      <c r="L352" s="5">
        <v>0</v>
      </c>
      <c r="M352" s="5">
        <v>0</v>
      </c>
      <c r="N352" s="192"/>
      <c r="O352" s="5">
        <v>0</v>
      </c>
      <c r="P352" s="5">
        <v>0</v>
      </c>
      <c r="Q352" s="5">
        <v>0</v>
      </c>
      <c r="R352" s="5">
        <v>0</v>
      </c>
      <c r="S352" s="5">
        <v>0</v>
      </c>
      <c r="U352" s="110" t="s">
        <v>317</v>
      </c>
      <c r="V352" s="110" t="s">
        <v>317</v>
      </c>
      <c r="Y352" t="s">
        <v>444</v>
      </c>
      <c r="Z352" s="110" t="s">
        <v>445</v>
      </c>
      <c r="AA352" s="110">
        <v>77056</v>
      </c>
      <c r="AB352" t="s">
        <v>321</v>
      </c>
      <c r="AC352" t="s">
        <v>322</v>
      </c>
      <c r="AD352" t="s">
        <v>323</v>
      </c>
      <c r="AE352" t="s">
        <v>12</v>
      </c>
    </row>
    <row r="353" spans="2:31" x14ac:dyDescent="0.35">
      <c r="B353">
        <v>104421</v>
      </c>
      <c r="C353" t="s">
        <v>1025</v>
      </c>
      <c r="D353">
        <v>2019</v>
      </c>
      <c r="F353" s="5">
        <v>11830.9747632</v>
      </c>
      <c r="G353" s="110"/>
      <c r="I353" s="5">
        <v>11830.9747632</v>
      </c>
      <c r="J353" s="5">
        <v>0</v>
      </c>
      <c r="K353" s="5">
        <v>0</v>
      </c>
      <c r="L353" s="5">
        <v>0</v>
      </c>
      <c r="M353" s="5">
        <v>0</v>
      </c>
      <c r="N353" s="192"/>
      <c r="O353" s="5">
        <v>0</v>
      </c>
      <c r="P353" s="5">
        <v>0</v>
      </c>
      <c r="Q353" s="5">
        <v>0</v>
      </c>
      <c r="R353" s="5">
        <v>0</v>
      </c>
      <c r="S353" s="5">
        <v>11830.9747632</v>
      </c>
      <c r="U353" s="110" t="s">
        <v>317</v>
      </c>
      <c r="V353" s="110" t="s">
        <v>317</v>
      </c>
      <c r="Y353" t="s">
        <v>410</v>
      </c>
      <c r="Z353" s="110" t="s">
        <v>320</v>
      </c>
      <c r="AA353" s="110">
        <v>94565</v>
      </c>
      <c r="AB353" t="s">
        <v>703</v>
      </c>
      <c r="AC353" t="s">
        <v>201</v>
      </c>
      <c r="AD353" t="s">
        <v>327</v>
      </c>
      <c r="AE353" t="s">
        <v>12</v>
      </c>
    </row>
    <row r="354" spans="2:31" x14ac:dyDescent="0.35">
      <c r="B354">
        <v>104376</v>
      </c>
      <c r="C354" t="s">
        <v>1026</v>
      </c>
      <c r="D354">
        <v>2019</v>
      </c>
      <c r="F354" s="5">
        <v>14479.421472</v>
      </c>
      <c r="G354" s="110"/>
      <c r="I354" s="5">
        <v>14479.421472</v>
      </c>
      <c r="J354" s="5">
        <v>0</v>
      </c>
      <c r="K354" s="5">
        <v>0</v>
      </c>
      <c r="L354" s="5">
        <v>0</v>
      </c>
      <c r="M354" s="5">
        <v>0</v>
      </c>
      <c r="N354" s="192"/>
      <c r="O354" s="5">
        <v>0</v>
      </c>
      <c r="P354" s="5">
        <v>0</v>
      </c>
      <c r="Q354" s="5">
        <v>0</v>
      </c>
      <c r="R354" s="5">
        <v>0</v>
      </c>
      <c r="S354" s="5">
        <v>14479.421472</v>
      </c>
      <c r="U354" s="110" t="s">
        <v>317</v>
      </c>
      <c r="V354" s="110" t="s">
        <v>317</v>
      </c>
      <c r="Y354" t="s">
        <v>506</v>
      </c>
      <c r="Z354" s="110" t="s">
        <v>320</v>
      </c>
      <c r="AA354" s="110" t="s">
        <v>1027</v>
      </c>
      <c r="AB354" t="s">
        <v>800</v>
      </c>
      <c r="AC354" t="s">
        <v>201</v>
      </c>
      <c r="AD354" t="s">
        <v>327</v>
      </c>
      <c r="AE354" t="s">
        <v>12</v>
      </c>
    </row>
    <row r="355" spans="2:31" x14ac:dyDescent="0.35">
      <c r="B355">
        <v>104832</v>
      </c>
      <c r="C355" t="s">
        <v>1028</v>
      </c>
      <c r="D355">
        <v>2019</v>
      </c>
      <c r="F355" s="5">
        <v>13606.015568000001</v>
      </c>
      <c r="G355" s="110"/>
      <c r="I355" s="5">
        <v>13606.015568000001</v>
      </c>
      <c r="J355" s="5">
        <v>0</v>
      </c>
      <c r="K355" s="5">
        <v>0</v>
      </c>
      <c r="L355" s="5">
        <v>0</v>
      </c>
      <c r="M355" s="5">
        <v>0</v>
      </c>
      <c r="N355" s="192"/>
      <c r="O355" s="5">
        <v>0</v>
      </c>
      <c r="P355" s="5">
        <v>0</v>
      </c>
      <c r="Q355" s="5">
        <v>0</v>
      </c>
      <c r="R355" s="5">
        <v>0</v>
      </c>
      <c r="S355" s="5">
        <v>13606.015568000001</v>
      </c>
      <c r="U355" s="110" t="s">
        <v>317</v>
      </c>
      <c r="V355" s="110" t="s">
        <v>317</v>
      </c>
      <c r="Y355" t="s">
        <v>830</v>
      </c>
      <c r="Z355" s="110" t="s">
        <v>320</v>
      </c>
      <c r="AA355" s="110">
        <v>94558</v>
      </c>
      <c r="AB355" t="s">
        <v>453</v>
      </c>
      <c r="AC355" t="s">
        <v>201</v>
      </c>
      <c r="AD355" t="s">
        <v>354</v>
      </c>
      <c r="AE355" t="s">
        <v>12</v>
      </c>
    </row>
    <row r="356" spans="2:31" x14ac:dyDescent="0.35">
      <c r="B356">
        <v>104355</v>
      </c>
      <c r="C356" t="s">
        <v>1029</v>
      </c>
      <c r="D356">
        <v>2019</v>
      </c>
      <c r="F356" s="5">
        <v>15927.756352</v>
      </c>
      <c r="G356" s="110"/>
      <c r="I356" s="5">
        <v>15927.756352</v>
      </c>
      <c r="J356" s="5">
        <v>0</v>
      </c>
      <c r="K356" s="5">
        <v>0</v>
      </c>
      <c r="L356" s="5">
        <v>0</v>
      </c>
      <c r="M356" s="5">
        <v>0</v>
      </c>
      <c r="N356" s="192"/>
      <c r="O356" s="5">
        <v>0</v>
      </c>
      <c r="P356" s="5">
        <v>0</v>
      </c>
      <c r="Q356" s="5">
        <v>0</v>
      </c>
      <c r="R356" s="5">
        <v>0</v>
      </c>
      <c r="S356" s="5">
        <v>15927.756352</v>
      </c>
      <c r="U356" s="110" t="s">
        <v>317</v>
      </c>
      <c r="V356" s="110" t="s">
        <v>317</v>
      </c>
      <c r="Y356" t="s">
        <v>587</v>
      </c>
      <c r="Z356" s="110" t="s">
        <v>320</v>
      </c>
      <c r="AA356" s="110">
        <v>93291</v>
      </c>
      <c r="AB356" t="s">
        <v>684</v>
      </c>
      <c r="AC356" t="s">
        <v>201</v>
      </c>
      <c r="AD356" t="s">
        <v>327</v>
      </c>
      <c r="AE356" t="s">
        <v>12</v>
      </c>
    </row>
    <row r="357" spans="2:31" x14ac:dyDescent="0.35">
      <c r="B357">
        <v>100202</v>
      </c>
      <c r="C357" t="s">
        <v>1030</v>
      </c>
      <c r="D357">
        <v>2019</v>
      </c>
      <c r="F357" s="5">
        <v>7608.0304159999996</v>
      </c>
      <c r="G357" s="110"/>
      <c r="I357" s="5">
        <v>7608.0304159999996</v>
      </c>
      <c r="J357" s="5">
        <v>0</v>
      </c>
      <c r="K357" s="5">
        <v>0</v>
      </c>
      <c r="L357" s="5">
        <v>0</v>
      </c>
      <c r="M357" s="5">
        <v>0</v>
      </c>
      <c r="N357" s="192"/>
      <c r="O357" s="5">
        <v>7608.0304159999996</v>
      </c>
      <c r="P357" s="5">
        <v>0</v>
      </c>
      <c r="Q357" s="5">
        <v>0</v>
      </c>
      <c r="R357" s="5">
        <v>7608.0304159999996</v>
      </c>
      <c r="S357" s="5">
        <v>0</v>
      </c>
      <c r="U357" s="110" t="s">
        <v>316</v>
      </c>
      <c r="V357" s="110" t="s">
        <v>317</v>
      </c>
      <c r="W357" t="s">
        <v>489</v>
      </c>
      <c r="Y357" t="s">
        <v>346</v>
      </c>
      <c r="Z357" s="110" t="s">
        <v>320</v>
      </c>
      <c r="AA357" s="110">
        <v>93308</v>
      </c>
      <c r="AB357" t="s">
        <v>352</v>
      </c>
      <c r="AC357" t="s">
        <v>201</v>
      </c>
      <c r="AD357" t="s">
        <v>354</v>
      </c>
      <c r="AE357" t="s">
        <v>12</v>
      </c>
    </row>
    <row r="358" spans="2:31" x14ac:dyDescent="0.35">
      <c r="B358">
        <v>5044</v>
      </c>
      <c r="C358" t="s">
        <v>1031</v>
      </c>
      <c r="D358">
        <v>2019</v>
      </c>
      <c r="F358" s="5">
        <v>40124.607951999998</v>
      </c>
      <c r="G358" s="110"/>
      <c r="I358" s="5">
        <v>0</v>
      </c>
      <c r="J358" s="5">
        <v>0</v>
      </c>
      <c r="K358" s="5">
        <v>40124.607951999998</v>
      </c>
      <c r="L358" s="5">
        <v>0</v>
      </c>
      <c r="M358" s="5">
        <v>0</v>
      </c>
      <c r="N358" s="192"/>
      <c r="O358" s="5">
        <v>0</v>
      </c>
      <c r="P358" s="5">
        <v>0</v>
      </c>
      <c r="Q358" s="5">
        <v>0</v>
      </c>
      <c r="R358" s="5">
        <v>0</v>
      </c>
      <c r="S358" s="5">
        <v>40124.607951999998</v>
      </c>
      <c r="U358" s="110" t="s">
        <v>316</v>
      </c>
      <c r="V358" s="110" t="s">
        <v>317</v>
      </c>
      <c r="W358" t="s">
        <v>489</v>
      </c>
      <c r="Y358" t="s">
        <v>346</v>
      </c>
      <c r="Z358" s="110" t="s">
        <v>320</v>
      </c>
      <c r="AA358" s="110">
        <v>93308</v>
      </c>
      <c r="AB358" t="s">
        <v>638</v>
      </c>
      <c r="AC358" t="s">
        <v>424</v>
      </c>
      <c r="AD358" t="s">
        <v>425</v>
      </c>
      <c r="AE358" t="s">
        <v>12</v>
      </c>
    </row>
    <row r="359" spans="2:31" x14ac:dyDescent="0.35">
      <c r="B359">
        <v>104498</v>
      </c>
      <c r="C359" t="s">
        <v>1032</v>
      </c>
      <c r="D359">
        <v>2019</v>
      </c>
      <c r="F359" s="5">
        <v>2723104.0177000002</v>
      </c>
      <c r="G359" s="110"/>
      <c r="I359" s="5">
        <v>0</v>
      </c>
      <c r="J359" s="5">
        <v>0</v>
      </c>
      <c r="K359" s="5">
        <v>2509401.1217999998</v>
      </c>
      <c r="L359" s="5">
        <v>213702.8959</v>
      </c>
      <c r="M359" s="5">
        <v>0</v>
      </c>
      <c r="N359" s="192"/>
      <c r="O359" s="5">
        <v>0</v>
      </c>
      <c r="P359" s="5">
        <v>2509401.1217999998</v>
      </c>
      <c r="Q359" s="5">
        <v>0</v>
      </c>
      <c r="R359" s="5">
        <v>2509401.1217999998</v>
      </c>
      <c r="S359" s="5">
        <v>213702.8959</v>
      </c>
      <c r="U359" s="110" t="s">
        <v>316</v>
      </c>
      <c r="V359" s="110" t="s">
        <v>317</v>
      </c>
      <c r="W359" t="s">
        <v>381</v>
      </c>
      <c r="Y359" t="s">
        <v>346</v>
      </c>
      <c r="Z359" s="110" t="s">
        <v>320</v>
      </c>
      <c r="AA359" s="110">
        <v>93307</v>
      </c>
      <c r="AB359" t="s">
        <v>391</v>
      </c>
      <c r="AC359" t="s">
        <v>394</v>
      </c>
      <c r="AD359" t="s">
        <v>395</v>
      </c>
      <c r="AE359" t="s">
        <v>12</v>
      </c>
    </row>
    <row r="360" spans="2:31" x14ac:dyDescent="0.35">
      <c r="B360">
        <v>101507</v>
      </c>
      <c r="C360" t="s">
        <v>1033</v>
      </c>
      <c r="D360">
        <v>2019</v>
      </c>
      <c r="F360" s="5">
        <v>144410.03447706799</v>
      </c>
      <c r="G360" s="110"/>
      <c r="I360" s="5">
        <v>141738.03447706799</v>
      </c>
      <c r="J360" s="5">
        <v>2672</v>
      </c>
      <c r="K360" s="5">
        <v>0</v>
      </c>
      <c r="L360" s="5">
        <v>0</v>
      </c>
      <c r="M360" s="5">
        <v>0</v>
      </c>
      <c r="N360" s="192"/>
      <c r="O360" s="5">
        <v>141562.41547117199</v>
      </c>
      <c r="P360" s="5">
        <v>0</v>
      </c>
      <c r="Q360" s="5">
        <v>0</v>
      </c>
      <c r="R360" s="5">
        <v>141562.41547117199</v>
      </c>
      <c r="S360" s="5">
        <v>2847.6190058960001</v>
      </c>
      <c r="U360" s="110" t="s">
        <v>480</v>
      </c>
      <c r="V360" s="110" t="s">
        <v>316</v>
      </c>
      <c r="W360" t="s">
        <v>381</v>
      </c>
      <c r="Y360" t="s">
        <v>346</v>
      </c>
      <c r="Z360" s="110" t="s">
        <v>320</v>
      </c>
      <c r="AA360" s="110">
        <v>93307</v>
      </c>
      <c r="AB360" t="s">
        <v>391</v>
      </c>
      <c r="AC360" t="s">
        <v>566</v>
      </c>
      <c r="AD360" t="s">
        <v>392</v>
      </c>
      <c r="AE360" t="s">
        <v>12</v>
      </c>
    </row>
    <row r="361" spans="2:31" x14ac:dyDescent="0.35">
      <c r="B361">
        <v>101514</v>
      </c>
      <c r="C361" t="s">
        <v>1034</v>
      </c>
      <c r="D361">
        <v>2019</v>
      </c>
      <c r="F361" s="5">
        <v>417876.32209999999</v>
      </c>
      <c r="G361" s="110"/>
      <c r="I361" s="5">
        <v>417876.32209999999</v>
      </c>
      <c r="J361" s="5">
        <v>0</v>
      </c>
      <c r="K361" s="5">
        <v>0</v>
      </c>
      <c r="L361" s="5">
        <v>0</v>
      </c>
      <c r="M361" s="5">
        <v>0</v>
      </c>
      <c r="N361" s="192"/>
      <c r="O361" s="5">
        <v>417876.32209999999</v>
      </c>
      <c r="P361" s="5">
        <v>0</v>
      </c>
      <c r="Q361" s="5">
        <v>0</v>
      </c>
      <c r="R361" s="5">
        <v>417876.32209999999</v>
      </c>
      <c r="S361" s="5">
        <v>0</v>
      </c>
      <c r="U361" s="110" t="s">
        <v>316</v>
      </c>
      <c r="V361" s="110" t="s">
        <v>317</v>
      </c>
      <c r="W361" t="s">
        <v>340</v>
      </c>
      <c r="Y361" t="s">
        <v>346</v>
      </c>
      <c r="Z361" s="110" t="s">
        <v>320</v>
      </c>
      <c r="AA361" s="110">
        <v>93308</v>
      </c>
      <c r="AB361" t="s">
        <v>352</v>
      </c>
      <c r="AC361" t="s">
        <v>201</v>
      </c>
      <c r="AD361" t="s">
        <v>458</v>
      </c>
      <c r="AE361" t="s">
        <v>12</v>
      </c>
    </row>
    <row r="362" spans="2:31" x14ac:dyDescent="0.35">
      <c r="B362">
        <v>5017</v>
      </c>
      <c r="C362" t="s">
        <v>1035</v>
      </c>
      <c r="D362">
        <v>2019</v>
      </c>
      <c r="F362" s="5">
        <v>0</v>
      </c>
      <c r="G362" s="110"/>
      <c r="I362" s="5">
        <v>0</v>
      </c>
      <c r="J362" s="5">
        <v>0</v>
      </c>
      <c r="K362" s="5">
        <v>0</v>
      </c>
      <c r="L362" s="5">
        <v>0</v>
      </c>
      <c r="M362" s="5">
        <v>0</v>
      </c>
      <c r="N362" s="192"/>
      <c r="O362" s="5">
        <v>0</v>
      </c>
      <c r="P362" s="5">
        <v>0</v>
      </c>
      <c r="Q362" s="5">
        <v>0</v>
      </c>
      <c r="R362" s="5">
        <v>0</v>
      </c>
      <c r="S362" s="5">
        <v>0</v>
      </c>
      <c r="U362" s="110" t="s">
        <v>317</v>
      </c>
      <c r="V362" s="110" t="s">
        <v>317</v>
      </c>
      <c r="Y362" t="s">
        <v>1036</v>
      </c>
      <c r="Z362" s="110" t="s">
        <v>1037</v>
      </c>
      <c r="AA362" s="110">
        <v>90120</v>
      </c>
      <c r="AB362" t="s">
        <v>638</v>
      </c>
      <c r="AC362" t="s">
        <v>424</v>
      </c>
      <c r="AD362" t="s">
        <v>425</v>
      </c>
      <c r="AE362" t="s">
        <v>12</v>
      </c>
    </row>
    <row r="363" spans="2:31" x14ac:dyDescent="0.35">
      <c r="B363">
        <v>100199</v>
      </c>
      <c r="C363" t="s">
        <v>1038</v>
      </c>
      <c r="D363">
        <v>2019</v>
      </c>
      <c r="F363" s="5">
        <v>1959.5721487999999</v>
      </c>
      <c r="G363" s="110"/>
      <c r="I363" s="5">
        <v>1959.5721487999999</v>
      </c>
      <c r="J363" s="5">
        <v>0</v>
      </c>
      <c r="K363" s="5">
        <v>0</v>
      </c>
      <c r="L363" s="5">
        <v>0</v>
      </c>
      <c r="M363" s="5">
        <v>0</v>
      </c>
      <c r="N363" s="192"/>
      <c r="O363" s="5">
        <v>1959.5721487999999</v>
      </c>
      <c r="P363" s="5">
        <v>0</v>
      </c>
      <c r="Q363" s="5">
        <v>0</v>
      </c>
      <c r="R363" s="5">
        <v>1959.5721487999999</v>
      </c>
      <c r="S363" s="5">
        <v>0</v>
      </c>
      <c r="U363" s="110" t="s">
        <v>316</v>
      </c>
      <c r="V363" s="110" t="s">
        <v>317</v>
      </c>
      <c r="W363" t="s">
        <v>350</v>
      </c>
      <c r="Y363" t="s">
        <v>939</v>
      </c>
      <c r="Z363" s="110" t="s">
        <v>320</v>
      </c>
      <c r="AA363" s="110">
        <v>93631</v>
      </c>
      <c r="AB363" t="s">
        <v>352</v>
      </c>
      <c r="AC363" t="s">
        <v>201</v>
      </c>
      <c r="AD363" t="s">
        <v>458</v>
      </c>
      <c r="AE363" t="s">
        <v>12</v>
      </c>
    </row>
    <row r="364" spans="2:31" x14ac:dyDescent="0.35">
      <c r="B364">
        <v>104808</v>
      </c>
      <c r="C364" t="s">
        <v>1039</v>
      </c>
      <c r="D364">
        <v>2019</v>
      </c>
      <c r="F364" s="5">
        <v>13175.618139792001</v>
      </c>
      <c r="G364" s="110"/>
      <c r="I364" s="5">
        <v>0</v>
      </c>
      <c r="J364" s="5">
        <v>0</v>
      </c>
      <c r="K364" s="5">
        <v>13175.618139792001</v>
      </c>
      <c r="L364" s="5">
        <v>0</v>
      </c>
      <c r="M364" s="5">
        <v>0</v>
      </c>
      <c r="N364" s="192"/>
      <c r="O364" s="5">
        <v>0</v>
      </c>
      <c r="P364" s="5">
        <v>0</v>
      </c>
      <c r="Q364" s="5">
        <v>0</v>
      </c>
      <c r="R364" s="5">
        <v>0</v>
      </c>
      <c r="S364" s="5">
        <v>13175.618139792001</v>
      </c>
      <c r="U364" s="110" t="s">
        <v>317</v>
      </c>
      <c r="V364" s="110" t="s">
        <v>317</v>
      </c>
      <c r="Y364" t="s">
        <v>444</v>
      </c>
      <c r="Z364" s="110" t="s">
        <v>445</v>
      </c>
      <c r="AA364" s="110">
        <v>77064</v>
      </c>
      <c r="AB364" t="s">
        <v>446</v>
      </c>
      <c r="AC364" t="s">
        <v>424</v>
      </c>
      <c r="AD364" t="s">
        <v>425</v>
      </c>
      <c r="AE364" t="s">
        <v>12</v>
      </c>
    </row>
    <row r="365" spans="2:31" x14ac:dyDescent="0.35">
      <c r="B365">
        <v>104831</v>
      </c>
      <c r="C365" t="s">
        <v>1040</v>
      </c>
      <c r="D365">
        <v>2019</v>
      </c>
      <c r="F365" s="5">
        <v>12396.027040000001</v>
      </c>
      <c r="G365" s="110"/>
      <c r="I365" s="5">
        <v>12396.027040000001</v>
      </c>
      <c r="J365" s="5">
        <v>0</v>
      </c>
      <c r="K365" s="5">
        <v>0</v>
      </c>
      <c r="L365" s="5">
        <v>0</v>
      </c>
      <c r="M365" s="5">
        <v>0</v>
      </c>
      <c r="N365" s="192"/>
      <c r="O365" s="5">
        <v>0</v>
      </c>
      <c r="P365" s="5">
        <v>0</v>
      </c>
      <c r="Q365" s="5">
        <v>0</v>
      </c>
      <c r="R365" s="5">
        <v>0</v>
      </c>
      <c r="S365" s="5">
        <v>12396.027040000001</v>
      </c>
      <c r="U365" s="110" t="s">
        <v>317</v>
      </c>
      <c r="V365" s="110" t="s">
        <v>317</v>
      </c>
      <c r="Y365" t="s">
        <v>1041</v>
      </c>
      <c r="Z365" s="110" t="s">
        <v>320</v>
      </c>
      <c r="AA365" s="110">
        <v>95403</v>
      </c>
      <c r="AB365" t="s">
        <v>453</v>
      </c>
      <c r="AC365" t="s">
        <v>201</v>
      </c>
      <c r="AD365" t="s">
        <v>354</v>
      </c>
      <c r="AE365" t="s">
        <v>12</v>
      </c>
    </row>
    <row r="366" spans="2:31" x14ac:dyDescent="0.35">
      <c r="B366">
        <v>101100</v>
      </c>
      <c r="C366" t="s">
        <v>1042</v>
      </c>
      <c r="D366">
        <v>2019</v>
      </c>
      <c r="F366" s="5">
        <v>125909.7922673</v>
      </c>
      <c r="G366" s="110"/>
      <c r="I366" s="5">
        <v>631.56395108519996</v>
      </c>
      <c r="J366" s="5">
        <v>125278.228316215</v>
      </c>
      <c r="K366" s="5">
        <v>0</v>
      </c>
      <c r="L366" s="5">
        <v>0</v>
      </c>
      <c r="M366" s="5">
        <v>0</v>
      </c>
      <c r="N366" s="192"/>
      <c r="O366" s="5">
        <v>0</v>
      </c>
      <c r="P366" s="5">
        <v>0</v>
      </c>
      <c r="Q366" s="5">
        <v>0</v>
      </c>
      <c r="R366" s="5">
        <v>0</v>
      </c>
      <c r="S366" s="5">
        <v>125909.7922673</v>
      </c>
      <c r="U366" s="110" t="s">
        <v>316</v>
      </c>
      <c r="V366" s="110" t="s">
        <v>317</v>
      </c>
      <c r="W366" t="s">
        <v>439</v>
      </c>
      <c r="Y366" t="s">
        <v>1043</v>
      </c>
      <c r="Z366" s="110" t="s">
        <v>320</v>
      </c>
      <c r="AA366" s="110">
        <v>95683</v>
      </c>
      <c r="AB366" t="s">
        <v>912</v>
      </c>
      <c r="AC366" t="s">
        <v>201</v>
      </c>
      <c r="AD366" t="s">
        <v>354</v>
      </c>
      <c r="AE366" t="s">
        <v>12</v>
      </c>
    </row>
    <row r="367" spans="2:31" x14ac:dyDescent="0.35">
      <c r="B367">
        <v>100962</v>
      </c>
      <c r="C367" t="s">
        <v>1044</v>
      </c>
      <c r="D367">
        <v>2019</v>
      </c>
      <c r="F367" s="5">
        <v>56229.837072000002</v>
      </c>
      <c r="G367" s="110"/>
      <c r="I367" s="5">
        <v>56229.837072000002</v>
      </c>
      <c r="J367" s="5">
        <v>0</v>
      </c>
      <c r="K367" s="5">
        <v>0</v>
      </c>
      <c r="L367" s="5">
        <v>0</v>
      </c>
      <c r="M367" s="5">
        <v>0</v>
      </c>
      <c r="N367" s="192"/>
      <c r="O367" s="5">
        <v>56229.837072000002</v>
      </c>
      <c r="P367" s="5">
        <v>0</v>
      </c>
      <c r="Q367" s="5">
        <v>0</v>
      </c>
      <c r="R367" s="5">
        <v>56229.837072000002</v>
      </c>
      <c r="S367" s="5">
        <v>0</v>
      </c>
      <c r="U367" s="110" t="s">
        <v>316</v>
      </c>
      <c r="V367" s="110" t="s">
        <v>317</v>
      </c>
      <c r="W367" t="s">
        <v>761</v>
      </c>
      <c r="Y367" t="s">
        <v>622</v>
      </c>
      <c r="Z367" s="110" t="s">
        <v>320</v>
      </c>
      <c r="AA367" s="110">
        <v>92831</v>
      </c>
      <c r="AB367" t="s">
        <v>1045</v>
      </c>
      <c r="AC367" t="s">
        <v>201</v>
      </c>
      <c r="AD367" t="s">
        <v>327</v>
      </c>
      <c r="AE367" t="s">
        <v>12</v>
      </c>
    </row>
    <row r="368" spans="2:31" x14ac:dyDescent="0.35">
      <c r="B368">
        <v>104047</v>
      </c>
      <c r="C368" t="s">
        <v>1046</v>
      </c>
      <c r="D368">
        <v>2019</v>
      </c>
      <c r="F368" s="5">
        <v>72561.616777000003</v>
      </c>
      <c r="G368" s="110"/>
      <c r="I368" s="5">
        <v>0</v>
      </c>
      <c r="J368" s="5">
        <v>0</v>
      </c>
      <c r="K368" s="5">
        <v>2640.6565770000002</v>
      </c>
      <c r="L368" s="5">
        <v>69920.960200000001</v>
      </c>
      <c r="M368" s="5">
        <v>0</v>
      </c>
      <c r="N368" s="192"/>
      <c r="O368" s="5">
        <v>0</v>
      </c>
      <c r="P368" s="5">
        <v>0</v>
      </c>
      <c r="Q368" s="5">
        <v>0</v>
      </c>
      <c r="R368" s="5">
        <v>0</v>
      </c>
      <c r="S368" s="5">
        <v>72561.616777000003</v>
      </c>
      <c r="U368" s="110" t="s">
        <v>316</v>
      </c>
      <c r="V368" s="110" t="s">
        <v>316</v>
      </c>
      <c r="W368" t="s">
        <v>526</v>
      </c>
      <c r="Y368" t="s">
        <v>375</v>
      </c>
      <c r="Z368" s="110" t="s">
        <v>320</v>
      </c>
      <c r="AA368" s="110">
        <v>95814</v>
      </c>
      <c r="AB368" t="s">
        <v>446</v>
      </c>
      <c r="AC368" t="s">
        <v>394</v>
      </c>
      <c r="AD368" t="s">
        <v>395</v>
      </c>
      <c r="AE368" t="s">
        <v>12</v>
      </c>
    </row>
    <row r="369" spans="2:31" x14ac:dyDescent="0.35">
      <c r="B369">
        <v>104774</v>
      </c>
      <c r="C369" t="s">
        <v>1047</v>
      </c>
      <c r="D369">
        <v>2019</v>
      </c>
      <c r="F369" s="5">
        <v>0</v>
      </c>
      <c r="G369" s="110"/>
      <c r="I369" s="5">
        <v>0</v>
      </c>
      <c r="J369" s="5">
        <v>0</v>
      </c>
      <c r="K369" s="5">
        <v>0</v>
      </c>
      <c r="L369" s="5">
        <v>0</v>
      </c>
      <c r="M369" s="5">
        <v>0</v>
      </c>
      <c r="N369" s="192"/>
      <c r="O369" s="5">
        <v>0</v>
      </c>
      <c r="P369" s="5">
        <v>0</v>
      </c>
      <c r="Q369" s="5">
        <v>0</v>
      </c>
      <c r="R369" s="5">
        <v>0</v>
      </c>
      <c r="S369" s="5">
        <v>0</v>
      </c>
      <c r="U369" s="110" t="s">
        <v>317</v>
      </c>
      <c r="V369" s="110" t="s">
        <v>317</v>
      </c>
      <c r="Y369" t="s">
        <v>460</v>
      </c>
      <c r="Z369" s="110" t="s">
        <v>320</v>
      </c>
      <c r="AA369" s="110">
        <v>92122</v>
      </c>
      <c r="AB369" t="s">
        <v>321</v>
      </c>
      <c r="AC369" t="s">
        <v>322</v>
      </c>
      <c r="AD369" t="s">
        <v>323</v>
      </c>
      <c r="AE369" t="s">
        <v>12</v>
      </c>
    </row>
    <row r="370" spans="2:31" x14ac:dyDescent="0.35">
      <c r="B370">
        <v>104425</v>
      </c>
      <c r="C370" t="s">
        <v>1048</v>
      </c>
      <c r="D370">
        <v>2019</v>
      </c>
      <c r="F370" s="5">
        <v>13771.219584064</v>
      </c>
      <c r="G370" s="110"/>
      <c r="I370" s="5">
        <v>13771.219584064</v>
      </c>
      <c r="J370" s="5">
        <v>0</v>
      </c>
      <c r="K370" s="5">
        <v>0</v>
      </c>
      <c r="L370" s="5">
        <v>0</v>
      </c>
      <c r="M370" s="5">
        <v>0</v>
      </c>
      <c r="N370" s="192"/>
      <c r="O370" s="5">
        <v>0</v>
      </c>
      <c r="P370" s="5">
        <v>0</v>
      </c>
      <c r="Q370" s="5">
        <v>0</v>
      </c>
      <c r="R370" s="5">
        <v>0</v>
      </c>
      <c r="S370" s="5">
        <v>13771.219584064</v>
      </c>
      <c r="U370" s="110" t="s">
        <v>317</v>
      </c>
      <c r="V370" s="110" t="s">
        <v>317</v>
      </c>
      <c r="Y370" t="s">
        <v>1049</v>
      </c>
      <c r="Z370" s="110" t="s">
        <v>320</v>
      </c>
      <c r="AA370" s="110">
        <v>94585</v>
      </c>
      <c r="AB370" t="s">
        <v>638</v>
      </c>
      <c r="AC370" t="s">
        <v>343</v>
      </c>
      <c r="AD370" t="s">
        <v>344</v>
      </c>
      <c r="AE370" t="s">
        <v>12</v>
      </c>
    </row>
    <row r="371" spans="2:31" x14ac:dyDescent="0.35">
      <c r="B371">
        <v>3001</v>
      </c>
      <c r="C371" t="s">
        <v>1050</v>
      </c>
      <c r="D371">
        <v>2019</v>
      </c>
      <c r="F371" s="5">
        <v>0</v>
      </c>
      <c r="G371" s="110"/>
      <c r="I371" s="5">
        <v>0</v>
      </c>
      <c r="J371" s="5">
        <v>0</v>
      </c>
      <c r="K371" s="5">
        <v>0</v>
      </c>
      <c r="L371" s="5">
        <v>0</v>
      </c>
      <c r="M371" s="5">
        <v>0</v>
      </c>
      <c r="N371" s="192"/>
      <c r="O371" s="5">
        <v>0</v>
      </c>
      <c r="P371" s="5">
        <v>0</v>
      </c>
      <c r="Q371" s="5">
        <v>0</v>
      </c>
      <c r="R371" s="5">
        <v>0</v>
      </c>
      <c r="S371" s="5">
        <v>0</v>
      </c>
      <c r="U371" s="110" t="s">
        <v>317</v>
      </c>
      <c r="V371" s="110" t="s">
        <v>317</v>
      </c>
      <c r="Y371" t="s">
        <v>1051</v>
      </c>
      <c r="Z371" s="110" t="s">
        <v>320</v>
      </c>
      <c r="AA371" s="110">
        <v>95646</v>
      </c>
      <c r="AB371" t="s">
        <v>321</v>
      </c>
      <c r="AC371" t="s">
        <v>322</v>
      </c>
      <c r="AD371" t="s">
        <v>323</v>
      </c>
      <c r="AE371" t="s">
        <v>12</v>
      </c>
    </row>
    <row r="372" spans="2:31" x14ac:dyDescent="0.35">
      <c r="B372">
        <v>104800</v>
      </c>
      <c r="C372" t="s">
        <v>1052</v>
      </c>
      <c r="D372">
        <v>2019</v>
      </c>
      <c r="F372" s="5">
        <v>170306.01586218999</v>
      </c>
      <c r="G372" s="110"/>
      <c r="I372" s="5">
        <v>0</v>
      </c>
      <c r="J372" s="5">
        <v>0</v>
      </c>
      <c r="K372" s="5">
        <v>170306.01586218999</v>
      </c>
      <c r="L372" s="5">
        <v>0</v>
      </c>
      <c r="M372" s="5">
        <v>0</v>
      </c>
      <c r="N372" s="192"/>
      <c r="O372" s="5">
        <v>0</v>
      </c>
      <c r="P372" s="5">
        <v>170306.01586218999</v>
      </c>
      <c r="Q372" s="5">
        <v>0</v>
      </c>
      <c r="R372" s="5">
        <v>170306.01586218999</v>
      </c>
      <c r="S372" s="5">
        <v>0</v>
      </c>
      <c r="U372" s="110" t="s">
        <v>316</v>
      </c>
      <c r="V372" s="110" t="s">
        <v>317</v>
      </c>
      <c r="W372" t="s">
        <v>350</v>
      </c>
      <c r="Y372" t="s">
        <v>406</v>
      </c>
      <c r="Z372" s="110" t="s">
        <v>320</v>
      </c>
      <c r="AA372" s="110">
        <v>95336</v>
      </c>
      <c r="AB372" t="s">
        <v>446</v>
      </c>
      <c r="AC372" t="s">
        <v>424</v>
      </c>
      <c r="AD372" t="s">
        <v>425</v>
      </c>
      <c r="AE372" t="s">
        <v>12</v>
      </c>
    </row>
    <row r="373" spans="2:31" x14ac:dyDescent="0.35">
      <c r="B373">
        <v>101447</v>
      </c>
      <c r="C373" t="s">
        <v>1053</v>
      </c>
      <c r="D373">
        <v>2019</v>
      </c>
      <c r="F373" s="5">
        <v>21158.744432</v>
      </c>
      <c r="G373" s="110"/>
      <c r="I373" s="5">
        <v>21158.744432</v>
      </c>
      <c r="J373" s="5">
        <v>0</v>
      </c>
      <c r="K373" s="5">
        <v>0</v>
      </c>
      <c r="L373" s="5">
        <v>0</v>
      </c>
      <c r="M373" s="5">
        <v>0</v>
      </c>
      <c r="N373" s="192"/>
      <c r="O373" s="5">
        <v>0</v>
      </c>
      <c r="P373" s="5">
        <v>0</v>
      </c>
      <c r="Q373" s="5">
        <v>0</v>
      </c>
      <c r="R373" s="5">
        <v>0</v>
      </c>
      <c r="S373" s="5">
        <v>21158.744432</v>
      </c>
      <c r="U373" s="110" t="s">
        <v>317</v>
      </c>
      <c r="V373" s="110" t="s">
        <v>317</v>
      </c>
      <c r="Y373" t="s">
        <v>751</v>
      </c>
      <c r="Z373" s="110" t="s">
        <v>320</v>
      </c>
      <c r="AA373" s="110">
        <v>96019</v>
      </c>
      <c r="AB373" t="s">
        <v>696</v>
      </c>
      <c r="AC373" t="s">
        <v>476</v>
      </c>
      <c r="AD373" t="s">
        <v>327</v>
      </c>
      <c r="AE373" t="s">
        <v>12</v>
      </c>
    </row>
    <row r="374" spans="2:31" x14ac:dyDescent="0.35">
      <c r="B374">
        <v>104354</v>
      </c>
      <c r="C374" t="s">
        <v>1054</v>
      </c>
      <c r="D374">
        <v>2019</v>
      </c>
      <c r="F374" s="5">
        <v>20659.093308799998</v>
      </c>
      <c r="G374" s="110"/>
      <c r="I374" s="5">
        <v>20659.093308799998</v>
      </c>
      <c r="J374" s="5">
        <v>0</v>
      </c>
      <c r="K374" s="5">
        <v>0</v>
      </c>
      <c r="L374" s="5">
        <v>0</v>
      </c>
      <c r="M374" s="5">
        <v>0</v>
      </c>
      <c r="N374" s="192"/>
      <c r="O374" s="5">
        <v>0</v>
      </c>
      <c r="P374" s="5">
        <v>0</v>
      </c>
      <c r="Q374" s="5">
        <v>0</v>
      </c>
      <c r="R374" s="5">
        <v>0</v>
      </c>
      <c r="S374" s="5">
        <v>20659.093308799998</v>
      </c>
      <c r="U374" s="110" t="s">
        <v>317</v>
      </c>
      <c r="V374" s="110" t="s">
        <v>317</v>
      </c>
      <c r="Y374" t="s">
        <v>1055</v>
      </c>
      <c r="Z374" s="110" t="s">
        <v>320</v>
      </c>
      <c r="AA374" s="110">
        <v>93274</v>
      </c>
      <c r="AB374" t="s">
        <v>961</v>
      </c>
      <c r="AC374" t="s">
        <v>201</v>
      </c>
      <c r="AD374" t="s">
        <v>327</v>
      </c>
      <c r="AE374" t="s">
        <v>12</v>
      </c>
    </row>
    <row r="375" spans="2:31" x14ac:dyDescent="0.35">
      <c r="B375">
        <v>100205</v>
      </c>
      <c r="C375" t="s">
        <v>1056</v>
      </c>
      <c r="D375">
        <v>2019</v>
      </c>
      <c r="F375" s="5">
        <v>8368.0607558160009</v>
      </c>
      <c r="G375" s="110"/>
      <c r="I375" s="5">
        <v>8368.0607558160009</v>
      </c>
      <c r="J375" s="5">
        <v>0</v>
      </c>
      <c r="K375" s="5">
        <v>0</v>
      </c>
      <c r="L375" s="5">
        <v>0</v>
      </c>
      <c r="M375" s="5">
        <v>0</v>
      </c>
      <c r="N375" s="192"/>
      <c r="O375" s="5">
        <v>0</v>
      </c>
      <c r="P375" s="5">
        <v>0</v>
      </c>
      <c r="Q375" s="5">
        <v>0</v>
      </c>
      <c r="R375" s="5">
        <v>0</v>
      </c>
      <c r="S375" s="5">
        <v>8368.0607558160009</v>
      </c>
      <c r="U375" s="110" t="s">
        <v>317</v>
      </c>
      <c r="V375" s="110" t="s">
        <v>317</v>
      </c>
      <c r="Y375" t="s">
        <v>460</v>
      </c>
      <c r="Z375" s="110" t="s">
        <v>320</v>
      </c>
      <c r="AA375" s="110">
        <v>92123</v>
      </c>
      <c r="AB375" t="s">
        <v>1057</v>
      </c>
      <c r="AC375" t="s">
        <v>201</v>
      </c>
      <c r="AD375" t="s">
        <v>327</v>
      </c>
      <c r="AE375" t="s">
        <v>12</v>
      </c>
    </row>
    <row r="376" spans="2:31" x14ac:dyDescent="0.35">
      <c r="B376">
        <v>100339</v>
      </c>
      <c r="C376" t="s">
        <v>1058</v>
      </c>
      <c r="D376">
        <v>2019</v>
      </c>
      <c r="F376" s="5">
        <v>409604.71784639999</v>
      </c>
      <c r="G376" s="110"/>
      <c r="I376" s="5">
        <v>409604.71784639999</v>
      </c>
      <c r="J376" s="5">
        <v>0</v>
      </c>
      <c r="K376" s="5">
        <v>0</v>
      </c>
      <c r="L376" s="5">
        <v>0</v>
      </c>
      <c r="M376" s="5">
        <v>0</v>
      </c>
      <c r="N376" s="192"/>
      <c r="O376" s="5">
        <v>409604.71784639999</v>
      </c>
      <c r="P376" s="5">
        <v>0</v>
      </c>
      <c r="Q376" s="5">
        <v>0</v>
      </c>
      <c r="R376" s="5">
        <v>409604.71784639999</v>
      </c>
      <c r="S376" s="5">
        <v>0</v>
      </c>
      <c r="U376" s="110" t="s">
        <v>316</v>
      </c>
      <c r="V376" s="110" t="s">
        <v>317</v>
      </c>
      <c r="W376" t="s">
        <v>777</v>
      </c>
      <c r="Y376" t="s">
        <v>1059</v>
      </c>
      <c r="Z376" s="110" t="s">
        <v>320</v>
      </c>
      <c r="AA376" s="110">
        <v>93251</v>
      </c>
      <c r="AB376" t="s">
        <v>352</v>
      </c>
      <c r="AC376" t="s">
        <v>201</v>
      </c>
      <c r="AD376" t="s">
        <v>354</v>
      </c>
      <c r="AE376" t="s">
        <v>12</v>
      </c>
    </row>
    <row r="377" spans="2:31" x14ac:dyDescent="0.35">
      <c r="B377">
        <v>104211</v>
      </c>
      <c r="C377" t="s">
        <v>1060</v>
      </c>
      <c r="D377">
        <v>2019</v>
      </c>
      <c r="F377" s="5">
        <v>540373.10249597102</v>
      </c>
      <c r="G377" s="110"/>
      <c r="I377" s="5">
        <v>0</v>
      </c>
      <c r="J377" s="5">
        <v>0</v>
      </c>
      <c r="K377" s="5">
        <v>0</v>
      </c>
      <c r="L377" s="5">
        <v>0</v>
      </c>
      <c r="M377" s="5">
        <v>540373.10249597102</v>
      </c>
      <c r="N377" s="192"/>
      <c r="O377" s="5">
        <v>0</v>
      </c>
      <c r="P377" s="5">
        <v>0</v>
      </c>
      <c r="Q377" s="5">
        <v>540373.10249597102</v>
      </c>
      <c r="R377" s="5">
        <v>540373.10249597102</v>
      </c>
      <c r="S377" s="5">
        <v>0</v>
      </c>
      <c r="U377" s="110" t="s">
        <v>316</v>
      </c>
      <c r="V377" s="110" t="s">
        <v>317</v>
      </c>
      <c r="W377" t="s">
        <v>381</v>
      </c>
      <c r="Y377" t="s">
        <v>1061</v>
      </c>
      <c r="Z377" s="110" t="s">
        <v>320</v>
      </c>
      <c r="AA377" s="110">
        <v>21610</v>
      </c>
      <c r="AB377" t="s">
        <v>321</v>
      </c>
      <c r="AC377" t="s">
        <v>322</v>
      </c>
      <c r="AD377" t="s">
        <v>323</v>
      </c>
      <c r="AE377" t="s">
        <v>12</v>
      </c>
    </row>
    <row r="378" spans="2:31" x14ac:dyDescent="0.35">
      <c r="B378">
        <v>104569</v>
      </c>
      <c r="C378" t="s">
        <v>1062</v>
      </c>
      <c r="D378">
        <v>2019</v>
      </c>
      <c r="F378" s="5">
        <v>24365.3870432</v>
      </c>
      <c r="G378" s="110"/>
      <c r="I378" s="5">
        <v>24365.3870432</v>
      </c>
      <c r="J378" s="5">
        <v>0</v>
      </c>
      <c r="K378" s="5">
        <v>0</v>
      </c>
      <c r="L378" s="5">
        <v>0</v>
      </c>
      <c r="M378" s="5">
        <v>0</v>
      </c>
      <c r="N378" s="192"/>
      <c r="O378" s="5">
        <v>0</v>
      </c>
      <c r="P378" s="5">
        <v>0</v>
      </c>
      <c r="Q378" s="5">
        <v>0</v>
      </c>
      <c r="R378" s="5">
        <v>0</v>
      </c>
      <c r="S378" s="5">
        <v>24365.3870432</v>
      </c>
      <c r="U378" s="110" t="s">
        <v>317</v>
      </c>
      <c r="V378" s="110" t="s">
        <v>317</v>
      </c>
      <c r="Y378" t="s">
        <v>506</v>
      </c>
      <c r="Z378" s="110" t="s">
        <v>320</v>
      </c>
      <c r="AA378" s="110">
        <v>90033</v>
      </c>
      <c r="AB378" t="s">
        <v>684</v>
      </c>
      <c r="AC378" t="s">
        <v>201</v>
      </c>
      <c r="AD378" t="s">
        <v>327</v>
      </c>
      <c r="AE378" t="s">
        <v>12</v>
      </c>
    </row>
    <row r="379" spans="2:31" x14ac:dyDescent="0.35">
      <c r="B379">
        <v>101327</v>
      </c>
      <c r="C379" t="s">
        <v>1063</v>
      </c>
      <c r="D379">
        <v>2019</v>
      </c>
      <c r="F379" s="5">
        <v>30269.742773581202</v>
      </c>
      <c r="G379" s="110"/>
      <c r="I379" s="5">
        <v>152.11096805300099</v>
      </c>
      <c r="J379" s="5">
        <v>30117.631805528199</v>
      </c>
      <c r="K379" s="5">
        <v>0</v>
      </c>
      <c r="L379" s="5">
        <v>0</v>
      </c>
      <c r="M379" s="5">
        <v>0</v>
      </c>
      <c r="N379" s="192"/>
      <c r="O379" s="5">
        <v>0</v>
      </c>
      <c r="P379" s="5">
        <v>0</v>
      </c>
      <c r="Q379" s="5">
        <v>0</v>
      </c>
      <c r="R379" s="5">
        <v>0</v>
      </c>
      <c r="S379" s="5">
        <v>30269.742773581202</v>
      </c>
      <c r="U379" s="110" t="s">
        <v>316</v>
      </c>
      <c r="V379" s="110" t="s">
        <v>317</v>
      </c>
      <c r="W379" t="s">
        <v>336</v>
      </c>
      <c r="Y379" t="s">
        <v>1064</v>
      </c>
      <c r="Z379" s="110" t="s">
        <v>320</v>
      </c>
      <c r="AA379" s="110">
        <v>91301</v>
      </c>
      <c r="AB379" t="s">
        <v>912</v>
      </c>
      <c r="AC379" t="s">
        <v>201</v>
      </c>
      <c r="AD379" t="s">
        <v>354</v>
      </c>
      <c r="AE379" t="s">
        <v>12</v>
      </c>
    </row>
    <row r="380" spans="2:31" x14ac:dyDescent="0.35">
      <c r="B380">
        <v>100064</v>
      </c>
      <c r="C380" t="s">
        <v>1065</v>
      </c>
      <c r="D380">
        <v>2019</v>
      </c>
      <c r="F380" s="5">
        <v>0</v>
      </c>
      <c r="G380" s="110"/>
      <c r="I380" s="5">
        <v>0</v>
      </c>
      <c r="J380" s="5">
        <v>0</v>
      </c>
      <c r="K380" s="5">
        <v>0</v>
      </c>
      <c r="L380" s="5">
        <v>0</v>
      </c>
      <c r="M380" s="5">
        <v>0</v>
      </c>
      <c r="N380" s="192"/>
      <c r="O380" s="5">
        <v>0</v>
      </c>
      <c r="P380" s="5">
        <v>0</v>
      </c>
      <c r="Q380" s="5">
        <v>0</v>
      </c>
      <c r="R380" s="5">
        <v>0</v>
      </c>
      <c r="S380" s="5">
        <v>0</v>
      </c>
      <c r="U380" s="110" t="s">
        <v>317</v>
      </c>
      <c r="V380" s="110" t="s">
        <v>317</v>
      </c>
      <c r="Y380" t="s">
        <v>1066</v>
      </c>
      <c r="Z380" s="110" t="s">
        <v>320</v>
      </c>
      <c r="AA380" s="110">
        <v>90040</v>
      </c>
      <c r="AB380" t="s">
        <v>792</v>
      </c>
      <c r="AC380" t="s">
        <v>201</v>
      </c>
      <c r="AD380" t="s">
        <v>354</v>
      </c>
      <c r="AE380" t="s">
        <v>12</v>
      </c>
    </row>
    <row r="381" spans="2:31" x14ac:dyDescent="0.35">
      <c r="B381">
        <v>101487</v>
      </c>
      <c r="C381" t="s">
        <v>1067</v>
      </c>
      <c r="D381">
        <v>2019</v>
      </c>
      <c r="F381" s="5">
        <v>103148.529616527</v>
      </c>
      <c r="G381" s="110"/>
      <c r="I381" s="5">
        <v>9549.2786700182696</v>
      </c>
      <c r="J381" s="5">
        <v>93599.250946509201</v>
      </c>
      <c r="K381" s="5">
        <v>0</v>
      </c>
      <c r="L381" s="5">
        <v>0</v>
      </c>
      <c r="M381" s="5">
        <v>0</v>
      </c>
      <c r="N381" s="192"/>
      <c r="O381" s="5">
        <v>0</v>
      </c>
      <c r="P381" s="5">
        <v>0</v>
      </c>
      <c r="Q381" s="5">
        <v>0</v>
      </c>
      <c r="R381" s="5">
        <v>0</v>
      </c>
      <c r="S381" s="5">
        <v>103148.529616527</v>
      </c>
      <c r="U381" s="110" t="s">
        <v>316</v>
      </c>
      <c r="V381" s="110" t="s">
        <v>317</v>
      </c>
      <c r="W381" t="s">
        <v>336</v>
      </c>
      <c r="Y381" t="s">
        <v>373</v>
      </c>
      <c r="Z381" s="110" t="s">
        <v>320</v>
      </c>
      <c r="AA381" s="110">
        <v>90745</v>
      </c>
      <c r="AB381" t="s">
        <v>691</v>
      </c>
      <c r="AC381" t="s">
        <v>201</v>
      </c>
      <c r="AD381" t="s">
        <v>327</v>
      </c>
      <c r="AE381" t="s">
        <v>12</v>
      </c>
    </row>
    <row r="382" spans="2:31" x14ac:dyDescent="0.35">
      <c r="B382">
        <v>100071</v>
      </c>
      <c r="C382" t="s">
        <v>1068</v>
      </c>
      <c r="D382">
        <v>2019</v>
      </c>
      <c r="F382" s="5">
        <v>114773.54814606</v>
      </c>
      <c r="G382" s="110"/>
      <c r="I382" s="5">
        <v>597.95363444969996</v>
      </c>
      <c r="J382" s="5">
        <v>114175.59451161099</v>
      </c>
      <c r="K382" s="5">
        <v>0</v>
      </c>
      <c r="L382" s="5">
        <v>0</v>
      </c>
      <c r="M382" s="5">
        <v>0</v>
      </c>
      <c r="N382" s="192"/>
      <c r="O382" s="5">
        <v>0</v>
      </c>
      <c r="P382" s="5">
        <v>0</v>
      </c>
      <c r="Q382" s="5">
        <v>0</v>
      </c>
      <c r="R382" s="5">
        <v>0</v>
      </c>
      <c r="S382" s="5">
        <v>114773.54814606</v>
      </c>
      <c r="U382" s="110" t="s">
        <v>316</v>
      </c>
      <c r="V382" s="110" t="s">
        <v>317</v>
      </c>
      <c r="W382" t="s">
        <v>336</v>
      </c>
      <c r="Y382" t="s">
        <v>732</v>
      </c>
      <c r="Z382" s="110" t="s">
        <v>320</v>
      </c>
      <c r="AA382" s="110">
        <v>90607</v>
      </c>
      <c r="AB382" t="s">
        <v>912</v>
      </c>
      <c r="AC382" t="s">
        <v>201</v>
      </c>
      <c r="AD382" t="s">
        <v>354</v>
      </c>
      <c r="AE382" t="s">
        <v>12</v>
      </c>
    </row>
    <row r="383" spans="2:31" x14ac:dyDescent="0.35">
      <c r="B383">
        <v>101373</v>
      </c>
      <c r="C383" t="s">
        <v>1069</v>
      </c>
      <c r="D383">
        <v>2019</v>
      </c>
      <c r="F383" s="5">
        <v>0</v>
      </c>
      <c r="G383" s="110"/>
      <c r="I383" s="5">
        <v>0</v>
      </c>
      <c r="J383" s="5">
        <v>0</v>
      </c>
      <c r="K383" s="5">
        <v>0</v>
      </c>
      <c r="L383" s="5">
        <v>0</v>
      </c>
      <c r="M383" s="5">
        <v>0</v>
      </c>
      <c r="N383" s="192"/>
      <c r="O383" s="5">
        <v>0</v>
      </c>
      <c r="P383" s="5">
        <v>0</v>
      </c>
      <c r="Q383" s="5">
        <v>0</v>
      </c>
      <c r="R383" s="5">
        <v>0</v>
      </c>
      <c r="S383" s="5">
        <v>0</v>
      </c>
      <c r="U383" s="110" t="s">
        <v>317</v>
      </c>
      <c r="V383" s="110" t="s">
        <v>317</v>
      </c>
      <c r="Y383" t="s">
        <v>1070</v>
      </c>
      <c r="Z383" s="110" t="s">
        <v>320</v>
      </c>
      <c r="AA383" s="110">
        <v>91789</v>
      </c>
      <c r="AB383" t="s">
        <v>912</v>
      </c>
      <c r="AC383" t="s">
        <v>201</v>
      </c>
      <c r="AD383" t="s">
        <v>354</v>
      </c>
      <c r="AE383" t="s">
        <v>12</v>
      </c>
    </row>
    <row r="384" spans="2:31" x14ac:dyDescent="0.35">
      <c r="B384">
        <v>101465</v>
      </c>
      <c r="C384" t="s">
        <v>1071</v>
      </c>
      <c r="D384">
        <v>2019</v>
      </c>
      <c r="F384" s="5">
        <v>56946.391948363802</v>
      </c>
      <c r="G384" s="110"/>
      <c r="I384" s="5">
        <v>56946.391948363802</v>
      </c>
      <c r="J384" s="5">
        <v>0</v>
      </c>
      <c r="K384" s="5">
        <v>0</v>
      </c>
      <c r="L384" s="5">
        <v>0</v>
      </c>
      <c r="M384" s="5">
        <v>0</v>
      </c>
      <c r="N384" s="192"/>
      <c r="O384" s="5">
        <v>56946.391948363802</v>
      </c>
      <c r="P384" s="5">
        <v>0</v>
      </c>
      <c r="Q384" s="5">
        <v>0</v>
      </c>
      <c r="R384" s="5">
        <v>56946.391948363802</v>
      </c>
      <c r="S384" s="5">
        <v>0</v>
      </c>
      <c r="U384" s="110" t="s">
        <v>316</v>
      </c>
      <c r="V384" s="110" t="s">
        <v>316</v>
      </c>
      <c r="W384" t="s">
        <v>467</v>
      </c>
      <c r="Y384" t="s">
        <v>1055</v>
      </c>
      <c r="Z384" s="110" t="s">
        <v>320</v>
      </c>
      <c r="AA384" s="110">
        <v>93274</v>
      </c>
      <c r="AB384" t="s">
        <v>576</v>
      </c>
      <c r="AC384" t="s">
        <v>201</v>
      </c>
      <c r="AD384" t="s">
        <v>327</v>
      </c>
      <c r="AE384" t="s">
        <v>12</v>
      </c>
    </row>
    <row r="385" spans="2:31" x14ac:dyDescent="0.35">
      <c r="B385">
        <v>104762</v>
      </c>
      <c r="C385" t="s">
        <v>1072</v>
      </c>
      <c r="D385">
        <v>2019</v>
      </c>
      <c r="F385" s="5">
        <v>115101.582319315</v>
      </c>
      <c r="G385" s="110"/>
      <c r="I385" s="5">
        <v>0</v>
      </c>
      <c r="J385" s="5">
        <v>0</v>
      </c>
      <c r="K385" s="5">
        <v>115101.582319315</v>
      </c>
      <c r="L385" s="5">
        <v>0</v>
      </c>
      <c r="M385" s="5">
        <v>0</v>
      </c>
      <c r="N385" s="192"/>
      <c r="O385" s="5">
        <v>0</v>
      </c>
      <c r="P385" s="5">
        <v>115101.582319315</v>
      </c>
      <c r="Q385" s="5">
        <v>0</v>
      </c>
      <c r="R385" s="5">
        <v>115101.582319315</v>
      </c>
      <c r="S385" s="5">
        <v>0</v>
      </c>
      <c r="U385" s="110" t="s">
        <v>316</v>
      </c>
      <c r="V385" s="110" t="s">
        <v>317</v>
      </c>
      <c r="W385" t="s">
        <v>363</v>
      </c>
      <c r="Y385" t="s">
        <v>1073</v>
      </c>
      <c r="Z385" s="110" t="s">
        <v>892</v>
      </c>
      <c r="AA385" s="110">
        <v>66210</v>
      </c>
      <c r="AB385" t="s">
        <v>1074</v>
      </c>
      <c r="AC385" t="s">
        <v>424</v>
      </c>
      <c r="AD385" t="s">
        <v>425</v>
      </c>
      <c r="AE385" t="s">
        <v>12</v>
      </c>
    </row>
    <row r="386" spans="2:31" x14ac:dyDescent="0.35">
      <c r="B386">
        <v>3039</v>
      </c>
      <c r="C386" t="s">
        <v>1075</v>
      </c>
      <c r="D386">
        <v>2019</v>
      </c>
      <c r="F386" s="5">
        <v>0</v>
      </c>
      <c r="G386" s="110"/>
      <c r="I386" s="5">
        <v>0</v>
      </c>
      <c r="J386" s="5">
        <v>0</v>
      </c>
      <c r="K386" s="5">
        <v>0</v>
      </c>
      <c r="L386" s="5">
        <v>0</v>
      </c>
      <c r="M386" s="5">
        <v>0</v>
      </c>
      <c r="N386" s="192"/>
      <c r="O386" s="5">
        <v>0</v>
      </c>
      <c r="P386" s="5">
        <v>0</v>
      </c>
      <c r="Q386" s="5">
        <v>0</v>
      </c>
      <c r="R386" s="5">
        <v>0</v>
      </c>
      <c r="S386" s="5">
        <v>0</v>
      </c>
      <c r="U386" s="110" t="s">
        <v>317</v>
      </c>
      <c r="V386" s="110" t="s">
        <v>317</v>
      </c>
      <c r="Y386" t="s">
        <v>754</v>
      </c>
      <c r="Z386" s="110" t="s">
        <v>320</v>
      </c>
      <c r="AA386" s="110">
        <v>96130</v>
      </c>
      <c r="AB386" t="s">
        <v>321</v>
      </c>
      <c r="AC386" t="s">
        <v>322</v>
      </c>
      <c r="AD386" t="s">
        <v>323</v>
      </c>
      <c r="AE386" t="s">
        <v>12</v>
      </c>
    </row>
    <row r="387" spans="2:31" x14ac:dyDescent="0.35">
      <c r="B387">
        <v>104656</v>
      </c>
      <c r="C387" t="s">
        <v>1076</v>
      </c>
      <c r="D387">
        <v>2019</v>
      </c>
      <c r="F387" s="5">
        <v>0</v>
      </c>
      <c r="G387" s="110"/>
      <c r="I387" s="5">
        <v>0</v>
      </c>
      <c r="J387" s="5">
        <v>0</v>
      </c>
      <c r="K387" s="5">
        <v>0</v>
      </c>
      <c r="L387" s="5">
        <v>0</v>
      </c>
      <c r="M387" s="5">
        <v>0</v>
      </c>
      <c r="N387" s="192"/>
      <c r="O387" s="5">
        <v>0</v>
      </c>
      <c r="P387" s="5">
        <v>0</v>
      </c>
      <c r="Q387" s="5">
        <v>0</v>
      </c>
      <c r="R387" s="5">
        <v>0</v>
      </c>
      <c r="S387" s="5">
        <v>0</v>
      </c>
      <c r="U387" s="110" t="s">
        <v>317</v>
      </c>
      <c r="V387" s="110" t="s">
        <v>317</v>
      </c>
      <c r="Y387" t="s">
        <v>597</v>
      </c>
      <c r="Z387" s="110" t="s">
        <v>320</v>
      </c>
      <c r="AA387" s="110">
        <v>95033</v>
      </c>
      <c r="AB387" t="s">
        <v>321</v>
      </c>
      <c r="AC387" t="s">
        <v>322</v>
      </c>
      <c r="AD387" t="s">
        <v>323</v>
      </c>
      <c r="AE387" t="s">
        <v>12</v>
      </c>
    </row>
    <row r="388" spans="2:31" x14ac:dyDescent="0.35">
      <c r="B388">
        <v>101708</v>
      </c>
      <c r="C388" t="s">
        <v>1077</v>
      </c>
      <c r="D388">
        <v>2019</v>
      </c>
      <c r="F388" s="5">
        <v>23474.8803910235</v>
      </c>
      <c r="G388" s="110"/>
      <c r="I388" s="5">
        <v>23474.8803910235</v>
      </c>
      <c r="J388" s="5">
        <v>0</v>
      </c>
      <c r="K388" s="5">
        <v>0</v>
      </c>
      <c r="L388" s="5">
        <v>0</v>
      </c>
      <c r="M388" s="5">
        <v>0</v>
      </c>
      <c r="N388" s="192"/>
      <c r="O388" s="5">
        <v>0</v>
      </c>
      <c r="P388" s="5">
        <v>0</v>
      </c>
      <c r="Q388" s="5">
        <v>0</v>
      </c>
      <c r="R388" s="5">
        <v>0</v>
      </c>
      <c r="S388" s="5">
        <v>23474.8803910235</v>
      </c>
      <c r="U388" s="110" t="s">
        <v>317</v>
      </c>
      <c r="V388" s="110" t="s">
        <v>317</v>
      </c>
      <c r="Y388" t="s">
        <v>417</v>
      </c>
      <c r="Z388" s="110" t="s">
        <v>320</v>
      </c>
      <c r="AA388" s="110">
        <v>94550</v>
      </c>
      <c r="AB388" t="s">
        <v>1078</v>
      </c>
      <c r="AC388" t="s">
        <v>201</v>
      </c>
      <c r="AD388" t="s">
        <v>327</v>
      </c>
      <c r="AE388" t="s">
        <v>12</v>
      </c>
    </row>
    <row r="389" spans="2:31" x14ac:dyDescent="0.35">
      <c r="B389">
        <v>101265</v>
      </c>
      <c r="C389" t="s">
        <v>1079</v>
      </c>
      <c r="D389">
        <v>2019</v>
      </c>
      <c r="F389" s="5">
        <v>768367.08362013102</v>
      </c>
      <c r="G389" s="110"/>
      <c r="I389" s="5">
        <v>768367.08362013102</v>
      </c>
      <c r="J389" s="5">
        <v>0</v>
      </c>
      <c r="K389" s="5">
        <v>0</v>
      </c>
      <c r="L389" s="5">
        <v>0</v>
      </c>
      <c r="M389" s="5">
        <v>0</v>
      </c>
      <c r="N389" s="192"/>
      <c r="O389" s="5">
        <v>768347.83362099901</v>
      </c>
      <c r="P389" s="5">
        <v>0</v>
      </c>
      <c r="Q389" s="5">
        <v>0</v>
      </c>
      <c r="R389" s="5">
        <v>768347.83362099901</v>
      </c>
      <c r="S389" s="5">
        <v>19.249999131999999</v>
      </c>
      <c r="U389" s="110" t="s">
        <v>316</v>
      </c>
      <c r="V389" s="110" t="s">
        <v>316</v>
      </c>
      <c r="W389" t="s">
        <v>381</v>
      </c>
      <c r="Y389" t="s">
        <v>452</v>
      </c>
      <c r="Z389" s="110" t="s">
        <v>320</v>
      </c>
      <c r="AA389" s="110">
        <v>95014</v>
      </c>
      <c r="AB389" t="s">
        <v>666</v>
      </c>
      <c r="AC389" t="s">
        <v>667</v>
      </c>
      <c r="AD389" t="s">
        <v>668</v>
      </c>
      <c r="AE389" t="s">
        <v>12</v>
      </c>
    </row>
    <row r="390" spans="2:31" x14ac:dyDescent="0.35">
      <c r="B390">
        <v>101381</v>
      </c>
      <c r="C390" t="s">
        <v>1080</v>
      </c>
      <c r="D390">
        <v>2019</v>
      </c>
      <c r="F390" s="5">
        <v>292845.17975733097</v>
      </c>
      <c r="G390" s="110"/>
      <c r="I390" s="5">
        <v>292845.17975733097</v>
      </c>
      <c r="J390" s="5">
        <v>0</v>
      </c>
      <c r="K390" s="5">
        <v>0</v>
      </c>
      <c r="L390" s="5">
        <v>0</v>
      </c>
      <c r="M390" s="5">
        <v>0</v>
      </c>
      <c r="N390" s="192"/>
      <c r="O390" s="5">
        <v>292845.17975733097</v>
      </c>
      <c r="P390" s="5">
        <v>0</v>
      </c>
      <c r="Q390" s="5">
        <v>0</v>
      </c>
      <c r="R390" s="5">
        <v>292845.17975733097</v>
      </c>
      <c r="S390" s="5">
        <v>0</v>
      </c>
      <c r="U390" s="110" t="s">
        <v>316</v>
      </c>
      <c r="V390" s="110" t="s">
        <v>316</v>
      </c>
      <c r="W390" t="s">
        <v>381</v>
      </c>
      <c r="Y390" t="s">
        <v>1081</v>
      </c>
      <c r="Z390" s="110" t="s">
        <v>320</v>
      </c>
      <c r="AA390" s="110">
        <v>96003</v>
      </c>
      <c r="AB390" t="s">
        <v>666</v>
      </c>
      <c r="AC390" t="s">
        <v>667</v>
      </c>
      <c r="AD390" t="s">
        <v>668</v>
      </c>
      <c r="AE390" t="s">
        <v>12</v>
      </c>
    </row>
    <row r="391" spans="2:31" x14ac:dyDescent="0.35">
      <c r="B391">
        <v>101461</v>
      </c>
      <c r="C391" t="s">
        <v>1082</v>
      </c>
      <c r="D391">
        <v>2019</v>
      </c>
      <c r="F391" s="5">
        <v>559895.96011786605</v>
      </c>
      <c r="G391" s="110"/>
      <c r="I391" s="5">
        <v>556425.96011786605</v>
      </c>
      <c r="J391" s="5">
        <v>3470</v>
      </c>
      <c r="K391" s="5">
        <v>0</v>
      </c>
      <c r="L391" s="5">
        <v>0</v>
      </c>
      <c r="M391" s="5">
        <v>0</v>
      </c>
      <c r="N391" s="192"/>
      <c r="O391" s="5">
        <v>556425.96011786605</v>
      </c>
      <c r="P391" s="5">
        <v>0</v>
      </c>
      <c r="Q391" s="5">
        <v>0</v>
      </c>
      <c r="R391" s="5">
        <v>556425.96011786605</v>
      </c>
      <c r="S391" s="5">
        <v>3470</v>
      </c>
      <c r="U391" s="110" t="s">
        <v>316</v>
      </c>
      <c r="V391" s="110" t="s">
        <v>316</v>
      </c>
      <c r="W391" t="s">
        <v>381</v>
      </c>
      <c r="Y391" t="s">
        <v>1083</v>
      </c>
      <c r="Z391" s="110" t="s">
        <v>320</v>
      </c>
      <c r="AA391" s="110">
        <v>93561</v>
      </c>
      <c r="AB391" t="s">
        <v>666</v>
      </c>
      <c r="AC391" t="s">
        <v>667</v>
      </c>
      <c r="AD391" t="s">
        <v>668</v>
      </c>
      <c r="AE391" t="s">
        <v>12</v>
      </c>
    </row>
    <row r="392" spans="2:31" x14ac:dyDescent="0.35">
      <c r="B392">
        <v>104106</v>
      </c>
      <c r="C392" t="s">
        <v>1084</v>
      </c>
      <c r="D392">
        <v>2019</v>
      </c>
      <c r="F392" s="5">
        <v>22622.6617792</v>
      </c>
      <c r="G392" s="110"/>
      <c r="I392" s="5">
        <v>22622.6617792</v>
      </c>
      <c r="J392" s="5">
        <v>0</v>
      </c>
      <c r="K392" s="5">
        <v>0</v>
      </c>
      <c r="L392" s="5">
        <v>0</v>
      </c>
      <c r="M392" s="5">
        <v>0</v>
      </c>
      <c r="N392" s="192"/>
      <c r="O392" s="5">
        <v>0</v>
      </c>
      <c r="P392" s="5">
        <v>0</v>
      </c>
      <c r="Q392" s="5">
        <v>0</v>
      </c>
      <c r="R392" s="5">
        <v>0</v>
      </c>
      <c r="S392" s="5">
        <v>22622.6617792</v>
      </c>
      <c r="U392" s="110" t="s">
        <v>317</v>
      </c>
      <c r="V392" s="110" t="s">
        <v>317</v>
      </c>
      <c r="Y392" t="s">
        <v>1085</v>
      </c>
      <c r="Z392" s="110" t="s">
        <v>320</v>
      </c>
      <c r="AA392" s="110">
        <v>93245</v>
      </c>
      <c r="AB392" t="s">
        <v>961</v>
      </c>
      <c r="AC392" t="s">
        <v>201</v>
      </c>
      <c r="AD392" t="s">
        <v>327</v>
      </c>
      <c r="AE392" t="s">
        <v>12</v>
      </c>
    </row>
    <row r="393" spans="2:31" x14ac:dyDescent="0.35">
      <c r="B393">
        <v>101716</v>
      </c>
      <c r="C393" t="s">
        <v>1086</v>
      </c>
      <c r="D393">
        <v>2019</v>
      </c>
      <c r="F393" s="5">
        <v>50623.622264500402</v>
      </c>
      <c r="G393" s="110"/>
      <c r="I393" s="5">
        <v>50623.622264500402</v>
      </c>
      <c r="J393" s="5">
        <v>0</v>
      </c>
      <c r="K393" s="5">
        <v>0</v>
      </c>
      <c r="L393" s="5">
        <v>0</v>
      </c>
      <c r="M393" s="5">
        <v>0</v>
      </c>
      <c r="N393" s="192"/>
      <c r="O393" s="5">
        <v>50561.1742944</v>
      </c>
      <c r="P393" s="5">
        <v>0</v>
      </c>
      <c r="Q393" s="5">
        <v>0</v>
      </c>
      <c r="R393" s="5">
        <v>50561.1742944</v>
      </c>
      <c r="S393" s="5">
        <v>62.447970100399999</v>
      </c>
      <c r="U393" s="110" t="s">
        <v>316</v>
      </c>
      <c r="V393" s="110" t="s">
        <v>316</v>
      </c>
      <c r="W393" t="s">
        <v>350</v>
      </c>
      <c r="Y393" t="s">
        <v>952</v>
      </c>
      <c r="Z393" s="110" t="s">
        <v>320</v>
      </c>
      <c r="AA393" s="110">
        <v>93245</v>
      </c>
      <c r="AB393" t="s">
        <v>961</v>
      </c>
      <c r="AC393" t="s">
        <v>201</v>
      </c>
      <c r="AD393" t="s">
        <v>327</v>
      </c>
      <c r="AE393" t="s">
        <v>12</v>
      </c>
    </row>
    <row r="394" spans="2:31" x14ac:dyDescent="0.35">
      <c r="B394">
        <v>104105</v>
      </c>
      <c r="C394" t="s">
        <v>1087</v>
      </c>
      <c r="D394">
        <v>2019</v>
      </c>
      <c r="F394" s="5">
        <v>16601.186959999999</v>
      </c>
      <c r="G394" s="110"/>
      <c r="I394" s="5">
        <v>16601.186959999999</v>
      </c>
      <c r="J394" s="5">
        <v>0</v>
      </c>
      <c r="K394" s="5">
        <v>0</v>
      </c>
      <c r="L394" s="5">
        <v>0</v>
      </c>
      <c r="M394" s="5">
        <v>0</v>
      </c>
      <c r="N394" s="192"/>
      <c r="O394" s="5">
        <v>0</v>
      </c>
      <c r="P394" s="5">
        <v>0</v>
      </c>
      <c r="Q394" s="5">
        <v>0</v>
      </c>
      <c r="R394" s="5">
        <v>0</v>
      </c>
      <c r="S394" s="5">
        <v>16601.186959999999</v>
      </c>
      <c r="U394" s="110" t="s">
        <v>317</v>
      </c>
      <c r="V394" s="110" t="s">
        <v>317</v>
      </c>
      <c r="Y394" t="s">
        <v>1088</v>
      </c>
      <c r="Z394" s="110" t="s">
        <v>320</v>
      </c>
      <c r="AA394" s="110">
        <v>95376</v>
      </c>
      <c r="AB394" t="s">
        <v>961</v>
      </c>
      <c r="AC394" t="s">
        <v>201</v>
      </c>
      <c r="AD394" t="s">
        <v>327</v>
      </c>
      <c r="AE394" t="s">
        <v>12</v>
      </c>
    </row>
    <row r="395" spans="2:31" x14ac:dyDescent="0.35">
      <c r="B395">
        <v>104052</v>
      </c>
      <c r="C395" t="s">
        <v>1089</v>
      </c>
      <c r="D395">
        <v>2019</v>
      </c>
      <c r="F395" s="5">
        <v>82675.319999045998</v>
      </c>
      <c r="G395" s="110"/>
      <c r="I395" s="5">
        <v>82675.319999045998</v>
      </c>
      <c r="J395" s="5">
        <v>0</v>
      </c>
      <c r="K395" s="5">
        <v>0</v>
      </c>
      <c r="L395" s="5">
        <v>0</v>
      </c>
      <c r="M395" s="5">
        <v>0</v>
      </c>
      <c r="N395" s="192"/>
      <c r="O395" s="5">
        <v>82662.140035392003</v>
      </c>
      <c r="P395" s="5">
        <v>0</v>
      </c>
      <c r="Q395" s="5">
        <v>0</v>
      </c>
      <c r="R395" s="5">
        <v>82662.140035392003</v>
      </c>
      <c r="S395" s="5">
        <v>13.179963654</v>
      </c>
      <c r="U395" s="110" t="s">
        <v>316</v>
      </c>
      <c r="V395" s="110" t="s">
        <v>316</v>
      </c>
      <c r="W395" t="s">
        <v>467</v>
      </c>
      <c r="Y395" t="s">
        <v>1090</v>
      </c>
      <c r="Z395" s="110" t="s">
        <v>320</v>
      </c>
      <c r="AA395" s="110">
        <v>93908</v>
      </c>
      <c r="AB395" t="s">
        <v>1091</v>
      </c>
      <c r="AC395" t="s">
        <v>1092</v>
      </c>
      <c r="AD395" t="s">
        <v>327</v>
      </c>
      <c r="AE395" t="s">
        <v>12</v>
      </c>
    </row>
    <row r="396" spans="2:31" x14ac:dyDescent="0.35">
      <c r="B396">
        <v>101499</v>
      </c>
      <c r="C396" t="s">
        <v>1093</v>
      </c>
      <c r="D396">
        <v>2019</v>
      </c>
      <c r="F396" s="5">
        <v>81345.529090623997</v>
      </c>
      <c r="G396" s="110"/>
      <c r="I396" s="5">
        <v>81345.529090623997</v>
      </c>
      <c r="J396" s="5">
        <v>0</v>
      </c>
      <c r="K396" s="5">
        <v>0</v>
      </c>
      <c r="L396" s="5">
        <v>0</v>
      </c>
      <c r="M396" s="5">
        <v>0</v>
      </c>
      <c r="N396" s="192"/>
      <c r="O396" s="5">
        <v>81345.529090623997</v>
      </c>
      <c r="P396" s="5">
        <v>0</v>
      </c>
      <c r="Q396" s="5">
        <v>0</v>
      </c>
      <c r="R396" s="5">
        <v>81345.529090623997</v>
      </c>
      <c r="S396" s="5">
        <v>0</v>
      </c>
      <c r="U396" s="110" t="s">
        <v>316</v>
      </c>
      <c r="V396" s="110" t="s">
        <v>316</v>
      </c>
      <c r="W396" t="s">
        <v>553</v>
      </c>
      <c r="Y396" t="s">
        <v>580</v>
      </c>
      <c r="Z396" s="110" t="s">
        <v>320</v>
      </c>
      <c r="AA396" s="110">
        <v>93635</v>
      </c>
      <c r="AB396" t="s">
        <v>673</v>
      </c>
      <c r="AC396" t="s">
        <v>201</v>
      </c>
      <c r="AD396" t="s">
        <v>327</v>
      </c>
      <c r="AE396" t="s">
        <v>12</v>
      </c>
    </row>
    <row r="397" spans="2:31" x14ac:dyDescent="0.35">
      <c r="B397">
        <v>104099</v>
      </c>
      <c r="C397" t="s">
        <v>1094</v>
      </c>
      <c r="D397">
        <v>2019</v>
      </c>
      <c r="F397" s="5">
        <v>56292.906741120001</v>
      </c>
      <c r="G397" s="110"/>
      <c r="I397" s="5">
        <v>0</v>
      </c>
      <c r="J397" s="5">
        <v>0</v>
      </c>
      <c r="K397" s="5">
        <v>0</v>
      </c>
      <c r="L397" s="5">
        <v>0</v>
      </c>
      <c r="M397" s="5">
        <v>56292.906741120001</v>
      </c>
      <c r="N397" s="192"/>
      <c r="O397" s="5">
        <v>0</v>
      </c>
      <c r="P397" s="5">
        <v>0</v>
      </c>
      <c r="Q397" s="5">
        <v>55222.906741120001</v>
      </c>
      <c r="R397" s="5">
        <v>55222.906741120001</v>
      </c>
      <c r="S397" s="5">
        <v>1070</v>
      </c>
      <c r="U397" s="110" t="s">
        <v>316</v>
      </c>
      <c r="V397" s="110" t="s">
        <v>317</v>
      </c>
      <c r="W397" t="s">
        <v>553</v>
      </c>
      <c r="Y397" t="s">
        <v>1095</v>
      </c>
      <c r="Z397" s="110" t="s">
        <v>320</v>
      </c>
      <c r="AA397" s="110">
        <v>96150</v>
      </c>
      <c r="AB397" t="s">
        <v>321</v>
      </c>
      <c r="AC397" t="s">
        <v>322</v>
      </c>
      <c r="AD397" t="s">
        <v>323</v>
      </c>
      <c r="AE397" t="s">
        <v>12</v>
      </c>
    </row>
    <row r="398" spans="2:31" x14ac:dyDescent="0.35">
      <c r="B398">
        <v>101044</v>
      </c>
      <c r="C398" t="s">
        <v>1096</v>
      </c>
      <c r="D398">
        <v>2019</v>
      </c>
      <c r="F398" s="5">
        <v>7304.5116479999997</v>
      </c>
      <c r="G398" s="110"/>
      <c r="I398" s="5">
        <v>7304.5116479999997</v>
      </c>
      <c r="J398" s="5">
        <v>0</v>
      </c>
      <c r="K398" s="5">
        <v>0</v>
      </c>
      <c r="L398" s="5">
        <v>0</v>
      </c>
      <c r="M398" s="5">
        <v>0</v>
      </c>
      <c r="N398" s="192"/>
      <c r="O398" s="5">
        <v>7304.5116479999997</v>
      </c>
      <c r="P398" s="5">
        <v>0</v>
      </c>
      <c r="Q398" s="5">
        <v>0</v>
      </c>
      <c r="R398" s="5">
        <v>7304.5116479999997</v>
      </c>
      <c r="S398" s="5">
        <v>0</v>
      </c>
      <c r="U398" s="110" t="s">
        <v>316</v>
      </c>
      <c r="V398" s="110" t="s">
        <v>317</v>
      </c>
      <c r="W398" t="s">
        <v>489</v>
      </c>
      <c r="Y398" t="s">
        <v>346</v>
      </c>
      <c r="Z398" s="110" t="s">
        <v>320</v>
      </c>
      <c r="AA398" s="110">
        <v>93308</v>
      </c>
      <c r="AB398" t="s">
        <v>352</v>
      </c>
      <c r="AC398" t="s">
        <v>201</v>
      </c>
      <c r="AD398" t="s">
        <v>354</v>
      </c>
      <c r="AE398" t="s">
        <v>12</v>
      </c>
    </row>
    <row r="399" spans="2:31" x14ac:dyDescent="0.35">
      <c r="B399">
        <v>101574</v>
      </c>
      <c r="C399" t="s">
        <v>1097</v>
      </c>
      <c r="D399">
        <v>2019</v>
      </c>
      <c r="F399" s="5">
        <v>18166.241125936001</v>
      </c>
      <c r="G399" s="110"/>
      <c r="I399" s="5">
        <v>18166.241125936001</v>
      </c>
      <c r="J399" s="5">
        <v>0</v>
      </c>
      <c r="K399" s="5">
        <v>0</v>
      </c>
      <c r="L399" s="5">
        <v>0</v>
      </c>
      <c r="M399" s="5">
        <v>0</v>
      </c>
      <c r="N399" s="192"/>
      <c r="O399" s="5">
        <v>0</v>
      </c>
      <c r="P399" s="5">
        <v>0</v>
      </c>
      <c r="Q399" s="5">
        <v>0</v>
      </c>
      <c r="R399" s="5">
        <v>0</v>
      </c>
      <c r="S399" s="5">
        <v>18166.241125936001</v>
      </c>
      <c r="U399" s="110" t="s">
        <v>317</v>
      </c>
      <c r="V399" s="110" t="s">
        <v>317</v>
      </c>
      <c r="Y399" t="s">
        <v>1098</v>
      </c>
      <c r="Z399" s="110" t="s">
        <v>320</v>
      </c>
      <c r="AA399" s="110">
        <v>93599</v>
      </c>
      <c r="AB399" t="s">
        <v>1099</v>
      </c>
      <c r="AC399" t="s">
        <v>201</v>
      </c>
      <c r="AD399" t="s">
        <v>327</v>
      </c>
      <c r="AE399" t="s">
        <v>12</v>
      </c>
    </row>
    <row r="400" spans="2:31" x14ac:dyDescent="0.35">
      <c r="B400">
        <v>101623</v>
      </c>
      <c r="C400" t="s">
        <v>1100</v>
      </c>
      <c r="D400">
        <v>2019</v>
      </c>
      <c r="F400" s="5">
        <v>19475.4065446206</v>
      </c>
      <c r="G400" s="110"/>
      <c r="I400" s="5">
        <v>19475.4065446206</v>
      </c>
      <c r="J400" s="5">
        <v>0</v>
      </c>
      <c r="K400" s="5">
        <v>0</v>
      </c>
      <c r="L400" s="5">
        <v>0</v>
      </c>
      <c r="M400" s="5">
        <v>0</v>
      </c>
      <c r="N400" s="192"/>
      <c r="O400" s="5">
        <v>0</v>
      </c>
      <c r="P400" s="5">
        <v>0</v>
      </c>
      <c r="Q400" s="5">
        <v>0</v>
      </c>
      <c r="R400" s="5">
        <v>0</v>
      </c>
      <c r="S400" s="5">
        <v>19475.4065446206</v>
      </c>
      <c r="U400" s="110" t="s">
        <v>317</v>
      </c>
      <c r="V400" s="110" t="s">
        <v>317</v>
      </c>
      <c r="Y400" t="s">
        <v>876</v>
      </c>
      <c r="Z400" s="110" t="s">
        <v>320</v>
      </c>
      <c r="AA400" s="110">
        <v>94089</v>
      </c>
      <c r="AB400" t="s">
        <v>1101</v>
      </c>
      <c r="AC400" t="s">
        <v>201</v>
      </c>
      <c r="AD400" t="s">
        <v>327</v>
      </c>
      <c r="AE400" t="s">
        <v>12</v>
      </c>
    </row>
    <row r="401" spans="2:31" x14ac:dyDescent="0.35">
      <c r="B401">
        <v>104424</v>
      </c>
      <c r="C401" t="s">
        <v>1102</v>
      </c>
      <c r="D401">
        <v>2019</v>
      </c>
      <c r="F401" s="5">
        <v>14169.1798966106</v>
      </c>
      <c r="G401" s="110"/>
      <c r="I401" s="5">
        <v>14169.1798966106</v>
      </c>
      <c r="J401" s="5">
        <v>0</v>
      </c>
      <c r="K401" s="5">
        <v>0</v>
      </c>
      <c r="L401" s="5">
        <v>0</v>
      </c>
      <c r="M401" s="5">
        <v>0</v>
      </c>
      <c r="N401" s="192"/>
      <c r="O401" s="5">
        <v>0</v>
      </c>
      <c r="P401" s="5">
        <v>0</v>
      </c>
      <c r="Q401" s="5">
        <v>0</v>
      </c>
      <c r="R401" s="209">
        <v>0</v>
      </c>
      <c r="S401" s="5">
        <v>14169.1798966106</v>
      </c>
      <c r="U401" s="110" t="s">
        <v>317</v>
      </c>
      <c r="V401" s="110" t="s">
        <v>317</v>
      </c>
      <c r="Y401" t="s">
        <v>1103</v>
      </c>
      <c r="Z401" s="110" t="s">
        <v>320</v>
      </c>
      <c r="AA401" s="110">
        <v>95220</v>
      </c>
      <c r="AB401" t="s">
        <v>638</v>
      </c>
      <c r="AC401" t="s">
        <v>343</v>
      </c>
      <c r="AD401" t="s">
        <v>344</v>
      </c>
      <c r="AE401" t="s">
        <v>12</v>
      </c>
    </row>
    <row r="402" spans="2:31" x14ac:dyDescent="0.35">
      <c r="B402">
        <v>3040</v>
      </c>
      <c r="C402" t="s">
        <v>1104</v>
      </c>
      <c r="D402">
        <v>2019</v>
      </c>
      <c r="F402" s="5">
        <v>0</v>
      </c>
      <c r="G402" s="110"/>
      <c r="I402" s="5">
        <v>0</v>
      </c>
      <c r="J402" s="5">
        <v>0</v>
      </c>
      <c r="K402" s="5">
        <v>0</v>
      </c>
      <c r="L402" s="5">
        <v>0</v>
      </c>
      <c r="M402" s="5">
        <v>0</v>
      </c>
      <c r="N402" s="192"/>
      <c r="O402" s="5">
        <v>0</v>
      </c>
      <c r="P402" s="5">
        <v>0</v>
      </c>
      <c r="Q402" s="5">
        <v>0</v>
      </c>
      <c r="R402" s="5">
        <v>0</v>
      </c>
      <c r="S402" s="5">
        <v>0</v>
      </c>
      <c r="U402" s="110" t="s">
        <v>317</v>
      </c>
      <c r="V402" s="110" t="s">
        <v>317</v>
      </c>
      <c r="Y402" t="s">
        <v>1105</v>
      </c>
      <c r="Z402" s="110" t="s">
        <v>320</v>
      </c>
      <c r="AA402" s="110">
        <v>90120</v>
      </c>
      <c r="AB402" t="s">
        <v>321</v>
      </c>
      <c r="AC402" t="s">
        <v>322</v>
      </c>
      <c r="AD402" t="s">
        <v>323</v>
      </c>
      <c r="AE402" t="s">
        <v>12</v>
      </c>
    </row>
    <row r="403" spans="2:31" x14ac:dyDescent="0.35">
      <c r="B403">
        <v>104172</v>
      </c>
      <c r="C403" t="s">
        <v>1106</v>
      </c>
      <c r="D403">
        <v>2019</v>
      </c>
      <c r="F403" s="5">
        <v>463978.67740307999</v>
      </c>
      <c r="G403" s="110"/>
      <c r="I403" s="5">
        <v>463978.67740307999</v>
      </c>
      <c r="J403" s="5">
        <v>0</v>
      </c>
      <c r="K403" s="5">
        <v>0</v>
      </c>
      <c r="L403" s="5">
        <v>0</v>
      </c>
      <c r="M403" s="5">
        <v>0</v>
      </c>
      <c r="N403" s="192"/>
      <c r="O403" s="5">
        <v>463978.67740307999</v>
      </c>
      <c r="P403" s="5">
        <v>0</v>
      </c>
      <c r="Q403" s="5">
        <v>0</v>
      </c>
      <c r="R403" s="5">
        <v>463978.67740307999</v>
      </c>
      <c r="S403" s="5">
        <v>0</v>
      </c>
      <c r="U403" s="110" t="s">
        <v>316</v>
      </c>
      <c r="V403" s="110" t="s">
        <v>317</v>
      </c>
      <c r="W403" t="s">
        <v>553</v>
      </c>
      <c r="Y403" t="s">
        <v>1107</v>
      </c>
      <c r="Z403" s="110" t="s">
        <v>320</v>
      </c>
      <c r="AA403" s="110">
        <v>95242</v>
      </c>
      <c r="AB403" t="s">
        <v>352</v>
      </c>
      <c r="AC403" t="s">
        <v>353</v>
      </c>
      <c r="AD403" t="s">
        <v>354</v>
      </c>
      <c r="AE403" t="s">
        <v>12</v>
      </c>
    </row>
    <row r="404" spans="2:31" x14ac:dyDescent="0.35">
      <c r="B404">
        <v>100207</v>
      </c>
      <c r="C404" t="s">
        <v>1108</v>
      </c>
      <c r="D404">
        <v>2019</v>
      </c>
      <c r="F404" s="5">
        <v>53445.899249696697</v>
      </c>
      <c r="G404" s="110"/>
      <c r="I404" s="5">
        <v>53445.899249696697</v>
      </c>
      <c r="J404" s="5">
        <v>0</v>
      </c>
      <c r="K404" s="5">
        <v>0</v>
      </c>
      <c r="L404" s="5">
        <v>0</v>
      </c>
      <c r="M404" s="5">
        <v>0</v>
      </c>
      <c r="N404" s="192"/>
      <c r="O404" s="5">
        <v>53445.899249696697</v>
      </c>
      <c r="P404" s="5">
        <v>0</v>
      </c>
      <c r="Q404" s="5">
        <v>0</v>
      </c>
      <c r="R404" s="5">
        <v>53445.899249696697</v>
      </c>
      <c r="S404" s="5">
        <v>0</v>
      </c>
      <c r="U404" s="110" t="s">
        <v>316</v>
      </c>
      <c r="V404" s="110" t="s">
        <v>317</v>
      </c>
      <c r="W404" t="s">
        <v>439</v>
      </c>
      <c r="Y404" t="s">
        <v>1109</v>
      </c>
      <c r="Z404" s="110" t="s">
        <v>320</v>
      </c>
      <c r="AA404" s="110">
        <v>92354</v>
      </c>
      <c r="AB404" t="s">
        <v>520</v>
      </c>
      <c r="AC404" t="s">
        <v>201</v>
      </c>
      <c r="AD404" t="s">
        <v>327</v>
      </c>
      <c r="AE404" t="s">
        <v>12</v>
      </c>
    </row>
    <row r="405" spans="2:31" x14ac:dyDescent="0.35">
      <c r="B405">
        <v>5003</v>
      </c>
      <c r="C405" t="s">
        <v>1110</v>
      </c>
      <c r="D405">
        <v>2019</v>
      </c>
      <c r="F405" s="5">
        <v>525804.07336200005</v>
      </c>
      <c r="G405" s="110"/>
      <c r="I405" s="5">
        <v>0</v>
      </c>
      <c r="J405" s="5">
        <v>0</v>
      </c>
      <c r="K405" s="5">
        <v>525804.07336200005</v>
      </c>
      <c r="L405" s="5">
        <v>0</v>
      </c>
      <c r="M405" s="5">
        <v>0</v>
      </c>
      <c r="N405" s="192"/>
      <c r="O405" s="5">
        <v>0</v>
      </c>
      <c r="P405" s="5">
        <v>441569.82396273798</v>
      </c>
      <c r="Q405" s="5">
        <v>0</v>
      </c>
      <c r="R405" s="5">
        <v>441569.82396273798</v>
      </c>
      <c r="S405" s="5">
        <v>84234.249399261695</v>
      </c>
      <c r="U405" s="110" t="s">
        <v>316</v>
      </c>
      <c r="V405" s="110" t="s">
        <v>317</v>
      </c>
      <c r="W405" t="s">
        <v>467</v>
      </c>
      <c r="Y405" t="s">
        <v>351</v>
      </c>
      <c r="Z405" s="110" t="s">
        <v>320</v>
      </c>
      <c r="AA405" s="110">
        <v>90806</v>
      </c>
      <c r="AB405" t="s">
        <v>743</v>
      </c>
      <c r="AC405" t="s">
        <v>424</v>
      </c>
      <c r="AD405" t="s">
        <v>425</v>
      </c>
      <c r="AE405" t="s">
        <v>12</v>
      </c>
    </row>
    <row r="406" spans="2:31" x14ac:dyDescent="0.35">
      <c r="B406">
        <v>3042</v>
      </c>
      <c r="C406" t="s">
        <v>1111</v>
      </c>
      <c r="D406">
        <v>2019</v>
      </c>
      <c r="F406" s="5">
        <v>5626118.77064435</v>
      </c>
      <c r="G406" s="110"/>
      <c r="I406" s="5">
        <v>0</v>
      </c>
      <c r="J406" s="5">
        <v>0</v>
      </c>
      <c r="K406" s="5">
        <v>0</v>
      </c>
      <c r="L406" s="5">
        <v>0</v>
      </c>
      <c r="M406" s="5">
        <v>5626118.77064435</v>
      </c>
      <c r="N406" s="192"/>
      <c r="O406" s="5">
        <v>0</v>
      </c>
      <c r="P406" s="5">
        <v>0</v>
      </c>
      <c r="Q406" s="5">
        <v>5206806.8056217199</v>
      </c>
      <c r="R406" s="5">
        <v>5206806.8056217199</v>
      </c>
      <c r="S406" s="5">
        <v>419311.96502263</v>
      </c>
      <c r="U406" s="110" t="s">
        <v>316</v>
      </c>
      <c r="V406" s="110" t="s">
        <v>317</v>
      </c>
      <c r="W406" t="s">
        <v>497</v>
      </c>
      <c r="Y406" t="s">
        <v>506</v>
      </c>
      <c r="Z406" s="110" t="s">
        <v>320</v>
      </c>
      <c r="AA406" s="110">
        <v>90012</v>
      </c>
      <c r="AB406" t="s">
        <v>560</v>
      </c>
      <c r="AC406" t="s">
        <v>322</v>
      </c>
      <c r="AD406" t="s">
        <v>323</v>
      </c>
      <c r="AE406" t="s">
        <v>12</v>
      </c>
    </row>
    <row r="407" spans="2:31" x14ac:dyDescent="0.35">
      <c r="B407">
        <v>100185</v>
      </c>
      <c r="C407" t="s">
        <v>1112</v>
      </c>
      <c r="D407">
        <v>2019</v>
      </c>
      <c r="F407" s="5">
        <v>60447.425982569999</v>
      </c>
      <c r="G407" s="110"/>
      <c r="I407" s="5">
        <v>60447.425982569999</v>
      </c>
      <c r="J407" s="5">
        <v>0</v>
      </c>
      <c r="K407" s="5">
        <v>0</v>
      </c>
      <c r="L407" s="5">
        <v>0</v>
      </c>
      <c r="M407" s="5">
        <v>0</v>
      </c>
      <c r="N407" s="192"/>
      <c r="O407" s="5">
        <v>60044.169081940003</v>
      </c>
      <c r="P407" s="5">
        <v>0</v>
      </c>
      <c r="Q407" s="5">
        <v>0</v>
      </c>
      <c r="R407" s="5">
        <v>60044.169081940003</v>
      </c>
      <c r="S407" s="5">
        <v>403.25690063000002</v>
      </c>
      <c r="U407" s="110" t="s">
        <v>316</v>
      </c>
      <c r="V407" s="110" t="s">
        <v>317</v>
      </c>
      <c r="W407" t="s">
        <v>497</v>
      </c>
      <c r="Y407" t="s">
        <v>377</v>
      </c>
      <c r="Z407" s="110" t="s">
        <v>320</v>
      </c>
      <c r="AA407" s="110">
        <v>90744</v>
      </c>
      <c r="AB407" t="s">
        <v>352</v>
      </c>
      <c r="AC407" t="s">
        <v>204</v>
      </c>
      <c r="AD407" t="s">
        <v>354</v>
      </c>
      <c r="AE407" t="s">
        <v>12</v>
      </c>
    </row>
    <row r="408" spans="2:31" x14ac:dyDescent="0.35">
      <c r="B408">
        <v>100187</v>
      </c>
      <c r="C408" t="s">
        <v>1113</v>
      </c>
      <c r="D408">
        <v>2019</v>
      </c>
      <c r="F408" s="5">
        <v>1185578.55999158</v>
      </c>
      <c r="G408" s="110"/>
      <c r="I408" s="5">
        <v>1185578.55999158</v>
      </c>
      <c r="J408" s="5">
        <v>0</v>
      </c>
      <c r="K408" s="5">
        <v>0</v>
      </c>
      <c r="L408" s="5">
        <v>0</v>
      </c>
      <c r="M408" s="5">
        <v>0</v>
      </c>
      <c r="N408" s="192"/>
      <c r="O408" s="5">
        <v>1184938.6992710601</v>
      </c>
      <c r="P408" s="5">
        <v>0</v>
      </c>
      <c r="Q408" s="5">
        <v>0</v>
      </c>
      <c r="R408" s="5">
        <v>1184938.6992710601</v>
      </c>
      <c r="S408" s="5">
        <v>639.86072052600002</v>
      </c>
      <c r="U408" s="110" t="s">
        <v>316</v>
      </c>
      <c r="V408" s="110" t="s">
        <v>317</v>
      </c>
      <c r="W408" t="s">
        <v>497</v>
      </c>
      <c r="Y408" t="s">
        <v>351</v>
      </c>
      <c r="Z408" s="110" t="s">
        <v>320</v>
      </c>
      <c r="AA408" s="110">
        <v>90803</v>
      </c>
      <c r="AB408" t="s">
        <v>352</v>
      </c>
      <c r="AC408" t="s">
        <v>353</v>
      </c>
      <c r="AD408" t="s">
        <v>354</v>
      </c>
      <c r="AE408" t="s">
        <v>12</v>
      </c>
    </row>
    <row r="409" spans="2:31" x14ac:dyDescent="0.35">
      <c r="B409">
        <v>101004</v>
      </c>
      <c r="C409" t="s">
        <v>1114</v>
      </c>
      <c r="D409">
        <v>2019</v>
      </c>
      <c r="F409" s="5">
        <v>528080.97742471995</v>
      </c>
      <c r="G409" s="110"/>
      <c r="I409" s="5">
        <v>528080.97742471995</v>
      </c>
      <c r="J409" s="5">
        <v>0</v>
      </c>
      <c r="K409" s="5">
        <v>0</v>
      </c>
      <c r="L409" s="5">
        <v>0</v>
      </c>
      <c r="M409" s="5">
        <v>0</v>
      </c>
      <c r="N409" s="192"/>
      <c r="O409" s="5">
        <v>528080.97742471995</v>
      </c>
      <c r="P409" s="5">
        <v>0</v>
      </c>
      <c r="Q409" s="5">
        <v>0</v>
      </c>
      <c r="R409" s="5">
        <v>528080.97742471995</v>
      </c>
      <c r="S409" s="5">
        <v>0</v>
      </c>
      <c r="U409" s="110" t="s">
        <v>316</v>
      </c>
      <c r="V409" s="110" t="s">
        <v>317</v>
      </c>
      <c r="W409" t="s">
        <v>497</v>
      </c>
      <c r="Y409" t="s">
        <v>981</v>
      </c>
      <c r="Z409" s="110" t="s">
        <v>320</v>
      </c>
      <c r="AA409" s="110">
        <v>90293</v>
      </c>
      <c r="AB409" t="s">
        <v>352</v>
      </c>
      <c r="AC409" t="s">
        <v>204</v>
      </c>
      <c r="AD409" t="s">
        <v>354</v>
      </c>
      <c r="AE409" t="s">
        <v>12</v>
      </c>
    </row>
    <row r="410" spans="2:31" x14ac:dyDescent="0.35">
      <c r="B410">
        <v>101325</v>
      </c>
      <c r="C410" t="s">
        <v>1115</v>
      </c>
      <c r="D410">
        <v>2019</v>
      </c>
      <c r="F410" s="5">
        <v>865304.094972005</v>
      </c>
      <c r="G410" s="110"/>
      <c r="I410" s="5">
        <v>865304.094972005</v>
      </c>
      <c r="J410" s="5">
        <v>0</v>
      </c>
      <c r="K410" s="5">
        <v>0</v>
      </c>
      <c r="L410" s="5">
        <v>0</v>
      </c>
      <c r="M410" s="5">
        <v>0</v>
      </c>
      <c r="N410" s="192"/>
      <c r="O410" s="5">
        <v>865150.38579597196</v>
      </c>
      <c r="P410" s="5">
        <v>0</v>
      </c>
      <c r="Q410" s="5">
        <v>0</v>
      </c>
      <c r="R410" s="5">
        <v>865150.38579597196</v>
      </c>
      <c r="S410" s="5">
        <v>153.70917603300001</v>
      </c>
      <c r="U410" s="110" t="s">
        <v>316</v>
      </c>
      <c r="V410" s="110" t="s">
        <v>317</v>
      </c>
      <c r="W410" t="s">
        <v>497</v>
      </c>
      <c r="Y410" t="s">
        <v>1116</v>
      </c>
      <c r="Z410" s="110" t="s">
        <v>320</v>
      </c>
      <c r="AA410" s="110">
        <v>91352</v>
      </c>
      <c r="AB410" t="s">
        <v>352</v>
      </c>
      <c r="AC410" t="s">
        <v>353</v>
      </c>
      <c r="AD410" t="s">
        <v>354</v>
      </c>
      <c r="AE410" t="s">
        <v>12</v>
      </c>
    </row>
    <row r="411" spans="2:31" x14ac:dyDescent="0.35">
      <c r="B411">
        <v>101323</v>
      </c>
      <c r="C411" t="s">
        <v>1117</v>
      </c>
      <c r="D411">
        <v>2019</v>
      </c>
      <c r="F411" s="5">
        <v>26289.5389392</v>
      </c>
      <c r="G411" s="110"/>
      <c r="I411" s="5">
        <v>26289.5389392</v>
      </c>
      <c r="J411" s="5">
        <v>0</v>
      </c>
      <c r="K411" s="5">
        <v>0</v>
      </c>
      <c r="L411" s="5">
        <v>0</v>
      </c>
      <c r="M411" s="5">
        <v>0</v>
      </c>
      <c r="N411" s="192"/>
      <c r="O411" s="5">
        <v>26289.5389392</v>
      </c>
      <c r="P411" s="5">
        <v>0</v>
      </c>
      <c r="Q411" s="5">
        <v>0</v>
      </c>
      <c r="R411" s="5">
        <v>26289.5389392</v>
      </c>
      <c r="S411" s="5">
        <v>0</v>
      </c>
      <c r="U411" s="110" t="s">
        <v>316</v>
      </c>
      <c r="V411" s="110" t="s">
        <v>317</v>
      </c>
      <c r="W411" t="s">
        <v>439</v>
      </c>
      <c r="Y411" t="s">
        <v>506</v>
      </c>
      <c r="Z411" s="110" t="s">
        <v>320</v>
      </c>
      <c r="AA411" s="110">
        <v>90045</v>
      </c>
      <c r="AB411" t="s">
        <v>1014</v>
      </c>
      <c r="AC411" t="s">
        <v>201</v>
      </c>
      <c r="AD411" t="s">
        <v>327</v>
      </c>
      <c r="AE411" t="s">
        <v>12</v>
      </c>
    </row>
    <row r="412" spans="2:31" x14ac:dyDescent="0.35">
      <c r="B412">
        <v>101246</v>
      </c>
      <c r="C412" t="s">
        <v>1118</v>
      </c>
      <c r="D412">
        <v>2019</v>
      </c>
      <c r="F412" s="5">
        <v>5918257.53826534</v>
      </c>
      <c r="G412" s="110"/>
      <c r="I412" s="5">
        <v>5918257.53826534</v>
      </c>
      <c r="J412" s="5">
        <v>0</v>
      </c>
      <c r="K412" s="5">
        <v>0</v>
      </c>
      <c r="L412" s="5">
        <v>0</v>
      </c>
      <c r="M412" s="5">
        <v>0</v>
      </c>
      <c r="N412" s="192"/>
      <c r="O412" s="5">
        <v>5914846.48684604</v>
      </c>
      <c r="P412" s="5">
        <v>0</v>
      </c>
      <c r="Q412" s="5">
        <v>0</v>
      </c>
      <c r="R412" s="5">
        <v>5914846.48684604</v>
      </c>
      <c r="S412" s="5">
        <v>3411.0514192989999</v>
      </c>
      <c r="U412" s="110" t="s">
        <v>316</v>
      </c>
      <c r="V412" s="110" t="s">
        <v>316</v>
      </c>
      <c r="W412" t="s">
        <v>340</v>
      </c>
      <c r="Y412" t="s">
        <v>373</v>
      </c>
      <c r="Z412" s="110" t="s">
        <v>320</v>
      </c>
      <c r="AA412" s="110">
        <v>90810</v>
      </c>
      <c r="AB412" t="s">
        <v>391</v>
      </c>
      <c r="AC412" t="s">
        <v>708</v>
      </c>
      <c r="AD412" t="s">
        <v>709</v>
      </c>
      <c r="AE412" t="s">
        <v>12</v>
      </c>
    </row>
    <row r="413" spans="2:31" x14ac:dyDescent="0.35">
      <c r="B413">
        <v>100972</v>
      </c>
      <c r="C413" t="s">
        <v>1119</v>
      </c>
      <c r="D413">
        <v>2019</v>
      </c>
      <c r="F413" s="5">
        <v>62106.627004800001</v>
      </c>
      <c r="G413" s="110"/>
      <c r="I413" s="5">
        <v>62106.627004800001</v>
      </c>
      <c r="J413" s="5">
        <v>0</v>
      </c>
      <c r="K413" s="5">
        <v>0</v>
      </c>
      <c r="L413" s="5">
        <v>0</v>
      </c>
      <c r="M413" s="5">
        <v>0</v>
      </c>
      <c r="N413" s="192"/>
      <c r="O413" s="5">
        <v>62106.627004800001</v>
      </c>
      <c r="P413" s="5">
        <v>0</v>
      </c>
      <c r="Q413" s="5">
        <v>0</v>
      </c>
      <c r="R413" s="5">
        <v>62106.627004800001</v>
      </c>
      <c r="S413" s="5">
        <v>0</v>
      </c>
      <c r="U413" s="110" t="s">
        <v>316</v>
      </c>
      <c r="V413" s="110" t="s">
        <v>316</v>
      </c>
      <c r="W413" t="s">
        <v>467</v>
      </c>
      <c r="Y413" t="s">
        <v>1120</v>
      </c>
      <c r="Z413" s="110" t="s">
        <v>320</v>
      </c>
      <c r="AA413" s="110">
        <v>93234</v>
      </c>
      <c r="AB413" t="s">
        <v>673</v>
      </c>
      <c r="AC413" t="s">
        <v>201</v>
      </c>
      <c r="AD413" t="s">
        <v>327</v>
      </c>
      <c r="AE413" t="s">
        <v>12</v>
      </c>
    </row>
    <row r="414" spans="2:31" x14ac:dyDescent="0.35">
      <c r="B414">
        <v>101162</v>
      </c>
      <c r="C414" t="s">
        <v>1121</v>
      </c>
      <c r="D414">
        <v>2019</v>
      </c>
      <c r="F414" s="5">
        <v>37832.416389083097</v>
      </c>
      <c r="G414" s="110"/>
      <c r="I414" s="5">
        <v>37832.416389083097</v>
      </c>
      <c r="J414" s="5">
        <v>0</v>
      </c>
      <c r="K414" s="5">
        <v>0</v>
      </c>
      <c r="L414" s="5">
        <v>0</v>
      </c>
      <c r="M414" s="5">
        <v>0</v>
      </c>
      <c r="N414" s="192"/>
      <c r="O414" s="5">
        <v>37113.601689083102</v>
      </c>
      <c r="P414" s="5">
        <v>0</v>
      </c>
      <c r="Q414" s="5">
        <v>0</v>
      </c>
      <c r="R414" s="5">
        <v>37113.601689083102</v>
      </c>
      <c r="S414" s="5">
        <v>718.81470000000002</v>
      </c>
      <c r="U414" s="110" t="s">
        <v>480</v>
      </c>
      <c r="V414" s="110" t="s">
        <v>316</v>
      </c>
      <c r="W414" t="s">
        <v>489</v>
      </c>
      <c r="Y414" t="s">
        <v>1122</v>
      </c>
      <c r="Z414" s="110" t="s">
        <v>320</v>
      </c>
      <c r="AA414" s="110">
        <v>90280</v>
      </c>
      <c r="AB414" t="s">
        <v>391</v>
      </c>
      <c r="AC414" t="s">
        <v>566</v>
      </c>
      <c r="AD414" t="s">
        <v>392</v>
      </c>
      <c r="AE414" t="s">
        <v>12</v>
      </c>
    </row>
    <row r="415" spans="2:31" x14ac:dyDescent="0.35">
      <c r="B415">
        <v>100682</v>
      </c>
      <c r="C415" t="s">
        <v>1123</v>
      </c>
      <c r="D415">
        <v>2019</v>
      </c>
      <c r="F415" s="5">
        <v>1718.0296417439999</v>
      </c>
      <c r="G415" s="110"/>
      <c r="I415" s="5">
        <v>1718.0296417439999</v>
      </c>
      <c r="J415" s="5">
        <v>0</v>
      </c>
      <c r="K415" s="5">
        <v>0</v>
      </c>
      <c r="L415" s="5">
        <v>0</v>
      </c>
      <c r="M415" s="5">
        <v>0</v>
      </c>
      <c r="N415" s="192"/>
      <c r="O415" s="5">
        <v>1718.0296417439999</v>
      </c>
      <c r="P415" s="5">
        <v>0</v>
      </c>
      <c r="Q415" s="5">
        <v>0</v>
      </c>
      <c r="R415" s="5">
        <v>1718.0296417439999</v>
      </c>
      <c r="S415" s="5">
        <v>0</v>
      </c>
      <c r="U415" s="110" t="s">
        <v>316</v>
      </c>
      <c r="V415" s="110" t="s">
        <v>317</v>
      </c>
      <c r="W415" t="s">
        <v>336</v>
      </c>
      <c r="Y415" t="s">
        <v>1124</v>
      </c>
      <c r="Z415" s="110" t="s">
        <v>320</v>
      </c>
      <c r="AA415" s="110">
        <v>93516</v>
      </c>
      <c r="AB415" t="s">
        <v>411</v>
      </c>
      <c r="AC415" t="s">
        <v>201</v>
      </c>
      <c r="AD415" t="s">
        <v>354</v>
      </c>
      <c r="AE415" t="s">
        <v>12</v>
      </c>
    </row>
    <row r="416" spans="2:31" x14ac:dyDescent="0.35">
      <c r="B416">
        <v>101291</v>
      </c>
      <c r="C416" t="s">
        <v>1125</v>
      </c>
      <c r="D416">
        <v>2019</v>
      </c>
      <c r="F416" s="5">
        <v>25286.089015295998</v>
      </c>
      <c r="G416" s="110"/>
      <c r="I416" s="5">
        <v>25286.089015295998</v>
      </c>
      <c r="J416" s="5">
        <v>0</v>
      </c>
      <c r="K416" s="5">
        <v>0</v>
      </c>
      <c r="L416" s="5">
        <v>0</v>
      </c>
      <c r="M416" s="5">
        <v>0</v>
      </c>
      <c r="N416" s="192"/>
      <c r="O416" s="5">
        <v>25286.089015295998</v>
      </c>
      <c r="P416" s="5">
        <v>0</v>
      </c>
      <c r="Q416" s="5">
        <v>0</v>
      </c>
      <c r="R416" s="5">
        <v>25286.089015295998</v>
      </c>
      <c r="S416" s="5">
        <v>0</v>
      </c>
      <c r="U416" s="110" t="s">
        <v>316</v>
      </c>
      <c r="V416" s="110" t="s">
        <v>317</v>
      </c>
      <c r="W416" t="s">
        <v>336</v>
      </c>
      <c r="Y416" t="s">
        <v>1126</v>
      </c>
      <c r="Z416" s="110" t="s">
        <v>320</v>
      </c>
      <c r="AA416" s="110">
        <v>92347</v>
      </c>
      <c r="AB416" t="s">
        <v>411</v>
      </c>
      <c r="AC416" t="s">
        <v>201</v>
      </c>
      <c r="AD416" t="s">
        <v>354</v>
      </c>
      <c r="AE416" t="s">
        <v>12</v>
      </c>
    </row>
    <row r="417" spans="2:31" x14ac:dyDescent="0.35">
      <c r="B417">
        <v>101234</v>
      </c>
      <c r="C417" t="s">
        <v>1127</v>
      </c>
      <c r="D417">
        <v>2019</v>
      </c>
      <c r="F417" s="5">
        <v>144075.42497872701</v>
      </c>
      <c r="G417" s="110"/>
      <c r="I417" s="5">
        <v>144075.42497872701</v>
      </c>
      <c r="J417" s="5">
        <v>0</v>
      </c>
      <c r="K417" s="5">
        <v>0</v>
      </c>
      <c r="L417" s="5">
        <v>0</v>
      </c>
      <c r="M417" s="5">
        <v>0</v>
      </c>
      <c r="N417" s="192"/>
      <c r="O417" s="5">
        <v>143436.163373952</v>
      </c>
      <c r="P417" s="5">
        <v>0</v>
      </c>
      <c r="Q417" s="5">
        <v>0</v>
      </c>
      <c r="R417" s="5">
        <v>143436.163373952</v>
      </c>
      <c r="S417" s="5">
        <v>639.26160477459996</v>
      </c>
      <c r="U417" s="110" t="s">
        <v>480</v>
      </c>
      <c r="V417" s="110" t="s">
        <v>316</v>
      </c>
      <c r="W417" t="s">
        <v>761</v>
      </c>
      <c r="Y417" t="s">
        <v>346</v>
      </c>
      <c r="Z417" s="110" t="s">
        <v>320</v>
      </c>
      <c r="AA417" s="110">
        <v>93308</v>
      </c>
      <c r="AB417" t="s">
        <v>342</v>
      </c>
      <c r="AC417" t="s">
        <v>343</v>
      </c>
      <c r="AD417" t="s">
        <v>344</v>
      </c>
      <c r="AE417" t="s">
        <v>12</v>
      </c>
    </row>
    <row r="418" spans="2:31" x14ac:dyDescent="0.35">
      <c r="B418">
        <v>2112</v>
      </c>
      <c r="C418" t="s">
        <v>1128</v>
      </c>
      <c r="D418">
        <v>2019</v>
      </c>
      <c r="F418" s="5">
        <v>281217.54551999999</v>
      </c>
      <c r="G418" s="110"/>
      <c r="I418" s="5">
        <v>0</v>
      </c>
      <c r="J418" s="5">
        <v>0</v>
      </c>
      <c r="K418" s="5">
        <v>0</v>
      </c>
      <c r="L418" s="5">
        <v>0</v>
      </c>
      <c r="M418" s="5">
        <v>281217.54551999999</v>
      </c>
      <c r="N418" s="192"/>
      <c r="O418" s="5">
        <v>0</v>
      </c>
      <c r="P418" s="5">
        <v>0</v>
      </c>
      <c r="Q418" s="5">
        <v>281217.54551999999</v>
      </c>
      <c r="R418" s="5">
        <v>281217.54551999999</v>
      </c>
      <c r="S418" s="5">
        <v>0</v>
      </c>
      <c r="U418" s="110" t="s">
        <v>316</v>
      </c>
      <c r="V418" s="110" t="s">
        <v>317</v>
      </c>
      <c r="W418" t="s">
        <v>363</v>
      </c>
      <c r="Y418" t="s">
        <v>444</v>
      </c>
      <c r="Z418" s="110" t="s">
        <v>445</v>
      </c>
      <c r="AA418" s="110">
        <v>77002</v>
      </c>
      <c r="AB418" t="s">
        <v>321</v>
      </c>
      <c r="AC418" t="s">
        <v>322</v>
      </c>
      <c r="AD418" t="s">
        <v>323</v>
      </c>
      <c r="AE418" t="s">
        <v>12</v>
      </c>
    </row>
    <row r="419" spans="2:31" x14ac:dyDescent="0.35">
      <c r="B419">
        <v>104573</v>
      </c>
      <c r="C419" t="s">
        <v>1129</v>
      </c>
      <c r="D419">
        <v>2019</v>
      </c>
      <c r="F419" s="5">
        <v>86286.520560000004</v>
      </c>
      <c r="G419" s="110"/>
      <c r="I419" s="5">
        <v>0</v>
      </c>
      <c r="J419" s="5">
        <v>0</v>
      </c>
      <c r="K419" s="5">
        <v>0</v>
      </c>
      <c r="L419" s="5">
        <v>0</v>
      </c>
      <c r="M419" s="5">
        <v>86286.520560000004</v>
      </c>
      <c r="N419" s="192"/>
      <c r="O419" s="5">
        <v>0</v>
      </c>
      <c r="P419" s="5">
        <v>0</v>
      </c>
      <c r="Q419" s="5">
        <v>86286.520560000004</v>
      </c>
      <c r="R419" s="5">
        <v>86286.520560000004</v>
      </c>
      <c r="S419" s="5">
        <v>0</v>
      </c>
      <c r="U419" s="110" t="s">
        <v>316</v>
      </c>
      <c r="V419" s="110" t="s">
        <v>317</v>
      </c>
      <c r="W419" t="s">
        <v>318</v>
      </c>
      <c r="Y419" t="s">
        <v>802</v>
      </c>
      <c r="Z419" s="110" t="s">
        <v>555</v>
      </c>
      <c r="AA419" s="110" t="s">
        <v>1130</v>
      </c>
      <c r="AB419" t="s">
        <v>321</v>
      </c>
      <c r="AC419" t="s">
        <v>322</v>
      </c>
      <c r="AD419" t="s">
        <v>323</v>
      </c>
      <c r="AE419" t="s">
        <v>12</v>
      </c>
    </row>
    <row r="420" spans="2:31" x14ac:dyDescent="0.35">
      <c r="B420">
        <v>101192</v>
      </c>
      <c r="C420" t="s">
        <v>1131</v>
      </c>
      <c r="D420">
        <v>2019</v>
      </c>
      <c r="F420" s="5">
        <v>53428.988078790702</v>
      </c>
      <c r="G420" s="110"/>
      <c r="I420" s="5">
        <v>53428.988078790702</v>
      </c>
      <c r="J420" s="5">
        <v>0</v>
      </c>
      <c r="K420" s="5">
        <v>0</v>
      </c>
      <c r="L420" s="5">
        <v>0</v>
      </c>
      <c r="M420" s="5">
        <v>0</v>
      </c>
      <c r="N420" s="192"/>
      <c r="O420" s="5">
        <v>0</v>
      </c>
      <c r="P420" s="5">
        <v>0</v>
      </c>
      <c r="Q420" s="5">
        <v>0</v>
      </c>
      <c r="R420" s="5">
        <v>0</v>
      </c>
      <c r="S420" s="5">
        <v>53428.988078790702</v>
      </c>
      <c r="U420" s="110" t="s">
        <v>316</v>
      </c>
      <c r="V420" s="110" t="s">
        <v>317</v>
      </c>
      <c r="W420" t="s">
        <v>336</v>
      </c>
      <c r="Y420" t="s">
        <v>1132</v>
      </c>
      <c r="Z420" s="110" t="s">
        <v>320</v>
      </c>
      <c r="AA420" s="110">
        <v>92278</v>
      </c>
      <c r="AB420" t="s">
        <v>861</v>
      </c>
      <c r="AC420" t="s">
        <v>201</v>
      </c>
      <c r="AD420" t="s">
        <v>458</v>
      </c>
      <c r="AE420" t="s">
        <v>12</v>
      </c>
    </row>
    <row r="421" spans="2:31" x14ac:dyDescent="0.35">
      <c r="B421">
        <v>101687</v>
      </c>
      <c r="C421" t="s">
        <v>1133</v>
      </c>
      <c r="D421">
        <v>2019</v>
      </c>
      <c r="F421" s="5">
        <v>9432.8888200000001</v>
      </c>
      <c r="G421" s="110"/>
      <c r="I421" s="5">
        <v>9432.8888200000001</v>
      </c>
      <c r="J421" s="5">
        <v>0</v>
      </c>
      <c r="K421" s="5">
        <v>0</v>
      </c>
      <c r="L421" s="5">
        <v>0</v>
      </c>
      <c r="M421" s="5">
        <v>0</v>
      </c>
      <c r="N421" s="192"/>
      <c r="O421" s="5">
        <v>9432.8888200000001</v>
      </c>
      <c r="P421" s="5">
        <v>0</v>
      </c>
      <c r="Q421" s="5">
        <v>0</v>
      </c>
      <c r="R421" s="5">
        <v>9432.8888200000001</v>
      </c>
      <c r="S421" s="5">
        <v>0</v>
      </c>
      <c r="U421" s="110" t="s">
        <v>316</v>
      </c>
      <c r="V421" s="110" t="s">
        <v>317</v>
      </c>
      <c r="W421" t="s">
        <v>467</v>
      </c>
      <c r="Y421" t="s">
        <v>578</v>
      </c>
      <c r="Z421" s="110" t="s">
        <v>320</v>
      </c>
      <c r="AA421" s="110">
        <v>93725</v>
      </c>
      <c r="AB421" t="s">
        <v>352</v>
      </c>
      <c r="AC421" t="s">
        <v>204</v>
      </c>
      <c r="AD421" t="s">
        <v>354</v>
      </c>
      <c r="AE421" t="s">
        <v>12</v>
      </c>
    </row>
    <row r="422" spans="2:31" x14ac:dyDescent="0.35">
      <c r="B422">
        <v>100314</v>
      </c>
      <c r="C422" t="s">
        <v>1134</v>
      </c>
      <c r="D422">
        <v>2019</v>
      </c>
      <c r="F422" s="5">
        <v>270986.41441199998</v>
      </c>
      <c r="G422" s="110"/>
      <c r="I422" s="5">
        <v>270986.41441199998</v>
      </c>
      <c r="J422" s="5">
        <v>0</v>
      </c>
      <c r="K422" s="5">
        <v>0</v>
      </c>
      <c r="L422" s="5">
        <v>0</v>
      </c>
      <c r="M422" s="5">
        <v>0</v>
      </c>
      <c r="N422" s="192"/>
      <c r="O422" s="5">
        <v>270986.41441199998</v>
      </c>
      <c r="P422" s="5">
        <v>0</v>
      </c>
      <c r="Q422" s="5">
        <v>0</v>
      </c>
      <c r="R422" s="5">
        <v>270986.41441199998</v>
      </c>
      <c r="S422" s="5">
        <v>0</v>
      </c>
      <c r="U422" s="110" t="s">
        <v>316</v>
      </c>
      <c r="V422" s="110" t="s">
        <v>317</v>
      </c>
      <c r="W422" t="s">
        <v>363</v>
      </c>
      <c r="Y422" t="s">
        <v>504</v>
      </c>
      <c r="Z422" s="110" t="s">
        <v>320</v>
      </c>
      <c r="AA422" s="110">
        <v>90058</v>
      </c>
      <c r="AB422" t="s">
        <v>352</v>
      </c>
      <c r="AC422" t="s">
        <v>204</v>
      </c>
      <c r="AD422" t="s">
        <v>354</v>
      </c>
      <c r="AE422" t="s">
        <v>12</v>
      </c>
    </row>
    <row r="423" spans="2:31" x14ac:dyDescent="0.35">
      <c r="B423">
        <v>104676</v>
      </c>
      <c r="C423" t="s">
        <v>1135</v>
      </c>
      <c r="D423">
        <v>2019</v>
      </c>
      <c r="F423" s="5">
        <v>24548.746232000001</v>
      </c>
      <c r="G423" s="110"/>
      <c r="I423" s="5">
        <v>0</v>
      </c>
      <c r="J423" s="5">
        <v>0</v>
      </c>
      <c r="K423" s="5">
        <v>23697.991232</v>
      </c>
      <c r="L423" s="5">
        <v>850.755</v>
      </c>
      <c r="M423" s="5">
        <v>0</v>
      </c>
      <c r="N423" s="192"/>
      <c r="O423" s="5">
        <v>0</v>
      </c>
      <c r="P423" s="5">
        <v>0</v>
      </c>
      <c r="Q423" s="5">
        <v>0</v>
      </c>
      <c r="R423" s="5">
        <v>0</v>
      </c>
      <c r="S423" s="5">
        <v>24548.746232000001</v>
      </c>
      <c r="U423" s="110" t="s">
        <v>317</v>
      </c>
      <c r="V423" s="110" t="s">
        <v>317</v>
      </c>
      <c r="Y423" t="s">
        <v>1136</v>
      </c>
      <c r="Z423" s="110" t="s">
        <v>1137</v>
      </c>
      <c r="AA423" s="110">
        <v>30501</v>
      </c>
      <c r="AB423" t="s">
        <v>446</v>
      </c>
      <c r="AC423" t="s">
        <v>394</v>
      </c>
      <c r="AD423" t="s">
        <v>395</v>
      </c>
      <c r="AE423" t="s">
        <v>12</v>
      </c>
    </row>
    <row r="424" spans="2:31" x14ac:dyDescent="0.35">
      <c r="B424">
        <v>104463</v>
      </c>
      <c r="C424" t="s">
        <v>1138</v>
      </c>
      <c r="D424">
        <v>2019</v>
      </c>
      <c r="F424" s="5">
        <v>0</v>
      </c>
      <c r="G424" s="110"/>
      <c r="I424" s="5">
        <v>0</v>
      </c>
      <c r="J424" s="5">
        <v>0</v>
      </c>
      <c r="K424" s="5">
        <v>0</v>
      </c>
      <c r="L424" s="5">
        <v>0</v>
      </c>
      <c r="M424" s="5">
        <v>0</v>
      </c>
      <c r="N424" s="192"/>
      <c r="O424" s="5">
        <v>0</v>
      </c>
      <c r="P424" s="5">
        <v>0</v>
      </c>
      <c r="Q424" s="5">
        <v>0</v>
      </c>
      <c r="R424" s="5">
        <v>0</v>
      </c>
      <c r="S424" s="5">
        <v>0</v>
      </c>
      <c r="U424" s="110" t="s">
        <v>317</v>
      </c>
      <c r="V424" s="110" t="s">
        <v>317</v>
      </c>
      <c r="Y424" t="s">
        <v>1139</v>
      </c>
      <c r="Z424" s="110" t="s">
        <v>320</v>
      </c>
      <c r="AA424" s="110">
        <v>94901</v>
      </c>
      <c r="AB424" t="s">
        <v>321</v>
      </c>
      <c r="AC424" t="s">
        <v>322</v>
      </c>
      <c r="AD424" t="s">
        <v>323</v>
      </c>
      <c r="AE424" t="s">
        <v>12</v>
      </c>
    </row>
    <row r="425" spans="2:31" x14ac:dyDescent="0.35">
      <c r="B425">
        <v>104169</v>
      </c>
      <c r="C425" t="s">
        <v>1140</v>
      </c>
      <c r="D425">
        <v>2019</v>
      </c>
      <c r="F425" s="5">
        <v>52952.5225144</v>
      </c>
      <c r="G425" s="110"/>
      <c r="I425" s="5">
        <v>52952.5225144</v>
      </c>
      <c r="J425" s="5">
        <v>0</v>
      </c>
      <c r="K425" s="5">
        <v>0</v>
      </c>
      <c r="L425" s="5">
        <v>0</v>
      </c>
      <c r="M425" s="5">
        <v>0</v>
      </c>
      <c r="N425" s="192"/>
      <c r="O425" s="5">
        <v>52952.5225144</v>
      </c>
      <c r="P425" s="5">
        <v>0</v>
      </c>
      <c r="Q425" s="5">
        <v>0</v>
      </c>
      <c r="R425" s="5">
        <v>52952.5225144</v>
      </c>
      <c r="S425" s="5">
        <v>0</v>
      </c>
      <c r="U425" s="110" t="s">
        <v>316</v>
      </c>
      <c r="V425" s="110" t="s">
        <v>317</v>
      </c>
      <c r="W425" t="s">
        <v>363</v>
      </c>
      <c r="Y425" t="s">
        <v>1141</v>
      </c>
      <c r="Z425" s="110" t="s">
        <v>320</v>
      </c>
      <c r="AA425" s="110">
        <v>94514</v>
      </c>
      <c r="AB425" t="s">
        <v>352</v>
      </c>
      <c r="AC425" t="s">
        <v>204</v>
      </c>
      <c r="AD425" t="s">
        <v>354</v>
      </c>
      <c r="AE425" t="s">
        <v>12</v>
      </c>
    </row>
    <row r="426" spans="2:31" x14ac:dyDescent="0.35">
      <c r="B426">
        <v>104217</v>
      </c>
      <c r="C426" t="s">
        <v>1142</v>
      </c>
      <c r="D426">
        <v>2019</v>
      </c>
      <c r="F426" s="5">
        <v>42580.957313198604</v>
      </c>
      <c r="G426" s="110"/>
      <c r="I426" s="5">
        <v>42580.957313198604</v>
      </c>
      <c r="J426" s="5">
        <v>0</v>
      </c>
      <c r="K426" s="5">
        <v>0</v>
      </c>
      <c r="L426" s="5">
        <v>0</v>
      </c>
      <c r="M426" s="5">
        <v>0</v>
      </c>
      <c r="N426" s="192"/>
      <c r="O426" s="5">
        <v>42580.957313198604</v>
      </c>
      <c r="P426" s="5">
        <v>0</v>
      </c>
      <c r="Q426" s="5">
        <v>0</v>
      </c>
      <c r="R426" s="5">
        <v>42580.957313198604</v>
      </c>
      <c r="S426" s="5">
        <v>0</v>
      </c>
      <c r="U426" s="110" t="s">
        <v>316</v>
      </c>
      <c r="V426" s="110" t="s">
        <v>317</v>
      </c>
      <c r="W426" t="s">
        <v>363</v>
      </c>
      <c r="Y426" t="s">
        <v>647</v>
      </c>
      <c r="Z426" s="110" t="s">
        <v>320</v>
      </c>
      <c r="AA426" s="110">
        <v>94509</v>
      </c>
      <c r="AB426" t="s">
        <v>352</v>
      </c>
      <c r="AC426" t="s">
        <v>201</v>
      </c>
      <c r="AD426" t="s">
        <v>354</v>
      </c>
      <c r="AE426" t="s">
        <v>12</v>
      </c>
    </row>
    <row r="427" spans="2:31" x14ac:dyDescent="0.35">
      <c r="B427">
        <v>101332</v>
      </c>
      <c r="C427" t="s">
        <v>1143</v>
      </c>
      <c r="D427">
        <v>2019</v>
      </c>
      <c r="F427" s="5">
        <v>391110.46959904197</v>
      </c>
      <c r="G427" s="110"/>
      <c r="I427" s="5">
        <v>391110.46959904197</v>
      </c>
      <c r="J427" s="5">
        <v>0</v>
      </c>
      <c r="K427" s="5">
        <v>0</v>
      </c>
      <c r="L427" s="5">
        <v>0</v>
      </c>
      <c r="M427" s="5">
        <v>0</v>
      </c>
      <c r="N427" s="192"/>
      <c r="O427" s="5">
        <v>391091.0017584</v>
      </c>
      <c r="P427" s="5">
        <v>0</v>
      </c>
      <c r="Q427" s="5">
        <v>0</v>
      </c>
      <c r="R427" s="5">
        <v>391091.0017584</v>
      </c>
      <c r="S427" s="5">
        <v>19.467840641999999</v>
      </c>
      <c r="U427" s="110" t="s">
        <v>316</v>
      </c>
      <c r="V427" s="110" t="s">
        <v>317</v>
      </c>
      <c r="W427" t="s">
        <v>467</v>
      </c>
      <c r="Y427" t="s">
        <v>371</v>
      </c>
      <c r="Z427" s="110" t="s">
        <v>320</v>
      </c>
      <c r="AA427" s="110">
        <v>94553</v>
      </c>
      <c r="AB427" t="s">
        <v>352</v>
      </c>
      <c r="AC427" t="s">
        <v>201</v>
      </c>
      <c r="AD427" t="s">
        <v>458</v>
      </c>
      <c r="AE427" t="s">
        <v>12</v>
      </c>
    </row>
    <row r="428" spans="2:31" x14ac:dyDescent="0.35">
      <c r="B428">
        <v>100914</v>
      </c>
      <c r="C428" t="s">
        <v>1144</v>
      </c>
      <c r="D428">
        <v>2019</v>
      </c>
      <c r="F428" s="5">
        <v>3712650.1197721902</v>
      </c>
      <c r="G428" s="110"/>
      <c r="I428" s="5">
        <v>3712650.1197721902</v>
      </c>
      <c r="J428" s="5">
        <v>0</v>
      </c>
      <c r="K428" s="5">
        <v>0</v>
      </c>
      <c r="L428" s="5">
        <v>0</v>
      </c>
      <c r="M428" s="5">
        <v>0</v>
      </c>
      <c r="N428" s="192"/>
      <c r="O428" s="5">
        <v>3711758.2354048099</v>
      </c>
      <c r="P428" s="5">
        <v>0</v>
      </c>
      <c r="Q428" s="5">
        <v>0</v>
      </c>
      <c r="R428" s="5">
        <v>3711758.2354048099</v>
      </c>
      <c r="S428" s="5">
        <v>891.88436737680001</v>
      </c>
      <c r="U428" s="110" t="s">
        <v>316</v>
      </c>
      <c r="V428" s="110" t="s">
        <v>316</v>
      </c>
      <c r="W428" t="s">
        <v>467</v>
      </c>
      <c r="Y428" t="s">
        <v>371</v>
      </c>
      <c r="Z428" s="110" t="s">
        <v>320</v>
      </c>
      <c r="AA428" s="110">
        <v>94553</v>
      </c>
      <c r="AB428" t="s">
        <v>391</v>
      </c>
      <c r="AC428" t="s">
        <v>1145</v>
      </c>
      <c r="AD428" t="s">
        <v>1146</v>
      </c>
      <c r="AE428" t="s">
        <v>12</v>
      </c>
    </row>
    <row r="429" spans="2:31" x14ac:dyDescent="0.35">
      <c r="B429">
        <v>104384</v>
      </c>
      <c r="C429" t="s">
        <v>1147</v>
      </c>
      <c r="D429">
        <v>2019</v>
      </c>
      <c r="F429" s="5">
        <v>20075.508740457299</v>
      </c>
      <c r="G429" s="110"/>
      <c r="I429" s="5">
        <v>20075.508740457299</v>
      </c>
      <c r="J429" s="5">
        <v>0</v>
      </c>
      <c r="K429" s="5">
        <v>0</v>
      </c>
      <c r="L429" s="5">
        <v>0</v>
      </c>
      <c r="M429" s="5">
        <v>0</v>
      </c>
      <c r="N429" s="192"/>
      <c r="O429" s="5">
        <v>0</v>
      </c>
      <c r="P429" s="5">
        <v>0</v>
      </c>
      <c r="Q429" s="5">
        <v>0</v>
      </c>
      <c r="R429" s="5">
        <v>0</v>
      </c>
      <c r="S429" s="5">
        <v>20075.508740457299</v>
      </c>
      <c r="U429" s="110" t="s">
        <v>317</v>
      </c>
      <c r="V429" s="110" t="s">
        <v>317</v>
      </c>
      <c r="Y429" t="s">
        <v>386</v>
      </c>
      <c r="Z429" s="110" t="s">
        <v>320</v>
      </c>
      <c r="AA429" s="110">
        <v>92618</v>
      </c>
      <c r="AB429" t="s">
        <v>1148</v>
      </c>
      <c r="AC429" t="s">
        <v>201</v>
      </c>
      <c r="AD429" t="s">
        <v>327</v>
      </c>
      <c r="AE429" t="s">
        <v>12</v>
      </c>
    </row>
    <row r="430" spans="2:31" x14ac:dyDescent="0.35">
      <c r="B430">
        <v>104633</v>
      </c>
      <c r="C430" t="s">
        <v>1149</v>
      </c>
      <c r="D430">
        <v>2019</v>
      </c>
      <c r="F430" s="5">
        <v>23859.350830399999</v>
      </c>
      <c r="G430" s="110"/>
      <c r="I430" s="5">
        <v>23859.350830399999</v>
      </c>
      <c r="J430" s="5">
        <v>0</v>
      </c>
      <c r="K430" s="5">
        <v>0</v>
      </c>
      <c r="L430" s="5">
        <v>0</v>
      </c>
      <c r="M430" s="5">
        <v>0</v>
      </c>
      <c r="N430" s="192"/>
      <c r="O430" s="5">
        <v>23859.350830399999</v>
      </c>
      <c r="P430" s="5">
        <v>0</v>
      </c>
      <c r="Q430" s="5">
        <v>0</v>
      </c>
      <c r="R430" s="5">
        <v>23859.350830399999</v>
      </c>
      <c r="S430" s="5">
        <v>0</v>
      </c>
      <c r="U430" s="110" t="s">
        <v>316</v>
      </c>
      <c r="V430" s="110" t="s">
        <v>317</v>
      </c>
      <c r="W430" t="s">
        <v>363</v>
      </c>
      <c r="Y430" t="s">
        <v>506</v>
      </c>
      <c r="Z430" s="110" t="s">
        <v>320</v>
      </c>
      <c r="AA430" s="110">
        <v>90007</v>
      </c>
      <c r="AB430" t="s">
        <v>1150</v>
      </c>
      <c r="AC430" t="s">
        <v>201</v>
      </c>
      <c r="AD430" t="s">
        <v>327</v>
      </c>
      <c r="AE430" t="s">
        <v>12</v>
      </c>
    </row>
    <row r="431" spans="2:31" x14ac:dyDescent="0.35">
      <c r="B431">
        <v>104805</v>
      </c>
      <c r="C431" t="s">
        <v>1151</v>
      </c>
      <c r="D431">
        <v>2019</v>
      </c>
      <c r="F431" s="5">
        <v>14692.397999999999</v>
      </c>
      <c r="G431" s="110"/>
      <c r="I431" s="5">
        <v>14692.397999999999</v>
      </c>
      <c r="J431" s="5">
        <v>0</v>
      </c>
      <c r="K431" s="5">
        <v>0</v>
      </c>
      <c r="L431" s="5">
        <v>0</v>
      </c>
      <c r="M431" s="5">
        <v>0</v>
      </c>
      <c r="N431" s="192"/>
      <c r="O431" s="5">
        <v>0</v>
      </c>
      <c r="P431" s="5">
        <v>0</v>
      </c>
      <c r="Q431" s="5">
        <v>0</v>
      </c>
      <c r="R431" s="5">
        <v>0</v>
      </c>
      <c r="S431" s="5">
        <v>14692.397999999999</v>
      </c>
      <c r="U431" s="110" t="s">
        <v>317</v>
      </c>
      <c r="V431" s="110" t="s">
        <v>317</v>
      </c>
      <c r="Y431" t="s">
        <v>1152</v>
      </c>
      <c r="Z431" s="110" t="s">
        <v>320</v>
      </c>
      <c r="AA431" s="110">
        <v>90631</v>
      </c>
      <c r="AB431" t="s">
        <v>342</v>
      </c>
      <c r="AC431" t="s">
        <v>272</v>
      </c>
      <c r="AD431" t="s">
        <v>344</v>
      </c>
      <c r="AE431" t="s">
        <v>12</v>
      </c>
    </row>
    <row r="432" spans="2:31" x14ac:dyDescent="0.35">
      <c r="B432">
        <v>104613</v>
      </c>
      <c r="C432" t="s">
        <v>1153</v>
      </c>
      <c r="D432">
        <v>2019</v>
      </c>
      <c r="F432" s="5">
        <v>12802.562034</v>
      </c>
      <c r="G432" s="110"/>
      <c r="I432" s="5">
        <v>12802.562034</v>
      </c>
      <c r="J432" s="5">
        <v>0</v>
      </c>
      <c r="K432" s="5">
        <v>0</v>
      </c>
      <c r="L432" s="5">
        <v>0</v>
      </c>
      <c r="M432" s="5">
        <v>0</v>
      </c>
      <c r="N432" s="192"/>
      <c r="O432" s="5">
        <v>0</v>
      </c>
      <c r="P432" s="5">
        <v>0</v>
      </c>
      <c r="Q432" s="5">
        <v>0</v>
      </c>
      <c r="R432" s="5">
        <v>0</v>
      </c>
      <c r="S432" s="5">
        <v>12802.562034</v>
      </c>
      <c r="U432" s="110" t="s">
        <v>317</v>
      </c>
      <c r="V432" s="110" t="s">
        <v>317</v>
      </c>
      <c r="Y432" t="s">
        <v>1090</v>
      </c>
      <c r="Z432" s="110" t="s">
        <v>320</v>
      </c>
      <c r="AA432" s="110">
        <v>93908</v>
      </c>
      <c r="AB432" t="s">
        <v>1154</v>
      </c>
      <c r="AC432" t="s">
        <v>201</v>
      </c>
      <c r="AD432" t="s">
        <v>327</v>
      </c>
      <c r="AE432" t="s">
        <v>12</v>
      </c>
    </row>
    <row r="433" spans="2:31" x14ac:dyDescent="0.35">
      <c r="B433">
        <v>100296</v>
      </c>
      <c r="C433" t="s">
        <v>1155</v>
      </c>
      <c r="D433">
        <v>2019</v>
      </c>
      <c r="F433" s="5">
        <v>7702.2862880000002</v>
      </c>
      <c r="G433" s="110"/>
      <c r="I433" s="5">
        <v>7702.2862880000002</v>
      </c>
      <c r="J433" s="5">
        <v>0</v>
      </c>
      <c r="K433" s="5">
        <v>0</v>
      </c>
      <c r="L433" s="5">
        <v>0</v>
      </c>
      <c r="M433" s="5">
        <v>0</v>
      </c>
      <c r="N433" s="192"/>
      <c r="O433" s="5">
        <v>7702.2862880000002</v>
      </c>
      <c r="P433" s="5">
        <v>0</v>
      </c>
      <c r="Q433" s="5">
        <v>0</v>
      </c>
      <c r="R433" s="5">
        <v>7702.2862880000002</v>
      </c>
      <c r="S433" s="5">
        <v>0</v>
      </c>
      <c r="U433" s="110" t="s">
        <v>316</v>
      </c>
      <c r="V433" s="110" t="s">
        <v>317</v>
      </c>
      <c r="W433" t="s">
        <v>489</v>
      </c>
      <c r="Y433" t="s">
        <v>1059</v>
      </c>
      <c r="Z433" s="110" t="s">
        <v>320</v>
      </c>
      <c r="AA433" s="110">
        <v>93251</v>
      </c>
      <c r="AB433" t="s">
        <v>352</v>
      </c>
      <c r="AC433" t="s">
        <v>201</v>
      </c>
      <c r="AD433" t="s">
        <v>458</v>
      </c>
      <c r="AE433" t="s">
        <v>12</v>
      </c>
    </row>
    <row r="434" spans="2:31" x14ac:dyDescent="0.35">
      <c r="B434">
        <v>3044</v>
      </c>
      <c r="C434" t="s">
        <v>1156</v>
      </c>
      <c r="D434">
        <v>2019</v>
      </c>
      <c r="F434" s="5">
        <v>0</v>
      </c>
      <c r="G434" s="110"/>
      <c r="I434" s="5">
        <v>0</v>
      </c>
      <c r="J434" s="5">
        <v>0</v>
      </c>
      <c r="K434" s="5">
        <v>0</v>
      </c>
      <c r="L434" s="5">
        <v>0</v>
      </c>
      <c r="M434" s="5">
        <v>0</v>
      </c>
      <c r="N434" s="192"/>
      <c r="O434" s="5">
        <v>0</v>
      </c>
      <c r="P434" s="5">
        <v>0</v>
      </c>
      <c r="Q434" s="5">
        <v>0</v>
      </c>
      <c r="R434" s="5">
        <v>0</v>
      </c>
      <c r="S434" s="5">
        <v>0</v>
      </c>
      <c r="U434" s="110" t="s">
        <v>317</v>
      </c>
      <c r="V434" s="110" t="s">
        <v>317</v>
      </c>
      <c r="Y434" t="s">
        <v>1157</v>
      </c>
      <c r="Z434" s="110" t="s">
        <v>320</v>
      </c>
      <c r="AA434" s="110">
        <v>95340</v>
      </c>
      <c r="AB434" t="s">
        <v>321</v>
      </c>
      <c r="AC434" t="s">
        <v>322</v>
      </c>
      <c r="AD434" t="s">
        <v>323</v>
      </c>
      <c r="AE434" t="s">
        <v>12</v>
      </c>
    </row>
    <row r="435" spans="2:31" x14ac:dyDescent="0.35">
      <c r="B435">
        <v>101665</v>
      </c>
      <c r="C435" t="s">
        <v>1158</v>
      </c>
      <c r="D435">
        <v>2019</v>
      </c>
      <c r="F435" s="5">
        <v>69469.739607469193</v>
      </c>
      <c r="G435" s="110"/>
      <c r="I435" s="5">
        <v>1352.8121454692</v>
      </c>
      <c r="J435" s="5">
        <v>68116.927462000007</v>
      </c>
      <c r="K435" s="5">
        <v>0</v>
      </c>
      <c r="L435" s="5">
        <v>0</v>
      </c>
      <c r="M435" s="5">
        <v>0</v>
      </c>
      <c r="N435" s="192"/>
      <c r="O435" s="5">
        <v>0</v>
      </c>
      <c r="P435" s="5">
        <v>0</v>
      </c>
      <c r="Q435" s="5">
        <v>0</v>
      </c>
      <c r="R435" s="5">
        <v>0</v>
      </c>
      <c r="S435" s="5">
        <v>69469.739607469193</v>
      </c>
      <c r="U435" s="110" t="s">
        <v>316</v>
      </c>
      <c r="V435" s="110" t="s">
        <v>317</v>
      </c>
      <c r="W435" t="s">
        <v>430</v>
      </c>
      <c r="Y435" t="s">
        <v>1157</v>
      </c>
      <c r="Z435" s="110" t="s">
        <v>320</v>
      </c>
      <c r="AA435" s="110">
        <v>95340</v>
      </c>
      <c r="AB435" t="s">
        <v>411</v>
      </c>
      <c r="AC435" t="s">
        <v>201</v>
      </c>
      <c r="AD435" t="s">
        <v>354</v>
      </c>
      <c r="AE435" t="s">
        <v>12</v>
      </c>
    </row>
    <row r="436" spans="2:31" x14ac:dyDescent="0.35">
      <c r="B436">
        <v>104848</v>
      </c>
      <c r="C436" t="s">
        <v>1159</v>
      </c>
      <c r="D436">
        <v>2019</v>
      </c>
      <c r="F436" s="5">
        <v>10898.786312</v>
      </c>
      <c r="G436" s="110"/>
      <c r="I436" s="5">
        <v>10898.786312</v>
      </c>
      <c r="J436" s="5">
        <v>0</v>
      </c>
      <c r="K436" s="5">
        <v>0</v>
      </c>
      <c r="L436" s="5">
        <v>0</v>
      </c>
      <c r="M436" s="5">
        <v>0</v>
      </c>
      <c r="N436" s="192"/>
      <c r="O436" s="5">
        <v>0</v>
      </c>
      <c r="P436" s="5">
        <v>0</v>
      </c>
      <c r="Q436" s="5">
        <v>0</v>
      </c>
      <c r="R436" s="5">
        <v>0</v>
      </c>
      <c r="S436" s="5">
        <v>10898.786312</v>
      </c>
      <c r="U436" s="110" t="s">
        <v>317</v>
      </c>
      <c r="V436" s="110" t="s">
        <v>317</v>
      </c>
      <c r="Y436" t="s">
        <v>909</v>
      </c>
      <c r="Z436" s="110" t="s">
        <v>320</v>
      </c>
      <c r="AA436" s="110">
        <v>91730</v>
      </c>
      <c r="AB436" t="s">
        <v>1160</v>
      </c>
      <c r="AC436" t="s">
        <v>201</v>
      </c>
      <c r="AD436" t="s">
        <v>327</v>
      </c>
      <c r="AE436" t="s">
        <v>12</v>
      </c>
    </row>
    <row r="437" spans="2:31" x14ac:dyDescent="0.35">
      <c r="B437">
        <v>100878</v>
      </c>
      <c r="C437" t="s">
        <v>1161</v>
      </c>
      <c r="D437">
        <v>2019</v>
      </c>
      <c r="F437" s="5">
        <v>4067.40039888</v>
      </c>
      <c r="G437" s="110"/>
      <c r="I437" s="5">
        <v>4067.40039888</v>
      </c>
      <c r="J437" s="5">
        <v>0</v>
      </c>
      <c r="K437" s="5">
        <v>0</v>
      </c>
      <c r="L437" s="5">
        <v>0</v>
      </c>
      <c r="M437" s="5">
        <v>0</v>
      </c>
      <c r="N437" s="192"/>
      <c r="O437" s="5">
        <v>0</v>
      </c>
      <c r="P437" s="5">
        <v>0</v>
      </c>
      <c r="Q437" s="5">
        <v>0</v>
      </c>
      <c r="R437" s="5">
        <v>0</v>
      </c>
      <c r="S437" s="5">
        <v>4067.40039888</v>
      </c>
      <c r="U437" s="110" t="s">
        <v>317</v>
      </c>
      <c r="V437" s="110" t="s">
        <v>317</v>
      </c>
      <c r="Y437" t="s">
        <v>1162</v>
      </c>
      <c r="Z437" s="110" t="s">
        <v>320</v>
      </c>
      <c r="AA437" s="110">
        <v>90650</v>
      </c>
      <c r="AB437" t="s">
        <v>595</v>
      </c>
      <c r="AC437" t="s">
        <v>201</v>
      </c>
      <c r="AD437" t="s">
        <v>327</v>
      </c>
      <c r="AE437" t="s">
        <v>12</v>
      </c>
    </row>
    <row r="438" spans="2:31" x14ac:dyDescent="0.35">
      <c r="B438">
        <v>2046</v>
      </c>
      <c r="C438" t="s">
        <v>1163</v>
      </c>
      <c r="D438">
        <v>2019</v>
      </c>
      <c r="F438" s="5">
        <v>101646.4476</v>
      </c>
      <c r="G438" s="110"/>
      <c r="I438" s="5">
        <v>0</v>
      </c>
      <c r="J438" s="5">
        <v>0</v>
      </c>
      <c r="K438" s="5">
        <v>0</v>
      </c>
      <c r="L438" s="5">
        <v>0</v>
      </c>
      <c r="M438" s="5">
        <v>101646.4476</v>
      </c>
      <c r="N438" s="192"/>
      <c r="O438" s="5">
        <v>0</v>
      </c>
      <c r="P438" s="5">
        <v>0</v>
      </c>
      <c r="Q438" s="5">
        <v>101646.4476</v>
      </c>
      <c r="R438" s="5">
        <v>101646.4476</v>
      </c>
      <c r="S438" s="5">
        <v>0</v>
      </c>
      <c r="U438" s="110" t="s">
        <v>316</v>
      </c>
      <c r="V438" s="110" t="s">
        <v>317</v>
      </c>
      <c r="W438" t="s">
        <v>553</v>
      </c>
      <c r="Y438" t="s">
        <v>506</v>
      </c>
      <c r="Z438" s="110" t="s">
        <v>320</v>
      </c>
      <c r="AA438" s="110">
        <v>90012</v>
      </c>
      <c r="AB438" t="s">
        <v>851</v>
      </c>
      <c r="AC438" t="s">
        <v>322</v>
      </c>
      <c r="AD438" t="s">
        <v>323</v>
      </c>
      <c r="AE438" t="s">
        <v>12</v>
      </c>
    </row>
    <row r="439" spans="2:31" x14ac:dyDescent="0.35">
      <c r="B439">
        <v>101703</v>
      </c>
      <c r="C439" t="s">
        <v>1164</v>
      </c>
      <c r="D439">
        <v>2019</v>
      </c>
      <c r="F439" s="5">
        <v>865001.45189851697</v>
      </c>
      <c r="G439" s="110"/>
      <c r="I439" s="5">
        <v>28947.754315181399</v>
      </c>
      <c r="J439" s="5">
        <v>0</v>
      </c>
      <c r="K439" s="5">
        <v>836053.69758333603</v>
      </c>
      <c r="L439" s="5">
        <v>0</v>
      </c>
      <c r="M439" s="5">
        <v>0</v>
      </c>
      <c r="N439" s="192"/>
      <c r="O439" s="5">
        <v>28840.354315181401</v>
      </c>
      <c r="P439" s="5">
        <v>60003.114649770003</v>
      </c>
      <c r="Q439" s="5">
        <v>0</v>
      </c>
      <c r="R439" s="5">
        <v>88843.468964951404</v>
      </c>
      <c r="S439" s="5">
        <v>776157.98293356597</v>
      </c>
      <c r="U439" s="110" t="s">
        <v>316</v>
      </c>
      <c r="V439" s="110" t="s">
        <v>317</v>
      </c>
      <c r="W439" t="s">
        <v>350</v>
      </c>
      <c r="Y439" t="s">
        <v>608</v>
      </c>
      <c r="Z439" s="110" t="s">
        <v>320</v>
      </c>
      <c r="AA439" s="110">
        <v>93276</v>
      </c>
      <c r="AB439" t="s">
        <v>465</v>
      </c>
      <c r="AC439" t="s">
        <v>550</v>
      </c>
      <c r="AD439" t="s">
        <v>551</v>
      </c>
      <c r="AE439" t="s">
        <v>12</v>
      </c>
    </row>
    <row r="440" spans="2:31" x14ac:dyDescent="0.35">
      <c r="B440">
        <v>101744</v>
      </c>
      <c r="C440" t="s">
        <v>1165</v>
      </c>
      <c r="D440">
        <v>2019</v>
      </c>
      <c r="F440" s="5">
        <v>31867.606727999999</v>
      </c>
      <c r="G440" s="110"/>
      <c r="I440" s="5">
        <v>31867.606727999999</v>
      </c>
      <c r="J440" s="5">
        <v>0</v>
      </c>
      <c r="K440" s="5">
        <v>0</v>
      </c>
      <c r="L440" s="5">
        <v>0</v>
      </c>
      <c r="M440" s="5">
        <v>0</v>
      </c>
      <c r="N440" s="192"/>
      <c r="O440" s="5">
        <v>31867.606727999999</v>
      </c>
      <c r="P440" s="5">
        <v>0</v>
      </c>
      <c r="Q440" s="5">
        <v>0</v>
      </c>
      <c r="R440" s="5">
        <v>31867.606727999999</v>
      </c>
      <c r="S440" s="5">
        <v>0</v>
      </c>
      <c r="U440" s="110" t="s">
        <v>316</v>
      </c>
      <c r="V440" s="110" t="s">
        <v>317</v>
      </c>
      <c r="W440" t="s">
        <v>467</v>
      </c>
      <c r="Y440" t="s">
        <v>633</v>
      </c>
      <c r="Z440" s="110" t="s">
        <v>320</v>
      </c>
      <c r="AA440" s="110">
        <v>93622</v>
      </c>
      <c r="AB440" t="s">
        <v>352</v>
      </c>
      <c r="AC440" t="s">
        <v>204</v>
      </c>
      <c r="AD440" t="s">
        <v>354</v>
      </c>
      <c r="AE440" t="s">
        <v>12</v>
      </c>
    </row>
    <row r="441" spans="2:31" x14ac:dyDescent="0.35">
      <c r="B441">
        <v>100215</v>
      </c>
      <c r="C441" t="s">
        <v>1166</v>
      </c>
      <c r="D441">
        <v>2019</v>
      </c>
      <c r="F441" s="5">
        <v>512430.96243016602</v>
      </c>
      <c r="G441" s="110"/>
      <c r="I441" s="5">
        <v>512430.96243016602</v>
      </c>
      <c r="J441" s="5">
        <v>0</v>
      </c>
      <c r="K441" s="5">
        <v>0</v>
      </c>
      <c r="L441" s="5">
        <v>0</v>
      </c>
      <c r="M441" s="5">
        <v>0</v>
      </c>
      <c r="N441" s="192"/>
      <c r="O441" s="5">
        <v>512430.96243016602</v>
      </c>
      <c r="P441" s="5">
        <v>0</v>
      </c>
      <c r="Q441" s="5">
        <v>0</v>
      </c>
      <c r="R441" s="5">
        <v>512430.96243016602</v>
      </c>
      <c r="S441" s="5">
        <v>0</v>
      </c>
      <c r="U441" s="110" t="s">
        <v>316</v>
      </c>
      <c r="V441" s="110" t="s">
        <v>317</v>
      </c>
      <c r="W441" t="s">
        <v>381</v>
      </c>
      <c r="Y441" t="s">
        <v>1167</v>
      </c>
      <c r="Z441" s="110" t="s">
        <v>320</v>
      </c>
      <c r="AA441" s="110">
        <v>93224</v>
      </c>
      <c r="AB441" t="s">
        <v>352</v>
      </c>
      <c r="AC441" t="s">
        <v>201</v>
      </c>
      <c r="AD441" t="s">
        <v>458</v>
      </c>
      <c r="AE441" t="s">
        <v>12</v>
      </c>
    </row>
    <row r="442" spans="2:31" x14ac:dyDescent="0.35">
      <c r="B442">
        <v>104737</v>
      </c>
      <c r="C442" t="s">
        <v>1168</v>
      </c>
      <c r="D442">
        <v>2019</v>
      </c>
      <c r="F442" s="5">
        <v>13292.669298544</v>
      </c>
      <c r="G442" s="110"/>
      <c r="I442" s="5">
        <v>13292.669298544</v>
      </c>
      <c r="J442" s="5">
        <v>0</v>
      </c>
      <c r="K442" s="5">
        <v>0</v>
      </c>
      <c r="L442" s="5">
        <v>0</v>
      </c>
      <c r="M442" s="5">
        <v>0</v>
      </c>
      <c r="N442" s="192"/>
      <c r="O442" s="5">
        <v>0</v>
      </c>
      <c r="P442" s="5">
        <v>0</v>
      </c>
      <c r="Q442" s="5">
        <v>0</v>
      </c>
      <c r="R442" s="5">
        <v>0</v>
      </c>
      <c r="S442" s="5">
        <v>13292.669298544</v>
      </c>
      <c r="U442" s="110" t="s">
        <v>317</v>
      </c>
      <c r="V442" s="110" t="s">
        <v>317</v>
      </c>
      <c r="Y442" t="s">
        <v>587</v>
      </c>
      <c r="Z442" s="110" t="s">
        <v>320</v>
      </c>
      <c r="AA442" s="110">
        <v>93291</v>
      </c>
      <c r="AB442" t="s">
        <v>576</v>
      </c>
      <c r="AC442" t="s">
        <v>201</v>
      </c>
      <c r="AD442" t="s">
        <v>327</v>
      </c>
      <c r="AE442" t="s">
        <v>12</v>
      </c>
    </row>
    <row r="443" spans="2:31" x14ac:dyDescent="0.35">
      <c r="B443">
        <v>101297</v>
      </c>
      <c r="C443" t="s">
        <v>1169</v>
      </c>
      <c r="D443">
        <v>2019</v>
      </c>
      <c r="F443" s="5">
        <v>21574.159209122201</v>
      </c>
      <c r="G443" s="110"/>
      <c r="I443" s="5">
        <v>18219.8301293273</v>
      </c>
      <c r="J443" s="5">
        <v>3354.3290797949699</v>
      </c>
      <c r="K443" s="5">
        <v>0</v>
      </c>
      <c r="L443" s="5">
        <v>0</v>
      </c>
      <c r="M443" s="5">
        <v>0</v>
      </c>
      <c r="N443" s="192"/>
      <c r="O443" s="5">
        <v>0</v>
      </c>
      <c r="P443" s="5">
        <v>0</v>
      </c>
      <c r="Q443" s="5">
        <v>0</v>
      </c>
      <c r="R443" s="5">
        <v>0</v>
      </c>
      <c r="S443" s="5">
        <v>21574.159209122201</v>
      </c>
      <c r="U443" s="110" t="s">
        <v>317</v>
      </c>
      <c r="V443" s="110" t="s">
        <v>317</v>
      </c>
      <c r="Y443" t="s">
        <v>1170</v>
      </c>
      <c r="Z443" s="110" t="s">
        <v>320</v>
      </c>
      <c r="AA443" s="110">
        <v>91706</v>
      </c>
      <c r="AB443" t="s">
        <v>437</v>
      </c>
      <c r="AC443" t="s">
        <v>201</v>
      </c>
      <c r="AD443" t="s">
        <v>327</v>
      </c>
      <c r="AE443" t="s">
        <v>12</v>
      </c>
    </row>
    <row r="444" spans="2:31" x14ac:dyDescent="0.35">
      <c r="B444">
        <v>104397</v>
      </c>
      <c r="C444" t="s">
        <v>1171</v>
      </c>
      <c r="D444">
        <v>2019</v>
      </c>
      <c r="F444" s="5">
        <v>11040.929049599999</v>
      </c>
      <c r="G444" s="110"/>
      <c r="I444" s="5">
        <v>11040.929049599999</v>
      </c>
      <c r="J444" s="5">
        <v>0</v>
      </c>
      <c r="K444" s="5">
        <v>0</v>
      </c>
      <c r="L444" s="5">
        <v>0</v>
      </c>
      <c r="M444" s="5">
        <v>0</v>
      </c>
      <c r="N444" s="192"/>
      <c r="O444" s="5">
        <v>0</v>
      </c>
      <c r="P444" s="5">
        <v>0</v>
      </c>
      <c r="Q444" s="5">
        <v>0</v>
      </c>
      <c r="R444" s="5">
        <v>0</v>
      </c>
      <c r="S444" s="5">
        <v>11040.929049599999</v>
      </c>
      <c r="U444" s="110" t="s">
        <v>317</v>
      </c>
      <c r="V444" s="110" t="s">
        <v>317</v>
      </c>
      <c r="Y444" t="s">
        <v>1172</v>
      </c>
      <c r="Z444" s="110" t="s">
        <v>320</v>
      </c>
      <c r="AA444" s="110">
        <v>91752</v>
      </c>
      <c r="AB444" t="s">
        <v>1173</v>
      </c>
      <c r="AC444" t="s">
        <v>201</v>
      </c>
      <c r="AD444" t="s">
        <v>327</v>
      </c>
      <c r="AE444" t="s">
        <v>12</v>
      </c>
    </row>
    <row r="445" spans="2:31" x14ac:dyDescent="0.35">
      <c r="B445">
        <v>100036</v>
      </c>
      <c r="C445" t="s">
        <v>1174</v>
      </c>
      <c r="D445">
        <v>2019</v>
      </c>
      <c r="F445" s="5">
        <v>45311.009459957</v>
      </c>
      <c r="G445" s="110"/>
      <c r="I445" s="5">
        <v>318.61835541444998</v>
      </c>
      <c r="J445" s="5">
        <v>44992.391104542497</v>
      </c>
      <c r="K445" s="5">
        <v>0</v>
      </c>
      <c r="L445" s="5">
        <v>0</v>
      </c>
      <c r="M445" s="5">
        <v>0</v>
      </c>
      <c r="N445" s="192"/>
      <c r="O445" s="5">
        <v>0</v>
      </c>
      <c r="P445" s="5">
        <v>0</v>
      </c>
      <c r="Q445" s="5">
        <v>0</v>
      </c>
      <c r="R445" s="5">
        <v>0</v>
      </c>
      <c r="S445" s="5">
        <v>45311.009459957</v>
      </c>
      <c r="U445" s="110" t="s">
        <v>316</v>
      </c>
      <c r="V445" s="110" t="s">
        <v>317</v>
      </c>
      <c r="W445" t="s">
        <v>439</v>
      </c>
      <c r="Y445" t="s">
        <v>460</v>
      </c>
      <c r="Z445" s="110" t="s">
        <v>320</v>
      </c>
      <c r="AA445" s="110">
        <v>92111</v>
      </c>
      <c r="AB445" t="s">
        <v>411</v>
      </c>
      <c r="AC445" t="s">
        <v>201</v>
      </c>
      <c r="AD445" t="s">
        <v>354</v>
      </c>
      <c r="AE445" t="s">
        <v>12</v>
      </c>
    </row>
    <row r="446" spans="2:31" x14ac:dyDescent="0.35">
      <c r="B446">
        <v>104629</v>
      </c>
      <c r="C446" t="s">
        <v>1175</v>
      </c>
      <c r="D446">
        <v>2019</v>
      </c>
      <c r="F446" s="5">
        <v>13459.6058416</v>
      </c>
      <c r="G446" s="110"/>
      <c r="I446" s="5">
        <v>13459.6058416</v>
      </c>
      <c r="J446" s="5">
        <v>0</v>
      </c>
      <c r="K446" s="5">
        <v>0</v>
      </c>
      <c r="L446" s="5">
        <v>0</v>
      </c>
      <c r="M446" s="5">
        <v>0</v>
      </c>
      <c r="N446" s="192"/>
      <c r="O446" s="5">
        <v>0</v>
      </c>
      <c r="P446" s="5">
        <v>0</v>
      </c>
      <c r="Q446" s="5">
        <v>0</v>
      </c>
      <c r="R446" s="5">
        <v>0</v>
      </c>
      <c r="S446" s="5">
        <v>13459.6058416</v>
      </c>
      <c r="U446" s="110" t="s">
        <v>317</v>
      </c>
      <c r="V446" s="110" t="s">
        <v>317</v>
      </c>
      <c r="Y446" t="s">
        <v>474</v>
      </c>
      <c r="Z446" s="110" t="s">
        <v>320</v>
      </c>
      <c r="AA446" s="110">
        <v>93637</v>
      </c>
      <c r="AB446" t="s">
        <v>841</v>
      </c>
      <c r="AC446" t="s">
        <v>201</v>
      </c>
      <c r="AD446" t="s">
        <v>327</v>
      </c>
      <c r="AE446" t="s">
        <v>12</v>
      </c>
    </row>
    <row r="447" spans="2:31" x14ac:dyDescent="0.35">
      <c r="B447">
        <v>104658</v>
      </c>
      <c r="C447" t="s">
        <v>1176</v>
      </c>
      <c r="D447">
        <v>2019</v>
      </c>
      <c r="F447" s="5">
        <v>17954.842028864001</v>
      </c>
      <c r="G447" s="110"/>
      <c r="I447" s="5">
        <v>17954.842028864001</v>
      </c>
      <c r="J447" s="5">
        <v>0</v>
      </c>
      <c r="K447" s="5">
        <v>0</v>
      </c>
      <c r="L447" s="5">
        <v>0</v>
      </c>
      <c r="M447" s="5">
        <v>0</v>
      </c>
      <c r="N447" s="192"/>
      <c r="O447" s="5">
        <v>0</v>
      </c>
      <c r="P447" s="5">
        <v>0</v>
      </c>
      <c r="Q447" s="5">
        <v>0</v>
      </c>
      <c r="R447" s="5">
        <v>0</v>
      </c>
      <c r="S447" s="5">
        <v>17954.842028864001</v>
      </c>
      <c r="U447" s="110" t="s">
        <v>317</v>
      </c>
      <c r="V447" s="110" t="s">
        <v>317</v>
      </c>
      <c r="Y447" t="s">
        <v>909</v>
      </c>
      <c r="Z447" s="110" t="s">
        <v>320</v>
      </c>
      <c r="AA447" s="110">
        <v>91730</v>
      </c>
      <c r="AB447" t="s">
        <v>1177</v>
      </c>
      <c r="AC447" t="s">
        <v>201</v>
      </c>
      <c r="AD447" t="s">
        <v>327</v>
      </c>
      <c r="AE447" t="s">
        <v>12</v>
      </c>
    </row>
    <row r="448" spans="2:31" x14ac:dyDescent="0.35">
      <c r="B448">
        <v>101010</v>
      </c>
      <c r="C448" t="s">
        <v>1178</v>
      </c>
      <c r="D448">
        <v>2019</v>
      </c>
      <c r="F448" s="5">
        <v>1112357.43272962</v>
      </c>
      <c r="G448" s="110"/>
      <c r="I448" s="5">
        <v>1068606.13272962</v>
      </c>
      <c r="J448" s="5">
        <v>43751.3</v>
      </c>
      <c r="K448" s="5">
        <v>0</v>
      </c>
      <c r="L448" s="5">
        <v>0</v>
      </c>
      <c r="M448" s="5">
        <v>0</v>
      </c>
      <c r="N448" s="192"/>
      <c r="O448" s="5">
        <v>1068606.13272962</v>
      </c>
      <c r="P448" s="5">
        <v>0</v>
      </c>
      <c r="Q448" s="5">
        <v>0</v>
      </c>
      <c r="R448" s="5">
        <v>1068606.13272962</v>
      </c>
      <c r="S448" s="5">
        <v>43751.3</v>
      </c>
      <c r="U448" s="110" t="s">
        <v>316</v>
      </c>
      <c r="V448" s="110" t="s">
        <v>316</v>
      </c>
      <c r="W448" t="s">
        <v>489</v>
      </c>
      <c r="Y448" t="s">
        <v>1179</v>
      </c>
      <c r="Z448" s="110" t="s">
        <v>320</v>
      </c>
      <c r="AA448" s="110">
        <v>92356</v>
      </c>
      <c r="AB448" t="s">
        <v>666</v>
      </c>
      <c r="AC448" t="s">
        <v>667</v>
      </c>
      <c r="AD448" t="s">
        <v>668</v>
      </c>
      <c r="AE448" t="s">
        <v>12</v>
      </c>
    </row>
    <row r="449" spans="2:31" x14ac:dyDescent="0.35">
      <c r="B449">
        <v>101217</v>
      </c>
      <c r="C449" t="s">
        <v>1180</v>
      </c>
      <c r="D449">
        <v>2019</v>
      </c>
      <c r="F449" s="5">
        <v>21395.249713599998</v>
      </c>
      <c r="G449" s="110"/>
      <c r="I449" s="5">
        <v>21395.249713599998</v>
      </c>
      <c r="J449" s="5">
        <v>0</v>
      </c>
      <c r="K449" s="5">
        <v>0</v>
      </c>
      <c r="L449" s="5">
        <v>0</v>
      </c>
      <c r="M449" s="5">
        <v>0</v>
      </c>
      <c r="N449" s="192"/>
      <c r="O449" s="5">
        <v>21395.249713599998</v>
      </c>
      <c r="P449" s="5">
        <v>0</v>
      </c>
      <c r="Q449" s="5">
        <v>0</v>
      </c>
      <c r="R449" s="5">
        <v>21395.249713599998</v>
      </c>
      <c r="S449" s="5">
        <v>0</v>
      </c>
      <c r="U449" s="110" t="s">
        <v>316</v>
      </c>
      <c r="V449" s="110" t="s">
        <v>316</v>
      </c>
      <c r="W449" t="s">
        <v>467</v>
      </c>
      <c r="Y449" t="s">
        <v>675</v>
      </c>
      <c r="Z449" s="110" t="s">
        <v>320</v>
      </c>
      <c r="AA449" s="110">
        <v>95205</v>
      </c>
      <c r="AB449" t="s">
        <v>673</v>
      </c>
      <c r="AC449" t="s">
        <v>201</v>
      </c>
      <c r="AD449" t="s">
        <v>327</v>
      </c>
      <c r="AE449" t="s">
        <v>12</v>
      </c>
    </row>
    <row r="450" spans="2:31" x14ac:dyDescent="0.35">
      <c r="B450">
        <v>100088</v>
      </c>
      <c r="C450" t="s">
        <v>1181</v>
      </c>
      <c r="D450">
        <v>2019</v>
      </c>
      <c r="F450" s="5">
        <v>12095.9454684756</v>
      </c>
      <c r="G450" s="110"/>
      <c r="I450" s="5">
        <v>60.673304074424998</v>
      </c>
      <c r="J450" s="5">
        <v>12035.2721644012</v>
      </c>
      <c r="K450" s="5">
        <v>0</v>
      </c>
      <c r="L450" s="5">
        <v>0</v>
      </c>
      <c r="M450" s="5">
        <v>0</v>
      </c>
      <c r="N450" s="192"/>
      <c r="O450" s="5">
        <v>0</v>
      </c>
      <c r="P450" s="5">
        <v>0</v>
      </c>
      <c r="Q450" s="5">
        <v>0</v>
      </c>
      <c r="R450" s="5">
        <v>0</v>
      </c>
      <c r="S450" s="5">
        <v>12095.9454684756</v>
      </c>
      <c r="U450" s="110" t="s">
        <v>317</v>
      </c>
      <c r="V450" s="110" t="s">
        <v>317</v>
      </c>
      <c r="Y450" t="s">
        <v>1182</v>
      </c>
      <c r="Z450" s="110" t="s">
        <v>320</v>
      </c>
      <c r="AA450" s="110">
        <v>91342</v>
      </c>
      <c r="AB450" t="s">
        <v>411</v>
      </c>
      <c r="AC450" t="s">
        <v>201</v>
      </c>
      <c r="AD450" t="s">
        <v>354</v>
      </c>
      <c r="AE450" t="s">
        <v>12</v>
      </c>
    </row>
    <row r="451" spans="2:31" x14ac:dyDescent="0.35">
      <c r="B451">
        <v>101711</v>
      </c>
      <c r="C451" t="s">
        <v>1183</v>
      </c>
      <c r="D451">
        <v>2019</v>
      </c>
      <c r="F451" s="5">
        <v>27129.416469267398</v>
      </c>
      <c r="G451" s="110"/>
      <c r="I451" s="5">
        <v>136.0812463227</v>
      </c>
      <c r="J451" s="5">
        <v>26993.335222944701</v>
      </c>
      <c r="K451" s="5">
        <v>0</v>
      </c>
      <c r="L451" s="5">
        <v>0</v>
      </c>
      <c r="M451" s="5">
        <v>0</v>
      </c>
      <c r="N451" s="192"/>
      <c r="O451" s="5">
        <v>0</v>
      </c>
      <c r="P451" s="5">
        <v>0</v>
      </c>
      <c r="Q451" s="5">
        <v>0</v>
      </c>
      <c r="R451" s="5">
        <v>0</v>
      </c>
      <c r="S451" s="5">
        <v>27129.416469267398</v>
      </c>
      <c r="U451" s="110" t="s">
        <v>316</v>
      </c>
      <c r="V451" s="110" t="s">
        <v>317</v>
      </c>
      <c r="W451" t="s">
        <v>439</v>
      </c>
      <c r="Y451" t="s">
        <v>1184</v>
      </c>
      <c r="Z451" s="110" t="s">
        <v>320</v>
      </c>
      <c r="AA451" s="110">
        <v>92675</v>
      </c>
      <c r="AB451" t="s">
        <v>411</v>
      </c>
      <c r="AC451" t="s">
        <v>201</v>
      </c>
      <c r="AD451" t="s">
        <v>354</v>
      </c>
      <c r="AE451" t="s">
        <v>12</v>
      </c>
    </row>
    <row r="452" spans="2:31" x14ac:dyDescent="0.35">
      <c r="B452">
        <v>100051</v>
      </c>
      <c r="C452" t="s">
        <v>1185</v>
      </c>
      <c r="D452">
        <v>2019</v>
      </c>
      <c r="F452" s="5">
        <v>14425.620251365999</v>
      </c>
      <c r="G452" s="110"/>
      <c r="I452" s="5">
        <v>72.358960798425002</v>
      </c>
      <c r="J452" s="5">
        <v>14353.2612905676</v>
      </c>
      <c r="K452" s="5">
        <v>0</v>
      </c>
      <c r="L452" s="5">
        <v>0</v>
      </c>
      <c r="M452" s="5">
        <v>0</v>
      </c>
      <c r="N452" s="192"/>
      <c r="O452" s="5">
        <v>0</v>
      </c>
      <c r="P452" s="5">
        <v>0</v>
      </c>
      <c r="Q452" s="5">
        <v>0</v>
      </c>
      <c r="R452" s="5">
        <v>0</v>
      </c>
      <c r="S452" s="5">
        <v>14425.620251365999</v>
      </c>
      <c r="U452" s="110" t="s">
        <v>317</v>
      </c>
      <c r="V452" s="110" t="s">
        <v>317</v>
      </c>
      <c r="Y452" t="s">
        <v>886</v>
      </c>
      <c r="Z452" s="110" t="s">
        <v>320</v>
      </c>
      <c r="AA452" s="110">
        <v>93117</v>
      </c>
      <c r="AB452" t="s">
        <v>411</v>
      </c>
      <c r="AC452" t="s">
        <v>201</v>
      </c>
      <c r="AD452" t="s">
        <v>354</v>
      </c>
      <c r="AE452" t="s">
        <v>12</v>
      </c>
    </row>
    <row r="453" spans="2:31" x14ac:dyDescent="0.35">
      <c r="B453">
        <v>101484</v>
      </c>
      <c r="C453" t="s">
        <v>1186</v>
      </c>
      <c r="D453">
        <v>2019</v>
      </c>
      <c r="F453" s="5">
        <v>39598.798709616101</v>
      </c>
      <c r="G453" s="110"/>
      <c r="I453" s="5">
        <v>273.21588984425</v>
      </c>
      <c r="J453" s="5">
        <v>39325.5828197718</v>
      </c>
      <c r="K453" s="5">
        <v>0</v>
      </c>
      <c r="L453" s="5">
        <v>0</v>
      </c>
      <c r="M453" s="5">
        <v>0</v>
      </c>
      <c r="N453" s="192"/>
      <c r="O453" s="5">
        <v>0</v>
      </c>
      <c r="P453" s="5">
        <v>0</v>
      </c>
      <c r="Q453" s="5">
        <v>0</v>
      </c>
      <c r="R453" s="5">
        <v>0</v>
      </c>
      <c r="S453" s="5">
        <v>39598.798709616101</v>
      </c>
      <c r="U453" s="110" t="s">
        <v>316</v>
      </c>
      <c r="V453" s="110" t="s">
        <v>317</v>
      </c>
      <c r="W453" t="s">
        <v>439</v>
      </c>
      <c r="Y453" t="s">
        <v>1187</v>
      </c>
      <c r="Z453" s="110" t="s">
        <v>320</v>
      </c>
      <c r="AA453" s="110">
        <v>91792</v>
      </c>
      <c r="AB453" t="s">
        <v>411</v>
      </c>
      <c r="AC453" t="s">
        <v>201</v>
      </c>
      <c r="AD453" t="s">
        <v>354</v>
      </c>
      <c r="AE453" t="s">
        <v>12</v>
      </c>
    </row>
    <row r="454" spans="2:31" x14ac:dyDescent="0.35">
      <c r="B454">
        <v>101209</v>
      </c>
      <c r="C454" t="s">
        <v>1188</v>
      </c>
      <c r="D454">
        <v>2019</v>
      </c>
      <c r="F454" s="5">
        <v>13731.702171140299</v>
      </c>
      <c r="G454" s="110"/>
      <c r="I454" s="5">
        <v>68.878265321249998</v>
      </c>
      <c r="J454" s="5">
        <v>13662.823905818999</v>
      </c>
      <c r="K454" s="5">
        <v>0</v>
      </c>
      <c r="L454" s="5">
        <v>0</v>
      </c>
      <c r="M454" s="5">
        <v>0</v>
      </c>
      <c r="N454" s="192"/>
      <c r="O454" s="5">
        <v>0</v>
      </c>
      <c r="P454" s="5">
        <v>0</v>
      </c>
      <c r="Q454" s="5">
        <v>0</v>
      </c>
      <c r="R454" s="5">
        <v>0</v>
      </c>
      <c r="S454" s="5">
        <v>13731.702171140299</v>
      </c>
      <c r="U454" s="110" t="s">
        <v>317</v>
      </c>
      <c r="V454" s="110" t="s">
        <v>317</v>
      </c>
      <c r="Y454" t="s">
        <v>1189</v>
      </c>
      <c r="Z454" s="110" t="s">
        <v>320</v>
      </c>
      <c r="AA454" s="110">
        <v>95776</v>
      </c>
      <c r="AB454" t="s">
        <v>411</v>
      </c>
      <c r="AC454" t="s">
        <v>201</v>
      </c>
      <c r="AD454" t="s">
        <v>354</v>
      </c>
      <c r="AE454" t="s">
        <v>12</v>
      </c>
    </row>
    <row r="455" spans="2:31" x14ac:dyDescent="0.35">
      <c r="B455">
        <v>101359</v>
      </c>
      <c r="C455" t="s">
        <v>1190</v>
      </c>
      <c r="D455">
        <v>2019</v>
      </c>
      <c r="F455" s="5">
        <v>8457.6498040000006</v>
      </c>
      <c r="G455" s="110"/>
      <c r="I455" s="5">
        <v>8457.6498040000006</v>
      </c>
      <c r="J455" s="5">
        <v>0</v>
      </c>
      <c r="K455" s="5">
        <v>0</v>
      </c>
      <c r="L455" s="5">
        <v>0</v>
      </c>
      <c r="M455" s="5">
        <v>0</v>
      </c>
      <c r="N455" s="192"/>
      <c r="O455" s="5">
        <v>8457.6498040000006</v>
      </c>
      <c r="P455" s="5">
        <v>0</v>
      </c>
      <c r="Q455" s="5">
        <v>0</v>
      </c>
      <c r="R455" s="5">
        <v>8457.6498040000006</v>
      </c>
      <c r="S455" s="5">
        <v>0</v>
      </c>
      <c r="U455" s="110" t="s">
        <v>316</v>
      </c>
      <c r="V455" s="110" t="s">
        <v>317</v>
      </c>
      <c r="W455" t="s">
        <v>489</v>
      </c>
      <c r="Y455" t="s">
        <v>540</v>
      </c>
      <c r="Z455" s="110" t="s">
        <v>320</v>
      </c>
      <c r="AA455" s="110">
        <v>95352</v>
      </c>
      <c r="AB455" t="s">
        <v>352</v>
      </c>
      <c r="AC455" t="s">
        <v>204</v>
      </c>
      <c r="AD455" t="s">
        <v>354</v>
      </c>
      <c r="AE455" t="s">
        <v>12</v>
      </c>
    </row>
    <row r="456" spans="2:31" x14ac:dyDescent="0.35">
      <c r="B456">
        <v>3045</v>
      </c>
      <c r="C456" t="s">
        <v>1191</v>
      </c>
      <c r="D456">
        <v>2019</v>
      </c>
      <c r="F456" s="5">
        <v>427104.24534600001</v>
      </c>
      <c r="G456" s="110"/>
      <c r="I456" s="5">
        <v>0</v>
      </c>
      <c r="J456" s="5">
        <v>0</v>
      </c>
      <c r="K456" s="5">
        <v>0</v>
      </c>
      <c r="L456" s="5">
        <v>0</v>
      </c>
      <c r="M456" s="5">
        <v>427104.24534600001</v>
      </c>
      <c r="N456" s="192"/>
      <c r="O456" s="5">
        <v>0</v>
      </c>
      <c r="P456" s="5">
        <v>0</v>
      </c>
      <c r="Q456" s="5">
        <v>326047.88134600001</v>
      </c>
      <c r="R456" s="5">
        <v>326047.88134600001</v>
      </c>
      <c r="S456" s="5">
        <v>101056.364</v>
      </c>
      <c r="U456" s="110" t="s">
        <v>316</v>
      </c>
      <c r="V456" s="110" t="s">
        <v>317</v>
      </c>
      <c r="W456" t="s">
        <v>489</v>
      </c>
      <c r="Y456" t="s">
        <v>540</v>
      </c>
      <c r="Z456" s="110" t="s">
        <v>320</v>
      </c>
      <c r="AA456" s="110">
        <v>95354</v>
      </c>
      <c r="AB456" t="s">
        <v>321</v>
      </c>
      <c r="AC456" t="s">
        <v>322</v>
      </c>
      <c r="AD456" t="s">
        <v>323</v>
      </c>
      <c r="AE456" t="s">
        <v>12</v>
      </c>
    </row>
    <row r="457" spans="2:31" x14ac:dyDescent="0.35">
      <c r="B457">
        <v>101028</v>
      </c>
      <c r="C457" t="s">
        <v>1192</v>
      </c>
      <c r="D457">
        <v>2019</v>
      </c>
      <c r="F457" s="5">
        <v>207496.06423111999</v>
      </c>
      <c r="G457" s="110"/>
      <c r="I457" s="5">
        <v>207496.06423111999</v>
      </c>
      <c r="J457" s="5">
        <v>0</v>
      </c>
      <c r="K457" s="5">
        <v>0</v>
      </c>
      <c r="L457" s="5">
        <v>0</v>
      </c>
      <c r="M457" s="5">
        <v>0</v>
      </c>
      <c r="N457" s="192"/>
      <c r="O457" s="5">
        <v>207496.06423111999</v>
      </c>
      <c r="P457" s="5">
        <v>0</v>
      </c>
      <c r="Q457" s="5">
        <v>0</v>
      </c>
      <c r="R457" s="5">
        <v>207496.06423111999</v>
      </c>
      <c r="S457" s="5">
        <v>0</v>
      </c>
      <c r="U457" s="110" t="s">
        <v>316</v>
      </c>
      <c r="V457" s="110" t="s">
        <v>317</v>
      </c>
      <c r="W457" t="s">
        <v>489</v>
      </c>
      <c r="Y457" t="s">
        <v>540</v>
      </c>
      <c r="Z457" s="110" t="s">
        <v>320</v>
      </c>
      <c r="AA457" s="110">
        <v>95351</v>
      </c>
      <c r="AB457" t="s">
        <v>352</v>
      </c>
      <c r="AC457" t="s">
        <v>353</v>
      </c>
      <c r="AD457" t="s">
        <v>354</v>
      </c>
      <c r="AE457" t="s">
        <v>12</v>
      </c>
    </row>
    <row r="458" spans="2:31" x14ac:dyDescent="0.35">
      <c r="B458">
        <v>5019</v>
      </c>
      <c r="C458" t="s">
        <v>1193</v>
      </c>
      <c r="D458">
        <v>2019</v>
      </c>
      <c r="F458" s="5">
        <v>0</v>
      </c>
      <c r="G458" s="110"/>
      <c r="I458" s="5">
        <v>0</v>
      </c>
      <c r="J458" s="5">
        <v>0</v>
      </c>
      <c r="K458" s="5">
        <v>0</v>
      </c>
      <c r="L458" s="5">
        <v>0</v>
      </c>
      <c r="M458" s="5">
        <v>0</v>
      </c>
      <c r="N458" s="192"/>
      <c r="O458" s="5">
        <v>0</v>
      </c>
      <c r="P458" s="5">
        <v>0</v>
      </c>
      <c r="Q458" s="5">
        <v>0</v>
      </c>
      <c r="R458" s="5">
        <v>0</v>
      </c>
      <c r="S458" s="5">
        <v>0</v>
      </c>
      <c r="U458" s="110" t="s">
        <v>317</v>
      </c>
      <c r="V458" s="110" t="s">
        <v>317</v>
      </c>
      <c r="Y458" t="s">
        <v>346</v>
      </c>
      <c r="Z458" s="110" t="s">
        <v>320</v>
      </c>
      <c r="AA458" s="110">
        <v>93307</v>
      </c>
      <c r="AB458" t="s">
        <v>638</v>
      </c>
      <c r="AC458" t="s">
        <v>424</v>
      </c>
      <c r="AD458" t="s">
        <v>425</v>
      </c>
      <c r="AE458" t="s">
        <v>12</v>
      </c>
    </row>
    <row r="459" spans="2:31" x14ac:dyDescent="0.35">
      <c r="B459">
        <v>104726</v>
      </c>
      <c r="C459" t="s">
        <v>1194</v>
      </c>
      <c r="D459">
        <v>2019</v>
      </c>
      <c r="F459" s="5">
        <v>0</v>
      </c>
      <c r="G459" s="110"/>
      <c r="I459" s="5">
        <v>0</v>
      </c>
      <c r="J459" s="5">
        <v>0</v>
      </c>
      <c r="K459" s="5">
        <v>0</v>
      </c>
      <c r="L459" s="5">
        <v>0</v>
      </c>
      <c r="M459" s="5">
        <v>0</v>
      </c>
      <c r="N459" s="192"/>
      <c r="O459" s="5">
        <v>0</v>
      </c>
      <c r="P459" s="5">
        <v>0</v>
      </c>
      <c r="Q459" s="5">
        <v>0</v>
      </c>
      <c r="R459" s="5">
        <v>0</v>
      </c>
      <c r="S459" s="5">
        <v>0</v>
      </c>
      <c r="U459" s="110" t="s">
        <v>317</v>
      </c>
      <c r="V459" s="110" t="s">
        <v>317</v>
      </c>
      <c r="Y459" t="s">
        <v>1195</v>
      </c>
      <c r="Z459" s="110" t="s">
        <v>320</v>
      </c>
      <c r="AA459" s="110">
        <v>93940</v>
      </c>
      <c r="AB459" t="s">
        <v>321</v>
      </c>
      <c r="AC459" t="s">
        <v>322</v>
      </c>
      <c r="AD459" t="s">
        <v>323</v>
      </c>
      <c r="AE459" t="s">
        <v>12</v>
      </c>
    </row>
    <row r="460" spans="2:31" x14ac:dyDescent="0.35">
      <c r="B460">
        <v>101329</v>
      </c>
      <c r="C460" t="s">
        <v>1196</v>
      </c>
      <c r="D460">
        <v>2019</v>
      </c>
      <c r="F460" s="5">
        <v>16984.393069161099</v>
      </c>
      <c r="G460" s="110"/>
      <c r="I460" s="5">
        <v>85.193774053499993</v>
      </c>
      <c r="J460" s="5">
        <v>16899.199295107599</v>
      </c>
      <c r="K460" s="5">
        <v>0</v>
      </c>
      <c r="L460" s="5">
        <v>0</v>
      </c>
      <c r="M460" s="5">
        <v>0</v>
      </c>
      <c r="N460" s="192"/>
      <c r="O460" s="5">
        <v>0</v>
      </c>
      <c r="P460" s="5">
        <v>0</v>
      </c>
      <c r="Q460" s="5">
        <v>0</v>
      </c>
      <c r="R460" s="5">
        <v>0</v>
      </c>
      <c r="S460" s="5">
        <v>16984.393069161099</v>
      </c>
      <c r="U460" s="110" t="s">
        <v>317</v>
      </c>
      <c r="V460" s="110" t="s">
        <v>317</v>
      </c>
      <c r="Y460" t="s">
        <v>1197</v>
      </c>
      <c r="Z460" s="110" t="s">
        <v>320</v>
      </c>
      <c r="AA460" s="110">
        <v>93908</v>
      </c>
      <c r="AB460" t="s">
        <v>912</v>
      </c>
      <c r="AC460" t="s">
        <v>201</v>
      </c>
      <c r="AD460" t="s">
        <v>354</v>
      </c>
      <c r="AE460" t="s">
        <v>12</v>
      </c>
    </row>
    <row r="461" spans="2:31" x14ac:dyDescent="0.35">
      <c r="B461">
        <v>3046</v>
      </c>
      <c r="C461" t="s">
        <v>1198</v>
      </c>
      <c r="D461">
        <v>2019</v>
      </c>
      <c r="F461" s="5">
        <v>0</v>
      </c>
      <c r="G461" s="110"/>
      <c r="I461" s="5">
        <v>0</v>
      </c>
      <c r="J461" s="5">
        <v>0</v>
      </c>
      <c r="K461" s="5">
        <v>0</v>
      </c>
      <c r="L461" s="5">
        <v>0</v>
      </c>
      <c r="M461" s="5">
        <v>0</v>
      </c>
      <c r="N461" s="192"/>
      <c r="O461" s="5">
        <v>0</v>
      </c>
      <c r="P461" s="5">
        <v>0</v>
      </c>
      <c r="Q461" s="5">
        <v>0</v>
      </c>
      <c r="R461" s="5">
        <v>0</v>
      </c>
      <c r="S461" s="5">
        <v>0</v>
      </c>
      <c r="U461" s="110" t="s">
        <v>317</v>
      </c>
      <c r="V461" s="110" t="s">
        <v>317</v>
      </c>
      <c r="Y461" t="s">
        <v>1199</v>
      </c>
      <c r="Z461" s="110" t="s">
        <v>320</v>
      </c>
      <c r="AA461" s="110">
        <v>92552</v>
      </c>
      <c r="AB461" t="s">
        <v>321</v>
      </c>
      <c r="AC461" t="s">
        <v>322</v>
      </c>
      <c r="AD461" t="s">
        <v>323</v>
      </c>
      <c r="AE461" t="s">
        <v>12</v>
      </c>
    </row>
    <row r="462" spans="2:31" x14ac:dyDescent="0.35">
      <c r="B462">
        <v>2369</v>
      </c>
      <c r="C462" t="s">
        <v>1200</v>
      </c>
      <c r="D462">
        <v>2019</v>
      </c>
      <c r="F462" s="5">
        <v>471437.50845188601</v>
      </c>
      <c r="G462" s="110"/>
      <c r="I462" s="5">
        <v>0</v>
      </c>
      <c r="J462" s="5">
        <v>0</v>
      </c>
      <c r="K462" s="5">
        <v>0</v>
      </c>
      <c r="L462" s="5">
        <v>0</v>
      </c>
      <c r="M462" s="5">
        <v>471437.50845188601</v>
      </c>
      <c r="N462" s="192"/>
      <c r="O462" s="5">
        <v>0</v>
      </c>
      <c r="P462" s="5">
        <v>0</v>
      </c>
      <c r="Q462" s="5">
        <v>419959.97841717699</v>
      </c>
      <c r="R462" s="5">
        <v>419959.97841717699</v>
      </c>
      <c r="S462" s="5">
        <v>51477.530034709001</v>
      </c>
      <c r="U462" s="110" t="s">
        <v>480</v>
      </c>
      <c r="V462" s="110" t="s">
        <v>317</v>
      </c>
      <c r="W462" t="s">
        <v>370</v>
      </c>
      <c r="Y462" t="s">
        <v>1004</v>
      </c>
      <c r="Z462" s="110" t="s">
        <v>361</v>
      </c>
      <c r="AA462" s="110">
        <v>10036</v>
      </c>
      <c r="AB462" t="s">
        <v>1201</v>
      </c>
      <c r="AC462" t="s">
        <v>322</v>
      </c>
      <c r="AD462" t="s">
        <v>323</v>
      </c>
      <c r="AE462" t="s">
        <v>12</v>
      </c>
    </row>
    <row r="463" spans="2:31" x14ac:dyDescent="0.35">
      <c r="B463">
        <v>101498</v>
      </c>
      <c r="C463" t="s">
        <v>1202</v>
      </c>
      <c r="D463">
        <v>2019</v>
      </c>
      <c r="F463" s="5">
        <v>57469.583070400004</v>
      </c>
      <c r="G463" s="110"/>
      <c r="I463" s="5">
        <v>57469.583070400004</v>
      </c>
      <c r="J463" s="5">
        <v>0</v>
      </c>
      <c r="K463" s="5">
        <v>0</v>
      </c>
      <c r="L463" s="5">
        <v>0</v>
      </c>
      <c r="M463" s="5">
        <v>0</v>
      </c>
      <c r="N463" s="192"/>
      <c r="O463" s="5">
        <v>57469.583070400004</v>
      </c>
      <c r="P463" s="5">
        <v>0</v>
      </c>
      <c r="Q463" s="5">
        <v>0</v>
      </c>
      <c r="R463" s="5">
        <v>57469.583070400004</v>
      </c>
      <c r="S463" s="5">
        <v>0</v>
      </c>
      <c r="U463" s="110" t="s">
        <v>316</v>
      </c>
      <c r="V463" s="110" t="s">
        <v>316</v>
      </c>
      <c r="W463" t="s">
        <v>553</v>
      </c>
      <c r="Y463" t="s">
        <v>580</v>
      </c>
      <c r="Z463" s="110" t="s">
        <v>320</v>
      </c>
      <c r="AA463" s="110">
        <v>93635</v>
      </c>
      <c r="AB463" t="s">
        <v>673</v>
      </c>
      <c r="AC463" t="s">
        <v>201</v>
      </c>
      <c r="AD463" t="s">
        <v>327</v>
      </c>
      <c r="AE463" t="s">
        <v>12</v>
      </c>
    </row>
    <row r="464" spans="2:31" x14ac:dyDescent="0.35">
      <c r="B464">
        <v>101536</v>
      </c>
      <c r="C464" t="s">
        <v>1203</v>
      </c>
      <c r="D464">
        <v>2019</v>
      </c>
      <c r="F464" s="5">
        <v>99658.458305599997</v>
      </c>
      <c r="G464" s="110"/>
      <c r="I464" s="5">
        <v>99658.458305599997</v>
      </c>
      <c r="J464" s="5">
        <v>0</v>
      </c>
      <c r="K464" s="5">
        <v>0</v>
      </c>
      <c r="L464" s="5">
        <v>0</v>
      </c>
      <c r="M464" s="5">
        <v>0</v>
      </c>
      <c r="N464" s="192"/>
      <c r="O464" s="5">
        <v>99658.458305599997</v>
      </c>
      <c r="P464" s="5">
        <v>0</v>
      </c>
      <c r="Q464" s="5">
        <v>0</v>
      </c>
      <c r="R464" s="5">
        <v>99658.458305599997</v>
      </c>
      <c r="S464" s="5">
        <v>0</v>
      </c>
      <c r="U464" s="110" t="s">
        <v>316</v>
      </c>
      <c r="V464" s="110" t="s">
        <v>316</v>
      </c>
      <c r="W464" t="s">
        <v>553</v>
      </c>
      <c r="Y464" t="s">
        <v>1204</v>
      </c>
      <c r="Z464" s="110" t="s">
        <v>320</v>
      </c>
      <c r="AA464" s="110">
        <v>95987</v>
      </c>
      <c r="AB464" t="s">
        <v>673</v>
      </c>
      <c r="AC464" t="s">
        <v>201</v>
      </c>
      <c r="AD464" t="s">
        <v>327</v>
      </c>
      <c r="AE464" t="s">
        <v>12</v>
      </c>
    </row>
    <row r="465" spans="2:31" x14ac:dyDescent="0.35">
      <c r="B465">
        <v>104322</v>
      </c>
      <c r="C465" t="s">
        <v>1205</v>
      </c>
      <c r="D465">
        <v>2019</v>
      </c>
      <c r="F465" s="5">
        <v>4055.7826023875</v>
      </c>
      <c r="G465" s="110"/>
      <c r="I465" s="5">
        <v>4055.7826023875</v>
      </c>
      <c r="J465" s="5">
        <v>0</v>
      </c>
      <c r="K465" s="5">
        <v>0</v>
      </c>
      <c r="L465" s="5">
        <v>0</v>
      </c>
      <c r="M465" s="5">
        <v>0</v>
      </c>
      <c r="N465" s="192"/>
      <c r="O465" s="5">
        <v>3883.6220208855002</v>
      </c>
      <c r="P465" s="5">
        <v>0</v>
      </c>
      <c r="Q465" s="5">
        <v>0</v>
      </c>
      <c r="R465" s="5">
        <v>3883.6220208855002</v>
      </c>
      <c r="S465" s="5">
        <v>172.16058150200001</v>
      </c>
      <c r="U465" s="110" t="s">
        <v>316</v>
      </c>
      <c r="V465" s="110" t="s">
        <v>317</v>
      </c>
      <c r="W465" t="s">
        <v>350</v>
      </c>
      <c r="Y465" t="s">
        <v>1206</v>
      </c>
      <c r="Z465" s="110" t="s">
        <v>320</v>
      </c>
      <c r="AA465" s="110">
        <v>92366</v>
      </c>
      <c r="AB465" t="s">
        <v>1207</v>
      </c>
      <c r="AC465" t="s">
        <v>201</v>
      </c>
      <c r="AD465" t="s">
        <v>327</v>
      </c>
      <c r="AE465" t="s">
        <v>12</v>
      </c>
    </row>
    <row r="466" spans="2:31" x14ac:dyDescent="0.35">
      <c r="B466">
        <v>101228</v>
      </c>
      <c r="C466" t="s">
        <v>1208</v>
      </c>
      <c r="D466">
        <v>2019</v>
      </c>
      <c r="F466" s="5">
        <v>322541.07365142298</v>
      </c>
      <c r="G466" s="110"/>
      <c r="I466" s="5">
        <v>9781.6980967332001</v>
      </c>
      <c r="J466" s="5">
        <v>312759.37555469002</v>
      </c>
      <c r="K466" s="5">
        <v>0</v>
      </c>
      <c r="L466" s="5">
        <v>0</v>
      </c>
      <c r="M466" s="5">
        <v>0</v>
      </c>
      <c r="N466" s="192"/>
      <c r="O466" s="5">
        <v>0</v>
      </c>
      <c r="P466" s="5">
        <v>0</v>
      </c>
      <c r="Q466" s="5">
        <v>0</v>
      </c>
      <c r="R466" s="5">
        <v>0</v>
      </c>
      <c r="S466" s="5">
        <v>322541.07365142298</v>
      </c>
      <c r="U466" s="110" t="s">
        <v>316</v>
      </c>
      <c r="V466" s="110" t="s">
        <v>317</v>
      </c>
      <c r="W466" t="s">
        <v>467</v>
      </c>
      <c r="Y466" t="s">
        <v>346</v>
      </c>
      <c r="Z466" s="110" t="s">
        <v>320</v>
      </c>
      <c r="AA466" s="110">
        <v>93308</v>
      </c>
      <c r="AB466" t="s">
        <v>404</v>
      </c>
      <c r="AC466" t="s">
        <v>201</v>
      </c>
      <c r="AD466" t="s">
        <v>458</v>
      </c>
      <c r="AE466" t="s">
        <v>12</v>
      </c>
    </row>
    <row r="467" spans="2:31" x14ac:dyDescent="0.35">
      <c r="B467">
        <v>104438</v>
      </c>
      <c r="C467" t="s">
        <v>1209</v>
      </c>
      <c r="D467">
        <v>2019</v>
      </c>
      <c r="F467" s="5">
        <v>838181.428364872</v>
      </c>
      <c r="G467" s="110"/>
      <c r="I467" s="5">
        <v>0</v>
      </c>
      <c r="J467" s="5">
        <v>0</v>
      </c>
      <c r="K467" s="5">
        <v>162520.362264872</v>
      </c>
      <c r="L467" s="5">
        <v>675661.06610000005</v>
      </c>
      <c r="M467" s="5">
        <v>0</v>
      </c>
      <c r="N467" s="192"/>
      <c r="O467" s="5">
        <v>0</v>
      </c>
      <c r="P467" s="5">
        <v>162520.362264872</v>
      </c>
      <c r="Q467" s="5">
        <v>0</v>
      </c>
      <c r="R467" s="5">
        <v>162520.362264872</v>
      </c>
      <c r="S467" s="5">
        <v>675661.06610000005</v>
      </c>
      <c r="U467" s="110" t="s">
        <v>316</v>
      </c>
      <c r="V467" s="110" t="s">
        <v>317</v>
      </c>
      <c r="W467" t="s">
        <v>381</v>
      </c>
      <c r="Y467" t="s">
        <v>444</v>
      </c>
      <c r="Z467" s="110" t="s">
        <v>445</v>
      </c>
      <c r="AA467" s="110">
        <v>77019</v>
      </c>
      <c r="AB467" t="s">
        <v>446</v>
      </c>
      <c r="AC467" t="s">
        <v>1210</v>
      </c>
      <c r="AD467" t="s">
        <v>395</v>
      </c>
      <c r="AE467" t="s">
        <v>12</v>
      </c>
    </row>
    <row r="468" spans="2:31" x14ac:dyDescent="0.35">
      <c r="B468">
        <v>104097</v>
      </c>
      <c r="C468" t="s">
        <v>1211</v>
      </c>
      <c r="D468">
        <v>2019</v>
      </c>
      <c r="F468" s="5">
        <v>40436.719424648603</v>
      </c>
      <c r="G468" s="110"/>
      <c r="I468" s="5">
        <v>40436.719424648603</v>
      </c>
      <c r="J468" s="5">
        <v>0</v>
      </c>
      <c r="K468" s="5">
        <v>0</v>
      </c>
      <c r="L468" s="5">
        <v>0</v>
      </c>
      <c r="M468" s="5">
        <v>0</v>
      </c>
      <c r="N468" s="192"/>
      <c r="O468" s="5">
        <v>40273.585895763703</v>
      </c>
      <c r="P468" s="5">
        <v>0</v>
      </c>
      <c r="Q468" s="5">
        <v>0</v>
      </c>
      <c r="R468" s="5">
        <v>40273.585895763703</v>
      </c>
      <c r="S468" s="5">
        <v>163.13352888489399</v>
      </c>
      <c r="U468" s="110" t="s">
        <v>316</v>
      </c>
      <c r="V468" s="110" t="s">
        <v>316</v>
      </c>
      <c r="W468" t="s">
        <v>467</v>
      </c>
      <c r="Y468" t="s">
        <v>346</v>
      </c>
      <c r="Z468" s="110" t="s">
        <v>320</v>
      </c>
      <c r="AA468" s="110">
        <v>93307</v>
      </c>
      <c r="AB468" t="s">
        <v>342</v>
      </c>
      <c r="AC468" t="s">
        <v>343</v>
      </c>
      <c r="AD468" t="s">
        <v>344</v>
      </c>
      <c r="AE468" t="s">
        <v>12</v>
      </c>
    </row>
    <row r="469" spans="2:31" x14ac:dyDescent="0.35">
      <c r="B469">
        <v>104405</v>
      </c>
      <c r="C469" t="s">
        <v>1212</v>
      </c>
      <c r="D469">
        <v>2019</v>
      </c>
      <c r="F469" s="5">
        <v>13397.8724912</v>
      </c>
      <c r="G469" s="110"/>
      <c r="I469" s="5">
        <v>13397.8724912</v>
      </c>
      <c r="J469" s="5">
        <v>0</v>
      </c>
      <c r="K469" s="5">
        <v>0</v>
      </c>
      <c r="L469" s="5">
        <v>0</v>
      </c>
      <c r="M469" s="5">
        <v>0</v>
      </c>
      <c r="N469" s="192"/>
      <c r="O469" s="5">
        <v>0</v>
      </c>
      <c r="P469" s="5">
        <v>0</v>
      </c>
      <c r="Q469" s="5">
        <v>0</v>
      </c>
      <c r="R469" s="5">
        <v>0</v>
      </c>
      <c r="S469" s="5">
        <v>13397.8724912</v>
      </c>
      <c r="U469" s="110" t="s">
        <v>317</v>
      </c>
      <c r="V469" s="110" t="s">
        <v>317</v>
      </c>
      <c r="Y469" t="s">
        <v>1213</v>
      </c>
      <c r="Z469" s="110" t="s">
        <v>320</v>
      </c>
      <c r="AA469" s="110">
        <v>94035</v>
      </c>
      <c r="AB469" t="s">
        <v>1214</v>
      </c>
      <c r="AC469" t="s">
        <v>201</v>
      </c>
      <c r="AD469" t="s">
        <v>327</v>
      </c>
      <c r="AE469" t="s">
        <v>12</v>
      </c>
    </row>
    <row r="470" spans="2:31" x14ac:dyDescent="0.35">
      <c r="B470">
        <v>101314</v>
      </c>
      <c r="C470" t="s">
        <v>1215</v>
      </c>
      <c r="D470">
        <v>2019</v>
      </c>
      <c r="F470" s="5">
        <v>812345.86488263798</v>
      </c>
      <c r="G470" s="110"/>
      <c r="I470" s="5">
        <v>795537.86488263798</v>
      </c>
      <c r="J470" s="5">
        <v>16808</v>
      </c>
      <c r="K470" s="5">
        <v>0</v>
      </c>
      <c r="L470" s="5">
        <v>0</v>
      </c>
      <c r="M470" s="5">
        <v>0</v>
      </c>
      <c r="N470" s="192"/>
      <c r="O470" s="5">
        <v>795537.86488263798</v>
      </c>
      <c r="P470" s="5">
        <v>0</v>
      </c>
      <c r="Q470" s="5">
        <v>0</v>
      </c>
      <c r="R470" s="5">
        <v>795537.86488263798</v>
      </c>
      <c r="S470" s="5">
        <v>16808</v>
      </c>
      <c r="U470" s="110" t="s">
        <v>316</v>
      </c>
      <c r="V470" s="110" t="s">
        <v>316</v>
      </c>
      <c r="W470" t="s">
        <v>381</v>
      </c>
      <c r="Y470" t="s">
        <v>657</v>
      </c>
      <c r="Z470" s="110" t="s">
        <v>320</v>
      </c>
      <c r="AA470" s="110">
        <v>93243</v>
      </c>
      <c r="AB470" t="s">
        <v>666</v>
      </c>
      <c r="AC470" t="s">
        <v>667</v>
      </c>
      <c r="AD470" t="s">
        <v>668</v>
      </c>
      <c r="AE470" t="s">
        <v>12</v>
      </c>
    </row>
    <row r="471" spans="2:31" x14ac:dyDescent="0.35">
      <c r="B471">
        <v>104408</v>
      </c>
      <c r="C471" t="s">
        <v>1216</v>
      </c>
      <c r="D471">
        <v>2019</v>
      </c>
      <c r="F471" s="5">
        <v>10935.379901922701</v>
      </c>
      <c r="G471" s="110"/>
      <c r="I471" s="5">
        <v>10935.379901922701</v>
      </c>
      <c r="J471" s="5">
        <v>0</v>
      </c>
      <c r="K471" s="5">
        <v>0</v>
      </c>
      <c r="L471" s="5">
        <v>0</v>
      </c>
      <c r="M471" s="5">
        <v>0</v>
      </c>
      <c r="N471" s="192"/>
      <c r="O471" s="5">
        <v>0</v>
      </c>
      <c r="P471" s="5">
        <v>0</v>
      </c>
      <c r="Q471" s="5">
        <v>0</v>
      </c>
      <c r="R471" s="5">
        <v>0</v>
      </c>
      <c r="S471" s="5">
        <v>10935.379901922701</v>
      </c>
      <c r="U471" s="110" t="s">
        <v>317</v>
      </c>
      <c r="V471" s="110" t="s">
        <v>317</v>
      </c>
      <c r="Y471" t="s">
        <v>952</v>
      </c>
      <c r="Z471" s="110" t="s">
        <v>320</v>
      </c>
      <c r="AA471" s="110">
        <v>93246</v>
      </c>
      <c r="AB471" t="s">
        <v>861</v>
      </c>
      <c r="AC471" t="s">
        <v>201</v>
      </c>
      <c r="AD471" t="s">
        <v>327</v>
      </c>
      <c r="AE471" t="s">
        <v>12</v>
      </c>
    </row>
    <row r="472" spans="2:31" x14ac:dyDescent="0.35">
      <c r="B472">
        <v>104789</v>
      </c>
      <c r="C472" t="s">
        <v>1217</v>
      </c>
      <c r="D472">
        <v>2019</v>
      </c>
      <c r="F472" s="5">
        <v>3247.7569616000001</v>
      </c>
      <c r="G472" s="110"/>
      <c r="I472" s="5">
        <v>3247.7569616000001</v>
      </c>
      <c r="J472" s="5">
        <v>0</v>
      </c>
      <c r="K472" s="5">
        <v>0</v>
      </c>
      <c r="L472" s="5">
        <v>0</v>
      </c>
      <c r="M472" s="5">
        <v>0</v>
      </c>
      <c r="N472" s="192"/>
      <c r="O472" s="5">
        <v>0</v>
      </c>
      <c r="P472" s="5">
        <v>0</v>
      </c>
      <c r="Q472" s="5">
        <v>0</v>
      </c>
      <c r="R472" s="5">
        <v>0</v>
      </c>
      <c r="S472" s="5">
        <v>3247.7569616000001</v>
      </c>
      <c r="U472" s="110" t="s">
        <v>317</v>
      </c>
      <c r="V472" s="110" t="s">
        <v>317</v>
      </c>
      <c r="Y472" t="s">
        <v>460</v>
      </c>
      <c r="Z472" s="110" t="s">
        <v>320</v>
      </c>
      <c r="AA472" s="110" t="s">
        <v>1218</v>
      </c>
      <c r="AB472" t="s">
        <v>861</v>
      </c>
      <c r="AC472" t="s">
        <v>201</v>
      </c>
      <c r="AD472" t="s">
        <v>327</v>
      </c>
      <c r="AE472" t="s">
        <v>12</v>
      </c>
    </row>
    <row r="473" spans="2:31" x14ac:dyDescent="0.35">
      <c r="B473">
        <v>104214</v>
      </c>
      <c r="C473" t="s">
        <v>1219</v>
      </c>
      <c r="D473">
        <v>2019</v>
      </c>
      <c r="F473" s="5">
        <v>11723.192052677001</v>
      </c>
      <c r="G473" s="110"/>
      <c r="I473" s="5">
        <v>11723.192052677001</v>
      </c>
      <c r="J473" s="5">
        <v>0</v>
      </c>
      <c r="K473" s="5">
        <v>0</v>
      </c>
      <c r="L473" s="5">
        <v>0</v>
      </c>
      <c r="M473" s="5">
        <v>0</v>
      </c>
      <c r="N473" s="192"/>
      <c r="O473" s="5">
        <v>0</v>
      </c>
      <c r="P473" s="5">
        <v>0</v>
      </c>
      <c r="Q473" s="5">
        <v>0</v>
      </c>
      <c r="R473" s="5">
        <v>0</v>
      </c>
      <c r="S473" s="5">
        <v>11723.192052677001</v>
      </c>
      <c r="U473" s="110" t="s">
        <v>317</v>
      </c>
      <c r="V473" s="110" t="s">
        <v>317</v>
      </c>
      <c r="Y473" t="s">
        <v>1220</v>
      </c>
      <c r="Z473" s="110" t="s">
        <v>320</v>
      </c>
      <c r="AA473" s="110" t="s">
        <v>1221</v>
      </c>
      <c r="AB473" t="s">
        <v>861</v>
      </c>
      <c r="AC473" t="s">
        <v>201</v>
      </c>
      <c r="AD473" t="s">
        <v>327</v>
      </c>
      <c r="AE473" t="s">
        <v>12</v>
      </c>
    </row>
    <row r="474" spans="2:31" x14ac:dyDescent="0.35">
      <c r="B474">
        <v>104035</v>
      </c>
      <c r="C474" t="s">
        <v>1222</v>
      </c>
      <c r="D474">
        <v>2019</v>
      </c>
      <c r="F474" s="5">
        <v>16754.650688816699</v>
      </c>
      <c r="G474" s="110"/>
      <c r="I474" s="5">
        <v>16754.650688816699</v>
      </c>
      <c r="J474" s="5">
        <v>0</v>
      </c>
      <c r="K474" s="5">
        <v>0</v>
      </c>
      <c r="L474" s="5">
        <v>0</v>
      </c>
      <c r="M474" s="5">
        <v>0</v>
      </c>
      <c r="N474" s="192"/>
      <c r="O474" s="5">
        <v>0</v>
      </c>
      <c r="P474" s="5">
        <v>0</v>
      </c>
      <c r="Q474" s="5">
        <v>0</v>
      </c>
      <c r="R474" s="5">
        <v>0</v>
      </c>
      <c r="S474" s="5">
        <v>16754.650688816699</v>
      </c>
      <c r="U474" s="110" t="s">
        <v>317</v>
      </c>
      <c r="V474" s="110" t="s">
        <v>317</v>
      </c>
      <c r="Y474" t="s">
        <v>460</v>
      </c>
      <c r="Z474" s="110" t="s">
        <v>320</v>
      </c>
      <c r="AA474" s="110">
        <v>92134</v>
      </c>
      <c r="AB474" t="s">
        <v>861</v>
      </c>
      <c r="AC474" t="s">
        <v>201</v>
      </c>
      <c r="AD474" t="s">
        <v>327</v>
      </c>
      <c r="AE474" t="s">
        <v>12</v>
      </c>
    </row>
    <row r="475" spans="2:31" x14ac:dyDescent="0.35">
      <c r="B475">
        <v>104732</v>
      </c>
      <c r="C475" t="s">
        <v>1223</v>
      </c>
      <c r="D475">
        <v>2019</v>
      </c>
      <c r="F475" s="5">
        <v>6464.2014431999996</v>
      </c>
      <c r="G475" s="110"/>
      <c r="I475" s="5">
        <v>6464.2014431999996</v>
      </c>
      <c r="J475" s="5">
        <v>0</v>
      </c>
      <c r="K475" s="5">
        <v>0</v>
      </c>
      <c r="L475" s="5">
        <v>0</v>
      </c>
      <c r="M475" s="5">
        <v>0</v>
      </c>
      <c r="N475" s="192"/>
      <c r="O475" s="5">
        <v>0</v>
      </c>
      <c r="P475" s="5">
        <v>0</v>
      </c>
      <c r="Q475" s="5">
        <v>0</v>
      </c>
      <c r="R475" s="5">
        <v>0</v>
      </c>
      <c r="S475" s="5">
        <v>6464.2014431999996</v>
      </c>
      <c r="U475" s="110" t="s">
        <v>317</v>
      </c>
      <c r="V475" s="110" t="s">
        <v>317</v>
      </c>
      <c r="Y475" t="s">
        <v>379</v>
      </c>
      <c r="Z475" s="110" t="s">
        <v>320</v>
      </c>
      <c r="AA475" s="110">
        <v>94501</v>
      </c>
      <c r="AB475" t="s">
        <v>352</v>
      </c>
      <c r="AC475" t="s">
        <v>201</v>
      </c>
      <c r="AD475" t="s">
        <v>354</v>
      </c>
      <c r="AE475" t="s">
        <v>12</v>
      </c>
    </row>
    <row r="476" spans="2:31" x14ac:dyDescent="0.35">
      <c r="B476">
        <v>104551</v>
      </c>
      <c r="C476" t="s">
        <v>1224</v>
      </c>
      <c r="D476">
        <v>2019</v>
      </c>
      <c r="F476" s="5">
        <v>11724.332162000001</v>
      </c>
      <c r="G476" s="110"/>
      <c r="I476" s="5">
        <v>0</v>
      </c>
      <c r="J476" s="5">
        <v>0</v>
      </c>
      <c r="K476" s="5">
        <v>426.67096199999997</v>
      </c>
      <c r="L476" s="5">
        <v>11297.6612</v>
      </c>
      <c r="M476" s="5">
        <v>0</v>
      </c>
      <c r="N476" s="192"/>
      <c r="O476" s="5">
        <v>0</v>
      </c>
      <c r="P476" s="5">
        <v>0</v>
      </c>
      <c r="Q476" s="5">
        <v>0</v>
      </c>
      <c r="R476" s="5">
        <v>0</v>
      </c>
      <c r="S476" s="5">
        <v>11724.332162000001</v>
      </c>
      <c r="U476" s="110" t="s">
        <v>317</v>
      </c>
      <c r="V476" s="110" t="s">
        <v>317</v>
      </c>
      <c r="Y476" t="s">
        <v>1225</v>
      </c>
      <c r="Z476" s="110" t="s">
        <v>1226</v>
      </c>
      <c r="AA476" s="110" t="s">
        <v>1227</v>
      </c>
      <c r="AB476" t="s">
        <v>338</v>
      </c>
      <c r="AC476" t="s">
        <v>394</v>
      </c>
      <c r="AD476" t="s">
        <v>395</v>
      </c>
      <c r="AE476" t="s">
        <v>12</v>
      </c>
    </row>
    <row r="477" spans="2:31" x14ac:dyDescent="0.35">
      <c r="B477">
        <v>104717</v>
      </c>
      <c r="C477" t="s">
        <v>1228</v>
      </c>
      <c r="D477">
        <v>2019</v>
      </c>
      <c r="F477" s="5">
        <v>1965417.220096</v>
      </c>
      <c r="G477" s="110"/>
      <c r="I477" s="5">
        <v>0</v>
      </c>
      <c r="J477" s="5">
        <v>0</v>
      </c>
      <c r="K477" s="5">
        <v>18049.0120960001</v>
      </c>
      <c r="L477" s="5">
        <v>1947368.2080000001</v>
      </c>
      <c r="M477" s="5">
        <v>0</v>
      </c>
      <c r="N477" s="192"/>
      <c r="O477" s="5">
        <v>0</v>
      </c>
      <c r="P477" s="5">
        <v>0</v>
      </c>
      <c r="Q477" s="5">
        <v>0</v>
      </c>
      <c r="R477" s="5">
        <v>0</v>
      </c>
      <c r="S477" s="5">
        <v>1965417.220096</v>
      </c>
      <c r="U477" s="110" t="s">
        <v>316</v>
      </c>
      <c r="V477" s="110" t="s">
        <v>317</v>
      </c>
      <c r="W477" t="s">
        <v>363</v>
      </c>
      <c r="Y477" t="s">
        <v>444</v>
      </c>
      <c r="Z477" s="110" t="s">
        <v>445</v>
      </c>
      <c r="AA477" s="110">
        <v>77056</v>
      </c>
      <c r="AB477" t="s">
        <v>446</v>
      </c>
      <c r="AC477" t="s">
        <v>394</v>
      </c>
      <c r="AD477" t="s">
        <v>395</v>
      </c>
      <c r="AE477" t="s">
        <v>12</v>
      </c>
    </row>
    <row r="478" spans="2:31" x14ac:dyDescent="0.35">
      <c r="B478">
        <v>2388</v>
      </c>
      <c r="C478" t="s">
        <v>1229</v>
      </c>
      <c r="D478">
        <v>2019</v>
      </c>
      <c r="F478" s="5">
        <v>108231.269433774</v>
      </c>
      <c r="G478" s="110"/>
      <c r="I478" s="5">
        <v>0</v>
      </c>
      <c r="J478" s="5">
        <v>0</v>
      </c>
      <c r="K478" s="5">
        <v>0</v>
      </c>
      <c r="L478" s="5">
        <v>0</v>
      </c>
      <c r="M478" s="5">
        <v>108231.269433774</v>
      </c>
      <c r="N478" s="192"/>
      <c r="O478" s="5">
        <v>0</v>
      </c>
      <c r="P478" s="5">
        <v>0</v>
      </c>
      <c r="Q478" s="5">
        <v>108231.269433774</v>
      </c>
      <c r="R478" s="5">
        <v>108231.269433774</v>
      </c>
      <c r="S478" s="5">
        <v>0</v>
      </c>
      <c r="U478" s="110" t="s">
        <v>316</v>
      </c>
      <c r="V478" s="110" t="s">
        <v>317</v>
      </c>
      <c r="W478" t="s">
        <v>381</v>
      </c>
      <c r="Y478" t="s">
        <v>1230</v>
      </c>
      <c r="Z478" s="110" t="s">
        <v>1231</v>
      </c>
      <c r="AA478" s="110">
        <v>89146</v>
      </c>
      <c r="AB478" t="s">
        <v>560</v>
      </c>
      <c r="AC478" t="s">
        <v>322</v>
      </c>
      <c r="AD478" t="s">
        <v>323</v>
      </c>
      <c r="AE478" t="s">
        <v>12</v>
      </c>
    </row>
    <row r="479" spans="2:31" x14ac:dyDescent="0.35">
      <c r="B479">
        <v>101697</v>
      </c>
      <c r="C479" t="s">
        <v>1232</v>
      </c>
      <c r="D479">
        <v>2019</v>
      </c>
      <c r="F479" s="5">
        <v>35054.5097656</v>
      </c>
      <c r="G479" s="110"/>
      <c r="I479" s="5">
        <v>35054.5097656</v>
      </c>
      <c r="J479" s="5">
        <v>0</v>
      </c>
      <c r="K479" s="5">
        <v>0</v>
      </c>
      <c r="L479" s="5">
        <v>0</v>
      </c>
      <c r="M479" s="5">
        <v>0</v>
      </c>
      <c r="N479" s="192"/>
      <c r="O479" s="5">
        <v>35054.5097656</v>
      </c>
      <c r="P479" s="5">
        <v>0</v>
      </c>
      <c r="Q479" s="5">
        <v>0</v>
      </c>
      <c r="R479" s="5">
        <v>35054.5097656</v>
      </c>
      <c r="S479" s="5">
        <v>0</v>
      </c>
      <c r="U479" s="110" t="s">
        <v>316</v>
      </c>
      <c r="V479" s="110" t="s">
        <v>316</v>
      </c>
      <c r="W479" t="s">
        <v>381</v>
      </c>
      <c r="Y479" t="s">
        <v>351</v>
      </c>
      <c r="Z479" s="110" t="s">
        <v>320</v>
      </c>
      <c r="AA479" s="110">
        <v>90813</v>
      </c>
      <c r="AB479" t="s">
        <v>923</v>
      </c>
      <c r="AC479" t="s">
        <v>201</v>
      </c>
      <c r="AD479" t="s">
        <v>327</v>
      </c>
      <c r="AE479" t="s">
        <v>12</v>
      </c>
    </row>
    <row r="480" spans="2:31" x14ac:dyDescent="0.35">
      <c r="B480">
        <v>104415</v>
      </c>
      <c r="C480" t="s">
        <v>1233</v>
      </c>
      <c r="D480">
        <v>2019</v>
      </c>
      <c r="F480" s="5">
        <v>26432.652894399998</v>
      </c>
      <c r="G480" s="110"/>
      <c r="I480" s="5">
        <v>26432.652894399998</v>
      </c>
      <c r="J480" s="5">
        <v>0</v>
      </c>
      <c r="K480" s="5">
        <v>0</v>
      </c>
      <c r="L480" s="5">
        <v>0</v>
      </c>
      <c r="M480" s="5">
        <v>0</v>
      </c>
      <c r="N480" s="192"/>
      <c r="O480" s="5">
        <v>26432.652894399998</v>
      </c>
      <c r="P480" s="5">
        <v>0</v>
      </c>
      <c r="Q480" s="5">
        <v>0</v>
      </c>
      <c r="R480" s="5">
        <v>26432.652894399998</v>
      </c>
      <c r="S480" s="5">
        <v>0</v>
      </c>
      <c r="U480" s="110" t="s">
        <v>316</v>
      </c>
      <c r="V480" s="110" t="s">
        <v>316</v>
      </c>
      <c r="W480" t="s">
        <v>381</v>
      </c>
      <c r="Y480" t="s">
        <v>329</v>
      </c>
      <c r="Z480" s="110" t="s">
        <v>320</v>
      </c>
      <c r="AA480" s="110">
        <v>94804</v>
      </c>
      <c r="AB480" t="s">
        <v>923</v>
      </c>
      <c r="AC480" t="s">
        <v>201</v>
      </c>
      <c r="AD480" t="s">
        <v>327</v>
      </c>
      <c r="AE480" t="s">
        <v>12</v>
      </c>
    </row>
    <row r="481" spans="2:31" x14ac:dyDescent="0.35">
      <c r="B481">
        <v>104136</v>
      </c>
      <c r="C481" t="s">
        <v>1234</v>
      </c>
      <c r="D481">
        <v>2019</v>
      </c>
      <c r="F481" s="5">
        <v>23996.4888784</v>
      </c>
      <c r="G481" s="110"/>
      <c r="I481" s="5">
        <v>23996.4888784</v>
      </c>
      <c r="J481" s="5">
        <v>0</v>
      </c>
      <c r="K481" s="5">
        <v>0</v>
      </c>
      <c r="L481" s="5">
        <v>0</v>
      </c>
      <c r="M481" s="5">
        <v>0</v>
      </c>
      <c r="N481" s="192"/>
      <c r="O481" s="5">
        <v>23996.4888784</v>
      </c>
      <c r="P481" s="5">
        <v>0</v>
      </c>
      <c r="Q481" s="5">
        <v>0</v>
      </c>
      <c r="R481" s="5">
        <v>23996.4888784</v>
      </c>
      <c r="S481" s="5">
        <v>0</v>
      </c>
      <c r="U481" s="110" t="s">
        <v>316</v>
      </c>
      <c r="V481" s="110" t="s">
        <v>316</v>
      </c>
      <c r="W481" t="s">
        <v>430</v>
      </c>
      <c r="Y481" t="s">
        <v>506</v>
      </c>
      <c r="Z481" s="110" t="s">
        <v>320</v>
      </c>
      <c r="AA481" s="110">
        <v>90040</v>
      </c>
      <c r="AB481" t="s">
        <v>601</v>
      </c>
      <c r="AC481" t="s">
        <v>201</v>
      </c>
      <c r="AD481" t="s">
        <v>327</v>
      </c>
      <c r="AE481" t="s">
        <v>12</v>
      </c>
    </row>
    <row r="482" spans="2:31" x14ac:dyDescent="0.35">
      <c r="B482">
        <v>100195</v>
      </c>
      <c r="C482" t="s">
        <v>1235</v>
      </c>
      <c r="D482">
        <v>2019</v>
      </c>
      <c r="F482" s="5">
        <v>232395.839752</v>
      </c>
      <c r="G482" s="110"/>
      <c r="I482" s="5">
        <v>232395.839752</v>
      </c>
      <c r="J482" s="5">
        <v>0</v>
      </c>
      <c r="K482" s="5">
        <v>0</v>
      </c>
      <c r="L482" s="5">
        <v>0</v>
      </c>
      <c r="M482" s="5">
        <v>0</v>
      </c>
      <c r="N482" s="192"/>
      <c r="O482" s="5">
        <v>232395.839752</v>
      </c>
      <c r="P482" s="5">
        <v>0</v>
      </c>
      <c r="Q482" s="5">
        <v>0</v>
      </c>
      <c r="R482" s="5">
        <v>232395.839752</v>
      </c>
      <c r="S482" s="5">
        <v>0</v>
      </c>
      <c r="U482" s="110" t="s">
        <v>316</v>
      </c>
      <c r="V482" s="110" t="s">
        <v>316</v>
      </c>
      <c r="W482" t="s">
        <v>489</v>
      </c>
      <c r="Y482" t="s">
        <v>1236</v>
      </c>
      <c r="Z482" s="110" t="s">
        <v>320</v>
      </c>
      <c r="AA482" s="110">
        <v>91761</v>
      </c>
      <c r="AB482" t="s">
        <v>601</v>
      </c>
      <c r="AC482" t="s">
        <v>201</v>
      </c>
      <c r="AD482" t="s">
        <v>327</v>
      </c>
      <c r="AE482" t="s">
        <v>12</v>
      </c>
    </row>
    <row r="483" spans="2:31" x14ac:dyDescent="0.35">
      <c r="B483">
        <v>101356</v>
      </c>
      <c r="C483" t="s">
        <v>1237</v>
      </c>
      <c r="D483">
        <v>2019</v>
      </c>
      <c r="F483" s="5">
        <v>114216.16980161599</v>
      </c>
      <c r="G483" s="110"/>
      <c r="I483" s="5">
        <v>114216.16980161599</v>
      </c>
      <c r="J483" s="5">
        <v>0</v>
      </c>
      <c r="K483" s="5">
        <v>0</v>
      </c>
      <c r="L483" s="5">
        <v>0</v>
      </c>
      <c r="M483" s="5">
        <v>0</v>
      </c>
      <c r="N483" s="192"/>
      <c r="O483" s="5">
        <v>114216.16980161599</v>
      </c>
      <c r="P483" s="5">
        <v>0</v>
      </c>
      <c r="Q483" s="5">
        <v>0</v>
      </c>
      <c r="R483" s="5">
        <v>114216.16980161599</v>
      </c>
      <c r="S483" s="5">
        <v>0</v>
      </c>
      <c r="U483" s="110" t="s">
        <v>316</v>
      </c>
      <c r="V483" s="110" t="s">
        <v>316</v>
      </c>
      <c r="W483" t="s">
        <v>381</v>
      </c>
      <c r="Y483" t="s">
        <v>846</v>
      </c>
      <c r="Z483" s="110" t="s">
        <v>320</v>
      </c>
      <c r="AA483" s="110">
        <v>90333</v>
      </c>
      <c r="AB483" t="s">
        <v>601</v>
      </c>
      <c r="AC483" t="s">
        <v>201</v>
      </c>
      <c r="AD483" t="s">
        <v>327</v>
      </c>
      <c r="AE483" t="s">
        <v>12</v>
      </c>
    </row>
    <row r="484" spans="2:31" x14ac:dyDescent="0.35">
      <c r="B484">
        <v>104611</v>
      </c>
      <c r="C484" t="s">
        <v>1238</v>
      </c>
      <c r="D484">
        <v>2019</v>
      </c>
      <c r="F484" s="5">
        <v>11996.2144352</v>
      </c>
      <c r="G484" s="110"/>
      <c r="I484" s="5">
        <v>11996.2144352</v>
      </c>
      <c r="J484" s="5">
        <v>0</v>
      </c>
      <c r="K484" s="5">
        <v>0</v>
      </c>
      <c r="L484" s="5">
        <v>0</v>
      </c>
      <c r="M484" s="5">
        <v>0</v>
      </c>
      <c r="N484" s="192"/>
      <c r="O484" s="5">
        <v>0</v>
      </c>
      <c r="P484" s="5">
        <v>0</v>
      </c>
      <c r="Q484" s="5">
        <v>0</v>
      </c>
      <c r="R484" s="5">
        <v>0</v>
      </c>
      <c r="S484" s="5">
        <v>11996.2144352</v>
      </c>
      <c r="U484" s="110" t="s">
        <v>317</v>
      </c>
      <c r="V484" s="110" t="s">
        <v>317</v>
      </c>
      <c r="Y484" t="s">
        <v>762</v>
      </c>
      <c r="Z484" s="110" t="s">
        <v>320</v>
      </c>
      <c r="AA484" s="110">
        <v>92660</v>
      </c>
      <c r="AB484" t="s">
        <v>1057</v>
      </c>
      <c r="AC484" t="s">
        <v>201</v>
      </c>
      <c r="AD484" t="s">
        <v>327</v>
      </c>
      <c r="AE484" t="s">
        <v>12</v>
      </c>
    </row>
    <row r="485" spans="2:31" x14ac:dyDescent="0.35">
      <c r="B485">
        <v>104225</v>
      </c>
      <c r="C485" t="s">
        <v>1239</v>
      </c>
      <c r="D485">
        <v>2019</v>
      </c>
      <c r="F485" s="5">
        <v>94209.648000000001</v>
      </c>
      <c r="G485" s="110"/>
      <c r="I485" s="5">
        <v>0</v>
      </c>
      <c r="J485" s="5">
        <v>0</v>
      </c>
      <c r="K485" s="5">
        <v>0</v>
      </c>
      <c r="L485" s="5">
        <v>0</v>
      </c>
      <c r="M485" s="5">
        <v>94209.648000000001</v>
      </c>
      <c r="N485" s="192"/>
      <c r="O485" s="5">
        <v>0</v>
      </c>
      <c r="P485" s="5">
        <v>0</v>
      </c>
      <c r="Q485" s="5">
        <v>10563.896000000001</v>
      </c>
      <c r="R485" s="5">
        <v>10563.896000000001</v>
      </c>
      <c r="S485" s="5">
        <v>83645.751999999993</v>
      </c>
      <c r="U485" s="110" t="s">
        <v>316</v>
      </c>
      <c r="V485" s="110" t="s">
        <v>317</v>
      </c>
      <c r="W485" t="s">
        <v>350</v>
      </c>
      <c r="Y485" t="s">
        <v>1240</v>
      </c>
      <c r="Z485" s="110" t="s">
        <v>943</v>
      </c>
      <c r="AA485" s="110">
        <v>33408</v>
      </c>
      <c r="AB485" t="s">
        <v>321</v>
      </c>
      <c r="AC485" t="s">
        <v>322</v>
      </c>
      <c r="AD485" t="s">
        <v>323</v>
      </c>
      <c r="AE485" t="s">
        <v>12</v>
      </c>
    </row>
    <row r="486" spans="2:31" x14ac:dyDescent="0.35">
      <c r="B486">
        <v>104420</v>
      </c>
      <c r="C486" t="s">
        <v>1241</v>
      </c>
      <c r="D486">
        <v>2019</v>
      </c>
      <c r="F486" s="5">
        <v>11265.524446400001</v>
      </c>
      <c r="G486" s="110"/>
      <c r="I486" s="5">
        <v>11265.524446400001</v>
      </c>
      <c r="J486" s="5">
        <v>0</v>
      </c>
      <c r="K486" s="5">
        <v>0</v>
      </c>
      <c r="L486" s="5">
        <v>0</v>
      </c>
      <c r="M486" s="5">
        <v>0</v>
      </c>
      <c r="N486" s="192"/>
      <c r="O486" s="5">
        <v>0</v>
      </c>
      <c r="P486" s="5">
        <v>0</v>
      </c>
      <c r="Q486" s="5">
        <v>0</v>
      </c>
      <c r="R486" s="5">
        <v>0</v>
      </c>
      <c r="S486" s="5">
        <v>11265.524446400001</v>
      </c>
      <c r="U486" s="110" t="s">
        <v>317</v>
      </c>
      <c r="V486" s="110" t="s">
        <v>317</v>
      </c>
      <c r="Y486" t="s">
        <v>909</v>
      </c>
      <c r="Z486" s="110" t="s">
        <v>320</v>
      </c>
      <c r="AA486" s="110">
        <v>91730</v>
      </c>
      <c r="AB486" t="s">
        <v>1242</v>
      </c>
      <c r="AC486" t="s">
        <v>201</v>
      </c>
      <c r="AD486" t="s">
        <v>327</v>
      </c>
      <c r="AE486" t="s">
        <v>12</v>
      </c>
    </row>
    <row r="487" spans="2:31" x14ac:dyDescent="0.35">
      <c r="B487">
        <v>104457</v>
      </c>
      <c r="C487" t="s">
        <v>1243</v>
      </c>
      <c r="D487">
        <v>2019</v>
      </c>
      <c r="F487" s="5">
        <v>13350.818856</v>
      </c>
      <c r="G487" s="110"/>
      <c r="I487" s="5">
        <v>13350.818856</v>
      </c>
      <c r="J487" s="5">
        <v>0</v>
      </c>
      <c r="K487" s="5">
        <v>0</v>
      </c>
      <c r="L487" s="5">
        <v>0</v>
      </c>
      <c r="M487" s="5">
        <v>0</v>
      </c>
      <c r="N487" s="192"/>
      <c r="O487" s="5">
        <v>0</v>
      </c>
      <c r="P487" s="5">
        <v>0</v>
      </c>
      <c r="Q487" s="5">
        <v>0</v>
      </c>
      <c r="R487" s="5">
        <v>0</v>
      </c>
      <c r="S487" s="5">
        <v>13350.818856</v>
      </c>
      <c r="U487" s="110" t="s">
        <v>317</v>
      </c>
      <c r="V487" s="110" t="s">
        <v>317</v>
      </c>
      <c r="Y487" t="s">
        <v>677</v>
      </c>
      <c r="Z487" s="110" t="s">
        <v>320</v>
      </c>
      <c r="AA487" s="110">
        <v>92801</v>
      </c>
      <c r="AB487" t="s">
        <v>1244</v>
      </c>
      <c r="AC487" t="s">
        <v>201</v>
      </c>
      <c r="AD487" t="s">
        <v>327</v>
      </c>
      <c r="AE487" t="s">
        <v>12</v>
      </c>
    </row>
    <row r="488" spans="2:31" x14ac:dyDescent="0.35">
      <c r="B488">
        <v>104323</v>
      </c>
      <c r="C488" t="s">
        <v>1245</v>
      </c>
      <c r="D488">
        <v>2019</v>
      </c>
      <c r="F488" s="5">
        <v>0</v>
      </c>
      <c r="G488" s="110"/>
      <c r="I488" s="5">
        <v>0</v>
      </c>
      <c r="J488" s="5">
        <v>0</v>
      </c>
      <c r="K488" s="5">
        <v>0</v>
      </c>
      <c r="L488" s="5">
        <v>0</v>
      </c>
      <c r="M488" s="5">
        <v>0</v>
      </c>
      <c r="N488" s="192"/>
      <c r="O488" s="5">
        <v>0</v>
      </c>
      <c r="P488" s="5">
        <v>0</v>
      </c>
      <c r="Q488" s="5">
        <v>0</v>
      </c>
      <c r="R488" s="5">
        <v>0</v>
      </c>
      <c r="S488" s="5">
        <v>0</v>
      </c>
      <c r="U488" s="110" t="s">
        <v>317</v>
      </c>
      <c r="V488" s="110" t="s">
        <v>317</v>
      </c>
      <c r="Y488" t="s">
        <v>1246</v>
      </c>
      <c r="Z488" s="110" t="s">
        <v>464</v>
      </c>
      <c r="AA488" s="110">
        <v>85334</v>
      </c>
      <c r="AB488" t="s">
        <v>638</v>
      </c>
      <c r="AC488" t="s">
        <v>424</v>
      </c>
      <c r="AD488" t="s">
        <v>425</v>
      </c>
      <c r="AE488" t="s">
        <v>12</v>
      </c>
    </row>
    <row r="489" spans="2:31" x14ac:dyDescent="0.35">
      <c r="B489">
        <v>101529</v>
      </c>
      <c r="C489" t="s">
        <v>1247</v>
      </c>
      <c r="D489">
        <v>2019</v>
      </c>
      <c r="F489" s="5">
        <v>14826.74</v>
      </c>
      <c r="G489" s="110"/>
      <c r="I489" s="5">
        <v>14826.74</v>
      </c>
      <c r="J489" s="5">
        <v>0</v>
      </c>
      <c r="K489" s="5">
        <v>0</v>
      </c>
      <c r="L489" s="5">
        <v>0</v>
      </c>
      <c r="M489" s="5">
        <v>0</v>
      </c>
      <c r="N489" s="192"/>
      <c r="O489" s="5">
        <v>0</v>
      </c>
      <c r="P489" s="5">
        <v>0</v>
      </c>
      <c r="Q489" s="5">
        <v>0</v>
      </c>
      <c r="R489" s="5">
        <v>0</v>
      </c>
      <c r="S489" s="5">
        <v>14826.74</v>
      </c>
      <c r="U489" s="110" t="s">
        <v>316</v>
      </c>
      <c r="V489" s="110" t="s">
        <v>317</v>
      </c>
      <c r="W489" t="s">
        <v>553</v>
      </c>
      <c r="Y489" t="s">
        <v>641</v>
      </c>
      <c r="Z489" s="110" t="s">
        <v>320</v>
      </c>
      <c r="AA489" s="110">
        <v>95461</v>
      </c>
      <c r="AB489" t="s">
        <v>569</v>
      </c>
      <c r="AC489" t="s">
        <v>201</v>
      </c>
      <c r="AD489" t="s">
        <v>354</v>
      </c>
      <c r="AE489" t="s">
        <v>12</v>
      </c>
    </row>
    <row r="490" spans="2:31" x14ac:dyDescent="0.35">
      <c r="B490">
        <v>101530</v>
      </c>
      <c r="C490" t="s">
        <v>1248</v>
      </c>
      <c r="D490">
        <v>2019</v>
      </c>
      <c r="F490" s="5">
        <v>24163.53</v>
      </c>
      <c r="G490" s="110"/>
      <c r="I490" s="5">
        <v>24163.53</v>
      </c>
      <c r="J490" s="5">
        <v>0</v>
      </c>
      <c r="K490" s="5">
        <v>0</v>
      </c>
      <c r="L490" s="5">
        <v>0</v>
      </c>
      <c r="M490" s="5">
        <v>0</v>
      </c>
      <c r="N490" s="192"/>
      <c r="O490" s="5">
        <v>0</v>
      </c>
      <c r="P490" s="5">
        <v>0</v>
      </c>
      <c r="Q490" s="5">
        <v>0</v>
      </c>
      <c r="R490" s="5">
        <v>0</v>
      </c>
      <c r="S490" s="5">
        <v>24163.53</v>
      </c>
      <c r="U490" s="110" t="s">
        <v>316</v>
      </c>
      <c r="V490" s="110" t="s">
        <v>317</v>
      </c>
      <c r="W490" t="s">
        <v>553</v>
      </c>
      <c r="Y490" t="s">
        <v>641</v>
      </c>
      <c r="Z490" s="110" t="s">
        <v>320</v>
      </c>
      <c r="AA490" s="110">
        <v>95461</v>
      </c>
      <c r="AB490" t="s">
        <v>569</v>
      </c>
      <c r="AC490" t="s">
        <v>201</v>
      </c>
      <c r="AD490" t="s">
        <v>354</v>
      </c>
      <c r="AE490" t="s">
        <v>12</v>
      </c>
    </row>
    <row r="491" spans="2:31" x14ac:dyDescent="0.35">
      <c r="B491">
        <v>2215</v>
      </c>
      <c r="C491" t="s">
        <v>1249</v>
      </c>
      <c r="D491">
        <v>2019</v>
      </c>
      <c r="F491" s="5">
        <v>25532.753118000001</v>
      </c>
      <c r="G491" s="110"/>
      <c r="I491" s="5">
        <v>0</v>
      </c>
      <c r="J491" s="5">
        <v>0</v>
      </c>
      <c r="K491" s="5">
        <v>0</v>
      </c>
      <c r="L491" s="5">
        <v>0</v>
      </c>
      <c r="M491" s="5">
        <v>25532.753118000001</v>
      </c>
      <c r="N491" s="192"/>
      <c r="O491" s="5">
        <v>0</v>
      </c>
      <c r="P491" s="5">
        <v>0</v>
      </c>
      <c r="Q491" s="5">
        <v>25532.753118000001</v>
      </c>
      <c r="R491" s="5">
        <v>25532.753118000001</v>
      </c>
      <c r="S491" s="5">
        <v>0</v>
      </c>
      <c r="U491" s="110" t="s">
        <v>316</v>
      </c>
      <c r="V491" s="110" t="s">
        <v>317</v>
      </c>
      <c r="W491" t="s">
        <v>553</v>
      </c>
      <c r="Y491" t="s">
        <v>1250</v>
      </c>
      <c r="Z491" s="110" t="s">
        <v>320</v>
      </c>
      <c r="AA491" s="110">
        <v>95678</v>
      </c>
      <c r="AB491" t="s">
        <v>321</v>
      </c>
      <c r="AC491" t="s">
        <v>322</v>
      </c>
      <c r="AD491" t="s">
        <v>323</v>
      </c>
      <c r="AE491" t="s">
        <v>12</v>
      </c>
    </row>
    <row r="492" spans="2:31" x14ac:dyDescent="0.35">
      <c r="B492">
        <v>101358</v>
      </c>
      <c r="C492" t="s">
        <v>1251</v>
      </c>
      <c r="D492">
        <v>2019</v>
      </c>
      <c r="F492" s="5">
        <v>15365.628979264</v>
      </c>
      <c r="G492" s="110"/>
      <c r="I492" s="5">
        <v>15365.628979264</v>
      </c>
      <c r="J492" s="5">
        <v>0</v>
      </c>
      <c r="K492" s="5">
        <v>0</v>
      </c>
      <c r="L492" s="5">
        <v>0</v>
      </c>
      <c r="M492" s="5">
        <v>0</v>
      </c>
      <c r="N492" s="192"/>
      <c r="O492" s="5">
        <v>0</v>
      </c>
      <c r="P492" s="5">
        <v>0</v>
      </c>
      <c r="Q492" s="5">
        <v>0</v>
      </c>
      <c r="R492" s="5">
        <v>0</v>
      </c>
      <c r="S492" s="5">
        <v>15365.628979264</v>
      </c>
      <c r="U492" s="110" t="s">
        <v>317</v>
      </c>
      <c r="V492" s="110" t="s">
        <v>317</v>
      </c>
      <c r="Y492" t="s">
        <v>1098</v>
      </c>
      <c r="Z492" s="110" t="s">
        <v>320</v>
      </c>
      <c r="AA492" s="110">
        <v>93550</v>
      </c>
      <c r="AB492" t="s">
        <v>1099</v>
      </c>
      <c r="AC492" t="s">
        <v>201</v>
      </c>
      <c r="AD492" t="s">
        <v>327</v>
      </c>
      <c r="AE492" t="s">
        <v>12</v>
      </c>
    </row>
    <row r="493" spans="2:31" x14ac:dyDescent="0.35">
      <c r="B493">
        <v>104227</v>
      </c>
      <c r="C493" t="s">
        <v>1252</v>
      </c>
      <c r="D493">
        <v>2019</v>
      </c>
      <c r="F493" s="5">
        <v>16770.953678907201</v>
      </c>
      <c r="G493" s="110"/>
      <c r="I493" s="5">
        <v>16770.953678907201</v>
      </c>
      <c r="J493" s="5">
        <v>0</v>
      </c>
      <c r="K493" s="5">
        <v>0</v>
      </c>
      <c r="L493" s="5">
        <v>0</v>
      </c>
      <c r="M493" s="5">
        <v>0</v>
      </c>
      <c r="N493" s="192"/>
      <c r="O493" s="5">
        <v>0</v>
      </c>
      <c r="P493" s="5">
        <v>0</v>
      </c>
      <c r="Q493" s="5">
        <v>0</v>
      </c>
      <c r="R493" s="5">
        <v>0</v>
      </c>
      <c r="S493" s="5">
        <v>16770.953678907201</v>
      </c>
      <c r="U493" s="110" t="s">
        <v>317</v>
      </c>
      <c r="V493" s="110" t="s">
        <v>317</v>
      </c>
      <c r="Y493" t="s">
        <v>876</v>
      </c>
      <c r="Z493" s="110" t="s">
        <v>320</v>
      </c>
      <c r="AA493" s="110">
        <v>94088</v>
      </c>
      <c r="AB493" t="s">
        <v>1253</v>
      </c>
      <c r="AC493" t="s">
        <v>201</v>
      </c>
      <c r="AD493" t="s">
        <v>327</v>
      </c>
      <c r="AE493" t="s">
        <v>12</v>
      </c>
    </row>
    <row r="494" spans="2:31" x14ac:dyDescent="0.35">
      <c r="B494">
        <v>104369</v>
      </c>
      <c r="C494" t="s">
        <v>1254</v>
      </c>
      <c r="D494">
        <v>2019</v>
      </c>
      <c r="F494" s="5">
        <v>10365.380892151699</v>
      </c>
      <c r="G494" s="110"/>
      <c r="I494" s="5">
        <v>10365.380892151699</v>
      </c>
      <c r="J494" s="5">
        <v>0</v>
      </c>
      <c r="K494" s="5">
        <v>0</v>
      </c>
      <c r="L494" s="5">
        <v>0</v>
      </c>
      <c r="M494" s="5">
        <v>0</v>
      </c>
      <c r="N494" s="192"/>
      <c r="O494" s="5">
        <v>0</v>
      </c>
      <c r="P494" s="5">
        <v>0</v>
      </c>
      <c r="Q494" s="5">
        <v>0</v>
      </c>
      <c r="R494" s="5">
        <v>0</v>
      </c>
      <c r="S494" s="5">
        <v>10365.380892151699</v>
      </c>
      <c r="U494" s="110" t="s">
        <v>317</v>
      </c>
      <c r="V494" s="110" t="s">
        <v>317</v>
      </c>
      <c r="Y494" t="s">
        <v>319</v>
      </c>
      <c r="Z494" s="110" t="s">
        <v>320</v>
      </c>
      <c r="AA494" s="110">
        <v>90245</v>
      </c>
      <c r="AB494" t="s">
        <v>1099</v>
      </c>
      <c r="AC494" t="s">
        <v>201</v>
      </c>
      <c r="AD494" t="s">
        <v>327</v>
      </c>
      <c r="AE494" t="s">
        <v>12</v>
      </c>
    </row>
    <row r="495" spans="2:31" x14ac:dyDescent="0.35">
      <c r="B495">
        <v>104324</v>
      </c>
      <c r="C495" t="s">
        <v>1255</v>
      </c>
      <c r="D495">
        <v>2019</v>
      </c>
      <c r="F495" s="5">
        <v>12357.479572672</v>
      </c>
      <c r="G495" s="110"/>
      <c r="I495" s="5">
        <v>12357.479572672</v>
      </c>
      <c r="J495" s="5">
        <v>0</v>
      </c>
      <c r="K495" s="5">
        <v>0</v>
      </c>
      <c r="L495" s="5">
        <v>0</v>
      </c>
      <c r="M495" s="5">
        <v>0</v>
      </c>
      <c r="N495" s="192"/>
      <c r="O495" s="5">
        <v>0</v>
      </c>
      <c r="P495" s="5">
        <v>0</v>
      </c>
      <c r="Q495" s="5">
        <v>0</v>
      </c>
      <c r="R495" s="5">
        <v>0</v>
      </c>
      <c r="S495" s="5">
        <v>12357.479572672</v>
      </c>
      <c r="U495" s="110" t="s">
        <v>317</v>
      </c>
      <c r="V495" s="110" t="s">
        <v>317</v>
      </c>
      <c r="Y495" t="s">
        <v>358</v>
      </c>
      <c r="Z495" s="110" t="s">
        <v>320</v>
      </c>
      <c r="AA495" s="110">
        <v>90278</v>
      </c>
      <c r="AB495" t="s">
        <v>1101</v>
      </c>
      <c r="AC495" t="s">
        <v>201</v>
      </c>
      <c r="AD495" t="s">
        <v>327</v>
      </c>
      <c r="AE495" t="s">
        <v>12</v>
      </c>
    </row>
    <row r="496" spans="2:31" x14ac:dyDescent="0.35">
      <c r="B496">
        <v>100076</v>
      </c>
      <c r="C496" t="s">
        <v>1256</v>
      </c>
      <c r="D496">
        <v>2019</v>
      </c>
      <c r="F496" s="5">
        <v>748.89748432408601</v>
      </c>
      <c r="G496" s="110"/>
      <c r="I496" s="5">
        <v>3.7564723572363801</v>
      </c>
      <c r="J496" s="5">
        <v>745.14101196684999</v>
      </c>
      <c r="K496" s="5">
        <v>0</v>
      </c>
      <c r="L496" s="5">
        <v>0</v>
      </c>
      <c r="M496" s="5">
        <v>0</v>
      </c>
      <c r="N496" s="192"/>
      <c r="O496" s="5">
        <v>0</v>
      </c>
      <c r="P496" s="5">
        <v>0</v>
      </c>
      <c r="Q496" s="5">
        <v>0</v>
      </c>
      <c r="R496" s="5">
        <v>0</v>
      </c>
      <c r="S496" s="5">
        <v>748.89748432408601</v>
      </c>
      <c r="U496" s="110" t="s">
        <v>317</v>
      </c>
      <c r="V496" s="110" t="s">
        <v>317</v>
      </c>
      <c r="Y496" t="s">
        <v>329</v>
      </c>
      <c r="Z496" s="110" t="s">
        <v>320</v>
      </c>
      <c r="AA496" s="110">
        <v>94801</v>
      </c>
      <c r="AB496" t="s">
        <v>912</v>
      </c>
      <c r="AC496" t="s">
        <v>201</v>
      </c>
      <c r="AD496" t="s">
        <v>354</v>
      </c>
      <c r="AE496" t="s">
        <v>12</v>
      </c>
    </row>
    <row r="497" spans="2:31" x14ac:dyDescent="0.35">
      <c r="B497">
        <v>100164</v>
      </c>
      <c r="C497" t="s">
        <v>1257</v>
      </c>
      <c r="D497">
        <v>2019</v>
      </c>
      <c r="F497" s="5">
        <v>243454.3303264</v>
      </c>
      <c r="G497" s="110"/>
      <c r="I497" s="5">
        <v>243454.3303264</v>
      </c>
      <c r="J497" s="5">
        <v>0</v>
      </c>
      <c r="K497" s="5">
        <v>0</v>
      </c>
      <c r="L497" s="5">
        <v>0</v>
      </c>
      <c r="M497" s="5">
        <v>0</v>
      </c>
      <c r="N497" s="192"/>
      <c r="O497" s="5">
        <v>243454.3303264</v>
      </c>
      <c r="P497" s="5">
        <v>0</v>
      </c>
      <c r="Q497" s="5">
        <v>0</v>
      </c>
      <c r="R497" s="5">
        <v>243454.3303264</v>
      </c>
      <c r="S497" s="5">
        <v>0</v>
      </c>
      <c r="U497" s="110" t="s">
        <v>316</v>
      </c>
      <c r="V497" s="110" t="s">
        <v>317</v>
      </c>
      <c r="W497" t="s">
        <v>350</v>
      </c>
      <c r="Y497" t="s">
        <v>319</v>
      </c>
      <c r="Z497" s="110" t="s">
        <v>320</v>
      </c>
      <c r="AA497" s="110">
        <v>90245</v>
      </c>
      <c r="AB497" t="s">
        <v>352</v>
      </c>
      <c r="AC497" t="s">
        <v>201</v>
      </c>
      <c r="AD497" t="s">
        <v>354</v>
      </c>
      <c r="AE497" t="s">
        <v>12</v>
      </c>
    </row>
    <row r="498" spans="2:31" x14ac:dyDescent="0.35">
      <c r="B498">
        <v>101534</v>
      </c>
      <c r="C498" t="s">
        <v>1258</v>
      </c>
      <c r="D498">
        <v>2019</v>
      </c>
      <c r="F498" s="5">
        <v>57.739178794840001</v>
      </c>
      <c r="G498" s="110"/>
      <c r="I498" s="5">
        <v>57.739178794840001</v>
      </c>
      <c r="J498" s="5">
        <v>0</v>
      </c>
      <c r="K498" s="5">
        <v>0</v>
      </c>
      <c r="L498" s="5">
        <v>0</v>
      </c>
      <c r="M498" s="5">
        <v>0</v>
      </c>
      <c r="N498" s="192"/>
      <c r="O498" s="5">
        <v>57.646806400000003</v>
      </c>
      <c r="P498" s="5">
        <v>0</v>
      </c>
      <c r="Q498" s="5">
        <v>0</v>
      </c>
      <c r="R498" s="5">
        <v>57.646806400000003</v>
      </c>
      <c r="S498" s="5">
        <v>9.2372394839999997E-2</v>
      </c>
      <c r="U498" s="110" t="s">
        <v>316</v>
      </c>
      <c r="V498" s="110" t="s">
        <v>317</v>
      </c>
      <c r="W498" t="s">
        <v>350</v>
      </c>
      <c r="Y498" t="s">
        <v>679</v>
      </c>
      <c r="Z498" s="110" t="s">
        <v>320</v>
      </c>
      <c r="AA498" s="110">
        <v>92008</v>
      </c>
      <c r="AB498" t="s">
        <v>352</v>
      </c>
      <c r="AC498" t="s">
        <v>353</v>
      </c>
      <c r="AD498" t="s">
        <v>354</v>
      </c>
      <c r="AE498" t="s">
        <v>12</v>
      </c>
    </row>
    <row r="499" spans="2:31" x14ac:dyDescent="0.35">
      <c r="B499">
        <v>100208</v>
      </c>
      <c r="C499" t="s">
        <v>1259</v>
      </c>
      <c r="D499">
        <v>2019</v>
      </c>
      <c r="F499" s="5">
        <v>13135.157372</v>
      </c>
      <c r="G499" s="110"/>
      <c r="I499" s="5">
        <v>13135.157372</v>
      </c>
      <c r="J499" s="5">
        <v>0</v>
      </c>
      <c r="K499" s="5">
        <v>0</v>
      </c>
      <c r="L499" s="5">
        <v>0</v>
      </c>
      <c r="M499" s="5">
        <v>0</v>
      </c>
      <c r="N499" s="192"/>
      <c r="O499" s="5">
        <v>13135.157372</v>
      </c>
      <c r="P499" s="5">
        <v>0</v>
      </c>
      <c r="Q499" s="5">
        <v>0</v>
      </c>
      <c r="R499" s="5">
        <v>13135.157372</v>
      </c>
      <c r="S499" s="5">
        <v>0</v>
      </c>
      <c r="U499" s="110" t="s">
        <v>316</v>
      </c>
      <c r="V499" s="110" t="s">
        <v>317</v>
      </c>
      <c r="W499" t="s">
        <v>350</v>
      </c>
      <c r="Y499" t="s">
        <v>351</v>
      </c>
      <c r="Z499" s="110" t="s">
        <v>320</v>
      </c>
      <c r="AA499" s="110">
        <v>90802</v>
      </c>
      <c r="AB499" t="s">
        <v>352</v>
      </c>
      <c r="AC499" t="s">
        <v>204</v>
      </c>
      <c r="AD499" t="s">
        <v>354</v>
      </c>
      <c r="AE499" t="s">
        <v>12</v>
      </c>
    </row>
    <row r="500" spans="2:31" x14ac:dyDescent="0.35">
      <c r="B500">
        <v>101500</v>
      </c>
      <c r="C500" t="s">
        <v>1260</v>
      </c>
      <c r="D500">
        <v>2019</v>
      </c>
      <c r="F500" s="5">
        <v>35179.348377599999</v>
      </c>
      <c r="G500" s="110"/>
      <c r="I500" s="5">
        <v>35179.348377599999</v>
      </c>
      <c r="J500" s="5">
        <v>0</v>
      </c>
      <c r="K500" s="5">
        <v>0</v>
      </c>
      <c r="L500" s="5">
        <v>0</v>
      </c>
      <c r="M500" s="5">
        <v>0</v>
      </c>
      <c r="N500" s="192"/>
      <c r="O500" s="5">
        <v>35179.348377599999</v>
      </c>
      <c r="P500" s="5">
        <v>0</v>
      </c>
      <c r="Q500" s="5">
        <v>0</v>
      </c>
      <c r="R500" s="5">
        <v>35179.348377599999</v>
      </c>
      <c r="S500" s="5">
        <v>0</v>
      </c>
      <c r="U500" s="110" t="s">
        <v>316</v>
      </c>
      <c r="V500" s="110" t="s">
        <v>316</v>
      </c>
      <c r="W500" t="s">
        <v>381</v>
      </c>
      <c r="Y500" t="s">
        <v>1204</v>
      </c>
      <c r="Z500" s="110" t="s">
        <v>320</v>
      </c>
      <c r="AA500" s="110">
        <v>95987</v>
      </c>
      <c r="AB500" t="s">
        <v>673</v>
      </c>
      <c r="AC500" t="s">
        <v>201</v>
      </c>
      <c r="AD500" t="s">
        <v>327</v>
      </c>
      <c r="AE500" t="s">
        <v>12</v>
      </c>
    </row>
    <row r="501" spans="2:31" x14ac:dyDescent="0.35">
      <c r="B501">
        <v>101213</v>
      </c>
      <c r="C501" t="s">
        <v>1261</v>
      </c>
      <c r="D501">
        <v>2019</v>
      </c>
      <c r="F501" s="5">
        <v>34523.006953600001</v>
      </c>
      <c r="G501" s="110"/>
      <c r="I501" s="5">
        <v>34523.006953600001</v>
      </c>
      <c r="J501" s="5">
        <v>0</v>
      </c>
      <c r="K501" s="5">
        <v>0</v>
      </c>
      <c r="L501" s="5">
        <v>0</v>
      </c>
      <c r="M501" s="5">
        <v>0</v>
      </c>
      <c r="N501" s="192"/>
      <c r="O501" s="5">
        <v>34523.006953600001</v>
      </c>
      <c r="P501" s="5">
        <v>0</v>
      </c>
      <c r="Q501" s="5">
        <v>0</v>
      </c>
      <c r="R501" s="5">
        <v>34523.006953600001</v>
      </c>
      <c r="S501" s="5">
        <v>0</v>
      </c>
      <c r="U501" s="110" t="s">
        <v>316</v>
      </c>
      <c r="V501" s="110" t="s">
        <v>316</v>
      </c>
      <c r="W501" t="s">
        <v>381</v>
      </c>
      <c r="Y501" t="s">
        <v>952</v>
      </c>
      <c r="Z501" s="110" t="s">
        <v>320</v>
      </c>
      <c r="AA501" s="110">
        <v>93245</v>
      </c>
      <c r="AB501" t="s">
        <v>673</v>
      </c>
      <c r="AC501" t="s">
        <v>201</v>
      </c>
      <c r="AD501" t="s">
        <v>327</v>
      </c>
      <c r="AE501" t="s">
        <v>12</v>
      </c>
    </row>
    <row r="502" spans="2:31" x14ac:dyDescent="0.35">
      <c r="B502">
        <v>104069</v>
      </c>
      <c r="C502" t="s">
        <v>1262</v>
      </c>
      <c r="D502">
        <v>2019</v>
      </c>
      <c r="F502" s="5">
        <v>31483.7911088</v>
      </c>
      <c r="G502" s="110"/>
      <c r="I502" s="5">
        <v>31483.7911088</v>
      </c>
      <c r="J502" s="5">
        <v>0</v>
      </c>
      <c r="K502" s="5">
        <v>0</v>
      </c>
      <c r="L502" s="5">
        <v>0</v>
      </c>
      <c r="M502" s="5">
        <v>0</v>
      </c>
      <c r="N502" s="192"/>
      <c r="O502" s="5">
        <v>31483.7911088</v>
      </c>
      <c r="P502" s="5">
        <v>0</v>
      </c>
      <c r="Q502" s="5">
        <v>0</v>
      </c>
      <c r="R502" s="5">
        <v>31483.7911088</v>
      </c>
      <c r="S502" s="5">
        <v>0</v>
      </c>
      <c r="U502" s="110" t="s">
        <v>316</v>
      </c>
      <c r="V502" s="110" t="s">
        <v>316</v>
      </c>
      <c r="W502" t="s">
        <v>381</v>
      </c>
      <c r="Y502" t="s">
        <v>633</v>
      </c>
      <c r="Z502" s="110" t="s">
        <v>320</v>
      </c>
      <c r="AA502" s="110">
        <v>93622</v>
      </c>
      <c r="AB502" t="s">
        <v>1263</v>
      </c>
      <c r="AC502" t="s">
        <v>201</v>
      </c>
      <c r="AD502" t="s">
        <v>327</v>
      </c>
      <c r="AE502" t="s">
        <v>12</v>
      </c>
    </row>
    <row r="503" spans="2:31" x14ac:dyDescent="0.35">
      <c r="B503">
        <v>101284</v>
      </c>
      <c r="C503" t="s">
        <v>1264</v>
      </c>
      <c r="D503">
        <v>2019</v>
      </c>
      <c r="F503" s="5">
        <v>44045.876626867299</v>
      </c>
      <c r="G503" s="110"/>
      <c r="I503" s="5">
        <v>44045.876626867299</v>
      </c>
      <c r="J503" s="5">
        <v>0</v>
      </c>
      <c r="K503" s="5">
        <v>0</v>
      </c>
      <c r="L503" s="5">
        <v>0</v>
      </c>
      <c r="M503" s="5">
        <v>0</v>
      </c>
      <c r="N503" s="192"/>
      <c r="O503" s="5">
        <v>44045.876626867299</v>
      </c>
      <c r="P503" s="5">
        <v>0</v>
      </c>
      <c r="Q503" s="5">
        <v>0</v>
      </c>
      <c r="R503" s="5">
        <v>44045.876626867299</v>
      </c>
      <c r="S503" s="5">
        <v>0</v>
      </c>
      <c r="U503" s="110" t="s">
        <v>480</v>
      </c>
      <c r="V503" s="110" t="s">
        <v>316</v>
      </c>
      <c r="W503" t="s">
        <v>381</v>
      </c>
      <c r="Y503" t="s">
        <v>643</v>
      </c>
      <c r="Z503" s="110" t="s">
        <v>320</v>
      </c>
      <c r="AA503" s="110">
        <v>95020</v>
      </c>
      <c r="AB503" t="s">
        <v>1263</v>
      </c>
      <c r="AC503" t="s">
        <v>201</v>
      </c>
      <c r="AD503" t="s">
        <v>327</v>
      </c>
      <c r="AE503" t="s">
        <v>12</v>
      </c>
    </row>
    <row r="504" spans="2:31" x14ac:dyDescent="0.35">
      <c r="B504">
        <v>104378</v>
      </c>
      <c r="C504" t="s">
        <v>1265</v>
      </c>
      <c r="D504">
        <v>2019</v>
      </c>
      <c r="F504" s="5">
        <v>17365.97517808</v>
      </c>
      <c r="G504" s="110"/>
      <c r="I504" s="5">
        <v>17365.97517808</v>
      </c>
      <c r="J504" s="5">
        <v>0</v>
      </c>
      <c r="K504" s="5">
        <v>0</v>
      </c>
      <c r="L504" s="5">
        <v>0</v>
      </c>
      <c r="M504" s="5">
        <v>0</v>
      </c>
      <c r="N504" s="192"/>
      <c r="O504" s="5">
        <v>0</v>
      </c>
      <c r="P504" s="5">
        <v>0</v>
      </c>
      <c r="Q504" s="5">
        <v>0</v>
      </c>
      <c r="R504" s="5">
        <v>0</v>
      </c>
      <c r="S504" s="5">
        <v>17365.97517808</v>
      </c>
      <c r="U504" s="110" t="s">
        <v>317</v>
      </c>
      <c r="V504" s="110" t="s">
        <v>317</v>
      </c>
      <c r="Y504" t="s">
        <v>1266</v>
      </c>
      <c r="Z504" s="110" t="s">
        <v>320</v>
      </c>
      <c r="AA504" s="110">
        <v>91342</v>
      </c>
      <c r="AB504" t="s">
        <v>684</v>
      </c>
      <c r="AC504" t="s">
        <v>201</v>
      </c>
      <c r="AD504" t="s">
        <v>327</v>
      </c>
      <c r="AE504" t="s">
        <v>12</v>
      </c>
    </row>
    <row r="505" spans="2:31" x14ac:dyDescent="0.35">
      <c r="B505">
        <v>100236</v>
      </c>
      <c r="C505" t="s">
        <v>1267</v>
      </c>
      <c r="D505">
        <v>2019</v>
      </c>
      <c r="F505" s="5">
        <v>8885.9404895999996</v>
      </c>
      <c r="G505" s="110"/>
      <c r="I505" s="5">
        <v>8885.9404895999996</v>
      </c>
      <c r="J505" s="5">
        <v>0</v>
      </c>
      <c r="K505" s="5">
        <v>0</v>
      </c>
      <c r="L505" s="5">
        <v>0</v>
      </c>
      <c r="M505" s="5">
        <v>0</v>
      </c>
      <c r="N505" s="192"/>
      <c r="O505" s="5">
        <v>8885.9404895999996</v>
      </c>
      <c r="P505" s="5">
        <v>0</v>
      </c>
      <c r="Q505" s="5">
        <v>0</v>
      </c>
      <c r="R505" s="5">
        <v>8885.9404895999996</v>
      </c>
      <c r="S505" s="5">
        <v>0</v>
      </c>
      <c r="U505" s="110" t="s">
        <v>316</v>
      </c>
      <c r="V505" s="110" t="s">
        <v>317</v>
      </c>
      <c r="W505" t="s">
        <v>497</v>
      </c>
      <c r="Y505" t="s">
        <v>1268</v>
      </c>
      <c r="Z505" s="110" t="s">
        <v>320</v>
      </c>
      <c r="AA505" s="110">
        <v>91710</v>
      </c>
      <c r="AB505" t="s">
        <v>352</v>
      </c>
      <c r="AC505" t="s">
        <v>201</v>
      </c>
      <c r="AD505" t="s">
        <v>458</v>
      </c>
      <c r="AE505" t="s">
        <v>12</v>
      </c>
    </row>
    <row r="506" spans="2:31" x14ac:dyDescent="0.35">
      <c r="B506">
        <v>101745</v>
      </c>
      <c r="C506" t="s">
        <v>1269</v>
      </c>
      <c r="D506">
        <v>2019</v>
      </c>
      <c r="F506" s="5">
        <v>33920.347857599998</v>
      </c>
      <c r="G506" s="110"/>
      <c r="I506" s="5">
        <v>33920.347857599998</v>
      </c>
      <c r="J506" s="5">
        <v>0</v>
      </c>
      <c r="K506" s="5">
        <v>0</v>
      </c>
      <c r="L506" s="5">
        <v>0</v>
      </c>
      <c r="M506" s="5">
        <v>0</v>
      </c>
      <c r="N506" s="192"/>
      <c r="O506" s="5">
        <v>0</v>
      </c>
      <c r="P506" s="5">
        <v>0</v>
      </c>
      <c r="Q506" s="5">
        <v>0</v>
      </c>
      <c r="R506" s="5">
        <v>0</v>
      </c>
      <c r="S506" s="5">
        <v>33920.347857599998</v>
      </c>
      <c r="U506" s="110" t="s">
        <v>316</v>
      </c>
      <c r="V506" s="110" t="s">
        <v>317</v>
      </c>
      <c r="W506" t="s">
        <v>340</v>
      </c>
      <c r="Y506" t="s">
        <v>1000</v>
      </c>
      <c r="Z506" s="110" t="s">
        <v>320</v>
      </c>
      <c r="AA506" s="110">
        <v>92703</v>
      </c>
      <c r="AB506" t="s">
        <v>1270</v>
      </c>
      <c r="AC506" t="s">
        <v>201</v>
      </c>
      <c r="AD506" t="s">
        <v>458</v>
      </c>
      <c r="AE506" t="s">
        <v>12</v>
      </c>
    </row>
    <row r="507" spans="2:31" x14ac:dyDescent="0.35">
      <c r="B507">
        <v>100255</v>
      </c>
      <c r="C507" t="s">
        <v>1271</v>
      </c>
      <c r="D507">
        <v>2019</v>
      </c>
      <c r="F507" s="5">
        <v>25457.500890453899</v>
      </c>
      <c r="G507" s="110"/>
      <c r="I507" s="5">
        <v>2383.4729009254902</v>
      </c>
      <c r="J507" s="5">
        <v>23074.0279895284</v>
      </c>
      <c r="K507" s="5">
        <v>0</v>
      </c>
      <c r="L507" s="5">
        <v>0</v>
      </c>
      <c r="M507" s="5">
        <v>0</v>
      </c>
      <c r="N507" s="192"/>
      <c r="O507" s="5">
        <v>0</v>
      </c>
      <c r="P507" s="5">
        <v>0</v>
      </c>
      <c r="Q507" s="5">
        <v>0</v>
      </c>
      <c r="R507" s="5">
        <v>0</v>
      </c>
      <c r="S507" s="5">
        <v>25457.500890453899</v>
      </c>
      <c r="U507" s="110" t="s">
        <v>316</v>
      </c>
      <c r="V507" s="110" t="s">
        <v>317</v>
      </c>
      <c r="W507" t="s">
        <v>381</v>
      </c>
      <c r="Y507" t="s">
        <v>1272</v>
      </c>
      <c r="Z507" s="110" t="s">
        <v>320</v>
      </c>
      <c r="AA507" s="110">
        <v>92708</v>
      </c>
      <c r="AB507" t="s">
        <v>691</v>
      </c>
      <c r="AC507" t="s">
        <v>201</v>
      </c>
      <c r="AD507" t="s">
        <v>327</v>
      </c>
      <c r="AE507" t="s">
        <v>12</v>
      </c>
    </row>
    <row r="508" spans="2:31" x14ac:dyDescent="0.35">
      <c r="B508">
        <v>101280</v>
      </c>
      <c r="C508" t="s">
        <v>1273</v>
      </c>
      <c r="D508">
        <v>2019</v>
      </c>
      <c r="F508" s="5">
        <v>34904.870844115903</v>
      </c>
      <c r="G508" s="110"/>
      <c r="I508" s="5">
        <v>3197.01553859663</v>
      </c>
      <c r="J508" s="5">
        <v>31707.855305519301</v>
      </c>
      <c r="K508" s="5">
        <v>0</v>
      </c>
      <c r="L508" s="5">
        <v>0</v>
      </c>
      <c r="M508" s="5">
        <v>0</v>
      </c>
      <c r="N508" s="192"/>
      <c r="O508" s="5">
        <v>0</v>
      </c>
      <c r="P508" s="5">
        <v>0</v>
      </c>
      <c r="Q508" s="5">
        <v>0</v>
      </c>
      <c r="R508" s="5">
        <v>0</v>
      </c>
      <c r="S508" s="5">
        <v>34904.870844115903</v>
      </c>
      <c r="U508" s="110" t="s">
        <v>316</v>
      </c>
      <c r="V508" s="110" t="s">
        <v>317</v>
      </c>
      <c r="W508" t="s">
        <v>381</v>
      </c>
      <c r="Y508" t="s">
        <v>356</v>
      </c>
      <c r="Z508" s="110" t="s">
        <v>320</v>
      </c>
      <c r="AA508" s="110">
        <v>92646</v>
      </c>
      <c r="AB508" t="s">
        <v>691</v>
      </c>
      <c r="AC508" t="s">
        <v>201</v>
      </c>
      <c r="AD508" t="s">
        <v>327</v>
      </c>
      <c r="AE508" t="s">
        <v>12</v>
      </c>
    </row>
    <row r="509" spans="2:31" x14ac:dyDescent="0.35">
      <c r="B509">
        <v>104053</v>
      </c>
      <c r="C509" t="s">
        <v>1274</v>
      </c>
      <c r="D509">
        <v>2019</v>
      </c>
      <c r="F509" s="5">
        <v>11692.9670948</v>
      </c>
      <c r="G509" s="110"/>
      <c r="I509" s="5">
        <v>11692.9670948</v>
      </c>
      <c r="J509" s="5">
        <v>0</v>
      </c>
      <c r="K509" s="5">
        <v>0</v>
      </c>
      <c r="L509" s="5">
        <v>0</v>
      </c>
      <c r="M509" s="5">
        <v>0</v>
      </c>
      <c r="N509" s="192"/>
      <c r="O509" s="5">
        <v>11692.9670948</v>
      </c>
      <c r="P509" s="5">
        <v>0</v>
      </c>
      <c r="Q509" s="5">
        <v>0</v>
      </c>
      <c r="R509" s="5">
        <v>11692.9670948</v>
      </c>
      <c r="S509" s="5">
        <v>0</v>
      </c>
      <c r="U509" s="110" t="s">
        <v>316</v>
      </c>
      <c r="V509" s="110" t="s">
        <v>317</v>
      </c>
      <c r="W509" t="s">
        <v>363</v>
      </c>
      <c r="Y509" t="s">
        <v>1275</v>
      </c>
      <c r="Z509" s="110" t="s">
        <v>320</v>
      </c>
      <c r="AA509" s="110">
        <v>92059</v>
      </c>
      <c r="AB509" t="s">
        <v>352</v>
      </c>
      <c r="AC509" t="s">
        <v>204</v>
      </c>
      <c r="AD509" t="s">
        <v>354</v>
      </c>
      <c r="AE509" t="s">
        <v>12</v>
      </c>
    </row>
    <row r="510" spans="2:31" x14ac:dyDescent="0.35">
      <c r="B510">
        <v>104675</v>
      </c>
      <c r="C510" t="s">
        <v>1276</v>
      </c>
      <c r="D510">
        <v>2019</v>
      </c>
      <c r="F510" s="5">
        <v>9607.9319775999993</v>
      </c>
      <c r="G510" s="110"/>
      <c r="I510" s="5">
        <v>9607.9319775999993</v>
      </c>
      <c r="J510" s="5">
        <v>0</v>
      </c>
      <c r="K510" s="5">
        <v>0</v>
      </c>
      <c r="L510" s="5">
        <v>0</v>
      </c>
      <c r="M510" s="5">
        <v>0</v>
      </c>
      <c r="N510" s="192"/>
      <c r="O510" s="5">
        <v>0</v>
      </c>
      <c r="P510" s="5">
        <v>0</v>
      </c>
      <c r="Q510" s="5">
        <v>0</v>
      </c>
      <c r="R510" s="5">
        <v>0</v>
      </c>
      <c r="S510" s="5">
        <v>9607.9319775999993</v>
      </c>
      <c r="U510" s="110" t="s">
        <v>317</v>
      </c>
      <c r="V510" s="110" t="s">
        <v>317</v>
      </c>
      <c r="Y510" t="s">
        <v>1277</v>
      </c>
      <c r="Z510" s="110" t="s">
        <v>320</v>
      </c>
      <c r="AA510" s="110">
        <v>92865</v>
      </c>
      <c r="AB510" t="s">
        <v>384</v>
      </c>
      <c r="AC510" t="s">
        <v>201</v>
      </c>
      <c r="AD510" t="s">
        <v>327</v>
      </c>
      <c r="AE510" t="s">
        <v>12</v>
      </c>
    </row>
    <row r="511" spans="2:31" x14ac:dyDescent="0.35">
      <c r="B511">
        <v>104495</v>
      </c>
      <c r="C511" t="s">
        <v>1278</v>
      </c>
      <c r="D511">
        <v>2019</v>
      </c>
      <c r="F511" s="5">
        <v>34450.678764611002</v>
      </c>
      <c r="G511" s="110"/>
      <c r="I511" s="5">
        <v>34450.678764611002</v>
      </c>
      <c r="J511" s="5">
        <v>0</v>
      </c>
      <c r="K511" s="5">
        <v>0</v>
      </c>
      <c r="L511" s="5">
        <v>0</v>
      </c>
      <c r="M511" s="5">
        <v>0</v>
      </c>
      <c r="N511" s="192"/>
      <c r="O511" s="5">
        <v>0</v>
      </c>
      <c r="P511" s="5">
        <v>0</v>
      </c>
      <c r="Q511" s="5">
        <v>0</v>
      </c>
      <c r="R511" s="5">
        <v>0</v>
      </c>
      <c r="S511" s="5">
        <v>34450.678764611002</v>
      </c>
      <c r="U511" s="110" t="s">
        <v>316</v>
      </c>
      <c r="V511" s="110" t="s">
        <v>317</v>
      </c>
      <c r="W511" t="s">
        <v>467</v>
      </c>
      <c r="Y511" t="s">
        <v>1279</v>
      </c>
      <c r="Z511" s="110" t="s">
        <v>320</v>
      </c>
      <c r="AA511" s="110">
        <v>92227</v>
      </c>
      <c r="AB511" t="s">
        <v>569</v>
      </c>
      <c r="AC511" t="s">
        <v>201</v>
      </c>
      <c r="AD511" t="s">
        <v>354</v>
      </c>
      <c r="AE511" t="s">
        <v>12</v>
      </c>
    </row>
    <row r="512" spans="2:31" x14ac:dyDescent="0.35">
      <c r="B512">
        <v>100695</v>
      </c>
      <c r="C512" t="s">
        <v>1280</v>
      </c>
      <c r="D512">
        <v>2019</v>
      </c>
      <c r="F512" s="5">
        <v>9896.7800000000007</v>
      </c>
      <c r="G512" s="110"/>
      <c r="I512" s="5">
        <v>9896.7800000000007</v>
      </c>
      <c r="J512" s="5">
        <v>0</v>
      </c>
      <c r="K512" s="5">
        <v>0</v>
      </c>
      <c r="L512" s="5">
        <v>0</v>
      </c>
      <c r="M512" s="5">
        <v>0</v>
      </c>
      <c r="N512" s="192"/>
      <c r="O512" s="5">
        <v>0</v>
      </c>
      <c r="P512" s="5">
        <v>0</v>
      </c>
      <c r="Q512" s="5">
        <v>0</v>
      </c>
      <c r="R512" s="5">
        <v>0</v>
      </c>
      <c r="S512" s="5">
        <v>9896.7800000000007</v>
      </c>
      <c r="U512" s="110" t="s">
        <v>317</v>
      </c>
      <c r="V512" s="110" t="s">
        <v>317</v>
      </c>
      <c r="Y512" t="s">
        <v>1281</v>
      </c>
      <c r="Z512" s="110" t="s">
        <v>320</v>
      </c>
      <c r="AA512" s="110">
        <v>92250</v>
      </c>
      <c r="AB512" t="s">
        <v>411</v>
      </c>
      <c r="AC512" t="s">
        <v>201</v>
      </c>
      <c r="AD512" t="s">
        <v>354</v>
      </c>
      <c r="AE512" t="s">
        <v>12</v>
      </c>
    </row>
    <row r="513" spans="2:31" x14ac:dyDescent="0.35">
      <c r="B513">
        <v>101357</v>
      </c>
      <c r="C513" t="s">
        <v>1282</v>
      </c>
      <c r="D513">
        <v>2019</v>
      </c>
      <c r="F513" s="5">
        <v>101012.643221234</v>
      </c>
      <c r="G513" s="110"/>
      <c r="I513" s="5">
        <v>101012.643221234</v>
      </c>
      <c r="J513" s="5">
        <v>0</v>
      </c>
      <c r="K513" s="5">
        <v>0</v>
      </c>
      <c r="L513" s="5">
        <v>0</v>
      </c>
      <c r="M513" s="5">
        <v>0</v>
      </c>
      <c r="N513" s="192"/>
      <c r="O513" s="5">
        <v>101012.643221234</v>
      </c>
      <c r="P513" s="5">
        <v>0</v>
      </c>
      <c r="Q513" s="5">
        <v>0</v>
      </c>
      <c r="R513" s="5">
        <v>101012.643221234</v>
      </c>
      <c r="S513" s="5">
        <v>0</v>
      </c>
      <c r="U513" s="110" t="s">
        <v>316</v>
      </c>
      <c r="V513" s="110" t="s">
        <v>317</v>
      </c>
      <c r="W513" t="s">
        <v>467</v>
      </c>
      <c r="Y513" t="s">
        <v>846</v>
      </c>
      <c r="Z513" s="110" t="s">
        <v>320</v>
      </c>
      <c r="AA513" s="110">
        <v>93033</v>
      </c>
      <c r="AB513" t="s">
        <v>352</v>
      </c>
      <c r="AC513" t="s">
        <v>353</v>
      </c>
      <c r="AD513" t="s">
        <v>354</v>
      </c>
      <c r="AE513" t="s">
        <v>12</v>
      </c>
    </row>
    <row r="514" spans="2:31" x14ac:dyDescent="0.35">
      <c r="B514">
        <v>100106</v>
      </c>
      <c r="C514" t="s">
        <v>1283</v>
      </c>
      <c r="D514">
        <v>2019</v>
      </c>
      <c r="F514" s="5">
        <v>18516.671317844899</v>
      </c>
      <c r="G514" s="110"/>
      <c r="I514" s="5">
        <v>92.879687019238403</v>
      </c>
      <c r="J514" s="5">
        <v>18423.791630825701</v>
      </c>
      <c r="K514" s="5">
        <v>0</v>
      </c>
      <c r="L514" s="5">
        <v>0</v>
      </c>
      <c r="M514" s="5">
        <v>0</v>
      </c>
      <c r="N514" s="192"/>
      <c r="O514" s="5">
        <v>0</v>
      </c>
      <c r="P514" s="5">
        <v>0</v>
      </c>
      <c r="Q514" s="5">
        <v>0</v>
      </c>
      <c r="R514" s="5">
        <v>0</v>
      </c>
      <c r="S514" s="5">
        <v>18516.671317844899</v>
      </c>
      <c r="U514" s="110" t="s">
        <v>317</v>
      </c>
      <c r="V514" s="110" t="s">
        <v>317</v>
      </c>
      <c r="Y514" t="s">
        <v>1284</v>
      </c>
      <c r="Z514" s="110" t="s">
        <v>320</v>
      </c>
      <c r="AA514" s="110">
        <v>91911</v>
      </c>
      <c r="AB514" t="s">
        <v>404</v>
      </c>
      <c r="AC514" t="s">
        <v>201</v>
      </c>
      <c r="AD514" t="s">
        <v>354</v>
      </c>
      <c r="AE514" t="s">
        <v>12</v>
      </c>
    </row>
    <row r="515" spans="2:31" x14ac:dyDescent="0.35">
      <c r="B515">
        <v>101154</v>
      </c>
      <c r="C515" t="s">
        <v>1285</v>
      </c>
      <c r="D515">
        <v>2019</v>
      </c>
      <c r="F515" s="5">
        <v>12302.520761600001</v>
      </c>
      <c r="G515" s="110"/>
      <c r="I515" s="5">
        <v>12302.520761600001</v>
      </c>
      <c r="J515" s="5">
        <v>0</v>
      </c>
      <c r="K515" s="5">
        <v>0</v>
      </c>
      <c r="L515" s="5">
        <v>0</v>
      </c>
      <c r="M515" s="5">
        <v>0</v>
      </c>
      <c r="N515" s="192"/>
      <c r="O515" s="5">
        <v>12302.520761600001</v>
      </c>
      <c r="P515" s="5">
        <v>0</v>
      </c>
      <c r="Q515" s="5">
        <v>0</v>
      </c>
      <c r="R515" s="5">
        <v>12302.520761600001</v>
      </c>
      <c r="S515" s="5">
        <v>0</v>
      </c>
      <c r="U515" s="110" t="s">
        <v>316</v>
      </c>
      <c r="V515" s="110" t="s">
        <v>316</v>
      </c>
      <c r="W515" t="s">
        <v>761</v>
      </c>
      <c r="Y515" t="s">
        <v>600</v>
      </c>
      <c r="Z515" s="110" t="s">
        <v>320</v>
      </c>
      <c r="AA515" s="110">
        <v>95050</v>
      </c>
      <c r="AB515" t="s">
        <v>696</v>
      </c>
      <c r="AC515" t="s">
        <v>476</v>
      </c>
      <c r="AD515" t="s">
        <v>327</v>
      </c>
      <c r="AE515" t="s">
        <v>12</v>
      </c>
    </row>
    <row r="516" spans="2:31" x14ac:dyDescent="0.35">
      <c r="B516">
        <v>104778</v>
      </c>
      <c r="C516" t="s">
        <v>1286</v>
      </c>
      <c r="D516">
        <v>2019</v>
      </c>
      <c r="F516" s="5">
        <v>9892.8171664000001</v>
      </c>
      <c r="G516" s="110"/>
      <c r="I516" s="5">
        <v>9892.8171664000001</v>
      </c>
      <c r="J516" s="5">
        <v>0</v>
      </c>
      <c r="K516" s="5">
        <v>0</v>
      </c>
      <c r="L516" s="5">
        <v>0</v>
      </c>
      <c r="M516" s="5">
        <v>0</v>
      </c>
      <c r="N516" s="192"/>
      <c r="O516" s="5">
        <v>0</v>
      </c>
      <c r="P516" s="5">
        <v>0</v>
      </c>
      <c r="Q516" s="5">
        <v>0</v>
      </c>
      <c r="R516" s="5">
        <v>0</v>
      </c>
      <c r="S516" s="5">
        <v>9892.8171664000001</v>
      </c>
      <c r="U516" s="110" t="s">
        <v>317</v>
      </c>
      <c r="V516" s="110" t="s">
        <v>317</v>
      </c>
      <c r="Y516" t="s">
        <v>816</v>
      </c>
      <c r="Z516" s="110" t="s">
        <v>320</v>
      </c>
      <c r="AA516" s="110">
        <v>90222</v>
      </c>
      <c r="AB516" t="s">
        <v>1287</v>
      </c>
      <c r="AC516" t="s">
        <v>201</v>
      </c>
      <c r="AD516" t="s">
        <v>327</v>
      </c>
      <c r="AE516" t="s">
        <v>12</v>
      </c>
    </row>
    <row r="517" spans="2:31" x14ac:dyDescent="0.35">
      <c r="B517">
        <v>101183</v>
      </c>
      <c r="C517" t="s">
        <v>1288</v>
      </c>
      <c r="D517">
        <v>2019</v>
      </c>
      <c r="F517" s="5">
        <v>87187.109244799998</v>
      </c>
      <c r="G517" s="110"/>
      <c r="I517" s="5">
        <v>87187.109244799998</v>
      </c>
      <c r="J517" s="5">
        <v>0</v>
      </c>
      <c r="K517" s="5">
        <v>0</v>
      </c>
      <c r="L517" s="5">
        <v>0</v>
      </c>
      <c r="M517" s="5">
        <v>0</v>
      </c>
      <c r="N517" s="192"/>
      <c r="O517" s="5">
        <v>87187.109244799998</v>
      </c>
      <c r="P517" s="5">
        <v>0</v>
      </c>
      <c r="Q517" s="5">
        <v>0</v>
      </c>
      <c r="R517" s="5">
        <v>87187.109244799998</v>
      </c>
      <c r="S517" s="5">
        <v>0</v>
      </c>
      <c r="U517" s="110" t="s">
        <v>316</v>
      </c>
      <c r="V517" s="110" t="s">
        <v>316</v>
      </c>
      <c r="W517" t="s">
        <v>467</v>
      </c>
      <c r="Y517" t="s">
        <v>1289</v>
      </c>
      <c r="Z517" s="110" t="s">
        <v>320</v>
      </c>
      <c r="AA517" s="110">
        <v>95377</v>
      </c>
      <c r="AB517" t="s">
        <v>475</v>
      </c>
      <c r="AC517" t="s">
        <v>476</v>
      </c>
      <c r="AD517" t="s">
        <v>327</v>
      </c>
      <c r="AE517" t="s">
        <v>12</v>
      </c>
    </row>
    <row r="518" spans="2:31" x14ac:dyDescent="0.35">
      <c r="B518">
        <v>101475</v>
      </c>
      <c r="C518" t="s">
        <v>1290</v>
      </c>
      <c r="D518">
        <v>2019</v>
      </c>
      <c r="F518" s="5">
        <v>58657.463761600004</v>
      </c>
      <c r="G518" s="110"/>
      <c r="I518" s="5">
        <v>58657.463761600004</v>
      </c>
      <c r="J518" s="5">
        <v>0</v>
      </c>
      <c r="K518" s="5">
        <v>0</v>
      </c>
      <c r="L518" s="5">
        <v>0</v>
      </c>
      <c r="M518" s="5">
        <v>0</v>
      </c>
      <c r="N518" s="192"/>
      <c r="O518" s="5">
        <v>58657.463761600004</v>
      </c>
      <c r="P518" s="5">
        <v>0</v>
      </c>
      <c r="Q518" s="5">
        <v>0</v>
      </c>
      <c r="R518" s="5">
        <v>58657.463761600004</v>
      </c>
      <c r="S518" s="5">
        <v>0</v>
      </c>
      <c r="U518" s="110" t="s">
        <v>316</v>
      </c>
      <c r="V518" s="110" t="s">
        <v>316</v>
      </c>
      <c r="W518" t="s">
        <v>467</v>
      </c>
      <c r="Y518" t="s">
        <v>504</v>
      </c>
      <c r="Z518" s="110" t="s">
        <v>320</v>
      </c>
      <c r="AA518" s="110">
        <v>90058</v>
      </c>
      <c r="AB518" t="s">
        <v>475</v>
      </c>
      <c r="AC518" t="s">
        <v>476</v>
      </c>
      <c r="AD518" t="s">
        <v>327</v>
      </c>
      <c r="AE518" t="s">
        <v>12</v>
      </c>
    </row>
    <row r="519" spans="2:31" x14ac:dyDescent="0.35">
      <c r="B519">
        <v>104419</v>
      </c>
      <c r="C519" t="s">
        <v>1291</v>
      </c>
      <c r="D519">
        <v>2019</v>
      </c>
      <c r="F519" s="5">
        <v>13622.897983487999</v>
      </c>
      <c r="G519" s="110"/>
      <c r="I519" s="5">
        <v>13622.897983487999</v>
      </c>
      <c r="J519" s="5">
        <v>0</v>
      </c>
      <c r="K519" s="5">
        <v>0</v>
      </c>
      <c r="L519" s="5">
        <v>0</v>
      </c>
      <c r="M519" s="5">
        <v>0</v>
      </c>
      <c r="N519" s="192"/>
      <c r="O519" s="5">
        <v>0</v>
      </c>
      <c r="P519" s="5">
        <v>0</v>
      </c>
      <c r="Q519" s="5">
        <v>0</v>
      </c>
      <c r="R519" s="5">
        <v>0</v>
      </c>
      <c r="S519" s="5">
        <v>13622.897983487999</v>
      </c>
      <c r="U519" s="110" t="s">
        <v>317</v>
      </c>
      <c r="V519" s="110" t="s">
        <v>317</v>
      </c>
      <c r="Y519" t="s">
        <v>873</v>
      </c>
      <c r="Z519" s="110" t="s">
        <v>320</v>
      </c>
      <c r="AA519" s="110">
        <v>95648</v>
      </c>
      <c r="AB519" t="s">
        <v>472</v>
      </c>
      <c r="AC519" t="s">
        <v>201</v>
      </c>
      <c r="AD519" t="s">
        <v>327</v>
      </c>
      <c r="AE519" t="s">
        <v>12</v>
      </c>
    </row>
    <row r="520" spans="2:31" x14ac:dyDescent="0.35">
      <c r="B520">
        <v>104733</v>
      </c>
      <c r="C520" t="s">
        <v>1292</v>
      </c>
      <c r="D520">
        <v>2019</v>
      </c>
      <c r="F520" s="5">
        <v>29156.063803199999</v>
      </c>
      <c r="G520" s="110"/>
      <c r="I520" s="5">
        <v>29156.063803199999</v>
      </c>
      <c r="J520" s="5">
        <v>0</v>
      </c>
      <c r="K520" s="5">
        <v>0</v>
      </c>
      <c r="L520" s="5">
        <v>0</v>
      </c>
      <c r="M520" s="5">
        <v>0</v>
      </c>
      <c r="N520" s="192"/>
      <c r="O520" s="5">
        <v>29156.063803199999</v>
      </c>
      <c r="P520" s="5">
        <v>0</v>
      </c>
      <c r="Q520" s="5">
        <v>0</v>
      </c>
      <c r="R520" s="5">
        <v>29156.063803199999</v>
      </c>
      <c r="S520" s="5">
        <v>0</v>
      </c>
      <c r="U520" s="110" t="s">
        <v>316</v>
      </c>
      <c r="V520" s="110" t="s">
        <v>316</v>
      </c>
      <c r="W520" t="s">
        <v>381</v>
      </c>
      <c r="Y520" t="s">
        <v>1293</v>
      </c>
      <c r="Z520" s="110" t="s">
        <v>320</v>
      </c>
      <c r="AA520" s="110">
        <v>94536</v>
      </c>
      <c r="AB520" t="s">
        <v>923</v>
      </c>
      <c r="AC520" t="s">
        <v>201</v>
      </c>
      <c r="AD520" t="s">
        <v>327</v>
      </c>
      <c r="AE520" t="s">
        <v>12</v>
      </c>
    </row>
    <row r="521" spans="2:31" x14ac:dyDescent="0.35">
      <c r="B521">
        <v>104383</v>
      </c>
      <c r="C521" t="s">
        <v>1294</v>
      </c>
      <c r="D521">
        <v>2019</v>
      </c>
      <c r="F521" s="5">
        <v>16889.9873923056</v>
      </c>
      <c r="G521" s="110"/>
      <c r="I521" s="5">
        <v>16889.9873923056</v>
      </c>
      <c r="J521" s="5">
        <v>0</v>
      </c>
      <c r="K521" s="5">
        <v>0</v>
      </c>
      <c r="L521" s="5">
        <v>0</v>
      </c>
      <c r="M521" s="5">
        <v>0</v>
      </c>
      <c r="N521" s="192"/>
      <c r="O521" s="5">
        <v>0</v>
      </c>
      <c r="P521" s="5">
        <v>0</v>
      </c>
      <c r="Q521" s="5">
        <v>0</v>
      </c>
      <c r="R521" s="5">
        <v>0</v>
      </c>
      <c r="S521" s="5">
        <v>16889.9873923056</v>
      </c>
      <c r="U521" s="110" t="s">
        <v>317</v>
      </c>
      <c r="V521" s="110" t="s">
        <v>317</v>
      </c>
      <c r="Y521" t="s">
        <v>504</v>
      </c>
      <c r="Z521" s="110" t="s">
        <v>320</v>
      </c>
      <c r="AA521" s="110">
        <v>90058</v>
      </c>
      <c r="AB521" t="s">
        <v>1045</v>
      </c>
      <c r="AC521" t="s">
        <v>201</v>
      </c>
      <c r="AD521" t="s">
        <v>327</v>
      </c>
      <c r="AE521" t="s">
        <v>12</v>
      </c>
    </row>
    <row r="522" spans="2:31" x14ac:dyDescent="0.35">
      <c r="B522">
        <v>104616</v>
      </c>
      <c r="C522" t="s">
        <v>1295</v>
      </c>
      <c r="D522">
        <v>2019</v>
      </c>
      <c r="F522" s="5">
        <v>11417.4728781712</v>
      </c>
      <c r="G522" s="110"/>
      <c r="I522" s="5">
        <v>11417.4728781712</v>
      </c>
      <c r="J522" s="5">
        <v>0</v>
      </c>
      <c r="K522" s="5">
        <v>0</v>
      </c>
      <c r="L522" s="5">
        <v>0</v>
      </c>
      <c r="M522" s="5">
        <v>0</v>
      </c>
      <c r="N522" s="192"/>
      <c r="O522" s="5">
        <v>0</v>
      </c>
      <c r="P522" s="5">
        <v>0</v>
      </c>
      <c r="Q522" s="5">
        <v>0</v>
      </c>
      <c r="R522" s="5">
        <v>0</v>
      </c>
      <c r="S522" s="5">
        <v>11417.4728781712</v>
      </c>
      <c r="U522" s="110" t="s">
        <v>317</v>
      </c>
      <c r="V522" s="110" t="s">
        <v>317</v>
      </c>
      <c r="Y522" t="s">
        <v>1296</v>
      </c>
      <c r="Z522" s="110" t="s">
        <v>320</v>
      </c>
      <c r="AA522" s="110">
        <v>92530</v>
      </c>
      <c r="AB522" t="s">
        <v>1297</v>
      </c>
      <c r="AC522" t="s">
        <v>201</v>
      </c>
      <c r="AD522" t="s">
        <v>327</v>
      </c>
      <c r="AE522" t="s">
        <v>12</v>
      </c>
    </row>
    <row r="523" spans="2:31" x14ac:dyDescent="0.35">
      <c r="B523">
        <v>101674</v>
      </c>
      <c r="C523" t="s">
        <v>1298</v>
      </c>
      <c r="D523">
        <v>2019</v>
      </c>
      <c r="F523" s="5">
        <v>37763.813967811497</v>
      </c>
      <c r="G523" s="110"/>
      <c r="I523" s="5">
        <v>37763.813967811497</v>
      </c>
      <c r="J523" s="5">
        <v>0</v>
      </c>
      <c r="K523" s="5">
        <v>0</v>
      </c>
      <c r="L523" s="5">
        <v>0</v>
      </c>
      <c r="M523" s="5">
        <v>0</v>
      </c>
      <c r="N523" s="192"/>
      <c r="O523" s="5">
        <v>37716.697132782399</v>
      </c>
      <c r="P523" s="5">
        <v>0</v>
      </c>
      <c r="Q523" s="5">
        <v>0</v>
      </c>
      <c r="R523" s="5">
        <v>37716.697132782399</v>
      </c>
      <c r="S523" s="5">
        <v>47.116835029099697</v>
      </c>
      <c r="U523" s="110" t="s">
        <v>316</v>
      </c>
      <c r="V523" s="110" t="s">
        <v>316</v>
      </c>
      <c r="W523" t="s">
        <v>350</v>
      </c>
      <c r="Y523" t="s">
        <v>1299</v>
      </c>
      <c r="Z523" s="110" t="s">
        <v>320</v>
      </c>
      <c r="AA523" s="110">
        <v>93455</v>
      </c>
      <c r="AB523" t="s">
        <v>342</v>
      </c>
      <c r="AC523" t="s">
        <v>343</v>
      </c>
      <c r="AD523" t="s">
        <v>344</v>
      </c>
      <c r="AE523" t="s">
        <v>12</v>
      </c>
    </row>
    <row r="524" spans="2:31" x14ac:dyDescent="0.35">
      <c r="B524">
        <v>101207</v>
      </c>
      <c r="C524" t="s">
        <v>1300</v>
      </c>
      <c r="D524">
        <v>2019</v>
      </c>
      <c r="F524" s="5">
        <v>36095.965504</v>
      </c>
      <c r="G524" s="110"/>
      <c r="I524" s="5">
        <v>36095.965504</v>
      </c>
      <c r="J524" s="5">
        <v>0</v>
      </c>
      <c r="K524" s="5">
        <v>0</v>
      </c>
      <c r="L524" s="5">
        <v>0</v>
      </c>
      <c r="M524" s="5">
        <v>0</v>
      </c>
      <c r="N524" s="192"/>
      <c r="O524" s="5">
        <v>36095.965504</v>
      </c>
      <c r="P524" s="5">
        <v>0</v>
      </c>
      <c r="Q524" s="5">
        <v>0</v>
      </c>
      <c r="R524" s="5">
        <v>36095.965504</v>
      </c>
      <c r="S524" s="5">
        <v>0</v>
      </c>
      <c r="U524" s="110" t="s">
        <v>316</v>
      </c>
      <c r="V524" s="110" t="s">
        <v>316</v>
      </c>
      <c r="W524" t="s">
        <v>363</v>
      </c>
      <c r="Y524" t="s">
        <v>1189</v>
      </c>
      <c r="Z524" s="110" t="s">
        <v>320</v>
      </c>
      <c r="AA524" s="110">
        <v>95776</v>
      </c>
      <c r="AB524" t="s">
        <v>673</v>
      </c>
      <c r="AC524" t="s">
        <v>201</v>
      </c>
      <c r="AD524" t="s">
        <v>327</v>
      </c>
      <c r="AE524" t="s">
        <v>12</v>
      </c>
    </row>
    <row r="525" spans="2:31" x14ac:dyDescent="0.35">
      <c r="B525">
        <v>104740</v>
      </c>
      <c r="C525" t="s">
        <v>1301</v>
      </c>
      <c r="D525">
        <v>2019</v>
      </c>
      <c r="F525" s="5">
        <v>33.703050709952002</v>
      </c>
      <c r="G525" s="110"/>
      <c r="I525" s="5">
        <v>33.703050709952002</v>
      </c>
      <c r="J525" s="5">
        <v>0</v>
      </c>
      <c r="K525" s="5">
        <v>0</v>
      </c>
      <c r="L525" s="5">
        <v>0</v>
      </c>
      <c r="M525" s="5">
        <v>0</v>
      </c>
      <c r="N525" s="192"/>
      <c r="O525" s="5">
        <v>0</v>
      </c>
      <c r="P525" s="5">
        <v>0</v>
      </c>
      <c r="Q525" s="5">
        <v>0</v>
      </c>
      <c r="R525" s="5">
        <v>0</v>
      </c>
      <c r="S525" s="5">
        <v>33.703050709952002</v>
      </c>
      <c r="U525" s="110" t="s">
        <v>317</v>
      </c>
      <c r="V525" s="110" t="s">
        <v>317</v>
      </c>
      <c r="Y525" t="s">
        <v>1302</v>
      </c>
      <c r="Z525" s="110" t="s">
        <v>320</v>
      </c>
      <c r="AA525" s="110">
        <v>90221</v>
      </c>
      <c r="AB525" t="s">
        <v>1303</v>
      </c>
      <c r="AC525" t="s">
        <v>201</v>
      </c>
      <c r="AD525" t="s">
        <v>327</v>
      </c>
      <c r="AE525" t="s">
        <v>12</v>
      </c>
    </row>
    <row r="526" spans="2:31" x14ac:dyDescent="0.35">
      <c r="B526">
        <v>104540</v>
      </c>
      <c r="C526" t="s">
        <v>1304</v>
      </c>
      <c r="D526">
        <v>2019</v>
      </c>
      <c r="F526" s="5">
        <v>37534.588208000001</v>
      </c>
      <c r="G526" s="110"/>
      <c r="I526" s="5">
        <v>37534.588208000001</v>
      </c>
      <c r="J526" s="5">
        <v>0</v>
      </c>
      <c r="K526" s="5">
        <v>0</v>
      </c>
      <c r="L526" s="5">
        <v>0</v>
      </c>
      <c r="M526" s="5">
        <v>0</v>
      </c>
      <c r="N526" s="192"/>
      <c r="O526" s="5">
        <v>37534.588208000001</v>
      </c>
      <c r="P526" s="5">
        <v>0</v>
      </c>
      <c r="Q526" s="5">
        <v>0</v>
      </c>
      <c r="R526" s="5">
        <v>37534.588208000001</v>
      </c>
      <c r="S526" s="5">
        <v>0</v>
      </c>
      <c r="U526" s="110" t="s">
        <v>316</v>
      </c>
      <c r="V526" s="110" t="s">
        <v>317</v>
      </c>
      <c r="W526" t="s">
        <v>526</v>
      </c>
      <c r="Y526" t="s">
        <v>474</v>
      </c>
      <c r="Z526" s="110" t="s">
        <v>320</v>
      </c>
      <c r="AA526" s="110">
        <v>93638</v>
      </c>
      <c r="AB526" t="s">
        <v>338</v>
      </c>
      <c r="AC526" t="s">
        <v>201</v>
      </c>
      <c r="AD526" t="s">
        <v>327</v>
      </c>
      <c r="AE526" t="s">
        <v>12</v>
      </c>
    </row>
    <row r="527" spans="2:31" x14ac:dyDescent="0.35">
      <c r="B527">
        <v>104048</v>
      </c>
      <c r="C527" t="s">
        <v>1305</v>
      </c>
      <c r="D527">
        <v>2019</v>
      </c>
      <c r="F527" s="5">
        <v>95573.526715600005</v>
      </c>
      <c r="G527" s="110"/>
      <c r="I527" s="5">
        <v>62418.7646656</v>
      </c>
      <c r="J527" s="5">
        <v>33154.762049999998</v>
      </c>
      <c r="K527" s="5">
        <v>0</v>
      </c>
      <c r="L527" s="5">
        <v>0</v>
      </c>
      <c r="M527" s="5">
        <v>0</v>
      </c>
      <c r="N527" s="192"/>
      <c r="O527" s="5">
        <v>62418.7646656</v>
      </c>
      <c r="P527" s="5">
        <v>0</v>
      </c>
      <c r="Q527" s="5">
        <v>0</v>
      </c>
      <c r="R527" s="209">
        <v>62418.7646656</v>
      </c>
      <c r="S527" s="5">
        <v>33154.762049999998</v>
      </c>
      <c r="U527" s="110" t="s">
        <v>316</v>
      </c>
      <c r="V527" s="110" t="s">
        <v>317</v>
      </c>
      <c r="W527" t="s">
        <v>526</v>
      </c>
      <c r="Y527" t="s">
        <v>675</v>
      </c>
      <c r="Z527" s="110" t="s">
        <v>320</v>
      </c>
      <c r="AA527" s="110">
        <v>95206</v>
      </c>
      <c r="AB527" t="s">
        <v>338</v>
      </c>
      <c r="AC527" t="s">
        <v>1306</v>
      </c>
      <c r="AD527" t="s">
        <v>327</v>
      </c>
      <c r="AE527" t="s">
        <v>12</v>
      </c>
    </row>
    <row r="528" spans="2:31" x14ac:dyDescent="0.35">
      <c r="B528">
        <v>3002</v>
      </c>
      <c r="C528" t="s">
        <v>1307</v>
      </c>
      <c r="D528">
        <v>2019</v>
      </c>
      <c r="F528" s="5">
        <v>596804.22461999999</v>
      </c>
      <c r="G528" s="110"/>
      <c r="I528" s="5">
        <v>0</v>
      </c>
      <c r="J528" s="5">
        <v>0</v>
      </c>
      <c r="K528" s="5">
        <v>0</v>
      </c>
      <c r="L528" s="5">
        <v>0</v>
      </c>
      <c r="M528" s="5">
        <v>596804.22461999999</v>
      </c>
      <c r="N528" s="192"/>
      <c r="O528" s="5">
        <v>0</v>
      </c>
      <c r="P528" s="5">
        <v>0</v>
      </c>
      <c r="Q528" s="5">
        <v>0</v>
      </c>
      <c r="R528" s="5">
        <v>0</v>
      </c>
      <c r="S528" s="5">
        <v>596804.22461999999</v>
      </c>
      <c r="U528" s="110" t="s">
        <v>316</v>
      </c>
      <c r="V528" s="110" t="s">
        <v>317</v>
      </c>
      <c r="W528" t="s">
        <v>340</v>
      </c>
      <c r="Y528" t="s">
        <v>1308</v>
      </c>
      <c r="Z528" s="110" t="s">
        <v>320</v>
      </c>
      <c r="AA528" s="110">
        <v>94105</v>
      </c>
      <c r="AB528" t="s">
        <v>321</v>
      </c>
      <c r="AC528" t="s">
        <v>322</v>
      </c>
      <c r="AD528" t="s">
        <v>323</v>
      </c>
      <c r="AE528" t="s">
        <v>12</v>
      </c>
    </row>
    <row r="529" spans="2:31" x14ac:dyDescent="0.35">
      <c r="B529">
        <v>104025</v>
      </c>
      <c r="C529" t="s">
        <v>1309</v>
      </c>
      <c r="D529">
        <v>2019</v>
      </c>
      <c r="F529" s="5">
        <v>496789.38783453801</v>
      </c>
      <c r="G529" s="110"/>
      <c r="I529" s="5">
        <v>496789.38783453801</v>
      </c>
      <c r="J529" s="5">
        <v>0</v>
      </c>
      <c r="K529" s="5">
        <v>0</v>
      </c>
      <c r="L529" s="5">
        <v>0</v>
      </c>
      <c r="M529" s="5">
        <v>0</v>
      </c>
      <c r="N529" s="192"/>
      <c r="O529" s="5">
        <v>0</v>
      </c>
      <c r="P529" s="5">
        <v>0</v>
      </c>
      <c r="Q529" s="5">
        <v>0</v>
      </c>
      <c r="R529" s="5">
        <v>0</v>
      </c>
      <c r="S529" s="5">
        <v>496789.38783453801</v>
      </c>
      <c r="U529" s="110" t="s">
        <v>316</v>
      </c>
      <c r="V529" s="110" t="s">
        <v>317</v>
      </c>
      <c r="W529" t="s">
        <v>340</v>
      </c>
      <c r="Y529" t="s">
        <v>766</v>
      </c>
      <c r="Z529" s="110" t="s">
        <v>320</v>
      </c>
      <c r="AA529" s="110">
        <v>94105</v>
      </c>
      <c r="AB529" t="s">
        <v>743</v>
      </c>
      <c r="AC529" t="s">
        <v>272</v>
      </c>
      <c r="AD529" t="s">
        <v>344</v>
      </c>
      <c r="AE529" t="s">
        <v>12</v>
      </c>
    </row>
    <row r="530" spans="2:31" x14ac:dyDescent="0.35">
      <c r="B530">
        <v>104024</v>
      </c>
      <c r="C530" t="s">
        <v>1310</v>
      </c>
      <c r="D530">
        <v>2019</v>
      </c>
      <c r="F530" s="5">
        <v>42058498.936174303</v>
      </c>
      <c r="G530" s="110"/>
      <c r="I530" s="5">
        <v>0</v>
      </c>
      <c r="J530" s="5">
        <v>0</v>
      </c>
      <c r="K530" s="5">
        <v>42058498.936174303</v>
      </c>
      <c r="L530" s="5">
        <v>0</v>
      </c>
      <c r="M530" s="5">
        <v>0</v>
      </c>
      <c r="N530" s="192"/>
      <c r="O530" s="5">
        <v>0</v>
      </c>
      <c r="P530" s="5">
        <v>18628686.3887235</v>
      </c>
      <c r="Q530" s="5">
        <v>0</v>
      </c>
      <c r="R530" s="5">
        <v>18628686.3887235</v>
      </c>
      <c r="S530" s="5">
        <v>23429812.5474509</v>
      </c>
      <c r="U530" s="110" t="s">
        <v>316</v>
      </c>
      <c r="V530" s="110" t="s">
        <v>317</v>
      </c>
      <c r="W530" t="s">
        <v>340</v>
      </c>
      <c r="Y530" t="s">
        <v>766</v>
      </c>
      <c r="Z530" s="110" t="s">
        <v>320</v>
      </c>
      <c r="AA530" s="110">
        <v>94105</v>
      </c>
      <c r="AB530" t="s">
        <v>743</v>
      </c>
      <c r="AC530" t="s">
        <v>424</v>
      </c>
      <c r="AD530" t="s">
        <v>425</v>
      </c>
      <c r="AE530" t="s">
        <v>12</v>
      </c>
    </row>
    <row r="531" spans="2:31" x14ac:dyDescent="0.35">
      <c r="B531">
        <v>101298</v>
      </c>
      <c r="C531" t="s">
        <v>1311</v>
      </c>
      <c r="D531">
        <v>2019</v>
      </c>
      <c r="F531" s="5">
        <v>260684.35607000001</v>
      </c>
      <c r="G531" s="110"/>
      <c r="I531" s="5">
        <v>3767.3560699999998</v>
      </c>
      <c r="J531" s="5">
        <v>256917</v>
      </c>
      <c r="K531" s="5">
        <v>0</v>
      </c>
      <c r="L531" s="5">
        <v>0</v>
      </c>
      <c r="M531" s="5">
        <v>0</v>
      </c>
      <c r="N531" s="192"/>
      <c r="O531" s="5">
        <v>0</v>
      </c>
      <c r="P531" s="5">
        <v>0</v>
      </c>
      <c r="Q531" s="5">
        <v>0</v>
      </c>
      <c r="R531" s="5">
        <v>0</v>
      </c>
      <c r="S531" s="5">
        <v>260684.35607000001</v>
      </c>
      <c r="U531" s="110" t="s">
        <v>316</v>
      </c>
      <c r="V531" s="110" t="s">
        <v>317</v>
      </c>
      <c r="W531" t="s">
        <v>553</v>
      </c>
      <c r="Y531" t="s">
        <v>1312</v>
      </c>
      <c r="Z531" s="110" t="s">
        <v>320</v>
      </c>
      <c r="AA531" s="110">
        <v>95327</v>
      </c>
      <c r="AB531" t="s">
        <v>404</v>
      </c>
      <c r="AC531" t="s">
        <v>201</v>
      </c>
      <c r="AD531" t="s">
        <v>354</v>
      </c>
      <c r="AE531" t="s">
        <v>12</v>
      </c>
    </row>
    <row r="532" spans="2:31" x14ac:dyDescent="0.35">
      <c r="B532">
        <v>3003</v>
      </c>
      <c r="C532" t="s">
        <v>1313</v>
      </c>
      <c r="D532">
        <v>2019</v>
      </c>
      <c r="F532" s="5">
        <v>778613.08533634699</v>
      </c>
      <c r="G532" s="110"/>
      <c r="I532" s="5">
        <v>0</v>
      </c>
      <c r="J532" s="5">
        <v>0</v>
      </c>
      <c r="K532" s="5">
        <v>0</v>
      </c>
      <c r="L532" s="5">
        <v>0</v>
      </c>
      <c r="M532" s="5">
        <v>778613.08533634699</v>
      </c>
      <c r="N532" s="192"/>
      <c r="O532" s="5">
        <v>0</v>
      </c>
      <c r="P532" s="5">
        <v>0</v>
      </c>
      <c r="Q532" s="5">
        <v>778612.97265652905</v>
      </c>
      <c r="R532" s="5">
        <v>778612.97265652905</v>
      </c>
      <c r="S532" s="5">
        <v>0.112679818</v>
      </c>
      <c r="U532" s="110" t="s">
        <v>316</v>
      </c>
      <c r="V532" s="110" t="s">
        <v>317</v>
      </c>
      <c r="W532" t="s">
        <v>467</v>
      </c>
      <c r="Y532" t="s">
        <v>483</v>
      </c>
      <c r="Z532" s="110" t="s">
        <v>484</v>
      </c>
      <c r="AA532" s="110">
        <v>97232</v>
      </c>
      <c r="AB532" t="s">
        <v>321</v>
      </c>
      <c r="AC532" t="s">
        <v>322</v>
      </c>
      <c r="AD532" t="s">
        <v>323</v>
      </c>
      <c r="AE532" t="s">
        <v>12</v>
      </c>
    </row>
    <row r="533" spans="2:31" x14ac:dyDescent="0.35">
      <c r="B533">
        <v>104738</v>
      </c>
      <c r="C533" t="s">
        <v>1314</v>
      </c>
      <c r="D533">
        <v>2019</v>
      </c>
      <c r="F533" s="5">
        <v>9546.1243264000004</v>
      </c>
      <c r="G533" s="110"/>
      <c r="I533" s="5">
        <v>9546.1243264000004</v>
      </c>
      <c r="J533" s="5">
        <v>0</v>
      </c>
      <c r="K533" s="5">
        <v>0</v>
      </c>
      <c r="L533" s="5">
        <v>0</v>
      </c>
      <c r="M533" s="5">
        <v>0</v>
      </c>
      <c r="N533" s="192"/>
      <c r="O533" s="5">
        <v>0</v>
      </c>
      <c r="P533" s="5">
        <v>0</v>
      </c>
      <c r="Q533" s="5">
        <v>0</v>
      </c>
      <c r="R533" s="5">
        <v>0</v>
      </c>
      <c r="S533" s="5">
        <v>9546.1243264000004</v>
      </c>
      <c r="U533" s="110" t="s">
        <v>317</v>
      </c>
      <c r="V533" s="110" t="s">
        <v>317</v>
      </c>
      <c r="Y533" t="s">
        <v>741</v>
      </c>
      <c r="Z533" s="110" t="s">
        <v>320</v>
      </c>
      <c r="AA533" s="110">
        <v>94304</v>
      </c>
      <c r="AB533" t="s">
        <v>684</v>
      </c>
      <c r="AC533" t="s">
        <v>201</v>
      </c>
      <c r="AD533" t="s">
        <v>327</v>
      </c>
      <c r="AE533" t="s">
        <v>12</v>
      </c>
    </row>
    <row r="534" spans="2:31" x14ac:dyDescent="0.35">
      <c r="B534">
        <v>101740</v>
      </c>
      <c r="C534" t="s">
        <v>1315</v>
      </c>
      <c r="D534">
        <v>2019</v>
      </c>
      <c r="F534" s="5">
        <v>322653.60430800001</v>
      </c>
      <c r="G534" s="110"/>
      <c r="I534" s="5">
        <v>322653.60430800001</v>
      </c>
      <c r="J534" s="5">
        <v>0</v>
      </c>
      <c r="K534" s="5">
        <v>0</v>
      </c>
      <c r="L534" s="5">
        <v>0</v>
      </c>
      <c r="M534" s="5">
        <v>0</v>
      </c>
      <c r="N534" s="192"/>
      <c r="O534" s="5">
        <v>322653.60430800001</v>
      </c>
      <c r="P534" s="5">
        <v>0</v>
      </c>
      <c r="Q534" s="5">
        <v>0</v>
      </c>
      <c r="R534" s="5">
        <v>322653.60430800001</v>
      </c>
      <c r="S534" s="5">
        <v>0</v>
      </c>
      <c r="U534" s="110" t="s">
        <v>316</v>
      </c>
      <c r="V534" s="110" t="s">
        <v>317</v>
      </c>
      <c r="W534" t="s">
        <v>690</v>
      </c>
      <c r="Y534" t="s">
        <v>633</v>
      </c>
      <c r="Z534" s="110" t="s">
        <v>320</v>
      </c>
      <c r="AA534" s="110">
        <v>93622</v>
      </c>
      <c r="AB534" t="s">
        <v>352</v>
      </c>
      <c r="AC534" t="s">
        <v>204</v>
      </c>
      <c r="AD534" t="s">
        <v>354</v>
      </c>
      <c r="AE534" t="s">
        <v>12</v>
      </c>
    </row>
    <row r="535" spans="2:31" x14ac:dyDescent="0.35">
      <c r="B535">
        <v>3049</v>
      </c>
      <c r="C535" t="s">
        <v>1316</v>
      </c>
      <c r="D535">
        <v>2019</v>
      </c>
      <c r="F535" s="5">
        <v>369211.16782773897</v>
      </c>
      <c r="G535" s="110"/>
      <c r="I535" s="5">
        <v>0</v>
      </c>
      <c r="J535" s="5">
        <v>0</v>
      </c>
      <c r="K535" s="5">
        <v>0</v>
      </c>
      <c r="L535" s="5">
        <v>0</v>
      </c>
      <c r="M535" s="5">
        <v>369211.16782773897</v>
      </c>
      <c r="N535" s="192"/>
      <c r="O535" s="5">
        <v>0</v>
      </c>
      <c r="P535" s="5">
        <v>0</v>
      </c>
      <c r="Q535" s="5">
        <v>369211.16782773897</v>
      </c>
      <c r="R535" s="5">
        <v>369211.16782773897</v>
      </c>
      <c r="S535" s="5">
        <v>0</v>
      </c>
      <c r="U535" s="110" t="s">
        <v>316</v>
      </c>
      <c r="V535" s="110" t="s">
        <v>317</v>
      </c>
      <c r="W535" t="s">
        <v>497</v>
      </c>
      <c r="Y535" t="s">
        <v>592</v>
      </c>
      <c r="Z535" s="110" t="s">
        <v>320</v>
      </c>
      <c r="AA535" s="110">
        <v>91101</v>
      </c>
      <c r="AB535" t="s">
        <v>321</v>
      </c>
      <c r="AC535" t="s">
        <v>322</v>
      </c>
      <c r="AD535" t="s">
        <v>323</v>
      </c>
      <c r="AE535" t="s">
        <v>12</v>
      </c>
    </row>
    <row r="536" spans="2:31" x14ac:dyDescent="0.35">
      <c r="B536">
        <v>100179</v>
      </c>
      <c r="C536" t="s">
        <v>1317</v>
      </c>
      <c r="D536">
        <v>2019</v>
      </c>
      <c r="F536" s="5">
        <v>35539.231999010699</v>
      </c>
      <c r="G536" s="110"/>
      <c r="I536" s="5">
        <v>35539.231999010699</v>
      </c>
      <c r="J536" s="5">
        <v>0</v>
      </c>
      <c r="K536" s="5">
        <v>0</v>
      </c>
      <c r="L536" s="5">
        <v>0</v>
      </c>
      <c r="M536" s="5">
        <v>0</v>
      </c>
      <c r="N536" s="192"/>
      <c r="O536" s="5">
        <v>35539.231999010699</v>
      </c>
      <c r="P536" s="5">
        <v>0</v>
      </c>
      <c r="Q536" s="5">
        <v>0</v>
      </c>
      <c r="R536" s="5">
        <v>35539.231999010699</v>
      </c>
      <c r="S536" s="5">
        <v>0</v>
      </c>
      <c r="U536" s="110" t="s">
        <v>316</v>
      </c>
      <c r="V536" s="110" t="s">
        <v>317</v>
      </c>
      <c r="W536" t="s">
        <v>497</v>
      </c>
      <c r="Y536" t="s">
        <v>592</v>
      </c>
      <c r="Z536" s="110" t="s">
        <v>320</v>
      </c>
      <c r="AA536" s="110">
        <v>91105</v>
      </c>
      <c r="AB536" t="s">
        <v>352</v>
      </c>
      <c r="AC536" t="s">
        <v>353</v>
      </c>
      <c r="AD536" t="s">
        <v>354</v>
      </c>
      <c r="AE536" t="s">
        <v>12</v>
      </c>
    </row>
    <row r="537" spans="2:31" x14ac:dyDescent="0.35">
      <c r="B537">
        <v>104801</v>
      </c>
      <c r="C537" t="s">
        <v>1318</v>
      </c>
      <c r="D537">
        <v>2019</v>
      </c>
      <c r="F537" s="5">
        <v>10714.875178006399</v>
      </c>
      <c r="G537" s="110"/>
      <c r="I537" s="5">
        <v>10714.875178006399</v>
      </c>
      <c r="J537" s="5">
        <v>0</v>
      </c>
      <c r="K537" s="5">
        <v>0</v>
      </c>
      <c r="L537" s="5">
        <v>0</v>
      </c>
      <c r="M537" s="5">
        <v>0</v>
      </c>
      <c r="N537" s="192"/>
      <c r="O537" s="5">
        <v>0</v>
      </c>
      <c r="P537" s="5">
        <v>0</v>
      </c>
      <c r="Q537" s="5">
        <v>0</v>
      </c>
      <c r="R537" s="5">
        <v>0</v>
      </c>
      <c r="S537" s="5">
        <v>10714.875178006399</v>
      </c>
      <c r="U537" s="110" t="s">
        <v>317</v>
      </c>
      <c r="V537" s="110" t="s">
        <v>317</v>
      </c>
      <c r="Y537" t="s">
        <v>379</v>
      </c>
      <c r="Z537" s="110" t="s">
        <v>320</v>
      </c>
      <c r="AA537" s="110">
        <v>94502</v>
      </c>
      <c r="AB537" t="s">
        <v>1319</v>
      </c>
      <c r="AC537" t="s">
        <v>201</v>
      </c>
      <c r="AD537" t="s">
        <v>327</v>
      </c>
      <c r="AE537" t="s">
        <v>12</v>
      </c>
    </row>
    <row r="538" spans="2:31" x14ac:dyDescent="0.35">
      <c r="B538">
        <v>104698</v>
      </c>
      <c r="C538" t="s">
        <v>1320</v>
      </c>
      <c r="D538">
        <v>2019</v>
      </c>
      <c r="F538" s="5">
        <v>0</v>
      </c>
      <c r="G538" s="110"/>
      <c r="I538" s="5">
        <v>0</v>
      </c>
      <c r="J538" s="5">
        <v>0</v>
      </c>
      <c r="K538" s="5">
        <v>0</v>
      </c>
      <c r="L538" s="5">
        <v>0</v>
      </c>
      <c r="M538" s="5">
        <v>0</v>
      </c>
      <c r="N538" s="192"/>
      <c r="O538" s="5">
        <v>0</v>
      </c>
      <c r="P538" s="5">
        <v>0</v>
      </c>
      <c r="Q538" s="5">
        <v>0</v>
      </c>
      <c r="R538" s="5">
        <v>0</v>
      </c>
      <c r="S538" s="5">
        <v>0</v>
      </c>
      <c r="U538" s="110" t="s">
        <v>317</v>
      </c>
      <c r="V538" s="110" t="s">
        <v>317</v>
      </c>
      <c r="Y538" t="s">
        <v>1321</v>
      </c>
      <c r="Z538" s="110" t="s">
        <v>320</v>
      </c>
      <c r="AA538" s="110">
        <v>94061</v>
      </c>
      <c r="AB538" t="s">
        <v>321</v>
      </c>
      <c r="AC538" t="s">
        <v>322</v>
      </c>
      <c r="AD538" t="s">
        <v>323</v>
      </c>
      <c r="AE538" t="s">
        <v>12</v>
      </c>
    </row>
    <row r="539" spans="2:31" x14ac:dyDescent="0.35">
      <c r="B539">
        <v>104089</v>
      </c>
      <c r="C539" t="s">
        <v>1322</v>
      </c>
      <c r="D539">
        <v>2019</v>
      </c>
      <c r="F539" s="5">
        <v>2063784.3334870001</v>
      </c>
      <c r="G539" s="110"/>
      <c r="I539" s="5">
        <v>0</v>
      </c>
      <c r="J539" s="5">
        <v>0</v>
      </c>
      <c r="K539" s="5">
        <v>1938755.1944869999</v>
      </c>
      <c r="L539" s="5">
        <v>125029.139</v>
      </c>
      <c r="M539" s="5">
        <v>0</v>
      </c>
      <c r="N539" s="192"/>
      <c r="O539" s="5">
        <v>0</v>
      </c>
      <c r="P539" s="5">
        <v>1938755.1944869999</v>
      </c>
      <c r="Q539" s="5">
        <v>0</v>
      </c>
      <c r="R539" s="5">
        <v>1938755.1944869999</v>
      </c>
      <c r="S539" s="5">
        <v>125029.139</v>
      </c>
      <c r="U539" s="110" t="s">
        <v>316</v>
      </c>
      <c r="V539" s="110" t="s">
        <v>317</v>
      </c>
      <c r="W539" t="s">
        <v>350</v>
      </c>
      <c r="Y539" t="s">
        <v>386</v>
      </c>
      <c r="Z539" s="110" t="s">
        <v>320</v>
      </c>
      <c r="AA539" s="110" t="s">
        <v>1323</v>
      </c>
      <c r="AB539" t="s">
        <v>446</v>
      </c>
      <c r="AC539" t="s">
        <v>394</v>
      </c>
      <c r="AD539" t="s">
        <v>395</v>
      </c>
      <c r="AE539" t="s">
        <v>12</v>
      </c>
    </row>
    <row r="540" spans="2:31" x14ac:dyDescent="0.35">
      <c r="B540">
        <v>104022</v>
      </c>
      <c r="C540" t="s">
        <v>1324</v>
      </c>
      <c r="D540">
        <v>2019</v>
      </c>
      <c r="F540" s="5">
        <v>46746.627003522699</v>
      </c>
      <c r="G540" s="110"/>
      <c r="I540" s="5">
        <v>46746.627003522699</v>
      </c>
      <c r="J540" s="5">
        <v>0</v>
      </c>
      <c r="K540" s="5">
        <v>0</v>
      </c>
      <c r="L540" s="5">
        <v>0</v>
      </c>
      <c r="M540" s="5">
        <v>0</v>
      </c>
      <c r="N540" s="192"/>
      <c r="O540" s="5">
        <v>45684.0362022298</v>
      </c>
      <c r="P540" s="5">
        <v>0</v>
      </c>
      <c r="Q540" s="5">
        <v>0</v>
      </c>
      <c r="R540" s="5">
        <v>45684.0362022298</v>
      </c>
      <c r="S540" s="5">
        <v>1062.5908012929699</v>
      </c>
      <c r="U540" s="110" t="s">
        <v>316</v>
      </c>
      <c r="V540" s="110" t="s">
        <v>317</v>
      </c>
      <c r="W540" t="s">
        <v>340</v>
      </c>
      <c r="Y540" t="s">
        <v>562</v>
      </c>
      <c r="Z540" s="110" t="s">
        <v>320</v>
      </c>
      <c r="AA540" s="110">
        <v>96013</v>
      </c>
      <c r="AB540" t="s">
        <v>743</v>
      </c>
      <c r="AC540" t="s">
        <v>343</v>
      </c>
      <c r="AD540" t="s">
        <v>344</v>
      </c>
      <c r="AE540" t="s">
        <v>12</v>
      </c>
    </row>
    <row r="541" spans="2:31" x14ac:dyDescent="0.35">
      <c r="B541">
        <v>101758</v>
      </c>
      <c r="C541" t="s">
        <v>1325</v>
      </c>
      <c r="D541">
        <v>2019</v>
      </c>
      <c r="F541" s="5">
        <v>1157803.83324315</v>
      </c>
      <c r="G541" s="110"/>
      <c r="I541" s="5">
        <v>1157803.83324315</v>
      </c>
      <c r="J541" s="5">
        <v>0</v>
      </c>
      <c r="K541" s="5">
        <v>0</v>
      </c>
      <c r="L541" s="5">
        <v>0</v>
      </c>
      <c r="M541" s="5">
        <v>0</v>
      </c>
      <c r="N541" s="192"/>
      <c r="O541" s="5">
        <v>1157803.83324315</v>
      </c>
      <c r="P541" s="5">
        <v>0</v>
      </c>
      <c r="Q541" s="5">
        <v>0</v>
      </c>
      <c r="R541" s="5">
        <v>1157803.83324315</v>
      </c>
      <c r="S541" s="5">
        <v>0</v>
      </c>
      <c r="U541" s="110" t="s">
        <v>316</v>
      </c>
      <c r="V541" s="110" t="s">
        <v>317</v>
      </c>
      <c r="W541" t="s">
        <v>340</v>
      </c>
      <c r="Y541" t="s">
        <v>1326</v>
      </c>
      <c r="Z541" s="110" t="s">
        <v>320</v>
      </c>
      <c r="AA541" s="110">
        <v>95955</v>
      </c>
      <c r="AB541" t="s">
        <v>352</v>
      </c>
      <c r="AC541" t="s">
        <v>353</v>
      </c>
      <c r="AD541" t="s">
        <v>354</v>
      </c>
      <c r="AE541" t="s">
        <v>12</v>
      </c>
    </row>
    <row r="542" spans="2:31" x14ac:dyDescent="0.35">
      <c r="B542">
        <v>101562</v>
      </c>
      <c r="C542" t="s">
        <v>1327</v>
      </c>
      <c r="D542">
        <v>2019</v>
      </c>
      <c r="F542" s="5">
        <v>32299.697131311401</v>
      </c>
      <c r="G542" s="110"/>
      <c r="I542" s="5">
        <v>32299.697131311401</v>
      </c>
      <c r="J542" s="5">
        <v>0</v>
      </c>
      <c r="K542" s="5">
        <v>0</v>
      </c>
      <c r="L542" s="5">
        <v>0</v>
      </c>
      <c r="M542" s="5">
        <v>0</v>
      </c>
      <c r="N542" s="192"/>
      <c r="O542" s="5">
        <v>29015.8958098394</v>
      </c>
      <c r="P542" s="5">
        <v>0</v>
      </c>
      <c r="Q542" s="5">
        <v>0</v>
      </c>
      <c r="R542" s="5">
        <v>29015.8958098394</v>
      </c>
      <c r="S542" s="5">
        <v>3283.8013214720199</v>
      </c>
      <c r="U542" s="110" t="s">
        <v>316</v>
      </c>
      <c r="V542" s="110" t="s">
        <v>317</v>
      </c>
      <c r="W542" t="s">
        <v>340</v>
      </c>
      <c r="Y542" t="s">
        <v>1326</v>
      </c>
      <c r="Z542" s="110" t="s">
        <v>320</v>
      </c>
      <c r="AA542" s="110">
        <v>95979</v>
      </c>
      <c r="AB542" t="s">
        <v>743</v>
      </c>
      <c r="AC542" t="s">
        <v>343</v>
      </c>
      <c r="AD542" t="s">
        <v>344</v>
      </c>
      <c r="AE542" t="s">
        <v>12</v>
      </c>
    </row>
    <row r="543" spans="2:31" x14ac:dyDescent="0.35">
      <c r="B543">
        <v>101741</v>
      </c>
      <c r="C543" t="s">
        <v>1328</v>
      </c>
      <c r="D543">
        <v>2019</v>
      </c>
      <c r="F543" s="5">
        <v>1137159.6768074499</v>
      </c>
      <c r="G543" s="110"/>
      <c r="I543" s="5">
        <v>1137159.6768074499</v>
      </c>
      <c r="J543" s="5">
        <v>0</v>
      </c>
      <c r="K543" s="5">
        <v>0</v>
      </c>
      <c r="L543" s="5">
        <v>0</v>
      </c>
      <c r="M543" s="5">
        <v>0</v>
      </c>
      <c r="N543" s="192"/>
      <c r="O543" s="5">
        <v>1137159.6768074499</v>
      </c>
      <c r="P543" s="5">
        <v>0</v>
      </c>
      <c r="Q543" s="5">
        <v>0</v>
      </c>
      <c r="R543" s="5">
        <v>1137159.6768074499</v>
      </c>
      <c r="S543" s="5">
        <v>0</v>
      </c>
      <c r="U543" s="110" t="s">
        <v>316</v>
      </c>
      <c r="V543" s="110" t="s">
        <v>317</v>
      </c>
      <c r="W543" t="s">
        <v>340</v>
      </c>
      <c r="Y543" t="s">
        <v>647</v>
      </c>
      <c r="Z543" s="110" t="s">
        <v>320</v>
      </c>
      <c r="AA543" s="110">
        <v>94509</v>
      </c>
      <c r="AB543" t="s">
        <v>352</v>
      </c>
      <c r="AC543" t="s">
        <v>353</v>
      </c>
      <c r="AD543" t="s">
        <v>354</v>
      </c>
      <c r="AE543" t="s">
        <v>12</v>
      </c>
    </row>
    <row r="544" spans="2:31" x14ac:dyDescent="0.35">
      <c r="B544">
        <v>101747</v>
      </c>
      <c r="C544" t="s">
        <v>1329</v>
      </c>
      <c r="D544">
        <v>2019</v>
      </c>
      <c r="F544" s="5">
        <v>52042.124435956197</v>
      </c>
      <c r="G544" s="110"/>
      <c r="I544" s="5">
        <v>52042.124435956197</v>
      </c>
      <c r="J544" s="5">
        <v>0</v>
      </c>
      <c r="K544" s="5">
        <v>0</v>
      </c>
      <c r="L544" s="5">
        <v>0</v>
      </c>
      <c r="M544" s="5">
        <v>0</v>
      </c>
      <c r="N544" s="192"/>
      <c r="O544" s="5">
        <v>49084.239344372698</v>
      </c>
      <c r="P544" s="5">
        <v>0</v>
      </c>
      <c r="Q544" s="5">
        <v>0</v>
      </c>
      <c r="R544" s="5">
        <v>49084.239344372698</v>
      </c>
      <c r="S544" s="5">
        <v>2957.8850915834</v>
      </c>
      <c r="U544" s="110" t="s">
        <v>316</v>
      </c>
      <c r="V544" s="110" t="s">
        <v>317</v>
      </c>
      <c r="W544" t="s">
        <v>340</v>
      </c>
      <c r="Y544" t="s">
        <v>1330</v>
      </c>
      <c r="Z544" s="110" t="s">
        <v>320</v>
      </c>
      <c r="AA544" s="110">
        <v>96035</v>
      </c>
      <c r="AB544" t="s">
        <v>743</v>
      </c>
      <c r="AC544" t="s">
        <v>343</v>
      </c>
      <c r="AD544" t="s">
        <v>344</v>
      </c>
      <c r="AE544" t="s">
        <v>12</v>
      </c>
    </row>
    <row r="545" spans="2:31" x14ac:dyDescent="0.35">
      <c r="B545">
        <v>101290</v>
      </c>
      <c r="C545" t="s">
        <v>1331</v>
      </c>
      <c r="D545">
        <v>2019</v>
      </c>
      <c r="F545" s="5">
        <v>72939.966078151294</v>
      </c>
      <c r="G545" s="110"/>
      <c r="I545" s="5">
        <v>72939.966078151294</v>
      </c>
      <c r="J545" s="5">
        <v>0</v>
      </c>
      <c r="K545" s="5">
        <v>0</v>
      </c>
      <c r="L545" s="5">
        <v>0</v>
      </c>
      <c r="M545" s="5">
        <v>0</v>
      </c>
      <c r="N545" s="192"/>
      <c r="O545" s="5">
        <v>62858.778661942102</v>
      </c>
      <c r="P545" s="5">
        <v>0</v>
      </c>
      <c r="Q545" s="5">
        <v>0</v>
      </c>
      <c r="R545" s="5">
        <v>62858.778661942102</v>
      </c>
      <c r="S545" s="5">
        <v>10081.187416209201</v>
      </c>
      <c r="U545" s="110" t="s">
        <v>316</v>
      </c>
      <c r="V545" s="110" t="s">
        <v>317</v>
      </c>
      <c r="W545" t="s">
        <v>340</v>
      </c>
      <c r="Y545" t="s">
        <v>1126</v>
      </c>
      <c r="Z545" s="110" t="s">
        <v>320</v>
      </c>
      <c r="AA545" s="110">
        <v>92347</v>
      </c>
      <c r="AB545" t="s">
        <v>743</v>
      </c>
      <c r="AC545" t="s">
        <v>343</v>
      </c>
      <c r="AD545" t="s">
        <v>344</v>
      </c>
      <c r="AE545" t="s">
        <v>12</v>
      </c>
    </row>
    <row r="546" spans="2:31" x14ac:dyDescent="0.35">
      <c r="B546">
        <v>100192</v>
      </c>
      <c r="C546" t="s">
        <v>1332</v>
      </c>
      <c r="D546">
        <v>2019</v>
      </c>
      <c r="F546" s="5">
        <v>189163.35579400399</v>
      </c>
      <c r="G546" s="110"/>
      <c r="I546" s="5">
        <v>189163.35579400399</v>
      </c>
      <c r="J546" s="5">
        <v>0</v>
      </c>
      <c r="K546" s="5">
        <v>0</v>
      </c>
      <c r="L546" s="5">
        <v>0</v>
      </c>
      <c r="M546" s="5">
        <v>0</v>
      </c>
      <c r="N546" s="192"/>
      <c r="O546" s="5">
        <v>187392.30585696001</v>
      </c>
      <c r="P546" s="5">
        <v>0</v>
      </c>
      <c r="Q546" s="5">
        <v>0</v>
      </c>
      <c r="R546" s="5">
        <v>187392.30585696001</v>
      </c>
      <c r="S546" s="5">
        <v>1771.04993704445</v>
      </c>
      <c r="U546" s="110" t="s">
        <v>316</v>
      </c>
      <c r="V546" s="110" t="s">
        <v>317</v>
      </c>
      <c r="W546" t="s">
        <v>340</v>
      </c>
      <c r="Y546" t="s">
        <v>1333</v>
      </c>
      <c r="Z546" s="110" t="s">
        <v>320</v>
      </c>
      <c r="AA546" s="110">
        <v>95503</v>
      </c>
      <c r="AB546" t="s">
        <v>352</v>
      </c>
      <c r="AC546" t="s">
        <v>201</v>
      </c>
      <c r="AD546" t="s">
        <v>354</v>
      </c>
      <c r="AE546" t="s">
        <v>12</v>
      </c>
    </row>
    <row r="547" spans="2:31" x14ac:dyDescent="0.35">
      <c r="B547">
        <v>101563</v>
      </c>
      <c r="C547" t="s">
        <v>1334</v>
      </c>
      <c r="D547">
        <v>2019</v>
      </c>
      <c r="F547" s="5">
        <v>38208.388811013101</v>
      </c>
      <c r="G547" s="110"/>
      <c r="I547" s="5">
        <v>38208.388811013101</v>
      </c>
      <c r="J547" s="5">
        <v>0</v>
      </c>
      <c r="K547" s="5">
        <v>0</v>
      </c>
      <c r="L547" s="5">
        <v>0</v>
      </c>
      <c r="M547" s="5">
        <v>0</v>
      </c>
      <c r="N547" s="192"/>
      <c r="O547" s="5">
        <v>34415.823022691897</v>
      </c>
      <c r="P547" s="5">
        <v>0</v>
      </c>
      <c r="Q547" s="5">
        <v>0</v>
      </c>
      <c r="R547" s="5">
        <v>34415.823022691897</v>
      </c>
      <c r="S547" s="5">
        <v>3792.5657883211402</v>
      </c>
      <c r="U547" s="110" t="s">
        <v>316</v>
      </c>
      <c r="V547" s="110" t="s">
        <v>317</v>
      </c>
      <c r="W547" t="s">
        <v>340</v>
      </c>
      <c r="Y547" t="s">
        <v>486</v>
      </c>
      <c r="Z547" s="110" t="s">
        <v>320</v>
      </c>
      <c r="AA547" s="110">
        <v>93204</v>
      </c>
      <c r="AB547" t="s">
        <v>743</v>
      </c>
      <c r="AC547" t="s">
        <v>343</v>
      </c>
      <c r="AD547" t="s">
        <v>344</v>
      </c>
      <c r="AE547" t="s">
        <v>12</v>
      </c>
    </row>
    <row r="548" spans="2:31" x14ac:dyDescent="0.35">
      <c r="B548">
        <v>104021</v>
      </c>
      <c r="C548" t="s">
        <v>1335</v>
      </c>
      <c r="D548">
        <v>2019</v>
      </c>
      <c r="F548" s="5">
        <v>16697.668803280201</v>
      </c>
      <c r="G548" s="110"/>
      <c r="I548" s="5">
        <v>16697.668803280201</v>
      </c>
      <c r="J548" s="5">
        <v>0</v>
      </c>
      <c r="K548" s="5">
        <v>0</v>
      </c>
      <c r="L548" s="5">
        <v>0</v>
      </c>
      <c r="M548" s="5">
        <v>0</v>
      </c>
      <c r="N548" s="192"/>
      <c r="O548" s="5">
        <v>0</v>
      </c>
      <c r="P548" s="5">
        <v>0</v>
      </c>
      <c r="Q548" s="5">
        <v>0</v>
      </c>
      <c r="R548" s="5">
        <v>0</v>
      </c>
      <c r="S548" s="5">
        <v>16697.668803280201</v>
      </c>
      <c r="U548" s="110" t="s">
        <v>316</v>
      </c>
      <c r="V548" s="110" t="s">
        <v>317</v>
      </c>
      <c r="W548" t="s">
        <v>340</v>
      </c>
      <c r="Y548" t="s">
        <v>1336</v>
      </c>
      <c r="Z548" s="110" t="s">
        <v>320</v>
      </c>
      <c r="AA548" s="110">
        <v>95234</v>
      </c>
      <c r="AB548" t="s">
        <v>743</v>
      </c>
      <c r="AC548" t="s">
        <v>343</v>
      </c>
      <c r="AD548" t="s">
        <v>344</v>
      </c>
      <c r="AE548" t="s">
        <v>12</v>
      </c>
    </row>
    <row r="549" spans="2:31" x14ac:dyDescent="0.35">
      <c r="B549">
        <v>104023</v>
      </c>
      <c r="C549" t="s">
        <v>1337</v>
      </c>
      <c r="D549">
        <v>2019</v>
      </c>
      <c r="F549" s="5">
        <v>33228.355272114102</v>
      </c>
      <c r="G549" s="110"/>
      <c r="I549" s="5">
        <v>33228.355272114102</v>
      </c>
      <c r="J549" s="5">
        <v>0</v>
      </c>
      <c r="K549" s="5">
        <v>0</v>
      </c>
      <c r="L549" s="5">
        <v>0</v>
      </c>
      <c r="M549" s="5">
        <v>0</v>
      </c>
      <c r="N549" s="192"/>
      <c r="O549" s="5">
        <v>31813.811434114101</v>
      </c>
      <c r="P549" s="5">
        <v>0</v>
      </c>
      <c r="Q549" s="5">
        <v>0</v>
      </c>
      <c r="R549" s="5">
        <v>31813.811434114101</v>
      </c>
      <c r="S549" s="5">
        <v>1414.5438380000001</v>
      </c>
      <c r="U549" s="110" t="s">
        <v>316</v>
      </c>
      <c r="V549" s="110" t="s">
        <v>317</v>
      </c>
      <c r="W549" t="s">
        <v>340</v>
      </c>
      <c r="Y549" t="s">
        <v>1338</v>
      </c>
      <c r="Z549" s="110" t="s">
        <v>320</v>
      </c>
      <c r="AA549" s="110">
        <v>96015</v>
      </c>
      <c r="AB549" t="s">
        <v>743</v>
      </c>
      <c r="AC549" t="s">
        <v>343</v>
      </c>
      <c r="AD549" t="s">
        <v>344</v>
      </c>
      <c r="AE549" t="s">
        <v>12</v>
      </c>
    </row>
    <row r="550" spans="2:31" x14ac:dyDescent="0.35">
      <c r="B550">
        <v>101031</v>
      </c>
      <c r="C550" t="s">
        <v>1339</v>
      </c>
      <c r="D550">
        <v>2019</v>
      </c>
      <c r="F550" s="5">
        <v>52647.2919256682</v>
      </c>
      <c r="G550" s="110"/>
      <c r="I550" s="5">
        <v>52647.2919256682</v>
      </c>
      <c r="J550" s="5">
        <v>0</v>
      </c>
      <c r="K550" s="5">
        <v>0</v>
      </c>
      <c r="L550" s="5">
        <v>0</v>
      </c>
      <c r="M550" s="5">
        <v>0</v>
      </c>
      <c r="N550" s="192"/>
      <c r="O550" s="5">
        <v>45984.394874570702</v>
      </c>
      <c r="P550" s="5">
        <v>0</v>
      </c>
      <c r="Q550" s="5">
        <v>0</v>
      </c>
      <c r="R550" s="5">
        <v>45984.394874570702</v>
      </c>
      <c r="S550" s="5">
        <v>6662.8970510975296</v>
      </c>
      <c r="U550" s="110" t="s">
        <v>316</v>
      </c>
      <c r="V550" s="110" t="s">
        <v>317</v>
      </c>
      <c r="W550" t="s">
        <v>340</v>
      </c>
      <c r="Y550" t="s">
        <v>739</v>
      </c>
      <c r="Z550" s="110" t="s">
        <v>320</v>
      </c>
      <c r="AA550" s="110">
        <v>92363</v>
      </c>
      <c r="AB550" t="s">
        <v>743</v>
      </c>
      <c r="AC550" t="s">
        <v>343</v>
      </c>
      <c r="AD550" t="s">
        <v>344</v>
      </c>
      <c r="AE550" t="s">
        <v>12</v>
      </c>
    </row>
    <row r="551" spans="2:31" x14ac:dyDescent="0.35">
      <c r="B551">
        <v>104010</v>
      </c>
      <c r="C551" t="s">
        <v>1340</v>
      </c>
      <c r="D551">
        <v>2019</v>
      </c>
      <c r="F551" s="5">
        <v>18231153.1523096</v>
      </c>
      <c r="G551" s="110"/>
      <c r="I551" s="5">
        <v>0</v>
      </c>
      <c r="J551" s="5">
        <v>0</v>
      </c>
      <c r="K551" s="5">
        <v>16931967.366309602</v>
      </c>
      <c r="L551" s="5">
        <v>1299185.7860000001</v>
      </c>
      <c r="M551" s="5">
        <v>0</v>
      </c>
      <c r="N551" s="192"/>
      <c r="O551" s="5">
        <v>0</v>
      </c>
      <c r="P551" s="5">
        <v>16931967.366309602</v>
      </c>
      <c r="Q551" s="5">
        <v>0</v>
      </c>
      <c r="R551" s="5">
        <v>16931967.366309602</v>
      </c>
      <c r="S551" s="5">
        <v>1299185.7860000001</v>
      </c>
      <c r="U551" s="110" t="s">
        <v>316</v>
      </c>
      <c r="V551" s="110" t="s">
        <v>316</v>
      </c>
      <c r="W551" t="s">
        <v>390</v>
      </c>
      <c r="Y551" t="s">
        <v>444</v>
      </c>
      <c r="Z551" s="110" t="s">
        <v>445</v>
      </c>
      <c r="AA551" s="110">
        <v>77042</v>
      </c>
      <c r="AB551" t="s">
        <v>450</v>
      </c>
      <c r="AC551" t="s">
        <v>1210</v>
      </c>
      <c r="AD551" t="s">
        <v>395</v>
      </c>
      <c r="AE551" t="s">
        <v>12</v>
      </c>
    </row>
    <row r="552" spans="2:31" x14ac:dyDescent="0.35">
      <c r="B552">
        <v>100913</v>
      </c>
      <c r="C552" t="s">
        <v>1341</v>
      </c>
      <c r="D552">
        <v>2019</v>
      </c>
      <c r="F552" s="5">
        <v>897746.46193657594</v>
      </c>
      <c r="G552" s="110"/>
      <c r="I552" s="5">
        <v>897746.46193657594</v>
      </c>
      <c r="J552" s="5">
        <v>0</v>
      </c>
      <c r="K552" s="5">
        <v>0</v>
      </c>
      <c r="L552" s="5">
        <v>0</v>
      </c>
      <c r="M552" s="5">
        <v>0</v>
      </c>
      <c r="N552" s="192"/>
      <c r="O552" s="5">
        <v>896997.52294479404</v>
      </c>
      <c r="P552" s="5">
        <v>0</v>
      </c>
      <c r="Q552" s="5">
        <v>0</v>
      </c>
      <c r="R552" s="5">
        <v>896997.52294479404</v>
      </c>
      <c r="S552" s="5">
        <v>748.93899178200002</v>
      </c>
      <c r="U552" s="110" t="s">
        <v>316</v>
      </c>
      <c r="V552" s="110" t="s">
        <v>316</v>
      </c>
      <c r="W552" t="s">
        <v>390</v>
      </c>
      <c r="Y552" t="s">
        <v>373</v>
      </c>
      <c r="Z552" s="110" t="s">
        <v>320</v>
      </c>
      <c r="AA552" s="110">
        <v>90745</v>
      </c>
      <c r="AB552" t="s">
        <v>391</v>
      </c>
      <c r="AC552" t="s">
        <v>708</v>
      </c>
      <c r="AD552" t="s">
        <v>709</v>
      </c>
      <c r="AE552" t="s">
        <v>12</v>
      </c>
    </row>
    <row r="553" spans="2:31" x14ac:dyDescent="0.35">
      <c r="B553">
        <v>100329</v>
      </c>
      <c r="C553" t="s">
        <v>1342</v>
      </c>
      <c r="D553">
        <v>2019</v>
      </c>
      <c r="F553" s="5">
        <v>1811846.9153740599</v>
      </c>
      <c r="G553" s="110"/>
      <c r="I553" s="5">
        <v>1811846.9153740599</v>
      </c>
      <c r="J553" s="5">
        <v>0</v>
      </c>
      <c r="K553" s="5">
        <v>0</v>
      </c>
      <c r="L553" s="5">
        <v>0</v>
      </c>
      <c r="M553" s="5">
        <v>0</v>
      </c>
      <c r="N553" s="192"/>
      <c r="O553" s="5">
        <v>1809562.38383465</v>
      </c>
      <c r="P553" s="5">
        <v>0</v>
      </c>
      <c r="Q553" s="5">
        <v>0</v>
      </c>
      <c r="R553" s="5">
        <v>1809562.38383465</v>
      </c>
      <c r="S553" s="5">
        <v>2284.5315394109998</v>
      </c>
      <c r="U553" s="110" t="s">
        <v>316</v>
      </c>
      <c r="V553" s="110" t="s">
        <v>316</v>
      </c>
      <c r="W553" t="s">
        <v>390</v>
      </c>
      <c r="Y553" t="s">
        <v>377</v>
      </c>
      <c r="Z553" s="110" t="s">
        <v>320</v>
      </c>
      <c r="AA553" s="110">
        <v>90744</v>
      </c>
      <c r="AB553" t="s">
        <v>391</v>
      </c>
      <c r="AC553" t="s">
        <v>708</v>
      </c>
      <c r="AD553" t="s">
        <v>709</v>
      </c>
      <c r="AE553" t="s">
        <v>12</v>
      </c>
    </row>
    <row r="554" spans="2:31" x14ac:dyDescent="0.35">
      <c r="B554">
        <v>100351</v>
      </c>
      <c r="C554" t="s">
        <v>1343</v>
      </c>
      <c r="D554">
        <v>2019</v>
      </c>
      <c r="F554" s="5">
        <v>169001.617684044</v>
      </c>
      <c r="G554" s="110"/>
      <c r="I554" s="5">
        <v>169001.617684044</v>
      </c>
      <c r="J554" s="5">
        <v>0</v>
      </c>
      <c r="K554" s="5">
        <v>0</v>
      </c>
      <c r="L554" s="5">
        <v>0</v>
      </c>
      <c r="M554" s="5">
        <v>0</v>
      </c>
      <c r="N554" s="192"/>
      <c r="O554" s="5">
        <v>169000.51535981099</v>
      </c>
      <c r="P554" s="5">
        <v>0</v>
      </c>
      <c r="Q554" s="5">
        <v>0</v>
      </c>
      <c r="R554" s="5">
        <v>169000.51535981099</v>
      </c>
      <c r="S554" s="5">
        <v>1.10232423288</v>
      </c>
      <c r="U554" s="110" t="s">
        <v>316</v>
      </c>
      <c r="V554" s="110" t="s">
        <v>316</v>
      </c>
      <c r="W554" t="s">
        <v>390</v>
      </c>
      <c r="Y554" t="s">
        <v>368</v>
      </c>
      <c r="Z554" s="110" t="s">
        <v>320</v>
      </c>
      <c r="AA554" s="110">
        <v>94572</v>
      </c>
      <c r="AB554" t="s">
        <v>565</v>
      </c>
      <c r="AC554" t="s">
        <v>566</v>
      </c>
      <c r="AD554" t="s">
        <v>327</v>
      </c>
      <c r="AE554" t="s">
        <v>12</v>
      </c>
    </row>
    <row r="555" spans="2:31" x14ac:dyDescent="0.35">
      <c r="B555">
        <v>100303</v>
      </c>
      <c r="C555" t="s">
        <v>1344</v>
      </c>
      <c r="D555">
        <v>2019</v>
      </c>
      <c r="F555" s="5">
        <v>1169908.89336685</v>
      </c>
      <c r="G555" s="110"/>
      <c r="I555" s="5">
        <v>1169908.89336685</v>
      </c>
      <c r="J555" s="5">
        <v>0</v>
      </c>
      <c r="K555" s="5">
        <v>0</v>
      </c>
      <c r="L555" s="5">
        <v>0</v>
      </c>
      <c r="M555" s="5">
        <v>0</v>
      </c>
      <c r="N555" s="192"/>
      <c r="O555" s="5">
        <v>1169324.75295786</v>
      </c>
      <c r="P555" s="5">
        <v>0</v>
      </c>
      <c r="Q555" s="5">
        <v>0</v>
      </c>
      <c r="R555" s="5">
        <v>1169324.75295786</v>
      </c>
      <c r="S555" s="5">
        <v>584.14040899199995</v>
      </c>
      <c r="U555" s="110" t="s">
        <v>316</v>
      </c>
      <c r="V555" s="110" t="s">
        <v>316</v>
      </c>
      <c r="W555" t="s">
        <v>390</v>
      </c>
      <c r="Y555" t="s">
        <v>368</v>
      </c>
      <c r="Z555" s="110" t="s">
        <v>320</v>
      </c>
      <c r="AA555" s="110">
        <v>94572</v>
      </c>
      <c r="AB555" t="s">
        <v>391</v>
      </c>
      <c r="AC555" t="s">
        <v>1145</v>
      </c>
      <c r="AD555" t="s">
        <v>1146</v>
      </c>
      <c r="AE555" t="s">
        <v>12</v>
      </c>
    </row>
    <row r="556" spans="2:31" x14ac:dyDescent="0.35">
      <c r="B556">
        <v>101226</v>
      </c>
      <c r="C556" t="s">
        <v>1345</v>
      </c>
      <c r="D556">
        <v>2019</v>
      </c>
      <c r="F556" s="5">
        <v>172570.97479627299</v>
      </c>
      <c r="G556" s="110"/>
      <c r="I556" s="5">
        <v>172570.97479627299</v>
      </c>
      <c r="J556" s="5">
        <v>0</v>
      </c>
      <c r="K556" s="5">
        <v>0</v>
      </c>
      <c r="L556" s="5">
        <v>0</v>
      </c>
      <c r="M556" s="5">
        <v>0</v>
      </c>
      <c r="N556" s="192"/>
      <c r="O556" s="5">
        <v>172385.35941873101</v>
      </c>
      <c r="P556" s="5">
        <v>0</v>
      </c>
      <c r="Q556" s="5">
        <v>0</v>
      </c>
      <c r="R556" s="5">
        <v>172385.35941873101</v>
      </c>
      <c r="S556" s="5">
        <v>185.615377542</v>
      </c>
      <c r="U556" s="110" t="s">
        <v>316</v>
      </c>
      <c r="V556" s="110" t="s">
        <v>316</v>
      </c>
      <c r="W556" t="s">
        <v>390</v>
      </c>
      <c r="Y556" t="s">
        <v>1346</v>
      </c>
      <c r="Z556" s="110" t="s">
        <v>320</v>
      </c>
      <c r="AA556" s="110">
        <v>93420</v>
      </c>
      <c r="AB556" t="s">
        <v>391</v>
      </c>
      <c r="AC556" t="s">
        <v>566</v>
      </c>
      <c r="AD556" t="s">
        <v>392</v>
      </c>
      <c r="AE556" t="s">
        <v>12</v>
      </c>
    </row>
    <row r="557" spans="2:31" x14ac:dyDescent="0.35">
      <c r="B557">
        <v>104728</v>
      </c>
      <c r="C557" t="s">
        <v>1347</v>
      </c>
      <c r="D557">
        <v>2019</v>
      </c>
      <c r="F557" s="5">
        <v>0</v>
      </c>
      <c r="G557" s="110"/>
      <c r="I557" s="5">
        <v>0</v>
      </c>
      <c r="J557" s="5">
        <v>0</v>
      </c>
      <c r="K557" s="5">
        <v>0</v>
      </c>
      <c r="L557" s="5">
        <v>0</v>
      </c>
      <c r="M557" s="5">
        <v>0</v>
      </c>
      <c r="N557" s="192"/>
      <c r="O557" s="5">
        <v>0</v>
      </c>
      <c r="P557" s="5">
        <v>0</v>
      </c>
      <c r="Q557" s="5">
        <v>0</v>
      </c>
      <c r="R557" s="5">
        <v>0</v>
      </c>
      <c r="S557" s="5">
        <v>0</v>
      </c>
      <c r="U557" s="110" t="s">
        <v>317</v>
      </c>
      <c r="V557" s="110" t="s">
        <v>317</v>
      </c>
      <c r="Y557" t="s">
        <v>1348</v>
      </c>
      <c r="Z557" s="110" t="s">
        <v>320</v>
      </c>
      <c r="AA557" s="110" t="s">
        <v>1349</v>
      </c>
      <c r="AB557" t="s">
        <v>321</v>
      </c>
      <c r="AC557" t="s">
        <v>322</v>
      </c>
      <c r="AD557" t="s">
        <v>323</v>
      </c>
      <c r="AE557" t="s">
        <v>12</v>
      </c>
    </row>
    <row r="558" spans="2:31" x14ac:dyDescent="0.35">
      <c r="B558">
        <v>3016</v>
      </c>
      <c r="C558" t="s">
        <v>1350</v>
      </c>
      <c r="D558">
        <v>2019</v>
      </c>
      <c r="F558" s="5">
        <v>0</v>
      </c>
      <c r="G558" s="110"/>
      <c r="I558" s="5">
        <v>0</v>
      </c>
      <c r="J558" s="5">
        <v>0</v>
      </c>
      <c r="K558" s="5">
        <v>0</v>
      </c>
      <c r="L558" s="5">
        <v>0</v>
      </c>
      <c r="M558" s="5">
        <v>0</v>
      </c>
      <c r="N558" s="192"/>
      <c r="O558" s="5">
        <v>0</v>
      </c>
      <c r="P558" s="5">
        <v>0</v>
      </c>
      <c r="Q558" s="5">
        <v>0</v>
      </c>
      <c r="R558" s="5">
        <v>0</v>
      </c>
      <c r="S558" s="5">
        <v>0</v>
      </c>
      <c r="U558" s="110" t="s">
        <v>317</v>
      </c>
      <c r="V558" s="110" t="s">
        <v>317</v>
      </c>
      <c r="Y558" t="s">
        <v>460</v>
      </c>
      <c r="Z558" s="110" t="s">
        <v>320</v>
      </c>
      <c r="AA558" s="110">
        <v>92122</v>
      </c>
      <c r="AB558" t="s">
        <v>321</v>
      </c>
      <c r="AC558" t="s">
        <v>322</v>
      </c>
      <c r="AD558" t="s">
        <v>323</v>
      </c>
      <c r="AE558" t="s">
        <v>12</v>
      </c>
    </row>
    <row r="559" spans="2:31" x14ac:dyDescent="0.35">
      <c r="B559">
        <v>104494</v>
      </c>
      <c r="C559" t="s">
        <v>1351</v>
      </c>
      <c r="D559">
        <v>2019</v>
      </c>
      <c r="F559" s="5">
        <v>1741855.9375815301</v>
      </c>
      <c r="G559" s="110"/>
      <c r="I559" s="5">
        <v>0</v>
      </c>
      <c r="J559" s="5">
        <v>0</v>
      </c>
      <c r="K559" s="5">
        <v>1353991.74843601</v>
      </c>
      <c r="L559" s="5">
        <v>387864.189145524</v>
      </c>
      <c r="M559" s="5">
        <v>0</v>
      </c>
      <c r="N559" s="192"/>
      <c r="O559" s="5">
        <v>0</v>
      </c>
      <c r="P559" s="5">
        <v>1353991.74843601</v>
      </c>
      <c r="Q559" s="5">
        <v>0</v>
      </c>
      <c r="R559" s="5">
        <v>1353991.74843601</v>
      </c>
      <c r="S559" s="5">
        <v>387864.189145524</v>
      </c>
      <c r="U559" s="110" t="s">
        <v>316</v>
      </c>
      <c r="V559" s="110" t="s">
        <v>317</v>
      </c>
      <c r="W559" t="s">
        <v>350</v>
      </c>
      <c r="Y559" t="s">
        <v>1352</v>
      </c>
      <c r="Z559" s="110" t="s">
        <v>1353</v>
      </c>
      <c r="AA559" s="110">
        <v>37909</v>
      </c>
      <c r="AB559" t="s">
        <v>446</v>
      </c>
      <c r="AC559" t="s">
        <v>394</v>
      </c>
      <c r="AD559" t="s">
        <v>395</v>
      </c>
      <c r="AE559" t="s">
        <v>12</v>
      </c>
    </row>
    <row r="560" spans="2:31" x14ac:dyDescent="0.35">
      <c r="B560">
        <v>104667</v>
      </c>
      <c r="C560" t="s">
        <v>1354</v>
      </c>
      <c r="D560">
        <v>2019</v>
      </c>
      <c r="F560" s="5">
        <v>57072.995668000003</v>
      </c>
      <c r="G560" s="110"/>
      <c r="I560" s="5">
        <v>57072.995668000003</v>
      </c>
      <c r="J560" s="5">
        <v>0</v>
      </c>
      <c r="K560" s="5">
        <v>0</v>
      </c>
      <c r="L560" s="5">
        <v>0</v>
      </c>
      <c r="M560" s="5">
        <v>0</v>
      </c>
      <c r="N560" s="192"/>
      <c r="O560" s="5">
        <v>57072.995668000003</v>
      </c>
      <c r="P560" s="5">
        <v>0</v>
      </c>
      <c r="Q560" s="5">
        <v>0</v>
      </c>
      <c r="R560" s="5">
        <v>57072.995668000003</v>
      </c>
      <c r="S560" s="5">
        <v>0</v>
      </c>
      <c r="U560" s="110" t="s">
        <v>316</v>
      </c>
      <c r="V560" s="110" t="s">
        <v>317</v>
      </c>
      <c r="W560" t="s">
        <v>350</v>
      </c>
      <c r="Y560" t="s">
        <v>460</v>
      </c>
      <c r="Z560" s="110" t="s">
        <v>320</v>
      </c>
      <c r="AA560" s="110">
        <v>92154</v>
      </c>
      <c r="AB560" t="s">
        <v>352</v>
      </c>
      <c r="AC560" t="s">
        <v>204</v>
      </c>
      <c r="AD560" t="s">
        <v>354</v>
      </c>
      <c r="AE560" t="s">
        <v>12</v>
      </c>
    </row>
    <row r="561" spans="2:31" x14ac:dyDescent="0.35">
      <c r="B561">
        <v>104773</v>
      </c>
      <c r="C561" t="s">
        <v>1355</v>
      </c>
      <c r="D561">
        <v>2019</v>
      </c>
      <c r="F561" s="5">
        <v>0</v>
      </c>
      <c r="G561" s="110"/>
      <c r="I561" s="5">
        <v>0</v>
      </c>
      <c r="J561" s="5">
        <v>0</v>
      </c>
      <c r="K561" s="5">
        <v>0</v>
      </c>
      <c r="L561" s="5">
        <v>0</v>
      </c>
      <c r="M561" s="5">
        <v>0</v>
      </c>
      <c r="N561" s="192"/>
      <c r="O561" s="5">
        <v>0</v>
      </c>
      <c r="P561" s="5">
        <v>0</v>
      </c>
      <c r="Q561" s="5">
        <v>0</v>
      </c>
      <c r="R561" s="5">
        <v>0</v>
      </c>
      <c r="S561" s="5">
        <v>0</v>
      </c>
      <c r="U561" s="110" t="s">
        <v>317</v>
      </c>
      <c r="V561" s="110" t="s">
        <v>317</v>
      </c>
      <c r="Y561" t="s">
        <v>1356</v>
      </c>
      <c r="Z561" s="110" t="s">
        <v>320</v>
      </c>
      <c r="AA561" s="110">
        <v>95677</v>
      </c>
      <c r="AB561" t="s">
        <v>321</v>
      </c>
      <c r="AC561" t="s">
        <v>322</v>
      </c>
      <c r="AD561" t="s">
        <v>323</v>
      </c>
      <c r="AE561" t="s">
        <v>12</v>
      </c>
    </row>
    <row r="562" spans="2:31" x14ac:dyDescent="0.35">
      <c r="B562">
        <v>100151</v>
      </c>
      <c r="C562" t="s">
        <v>1357</v>
      </c>
      <c r="D562">
        <v>2019</v>
      </c>
      <c r="F562" s="5">
        <v>11080.085571199999</v>
      </c>
      <c r="G562" s="110"/>
      <c r="I562" s="5">
        <v>11080.085571199999</v>
      </c>
      <c r="J562" s="5">
        <v>0</v>
      </c>
      <c r="K562" s="5">
        <v>0</v>
      </c>
      <c r="L562" s="5">
        <v>0</v>
      </c>
      <c r="M562" s="5">
        <v>0</v>
      </c>
      <c r="N562" s="192"/>
      <c r="O562" s="5">
        <v>11080.085571199999</v>
      </c>
      <c r="P562" s="5">
        <v>0</v>
      </c>
      <c r="Q562" s="5">
        <v>0</v>
      </c>
      <c r="R562" s="5">
        <v>11080.085571199999</v>
      </c>
      <c r="S562" s="5">
        <v>0</v>
      </c>
      <c r="U562" s="110" t="s">
        <v>316</v>
      </c>
      <c r="V562" s="110" t="s">
        <v>317</v>
      </c>
      <c r="W562" t="s">
        <v>758</v>
      </c>
      <c r="Y562" t="s">
        <v>1358</v>
      </c>
      <c r="Z562" s="110" t="s">
        <v>320</v>
      </c>
      <c r="AA562" s="110">
        <v>91350</v>
      </c>
      <c r="AB562" t="s">
        <v>487</v>
      </c>
      <c r="AC562" t="s">
        <v>201</v>
      </c>
      <c r="AD562" t="s">
        <v>327</v>
      </c>
      <c r="AE562" t="s">
        <v>12</v>
      </c>
    </row>
    <row r="563" spans="2:31" x14ac:dyDescent="0.35">
      <c r="B563">
        <v>5024</v>
      </c>
      <c r="C563" t="s">
        <v>1359</v>
      </c>
      <c r="D563">
        <v>2019</v>
      </c>
      <c r="F563" s="5">
        <v>0</v>
      </c>
      <c r="G563" s="110"/>
      <c r="I563" s="5">
        <v>0</v>
      </c>
      <c r="J563" s="5">
        <v>0</v>
      </c>
      <c r="K563" s="5">
        <v>0</v>
      </c>
      <c r="L563" s="5">
        <v>0</v>
      </c>
      <c r="M563" s="5">
        <v>0</v>
      </c>
      <c r="N563" s="192"/>
      <c r="O563" s="5">
        <v>0</v>
      </c>
      <c r="P563" s="5">
        <v>0</v>
      </c>
      <c r="Q563" s="5">
        <v>0</v>
      </c>
      <c r="R563" s="5">
        <v>0</v>
      </c>
      <c r="S563" s="5">
        <v>0</v>
      </c>
      <c r="U563" s="110" t="s">
        <v>317</v>
      </c>
      <c r="V563" s="110" t="s">
        <v>317</v>
      </c>
      <c r="Y563" t="s">
        <v>1360</v>
      </c>
      <c r="Z563" s="110" t="s">
        <v>320</v>
      </c>
      <c r="AA563" s="110">
        <v>94592</v>
      </c>
      <c r="AB563" t="s">
        <v>321</v>
      </c>
      <c r="AC563" t="s">
        <v>322</v>
      </c>
      <c r="AD563" t="s">
        <v>323</v>
      </c>
      <c r="AE563" t="s">
        <v>12</v>
      </c>
    </row>
    <row r="564" spans="2:31" x14ac:dyDescent="0.35">
      <c r="B564">
        <v>101685</v>
      </c>
      <c r="C564" t="s">
        <v>1361</v>
      </c>
      <c r="D564">
        <v>2019</v>
      </c>
      <c r="F564" s="5">
        <v>133474.28005780099</v>
      </c>
      <c r="G564" s="110"/>
      <c r="I564" s="5">
        <v>62539.535398067303</v>
      </c>
      <c r="J564" s="5">
        <v>70934.744659733697</v>
      </c>
      <c r="K564" s="5">
        <v>0</v>
      </c>
      <c r="L564" s="5">
        <v>0</v>
      </c>
      <c r="M564" s="5">
        <v>0</v>
      </c>
      <c r="N564" s="192"/>
      <c r="O564" s="5">
        <v>62539.535398067303</v>
      </c>
      <c r="P564" s="5">
        <v>0</v>
      </c>
      <c r="Q564" s="5">
        <v>0</v>
      </c>
      <c r="R564" s="5">
        <v>62539.535398067303</v>
      </c>
      <c r="S564" s="5">
        <v>70934.744659733697</v>
      </c>
      <c r="U564" s="110" t="s">
        <v>316</v>
      </c>
      <c r="V564" s="110" t="s">
        <v>317</v>
      </c>
      <c r="W564" t="s">
        <v>439</v>
      </c>
      <c r="Y564" t="s">
        <v>1362</v>
      </c>
      <c r="Z564" s="110" t="s">
        <v>320</v>
      </c>
      <c r="AA564" s="110">
        <v>93256</v>
      </c>
      <c r="AB564" t="s">
        <v>352</v>
      </c>
      <c r="AC564" t="s">
        <v>1306</v>
      </c>
      <c r="AD564" t="s">
        <v>458</v>
      </c>
      <c r="AE564" t="s">
        <v>12</v>
      </c>
    </row>
    <row r="565" spans="2:31" x14ac:dyDescent="0.35">
      <c r="B565">
        <v>100888</v>
      </c>
      <c r="C565" t="s">
        <v>1363</v>
      </c>
      <c r="D565">
        <v>2019</v>
      </c>
      <c r="F565" s="5">
        <v>1140791.9736853901</v>
      </c>
      <c r="G565" s="110"/>
      <c r="I565" s="5">
        <v>64574.183384809599</v>
      </c>
      <c r="J565" s="5">
        <v>0</v>
      </c>
      <c r="K565" s="5">
        <v>1076217.79030058</v>
      </c>
      <c r="L565" s="5">
        <v>0</v>
      </c>
      <c r="M565" s="5">
        <v>0</v>
      </c>
      <c r="N565" s="192"/>
      <c r="O565" s="5">
        <v>64562.823384809599</v>
      </c>
      <c r="P565" s="5">
        <v>241.8627902204</v>
      </c>
      <c r="Q565" s="5">
        <v>0</v>
      </c>
      <c r="R565" s="5">
        <v>64804.686175030001</v>
      </c>
      <c r="S565" s="5">
        <v>1075987.2875103599</v>
      </c>
      <c r="U565" s="110" t="s">
        <v>316</v>
      </c>
      <c r="V565" s="110" t="s">
        <v>316</v>
      </c>
      <c r="W565" t="s">
        <v>439</v>
      </c>
      <c r="Y565" t="s">
        <v>1018</v>
      </c>
      <c r="Z565" s="110" t="s">
        <v>320</v>
      </c>
      <c r="AA565" s="110">
        <v>93263</v>
      </c>
      <c r="AB565" t="s">
        <v>465</v>
      </c>
      <c r="AC565" t="s">
        <v>1364</v>
      </c>
      <c r="AD565" t="s">
        <v>551</v>
      </c>
      <c r="AE565" t="s">
        <v>12</v>
      </c>
    </row>
    <row r="566" spans="2:31" x14ac:dyDescent="0.35">
      <c r="B566">
        <v>104557</v>
      </c>
      <c r="C566" t="s">
        <v>1365</v>
      </c>
      <c r="D566">
        <v>2019</v>
      </c>
      <c r="F566" s="5">
        <v>98468.655046832006</v>
      </c>
      <c r="G566" s="110"/>
      <c r="I566" s="5">
        <v>0</v>
      </c>
      <c r="J566" s="5">
        <v>0</v>
      </c>
      <c r="K566" s="5">
        <v>98468.655046832006</v>
      </c>
      <c r="L566" s="5">
        <v>0</v>
      </c>
      <c r="M566" s="5">
        <v>0</v>
      </c>
      <c r="N566" s="192"/>
      <c r="O566" s="5">
        <v>0</v>
      </c>
      <c r="P566" s="5">
        <v>98468.655046832006</v>
      </c>
      <c r="Q566" s="5">
        <v>0</v>
      </c>
      <c r="R566" s="5">
        <v>98468.655046832006</v>
      </c>
      <c r="S566" s="5">
        <v>0</v>
      </c>
      <c r="U566" s="110" t="s">
        <v>316</v>
      </c>
      <c r="V566" s="110" t="s">
        <v>317</v>
      </c>
      <c r="W566" t="s">
        <v>467</v>
      </c>
      <c r="Y566" t="s">
        <v>867</v>
      </c>
      <c r="Z566" s="110" t="s">
        <v>286</v>
      </c>
      <c r="AA566" s="110" t="s">
        <v>1366</v>
      </c>
      <c r="AB566" t="s">
        <v>446</v>
      </c>
      <c r="AC566" t="s">
        <v>424</v>
      </c>
      <c r="AD566" t="s">
        <v>425</v>
      </c>
      <c r="AE566" t="s">
        <v>12</v>
      </c>
    </row>
    <row r="567" spans="2:31" x14ac:dyDescent="0.35">
      <c r="B567">
        <v>104731</v>
      </c>
      <c r="C567" t="s">
        <v>1367</v>
      </c>
      <c r="D567">
        <v>2019</v>
      </c>
      <c r="F567" s="5">
        <v>156129.32210593601</v>
      </c>
      <c r="G567" s="110"/>
      <c r="I567" s="5">
        <v>0</v>
      </c>
      <c r="J567" s="5">
        <v>0</v>
      </c>
      <c r="K567" s="5">
        <v>156129.32210593601</v>
      </c>
      <c r="L567" s="5">
        <v>0</v>
      </c>
      <c r="M567" s="5">
        <v>0</v>
      </c>
      <c r="N567" s="192"/>
      <c r="O567" s="5">
        <v>0</v>
      </c>
      <c r="P567" s="5">
        <v>156129.32210593601</v>
      </c>
      <c r="Q567" s="5">
        <v>0</v>
      </c>
      <c r="R567" s="5">
        <v>156129.32210593601</v>
      </c>
      <c r="S567" s="5">
        <v>0</v>
      </c>
      <c r="U567" s="110" t="s">
        <v>316</v>
      </c>
      <c r="V567" s="110" t="s">
        <v>317</v>
      </c>
      <c r="W567" t="s">
        <v>467</v>
      </c>
      <c r="Y567" t="s">
        <v>867</v>
      </c>
      <c r="Z567" s="110" t="s">
        <v>286</v>
      </c>
      <c r="AA567" s="110" t="s">
        <v>1366</v>
      </c>
      <c r="AB567" t="s">
        <v>446</v>
      </c>
      <c r="AC567" t="s">
        <v>424</v>
      </c>
      <c r="AD567" t="s">
        <v>425</v>
      </c>
      <c r="AE567" t="s">
        <v>12</v>
      </c>
    </row>
    <row r="568" spans="2:31" x14ac:dyDescent="0.35">
      <c r="B568">
        <v>3100</v>
      </c>
      <c r="C568" t="s">
        <v>1368</v>
      </c>
      <c r="D568">
        <v>2019</v>
      </c>
      <c r="F568" s="5">
        <v>3886.2571200000002</v>
      </c>
      <c r="G568" s="110"/>
      <c r="I568" s="5">
        <v>0</v>
      </c>
      <c r="J568" s="5">
        <v>0</v>
      </c>
      <c r="K568" s="5">
        <v>0</v>
      </c>
      <c r="L568" s="5">
        <v>0</v>
      </c>
      <c r="M568" s="5">
        <v>3886.2571200000002</v>
      </c>
      <c r="N568" s="192"/>
      <c r="O568" s="5">
        <v>0</v>
      </c>
      <c r="P568" s="5">
        <v>0</v>
      </c>
      <c r="Q568" s="5">
        <v>3886.2571200000002</v>
      </c>
      <c r="R568" s="5">
        <v>3886.2571200000002</v>
      </c>
      <c r="S568" s="5">
        <v>0</v>
      </c>
      <c r="U568" s="110" t="s">
        <v>316</v>
      </c>
      <c r="V568" s="110" t="s">
        <v>317</v>
      </c>
      <c r="W568" t="s">
        <v>363</v>
      </c>
      <c r="Y568" t="s">
        <v>1369</v>
      </c>
      <c r="Z568" s="110" t="s">
        <v>320</v>
      </c>
      <c r="AA568" s="110" t="s">
        <v>1370</v>
      </c>
      <c r="AB568" t="s">
        <v>321</v>
      </c>
      <c r="AC568" t="s">
        <v>322</v>
      </c>
      <c r="AD568" t="s">
        <v>323</v>
      </c>
      <c r="AE568" t="s">
        <v>12</v>
      </c>
    </row>
    <row r="569" spans="2:31" x14ac:dyDescent="0.35">
      <c r="B569">
        <v>3051</v>
      </c>
      <c r="C569" t="s">
        <v>1371</v>
      </c>
      <c r="D569">
        <v>2019</v>
      </c>
      <c r="F569" s="5">
        <v>0</v>
      </c>
      <c r="G569" s="110"/>
      <c r="I569" s="5">
        <v>0</v>
      </c>
      <c r="J569" s="5">
        <v>0</v>
      </c>
      <c r="K569" s="5">
        <v>0</v>
      </c>
      <c r="L569" s="5">
        <v>0</v>
      </c>
      <c r="M569" s="5">
        <v>0</v>
      </c>
      <c r="N569" s="192"/>
      <c r="O569" s="5">
        <v>0</v>
      </c>
      <c r="P569" s="5">
        <v>0</v>
      </c>
      <c r="Q569" s="5">
        <v>0</v>
      </c>
      <c r="R569" s="5">
        <v>0</v>
      </c>
      <c r="S569" s="5">
        <v>0</v>
      </c>
      <c r="U569" s="110" t="s">
        <v>317</v>
      </c>
      <c r="V569" s="110" t="s">
        <v>317</v>
      </c>
      <c r="Y569" t="s">
        <v>333</v>
      </c>
      <c r="Z569" s="110" t="s">
        <v>320</v>
      </c>
      <c r="AA569" s="110">
        <v>94607</v>
      </c>
      <c r="AB569" t="s">
        <v>321</v>
      </c>
      <c r="AC569" t="s">
        <v>322</v>
      </c>
      <c r="AD569" t="s">
        <v>323</v>
      </c>
      <c r="AE569" t="s">
        <v>12</v>
      </c>
    </row>
    <row r="570" spans="2:31" x14ac:dyDescent="0.35">
      <c r="B570">
        <v>3052</v>
      </c>
      <c r="C570" t="s">
        <v>1372</v>
      </c>
      <c r="D570">
        <v>2019</v>
      </c>
      <c r="F570" s="5">
        <v>0</v>
      </c>
      <c r="G570" s="110"/>
      <c r="I570" s="5">
        <v>0</v>
      </c>
      <c r="J570" s="5">
        <v>0</v>
      </c>
      <c r="K570" s="5">
        <v>0</v>
      </c>
      <c r="L570" s="5">
        <v>0</v>
      </c>
      <c r="M570" s="5">
        <v>0</v>
      </c>
      <c r="N570" s="192"/>
      <c r="O570" s="5">
        <v>0</v>
      </c>
      <c r="P570" s="5">
        <v>0</v>
      </c>
      <c r="Q570" s="5">
        <v>0</v>
      </c>
      <c r="R570" s="5">
        <v>0</v>
      </c>
      <c r="S570" s="5">
        <v>0</v>
      </c>
      <c r="U570" s="110" t="s">
        <v>317</v>
      </c>
      <c r="V570" s="110" t="s">
        <v>317</v>
      </c>
      <c r="Y570" t="s">
        <v>675</v>
      </c>
      <c r="Z570" s="110" t="s">
        <v>320</v>
      </c>
      <c r="AA570" s="110">
        <v>95203</v>
      </c>
      <c r="AB570" t="s">
        <v>321</v>
      </c>
      <c r="AC570" t="s">
        <v>322</v>
      </c>
      <c r="AD570" t="s">
        <v>323</v>
      </c>
      <c r="AE570" t="s">
        <v>12</v>
      </c>
    </row>
    <row r="571" spans="2:31" x14ac:dyDescent="0.35">
      <c r="B571">
        <v>2127</v>
      </c>
      <c r="C571" t="s">
        <v>1373</v>
      </c>
      <c r="D571">
        <v>2019</v>
      </c>
      <c r="F571" s="5">
        <v>302168.52528378798</v>
      </c>
      <c r="G571" s="110"/>
      <c r="I571" s="5">
        <v>0</v>
      </c>
      <c r="J571" s="5">
        <v>0</v>
      </c>
      <c r="K571" s="5">
        <v>0</v>
      </c>
      <c r="L571" s="5">
        <v>0</v>
      </c>
      <c r="M571" s="5">
        <v>302168.52528378798</v>
      </c>
      <c r="N571" s="192"/>
      <c r="O571" s="5">
        <v>0</v>
      </c>
      <c r="P571" s="5">
        <v>0</v>
      </c>
      <c r="Q571" s="5">
        <v>92523.853283788107</v>
      </c>
      <c r="R571" s="5">
        <v>92523.853283788107</v>
      </c>
      <c r="S571" s="5">
        <v>209644.67199999999</v>
      </c>
      <c r="U571" s="110" t="s">
        <v>316</v>
      </c>
      <c r="V571" s="110" t="s">
        <v>317</v>
      </c>
      <c r="W571" t="s">
        <v>350</v>
      </c>
      <c r="Y571" t="s">
        <v>483</v>
      </c>
      <c r="Z571" s="110" t="s">
        <v>484</v>
      </c>
      <c r="AA571" s="110">
        <v>97204</v>
      </c>
      <c r="AB571" t="s">
        <v>352</v>
      </c>
      <c r="AC571" t="s">
        <v>322</v>
      </c>
      <c r="AD571" t="s">
        <v>323</v>
      </c>
      <c r="AE571" t="s">
        <v>12</v>
      </c>
    </row>
    <row r="572" spans="2:31" x14ac:dyDescent="0.35">
      <c r="B572">
        <v>104681</v>
      </c>
      <c r="C572" t="s">
        <v>1374</v>
      </c>
      <c r="D572">
        <v>2019</v>
      </c>
      <c r="F572" s="5">
        <v>33835.520651790503</v>
      </c>
      <c r="G572" s="110"/>
      <c r="I572" s="5">
        <v>169.71908796818499</v>
      </c>
      <c r="J572" s="5">
        <v>33665.801563822402</v>
      </c>
      <c r="K572" s="5">
        <v>0</v>
      </c>
      <c r="L572" s="5">
        <v>0</v>
      </c>
      <c r="M572" s="5">
        <v>0</v>
      </c>
      <c r="N572" s="192"/>
      <c r="O572" s="5">
        <v>0</v>
      </c>
      <c r="P572" s="5">
        <v>0</v>
      </c>
      <c r="Q572" s="5">
        <v>0</v>
      </c>
      <c r="R572" s="5">
        <v>0</v>
      </c>
      <c r="S572" s="5">
        <v>33835.520651790503</v>
      </c>
      <c r="U572" s="110" t="s">
        <v>316</v>
      </c>
      <c r="V572" s="110" t="s">
        <v>317</v>
      </c>
      <c r="W572" t="s">
        <v>467</v>
      </c>
      <c r="Y572" t="s">
        <v>1049</v>
      </c>
      <c r="Z572" s="110" t="s">
        <v>320</v>
      </c>
      <c r="AA572" s="110">
        <v>94585</v>
      </c>
      <c r="AB572" t="s">
        <v>404</v>
      </c>
      <c r="AC572" t="s">
        <v>201</v>
      </c>
      <c r="AD572" t="s">
        <v>354</v>
      </c>
      <c r="AE572" t="s">
        <v>12</v>
      </c>
    </row>
    <row r="573" spans="2:31" x14ac:dyDescent="0.35">
      <c r="B573">
        <v>3053</v>
      </c>
      <c r="C573" t="s">
        <v>1375</v>
      </c>
      <c r="D573">
        <v>2019</v>
      </c>
      <c r="F573" s="5">
        <v>0</v>
      </c>
      <c r="G573" s="110"/>
      <c r="I573" s="5">
        <v>0</v>
      </c>
      <c r="J573" s="5">
        <v>0</v>
      </c>
      <c r="K573" s="5">
        <v>0</v>
      </c>
      <c r="L573" s="5">
        <v>0</v>
      </c>
      <c r="M573" s="5">
        <v>0</v>
      </c>
      <c r="N573" s="192"/>
      <c r="O573" s="5">
        <v>0</v>
      </c>
      <c r="P573" s="5">
        <v>0</v>
      </c>
      <c r="Q573" s="5">
        <v>0</v>
      </c>
      <c r="R573" s="5">
        <v>0</v>
      </c>
      <c r="S573" s="5">
        <v>0</v>
      </c>
      <c r="U573" s="110" t="s">
        <v>317</v>
      </c>
      <c r="V573" s="110" t="s">
        <v>317</v>
      </c>
      <c r="Y573" t="s">
        <v>1289</v>
      </c>
      <c r="Z573" s="110" t="s">
        <v>320</v>
      </c>
      <c r="AA573" s="110">
        <v>95304</v>
      </c>
      <c r="AB573" t="s">
        <v>851</v>
      </c>
      <c r="AC573" t="s">
        <v>322</v>
      </c>
      <c r="AD573" t="s">
        <v>323</v>
      </c>
      <c r="AE573" t="s">
        <v>12</v>
      </c>
    </row>
    <row r="574" spans="2:31" x14ac:dyDescent="0.35">
      <c r="B574">
        <v>3101</v>
      </c>
      <c r="C574" t="s">
        <v>1376</v>
      </c>
      <c r="D574">
        <v>2019</v>
      </c>
      <c r="F574" s="5">
        <v>0</v>
      </c>
      <c r="G574" s="110"/>
      <c r="I574" s="5">
        <v>0</v>
      </c>
      <c r="J574" s="5">
        <v>0</v>
      </c>
      <c r="K574" s="5">
        <v>0</v>
      </c>
      <c r="L574" s="5">
        <v>0</v>
      </c>
      <c r="M574" s="5">
        <v>0</v>
      </c>
      <c r="N574" s="192"/>
      <c r="O574" s="5">
        <v>0</v>
      </c>
      <c r="P574" s="5">
        <v>0</v>
      </c>
      <c r="Q574" s="5">
        <v>0</v>
      </c>
      <c r="R574" s="5">
        <v>0</v>
      </c>
      <c r="S574" s="5">
        <v>0</v>
      </c>
      <c r="U574" s="110" t="s">
        <v>316</v>
      </c>
      <c r="V574" s="110" t="s">
        <v>317</v>
      </c>
      <c r="W574" t="s">
        <v>758</v>
      </c>
      <c r="Y574" t="s">
        <v>1377</v>
      </c>
      <c r="Z574" s="110" t="s">
        <v>774</v>
      </c>
      <c r="AA574" s="110" t="s">
        <v>1378</v>
      </c>
      <c r="AB574" t="s">
        <v>493</v>
      </c>
      <c r="AC574" t="s">
        <v>322</v>
      </c>
      <c r="AD574" t="s">
        <v>323</v>
      </c>
      <c r="AE574" t="s">
        <v>12</v>
      </c>
    </row>
    <row r="575" spans="2:31" x14ac:dyDescent="0.35">
      <c r="B575">
        <v>2243</v>
      </c>
      <c r="C575" t="s">
        <v>1379</v>
      </c>
      <c r="D575">
        <v>2019</v>
      </c>
      <c r="F575" s="5">
        <v>459141.85353968001</v>
      </c>
      <c r="G575" s="110"/>
      <c r="I575" s="5">
        <v>0</v>
      </c>
      <c r="J575" s="5">
        <v>0</v>
      </c>
      <c r="K575" s="5">
        <v>0</v>
      </c>
      <c r="L575" s="5">
        <v>0</v>
      </c>
      <c r="M575" s="5">
        <v>459141.85353968001</v>
      </c>
      <c r="N575" s="192"/>
      <c r="O575" s="5">
        <v>0</v>
      </c>
      <c r="P575" s="5">
        <v>0</v>
      </c>
      <c r="Q575" s="5">
        <v>0</v>
      </c>
      <c r="R575" s="5">
        <v>0</v>
      </c>
      <c r="S575" s="5">
        <v>459141.85353968001</v>
      </c>
      <c r="U575" s="110" t="s">
        <v>316</v>
      </c>
      <c r="V575" s="110" t="s">
        <v>317</v>
      </c>
      <c r="W575" t="s">
        <v>758</v>
      </c>
      <c r="Y575" t="s">
        <v>1377</v>
      </c>
      <c r="Z575" s="110" t="s">
        <v>774</v>
      </c>
      <c r="AA575" s="110" t="s">
        <v>1378</v>
      </c>
      <c r="AB575" t="s">
        <v>493</v>
      </c>
      <c r="AC575" t="s">
        <v>322</v>
      </c>
      <c r="AD575" t="s">
        <v>323</v>
      </c>
      <c r="AE575" t="s">
        <v>12</v>
      </c>
    </row>
    <row r="576" spans="2:31" x14ac:dyDescent="0.35">
      <c r="B576">
        <v>101053</v>
      </c>
      <c r="C576" t="s">
        <v>1380</v>
      </c>
      <c r="D576">
        <v>2019</v>
      </c>
      <c r="F576" s="5">
        <v>81048.806137952706</v>
      </c>
      <c r="G576" s="110"/>
      <c r="I576" s="5">
        <v>81048.806137952706</v>
      </c>
      <c r="J576" s="5">
        <v>0</v>
      </c>
      <c r="K576" s="5">
        <v>0</v>
      </c>
      <c r="L576" s="5">
        <v>0</v>
      </c>
      <c r="M576" s="5">
        <v>0</v>
      </c>
      <c r="N576" s="192"/>
      <c r="O576" s="5">
        <v>81048.806137952706</v>
      </c>
      <c r="P576" s="5">
        <v>0</v>
      </c>
      <c r="Q576" s="5">
        <v>0</v>
      </c>
      <c r="R576" s="5">
        <v>81048.806137952706</v>
      </c>
      <c r="S576" s="5">
        <v>0</v>
      </c>
      <c r="U576" s="110" t="s">
        <v>316</v>
      </c>
      <c r="V576" s="110" t="s">
        <v>316</v>
      </c>
      <c r="W576" t="s">
        <v>363</v>
      </c>
      <c r="Y576" t="s">
        <v>1236</v>
      </c>
      <c r="Z576" s="110" t="s">
        <v>320</v>
      </c>
      <c r="AA576" s="110">
        <v>91761</v>
      </c>
      <c r="AB576" t="s">
        <v>364</v>
      </c>
      <c r="AC576" t="s">
        <v>365</v>
      </c>
      <c r="AD576" t="s">
        <v>366</v>
      </c>
      <c r="AE576" t="s">
        <v>12</v>
      </c>
    </row>
    <row r="577" spans="2:31" x14ac:dyDescent="0.35">
      <c r="B577">
        <v>104777</v>
      </c>
      <c r="C577" t="s">
        <v>1381</v>
      </c>
      <c r="D577">
        <v>2019</v>
      </c>
      <c r="F577" s="5">
        <v>0</v>
      </c>
      <c r="G577" s="110"/>
      <c r="I577" s="5">
        <v>0</v>
      </c>
      <c r="J577" s="5">
        <v>0</v>
      </c>
      <c r="K577" s="5">
        <v>0</v>
      </c>
      <c r="L577" s="5">
        <v>0</v>
      </c>
      <c r="M577" s="5">
        <v>0</v>
      </c>
      <c r="N577" s="192"/>
      <c r="O577" s="5">
        <v>0</v>
      </c>
      <c r="P577" s="5">
        <v>0</v>
      </c>
      <c r="Q577" s="5">
        <v>0</v>
      </c>
      <c r="R577" s="5">
        <v>0</v>
      </c>
      <c r="S577" s="5">
        <v>0</v>
      </c>
      <c r="U577" s="110" t="s">
        <v>317</v>
      </c>
      <c r="V577" s="110" t="s">
        <v>317</v>
      </c>
      <c r="Y577" t="s">
        <v>699</v>
      </c>
      <c r="Z577" s="110" t="s">
        <v>464</v>
      </c>
      <c r="AA577" s="110">
        <v>85282</v>
      </c>
      <c r="AB577" t="s">
        <v>321</v>
      </c>
      <c r="AC577" t="s">
        <v>322</v>
      </c>
      <c r="AD577" t="s">
        <v>323</v>
      </c>
      <c r="AE577" t="s">
        <v>12</v>
      </c>
    </row>
    <row r="578" spans="2:31" x14ac:dyDescent="0.35">
      <c r="B578">
        <v>104394</v>
      </c>
      <c r="C578" t="s">
        <v>1382</v>
      </c>
      <c r="D578">
        <v>2019</v>
      </c>
      <c r="F578" s="5">
        <v>22021.032279999999</v>
      </c>
      <c r="G578" s="110"/>
      <c r="I578" s="5">
        <v>22021.032279999999</v>
      </c>
      <c r="J578" s="5">
        <v>0</v>
      </c>
      <c r="K578" s="5">
        <v>0</v>
      </c>
      <c r="L578" s="5">
        <v>0</v>
      </c>
      <c r="M578" s="5">
        <v>0</v>
      </c>
      <c r="N578" s="192"/>
      <c r="O578" s="5">
        <v>0</v>
      </c>
      <c r="P578" s="5">
        <v>0</v>
      </c>
      <c r="Q578" s="5">
        <v>0</v>
      </c>
      <c r="R578" s="5">
        <v>0</v>
      </c>
      <c r="S578" s="5">
        <v>22021.032279999999</v>
      </c>
      <c r="U578" s="110" t="s">
        <v>317</v>
      </c>
      <c r="V578" s="110" t="s">
        <v>317</v>
      </c>
      <c r="Y578" t="s">
        <v>399</v>
      </c>
      <c r="Z578" s="110" t="s">
        <v>320</v>
      </c>
      <c r="AA578" s="110">
        <v>90723</v>
      </c>
      <c r="AB578" t="s">
        <v>681</v>
      </c>
      <c r="AC578" t="s">
        <v>201</v>
      </c>
      <c r="AD578" t="s">
        <v>327</v>
      </c>
      <c r="AE578" t="s">
        <v>12</v>
      </c>
    </row>
    <row r="579" spans="2:31" x14ac:dyDescent="0.35">
      <c r="B579">
        <v>104206</v>
      </c>
      <c r="C579" t="s">
        <v>1383</v>
      </c>
      <c r="D579">
        <v>2019</v>
      </c>
      <c r="F579" s="5">
        <v>14012.318878399999</v>
      </c>
      <c r="G579" s="110"/>
      <c r="I579" s="5">
        <v>14012.318878399999</v>
      </c>
      <c r="J579" s="5">
        <v>0</v>
      </c>
      <c r="K579" s="5">
        <v>0</v>
      </c>
      <c r="L579" s="5">
        <v>0</v>
      </c>
      <c r="M579" s="5">
        <v>0</v>
      </c>
      <c r="N579" s="192"/>
      <c r="O579" s="5">
        <v>0</v>
      </c>
      <c r="P579" s="5">
        <v>0</v>
      </c>
      <c r="Q579" s="5">
        <v>0</v>
      </c>
      <c r="R579" s="5">
        <v>0</v>
      </c>
      <c r="S579" s="5">
        <v>14012.318878399999</v>
      </c>
      <c r="U579" s="110" t="s">
        <v>317</v>
      </c>
      <c r="V579" s="110" t="s">
        <v>317</v>
      </c>
      <c r="Y579" t="s">
        <v>1384</v>
      </c>
      <c r="Z579" s="110" t="s">
        <v>320</v>
      </c>
      <c r="AA579" s="110">
        <v>90248</v>
      </c>
      <c r="AB579" t="s">
        <v>1385</v>
      </c>
      <c r="AC579" t="s">
        <v>201</v>
      </c>
      <c r="AD579" t="s">
        <v>327</v>
      </c>
      <c r="AE579" t="s">
        <v>12</v>
      </c>
    </row>
    <row r="580" spans="2:31" x14ac:dyDescent="0.35">
      <c r="B580">
        <v>104423</v>
      </c>
      <c r="C580" t="s">
        <v>1386</v>
      </c>
      <c r="D580">
        <v>2019</v>
      </c>
      <c r="F580" s="5">
        <v>20262.6560832</v>
      </c>
      <c r="G580" s="110"/>
      <c r="I580" s="5">
        <v>20262.6560832</v>
      </c>
      <c r="J580" s="5">
        <v>0</v>
      </c>
      <c r="K580" s="5">
        <v>0</v>
      </c>
      <c r="L580" s="5">
        <v>0</v>
      </c>
      <c r="M580" s="5">
        <v>0</v>
      </c>
      <c r="N580" s="192"/>
      <c r="O580" s="5">
        <v>20262.6560832</v>
      </c>
      <c r="P580" s="5">
        <v>0</v>
      </c>
      <c r="Q580" s="5">
        <v>0</v>
      </c>
      <c r="R580" s="5">
        <v>20262.6560832</v>
      </c>
      <c r="S580" s="5">
        <v>0</v>
      </c>
      <c r="U580" s="110" t="s">
        <v>316</v>
      </c>
      <c r="V580" s="110" t="s">
        <v>317</v>
      </c>
      <c r="W580" t="s">
        <v>430</v>
      </c>
      <c r="Y580" t="s">
        <v>1387</v>
      </c>
      <c r="Z580" s="110" t="s">
        <v>320</v>
      </c>
      <c r="AA580" s="110">
        <v>95826</v>
      </c>
      <c r="AB580" t="s">
        <v>400</v>
      </c>
      <c r="AC580" t="s">
        <v>201</v>
      </c>
      <c r="AD580" t="s">
        <v>327</v>
      </c>
      <c r="AE580" t="s">
        <v>12</v>
      </c>
    </row>
    <row r="581" spans="2:31" x14ac:dyDescent="0.35">
      <c r="B581">
        <v>101497</v>
      </c>
      <c r="C581" t="s">
        <v>1388</v>
      </c>
      <c r="D581">
        <v>2019</v>
      </c>
      <c r="F581" s="5">
        <v>4224.106624</v>
      </c>
      <c r="G581" s="110"/>
      <c r="I581" s="5">
        <v>4224.106624</v>
      </c>
      <c r="J581" s="5">
        <v>0</v>
      </c>
      <c r="K581" s="5">
        <v>0</v>
      </c>
      <c r="L581" s="5">
        <v>0</v>
      </c>
      <c r="M581" s="5">
        <v>0</v>
      </c>
      <c r="N581" s="192"/>
      <c r="O581" s="5">
        <v>4224.106624</v>
      </c>
      <c r="P581" s="5">
        <v>0</v>
      </c>
      <c r="Q581" s="5">
        <v>0</v>
      </c>
      <c r="R581" s="5">
        <v>4224.106624</v>
      </c>
      <c r="S581" s="5">
        <v>0</v>
      </c>
      <c r="U581" s="110" t="s">
        <v>316</v>
      </c>
      <c r="V581" s="110" t="s">
        <v>317</v>
      </c>
      <c r="W581" t="s">
        <v>439</v>
      </c>
      <c r="Y581" t="s">
        <v>645</v>
      </c>
      <c r="Z581" s="110" t="s">
        <v>320</v>
      </c>
      <c r="AA581" s="110">
        <v>95993</v>
      </c>
      <c r="AB581" t="s">
        <v>352</v>
      </c>
      <c r="AC581" t="s">
        <v>201</v>
      </c>
      <c r="AD581" t="s">
        <v>354</v>
      </c>
      <c r="AE581" t="s">
        <v>12</v>
      </c>
    </row>
    <row r="582" spans="2:31" x14ac:dyDescent="0.35">
      <c r="B582">
        <v>100182</v>
      </c>
      <c r="C582" t="s">
        <v>1389</v>
      </c>
      <c r="D582">
        <v>2019</v>
      </c>
      <c r="F582" s="5">
        <v>114341.23576</v>
      </c>
      <c r="G582" s="110"/>
      <c r="I582" s="5">
        <v>114341.23576</v>
      </c>
      <c r="J582" s="5">
        <v>0</v>
      </c>
      <c r="K582" s="5">
        <v>0</v>
      </c>
      <c r="L582" s="5">
        <v>0</v>
      </c>
      <c r="M582" s="5">
        <v>0</v>
      </c>
      <c r="N582" s="192"/>
      <c r="O582" s="5">
        <v>114341.23576</v>
      </c>
      <c r="P582" s="5">
        <v>0</v>
      </c>
      <c r="Q582" s="5">
        <v>0</v>
      </c>
      <c r="R582" s="5">
        <v>114341.23576</v>
      </c>
      <c r="S582" s="5">
        <v>0</v>
      </c>
      <c r="U582" s="110" t="s">
        <v>316</v>
      </c>
      <c r="V582" s="110" t="s">
        <v>317</v>
      </c>
      <c r="W582" t="s">
        <v>439</v>
      </c>
      <c r="Y582" t="s">
        <v>645</v>
      </c>
      <c r="Z582" s="110" t="s">
        <v>320</v>
      </c>
      <c r="AA582" s="110">
        <v>95993</v>
      </c>
      <c r="AB582" t="s">
        <v>352</v>
      </c>
      <c r="AC582" t="s">
        <v>201</v>
      </c>
      <c r="AD582" t="s">
        <v>458</v>
      </c>
      <c r="AE582" t="s">
        <v>12</v>
      </c>
    </row>
    <row r="583" spans="2:31" x14ac:dyDescent="0.35">
      <c r="B583">
        <v>104096</v>
      </c>
      <c r="C583" t="s">
        <v>1390</v>
      </c>
      <c r="D583">
        <v>2019</v>
      </c>
      <c r="F583" s="5">
        <v>117255.066029714</v>
      </c>
      <c r="G583" s="110"/>
      <c r="I583" s="5">
        <v>0</v>
      </c>
      <c r="J583" s="5">
        <v>0</v>
      </c>
      <c r="K583" s="5">
        <v>117255.066029714</v>
      </c>
      <c r="L583" s="5">
        <v>0</v>
      </c>
      <c r="M583" s="5">
        <v>0</v>
      </c>
      <c r="N583" s="192"/>
      <c r="O583" s="5">
        <v>0</v>
      </c>
      <c r="P583" s="5">
        <v>117255.066029714</v>
      </c>
      <c r="Q583" s="5">
        <v>0</v>
      </c>
      <c r="R583" s="5">
        <v>117255.066029714</v>
      </c>
      <c r="S583" s="5">
        <v>0</v>
      </c>
      <c r="U583" s="110" t="s">
        <v>316</v>
      </c>
      <c r="V583" s="110" t="s">
        <v>317</v>
      </c>
      <c r="W583" t="s">
        <v>350</v>
      </c>
      <c r="Y583" t="s">
        <v>1391</v>
      </c>
      <c r="Z583" s="110" t="s">
        <v>445</v>
      </c>
      <c r="AA583" s="110">
        <v>79416</v>
      </c>
      <c r="AB583" t="s">
        <v>446</v>
      </c>
      <c r="AC583" t="s">
        <v>394</v>
      </c>
      <c r="AD583" t="s">
        <v>395</v>
      </c>
      <c r="AE583" t="s">
        <v>12</v>
      </c>
    </row>
    <row r="584" spans="2:31" x14ac:dyDescent="0.35">
      <c r="B584">
        <v>104625</v>
      </c>
      <c r="C584" t="s">
        <v>1392</v>
      </c>
      <c r="D584">
        <v>2019</v>
      </c>
      <c r="F584" s="5">
        <v>507188.85960000003</v>
      </c>
      <c r="G584" s="110"/>
      <c r="I584" s="5">
        <v>0</v>
      </c>
      <c r="J584" s="5">
        <v>0</v>
      </c>
      <c r="K584" s="5">
        <v>0</v>
      </c>
      <c r="L584" s="5">
        <v>0</v>
      </c>
      <c r="M584" s="5">
        <v>507188.85960000003</v>
      </c>
      <c r="N584" s="192"/>
      <c r="O584" s="5">
        <v>0</v>
      </c>
      <c r="P584" s="5">
        <v>0</v>
      </c>
      <c r="Q584" s="5">
        <v>10280.8595999998</v>
      </c>
      <c r="R584" s="5">
        <v>10280.8595999998</v>
      </c>
      <c r="S584" s="5">
        <v>496908</v>
      </c>
      <c r="U584" s="110" t="s">
        <v>316</v>
      </c>
      <c r="V584" s="110" t="s">
        <v>316</v>
      </c>
      <c r="W584" t="s">
        <v>390</v>
      </c>
      <c r="Y584" t="s">
        <v>1393</v>
      </c>
      <c r="Z584" s="110" t="s">
        <v>688</v>
      </c>
      <c r="AA584" s="110">
        <v>80202</v>
      </c>
      <c r="AB584" t="s">
        <v>352</v>
      </c>
      <c r="AC584" t="s">
        <v>322</v>
      </c>
      <c r="AD584" t="s">
        <v>323</v>
      </c>
      <c r="AE584" t="s">
        <v>12</v>
      </c>
    </row>
    <row r="585" spans="2:31" x14ac:dyDescent="0.35">
      <c r="B585">
        <v>104744</v>
      </c>
      <c r="C585" t="s">
        <v>1394</v>
      </c>
      <c r="D585">
        <v>2019</v>
      </c>
      <c r="F585" s="5">
        <v>1070.4044345320699</v>
      </c>
      <c r="G585" s="110"/>
      <c r="I585" s="5">
        <v>0</v>
      </c>
      <c r="J585" s="5">
        <v>0</v>
      </c>
      <c r="K585" s="5">
        <v>0</v>
      </c>
      <c r="L585" s="5">
        <v>0</v>
      </c>
      <c r="M585" s="5">
        <v>1070.4044345320699</v>
      </c>
      <c r="N585" s="192"/>
      <c r="O585" s="5">
        <v>0</v>
      </c>
      <c r="P585" s="5">
        <v>0</v>
      </c>
      <c r="Q585" s="5">
        <v>1070.4044345320699</v>
      </c>
      <c r="R585" s="5">
        <v>1070.4044345320699</v>
      </c>
      <c r="S585" s="5">
        <v>0</v>
      </c>
      <c r="U585" s="110" t="s">
        <v>316</v>
      </c>
      <c r="V585" s="110" t="s">
        <v>317</v>
      </c>
      <c r="W585" t="s">
        <v>350</v>
      </c>
      <c r="Y585" t="s">
        <v>1395</v>
      </c>
      <c r="Z585" s="110" t="s">
        <v>1396</v>
      </c>
      <c r="AA585" s="110">
        <v>87102</v>
      </c>
      <c r="AB585" t="s">
        <v>321</v>
      </c>
      <c r="AC585" t="s">
        <v>322</v>
      </c>
      <c r="AD585" t="s">
        <v>323</v>
      </c>
      <c r="AE585" t="s">
        <v>12</v>
      </c>
    </row>
    <row r="586" spans="2:31" x14ac:dyDescent="0.35">
      <c r="B586">
        <v>104462</v>
      </c>
      <c r="C586" t="s">
        <v>1397</v>
      </c>
      <c r="D586">
        <v>2019</v>
      </c>
      <c r="F586" s="5">
        <v>14213.1415976356</v>
      </c>
      <c r="G586" s="110"/>
      <c r="I586" s="5">
        <v>0</v>
      </c>
      <c r="J586" s="5">
        <v>0</v>
      </c>
      <c r="K586" s="5">
        <v>0</v>
      </c>
      <c r="L586" s="5">
        <v>0</v>
      </c>
      <c r="M586" s="5">
        <v>14213.1415976356</v>
      </c>
      <c r="N586" s="192"/>
      <c r="O586" s="5">
        <v>0</v>
      </c>
      <c r="P586" s="5">
        <v>0</v>
      </c>
      <c r="Q586" s="5">
        <v>14213.1415976356</v>
      </c>
      <c r="R586" s="5">
        <v>14213.1415976356</v>
      </c>
      <c r="S586" s="5">
        <v>0</v>
      </c>
      <c r="U586" s="110" t="s">
        <v>316</v>
      </c>
      <c r="V586" s="110" t="s">
        <v>317</v>
      </c>
      <c r="W586" t="s">
        <v>777</v>
      </c>
      <c r="Y586" t="s">
        <v>1398</v>
      </c>
      <c r="Z586" s="110" t="s">
        <v>491</v>
      </c>
      <c r="AA586" s="110">
        <v>98004</v>
      </c>
      <c r="AB586" t="s">
        <v>560</v>
      </c>
      <c r="AC586" t="s">
        <v>322</v>
      </c>
      <c r="AD586" t="s">
        <v>323</v>
      </c>
      <c r="AE586" t="s">
        <v>12</v>
      </c>
    </row>
    <row r="587" spans="2:31" x14ac:dyDescent="0.35">
      <c r="B587">
        <v>101400</v>
      </c>
      <c r="C587" t="s">
        <v>1399</v>
      </c>
      <c r="D587">
        <v>2019</v>
      </c>
      <c r="F587" s="5">
        <v>22163.928639999998</v>
      </c>
      <c r="G587" s="110"/>
      <c r="I587" s="5">
        <v>22163.928639999998</v>
      </c>
      <c r="J587" s="5">
        <v>0</v>
      </c>
      <c r="K587" s="5">
        <v>0</v>
      </c>
      <c r="L587" s="5">
        <v>0</v>
      </c>
      <c r="M587" s="5">
        <v>0</v>
      </c>
      <c r="N587" s="192"/>
      <c r="O587" s="5">
        <v>0</v>
      </c>
      <c r="P587" s="5">
        <v>0</v>
      </c>
      <c r="Q587" s="5">
        <v>0</v>
      </c>
      <c r="R587" s="5">
        <v>0</v>
      </c>
      <c r="S587" s="5">
        <v>22163.928639999998</v>
      </c>
      <c r="U587" s="110" t="s">
        <v>316</v>
      </c>
      <c r="V587" s="110" t="s">
        <v>317</v>
      </c>
      <c r="W587" t="s">
        <v>553</v>
      </c>
      <c r="Y587" t="s">
        <v>460</v>
      </c>
      <c r="Z587" s="110" t="s">
        <v>320</v>
      </c>
      <c r="AA587" s="110">
        <v>92121</v>
      </c>
      <c r="AB587" t="s">
        <v>1400</v>
      </c>
      <c r="AC587" t="s">
        <v>201</v>
      </c>
      <c r="AD587" t="s">
        <v>327</v>
      </c>
      <c r="AE587" t="s">
        <v>12</v>
      </c>
    </row>
    <row r="588" spans="2:31" x14ac:dyDescent="0.35">
      <c r="B588">
        <v>101523</v>
      </c>
      <c r="C588" t="s">
        <v>1401</v>
      </c>
      <c r="D588">
        <v>2019</v>
      </c>
      <c r="F588" s="5">
        <v>39931.415257599998</v>
      </c>
      <c r="G588" s="110"/>
      <c r="I588" s="5">
        <v>39931.415257599998</v>
      </c>
      <c r="J588" s="5">
        <v>0</v>
      </c>
      <c r="K588" s="5">
        <v>0</v>
      </c>
      <c r="L588" s="5">
        <v>0</v>
      </c>
      <c r="M588" s="5">
        <v>0</v>
      </c>
      <c r="N588" s="192"/>
      <c r="O588" s="5">
        <v>39931.415257599998</v>
      </c>
      <c r="P588" s="5">
        <v>0</v>
      </c>
      <c r="Q588" s="5">
        <v>0</v>
      </c>
      <c r="R588" s="5">
        <v>39931.415257599998</v>
      </c>
      <c r="S588" s="5">
        <v>0</v>
      </c>
      <c r="U588" s="110" t="s">
        <v>316</v>
      </c>
      <c r="V588" s="110" t="s">
        <v>317</v>
      </c>
      <c r="W588" t="s">
        <v>553</v>
      </c>
      <c r="Y588" t="s">
        <v>460</v>
      </c>
      <c r="Z588" s="110" t="s">
        <v>320</v>
      </c>
      <c r="AA588" s="110">
        <v>92121</v>
      </c>
      <c r="AB588" t="s">
        <v>1400</v>
      </c>
      <c r="AC588" t="s">
        <v>201</v>
      </c>
      <c r="AD588" t="s">
        <v>327</v>
      </c>
      <c r="AE588" t="s">
        <v>12</v>
      </c>
    </row>
    <row r="589" spans="2:31" x14ac:dyDescent="0.35">
      <c r="B589">
        <v>104197</v>
      </c>
      <c r="C589" t="s">
        <v>1402</v>
      </c>
      <c r="D589">
        <v>2019</v>
      </c>
      <c r="F589" s="5">
        <v>35540.6668536</v>
      </c>
      <c r="G589" s="110"/>
      <c r="I589" s="5">
        <v>35540.6668536</v>
      </c>
      <c r="J589" s="5">
        <v>0</v>
      </c>
      <c r="K589" s="5">
        <v>0</v>
      </c>
      <c r="L589" s="5">
        <v>0</v>
      </c>
      <c r="M589" s="5">
        <v>0</v>
      </c>
      <c r="N589" s="192"/>
      <c r="O589" s="5">
        <v>35540.6668536</v>
      </c>
      <c r="P589" s="5">
        <v>0</v>
      </c>
      <c r="Q589" s="5">
        <v>0</v>
      </c>
      <c r="R589" s="5">
        <v>35540.6668536</v>
      </c>
      <c r="S589" s="5">
        <v>0</v>
      </c>
      <c r="U589" s="110" t="s">
        <v>316</v>
      </c>
      <c r="V589" s="110" t="s">
        <v>316</v>
      </c>
      <c r="W589" t="s">
        <v>1403</v>
      </c>
      <c r="Y589" t="s">
        <v>732</v>
      </c>
      <c r="Z589" s="110" t="s">
        <v>320</v>
      </c>
      <c r="AA589" s="110">
        <v>91746</v>
      </c>
      <c r="AB589" t="s">
        <v>1404</v>
      </c>
      <c r="AC589" t="s">
        <v>1405</v>
      </c>
      <c r="AD589" t="s">
        <v>327</v>
      </c>
      <c r="AE589" t="s">
        <v>12</v>
      </c>
    </row>
    <row r="590" spans="2:31" x14ac:dyDescent="0.35">
      <c r="B590">
        <v>5028</v>
      </c>
      <c r="C590" t="s">
        <v>1406</v>
      </c>
      <c r="D590">
        <v>2019</v>
      </c>
      <c r="F590" s="5">
        <v>0</v>
      </c>
      <c r="G590" s="110"/>
      <c r="I590" s="5">
        <v>0</v>
      </c>
      <c r="J590" s="5">
        <v>0</v>
      </c>
      <c r="K590" s="5">
        <v>0</v>
      </c>
      <c r="L590" s="5">
        <v>0</v>
      </c>
      <c r="M590" s="5">
        <v>0</v>
      </c>
      <c r="N590" s="192"/>
      <c r="O590" s="5">
        <v>0</v>
      </c>
      <c r="P590" s="5">
        <v>0</v>
      </c>
      <c r="Q590" s="5">
        <v>0</v>
      </c>
      <c r="R590" s="5">
        <v>0</v>
      </c>
      <c r="S590" s="5">
        <v>0</v>
      </c>
      <c r="U590" s="110" t="s">
        <v>317</v>
      </c>
      <c r="V590" s="110" t="s">
        <v>317</v>
      </c>
      <c r="Y590" t="s">
        <v>1407</v>
      </c>
      <c r="Z590" s="110" t="s">
        <v>1396</v>
      </c>
      <c r="AA590" s="110">
        <v>87401</v>
      </c>
      <c r="AB590" t="s">
        <v>638</v>
      </c>
      <c r="AC590" t="s">
        <v>424</v>
      </c>
      <c r="AD590" t="s">
        <v>425</v>
      </c>
      <c r="AE590" t="s">
        <v>12</v>
      </c>
    </row>
    <row r="591" spans="2:31" x14ac:dyDescent="0.35">
      <c r="B591">
        <v>104391</v>
      </c>
      <c r="C591" t="s">
        <v>1408</v>
      </c>
      <c r="D591">
        <v>2019</v>
      </c>
      <c r="F591" s="5">
        <v>22390.547141440002</v>
      </c>
      <c r="G591" s="110"/>
      <c r="I591" s="5">
        <v>22390.547141440002</v>
      </c>
      <c r="J591" s="5">
        <v>0</v>
      </c>
      <c r="K591" s="5">
        <v>0</v>
      </c>
      <c r="L591" s="5">
        <v>0</v>
      </c>
      <c r="M591" s="5">
        <v>0</v>
      </c>
      <c r="N591" s="192"/>
      <c r="O591" s="5">
        <v>0</v>
      </c>
      <c r="P591" s="5">
        <v>0</v>
      </c>
      <c r="Q591" s="5">
        <v>0</v>
      </c>
      <c r="R591" s="5">
        <v>0</v>
      </c>
      <c r="S591" s="5">
        <v>22390.547141440002</v>
      </c>
      <c r="U591" s="110" t="s">
        <v>317</v>
      </c>
      <c r="V591" s="110" t="s">
        <v>317</v>
      </c>
      <c r="Y591" t="s">
        <v>460</v>
      </c>
      <c r="Z591" s="110" t="s">
        <v>320</v>
      </c>
      <c r="AA591" s="110">
        <v>92123</v>
      </c>
      <c r="AB591" t="s">
        <v>1409</v>
      </c>
      <c r="AC591" t="s">
        <v>201</v>
      </c>
      <c r="AD591" t="s">
        <v>327</v>
      </c>
      <c r="AE591" t="s">
        <v>12</v>
      </c>
    </row>
    <row r="592" spans="2:31" x14ac:dyDescent="0.35">
      <c r="B592">
        <v>104203</v>
      </c>
      <c r="C592" t="s">
        <v>1410</v>
      </c>
      <c r="D592">
        <v>2019</v>
      </c>
      <c r="F592" s="5">
        <v>8548.2095042015808</v>
      </c>
      <c r="G592" s="110"/>
      <c r="I592" s="5">
        <v>0</v>
      </c>
      <c r="J592" s="5">
        <v>0</v>
      </c>
      <c r="K592" s="5">
        <v>0</v>
      </c>
      <c r="L592" s="5">
        <v>0</v>
      </c>
      <c r="M592" s="5">
        <v>8548.2095042015808</v>
      </c>
      <c r="N592" s="192"/>
      <c r="O592" s="5">
        <v>0</v>
      </c>
      <c r="P592" s="5">
        <v>0</v>
      </c>
      <c r="Q592" s="5">
        <v>8548.2095042015808</v>
      </c>
      <c r="R592" s="5">
        <v>8548.2095042015808</v>
      </c>
      <c r="S592" s="5">
        <v>0</v>
      </c>
      <c r="U592" s="110" t="s">
        <v>316</v>
      </c>
      <c r="V592" s="110" t="s">
        <v>317</v>
      </c>
      <c r="W592" t="s">
        <v>381</v>
      </c>
      <c r="Y592" t="s">
        <v>1411</v>
      </c>
      <c r="Z592" s="110" t="s">
        <v>1412</v>
      </c>
      <c r="AA592" s="110">
        <v>58504</v>
      </c>
      <c r="AB592" t="s">
        <v>321</v>
      </c>
      <c r="AC592" t="s">
        <v>322</v>
      </c>
      <c r="AD592" t="s">
        <v>323</v>
      </c>
      <c r="AE592" t="s">
        <v>12</v>
      </c>
    </row>
    <row r="593" spans="2:31" x14ac:dyDescent="0.35">
      <c r="B593">
        <v>3054</v>
      </c>
      <c r="C593" t="s">
        <v>1413</v>
      </c>
      <c r="D593">
        <v>2019</v>
      </c>
      <c r="F593" s="5">
        <v>0</v>
      </c>
      <c r="G593" s="110"/>
      <c r="I593" s="5">
        <v>0</v>
      </c>
      <c r="J593" s="5">
        <v>0</v>
      </c>
      <c r="K593" s="5">
        <v>0</v>
      </c>
      <c r="L593" s="5">
        <v>0</v>
      </c>
      <c r="M593" s="5">
        <v>0</v>
      </c>
      <c r="N593" s="192"/>
      <c r="O593" s="5">
        <v>0</v>
      </c>
      <c r="P593" s="5">
        <v>0</v>
      </c>
      <c r="Q593" s="5">
        <v>0</v>
      </c>
      <c r="R593" s="5">
        <v>0</v>
      </c>
      <c r="S593" s="5">
        <v>0</v>
      </c>
      <c r="U593" s="110" t="s">
        <v>316</v>
      </c>
      <c r="V593" s="110" t="s">
        <v>317</v>
      </c>
      <c r="W593" t="s">
        <v>497</v>
      </c>
      <c r="Y593" t="s">
        <v>909</v>
      </c>
      <c r="Z593" s="110" t="s">
        <v>320</v>
      </c>
      <c r="AA593" s="110">
        <v>91730</v>
      </c>
      <c r="AB593" t="s">
        <v>321</v>
      </c>
      <c r="AC593" t="s">
        <v>322</v>
      </c>
      <c r="AD593" t="s">
        <v>323</v>
      </c>
      <c r="AE593" t="s">
        <v>12</v>
      </c>
    </row>
    <row r="594" spans="2:31" x14ac:dyDescent="0.35">
      <c r="B594">
        <v>104767</v>
      </c>
      <c r="C594" t="s">
        <v>1414</v>
      </c>
      <c r="D594">
        <v>2019</v>
      </c>
      <c r="F594" s="5">
        <v>0</v>
      </c>
      <c r="G594" s="110"/>
      <c r="I594" s="5">
        <v>0</v>
      </c>
      <c r="J594" s="5">
        <v>0</v>
      </c>
      <c r="K594" s="5">
        <v>0</v>
      </c>
      <c r="L594" s="5">
        <v>0</v>
      </c>
      <c r="M594" s="5">
        <v>0</v>
      </c>
      <c r="N594" s="192"/>
      <c r="O594" s="5">
        <v>0</v>
      </c>
      <c r="P594" s="5">
        <v>0</v>
      </c>
      <c r="Q594" s="5">
        <v>0</v>
      </c>
      <c r="R594" s="5">
        <v>0</v>
      </c>
      <c r="S594" s="5">
        <v>0</v>
      </c>
      <c r="U594" s="110" t="s">
        <v>317</v>
      </c>
      <c r="V594" s="110" t="s">
        <v>317</v>
      </c>
      <c r="Y594" t="s">
        <v>863</v>
      </c>
      <c r="Z594" s="110" t="s">
        <v>320</v>
      </c>
      <c r="AA594" s="110">
        <v>92270</v>
      </c>
      <c r="AB594" t="s">
        <v>321</v>
      </c>
      <c r="AC594" t="s">
        <v>322</v>
      </c>
      <c r="AD594" t="s">
        <v>323</v>
      </c>
      <c r="AE594" t="s">
        <v>12</v>
      </c>
    </row>
    <row r="595" spans="2:31" x14ac:dyDescent="0.35">
      <c r="B595">
        <v>3055</v>
      </c>
      <c r="C595" t="s">
        <v>1415</v>
      </c>
      <c r="D595">
        <v>2019</v>
      </c>
      <c r="F595" s="5">
        <v>67970.312628</v>
      </c>
      <c r="G595" s="110"/>
      <c r="I595" s="5">
        <v>0</v>
      </c>
      <c r="J595" s="5">
        <v>0</v>
      </c>
      <c r="K595" s="5">
        <v>0</v>
      </c>
      <c r="L595" s="5">
        <v>0</v>
      </c>
      <c r="M595" s="5">
        <v>67970.312628</v>
      </c>
      <c r="N595" s="192"/>
      <c r="O595" s="5">
        <v>0</v>
      </c>
      <c r="P595" s="5">
        <v>0</v>
      </c>
      <c r="Q595" s="5">
        <v>9123.3086280000007</v>
      </c>
      <c r="R595" s="5">
        <v>9123.3086280000007</v>
      </c>
      <c r="S595" s="5">
        <v>58847.004000000001</v>
      </c>
      <c r="U595" s="110" t="s">
        <v>316</v>
      </c>
      <c r="V595" s="110" t="s">
        <v>317</v>
      </c>
      <c r="W595" t="s">
        <v>430</v>
      </c>
      <c r="Y595" t="s">
        <v>1081</v>
      </c>
      <c r="Z595" s="110" t="s">
        <v>320</v>
      </c>
      <c r="AA595" s="110">
        <v>96001</v>
      </c>
      <c r="AB595" t="s">
        <v>321</v>
      </c>
      <c r="AC595" t="s">
        <v>322</v>
      </c>
      <c r="AD595" t="s">
        <v>323</v>
      </c>
      <c r="AE595" t="s">
        <v>12</v>
      </c>
    </row>
    <row r="596" spans="2:31" x14ac:dyDescent="0.35">
      <c r="B596">
        <v>100256</v>
      </c>
      <c r="C596" t="s">
        <v>1416</v>
      </c>
      <c r="D596">
        <v>2019</v>
      </c>
      <c r="F596" s="5">
        <v>105921.24430521901</v>
      </c>
      <c r="G596" s="110"/>
      <c r="I596" s="5">
        <v>105921.24430521901</v>
      </c>
      <c r="J596" s="5">
        <v>0</v>
      </c>
      <c r="K596" s="5">
        <v>0</v>
      </c>
      <c r="L596" s="5">
        <v>0</v>
      </c>
      <c r="M596" s="5">
        <v>0</v>
      </c>
      <c r="N596" s="192"/>
      <c r="O596" s="5">
        <v>105921.24430521901</v>
      </c>
      <c r="P596" s="5">
        <v>0</v>
      </c>
      <c r="Q596" s="5">
        <v>0</v>
      </c>
      <c r="R596" s="5">
        <v>105921.24430521901</v>
      </c>
      <c r="S596" s="5">
        <v>0</v>
      </c>
      <c r="U596" s="110" t="s">
        <v>316</v>
      </c>
      <c r="V596" s="110" t="s">
        <v>317</v>
      </c>
      <c r="W596" t="s">
        <v>430</v>
      </c>
      <c r="Y596" t="s">
        <v>1081</v>
      </c>
      <c r="Z596" s="110" t="s">
        <v>320</v>
      </c>
      <c r="AA596" s="110">
        <v>96001</v>
      </c>
      <c r="AB596" t="s">
        <v>352</v>
      </c>
      <c r="AC596" t="s">
        <v>353</v>
      </c>
      <c r="AD596" t="s">
        <v>354</v>
      </c>
      <c r="AE596" t="s">
        <v>12</v>
      </c>
    </row>
    <row r="597" spans="2:31" x14ac:dyDescent="0.35">
      <c r="B597">
        <v>104712</v>
      </c>
      <c r="C597" t="s">
        <v>1417</v>
      </c>
      <c r="D597">
        <v>2019</v>
      </c>
      <c r="F597" s="5">
        <v>0</v>
      </c>
      <c r="G597" s="110"/>
      <c r="I597" s="5">
        <v>0</v>
      </c>
      <c r="J597" s="5">
        <v>0</v>
      </c>
      <c r="K597" s="5">
        <v>0</v>
      </c>
      <c r="L597" s="5">
        <v>0</v>
      </c>
      <c r="M597" s="5">
        <v>0</v>
      </c>
      <c r="N597" s="192"/>
      <c r="O597" s="5">
        <v>0</v>
      </c>
      <c r="P597" s="5">
        <v>0</v>
      </c>
      <c r="Q597" s="5">
        <v>0</v>
      </c>
      <c r="R597" s="5">
        <v>0</v>
      </c>
      <c r="S597" s="5">
        <v>0</v>
      </c>
      <c r="U597" s="110" t="s">
        <v>316</v>
      </c>
      <c r="V597" s="110" t="s">
        <v>317</v>
      </c>
      <c r="W597" t="s">
        <v>439</v>
      </c>
      <c r="Y597" t="s">
        <v>1333</v>
      </c>
      <c r="Z597" s="110" t="s">
        <v>320</v>
      </c>
      <c r="AA597" s="110">
        <v>95501</v>
      </c>
      <c r="AB597" t="s">
        <v>321</v>
      </c>
      <c r="AC597" t="s">
        <v>322</v>
      </c>
      <c r="AD597" t="s">
        <v>323</v>
      </c>
      <c r="AE597" t="s">
        <v>12</v>
      </c>
    </row>
    <row r="598" spans="2:31" x14ac:dyDescent="0.35">
      <c r="B598">
        <v>104560</v>
      </c>
      <c r="C598" t="s">
        <v>1418</v>
      </c>
      <c r="D598">
        <v>2019</v>
      </c>
      <c r="F598" s="5">
        <v>714463.91597600002</v>
      </c>
      <c r="G598" s="110"/>
      <c r="I598" s="5">
        <v>0</v>
      </c>
      <c r="J598" s="5">
        <v>0</v>
      </c>
      <c r="K598" s="5">
        <v>602.35577600005001</v>
      </c>
      <c r="L598" s="5">
        <v>713861.56019999995</v>
      </c>
      <c r="M598" s="5">
        <v>0</v>
      </c>
      <c r="N598" s="192"/>
      <c r="O598" s="5">
        <v>0</v>
      </c>
      <c r="P598" s="5">
        <v>0</v>
      </c>
      <c r="Q598" s="5">
        <v>0</v>
      </c>
      <c r="R598" s="5">
        <v>0</v>
      </c>
      <c r="S598" s="5">
        <v>714463.91597600002</v>
      </c>
      <c r="U598" s="110" t="s">
        <v>316</v>
      </c>
      <c r="V598" s="110" t="s">
        <v>317</v>
      </c>
      <c r="W598" t="s">
        <v>381</v>
      </c>
      <c r="Y598" t="s">
        <v>1419</v>
      </c>
      <c r="Z598" s="110" t="s">
        <v>1420</v>
      </c>
      <c r="AA598" s="110">
        <v>50010</v>
      </c>
      <c r="AB598" t="s">
        <v>400</v>
      </c>
      <c r="AC598" t="s">
        <v>394</v>
      </c>
      <c r="AD598" t="s">
        <v>395</v>
      </c>
      <c r="AE598" t="s">
        <v>12</v>
      </c>
    </row>
    <row r="599" spans="2:31" x14ac:dyDescent="0.35">
      <c r="B599">
        <v>104669</v>
      </c>
      <c r="C599" t="s">
        <v>1421</v>
      </c>
      <c r="D599">
        <v>2019</v>
      </c>
      <c r="F599" s="5">
        <v>9689.1745952000001</v>
      </c>
      <c r="G599" s="110"/>
      <c r="I599" s="5">
        <v>9689.1745952000001</v>
      </c>
      <c r="J599" s="5">
        <v>0</v>
      </c>
      <c r="K599" s="5">
        <v>0</v>
      </c>
      <c r="L599" s="5">
        <v>0</v>
      </c>
      <c r="M599" s="5">
        <v>0</v>
      </c>
      <c r="N599" s="192"/>
      <c r="O599" s="5">
        <v>0</v>
      </c>
      <c r="P599" s="5">
        <v>0</v>
      </c>
      <c r="Q599" s="5">
        <v>0</v>
      </c>
      <c r="R599" s="5">
        <v>0</v>
      </c>
      <c r="S599" s="5">
        <v>9689.1745952000001</v>
      </c>
      <c r="U599" s="110" t="s">
        <v>317</v>
      </c>
      <c r="V599" s="110" t="s">
        <v>317</v>
      </c>
      <c r="Y599" t="s">
        <v>606</v>
      </c>
      <c r="Z599" s="110" t="s">
        <v>320</v>
      </c>
      <c r="AA599" s="110">
        <v>96080</v>
      </c>
      <c r="AB599" t="s">
        <v>1422</v>
      </c>
      <c r="AC599" t="s">
        <v>201</v>
      </c>
      <c r="AD599" t="s">
        <v>327</v>
      </c>
      <c r="AE599" t="s">
        <v>12</v>
      </c>
    </row>
    <row r="600" spans="2:31" x14ac:dyDescent="0.35">
      <c r="B600">
        <v>104198</v>
      </c>
      <c r="C600" t="s">
        <v>1423</v>
      </c>
      <c r="D600">
        <v>2019</v>
      </c>
      <c r="F600" s="5">
        <v>2100.8445056</v>
      </c>
      <c r="G600" s="110"/>
      <c r="I600" s="5">
        <v>2100.8445056</v>
      </c>
      <c r="J600" s="5">
        <v>0</v>
      </c>
      <c r="K600" s="5">
        <v>0</v>
      </c>
      <c r="L600" s="5">
        <v>0</v>
      </c>
      <c r="M600" s="5">
        <v>0</v>
      </c>
      <c r="N600" s="192"/>
      <c r="O600" s="5">
        <v>0</v>
      </c>
      <c r="P600" s="5">
        <v>0</v>
      </c>
      <c r="Q600" s="5">
        <v>0</v>
      </c>
      <c r="R600" s="5">
        <v>0</v>
      </c>
      <c r="S600" s="5">
        <v>2100.8445056</v>
      </c>
      <c r="U600" s="110" t="s">
        <v>317</v>
      </c>
      <c r="V600" s="110" t="s">
        <v>317</v>
      </c>
      <c r="AB600" t="s">
        <v>487</v>
      </c>
      <c r="AC600" t="s">
        <v>201</v>
      </c>
      <c r="AD600" t="s">
        <v>327</v>
      </c>
      <c r="AE600" t="s">
        <v>12</v>
      </c>
    </row>
    <row r="601" spans="2:31" x14ac:dyDescent="0.35">
      <c r="B601">
        <v>100265</v>
      </c>
      <c r="C601" t="s">
        <v>1424</v>
      </c>
      <c r="D601">
        <v>2019</v>
      </c>
      <c r="F601" s="5">
        <v>290244.379342</v>
      </c>
      <c r="G601" s="110"/>
      <c r="I601" s="5">
        <v>7101.3793420000002</v>
      </c>
      <c r="J601" s="5">
        <v>283143</v>
      </c>
      <c r="K601" s="5">
        <v>0</v>
      </c>
      <c r="L601" s="5">
        <v>0</v>
      </c>
      <c r="M601" s="5">
        <v>0</v>
      </c>
      <c r="N601" s="192"/>
      <c r="O601" s="5">
        <v>0</v>
      </c>
      <c r="P601" s="5">
        <v>0</v>
      </c>
      <c r="Q601" s="5">
        <v>0</v>
      </c>
      <c r="R601" s="5">
        <v>0</v>
      </c>
      <c r="S601" s="5">
        <v>290244.379342</v>
      </c>
      <c r="U601" s="110" t="s">
        <v>316</v>
      </c>
      <c r="V601" s="110" t="s">
        <v>317</v>
      </c>
      <c r="W601" t="s">
        <v>430</v>
      </c>
      <c r="Y601" t="s">
        <v>578</v>
      </c>
      <c r="Z601" s="110" t="s">
        <v>320</v>
      </c>
      <c r="AA601" s="110">
        <v>93725</v>
      </c>
      <c r="AB601" t="s">
        <v>404</v>
      </c>
      <c r="AC601" t="s">
        <v>201</v>
      </c>
      <c r="AD601" t="s">
        <v>354</v>
      </c>
      <c r="AE601" t="s">
        <v>12</v>
      </c>
    </row>
    <row r="602" spans="2:31" x14ac:dyDescent="0.35">
      <c r="B602">
        <v>100055</v>
      </c>
      <c r="C602" t="s">
        <v>1425</v>
      </c>
      <c r="D602">
        <v>2019</v>
      </c>
      <c r="F602" s="5">
        <v>258235.468716</v>
      </c>
      <c r="G602" s="110"/>
      <c r="I602" s="5">
        <v>6981.4687160000003</v>
      </c>
      <c r="J602" s="5">
        <v>251254</v>
      </c>
      <c r="K602" s="5">
        <v>0</v>
      </c>
      <c r="L602" s="5">
        <v>0</v>
      </c>
      <c r="M602" s="5">
        <v>0</v>
      </c>
      <c r="N602" s="192"/>
      <c r="O602" s="5">
        <v>0</v>
      </c>
      <c r="P602" s="5">
        <v>0</v>
      </c>
      <c r="Q602" s="5">
        <v>0</v>
      </c>
      <c r="R602" s="5">
        <v>0</v>
      </c>
      <c r="S602" s="5">
        <v>258235.468716</v>
      </c>
      <c r="U602" s="110" t="s">
        <v>316</v>
      </c>
      <c r="V602" s="110" t="s">
        <v>317</v>
      </c>
      <c r="W602" t="s">
        <v>430</v>
      </c>
      <c r="Y602" t="s">
        <v>873</v>
      </c>
      <c r="Z602" s="110" t="s">
        <v>320</v>
      </c>
      <c r="AA602" s="110">
        <v>95648</v>
      </c>
      <c r="AB602" t="s">
        <v>404</v>
      </c>
      <c r="AC602" t="s">
        <v>201</v>
      </c>
      <c r="AD602" t="s">
        <v>354</v>
      </c>
      <c r="AE602" t="s">
        <v>12</v>
      </c>
    </row>
    <row r="603" spans="2:31" x14ac:dyDescent="0.35">
      <c r="B603">
        <v>104691</v>
      </c>
      <c r="C603" t="s">
        <v>1426</v>
      </c>
      <c r="D603">
        <v>2019</v>
      </c>
      <c r="F603" s="5">
        <v>10175.027526399999</v>
      </c>
      <c r="G603" s="110"/>
      <c r="I603" s="5">
        <v>10175.027526399999</v>
      </c>
      <c r="J603" s="5">
        <v>0</v>
      </c>
      <c r="K603" s="5">
        <v>0</v>
      </c>
      <c r="L603" s="5">
        <v>0</v>
      </c>
      <c r="M603" s="5">
        <v>0</v>
      </c>
      <c r="N603" s="192"/>
      <c r="O603" s="5">
        <v>0</v>
      </c>
      <c r="P603" s="5">
        <v>0</v>
      </c>
      <c r="Q603" s="5">
        <v>0</v>
      </c>
      <c r="R603" s="5">
        <v>0</v>
      </c>
      <c r="S603" s="5">
        <v>10175.027526399999</v>
      </c>
      <c r="U603" s="110" t="s">
        <v>317</v>
      </c>
      <c r="V603" s="110" t="s">
        <v>317</v>
      </c>
      <c r="Y603" t="s">
        <v>377</v>
      </c>
      <c r="Z603" s="110" t="s">
        <v>320</v>
      </c>
      <c r="AA603" s="110">
        <v>90744</v>
      </c>
      <c r="AB603" t="s">
        <v>703</v>
      </c>
      <c r="AC603" t="s">
        <v>201</v>
      </c>
      <c r="AD603" t="s">
        <v>327</v>
      </c>
      <c r="AE603" t="s">
        <v>12</v>
      </c>
    </row>
    <row r="604" spans="2:31" x14ac:dyDescent="0.35">
      <c r="B604">
        <v>104056</v>
      </c>
      <c r="C604" t="s">
        <v>1427</v>
      </c>
      <c r="D604">
        <v>2019</v>
      </c>
      <c r="F604" s="5">
        <v>1276546.8286369999</v>
      </c>
      <c r="G604" s="110"/>
      <c r="I604" s="5">
        <v>0</v>
      </c>
      <c r="J604" s="5">
        <v>0</v>
      </c>
      <c r="K604" s="5">
        <v>1207808.7116370001</v>
      </c>
      <c r="L604" s="5">
        <v>68738.116999999998</v>
      </c>
      <c r="M604" s="5">
        <v>0</v>
      </c>
      <c r="N604" s="192"/>
      <c r="O604" s="5">
        <v>0</v>
      </c>
      <c r="P604" s="5">
        <v>1207808.7116370001</v>
      </c>
      <c r="Q604" s="5">
        <v>0</v>
      </c>
      <c r="R604" s="5">
        <v>1207808.7116370001</v>
      </c>
      <c r="S604" s="5">
        <v>68738.116999999998</v>
      </c>
      <c r="U604" s="110" t="s">
        <v>316</v>
      </c>
      <c r="V604" s="110" t="s">
        <v>317</v>
      </c>
      <c r="W604" t="s">
        <v>467</v>
      </c>
      <c r="Y604" t="s">
        <v>375</v>
      </c>
      <c r="Z604" s="110" t="s">
        <v>320</v>
      </c>
      <c r="AA604" s="110">
        <v>95834</v>
      </c>
      <c r="AB604" t="s">
        <v>446</v>
      </c>
      <c r="AC604" t="s">
        <v>394</v>
      </c>
      <c r="AD604" t="s">
        <v>395</v>
      </c>
      <c r="AE604" t="s">
        <v>12</v>
      </c>
    </row>
    <row r="605" spans="2:31" x14ac:dyDescent="0.35">
      <c r="B605">
        <v>100387</v>
      </c>
      <c r="C605" t="s">
        <v>1428</v>
      </c>
      <c r="D605">
        <v>2019</v>
      </c>
      <c r="F605" s="5">
        <v>3975.7084352000002</v>
      </c>
      <c r="G605" s="110"/>
      <c r="I605" s="5">
        <v>3975.7084352000002</v>
      </c>
      <c r="J605" s="5">
        <v>0</v>
      </c>
      <c r="K605" s="5">
        <v>0</v>
      </c>
      <c r="L605" s="5">
        <v>0</v>
      </c>
      <c r="M605" s="5">
        <v>0</v>
      </c>
      <c r="N605" s="192"/>
      <c r="O605" s="5">
        <v>0</v>
      </c>
      <c r="P605" s="5">
        <v>0</v>
      </c>
      <c r="Q605" s="5">
        <v>0</v>
      </c>
      <c r="R605" s="5">
        <v>0</v>
      </c>
      <c r="S605" s="5">
        <v>3975.7084352000002</v>
      </c>
      <c r="U605" s="110" t="s">
        <v>317</v>
      </c>
      <c r="V605" s="110" t="s">
        <v>317</v>
      </c>
      <c r="Y605" t="s">
        <v>325</v>
      </c>
      <c r="Z605" s="110" t="s">
        <v>320</v>
      </c>
      <c r="AA605" s="110">
        <v>92880</v>
      </c>
      <c r="AB605" t="s">
        <v>352</v>
      </c>
      <c r="AC605" t="s">
        <v>201</v>
      </c>
      <c r="AD605" t="s">
        <v>354</v>
      </c>
      <c r="AE605" t="s">
        <v>12</v>
      </c>
    </row>
    <row r="606" spans="2:31" x14ac:dyDescent="0.35">
      <c r="B606">
        <v>100392</v>
      </c>
      <c r="C606" t="s">
        <v>1429</v>
      </c>
      <c r="D606">
        <v>2019</v>
      </c>
      <c r="F606" s="5">
        <v>45018.381311999998</v>
      </c>
      <c r="G606" s="110"/>
      <c r="I606" s="5">
        <v>45018.381311999998</v>
      </c>
      <c r="J606" s="5">
        <v>0</v>
      </c>
      <c r="K606" s="5">
        <v>0</v>
      </c>
      <c r="L606" s="5">
        <v>0</v>
      </c>
      <c r="M606" s="5">
        <v>0</v>
      </c>
      <c r="N606" s="192"/>
      <c r="O606" s="5">
        <v>45018.381311999998</v>
      </c>
      <c r="P606" s="5">
        <v>0</v>
      </c>
      <c r="Q606" s="5">
        <v>0</v>
      </c>
      <c r="R606" s="5">
        <v>45018.381311999998</v>
      </c>
      <c r="S606" s="5">
        <v>0</v>
      </c>
      <c r="U606" s="110" t="s">
        <v>316</v>
      </c>
      <c r="V606" s="110" t="s">
        <v>317</v>
      </c>
      <c r="W606" t="s">
        <v>497</v>
      </c>
      <c r="Y606" t="s">
        <v>746</v>
      </c>
      <c r="Z606" s="110" t="s">
        <v>320</v>
      </c>
      <c r="AA606" s="110">
        <v>92504</v>
      </c>
      <c r="AB606" t="s">
        <v>352</v>
      </c>
      <c r="AC606" t="s">
        <v>204</v>
      </c>
      <c r="AD606" t="s">
        <v>354</v>
      </c>
      <c r="AE606" t="s">
        <v>12</v>
      </c>
    </row>
    <row r="607" spans="2:31" x14ac:dyDescent="0.35">
      <c r="B607">
        <v>104037</v>
      </c>
      <c r="C607" t="s">
        <v>1430</v>
      </c>
      <c r="D607">
        <v>2019</v>
      </c>
      <c r="F607" s="5">
        <v>276925.66450499999</v>
      </c>
      <c r="G607" s="110"/>
      <c r="I607" s="5">
        <v>0</v>
      </c>
      <c r="J607" s="5">
        <v>0</v>
      </c>
      <c r="K607" s="5">
        <v>260926.63510499999</v>
      </c>
      <c r="L607" s="5">
        <v>15999.029399999999</v>
      </c>
      <c r="M607" s="5">
        <v>0</v>
      </c>
      <c r="N607" s="192"/>
      <c r="O607" s="5">
        <v>0</v>
      </c>
      <c r="P607" s="5">
        <v>260926.63510499999</v>
      </c>
      <c r="Q607" s="5">
        <v>0</v>
      </c>
      <c r="R607" s="5">
        <v>260926.63510499999</v>
      </c>
      <c r="S607" s="5">
        <v>15999.029399999999</v>
      </c>
      <c r="U607" s="110" t="s">
        <v>316</v>
      </c>
      <c r="V607" s="110" t="s">
        <v>317</v>
      </c>
      <c r="W607" t="s">
        <v>363</v>
      </c>
      <c r="Y607" t="s">
        <v>600</v>
      </c>
      <c r="Z607" s="110" t="s">
        <v>320</v>
      </c>
      <c r="AA607" s="110">
        <v>95050</v>
      </c>
      <c r="AB607" t="s">
        <v>446</v>
      </c>
      <c r="AC607" t="s">
        <v>394</v>
      </c>
      <c r="AD607" t="s">
        <v>395</v>
      </c>
      <c r="AE607" t="s">
        <v>12</v>
      </c>
    </row>
    <row r="608" spans="2:31" x14ac:dyDescent="0.35">
      <c r="B608">
        <v>100196</v>
      </c>
      <c r="C608" t="s">
        <v>1431</v>
      </c>
      <c r="D608">
        <v>2019</v>
      </c>
      <c r="F608" s="5">
        <v>4261.4198242705897</v>
      </c>
      <c r="G608" s="110"/>
      <c r="I608" s="5">
        <v>4261.4198242705897</v>
      </c>
      <c r="J608" s="5">
        <v>0</v>
      </c>
      <c r="K608" s="5">
        <v>0</v>
      </c>
      <c r="L608" s="5">
        <v>0</v>
      </c>
      <c r="M608" s="5">
        <v>0</v>
      </c>
      <c r="N608" s="192"/>
      <c r="O608" s="5">
        <v>0</v>
      </c>
      <c r="P608" s="5">
        <v>0</v>
      </c>
      <c r="Q608" s="5">
        <v>0</v>
      </c>
      <c r="R608" s="5">
        <v>0</v>
      </c>
      <c r="S608" s="5">
        <v>4261.4198242705897</v>
      </c>
      <c r="U608" s="110" t="s">
        <v>317</v>
      </c>
      <c r="V608" s="110" t="s">
        <v>317</v>
      </c>
      <c r="Y608" t="s">
        <v>1284</v>
      </c>
      <c r="Z608" s="110" t="s">
        <v>320</v>
      </c>
      <c r="AA608" s="110">
        <v>91910</v>
      </c>
      <c r="AB608" t="s">
        <v>931</v>
      </c>
      <c r="AC608" t="s">
        <v>201</v>
      </c>
      <c r="AD608" t="s">
        <v>327</v>
      </c>
      <c r="AE608" t="s">
        <v>12</v>
      </c>
    </row>
    <row r="609" spans="2:31" x14ac:dyDescent="0.35">
      <c r="B609">
        <v>101702</v>
      </c>
      <c r="C609" t="s">
        <v>1432</v>
      </c>
      <c r="D609">
        <v>2019</v>
      </c>
      <c r="F609" s="5">
        <v>117203.131574942</v>
      </c>
      <c r="G609" s="110"/>
      <c r="I609" s="5">
        <v>2746.6419029419999</v>
      </c>
      <c r="J609" s="5">
        <v>114456.489672</v>
      </c>
      <c r="K609" s="5">
        <v>0</v>
      </c>
      <c r="L609" s="5">
        <v>0</v>
      </c>
      <c r="M609" s="5">
        <v>0</v>
      </c>
      <c r="N609" s="192"/>
      <c r="O609" s="5">
        <v>0</v>
      </c>
      <c r="P609" s="5">
        <v>0</v>
      </c>
      <c r="Q609" s="5">
        <v>0</v>
      </c>
      <c r="R609" s="5">
        <v>0</v>
      </c>
      <c r="S609" s="5">
        <v>117203.131574942</v>
      </c>
      <c r="U609" s="110" t="s">
        <v>316</v>
      </c>
      <c r="V609" s="110" t="s">
        <v>317</v>
      </c>
      <c r="W609" t="s">
        <v>430</v>
      </c>
      <c r="Y609" t="s">
        <v>1433</v>
      </c>
      <c r="Z609" s="110" t="s">
        <v>320</v>
      </c>
      <c r="AA609" s="110">
        <v>96094</v>
      </c>
      <c r="AB609" t="s">
        <v>1434</v>
      </c>
      <c r="AC609" t="s">
        <v>201</v>
      </c>
      <c r="AD609" t="s">
        <v>327</v>
      </c>
      <c r="AE609" t="s">
        <v>12</v>
      </c>
    </row>
    <row r="610" spans="2:31" x14ac:dyDescent="0.35">
      <c r="B610">
        <v>3057</v>
      </c>
      <c r="C610" t="s">
        <v>1435</v>
      </c>
      <c r="D610">
        <v>2019</v>
      </c>
      <c r="F610" s="5">
        <v>19030.7611447132</v>
      </c>
      <c r="G610" s="110"/>
      <c r="I610" s="5">
        <v>0</v>
      </c>
      <c r="J610" s="5">
        <v>0</v>
      </c>
      <c r="K610" s="5">
        <v>0</v>
      </c>
      <c r="L610" s="5">
        <v>0</v>
      </c>
      <c r="M610" s="5">
        <v>19030.7611447132</v>
      </c>
      <c r="N610" s="192"/>
      <c r="O610" s="5">
        <v>0</v>
      </c>
      <c r="P610" s="5">
        <v>0</v>
      </c>
      <c r="Q610" s="5">
        <v>19030.7611447132</v>
      </c>
      <c r="R610" s="5">
        <v>19030.7611447132</v>
      </c>
      <c r="S610" s="5">
        <v>0</v>
      </c>
      <c r="U610" s="110" t="s">
        <v>316</v>
      </c>
      <c r="V610" s="110" t="s">
        <v>317</v>
      </c>
      <c r="W610" t="s">
        <v>430</v>
      </c>
      <c r="Y610" t="s">
        <v>1250</v>
      </c>
      <c r="Z610" s="110" t="s">
        <v>320</v>
      </c>
      <c r="AA610" s="110">
        <v>95747</v>
      </c>
      <c r="AB610" t="s">
        <v>321</v>
      </c>
      <c r="AC610" t="s">
        <v>322</v>
      </c>
      <c r="AD610" t="s">
        <v>323</v>
      </c>
      <c r="AE610" t="s">
        <v>12</v>
      </c>
    </row>
    <row r="611" spans="2:31" x14ac:dyDescent="0.35">
      <c r="B611">
        <v>101270</v>
      </c>
      <c r="C611" t="s">
        <v>1436</v>
      </c>
      <c r="D611">
        <v>2019</v>
      </c>
      <c r="F611" s="5">
        <v>129908.87772800001</v>
      </c>
      <c r="G611" s="110"/>
      <c r="I611" s="5">
        <v>129908.87772800001</v>
      </c>
      <c r="J611" s="5">
        <v>0</v>
      </c>
      <c r="K611" s="5">
        <v>0</v>
      </c>
      <c r="L611" s="5">
        <v>0</v>
      </c>
      <c r="M611" s="5">
        <v>0</v>
      </c>
      <c r="N611" s="192"/>
      <c r="O611" s="5">
        <v>129908.87772800001</v>
      </c>
      <c r="P611" s="5">
        <v>0</v>
      </c>
      <c r="Q611" s="5">
        <v>0</v>
      </c>
      <c r="R611" s="5">
        <v>129908.87772800001</v>
      </c>
      <c r="S611" s="5">
        <v>0</v>
      </c>
      <c r="U611" s="110" t="s">
        <v>316</v>
      </c>
      <c r="V611" s="110" t="s">
        <v>317</v>
      </c>
      <c r="W611" t="s">
        <v>430</v>
      </c>
      <c r="Y611" t="s">
        <v>1250</v>
      </c>
      <c r="Z611" s="110" t="s">
        <v>320</v>
      </c>
      <c r="AA611" s="110">
        <v>95747</v>
      </c>
      <c r="AB611" t="s">
        <v>352</v>
      </c>
      <c r="AC611" t="s">
        <v>204</v>
      </c>
      <c r="AD611" t="s">
        <v>354</v>
      </c>
      <c r="AE611" t="s">
        <v>12</v>
      </c>
    </row>
    <row r="612" spans="2:31" x14ac:dyDescent="0.35">
      <c r="B612">
        <v>3058</v>
      </c>
      <c r="C612" t="s">
        <v>1437</v>
      </c>
      <c r="D612">
        <v>2019</v>
      </c>
      <c r="F612" s="5">
        <v>363070.67615136201</v>
      </c>
      <c r="G612" s="110"/>
      <c r="I612" s="5">
        <v>0</v>
      </c>
      <c r="J612" s="5">
        <v>0</v>
      </c>
      <c r="K612" s="5">
        <v>0</v>
      </c>
      <c r="L612" s="5">
        <v>0</v>
      </c>
      <c r="M612" s="5">
        <v>363070.67615136201</v>
      </c>
      <c r="N612" s="192"/>
      <c r="O612" s="5">
        <v>0</v>
      </c>
      <c r="P612" s="5">
        <v>0</v>
      </c>
      <c r="Q612" s="5">
        <v>33432.018201298401</v>
      </c>
      <c r="R612" s="5">
        <v>33432.018201298401</v>
      </c>
      <c r="S612" s="5">
        <v>329638.65795006399</v>
      </c>
      <c r="U612" s="110" t="s">
        <v>316</v>
      </c>
      <c r="V612" s="110" t="s">
        <v>317</v>
      </c>
      <c r="W612" t="s">
        <v>553</v>
      </c>
      <c r="Y612" t="s">
        <v>375</v>
      </c>
      <c r="Z612" s="110" t="s">
        <v>320</v>
      </c>
      <c r="AA612" s="110" t="s">
        <v>1438</v>
      </c>
      <c r="AB612" t="s">
        <v>560</v>
      </c>
      <c r="AC612" t="s">
        <v>322</v>
      </c>
      <c r="AD612" t="s">
        <v>323</v>
      </c>
      <c r="AE612" t="s">
        <v>12</v>
      </c>
    </row>
    <row r="613" spans="2:31" x14ac:dyDescent="0.35">
      <c r="B613">
        <v>104352</v>
      </c>
      <c r="C613" t="s">
        <v>1439</v>
      </c>
      <c r="D613">
        <v>2019</v>
      </c>
      <c r="F613" s="5">
        <v>1821304.55047124</v>
      </c>
      <c r="G613" s="110"/>
      <c r="I613" s="5">
        <v>0</v>
      </c>
      <c r="J613" s="5">
        <v>0</v>
      </c>
      <c r="K613" s="5">
        <v>1801565.5137336</v>
      </c>
      <c r="L613" s="5">
        <v>19739.036737639999</v>
      </c>
      <c r="M613" s="5">
        <v>0</v>
      </c>
      <c r="N613" s="192"/>
      <c r="O613" s="5">
        <v>0</v>
      </c>
      <c r="P613" s="5">
        <v>0</v>
      </c>
      <c r="Q613" s="5">
        <v>0</v>
      </c>
      <c r="R613" s="5">
        <v>0</v>
      </c>
      <c r="S613" s="5">
        <v>1821304.55047124</v>
      </c>
      <c r="U613" s="110" t="s">
        <v>316</v>
      </c>
      <c r="V613" s="110" t="s">
        <v>317</v>
      </c>
      <c r="W613" t="s">
        <v>553</v>
      </c>
      <c r="Y613" t="s">
        <v>375</v>
      </c>
      <c r="Z613" s="110" t="s">
        <v>320</v>
      </c>
      <c r="AA613" s="110" t="s">
        <v>1438</v>
      </c>
      <c r="AB613" t="s">
        <v>638</v>
      </c>
      <c r="AC613" t="s">
        <v>424</v>
      </c>
      <c r="AD613" t="s">
        <v>425</v>
      </c>
      <c r="AE613" t="s">
        <v>12</v>
      </c>
    </row>
    <row r="614" spans="2:31" x14ac:dyDescent="0.35">
      <c r="B614">
        <v>100130</v>
      </c>
      <c r="C614" t="s">
        <v>1440</v>
      </c>
      <c r="D614">
        <v>2019</v>
      </c>
      <c r="F614" s="5">
        <v>148033.5289336</v>
      </c>
      <c r="G614" s="110"/>
      <c r="I614" s="5">
        <v>138309.32893359999</v>
      </c>
      <c r="J614" s="5">
        <v>9724.2000000000007</v>
      </c>
      <c r="K614" s="5">
        <v>0</v>
      </c>
      <c r="L614" s="5">
        <v>0</v>
      </c>
      <c r="M614" s="5">
        <v>0</v>
      </c>
      <c r="N614" s="192"/>
      <c r="O614" s="5">
        <v>138309.32893359999</v>
      </c>
      <c r="P614" s="5">
        <v>0</v>
      </c>
      <c r="Q614" s="5">
        <v>0</v>
      </c>
      <c r="R614" s="5">
        <v>138309.32893359999</v>
      </c>
      <c r="S614" s="5">
        <v>9724.2000000000007</v>
      </c>
      <c r="U614" s="110" t="s">
        <v>316</v>
      </c>
      <c r="V614" s="110" t="s">
        <v>317</v>
      </c>
      <c r="W614" t="s">
        <v>553</v>
      </c>
      <c r="Y614" t="s">
        <v>1441</v>
      </c>
      <c r="Z614" s="110" t="s">
        <v>320</v>
      </c>
      <c r="AA614" s="110">
        <v>95758</v>
      </c>
      <c r="AB614" t="s">
        <v>352</v>
      </c>
      <c r="AC614" t="s">
        <v>353</v>
      </c>
      <c r="AD614" t="s">
        <v>458</v>
      </c>
      <c r="AE614" t="s">
        <v>12</v>
      </c>
    </row>
    <row r="615" spans="2:31" x14ac:dyDescent="0.35">
      <c r="B615">
        <v>100365</v>
      </c>
      <c r="C615" t="s">
        <v>1442</v>
      </c>
      <c r="D615">
        <v>2019</v>
      </c>
      <c r="F615" s="5">
        <v>1065431.8193000001</v>
      </c>
      <c r="G615" s="110"/>
      <c r="I615" s="5">
        <v>993457.58929999999</v>
      </c>
      <c r="J615" s="5">
        <v>71974.23</v>
      </c>
      <c r="K615" s="5">
        <v>0</v>
      </c>
      <c r="L615" s="5">
        <v>0</v>
      </c>
      <c r="M615" s="5">
        <v>0</v>
      </c>
      <c r="N615" s="192"/>
      <c r="O615" s="5">
        <v>993457.58929999999</v>
      </c>
      <c r="P615" s="5">
        <v>0</v>
      </c>
      <c r="Q615" s="5">
        <v>0</v>
      </c>
      <c r="R615" s="5">
        <v>993457.58929999999</v>
      </c>
      <c r="S615" s="5">
        <v>71974.23</v>
      </c>
      <c r="U615" s="110" t="s">
        <v>316</v>
      </c>
      <c r="V615" s="110" t="s">
        <v>317</v>
      </c>
      <c r="W615" t="s">
        <v>553</v>
      </c>
      <c r="Y615" t="s">
        <v>1443</v>
      </c>
      <c r="Z615" s="110" t="s">
        <v>320</v>
      </c>
      <c r="AA615" s="110">
        <v>95638</v>
      </c>
      <c r="AB615" t="s">
        <v>352</v>
      </c>
      <c r="AC615" t="s">
        <v>204</v>
      </c>
      <c r="AD615" t="s">
        <v>354</v>
      </c>
      <c r="AE615" t="s">
        <v>12</v>
      </c>
    </row>
    <row r="616" spans="2:31" x14ac:dyDescent="0.35">
      <c r="B616">
        <v>100252</v>
      </c>
      <c r="C616" t="s">
        <v>1444</v>
      </c>
      <c r="D616">
        <v>2019</v>
      </c>
      <c r="F616" s="5">
        <v>346945.390074316</v>
      </c>
      <c r="G616" s="110"/>
      <c r="I616" s="5">
        <v>346945.390074316</v>
      </c>
      <c r="J616" s="5">
        <v>0</v>
      </c>
      <c r="K616" s="5">
        <v>0</v>
      </c>
      <c r="L616" s="5">
        <v>0</v>
      </c>
      <c r="M616" s="5">
        <v>0</v>
      </c>
      <c r="N616" s="192"/>
      <c r="O616" s="5">
        <v>346945.390074316</v>
      </c>
      <c r="P616" s="5">
        <v>0</v>
      </c>
      <c r="Q616" s="5">
        <v>0</v>
      </c>
      <c r="R616" s="5">
        <v>346945.390074316</v>
      </c>
      <c r="S616" s="5">
        <v>0</v>
      </c>
      <c r="U616" s="110" t="s">
        <v>316</v>
      </c>
      <c r="V616" s="110" t="s">
        <v>317</v>
      </c>
      <c r="W616" t="s">
        <v>553</v>
      </c>
      <c r="Y616" t="s">
        <v>375</v>
      </c>
      <c r="Z616" s="110" t="s">
        <v>320</v>
      </c>
      <c r="AA616" s="110">
        <v>95826</v>
      </c>
      <c r="AB616" t="s">
        <v>352</v>
      </c>
      <c r="AC616" t="s">
        <v>353</v>
      </c>
      <c r="AD616" t="s">
        <v>458</v>
      </c>
      <c r="AE616" t="s">
        <v>12</v>
      </c>
    </row>
    <row r="617" spans="2:31" x14ac:dyDescent="0.35">
      <c r="B617">
        <v>100125</v>
      </c>
      <c r="C617" t="s">
        <v>1445</v>
      </c>
      <c r="D617">
        <v>2019</v>
      </c>
      <c r="F617" s="5">
        <v>287379.712340258</v>
      </c>
      <c r="G617" s="110"/>
      <c r="I617" s="5">
        <v>287379.712340258</v>
      </c>
      <c r="J617" s="5">
        <v>0</v>
      </c>
      <c r="K617" s="5">
        <v>0</v>
      </c>
      <c r="L617" s="5">
        <v>0</v>
      </c>
      <c r="M617" s="5">
        <v>0</v>
      </c>
      <c r="N617" s="192"/>
      <c r="O617" s="5">
        <v>287379.712340258</v>
      </c>
      <c r="P617" s="5">
        <v>0</v>
      </c>
      <c r="Q617" s="5">
        <v>0</v>
      </c>
      <c r="R617" s="209">
        <v>287379.712340258</v>
      </c>
      <c r="S617" s="5">
        <v>0</v>
      </c>
      <c r="U617" s="110" t="s">
        <v>316</v>
      </c>
      <c r="V617" s="110" t="s">
        <v>317</v>
      </c>
      <c r="W617" t="s">
        <v>553</v>
      </c>
      <c r="Y617" t="s">
        <v>375</v>
      </c>
      <c r="Z617" s="110" t="s">
        <v>320</v>
      </c>
      <c r="AA617" s="110">
        <v>95824</v>
      </c>
      <c r="AB617" t="s">
        <v>352</v>
      </c>
      <c r="AC617" t="s">
        <v>353</v>
      </c>
      <c r="AD617" t="s">
        <v>458</v>
      </c>
      <c r="AE617" t="s">
        <v>12</v>
      </c>
    </row>
    <row r="618" spans="2:31" x14ac:dyDescent="0.35">
      <c r="B618">
        <v>104632</v>
      </c>
      <c r="C618" t="s">
        <v>1446</v>
      </c>
      <c r="D618">
        <v>2019</v>
      </c>
      <c r="F618" s="5">
        <v>13203.644892800001</v>
      </c>
      <c r="G618" s="110"/>
      <c r="I618" s="5">
        <v>13203.644892800001</v>
      </c>
      <c r="J618" s="5">
        <v>0</v>
      </c>
      <c r="K618" s="5">
        <v>0</v>
      </c>
      <c r="L618" s="5">
        <v>0</v>
      </c>
      <c r="M618" s="5">
        <v>0</v>
      </c>
      <c r="N618" s="192"/>
      <c r="O618" s="5">
        <v>0</v>
      </c>
      <c r="P618" s="5">
        <v>0</v>
      </c>
      <c r="Q618" s="5">
        <v>0</v>
      </c>
      <c r="R618" s="5">
        <v>0</v>
      </c>
      <c r="S618" s="5">
        <v>13203.644892800001</v>
      </c>
      <c r="U618" s="110" t="s">
        <v>317</v>
      </c>
      <c r="V618" s="110" t="s">
        <v>317</v>
      </c>
      <c r="Y618" t="s">
        <v>375</v>
      </c>
      <c r="Z618" s="110" t="s">
        <v>320</v>
      </c>
      <c r="AA618" s="110" t="s">
        <v>1447</v>
      </c>
      <c r="AB618" t="s">
        <v>502</v>
      </c>
      <c r="AC618" t="s">
        <v>201</v>
      </c>
      <c r="AD618" t="s">
        <v>327</v>
      </c>
      <c r="AE618" t="s">
        <v>12</v>
      </c>
    </row>
    <row r="619" spans="2:31" x14ac:dyDescent="0.35">
      <c r="B619">
        <v>101035</v>
      </c>
      <c r="C619" t="s">
        <v>1448</v>
      </c>
      <c r="D619">
        <v>2019</v>
      </c>
      <c r="F619" s="5">
        <v>509.15684640000001</v>
      </c>
      <c r="G619" s="110"/>
      <c r="I619" s="5">
        <v>509.15684640000001</v>
      </c>
      <c r="J619" s="5">
        <v>0</v>
      </c>
      <c r="K619" s="5">
        <v>0</v>
      </c>
      <c r="L619" s="5">
        <v>0</v>
      </c>
      <c r="M619" s="5">
        <v>0</v>
      </c>
      <c r="N619" s="192"/>
      <c r="O619" s="5">
        <v>0</v>
      </c>
      <c r="P619" s="5">
        <v>0</v>
      </c>
      <c r="Q619" s="5">
        <v>0</v>
      </c>
      <c r="R619" s="5">
        <v>0</v>
      </c>
      <c r="S619" s="5">
        <v>509.15684640000001</v>
      </c>
      <c r="U619" s="110" t="s">
        <v>317</v>
      </c>
      <c r="V619" s="110" t="s">
        <v>317</v>
      </c>
      <c r="Y619" t="s">
        <v>1293</v>
      </c>
      <c r="Z619" s="110" t="s">
        <v>320</v>
      </c>
      <c r="AA619" s="110">
        <v>94560</v>
      </c>
      <c r="AB619" t="s">
        <v>1449</v>
      </c>
      <c r="AC619" t="s">
        <v>201</v>
      </c>
      <c r="AD619" t="s">
        <v>327</v>
      </c>
      <c r="AE619" t="s">
        <v>12</v>
      </c>
    </row>
    <row r="620" spans="2:31" x14ac:dyDescent="0.35">
      <c r="B620">
        <v>104357</v>
      </c>
      <c r="C620" t="s">
        <v>1450</v>
      </c>
      <c r="D620">
        <v>2019</v>
      </c>
      <c r="F620" s="5">
        <v>22581.074560000001</v>
      </c>
      <c r="G620" s="110"/>
      <c r="I620" s="5">
        <v>22581.074560000001</v>
      </c>
      <c r="J620" s="5">
        <v>0</v>
      </c>
      <c r="K620" s="5">
        <v>0</v>
      </c>
      <c r="L620" s="5">
        <v>0</v>
      </c>
      <c r="M620" s="5">
        <v>0</v>
      </c>
      <c r="N620" s="192"/>
      <c r="O620" s="5">
        <v>0</v>
      </c>
      <c r="P620" s="5">
        <v>0</v>
      </c>
      <c r="Q620" s="5">
        <v>0</v>
      </c>
      <c r="R620" s="5">
        <v>0</v>
      </c>
      <c r="S620" s="5">
        <v>22581.074560000001</v>
      </c>
      <c r="U620" s="110" t="s">
        <v>317</v>
      </c>
      <c r="V620" s="110" t="s">
        <v>317</v>
      </c>
      <c r="Y620" t="s">
        <v>578</v>
      </c>
      <c r="Z620" s="110" t="s">
        <v>320</v>
      </c>
      <c r="AA620" s="110">
        <v>92720</v>
      </c>
      <c r="AB620" t="s">
        <v>684</v>
      </c>
      <c r="AC620" t="s">
        <v>201</v>
      </c>
      <c r="AD620" t="s">
        <v>327</v>
      </c>
      <c r="AE620" t="s">
        <v>12</v>
      </c>
    </row>
    <row r="621" spans="2:31" x14ac:dyDescent="0.35">
      <c r="B621">
        <v>104436</v>
      </c>
      <c r="C621" t="s">
        <v>1451</v>
      </c>
      <c r="D621">
        <v>2019</v>
      </c>
      <c r="F621" s="5">
        <v>11306.3208928</v>
      </c>
      <c r="G621" s="110"/>
      <c r="I621" s="5">
        <v>11306.3208928</v>
      </c>
      <c r="J621" s="5">
        <v>0</v>
      </c>
      <c r="K621" s="5">
        <v>0</v>
      </c>
      <c r="L621" s="5">
        <v>0</v>
      </c>
      <c r="M621" s="5">
        <v>0</v>
      </c>
      <c r="N621" s="192"/>
      <c r="O621" s="5">
        <v>0</v>
      </c>
      <c r="P621" s="5">
        <v>0</v>
      </c>
      <c r="Q621" s="5">
        <v>0</v>
      </c>
      <c r="R621" s="5">
        <v>0</v>
      </c>
      <c r="S621" s="5">
        <v>11306.3208928</v>
      </c>
      <c r="U621" s="110" t="s">
        <v>317</v>
      </c>
      <c r="V621" s="110" t="s">
        <v>317</v>
      </c>
      <c r="Y621" t="s">
        <v>1452</v>
      </c>
      <c r="Z621" s="110" t="s">
        <v>320</v>
      </c>
      <c r="AA621" s="110">
        <v>92404</v>
      </c>
      <c r="AB621" t="s">
        <v>684</v>
      </c>
      <c r="AC621" t="s">
        <v>201</v>
      </c>
      <c r="AD621" t="s">
        <v>327</v>
      </c>
      <c r="AE621" t="s">
        <v>12</v>
      </c>
    </row>
    <row r="622" spans="2:31" x14ac:dyDescent="0.35">
      <c r="B622">
        <v>101518</v>
      </c>
      <c r="C622" t="s">
        <v>1453</v>
      </c>
      <c r="D622">
        <v>2019</v>
      </c>
      <c r="F622" s="5">
        <v>221314.48699999999</v>
      </c>
      <c r="G622" s="110"/>
      <c r="I622" s="5">
        <v>221314.48699999999</v>
      </c>
      <c r="J622" s="5">
        <v>0</v>
      </c>
      <c r="K622" s="5">
        <v>0</v>
      </c>
      <c r="L622" s="5">
        <v>0</v>
      </c>
      <c r="M622" s="5">
        <v>0</v>
      </c>
      <c r="N622" s="192"/>
      <c r="O622" s="5">
        <v>221314.48699999999</v>
      </c>
      <c r="P622" s="5">
        <v>0</v>
      </c>
      <c r="Q622" s="5">
        <v>0</v>
      </c>
      <c r="R622" s="5">
        <v>221314.48699999999</v>
      </c>
      <c r="S622" s="5">
        <v>0</v>
      </c>
      <c r="U622" s="110" t="s">
        <v>316</v>
      </c>
      <c r="V622" s="110" t="s">
        <v>317</v>
      </c>
      <c r="W622" t="s">
        <v>340</v>
      </c>
      <c r="Y622" t="s">
        <v>341</v>
      </c>
      <c r="Z622" s="110" t="s">
        <v>320</v>
      </c>
      <c r="AA622" s="110">
        <v>93450</v>
      </c>
      <c r="AB622" t="s">
        <v>352</v>
      </c>
      <c r="AC622" t="s">
        <v>204</v>
      </c>
      <c r="AD622" t="s">
        <v>458</v>
      </c>
      <c r="AE622" t="s">
        <v>12</v>
      </c>
    </row>
    <row r="623" spans="2:31" x14ac:dyDescent="0.35">
      <c r="B623">
        <v>104461</v>
      </c>
      <c r="C623" t="s">
        <v>1454</v>
      </c>
      <c r="D623">
        <v>2019</v>
      </c>
      <c r="F623" s="5">
        <v>341764.05192</v>
      </c>
      <c r="G623" s="110"/>
      <c r="I623" s="5">
        <v>0</v>
      </c>
      <c r="J623" s="5">
        <v>0</v>
      </c>
      <c r="K623" s="5">
        <v>0</v>
      </c>
      <c r="L623" s="5">
        <v>0</v>
      </c>
      <c r="M623" s="5">
        <v>341764.05192</v>
      </c>
      <c r="N623" s="192"/>
      <c r="O623" s="5">
        <v>0</v>
      </c>
      <c r="P623" s="5">
        <v>0</v>
      </c>
      <c r="Q623" s="5">
        <v>341764.05192</v>
      </c>
      <c r="R623" s="5">
        <v>341764.05192</v>
      </c>
      <c r="S623" s="5">
        <v>0</v>
      </c>
      <c r="U623" s="110" t="s">
        <v>316</v>
      </c>
      <c r="V623" s="110" t="s">
        <v>317</v>
      </c>
      <c r="W623" t="s">
        <v>381</v>
      </c>
      <c r="Y623" t="s">
        <v>699</v>
      </c>
      <c r="Z623" s="110" t="s">
        <v>464</v>
      </c>
      <c r="AA623" s="110">
        <v>85281</v>
      </c>
      <c r="AB623" t="s">
        <v>352</v>
      </c>
      <c r="AC623" t="s">
        <v>322</v>
      </c>
      <c r="AD623" t="s">
        <v>323</v>
      </c>
      <c r="AE623" t="s">
        <v>12</v>
      </c>
    </row>
    <row r="624" spans="2:31" x14ac:dyDescent="0.35">
      <c r="B624">
        <v>104398</v>
      </c>
      <c r="C624" t="s">
        <v>1455</v>
      </c>
      <c r="D624">
        <v>2019</v>
      </c>
      <c r="F624" s="5">
        <v>12316.931158264</v>
      </c>
      <c r="G624" s="110"/>
      <c r="I624" s="5">
        <v>12316.931158264</v>
      </c>
      <c r="J624" s="5">
        <v>0</v>
      </c>
      <c r="K624" s="5">
        <v>0</v>
      </c>
      <c r="L624" s="5">
        <v>0</v>
      </c>
      <c r="M624" s="5">
        <v>0</v>
      </c>
      <c r="N624" s="192"/>
      <c r="O624" s="5">
        <v>0</v>
      </c>
      <c r="P624" s="5">
        <v>0</v>
      </c>
      <c r="Q624" s="5">
        <v>0</v>
      </c>
      <c r="R624" s="5">
        <v>0</v>
      </c>
      <c r="S624" s="5">
        <v>12316.931158264</v>
      </c>
      <c r="U624" s="110" t="s">
        <v>317</v>
      </c>
      <c r="V624" s="110" t="s">
        <v>317</v>
      </c>
      <c r="Y624" t="s">
        <v>1456</v>
      </c>
      <c r="Z624" s="110" t="s">
        <v>320</v>
      </c>
      <c r="AA624" s="110">
        <v>95023</v>
      </c>
      <c r="AB624" t="s">
        <v>673</v>
      </c>
      <c r="AC624" t="s">
        <v>201</v>
      </c>
      <c r="AD624" t="s">
        <v>327</v>
      </c>
      <c r="AE624" t="s">
        <v>12</v>
      </c>
    </row>
    <row r="625" spans="2:31" x14ac:dyDescent="0.35">
      <c r="B625">
        <v>3004</v>
      </c>
      <c r="C625" t="s">
        <v>1457</v>
      </c>
      <c r="D625">
        <v>2019</v>
      </c>
      <c r="F625" s="5">
        <v>661010.68301607703</v>
      </c>
      <c r="G625" s="110"/>
      <c r="I625" s="5">
        <v>0</v>
      </c>
      <c r="J625" s="5">
        <v>0</v>
      </c>
      <c r="K625" s="5">
        <v>0</v>
      </c>
      <c r="L625" s="5">
        <v>0</v>
      </c>
      <c r="M625" s="5">
        <v>661010.68301607703</v>
      </c>
      <c r="N625" s="192"/>
      <c r="O625" s="5">
        <v>0</v>
      </c>
      <c r="P625" s="5">
        <v>0</v>
      </c>
      <c r="Q625" s="5">
        <v>661010.68301607703</v>
      </c>
      <c r="R625" s="5">
        <v>661010.68301607703</v>
      </c>
      <c r="S625" s="5">
        <v>0</v>
      </c>
      <c r="U625" s="110" t="s">
        <v>316</v>
      </c>
      <c r="V625" s="110" t="s">
        <v>317</v>
      </c>
      <c r="W625" t="s">
        <v>825</v>
      </c>
      <c r="Y625" t="s">
        <v>460</v>
      </c>
      <c r="Z625" s="110" t="s">
        <v>320</v>
      </c>
      <c r="AA625" s="110">
        <v>92123</v>
      </c>
      <c r="AB625" t="s">
        <v>321</v>
      </c>
      <c r="AC625" t="s">
        <v>322</v>
      </c>
      <c r="AD625" t="s">
        <v>323</v>
      </c>
      <c r="AE625" t="s">
        <v>12</v>
      </c>
    </row>
    <row r="626" spans="2:31" x14ac:dyDescent="0.35">
      <c r="B626">
        <v>104085</v>
      </c>
      <c r="C626" t="s">
        <v>1458</v>
      </c>
      <c r="D626">
        <v>2019</v>
      </c>
      <c r="F626" s="5">
        <v>4690292.3298064005</v>
      </c>
      <c r="G626" s="110"/>
      <c r="I626" s="5">
        <v>0</v>
      </c>
      <c r="J626" s="5">
        <v>0</v>
      </c>
      <c r="K626" s="5">
        <v>4690292.3298064005</v>
      </c>
      <c r="L626" s="5">
        <v>0</v>
      </c>
      <c r="M626" s="5">
        <v>0</v>
      </c>
      <c r="N626" s="192"/>
      <c r="O626" s="5">
        <v>0</v>
      </c>
      <c r="P626" s="5">
        <v>3181992.0821659202</v>
      </c>
      <c r="Q626" s="5">
        <v>0</v>
      </c>
      <c r="R626" s="5">
        <v>3181992.0821659202</v>
      </c>
      <c r="S626" s="5">
        <v>1508300.2476404801</v>
      </c>
      <c r="U626" s="110" t="s">
        <v>316</v>
      </c>
      <c r="V626" s="110" t="s">
        <v>317</v>
      </c>
      <c r="W626" t="s">
        <v>825</v>
      </c>
      <c r="Y626" t="s">
        <v>460</v>
      </c>
      <c r="Z626" s="110" t="s">
        <v>320</v>
      </c>
      <c r="AA626" s="110" t="s">
        <v>1459</v>
      </c>
      <c r="AB626" t="s">
        <v>743</v>
      </c>
      <c r="AC626" t="s">
        <v>424</v>
      </c>
      <c r="AD626" t="s">
        <v>425</v>
      </c>
      <c r="AE626" t="s">
        <v>12</v>
      </c>
    </row>
    <row r="627" spans="2:31" x14ac:dyDescent="0.35">
      <c r="B627">
        <v>104115</v>
      </c>
      <c r="C627" t="s">
        <v>1460</v>
      </c>
      <c r="D627">
        <v>2019</v>
      </c>
      <c r="F627" s="5">
        <v>94886.395359000002</v>
      </c>
      <c r="G627" s="110"/>
      <c r="I627" s="5">
        <v>94886.395359000002</v>
      </c>
      <c r="J627" s="5">
        <v>0</v>
      </c>
      <c r="K627" s="5">
        <v>0</v>
      </c>
      <c r="L627" s="5">
        <v>0</v>
      </c>
      <c r="M627" s="5">
        <v>0</v>
      </c>
      <c r="N627" s="192"/>
      <c r="O627" s="5">
        <v>0</v>
      </c>
      <c r="P627" s="5">
        <v>0</v>
      </c>
      <c r="Q627" s="5">
        <v>0</v>
      </c>
      <c r="R627" s="5">
        <v>0</v>
      </c>
      <c r="S627" s="5">
        <v>94886.395359000002</v>
      </c>
      <c r="U627" s="110" t="s">
        <v>316</v>
      </c>
      <c r="V627" s="110" t="s">
        <v>317</v>
      </c>
      <c r="W627" t="s">
        <v>825</v>
      </c>
      <c r="Y627" t="s">
        <v>460</v>
      </c>
      <c r="Z627" s="110" t="s">
        <v>320</v>
      </c>
      <c r="AA627" s="110" t="s">
        <v>1459</v>
      </c>
      <c r="AB627" t="s">
        <v>743</v>
      </c>
      <c r="AC627" t="s">
        <v>272</v>
      </c>
      <c r="AD627" t="s">
        <v>344</v>
      </c>
      <c r="AE627" t="s">
        <v>12</v>
      </c>
    </row>
    <row r="628" spans="2:31" x14ac:dyDescent="0.35">
      <c r="B628">
        <v>104380</v>
      </c>
      <c r="C628" t="s">
        <v>1461</v>
      </c>
      <c r="D628">
        <v>2019</v>
      </c>
      <c r="F628" s="5">
        <v>13960.9133392</v>
      </c>
      <c r="G628" s="110"/>
      <c r="I628" s="5">
        <v>13960.9133392</v>
      </c>
      <c r="J628" s="5">
        <v>0</v>
      </c>
      <c r="K628" s="5">
        <v>0</v>
      </c>
      <c r="L628" s="5">
        <v>0</v>
      </c>
      <c r="M628" s="5">
        <v>0</v>
      </c>
      <c r="N628" s="192"/>
      <c r="O628" s="5">
        <v>0</v>
      </c>
      <c r="P628" s="5">
        <v>0</v>
      </c>
      <c r="Q628" s="5">
        <v>0</v>
      </c>
      <c r="R628" s="5">
        <v>0</v>
      </c>
      <c r="S628" s="5">
        <v>13960.9133392</v>
      </c>
      <c r="U628" s="110" t="s">
        <v>317</v>
      </c>
      <c r="V628" s="110" t="s">
        <v>317</v>
      </c>
      <c r="Y628" t="s">
        <v>766</v>
      </c>
      <c r="Z628" s="110" t="s">
        <v>320</v>
      </c>
      <c r="AA628" s="110">
        <v>94110</v>
      </c>
      <c r="AB628" t="s">
        <v>684</v>
      </c>
      <c r="AC628" t="s">
        <v>201</v>
      </c>
      <c r="AD628" t="s">
        <v>327</v>
      </c>
      <c r="AE628" t="s">
        <v>12</v>
      </c>
    </row>
    <row r="629" spans="2:31" x14ac:dyDescent="0.35">
      <c r="B629">
        <v>3028</v>
      </c>
      <c r="C629" t="s">
        <v>1462</v>
      </c>
      <c r="D629">
        <v>2019</v>
      </c>
      <c r="F629" s="5">
        <v>0</v>
      </c>
      <c r="G629" s="110"/>
      <c r="I629" s="5">
        <v>0</v>
      </c>
      <c r="J629" s="5">
        <v>0</v>
      </c>
      <c r="K629" s="5">
        <v>0</v>
      </c>
      <c r="L629" s="5">
        <v>0</v>
      </c>
      <c r="M629" s="5">
        <v>0</v>
      </c>
      <c r="N629" s="192"/>
      <c r="O629" s="5">
        <v>0</v>
      </c>
      <c r="P629" s="5">
        <v>0</v>
      </c>
      <c r="Q629" s="5">
        <v>0</v>
      </c>
      <c r="R629" s="5">
        <v>0</v>
      </c>
      <c r="S629" s="5">
        <v>0</v>
      </c>
      <c r="U629" s="110" t="s">
        <v>317</v>
      </c>
      <c r="V629" s="110" t="s">
        <v>317</v>
      </c>
      <c r="Y629" t="s">
        <v>766</v>
      </c>
      <c r="Z629" s="110" t="s">
        <v>320</v>
      </c>
      <c r="AA629" s="110">
        <v>94102</v>
      </c>
      <c r="AB629" t="s">
        <v>321</v>
      </c>
      <c r="AC629" t="s">
        <v>322</v>
      </c>
      <c r="AD629" t="s">
        <v>323</v>
      </c>
      <c r="AE629" t="s">
        <v>12</v>
      </c>
    </row>
    <row r="630" spans="2:31" x14ac:dyDescent="0.35">
      <c r="B630">
        <v>104367</v>
      </c>
      <c r="C630" t="s">
        <v>1463</v>
      </c>
      <c r="D630">
        <v>2019</v>
      </c>
      <c r="F630" s="5">
        <v>15212.9508128</v>
      </c>
      <c r="G630" s="110"/>
      <c r="I630" s="5">
        <v>15212.9508128</v>
      </c>
      <c r="J630" s="5">
        <v>0</v>
      </c>
      <c r="K630" s="5">
        <v>0</v>
      </c>
      <c r="L630" s="5">
        <v>0</v>
      </c>
      <c r="M630" s="5">
        <v>0</v>
      </c>
      <c r="N630" s="192"/>
      <c r="O630" s="5">
        <v>0</v>
      </c>
      <c r="P630" s="5">
        <v>0</v>
      </c>
      <c r="Q630" s="5">
        <v>0</v>
      </c>
      <c r="R630" s="5">
        <v>0</v>
      </c>
      <c r="S630" s="5">
        <v>15212.9508128</v>
      </c>
      <c r="U630" s="110" t="s">
        <v>317</v>
      </c>
      <c r="V630" s="110" t="s">
        <v>317</v>
      </c>
      <c r="Y630" t="s">
        <v>766</v>
      </c>
      <c r="Z630" s="110" t="s">
        <v>320</v>
      </c>
      <c r="AA630" s="110">
        <v>94128</v>
      </c>
      <c r="AB630" t="s">
        <v>1464</v>
      </c>
      <c r="AC630" t="s">
        <v>201</v>
      </c>
      <c r="AD630" t="s">
        <v>327</v>
      </c>
      <c r="AE630" t="s">
        <v>12</v>
      </c>
    </row>
    <row r="631" spans="2:31" x14ac:dyDescent="0.35">
      <c r="B631">
        <v>104556</v>
      </c>
      <c r="C631" t="s">
        <v>1465</v>
      </c>
      <c r="D631">
        <v>2019</v>
      </c>
      <c r="F631" s="5">
        <v>8859.1653179999994</v>
      </c>
      <c r="G631" s="110"/>
      <c r="I631" s="5">
        <v>80.165317999999999</v>
      </c>
      <c r="J631" s="5">
        <v>8779</v>
      </c>
      <c r="K631" s="5">
        <v>0</v>
      </c>
      <c r="L631" s="5">
        <v>0</v>
      </c>
      <c r="M631" s="5">
        <v>0</v>
      </c>
      <c r="N631" s="192"/>
      <c r="O631" s="5">
        <v>0</v>
      </c>
      <c r="P631" s="5">
        <v>0</v>
      </c>
      <c r="Q631" s="5">
        <v>0</v>
      </c>
      <c r="R631" s="5">
        <v>0</v>
      </c>
      <c r="S631" s="5">
        <v>8859.1653179999994</v>
      </c>
      <c r="U631" s="110" t="s">
        <v>317</v>
      </c>
      <c r="V631" s="110" t="s">
        <v>317</v>
      </c>
      <c r="Y631" t="s">
        <v>1466</v>
      </c>
      <c r="Z631" s="110" t="s">
        <v>320</v>
      </c>
      <c r="AA631" s="110">
        <v>94124</v>
      </c>
      <c r="AB631" t="s">
        <v>691</v>
      </c>
      <c r="AC631" t="s">
        <v>201</v>
      </c>
      <c r="AD631" t="s">
        <v>327</v>
      </c>
      <c r="AE631" t="s">
        <v>12</v>
      </c>
    </row>
    <row r="632" spans="2:31" x14ac:dyDescent="0.35">
      <c r="B632">
        <v>104768</v>
      </c>
      <c r="C632" t="s">
        <v>1467</v>
      </c>
      <c r="D632">
        <v>2019</v>
      </c>
      <c r="F632" s="5">
        <v>0</v>
      </c>
      <c r="G632" s="110"/>
      <c r="I632" s="5">
        <v>0</v>
      </c>
      <c r="J632" s="5">
        <v>0</v>
      </c>
      <c r="K632" s="5">
        <v>0</v>
      </c>
      <c r="L632" s="5">
        <v>0</v>
      </c>
      <c r="M632" s="5">
        <v>0</v>
      </c>
      <c r="N632" s="192"/>
      <c r="O632" s="5">
        <v>0</v>
      </c>
      <c r="P632" s="5">
        <v>0</v>
      </c>
      <c r="Q632" s="5">
        <v>0</v>
      </c>
      <c r="R632" s="5">
        <v>0</v>
      </c>
      <c r="S632" s="5">
        <v>0</v>
      </c>
      <c r="U632" s="110" t="s">
        <v>317</v>
      </c>
      <c r="V632" s="110" t="s">
        <v>317</v>
      </c>
      <c r="Y632" t="s">
        <v>1468</v>
      </c>
      <c r="Z632" s="110" t="s">
        <v>320</v>
      </c>
      <c r="AA632" s="110">
        <v>92583</v>
      </c>
      <c r="AB632" t="s">
        <v>321</v>
      </c>
      <c r="AC632" t="s">
        <v>322</v>
      </c>
      <c r="AD632" t="s">
        <v>323</v>
      </c>
      <c r="AE632" t="s">
        <v>12</v>
      </c>
    </row>
    <row r="633" spans="2:31" x14ac:dyDescent="0.35">
      <c r="B633">
        <v>101239</v>
      </c>
      <c r="C633" t="s">
        <v>1469</v>
      </c>
      <c r="D633">
        <v>2019</v>
      </c>
      <c r="F633" s="5">
        <v>95809.109289505795</v>
      </c>
      <c r="G633" s="110"/>
      <c r="I633" s="5">
        <v>95809.109289505795</v>
      </c>
      <c r="J633" s="5">
        <v>0</v>
      </c>
      <c r="K633" s="5">
        <v>0</v>
      </c>
      <c r="L633" s="5">
        <v>0</v>
      </c>
      <c r="M633" s="5">
        <v>0</v>
      </c>
      <c r="N633" s="192"/>
      <c r="O633" s="5">
        <v>95444.322489505794</v>
      </c>
      <c r="P633" s="5">
        <v>0</v>
      </c>
      <c r="Q633" s="5">
        <v>0</v>
      </c>
      <c r="R633" s="5">
        <v>95444.322489505794</v>
      </c>
      <c r="S633" s="5">
        <v>364.78680000000003</v>
      </c>
      <c r="U633" s="110" t="s">
        <v>480</v>
      </c>
      <c r="V633" s="110" t="s">
        <v>316</v>
      </c>
      <c r="W633" t="s">
        <v>467</v>
      </c>
      <c r="Y633" t="s">
        <v>346</v>
      </c>
      <c r="Z633" s="110" t="s">
        <v>320</v>
      </c>
      <c r="AA633" s="110">
        <v>93308</v>
      </c>
      <c r="AB633" t="s">
        <v>391</v>
      </c>
      <c r="AC633" t="s">
        <v>1145</v>
      </c>
      <c r="AD633" t="s">
        <v>1146</v>
      </c>
      <c r="AE633" t="s">
        <v>12</v>
      </c>
    </row>
    <row r="634" spans="2:31" x14ac:dyDescent="0.35">
      <c r="B634">
        <v>104497</v>
      </c>
      <c r="C634" t="s">
        <v>1470</v>
      </c>
      <c r="D634">
        <v>2019</v>
      </c>
      <c r="F634" s="5">
        <v>227585.41639599999</v>
      </c>
      <c r="G634" s="110"/>
      <c r="I634" s="5">
        <v>0</v>
      </c>
      <c r="J634" s="5">
        <v>0</v>
      </c>
      <c r="K634" s="5">
        <v>217319.77129599999</v>
      </c>
      <c r="L634" s="5">
        <v>10265.6451</v>
      </c>
      <c r="M634" s="5">
        <v>0</v>
      </c>
      <c r="N634" s="192"/>
      <c r="O634" s="5">
        <v>0</v>
      </c>
      <c r="P634" s="5">
        <v>217319.77129599999</v>
      </c>
      <c r="Q634" s="5">
        <v>0</v>
      </c>
      <c r="R634" s="5">
        <v>217319.77129599999</v>
      </c>
      <c r="S634" s="5">
        <v>10265.6451</v>
      </c>
      <c r="U634" s="110" t="s">
        <v>316</v>
      </c>
      <c r="V634" s="110" t="s">
        <v>317</v>
      </c>
      <c r="W634" t="s">
        <v>467</v>
      </c>
      <c r="Y634" t="s">
        <v>346</v>
      </c>
      <c r="Z634" s="110" t="s">
        <v>320</v>
      </c>
      <c r="AA634" s="110">
        <v>93308</v>
      </c>
      <c r="AB634" t="s">
        <v>391</v>
      </c>
      <c r="AC634" t="s">
        <v>394</v>
      </c>
      <c r="AD634" t="s">
        <v>395</v>
      </c>
      <c r="AE634" t="s">
        <v>12</v>
      </c>
    </row>
    <row r="635" spans="2:31" x14ac:dyDescent="0.35">
      <c r="B635">
        <v>104793</v>
      </c>
      <c r="C635" t="s">
        <v>1471</v>
      </c>
      <c r="D635">
        <v>2019</v>
      </c>
      <c r="F635" s="5">
        <v>0</v>
      </c>
      <c r="G635" s="110"/>
      <c r="I635" s="5">
        <v>0</v>
      </c>
      <c r="J635" s="5">
        <v>0</v>
      </c>
      <c r="K635" s="5">
        <v>0</v>
      </c>
      <c r="L635" s="5">
        <v>0</v>
      </c>
      <c r="M635" s="5">
        <v>0</v>
      </c>
      <c r="N635" s="192"/>
      <c r="O635" s="5">
        <v>0</v>
      </c>
      <c r="P635" s="5">
        <v>0</v>
      </c>
      <c r="Q635" s="5">
        <v>0</v>
      </c>
      <c r="R635" s="5">
        <v>0</v>
      </c>
      <c r="S635" s="5">
        <v>0</v>
      </c>
      <c r="U635" s="110" t="s">
        <v>317</v>
      </c>
      <c r="V635" s="110" t="s">
        <v>317</v>
      </c>
      <c r="Y635" t="s">
        <v>625</v>
      </c>
      <c r="Z635" s="110" t="s">
        <v>320</v>
      </c>
      <c r="AA635" s="110">
        <v>95113</v>
      </c>
      <c r="AB635" t="s">
        <v>321</v>
      </c>
      <c r="AC635" t="s">
        <v>322</v>
      </c>
      <c r="AD635" t="s">
        <v>323</v>
      </c>
      <c r="AE635" t="s">
        <v>12</v>
      </c>
    </row>
    <row r="636" spans="2:31" x14ac:dyDescent="0.35">
      <c r="B636">
        <v>101140</v>
      </c>
      <c r="C636" t="s">
        <v>1472</v>
      </c>
      <c r="D636">
        <v>2019</v>
      </c>
      <c r="F636" s="5">
        <v>39887.371430946601</v>
      </c>
      <c r="G636" s="110"/>
      <c r="I636" s="5">
        <v>21879.9853125396</v>
      </c>
      <c r="J636" s="5">
        <v>18007.386118406899</v>
      </c>
      <c r="K636" s="5">
        <v>0</v>
      </c>
      <c r="L636" s="5">
        <v>0</v>
      </c>
      <c r="M636" s="5">
        <v>0</v>
      </c>
      <c r="N636" s="192"/>
      <c r="O636" s="5">
        <v>0</v>
      </c>
      <c r="P636" s="5">
        <v>0</v>
      </c>
      <c r="Q636" s="5">
        <v>0</v>
      </c>
      <c r="R636" s="5">
        <v>0</v>
      </c>
      <c r="S636" s="5">
        <v>39887.371430946601</v>
      </c>
      <c r="U636" s="110" t="s">
        <v>316</v>
      </c>
      <c r="V636" s="110" t="s">
        <v>317</v>
      </c>
      <c r="W636" t="s">
        <v>758</v>
      </c>
      <c r="Y636" t="s">
        <v>625</v>
      </c>
      <c r="Z636" s="110" t="s">
        <v>320</v>
      </c>
      <c r="AA636" s="110">
        <v>95134</v>
      </c>
      <c r="AB636" t="s">
        <v>691</v>
      </c>
      <c r="AC636" t="s">
        <v>201</v>
      </c>
      <c r="AD636" t="s">
        <v>327</v>
      </c>
      <c r="AE636" t="s">
        <v>12</v>
      </c>
    </row>
    <row r="637" spans="2:31" x14ac:dyDescent="0.35">
      <c r="B637">
        <v>101157</v>
      </c>
      <c r="C637" t="s">
        <v>1473</v>
      </c>
      <c r="D637">
        <v>2019</v>
      </c>
      <c r="F637" s="5">
        <v>9730.5428644652802</v>
      </c>
      <c r="G637" s="110"/>
      <c r="I637" s="5">
        <v>48.808436476799997</v>
      </c>
      <c r="J637" s="5">
        <v>9681.7344279884801</v>
      </c>
      <c r="K637" s="5">
        <v>0</v>
      </c>
      <c r="L637" s="5">
        <v>0</v>
      </c>
      <c r="M637" s="5">
        <v>0</v>
      </c>
      <c r="N637" s="192"/>
      <c r="O637" s="5">
        <v>0</v>
      </c>
      <c r="P637" s="5">
        <v>0</v>
      </c>
      <c r="Q637" s="5">
        <v>0</v>
      </c>
      <c r="R637" s="5">
        <v>0</v>
      </c>
      <c r="S637" s="5">
        <v>9730.5428644652802</v>
      </c>
      <c r="U637" s="110" t="s">
        <v>317</v>
      </c>
      <c r="V637" s="110" t="s">
        <v>317</v>
      </c>
      <c r="Y637" t="s">
        <v>1474</v>
      </c>
      <c r="Z637" s="110" t="s">
        <v>320</v>
      </c>
      <c r="AA637" s="110">
        <v>92069</v>
      </c>
      <c r="AB637" t="s">
        <v>411</v>
      </c>
      <c r="AC637" t="s">
        <v>201</v>
      </c>
      <c r="AD637" t="s">
        <v>354</v>
      </c>
      <c r="AE637" t="s">
        <v>12</v>
      </c>
    </row>
    <row r="638" spans="2:31" x14ac:dyDescent="0.35">
      <c r="B638">
        <v>104670</v>
      </c>
      <c r="C638" t="s">
        <v>1475</v>
      </c>
      <c r="D638">
        <v>2019</v>
      </c>
      <c r="F638" s="5">
        <v>12396.0386610633</v>
      </c>
      <c r="G638" s="110"/>
      <c r="I638" s="5">
        <v>12396.0386610633</v>
      </c>
      <c r="J638" s="5">
        <v>0</v>
      </c>
      <c r="K638" s="5">
        <v>0</v>
      </c>
      <c r="L638" s="5">
        <v>0</v>
      </c>
      <c r="M638" s="5">
        <v>0</v>
      </c>
      <c r="N638" s="192"/>
      <c r="O638" s="5">
        <v>0</v>
      </c>
      <c r="P638" s="5">
        <v>0</v>
      </c>
      <c r="Q638" s="5">
        <v>0</v>
      </c>
      <c r="R638" s="5">
        <v>0</v>
      </c>
      <c r="S638" s="5">
        <v>12396.0386610633</v>
      </c>
      <c r="U638" s="110" t="s">
        <v>317</v>
      </c>
      <c r="V638" s="110" t="s">
        <v>317</v>
      </c>
      <c r="Y638" t="s">
        <v>1476</v>
      </c>
      <c r="Z638" s="110" t="s">
        <v>320</v>
      </c>
      <c r="AA638" s="110">
        <v>93105</v>
      </c>
      <c r="AB638" t="s">
        <v>684</v>
      </c>
      <c r="AC638" t="s">
        <v>201</v>
      </c>
      <c r="AD638" t="s">
        <v>327</v>
      </c>
      <c r="AE638" t="s">
        <v>12</v>
      </c>
    </row>
    <row r="639" spans="2:31" x14ac:dyDescent="0.35">
      <c r="B639">
        <v>104626</v>
      </c>
      <c r="C639" t="s">
        <v>1477</v>
      </c>
      <c r="D639">
        <v>2019</v>
      </c>
      <c r="F639" s="5">
        <v>15645.2594032</v>
      </c>
      <c r="G639" s="110"/>
      <c r="I639" s="5">
        <v>15645.2594032</v>
      </c>
      <c r="J639" s="5">
        <v>0</v>
      </c>
      <c r="K639" s="5">
        <v>0</v>
      </c>
      <c r="L639" s="5">
        <v>0</v>
      </c>
      <c r="M639" s="5">
        <v>0</v>
      </c>
      <c r="N639" s="192"/>
      <c r="O639" s="5">
        <v>0</v>
      </c>
      <c r="P639" s="5">
        <v>0</v>
      </c>
      <c r="Q639" s="5">
        <v>0</v>
      </c>
      <c r="R639" s="5">
        <v>0</v>
      </c>
      <c r="S639" s="5">
        <v>15645.2594032</v>
      </c>
      <c r="U639" s="110" t="s">
        <v>317</v>
      </c>
      <c r="V639" s="110" t="s">
        <v>317</v>
      </c>
      <c r="Y639" t="s">
        <v>625</v>
      </c>
      <c r="Z639" s="110" t="s">
        <v>320</v>
      </c>
      <c r="AA639" s="110">
        <v>95128</v>
      </c>
      <c r="AB639" t="s">
        <v>684</v>
      </c>
      <c r="AC639" t="s">
        <v>201</v>
      </c>
      <c r="AD639" t="s">
        <v>327</v>
      </c>
      <c r="AE639" t="s">
        <v>12</v>
      </c>
    </row>
    <row r="640" spans="2:31" x14ac:dyDescent="0.35">
      <c r="B640">
        <v>101439</v>
      </c>
      <c r="C640" t="s">
        <v>1478</v>
      </c>
      <c r="D640">
        <v>2019</v>
      </c>
      <c r="F640" s="5">
        <v>6175.4824385265001</v>
      </c>
      <c r="G640" s="110"/>
      <c r="I640" s="5">
        <v>30.976241152499998</v>
      </c>
      <c r="J640" s="5">
        <v>6144.5061973740003</v>
      </c>
      <c r="K640" s="5">
        <v>0</v>
      </c>
      <c r="L640" s="5">
        <v>0</v>
      </c>
      <c r="M640" s="5">
        <v>0</v>
      </c>
      <c r="N640" s="192"/>
      <c r="O640" s="5">
        <v>0</v>
      </c>
      <c r="P640" s="5">
        <v>0</v>
      </c>
      <c r="Q640" s="5">
        <v>0</v>
      </c>
      <c r="R640" s="5">
        <v>0</v>
      </c>
      <c r="S640" s="5">
        <v>6175.4824385265001</v>
      </c>
      <c r="U640" s="110" t="s">
        <v>317</v>
      </c>
      <c r="V640" s="110" t="s">
        <v>317</v>
      </c>
      <c r="Y640" t="s">
        <v>1479</v>
      </c>
      <c r="Z640" s="110" t="s">
        <v>320</v>
      </c>
      <c r="AA640" s="110">
        <v>95064</v>
      </c>
      <c r="AB640" t="s">
        <v>411</v>
      </c>
      <c r="AC640" t="s">
        <v>201</v>
      </c>
      <c r="AD640" t="s">
        <v>354</v>
      </c>
      <c r="AE640" t="s">
        <v>12</v>
      </c>
    </row>
    <row r="641" spans="2:31" x14ac:dyDescent="0.35">
      <c r="B641">
        <v>104381</v>
      </c>
      <c r="C641" t="s">
        <v>1480</v>
      </c>
      <c r="D641">
        <v>2019</v>
      </c>
      <c r="F641" s="5">
        <v>15603.8868640295</v>
      </c>
      <c r="G641" s="110"/>
      <c r="I641" s="5">
        <v>15603.8868640295</v>
      </c>
      <c r="J641" s="5">
        <v>0</v>
      </c>
      <c r="K641" s="5">
        <v>0</v>
      </c>
      <c r="L641" s="5">
        <v>0</v>
      </c>
      <c r="M641" s="5">
        <v>0</v>
      </c>
      <c r="N641" s="192"/>
      <c r="O641" s="5">
        <v>0</v>
      </c>
      <c r="P641" s="5">
        <v>0</v>
      </c>
      <c r="Q641" s="5">
        <v>0</v>
      </c>
      <c r="R641" s="5">
        <v>0</v>
      </c>
      <c r="S641" s="5">
        <v>15603.8868640295</v>
      </c>
      <c r="U641" s="110" t="s">
        <v>317</v>
      </c>
      <c r="V641" s="110" t="s">
        <v>317</v>
      </c>
      <c r="Y641" t="s">
        <v>935</v>
      </c>
      <c r="Z641" s="110" t="s">
        <v>320</v>
      </c>
      <c r="AA641" s="110">
        <v>93455</v>
      </c>
      <c r="AB641" t="s">
        <v>342</v>
      </c>
      <c r="AC641" t="s">
        <v>201</v>
      </c>
      <c r="AD641" t="s">
        <v>344</v>
      </c>
      <c r="AE641" t="s">
        <v>12</v>
      </c>
    </row>
    <row r="642" spans="2:31" x14ac:dyDescent="0.35">
      <c r="B642">
        <v>101186</v>
      </c>
      <c r="C642" t="s">
        <v>1481</v>
      </c>
      <c r="D642">
        <v>2019</v>
      </c>
      <c r="F642" s="5">
        <v>68395.839449599996</v>
      </c>
      <c r="G642" s="110"/>
      <c r="I642" s="5">
        <v>68395.839449599996</v>
      </c>
      <c r="J642" s="5">
        <v>0</v>
      </c>
      <c r="K642" s="5">
        <v>0</v>
      </c>
      <c r="L642" s="5">
        <v>0</v>
      </c>
      <c r="M642" s="5">
        <v>0</v>
      </c>
      <c r="N642" s="192"/>
      <c r="O642" s="5">
        <v>68395.839449599996</v>
      </c>
      <c r="P642" s="5">
        <v>0</v>
      </c>
      <c r="Q642" s="5">
        <v>0</v>
      </c>
      <c r="R642" s="5">
        <v>68395.839449599996</v>
      </c>
      <c r="S642" s="5">
        <v>0</v>
      </c>
      <c r="U642" s="110" t="s">
        <v>316</v>
      </c>
      <c r="V642" s="110" t="s">
        <v>316</v>
      </c>
      <c r="W642" t="s">
        <v>467</v>
      </c>
      <c r="Y642" t="s">
        <v>1055</v>
      </c>
      <c r="Z642" s="110" t="s">
        <v>320</v>
      </c>
      <c r="AA642" s="110" t="s">
        <v>1482</v>
      </c>
      <c r="AB642" t="s">
        <v>961</v>
      </c>
      <c r="AC642" t="s">
        <v>201</v>
      </c>
      <c r="AD642" t="s">
        <v>327</v>
      </c>
      <c r="AE642" t="s">
        <v>12</v>
      </c>
    </row>
    <row r="643" spans="2:31" x14ac:dyDescent="0.35">
      <c r="B643">
        <v>104396</v>
      </c>
      <c r="C643" t="s">
        <v>1483</v>
      </c>
      <c r="D643">
        <v>2019</v>
      </c>
      <c r="F643" s="5">
        <v>11677.543611200001</v>
      </c>
      <c r="G643" s="110"/>
      <c r="I643" s="5">
        <v>11677.543611200001</v>
      </c>
      <c r="J643" s="5">
        <v>0</v>
      </c>
      <c r="K643" s="5">
        <v>0</v>
      </c>
      <c r="L643" s="5">
        <v>0</v>
      </c>
      <c r="M643" s="5">
        <v>0</v>
      </c>
      <c r="N643" s="192"/>
      <c r="O643" s="5">
        <v>0</v>
      </c>
      <c r="P643" s="5">
        <v>0</v>
      </c>
      <c r="Q643" s="5">
        <v>0</v>
      </c>
      <c r="R643" s="5">
        <v>0</v>
      </c>
      <c r="S643" s="5">
        <v>11677.543611200001</v>
      </c>
      <c r="U643" s="110" t="s">
        <v>317</v>
      </c>
      <c r="V643" s="110" t="s">
        <v>317</v>
      </c>
      <c r="Y643" t="s">
        <v>1055</v>
      </c>
      <c r="Z643" s="110" t="s">
        <v>320</v>
      </c>
      <c r="AA643" s="110">
        <v>93274</v>
      </c>
      <c r="AB643" t="s">
        <v>961</v>
      </c>
      <c r="AC643" t="s">
        <v>201</v>
      </c>
      <c r="AD643" t="s">
        <v>327</v>
      </c>
      <c r="AE643" t="s">
        <v>12</v>
      </c>
    </row>
    <row r="644" spans="2:31" x14ac:dyDescent="0.35">
      <c r="B644">
        <v>104358</v>
      </c>
      <c r="C644" t="s">
        <v>1484</v>
      </c>
      <c r="D644">
        <v>2019</v>
      </c>
      <c r="F644" s="5">
        <v>28301.105726400001</v>
      </c>
      <c r="G644" s="110"/>
      <c r="I644" s="5">
        <v>28301.105726400001</v>
      </c>
      <c r="J644" s="5">
        <v>0</v>
      </c>
      <c r="K644" s="5">
        <v>0</v>
      </c>
      <c r="L644" s="5">
        <v>0</v>
      </c>
      <c r="M644" s="5">
        <v>0</v>
      </c>
      <c r="N644" s="192"/>
      <c r="O644" s="5">
        <v>28301.105726400001</v>
      </c>
      <c r="P644" s="5">
        <v>0</v>
      </c>
      <c r="Q644" s="5">
        <v>0</v>
      </c>
      <c r="R644" s="5">
        <v>28301.105726400001</v>
      </c>
      <c r="S644" s="5">
        <v>0</v>
      </c>
      <c r="U644" s="110" t="s">
        <v>316</v>
      </c>
      <c r="V644" s="110" t="s">
        <v>316</v>
      </c>
      <c r="W644" t="s">
        <v>350</v>
      </c>
      <c r="Y644" t="s">
        <v>1485</v>
      </c>
      <c r="Z644" s="110" t="s">
        <v>320</v>
      </c>
      <c r="AA644" s="110">
        <v>91730</v>
      </c>
      <c r="AB644" t="s">
        <v>681</v>
      </c>
      <c r="AC644" t="s">
        <v>201</v>
      </c>
      <c r="AD644" t="s">
        <v>327</v>
      </c>
      <c r="AE644" t="s">
        <v>12</v>
      </c>
    </row>
    <row r="645" spans="2:31" x14ac:dyDescent="0.35">
      <c r="B645">
        <v>101663</v>
      </c>
      <c r="C645" t="s">
        <v>1486</v>
      </c>
      <c r="D645">
        <v>2019</v>
      </c>
      <c r="F645" s="5">
        <v>4297.7758640000002</v>
      </c>
      <c r="G645" s="110"/>
      <c r="I645" s="5">
        <v>4297.7758640000002</v>
      </c>
      <c r="J645" s="5">
        <v>0</v>
      </c>
      <c r="K645" s="5">
        <v>0</v>
      </c>
      <c r="L645" s="5">
        <v>0</v>
      </c>
      <c r="M645" s="5">
        <v>0</v>
      </c>
      <c r="N645" s="192"/>
      <c r="O645" s="5">
        <v>0</v>
      </c>
      <c r="P645" s="5">
        <v>0</v>
      </c>
      <c r="Q645" s="5">
        <v>0</v>
      </c>
      <c r="R645" s="5">
        <v>0</v>
      </c>
      <c r="S645" s="5">
        <v>4297.7758640000002</v>
      </c>
      <c r="U645" s="110" t="s">
        <v>317</v>
      </c>
      <c r="V645" s="110" t="s">
        <v>317</v>
      </c>
      <c r="Y645" t="s">
        <v>865</v>
      </c>
      <c r="Z645" s="110" t="s">
        <v>320</v>
      </c>
      <c r="AA645" s="110">
        <v>92020</v>
      </c>
      <c r="AB645" t="s">
        <v>352</v>
      </c>
      <c r="AC645" t="s">
        <v>204</v>
      </c>
      <c r="AD645" t="s">
        <v>354</v>
      </c>
      <c r="AE645" t="s">
        <v>12</v>
      </c>
    </row>
    <row r="646" spans="2:31" x14ac:dyDescent="0.35">
      <c r="B646">
        <v>101401</v>
      </c>
      <c r="C646" t="s">
        <v>1487</v>
      </c>
      <c r="D646">
        <v>2019</v>
      </c>
      <c r="F646" s="5">
        <v>40050.472007999997</v>
      </c>
      <c r="G646" s="110"/>
      <c r="I646" s="5">
        <v>40050.472007999997</v>
      </c>
      <c r="J646" s="5">
        <v>0</v>
      </c>
      <c r="K646" s="5">
        <v>0</v>
      </c>
      <c r="L646" s="5">
        <v>0</v>
      </c>
      <c r="M646" s="5">
        <v>0</v>
      </c>
      <c r="N646" s="192"/>
      <c r="O646" s="5">
        <v>40050.472007999997</v>
      </c>
      <c r="P646" s="5">
        <v>0</v>
      </c>
      <c r="Q646" s="5">
        <v>0</v>
      </c>
      <c r="R646" s="5">
        <v>40050.472007999997</v>
      </c>
      <c r="S646" s="5">
        <v>0</v>
      </c>
      <c r="U646" s="110" t="s">
        <v>316</v>
      </c>
      <c r="V646" s="110" t="s">
        <v>317</v>
      </c>
      <c r="W646" t="s">
        <v>825</v>
      </c>
      <c r="Y646" t="s">
        <v>460</v>
      </c>
      <c r="Z646" s="110" t="s">
        <v>320</v>
      </c>
      <c r="AA646" s="110">
        <v>92121</v>
      </c>
      <c r="AB646" t="s">
        <v>352</v>
      </c>
      <c r="AC646" t="s">
        <v>204</v>
      </c>
      <c r="AD646" t="s">
        <v>354</v>
      </c>
      <c r="AE646" t="s">
        <v>12</v>
      </c>
    </row>
    <row r="647" spans="2:31" x14ac:dyDescent="0.35">
      <c r="B647">
        <v>104221</v>
      </c>
      <c r="C647" t="s">
        <v>1488</v>
      </c>
      <c r="D647">
        <v>2019</v>
      </c>
      <c r="F647" s="5">
        <v>10647.197849173401</v>
      </c>
      <c r="G647" s="110"/>
      <c r="I647" s="5">
        <v>10647.197849173401</v>
      </c>
      <c r="J647" s="5">
        <v>0</v>
      </c>
      <c r="K647" s="5">
        <v>0</v>
      </c>
      <c r="L647" s="5">
        <v>0</v>
      </c>
      <c r="M647" s="5">
        <v>0</v>
      </c>
      <c r="N647" s="192"/>
      <c r="O647" s="5">
        <v>0</v>
      </c>
      <c r="P647" s="5">
        <v>0</v>
      </c>
      <c r="Q647" s="5">
        <v>0</v>
      </c>
      <c r="R647" s="5">
        <v>0</v>
      </c>
      <c r="S647" s="5">
        <v>10647.197849173401</v>
      </c>
      <c r="U647" s="110" t="s">
        <v>317</v>
      </c>
      <c r="V647" s="110" t="s">
        <v>317</v>
      </c>
      <c r="Y647" t="s">
        <v>1199</v>
      </c>
      <c r="Z647" s="110" t="s">
        <v>320</v>
      </c>
      <c r="AA647" s="110">
        <v>92555</v>
      </c>
      <c r="AB647" t="s">
        <v>638</v>
      </c>
      <c r="AC647" t="s">
        <v>201</v>
      </c>
      <c r="AD647" t="s">
        <v>344</v>
      </c>
      <c r="AE647" t="s">
        <v>12</v>
      </c>
    </row>
    <row r="648" spans="2:31" x14ac:dyDescent="0.35">
      <c r="B648">
        <v>100362</v>
      </c>
      <c r="C648" t="s">
        <v>1489</v>
      </c>
      <c r="D648">
        <v>2019</v>
      </c>
      <c r="F648" s="5">
        <v>464783.03447999997</v>
      </c>
      <c r="G648" s="110"/>
      <c r="I648" s="5">
        <v>464783.03447999997</v>
      </c>
      <c r="J648" s="5">
        <v>0</v>
      </c>
      <c r="K648" s="5">
        <v>0</v>
      </c>
      <c r="L648" s="5">
        <v>0</v>
      </c>
      <c r="M648" s="5">
        <v>0</v>
      </c>
      <c r="N648" s="192"/>
      <c r="O648" s="5">
        <v>464783.03447999997</v>
      </c>
      <c r="P648" s="5">
        <v>0</v>
      </c>
      <c r="Q648" s="5">
        <v>0</v>
      </c>
      <c r="R648" s="5">
        <v>464783.03447999997</v>
      </c>
      <c r="S648" s="5">
        <v>0</v>
      </c>
      <c r="U648" s="110" t="s">
        <v>316</v>
      </c>
      <c r="V648" s="110" t="s">
        <v>317</v>
      </c>
      <c r="W648" t="s">
        <v>825</v>
      </c>
      <c r="Y648" t="s">
        <v>631</v>
      </c>
      <c r="Z648" s="110" t="s">
        <v>320</v>
      </c>
      <c r="AA648" s="110">
        <v>92029</v>
      </c>
      <c r="AB648" t="s">
        <v>352</v>
      </c>
      <c r="AC648" t="s">
        <v>353</v>
      </c>
      <c r="AD648" t="s">
        <v>354</v>
      </c>
      <c r="AE648" t="s">
        <v>12</v>
      </c>
    </row>
    <row r="649" spans="2:31" x14ac:dyDescent="0.35">
      <c r="B649">
        <v>100011</v>
      </c>
      <c r="C649" t="s">
        <v>1490</v>
      </c>
      <c r="D649">
        <v>2019</v>
      </c>
      <c r="F649" s="5">
        <v>1325771.08884726</v>
      </c>
      <c r="G649" s="110"/>
      <c r="I649" s="5">
        <v>1325771.08884726</v>
      </c>
      <c r="J649" s="5">
        <v>0</v>
      </c>
      <c r="K649" s="5">
        <v>0</v>
      </c>
      <c r="L649" s="5">
        <v>0</v>
      </c>
      <c r="M649" s="5">
        <v>0</v>
      </c>
      <c r="N649" s="192"/>
      <c r="O649" s="5">
        <v>1325771.08884726</v>
      </c>
      <c r="P649" s="5">
        <v>0</v>
      </c>
      <c r="Q649" s="5">
        <v>0</v>
      </c>
      <c r="R649" s="5">
        <v>1325771.08884726</v>
      </c>
      <c r="S649" s="5">
        <v>0</v>
      </c>
      <c r="U649" s="110" t="s">
        <v>316</v>
      </c>
      <c r="V649" s="110" t="s">
        <v>316</v>
      </c>
      <c r="W649" t="s">
        <v>467</v>
      </c>
      <c r="Y649" t="s">
        <v>1491</v>
      </c>
      <c r="Z649" s="110" t="s">
        <v>320</v>
      </c>
      <c r="AA649" s="110">
        <v>93562</v>
      </c>
      <c r="AB649" t="s">
        <v>1492</v>
      </c>
      <c r="AC649" t="s">
        <v>201</v>
      </c>
      <c r="AD649" t="s">
        <v>327</v>
      </c>
      <c r="AE649" t="s">
        <v>12</v>
      </c>
    </row>
    <row r="650" spans="2:31" x14ac:dyDescent="0.35">
      <c r="B650">
        <v>104503</v>
      </c>
      <c r="C650" t="s">
        <v>1493</v>
      </c>
      <c r="D650">
        <v>2019</v>
      </c>
      <c r="F650" s="5">
        <v>1604837.4691939999</v>
      </c>
      <c r="G650" s="110"/>
      <c r="I650" s="5">
        <v>0</v>
      </c>
      <c r="J650" s="5">
        <v>0</v>
      </c>
      <c r="K650" s="5">
        <v>1504033.176094</v>
      </c>
      <c r="L650" s="5">
        <v>100804.2931</v>
      </c>
      <c r="M650" s="5">
        <v>0</v>
      </c>
      <c r="N650" s="192"/>
      <c r="O650" s="5">
        <v>0</v>
      </c>
      <c r="P650" s="5">
        <v>1504033.176094</v>
      </c>
      <c r="Q650" s="5">
        <v>0</v>
      </c>
      <c r="R650" s="5">
        <v>1504033.176094</v>
      </c>
      <c r="S650" s="5">
        <v>100804.2931</v>
      </c>
      <c r="U650" s="110" t="s">
        <v>316</v>
      </c>
      <c r="V650" s="110" t="s">
        <v>317</v>
      </c>
      <c r="W650" t="s">
        <v>430</v>
      </c>
      <c r="Y650" t="s">
        <v>1494</v>
      </c>
      <c r="Z650" s="110" t="s">
        <v>445</v>
      </c>
      <c r="AA650" s="110">
        <v>75063</v>
      </c>
      <c r="AB650" t="s">
        <v>1495</v>
      </c>
      <c r="AC650" t="s">
        <v>394</v>
      </c>
      <c r="AD650" t="s">
        <v>395</v>
      </c>
      <c r="AE650" t="s">
        <v>12</v>
      </c>
    </row>
    <row r="651" spans="2:31" x14ac:dyDescent="0.35">
      <c r="B651">
        <v>2060</v>
      </c>
      <c r="C651" t="s">
        <v>1496</v>
      </c>
      <c r="D651">
        <v>2019</v>
      </c>
      <c r="F651" s="5">
        <v>1483778.7175332401</v>
      </c>
      <c r="G651" s="110"/>
      <c r="I651" s="5">
        <v>0</v>
      </c>
      <c r="J651" s="5">
        <v>0</v>
      </c>
      <c r="K651" s="5">
        <v>0</v>
      </c>
      <c r="L651" s="5">
        <v>0</v>
      </c>
      <c r="M651" s="5">
        <v>1483778.7175332401</v>
      </c>
      <c r="N651" s="192"/>
      <c r="O651" s="5">
        <v>0</v>
      </c>
      <c r="P651" s="5">
        <v>0</v>
      </c>
      <c r="Q651" s="5">
        <v>1483778.7175332401</v>
      </c>
      <c r="R651" s="5">
        <v>1483778.7175332401</v>
      </c>
      <c r="S651" s="5">
        <v>0</v>
      </c>
      <c r="U651" s="110" t="s">
        <v>316</v>
      </c>
      <c r="V651" s="110" t="s">
        <v>317</v>
      </c>
      <c r="W651" t="s">
        <v>350</v>
      </c>
      <c r="Y651" t="s">
        <v>460</v>
      </c>
      <c r="Z651" s="110" t="s">
        <v>320</v>
      </c>
      <c r="AA651" s="110">
        <v>92101</v>
      </c>
      <c r="AB651" t="s">
        <v>321</v>
      </c>
      <c r="AC651" t="s">
        <v>322</v>
      </c>
      <c r="AD651" t="s">
        <v>323</v>
      </c>
      <c r="AE651" t="s">
        <v>12</v>
      </c>
    </row>
    <row r="652" spans="2:31" x14ac:dyDescent="0.35">
      <c r="B652">
        <v>104610</v>
      </c>
      <c r="C652" t="s">
        <v>1497</v>
      </c>
      <c r="D652">
        <v>2019</v>
      </c>
      <c r="F652" s="5">
        <v>0</v>
      </c>
      <c r="G652" s="110"/>
      <c r="I652" s="5">
        <v>0</v>
      </c>
      <c r="J652" s="5">
        <v>0</v>
      </c>
      <c r="K652" s="5">
        <v>0</v>
      </c>
      <c r="L652" s="5">
        <v>0</v>
      </c>
      <c r="M652" s="5">
        <v>0</v>
      </c>
      <c r="N652" s="192"/>
      <c r="O652" s="5">
        <v>0</v>
      </c>
      <c r="P652" s="5">
        <v>0</v>
      </c>
      <c r="Q652" s="5">
        <v>0</v>
      </c>
      <c r="R652" s="5">
        <v>0</v>
      </c>
      <c r="S652" s="5">
        <v>0</v>
      </c>
      <c r="U652" s="110" t="s">
        <v>317</v>
      </c>
      <c r="V652" s="110" t="s">
        <v>317</v>
      </c>
      <c r="Y652" t="s">
        <v>540</v>
      </c>
      <c r="Z652" s="110" t="s">
        <v>320</v>
      </c>
      <c r="AA652" s="110">
        <v>95354</v>
      </c>
      <c r="AB652" t="s">
        <v>673</v>
      </c>
      <c r="AC652" t="s">
        <v>201</v>
      </c>
      <c r="AD652" t="s">
        <v>327</v>
      </c>
      <c r="AE652" t="s">
        <v>12</v>
      </c>
    </row>
    <row r="653" spans="2:31" x14ac:dyDescent="0.35">
      <c r="B653">
        <v>104091</v>
      </c>
      <c r="C653" t="s">
        <v>1498</v>
      </c>
      <c r="D653">
        <v>2019</v>
      </c>
      <c r="F653" s="5">
        <v>401784.50964916899</v>
      </c>
      <c r="G653" s="110"/>
      <c r="I653" s="5">
        <v>321748.229033896</v>
      </c>
      <c r="J653" s="5">
        <v>0</v>
      </c>
      <c r="K653" s="5">
        <v>80036.280615273194</v>
      </c>
      <c r="L653" s="5">
        <v>0</v>
      </c>
      <c r="M653" s="5">
        <v>0</v>
      </c>
      <c r="N653" s="192"/>
      <c r="O653" s="5">
        <v>320938.72742784099</v>
      </c>
      <c r="P653" s="5">
        <v>13926.728072659</v>
      </c>
      <c r="Q653" s="5">
        <v>0</v>
      </c>
      <c r="R653" s="5">
        <v>334865.45550049999</v>
      </c>
      <c r="S653" s="5">
        <v>66919.054148669107</v>
      </c>
      <c r="U653" s="110" t="s">
        <v>316</v>
      </c>
      <c r="V653" s="110" t="s">
        <v>316</v>
      </c>
      <c r="W653" t="s">
        <v>467</v>
      </c>
      <c r="Y653" t="s">
        <v>1167</v>
      </c>
      <c r="Z653" s="110" t="s">
        <v>320</v>
      </c>
      <c r="AA653" s="110">
        <v>93224</v>
      </c>
      <c r="AB653" t="s">
        <v>342</v>
      </c>
      <c r="AC653" t="s">
        <v>550</v>
      </c>
      <c r="AD653" t="s">
        <v>344</v>
      </c>
      <c r="AE653" t="s">
        <v>12</v>
      </c>
    </row>
    <row r="654" spans="2:31" x14ac:dyDescent="0.35">
      <c r="B654">
        <v>101315</v>
      </c>
      <c r="C654" t="s">
        <v>1499</v>
      </c>
      <c r="D654">
        <v>2019</v>
      </c>
      <c r="F654" s="5">
        <v>46280.025884800001</v>
      </c>
      <c r="G654" s="110"/>
      <c r="I654" s="5">
        <v>46280.025884800001</v>
      </c>
      <c r="J654" s="5">
        <v>0</v>
      </c>
      <c r="K654" s="5">
        <v>0</v>
      </c>
      <c r="L654" s="5">
        <v>0</v>
      </c>
      <c r="M654" s="5">
        <v>0</v>
      </c>
      <c r="N654" s="192"/>
      <c r="O654" s="5">
        <v>46280.025884800001</v>
      </c>
      <c r="P654" s="5">
        <v>0</v>
      </c>
      <c r="Q654" s="5">
        <v>0</v>
      </c>
      <c r="R654" s="5">
        <v>46280.025884800001</v>
      </c>
      <c r="S654" s="5">
        <v>0</v>
      </c>
      <c r="U654" s="110" t="s">
        <v>316</v>
      </c>
      <c r="V654" s="110" t="s">
        <v>316</v>
      </c>
      <c r="W654" t="s">
        <v>526</v>
      </c>
      <c r="Y654" t="s">
        <v>843</v>
      </c>
      <c r="Z654" s="110" t="s">
        <v>320</v>
      </c>
      <c r="AA654" s="110">
        <v>95334</v>
      </c>
      <c r="AB654" t="s">
        <v>1263</v>
      </c>
      <c r="AC654" t="s">
        <v>201</v>
      </c>
      <c r="AD654" t="s">
        <v>327</v>
      </c>
      <c r="AE654" t="s">
        <v>12</v>
      </c>
    </row>
    <row r="655" spans="2:31" x14ac:dyDescent="0.35">
      <c r="B655">
        <v>104219</v>
      </c>
      <c r="C655" t="s">
        <v>1500</v>
      </c>
      <c r="D655">
        <v>2019</v>
      </c>
      <c r="F655" s="5">
        <v>306128.30811599997</v>
      </c>
      <c r="G655" s="110"/>
      <c r="I655" s="5">
        <v>306128.30811599997</v>
      </c>
      <c r="J655" s="5">
        <v>0</v>
      </c>
      <c r="K655" s="5">
        <v>0</v>
      </c>
      <c r="L655" s="5">
        <v>0</v>
      </c>
      <c r="M655" s="5">
        <v>0</v>
      </c>
      <c r="N655" s="192"/>
      <c r="O655" s="5">
        <v>306128.30811599997</v>
      </c>
      <c r="P655" s="5">
        <v>0</v>
      </c>
      <c r="Q655" s="5">
        <v>0</v>
      </c>
      <c r="R655" s="5">
        <v>306128.30811599997</v>
      </c>
      <c r="S655" s="5">
        <v>0</v>
      </c>
      <c r="U655" s="110" t="s">
        <v>316</v>
      </c>
      <c r="V655" s="110" t="s">
        <v>317</v>
      </c>
      <c r="W655" t="s">
        <v>777</v>
      </c>
      <c r="Y655" t="s">
        <v>1501</v>
      </c>
      <c r="Z655" s="110" t="s">
        <v>320</v>
      </c>
      <c r="AA655" s="110">
        <v>92258</v>
      </c>
      <c r="AB655" t="s">
        <v>352</v>
      </c>
      <c r="AC655" t="s">
        <v>204</v>
      </c>
      <c r="AD655" t="s">
        <v>354</v>
      </c>
      <c r="AE655" t="s">
        <v>12</v>
      </c>
    </row>
    <row r="656" spans="2:31" x14ac:dyDescent="0.35">
      <c r="B656">
        <v>104081</v>
      </c>
      <c r="C656" t="s">
        <v>1502</v>
      </c>
      <c r="D656">
        <v>2019</v>
      </c>
      <c r="F656" s="5">
        <v>867923.38610005402</v>
      </c>
      <c r="G656" s="110"/>
      <c r="I656" s="5">
        <v>862714.16566405399</v>
      </c>
      <c r="J656" s="5">
        <v>0</v>
      </c>
      <c r="K656" s="5">
        <v>5209.2204359999996</v>
      </c>
      <c r="L656" s="5">
        <v>0</v>
      </c>
      <c r="M656" s="5">
        <v>0</v>
      </c>
      <c r="N656" s="192"/>
      <c r="O656" s="5">
        <v>857191.54240985902</v>
      </c>
      <c r="P656" s="5">
        <v>0</v>
      </c>
      <c r="Q656" s="5">
        <v>0</v>
      </c>
      <c r="R656" s="5">
        <v>857191.54240985902</v>
      </c>
      <c r="S656" s="5">
        <v>10731.843690194801</v>
      </c>
      <c r="U656" s="110" t="s">
        <v>316</v>
      </c>
      <c r="V656" s="110" t="s">
        <v>316</v>
      </c>
      <c r="W656" t="s">
        <v>350</v>
      </c>
      <c r="Y656" t="s">
        <v>1167</v>
      </c>
      <c r="Z656" s="110" t="s">
        <v>320</v>
      </c>
      <c r="AA656" s="110">
        <v>93224</v>
      </c>
      <c r="AB656" t="s">
        <v>342</v>
      </c>
      <c r="AC656" t="s">
        <v>550</v>
      </c>
      <c r="AD656" t="s">
        <v>551</v>
      </c>
      <c r="AE656" t="s">
        <v>12</v>
      </c>
    </row>
    <row r="657" spans="2:31" x14ac:dyDescent="0.35">
      <c r="B657">
        <v>103016</v>
      </c>
      <c r="C657" t="s">
        <v>1503</v>
      </c>
      <c r="D657">
        <v>2019</v>
      </c>
      <c r="F657" s="5">
        <v>107677.68155692</v>
      </c>
      <c r="G657" s="110"/>
      <c r="I657" s="5">
        <v>98139.301556919498</v>
      </c>
      <c r="J657" s="5">
        <v>9538.3799999999992</v>
      </c>
      <c r="K657" s="5">
        <v>0</v>
      </c>
      <c r="L657" s="5">
        <v>0</v>
      </c>
      <c r="M657" s="5">
        <v>0</v>
      </c>
      <c r="N657" s="192"/>
      <c r="O657" s="5">
        <v>97370.8456629719</v>
      </c>
      <c r="P657" s="5">
        <v>0</v>
      </c>
      <c r="Q657" s="5">
        <v>0</v>
      </c>
      <c r="R657" s="5">
        <v>97370.8456629719</v>
      </c>
      <c r="S657" s="5">
        <v>10306.8358939476</v>
      </c>
      <c r="U657" s="110" t="s">
        <v>316</v>
      </c>
      <c r="V657" s="110" t="s">
        <v>316</v>
      </c>
      <c r="W657" t="s">
        <v>350</v>
      </c>
      <c r="Y657" t="s">
        <v>603</v>
      </c>
      <c r="Z657" s="110" t="s">
        <v>320</v>
      </c>
      <c r="AA657" s="110">
        <v>93401</v>
      </c>
      <c r="AB657" t="s">
        <v>342</v>
      </c>
      <c r="AC657" t="s">
        <v>343</v>
      </c>
      <c r="AD657" t="s">
        <v>344</v>
      </c>
      <c r="AE657" t="s">
        <v>12</v>
      </c>
    </row>
    <row r="658" spans="2:31" x14ac:dyDescent="0.35">
      <c r="B658">
        <v>104792</v>
      </c>
      <c r="C658" t="s">
        <v>1504</v>
      </c>
      <c r="D658">
        <v>2019</v>
      </c>
      <c r="F658" s="5">
        <v>8283.1168703999992</v>
      </c>
      <c r="G658" s="110"/>
      <c r="I658" s="5">
        <v>8283.1168703999992</v>
      </c>
      <c r="J658" s="5">
        <v>0</v>
      </c>
      <c r="K658" s="5">
        <v>0</v>
      </c>
      <c r="L658" s="5">
        <v>0</v>
      </c>
      <c r="M658" s="5">
        <v>0</v>
      </c>
      <c r="N658" s="192"/>
      <c r="O658" s="5">
        <v>0</v>
      </c>
      <c r="P658" s="5">
        <v>0</v>
      </c>
      <c r="Q658" s="5">
        <v>0</v>
      </c>
      <c r="R658" s="5">
        <v>0</v>
      </c>
      <c r="S658" s="5">
        <v>8283.1168703999992</v>
      </c>
      <c r="U658" s="110" t="s">
        <v>317</v>
      </c>
      <c r="V658" s="110" t="s">
        <v>317</v>
      </c>
      <c r="Y658" t="s">
        <v>1505</v>
      </c>
      <c r="Z658" s="110" t="s">
        <v>320</v>
      </c>
      <c r="AA658" s="110">
        <v>93270</v>
      </c>
      <c r="AB658" t="s">
        <v>1506</v>
      </c>
      <c r="AC658" t="s">
        <v>201</v>
      </c>
      <c r="AD658" t="s">
        <v>327</v>
      </c>
      <c r="AE658" t="s">
        <v>12</v>
      </c>
    </row>
    <row r="659" spans="2:31" x14ac:dyDescent="0.35">
      <c r="B659">
        <v>104202</v>
      </c>
      <c r="C659" t="s">
        <v>1507</v>
      </c>
      <c r="D659">
        <v>2019</v>
      </c>
      <c r="F659" s="5">
        <v>10895.003789050001</v>
      </c>
      <c r="G659" s="110"/>
      <c r="I659" s="5">
        <v>10895.003789050001</v>
      </c>
      <c r="J659" s="5">
        <v>0</v>
      </c>
      <c r="K659" s="5">
        <v>0</v>
      </c>
      <c r="L659" s="5">
        <v>0</v>
      </c>
      <c r="M659" s="5">
        <v>0</v>
      </c>
      <c r="N659" s="192"/>
      <c r="O659" s="5">
        <v>0</v>
      </c>
      <c r="P659" s="5">
        <v>0</v>
      </c>
      <c r="Q659" s="5">
        <v>0</v>
      </c>
      <c r="R659" s="5">
        <v>0</v>
      </c>
      <c r="S659" s="5">
        <v>10895.003789050001</v>
      </c>
      <c r="U659" s="110" t="s">
        <v>317</v>
      </c>
      <c r="V659" s="110" t="s">
        <v>317</v>
      </c>
      <c r="Y659" t="s">
        <v>1508</v>
      </c>
      <c r="Z659" s="110" t="s">
        <v>320</v>
      </c>
      <c r="AA659" s="110">
        <v>92316</v>
      </c>
      <c r="AB659" t="s">
        <v>1242</v>
      </c>
      <c r="AC659" t="s">
        <v>201</v>
      </c>
      <c r="AD659" t="s">
        <v>327</v>
      </c>
      <c r="AE659" t="s">
        <v>12</v>
      </c>
    </row>
    <row r="660" spans="2:31" x14ac:dyDescent="0.35">
      <c r="B660">
        <v>104615</v>
      </c>
      <c r="C660" t="s">
        <v>1509</v>
      </c>
      <c r="D660">
        <v>2019</v>
      </c>
      <c r="F660" s="5">
        <v>19559.7599008</v>
      </c>
      <c r="G660" s="110"/>
      <c r="I660" s="5">
        <v>19559.7599008</v>
      </c>
      <c r="J660" s="5">
        <v>0</v>
      </c>
      <c r="K660" s="5">
        <v>0</v>
      </c>
      <c r="L660" s="5">
        <v>0</v>
      </c>
      <c r="M660" s="5">
        <v>0</v>
      </c>
      <c r="N660" s="192"/>
      <c r="O660" s="5">
        <v>0</v>
      </c>
      <c r="P660" s="5">
        <v>0</v>
      </c>
      <c r="Q660" s="5">
        <v>0</v>
      </c>
      <c r="R660" s="5">
        <v>0</v>
      </c>
      <c r="S660" s="5">
        <v>19559.7599008</v>
      </c>
      <c r="U660" s="110" t="s">
        <v>317</v>
      </c>
      <c r="V660" s="110" t="s">
        <v>317</v>
      </c>
      <c r="Y660" t="s">
        <v>1510</v>
      </c>
      <c r="Z660" s="110" t="s">
        <v>320</v>
      </c>
      <c r="AA660" s="110">
        <v>91942</v>
      </c>
      <c r="AB660" t="s">
        <v>684</v>
      </c>
      <c r="AC660" t="s">
        <v>201</v>
      </c>
      <c r="AD660" t="s">
        <v>327</v>
      </c>
      <c r="AE660" t="s">
        <v>12</v>
      </c>
    </row>
    <row r="661" spans="2:31" x14ac:dyDescent="0.35">
      <c r="B661">
        <v>104340</v>
      </c>
      <c r="C661" t="s">
        <v>1511</v>
      </c>
      <c r="D661">
        <v>2019</v>
      </c>
      <c r="F661" s="5">
        <v>17238.263247999999</v>
      </c>
      <c r="G661" s="110"/>
      <c r="I661" s="5">
        <v>17238.263247999999</v>
      </c>
      <c r="J661" s="5">
        <v>0</v>
      </c>
      <c r="K661" s="5">
        <v>0</v>
      </c>
      <c r="L661" s="5">
        <v>0</v>
      </c>
      <c r="M661" s="5">
        <v>0</v>
      </c>
      <c r="N661" s="192"/>
      <c r="O661" s="5">
        <v>0</v>
      </c>
      <c r="P661" s="5">
        <v>0</v>
      </c>
      <c r="Q661" s="5">
        <v>0</v>
      </c>
      <c r="R661" s="5">
        <v>0</v>
      </c>
      <c r="S661" s="5">
        <v>17238.263247999999</v>
      </c>
      <c r="U661" s="110" t="s">
        <v>317</v>
      </c>
      <c r="V661" s="110" t="s">
        <v>317</v>
      </c>
      <c r="Y661" t="s">
        <v>410</v>
      </c>
      <c r="Z661" s="110" t="s">
        <v>320</v>
      </c>
      <c r="AA661" s="110">
        <v>94565</v>
      </c>
      <c r="AB661" t="s">
        <v>853</v>
      </c>
      <c r="AC661" t="s">
        <v>201</v>
      </c>
      <c r="AD661" t="s">
        <v>327</v>
      </c>
      <c r="AE661" t="s">
        <v>12</v>
      </c>
    </row>
    <row r="662" spans="2:31" x14ac:dyDescent="0.35">
      <c r="B662">
        <v>104325</v>
      </c>
      <c r="C662" t="s">
        <v>1512</v>
      </c>
      <c r="D662">
        <v>2019</v>
      </c>
      <c r="F662" s="5">
        <v>14494.918496</v>
      </c>
      <c r="G662" s="110"/>
      <c r="I662" s="5">
        <v>14494.918496</v>
      </c>
      <c r="J662" s="5">
        <v>0</v>
      </c>
      <c r="K662" s="5">
        <v>0</v>
      </c>
      <c r="L662" s="5">
        <v>0</v>
      </c>
      <c r="M662" s="5">
        <v>0</v>
      </c>
      <c r="N662" s="192"/>
      <c r="O662" s="5">
        <v>0</v>
      </c>
      <c r="P662" s="5">
        <v>0</v>
      </c>
      <c r="Q662" s="5">
        <v>0</v>
      </c>
      <c r="R662" s="5">
        <v>0</v>
      </c>
      <c r="S662" s="5">
        <v>14494.918496</v>
      </c>
      <c r="U662" s="110" t="s">
        <v>317</v>
      </c>
      <c r="V662" s="110" t="s">
        <v>317</v>
      </c>
      <c r="Y662" t="s">
        <v>371</v>
      </c>
      <c r="Z662" s="110" t="s">
        <v>320</v>
      </c>
      <c r="AA662" s="110">
        <v>94553</v>
      </c>
      <c r="AB662" t="s">
        <v>853</v>
      </c>
      <c r="AC662" t="s">
        <v>201</v>
      </c>
      <c r="AD662" t="s">
        <v>327</v>
      </c>
      <c r="AE662" t="s">
        <v>12</v>
      </c>
    </row>
    <row r="663" spans="2:31" x14ac:dyDescent="0.35">
      <c r="B663">
        <v>3081</v>
      </c>
      <c r="C663" t="s">
        <v>1513</v>
      </c>
      <c r="D663">
        <v>2019</v>
      </c>
      <c r="F663" s="5">
        <v>428177.32397074602</v>
      </c>
      <c r="G663" s="110"/>
      <c r="I663" s="5">
        <v>0</v>
      </c>
      <c r="J663" s="5">
        <v>0</v>
      </c>
      <c r="K663" s="5">
        <v>0</v>
      </c>
      <c r="L663" s="5">
        <v>0</v>
      </c>
      <c r="M663" s="5">
        <v>428177.32397074602</v>
      </c>
      <c r="N663" s="192"/>
      <c r="O663" s="5">
        <v>0</v>
      </c>
      <c r="P663" s="5">
        <v>0</v>
      </c>
      <c r="Q663" s="5">
        <v>197516.67211478401</v>
      </c>
      <c r="R663" s="5">
        <v>197516.67211478401</v>
      </c>
      <c r="S663" s="5">
        <v>230660.651855962</v>
      </c>
      <c r="U663" s="110" t="s">
        <v>316</v>
      </c>
      <c r="V663" s="110" t="s">
        <v>317</v>
      </c>
      <c r="W663" t="s">
        <v>381</v>
      </c>
      <c r="Y663" t="s">
        <v>460</v>
      </c>
      <c r="Z663" s="110" t="s">
        <v>320</v>
      </c>
      <c r="AA663" s="110">
        <v>92121</v>
      </c>
      <c r="AB663" t="s">
        <v>321</v>
      </c>
      <c r="AC663" t="s">
        <v>322</v>
      </c>
      <c r="AD663" t="s">
        <v>323</v>
      </c>
      <c r="AE663" t="s">
        <v>12</v>
      </c>
    </row>
    <row r="664" spans="2:31" x14ac:dyDescent="0.35">
      <c r="B664">
        <v>104051</v>
      </c>
      <c r="C664" t="s">
        <v>1514</v>
      </c>
      <c r="D664">
        <v>2019</v>
      </c>
      <c r="F664" s="5">
        <v>13234685.3546615</v>
      </c>
      <c r="G664" s="110"/>
      <c r="I664" s="5">
        <v>0</v>
      </c>
      <c r="J664" s="5">
        <v>0</v>
      </c>
      <c r="K664" s="5">
        <v>12440032.2518615</v>
      </c>
      <c r="L664" s="5">
        <v>794653.10279999999</v>
      </c>
      <c r="M664" s="5">
        <v>0</v>
      </c>
      <c r="N664" s="192"/>
      <c r="O664" s="5">
        <v>0</v>
      </c>
      <c r="P664" s="5">
        <v>12440032.2518615</v>
      </c>
      <c r="Q664" s="5">
        <v>0</v>
      </c>
      <c r="R664" s="5">
        <v>12440032.2518615</v>
      </c>
      <c r="S664" s="5">
        <v>794653.10279999999</v>
      </c>
      <c r="U664" s="110" t="s">
        <v>316</v>
      </c>
      <c r="V664" s="110" t="s">
        <v>317</v>
      </c>
      <c r="W664" t="s">
        <v>340</v>
      </c>
      <c r="Y664" t="s">
        <v>444</v>
      </c>
      <c r="Z664" s="110" t="s">
        <v>445</v>
      </c>
      <c r="AA664" s="110">
        <v>77002</v>
      </c>
      <c r="AB664" t="s">
        <v>450</v>
      </c>
      <c r="AC664" t="s">
        <v>1210</v>
      </c>
      <c r="AD664" t="s">
        <v>395</v>
      </c>
      <c r="AE664" t="s">
        <v>12</v>
      </c>
    </row>
    <row r="665" spans="2:31" x14ac:dyDescent="0.35">
      <c r="B665">
        <v>104543</v>
      </c>
      <c r="C665" t="s">
        <v>1515</v>
      </c>
      <c r="D665">
        <v>2019</v>
      </c>
      <c r="F665" s="5">
        <v>429951.97448999999</v>
      </c>
      <c r="G665" s="110"/>
      <c r="I665" s="5">
        <v>0</v>
      </c>
      <c r="J665" s="5">
        <v>0</v>
      </c>
      <c r="K665" s="5">
        <v>6333.2302900000004</v>
      </c>
      <c r="L665" s="5">
        <v>423618.74420000002</v>
      </c>
      <c r="M665" s="5">
        <v>0</v>
      </c>
      <c r="N665" s="192"/>
      <c r="O665" s="5">
        <v>0</v>
      </c>
      <c r="P665" s="5">
        <v>0</v>
      </c>
      <c r="Q665" s="5">
        <v>0</v>
      </c>
      <c r="R665" s="5">
        <v>0</v>
      </c>
      <c r="S665" s="5">
        <v>429951.97448999999</v>
      </c>
      <c r="U665" s="110" t="s">
        <v>316</v>
      </c>
      <c r="V665" s="110" t="s">
        <v>317</v>
      </c>
      <c r="W665" t="s">
        <v>381</v>
      </c>
      <c r="Y665" t="s">
        <v>444</v>
      </c>
      <c r="Z665" s="110" t="s">
        <v>445</v>
      </c>
      <c r="AA665" s="110">
        <v>77002</v>
      </c>
      <c r="AB665" t="s">
        <v>446</v>
      </c>
      <c r="AC665" t="s">
        <v>394</v>
      </c>
      <c r="AD665" t="s">
        <v>395</v>
      </c>
      <c r="AE665" t="s">
        <v>12</v>
      </c>
    </row>
    <row r="666" spans="2:31" x14ac:dyDescent="0.35">
      <c r="B666">
        <v>104511</v>
      </c>
      <c r="C666" t="s">
        <v>1516</v>
      </c>
      <c r="D666">
        <v>2019</v>
      </c>
      <c r="F666" s="5">
        <v>717842.33533200005</v>
      </c>
      <c r="G666" s="110"/>
      <c r="I666" s="5">
        <v>0</v>
      </c>
      <c r="J666" s="5">
        <v>0</v>
      </c>
      <c r="K666" s="5">
        <v>682689.41253199999</v>
      </c>
      <c r="L666" s="5">
        <v>35152.9228</v>
      </c>
      <c r="M666" s="5">
        <v>0</v>
      </c>
      <c r="N666" s="192"/>
      <c r="O666" s="5">
        <v>0</v>
      </c>
      <c r="P666" s="5">
        <v>682689.41253199999</v>
      </c>
      <c r="Q666" s="5">
        <v>0</v>
      </c>
      <c r="R666" s="5">
        <v>682689.41253199999</v>
      </c>
      <c r="S666" s="5">
        <v>35152.9228</v>
      </c>
      <c r="U666" s="110" t="s">
        <v>316</v>
      </c>
      <c r="V666" s="110" t="s">
        <v>317</v>
      </c>
      <c r="W666" t="s">
        <v>467</v>
      </c>
      <c r="Y666" t="s">
        <v>578</v>
      </c>
      <c r="Z666" s="110" t="s">
        <v>320</v>
      </c>
      <c r="AA666" s="110">
        <v>93711</v>
      </c>
      <c r="AB666" t="s">
        <v>1012</v>
      </c>
      <c r="AC666" t="s">
        <v>394</v>
      </c>
      <c r="AD666" t="s">
        <v>395</v>
      </c>
      <c r="AE666" t="s">
        <v>12</v>
      </c>
    </row>
    <row r="667" spans="2:31" x14ac:dyDescent="0.35">
      <c r="B667">
        <v>104329</v>
      </c>
      <c r="C667" t="s">
        <v>1517</v>
      </c>
      <c r="D667">
        <v>2019</v>
      </c>
      <c r="F667" s="5">
        <v>29347.4732195</v>
      </c>
      <c r="G667" s="110"/>
      <c r="I667" s="5">
        <v>29347.4732195</v>
      </c>
      <c r="J667" s="5">
        <v>0</v>
      </c>
      <c r="K667" s="5">
        <v>0</v>
      </c>
      <c r="L667" s="5">
        <v>0</v>
      </c>
      <c r="M667" s="5">
        <v>0</v>
      </c>
      <c r="N667" s="192"/>
      <c r="O667" s="5">
        <v>29347.4732195</v>
      </c>
      <c r="P667" s="5">
        <v>0</v>
      </c>
      <c r="Q667" s="5">
        <v>0</v>
      </c>
      <c r="R667" s="5">
        <v>29347.4732195</v>
      </c>
      <c r="S667" s="5">
        <v>0</v>
      </c>
      <c r="U667" s="110" t="s">
        <v>316</v>
      </c>
      <c r="V667" s="110" t="s">
        <v>317</v>
      </c>
      <c r="W667" t="s">
        <v>553</v>
      </c>
      <c r="Y667" t="s">
        <v>1122</v>
      </c>
      <c r="Z667" s="110" t="s">
        <v>320</v>
      </c>
      <c r="AA667" s="110">
        <v>90280</v>
      </c>
      <c r="AB667" t="s">
        <v>628</v>
      </c>
      <c r="AC667" t="s">
        <v>201</v>
      </c>
      <c r="AD667" t="s">
        <v>327</v>
      </c>
      <c r="AE667" t="s">
        <v>12</v>
      </c>
    </row>
    <row r="668" spans="2:31" x14ac:dyDescent="0.35">
      <c r="B668">
        <v>104614</v>
      </c>
      <c r="C668" t="s">
        <v>1518</v>
      </c>
      <c r="D668">
        <v>2019</v>
      </c>
      <c r="F668" s="5">
        <v>15752.183561600001</v>
      </c>
      <c r="G668" s="110"/>
      <c r="I668" s="5">
        <v>15752.183561600001</v>
      </c>
      <c r="J668" s="5">
        <v>0</v>
      </c>
      <c r="K668" s="5">
        <v>0</v>
      </c>
      <c r="L668" s="5">
        <v>0</v>
      </c>
      <c r="M668" s="5">
        <v>0</v>
      </c>
      <c r="N668" s="192"/>
      <c r="O668" s="5">
        <v>0</v>
      </c>
      <c r="P668" s="5">
        <v>0</v>
      </c>
      <c r="Q668" s="5">
        <v>0</v>
      </c>
      <c r="R668" s="5">
        <v>0</v>
      </c>
      <c r="S668" s="5">
        <v>15752.183561600001</v>
      </c>
      <c r="U668" s="110" t="s">
        <v>317</v>
      </c>
      <c r="V668" s="110" t="s">
        <v>317</v>
      </c>
      <c r="Y668" t="s">
        <v>1519</v>
      </c>
      <c r="Z668" s="110" t="s">
        <v>320</v>
      </c>
      <c r="AA668" s="110">
        <v>92509</v>
      </c>
      <c r="AB668" t="s">
        <v>1520</v>
      </c>
      <c r="AC668" t="s">
        <v>201</v>
      </c>
      <c r="AD668" t="s">
        <v>327</v>
      </c>
      <c r="AE668" t="s">
        <v>12</v>
      </c>
    </row>
    <row r="669" spans="2:31" x14ac:dyDescent="0.35">
      <c r="B669">
        <v>100090</v>
      </c>
      <c r="C669" t="s">
        <v>1521</v>
      </c>
      <c r="D669">
        <v>2019</v>
      </c>
      <c r="F669" s="5">
        <v>310646.41933604301</v>
      </c>
      <c r="G669" s="110"/>
      <c r="I669" s="5">
        <v>6687.5544156455799</v>
      </c>
      <c r="J669" s="5">
        <v>303958.86492039799</v>
      </c>
      <c r="K669" s="5">
        <v>0</v>
      </c>
      <c r="L669" s="5">
        <v>0</v>
      </c>
      <c r="M669" s="5">
        <v>0</v>
      </c>
      <c r="N669" s="192"/>
      <c r="O669" s="5">
        <v>0</v>
      </c>
      <c r="P669" s="5">
        <v>0</v>
      </c>
      <c r="Q669" s="5">
        <v>0</v>
      </c>
      <c r="R669" s="5">
        <v>0</v>
      </c>
      <c r="S669" s="5">
        <v>310646.41933604301</v>
      </c>
      <c r="U669" s="110" t="s">
        <v>316</v>
      </c>
      <c r="V669" s="110" t="s">
        <v>317</v>
      </c>
      <c r="W669" t="s">
        <v>439</v>
      </c>
      <c r="Y669" t="s">
        <v>915</v>
      </c>
      <c r="Z669" s="110" t="s">
        <v>320</v>
      </c>
      <c r="AA669" s="110">
        <v>96007</v>
      </c>
      <c r="AB669" t="s">
        <v>771</v>
      </c>
      <c r="AC669" t="s">
        <v>201</v>
      </c>
      <c r="AD669" t="s">
        <v>327</v>
      </c>
      <c r="AE669" t="s">
        <v>12</v>
      </c>
    </row>
    <row r="670" spans="2:31" x14ac:dyDescent="0.35">
      <c r="B670">
        <v>100043</v>
      </c>
      <c r="C670" t="s">
        <v>1522</v>
      </c>
      <c r="D670">
        <v>2019</v>
      </c>
      <c r="F670" s="5">
        <v>152242.04030184101</v>
      </c>
      <c r="G670" s="110"/>
      <c r="I670" s="5">
        <v>3138.6800652301799</v>
      </c>
      <c r="J670" s="5">
        <v>149103.36023661101</v>
      </c>
      <c r="K670" s="5">
        <v>0</v>
      </c>
      <c r="L670" s="5">
        <v>0</v>
      </c>
      <c r="M670" s="5">
        <v>0</v>
      </c>
      <c r="N670" s="192"/>
      <c r="O670" s="5">
        <v>0</v>
      </c>
      <c r="P670" s="5">
        <v>0</v>
      </c>
      <c r="Q670" s="5">
        <v>0</v>
      </c>
      <c r="R670" s="5">
        <v>0</v>
      </c>
      <c r="S670" s="5">
        <v>152242.04030184101</v>
      </c>
      <c r="U670" s="110" t="s">
        <v>316</v>
      </c>
      <c r="V670" s="110" t="s">
        <v>317</v>
      </c>
      <c r="W670" t="s">
        <v>439</v>
      </c>
      <c r="Y670" t="s">
        <v>562</v>
      </c>
      <c r="Z670" s="110" t="s">
        <v>320</v>
      </c>
      <c r="AA670" s="110">
        <v>96013</v>
      </c>
      <c r="AB670" t="s">
        <v>771</v>
      </c>
      <c r="AC670" t="s">
        <v>201</v>
      </c>
      <c r="AD670" t="s">
        <v>327</v>
      </c>
      <c r="AE670" t="s">
        <v>12</v>
      </c>
    </row>
    <row r="671" spans="2:31" x14ac:dyDescent="0.35">
      <c r="B671">
        <v>101680</v>
      </c>
      <c r="C671" t="s">
        <v>1523</v>
      </c>
      <c r="D671">
        <v>2019</v>
      </c>
      <c r="F671" s="5">
        <v>226524.93741624901</v>
      </c>
      <c r="G671" s="110"/>
      <c r="I671" s="5">
        <v>5484.6482679335404</v>
      </c>
      <c r="J671" s="5">
        <v>221040.28914831599</v>
      </c>
      <c r="K671" s="5">
        <v>0</v>
      </c>
      <c r="L671" s="5">
        <v>0</v>
      </c>
      <c r="M671" s="5">
        <v>0</v>
      </c>
      <c r="N671" s="192"/>
      <c r="O671" s="5">
        <v>0</v>
      </c>
      <c r="P671" s="5">
        <v>0</v>
      </c>
      <c r="Q671" s="5">
        <v>0</v>
      </c>
      <c r="R671" s="5">
        <v>0</v>
      </c>
      <c r="S671" s="5">
        <v>226524.93741624901</v>
      </c>
      <c r="U671" s="110" t="s">
        <v>316</v>
      </c>
      <c r="V671" s="110" t="s">
        <v>317</v>
      </c>
      <c r="W671" t="s">
        <v>439</v>
      </c>
      <c r="Y671" t="s">
        <v>873</v>
      </c>
      <c r="Z671" s="110" t="s">
        <v>320</v>
      </c>
      <c r="AA671" s="110">
        <v>95648</v>
      </c>
      <c r="AB671" t="s">
        <v>771</v>
      </c>
      <c r="AC671" t="s">
        <v>201</v>
      </c>
      <c r="AD671" t="s">
        <v>327</v>
      </c>
      <c r="AE671" t="s">
        <v>12</v>
      </c>
    </row>
    <row r="672" spans="2:31" x14ac:dyDescent="0.35">
      <c r="B672">
        <v>101378</v>
      </c>
      <c r="C672" t="s">
        <v>1524</v>
      </c>
      <c r="D672">
        <v>2019</v>
      </c>
      <c r="F672" s="5">
        <v>496840.23930229101</v>
      </c>
      <c r="G672" s="110"/>
      <c r="I672" s="5">
        <v>8224.0023022910009</v>
      </c>
      <c r="J672" s="5">
        <v>488616.23700000002</v>
      </c>
      <c r="K672" s="5">
        <v>0</v>
      </c>
      <c r="L672" s="5">
        <v>0</v>
      </c>
      <c r="M672" s="5">
        <v>0</v>
      </c>
      <c r="N672" s="192"/>
      <c r="O672" s="5">
        <v>0</v>
      </c>
      <c r="P672" s="5">
        <v>0</v>
      </c>
      <c r="Q672" s="5">
        <v>0</v>
      </c>
      <c r="R672" s="5">
        <v>0</v>
      </c>
      <c r="S672" s="5">
        <v>496840.23930229101</v>
      </c>
      <c r="U672" s="110" t="s">
        <v>316</v>
      </c>
      <c r="V672" s="110" t="s">
        <v>317</v>
      </c>
      <c r="W672" t="s">
        <v>439</v>
      </c>
      <c r="Y672" t="s">
        <v>1525</v>
      </c>
      <c r="Z672" s="110" t="s">
        <v>320</v>
      </c>
      <c r="AA672" s="110">
        <v>95971</v>
      </c>
      <c r="AB672" t="s">
        <v>771</v>
      </c>
      <c r="AC672" t="s">
        <v>201</v>
      </c>
      <c r="AD672" t="s">
        <v>327</v>
      </c>
      <c r="AE672" t="s">
        <v>12</v>
      </c>
    </row>
    <row r="673" spans="2:31" x14ac:dyDescent="0.35">
      <c r="B673">
        <v>101681</v>
      </c>
      <c r="C673" t="s">
        <v>1526</v>
      </c>
      <c r="D673">
        <v>2019</v>
      </c>
      <c r="F673" s="5">
        <v>42648.864721310703</v>
      </c>
      <c r="G673" s="110"/>
      <c r="I673" s="5">
        <v>879.03667968203604</v>
      </c>
      <c r="J673" s="5">
        <v>41769.828041628702</v>
      </c>
      <c r="K673" s="5">
        <v>0</v>
      </c>
      <c r="L673" s="5">
        <v>0</v>
      </c>
      <c r="M673" s="5">
        <v>0</v>
      </c>
      <c r="N673" s="192"/>
      <c r="O673" s="5">
        <v>0</v>
      </c>
      <c r="P673" s="5">
        <v>0</v>
      </c>
      <c r="Q673" s="5">
        <v>0</v>
      </c>
      <c r="R673" s="5">
        <v>0</v>
      </c>
      <c r="S673" s="5">
        <v>42648.864721310703</v>
      </c>
      <c r="U673" s="110" t="s">
        <v>316</v>
      </c>
      <c r="V673" s="110" t="s">
        <v>317</v>
      </c>
      <c r="W673" t="s">
        <v>439</v>
      </c>
      <c r="Y673" t="s">
        <v>751</v>
      </c>
      <c r="Z673" s="110" t="s">
        <v>320</v>
      </c>
      <c r="AA673" s="110">
        <v>96019</v>
      </c>
      <c r="AB673" t="s">
        <v>771</v>
      </c>
      <c r="AC673" t="s">
        <v>201</v>
      </c>
      <c r="AD673" t="s">
        <v>327</v>
      </c>
      <c r="AE673" t="s">
        <v>12</v>
      </c>
    </row>
    <row r="674" spans="2:31" x14ac:dyDescent="0.35">
      <c r="B674">
        <v>101682</v>
      </c>
      <c r="C674" t="s">
        <v>1527</v>
      </c>
      <c r="D674">
        <v>2019</v>
      </c>
      <c r="F674" s="5">
        <v>138139.51738983</v>
      </c>
      <c r="G674" s="110"/>
      <c r="I674" s="5">
        <v>2642.6557604363802</v>
      </c>
      <c r="J674" s="5">
        <v>135496.86162939301</v>
      </c>
      <c r="K674" s="5">
        <v>0</v>
      </c>
      <c r="L674" s="5">
        <v>0</v>
      </c>
      <c r="M674" s="5">
        <v>0</v>
      </c>
      <c r="N674" s="192"/>
      <c r="O674" s="5">
        <v>0</v>
      </c>
      <c r="P674" s="5">
        <v>0</v>
      </c>
      <c r="Q674" s="5">
        <v>0</v>
      </c>
      <c r="R674" s="5">
        <v>0</v>
      </c>
      <c r="S674" s="5">
        <v>138139.51738983</v>
      </c>
      <c r="U674" s="110" t="s">
        <v>316</v>
      </c>
      <c r="V674" s="110" t="s">
        <v>317</v>
      </c>
      <c r="W674" t="s">
        <v>439</v>
      </c>
      <c r="Y674" t="s">
        <v>1528</v>
      </c>
      <c r="Z674" s="110" t="s">
        <v>320</v>
      </c>
      <c r="AA674" s="110">
        <v>95370</v>
      </c>
      <c r="AB674" t="s">
        <v>771</v>
      </c>
      <c r="AC674" t="s">
        <v>201</v>
      </c>
      <c r="AD674" t="s">
        <v>327</v>
      </c>
      <c r="AE674" t="s">
        <v>12</v>
      </c>
    </row>
    <row r="675" spans="2:31" x14ac:dyDescent="0.35">
      <c r="B675">
        <v>2438</v>
      </c>
      <c r="C675" t="s">
        <v>1529</v>
      </c>
      <c r="D675">
        <v>2019</v>
      </c>
      <c r="F675" s="5">
        <v>135300.28785264</v>
      </c>
      <c r="G675" s="110"/>
      <c r="I675" s="5">
        <v>0</v>
      </c>
      <c r="J675" s="5">
        <v>0</v>
      </c>
      <c r="K675" s="5">
        <v>0</v>
      </c>
      <c r="L675" s="5">
        <v>0</v>
      </c>
      <c r="M675" s="5">
        <v>135300.28785264</v>
      </c>
      <c r="N675" s="192"/>
      <c r="O675" s="5">
        <v>0</v>
      </c>
      <c r="P675" s="5">
        <v>0</v>
      </c>
      <c r="Q675" s="5">
        <v>135300.28785264</v>
      </c>
      <c r="R675" s="5">
        <v>135300.28785264</v>
      </c>
      <c r="S675" s="5">
        <v>0</v>
      </c>
      <c r="U675" s="110" t="s">
        <v>316</v>
      </c>
      <c r="V675" s="110" t="s">
        <v>317</v>
      </c>
      <c r="W675" t="s">
        <v>381</v>
      </c>
      <c r="Y675" t="s">
        <v>1530</v>
      </c>
      <c r="Z675" s="110" t="s">
        <v>1231</v>
      </c>
      <c r="AA675" s="110">
        <v>89146</v>
      </c>
      <c r="AB675" t="s">
        <v>560</v>
      </c>
      <c r="AC675" t="s">
        <v>322</v>
      </c>
      <c r="AD675" t="s">
        <v>323</v>
      </c>
      <c r="AE675" t="s">
        <v>12</v>
      </c>
    </row>
    <row r="676" spans="2:31" x14ac:dyDescent="0.35">
      <c r="B676">
        <v>104766</v>
      </c>
      <c r="C676" t="s">
        <v>1531</v>
      </c>
      <c r="D676">
        <v>2019</v>
      </c>
      <c r="F676" s="5">
        <v>10026.972085894</v>
      </c>
      <c r="G676" s="110"/>
      <c r="I676" s="5">
        <v>10026.972085894</v>
      </c>
      <c r="J676" s="5">
        <v>0</v>
      </c>
      <c r="K676" s="5">
        <v>0</v>
      </c>
      <c r="L676" s="5">
        <v>0</v>
      </c>
      <c r="M676" s="5">
        <v>0</v>
      </c>
      <c r="N676" s="192"/>
      <c r="O676" s="5">
        <v>0</v>
      </c>
      <c r="P676" s="5">
        <v>0</v>
      </c>
      <c r="Q676" s="5">
        <v>0</v>
      </c>
      <c r="R676" s="5">
        <v>0</v>
      </c>
      <c r="S676" s="5">
        <v>10026.972085894</v>
      </c>
      <c r="U676" s="110" t="s">
        <v>317</v>
      </c>
      <c r="V676" s="110" t="s">
        <v>317</v>
      </c>
      <c r="Y676" t="s">
        <v>1532</v>
      </c>
      <c r="Z676" s="110" t="s">
        <v>320</v>
      </c>
      <c r="AA676" s="110">
        <v>93440</v>
      </c>
      <c r="AB676" t="s">
        <v>342</v>
      </c>
      <c r="AC676" t="s">
        <v>201</v>
      </c>
      <c r="AD676" t="s">
        <v>344</v>
      </c>
      <c r="AE676" t="s">
        <v>12</v>
      </c>
    </row>
    <row r="677" spans="2:31" x14ac:dyDescent="0.35">
      <c r="B677">
        <v>104090</v>
      </c>
      <c r="C677" t="s">
        <v>1533</v>
      </c>
      <c r="D677">
        <v>2019</v>
      </c>
      <c r="F677" s="5">
        <v>32560.702153602899</v>
      </c>
      <c r="G677" s="110"/>
      <c r="I677" s="5">
        <v>32560.702153602899</v>
      </c>
      <c r="J677" s="5">
        <v>0</v>
      </c>
      <c r="K677" s="5">
        <v>0</v>
      </c>
      <c r="L677" s="5">
        <v>0</v>
      </c>
      <c r="M677" s="5">
        <v>0</v>
      </c>
      <c r="N677" s="192"/>
      <c r="O677" s="5">
        <v>31511.684784667599</v>
      </c>
      <c r="P677" s="5">
        <v>0</v>
      </c>
      <c r="Q677" s="5">
        <v>0</v>
      </c>
      <c r="R677" s="5">
        <v>31511.684784667599</v>
      </c>
      <c r="S677" s="5">
        <v>1049.0173689353101</v>
      </c>
      <c r="U677" s="110" t="s">
        <v>316</v>
      </c>
      <c r="V677" s="110" t="s">
        <v>316</v>
      </c>
      <c r="W677" t="s">
        <v>350</v>
      </c>
      <c r="Y677" t="s">
        <v>1534</v>
      </c>
      <c r="Z677" s="110" t="s">
        <v>320</v>
      </c>
      <c r="AA677" s="110">
        <v>90755</v>
      </c>
      <c r="AB677" t="s">
        <v>342</v>
      </c>
      <c r="AC677" t="s">
        <v>343</v>
      </c>
      <c r="AD677" t="s">
        <v>344</v>
      </c>
      <c r="AE677" t="s">
        <v>12</v>
      </c>
    </row>
    <row r="678" spans="2:31" x14ac:dyDescent="0.35">
      <c r="B678">
        <v>104720</v>
      </c>
      <c r="C678" t="s">
        <v>1535</v>
      </c>
      <c r="D678">
        <v>2019</v>
      </c>
      <c r="F678" s="5">
        <v>0</v>
      </c>
      <c r="G678" s="110"/>
      <c r="I678" s="5">
        <v>0</v>
      </c>
      <c r="J678" s="5">
        <v>0</v>
      </c>
      <c r="K678" s="5">
        <v>0</v>
      </c>
      <c r="L678" s="5">
        <v>0</v>
      </c>
      <c r="M678" s="5">
        <v>0</v>
      </c>
      <c r="N678" s="192"/>
      <c r="O678" s="5">
        <v>0</v>
      </c>
      <c r="P678" s="5">
        <v>0</v>
      </c>
      <c r="Q678" s="5">
        <v>0</v>
      </c>
      <c r="R678" s="5">
        <v>0</v>
      </c>
      <c r="S678" s="5">
        <v>0</v>
      </c>
      <c r="U678" s="110" t="s">
        <v>317</v>
      </c>
      <c r="V678" s="110" t="s">
        <v>317</v>
      </c>
      <c r="Y678" t="s">
        <v>876</v>
      </c>
      <c r="Z678" s="110" t="s">
        <v>320</v>
      </c>
      <c r="AA678" s="110">
        <v>94087</v>
      </c>
      <c r="AB678" t="s">
        <v>321</v>
      </c>
      <c r="AC678" t="s">
        <v>322</v>
      </c>
      <c r="AD678" t="s">
        <v>323</v>
      </c>
      <c r="AE678" t="s">
        <v>12</v>
      </c>
    </row>
    <row r="679" spans="2:31" x14ac:dyDescent="0.35">
      <c r="B679">
        <v>3061</v>
      </c>
      <c r="C679" t="s">
        <v>1536</v>
      </c>
      <c r="D679">
        <v>2019</v>
      </c>
      <c r="F679" s="5">
        <v>110384.196</v>
      </c>
      <c r="G679" s="110"/>
      <c r="I679" s="5">
        <v>0</v>
      </c>
      <c r="J679" s="5">
        <v>0</v>
      </c>
      <c r="K679" s="5">
        <v>0</v>
      </c>
      <c r="L679" s="5">
        <v>0</v>
      </c>
      <c r="M679" s="5">
        <v>110384.196</v>
      </c>
      <c r="N679" s="192"/>
      <c r="O679" s="5">
        <v>0</v>
      </c>
      <c r="P679" s="5">
        <v>0</v>
      </c>
      <c r="Q679" s="5">
        <v>9750.7394538074604</v>
      </c>
      <c r="R679" s="5">
        <v>9750.7394538074604</v>
      </c>
      <c r="S679" s="5">
        <v>100633.456546193</v>
      </c>
      <c r="U679" s="110" t="s">
        <v>316</v>
      </c>
      <c r="V679" s="110" t="s">
        <v>317</v>
      </c>
      <c r="W679" t="s">
        <v>553</v>
      </c>
      <c r="Y679" t="s">
        <v>600</v>
      </c>
      <c r="Z679" s="110" t="s">
        <v>320</v>
      </c>
      <c r="AA679" s="110">
        <v>95050</v>
      </c>
      <c r="AB679" t="s">
        <v>321</v>
      </c>
      <c r="AC679" t="s">
        <v>322</v>
      </c>
      <c r="AD679" t="s">
        <v>323</v>
      </c>
      <c r="AE679" t="s">
        <v>12</v>
      </c>
    </row>
    <row r="680" spans="2:31" x14ac:dyDescent="0.35">
      <c r="B680">
        <v>101438</v>
      </c>
      <c r="C680" t="s">
        <v>1537</v>
      </c>
      <c r="D680">
        <v>2019</v>
      </c>
      <c r="F680" s="5">
        <v>39887.689236799997</v>
      </c>
      <c r="G680" s="110"/>
      <c r="I680" s="5">
        <v>39887.689236799997</v>
      </c>
      <c r="J680" s="5">
        <v>0</v>
      </c>
      <c r="K680" s="5">
        <v>0</v>
      </c>
      <c r="L680" s="5">
        <v>0</v>
      </c>
      <c r="M680" s="5">
        <v>0</v>
      </c>
      <c r="N680" s="192"/>
      <c r="O680" s="5">
        <v>39887.689236799997</v>
      </c>
      <c r="P680" s="5">
        <v>0</v>
      </c>
      <c r="Q680" s="5">
        <v>0</v>
      </c>
      <c r="R680" s="5">
        <v>39887.689236799997</v>
      </c>
      <c r="S680" s="5">
        <v>0</v>
      </c>
      <c r="U680" s="110" t="s">
        <v>316</v>
      </c>
      <c r="V680" s="110" t="s">
        <v>317</v>
      </c>
      <c r="W680" t="s">
        <v>553</v>
      </c>
      <c r="Y680" t="s">
        <v>600</v>
      </c>
      <c r="Z680" s="110" t="s">
        <v>320</v>
      </c>
      <c r="AA680" s="110">
        <v>95050</v>
      </c>
      <c r="AB680" t="s">
        <v>352</v>
      </c>
      <c r="AC680" t="s">
        <v>201</v>
      </c>
      <c r="AD680" t="s">
        <v>458</v>
      </c>
      <c r="AE680" t="s">
        <v>12</v>
      </c>
    </row>
    <row r="681" spans="2:31" x14ac:dyDescent="0.35">
      <c r="B681">
        <v>101436</v>
      </c>
      <c r="C681" t="s">
        <v>1538</v>
      </c>
      <c r="D681">
        <v>2019</v>
      </c>
      <c r="F681" s="5">
        <v>283935.7922888</v>
      </c>
      <c r="G681" s="110"/>
      <c r="I681" s="5">
        <v>283935.7922888</v>
      </c>
      <c r="J681" s="5">
        <v>0</v>
      </c>
      <c r="K681" s="5">
        <v>0</v>
      </c>
      <c r="L681" s="5">
        <v>0</v>
      </c>
      <c r="M681" s="5">
        <v>0</v>
      </c>
      <c r="N681" s="192"/>
      <c r="O681" s="5">
        <v>283935.7922888</v>
      </c>
      <c r="P681" s="5">
        <v>0</v>
      </c>
      <c r="Q681" s="5">
        <v>0</v>
      </c>
      <c r="R681" s="5">
        <v>283935.7922888</v>
      </c>
      <c r="S681" s="5">
        <v>0</v>
      </c>
      <c r="U681" s="110" t="s">
        <v>316</v>
      </c>
      <c r="V681" s="110" t="s">
        <v>317</v>
      </c>
      <c r="W681" t="s">
        <v>553</v>
      </c>
      <c r="Y681" t="s">
        <v>600</v>
      </c>
      <c r="Z681" s="110" t="s">
        <v>320</v>
      </c>
      <c r="AA681" s="110">
        <v>95054</v>
      </c>
      <c r="AB681" t="s">
        <v>352</v>
      </c>
      <c r="AC681" t="s">
        <v>353</v>
      </c>
      <c r="AD681" t="s">
        <v>354</v>
      </c>
      <c r="AE681" t="s">
        <v>12</v>
      </c>
    </row>
    <row r="682" spans="2:31" x14ac:dyDescent="0.35">
      <c r="B682">
        <v>101691</v>
      </c>
      <c r="C682" t="s">
        <v>1539</v>
      </c>
      <c r="D682">
        <v>2019</v>
      </c>
      <c r="F682" s="5">
        <v>22961.331347422602</v>
      </c>
      <c r="G682" s="110"/>
      <c r="I682" s="5">
        <v>22961.331347422602</v>
      </c>
      <c r="J682" s="5">
        <v>0</v>
      </c>
      <c r="K682" s="5">
        <v>0</v>
      </c>
      <c r="L682" s="5">
        <v>0</v>
      </c>
      <c r="M682" s="5">
        <v>0</v>
      </c>
      <c r="N682" s="192"/>
      <c r="O682" s="5">
        <v>0</v>
      </c>
      <c r="P682" s="5">
        <v>0</v>
      </c>
      <c r="Q682" s="5">
        <v>0</v>
      </c>
      <c r="R682" s="5">
        <v>0</v>
      </c>
      <c r="S682" s="5">
        <v>22961.331347422602</v>
      </c>
      <c r="U682" s="110" t="s">
        <v>317</v>
      </c>
      <c r="V682" s="110" t="s">
        <v>317</v>
      </c>
      <c r="Y682" t="s">
        <v>504</v>
      </c>
      <c r="Z682" s="110" t="s">
        <v>320</v>
      </c>
      <c r="AA682" s="110">
        <v>90058</v>
      </c>
      <c r="AB682" t="s">
        <v>502</v>
      </c>
      <c r="AC682" t="s">
        <v>201</v>
      </c>
      <c r="AD682" t="s">
        <v>327</v>
      </c>
      <c r="AE682" t="s">
        <v>12</v>
      </c>
    </row>
    <row r="683" spans="2:31" x14ac:dyDescent="0.35">
      <c r="B683">
        <v>104798</v>
      </c>
      <c r="C683" t="s">
        <v>1540</v>
      </c>
      <c r="D683">
        <v>2019</v>
      </c>
      <c r="F683" s="5">
        <v>10626.128912</v>
      </c>
      <c r="G683" s="110"/>
      <c r="I683" s="5">
        <v>10626.128912</v>
      </c>
      <c r="J683" s="5">
        <v>0</v>
      </c>
      <c r="K683" s="5">
        <v>0</v>
      </c>
      <c r="L683" s="5">
        <v>0</v>
      </c>
      <c r="M683" s="5">
        <v>0</v>
      </c>
      <c r="N683" s="192"/>
      <c r="O683" s="5">
        <v>0</v>
      </c>
      <c r="P683" s="5">
        <v>0</v>
      </c>
      <c r="Q683" s="5">
        <v>0</v>
      </c>
      <c r="R683" s="5">
        <v>0</v>
      </c>
      <c r="S683" s="5">
        <v>10626.128912</v>
      </c>
      <c r="U683" s="110" t="s">
        <v>317</v>
      </c>
      <c r="V683" s="110" t="s">
        <v>317</v>
      </c>
      <c r="Y683" t="s">
        <v>1541</v>
      </c>
      <c r="Z683" s="110" t="s">
        <v>320</v>
      </c>
      <c r="AA683" s="110">
        <v>92301</v>
      </c>
      <c r="AB683" t="s">
        <v>792</v>
      </c>
      <c r="AC683" t="s">
        <v>201</v>
      </c>
      <c r="AD683" t="s">
        <v>327</v>
      </c>
      <c r="AE683" t="s">
        <v>12</v>
      </c>
    </row>
    <row r="684" spans="2:31" x14ac:dyDescent="0.35">
      <c r="B684">
        <v>104764</v>
      </c>
      <c r="C684" t="s">
        <v>1542</v>
      </c>
      <c r="D684">
        <v>2019</v>
      </c>
      <c r="F684" s="5">
        <v>0</v>
      </c>
      <c r="G684" s="110"/>
      <c r="I684" s="5">
        <v>0</v>
      </c>
      <c r="J684" s="5">
        <v>0</v>
      </c>
      <c r="K684" s="5">
        <v>0</v>
      </c>
      <c r="L684" s="5">
        <v>0</v>
      </c>
      <c r="M684" s="5">
        <v>0</v>
      </c>
      <c r="N684" s="192"/>
      <c r="O684" s="5">
        <v>0</v>
      </c>
      <c r="P684" s="5">
        <v>0</v>
      </c>
      <c r="Q684" s="5">
        <v>0</v>
      </c>
      <c r="R684" s="5">
        <v>0</v>
      </c>
      <c r="S684" s="5">
        <v>0</v>
      </c>
      <c r="U684" s="110" t="s">
        <v>316</v>
      </c>
      <c r="V684" s="110" t="s">
        <v>317</v>
      </c>
      <c r="W684" t="s">
        <v>439</v>
      </c>
      <c r="Y684" t="s">
        <v>1543</v>
      </c>
      <c r="Z684" s="110" t="s">
        <v>320</v>
      </c>
      <c r="AA684" s="110">
        <v>92075</v>
      </c>
      <c r="AB684" t="s">
        <v>321</v>
      </c>
      <c r="AC684" t="s">
        <v>322</v>
      </c>
      <c r="AD684" t="s">
        <v>323</v>
      </c>
      <c r="AE684" t="s">
        <v>12</v>
      </c>
    </row>
    <row r="685" spans="2:31" x14ac:dyDescent="0.35">
      <c r="B685">
        <v>101118</v>
      </c>
      <c r="C685" t="s">
        <v>1544</v>
      </c>
      <c r="D685">
        <v>2019</v>
      </c>
      <c r="F685" s="5">
        <v>40882.342347288402</v>
      </c>
      <c r="G685" s="110"/>
      <c r="I685" s="5">
        <v>40882.342347288402</v>
      </c>
      <c r="J685" s="5">
        <v>0</v>
      </c>
      <c r="K685" s="5">
        <v>0</v>
      </c>
      <c r="L685" s="5">
        <v>0</v>
      </c>
      <c r="M685" s="5">
        <v>0</v>
      </c>
      <c r="N685" s="192"/>
      <c r="O685" s="5">
        <v>38494.989734399998</v>
      </c>
      <c r="P685" s="5">
        <v>0</v>
      </c>
      <c r="Q685" s="5">
        <v>0</v>
      </c>
      <c r="R685" s="5">
        <v>38494.989734399998</v>
      </c>
      <c r="S685" s="5">
        <v>2387.3526128884</v>
      </c>
      <c r="U685" s="110" t="s">
        <v>316</v>
      </c>
      <c r="V685" s="110" t="s">
        <v>316</v>
      </c>
      <c r="W685" t="s">
        <v>439</v>
      </c>
      <c r="Y685" t="s">
        <v>460</v>
      </c>
      <c r="Z685" s="110" t="s">
        <v>320</v>
      </c>
      <c r="AA685" s="110">
        <v>92123</v>
      </c>
      <c r="AB685" t="s">
        <v>1253</v>
      </c>
      <c r="AC685" t="s">
        <v>201</v>
      </c>
      <c r="AD685" t="s">
        <v>327</v>
      </c>
      <c r="AE685" t="s">
        <v>12</v>
      </c>
    </row>
    <row r="686" spans="2:31" x14ac:dyDescent="0.35">
      <c r="B686">
        <v>104537</v>
      </c>
      <c r="C686" t="s">
        <v>1545</v>
      </c>
      <c r="D686">
        <v>2019</v>
      </c>
      <c r="F686" s="5">
        <v>0</v>
      </c>
      <c r="G686" s="110"/>
      <c r="I686" s="5">
        <v>0</v>
      </c>
      <c r="J686" s="5">
        <v>0</v>
      </c>
      <c r="K686" s="5">
        <v>0</v>
      </c>
      <c r="L686" s="5">
        <v>0</v>
      </c>
      <c r="M686" s="5">
        <v>0</v>
      </c>
      <c r="N686" s="192"/>
      <c r="O686" s="5">
        <v>0</v>
      </c>
      <c r="P686" s="5">
        <v>0</v>
      </c>
      <c r="Q686" s="5">
        <v>0</v>
      </c>
      <c r="R686" s="5">
        <v>0</v>
      </c>
      <c r="S686" s="5">
        <v>0</v>
      </c>
      <c r="U686" s="110" t="s">
        <v>317</v>
      </c>
      <c r="V686" s="110" t="s">
        <v>317</v>
      </c>
      <c r="Y686" t="s">
        <v>1041</v>
      </c>
      <c r="Z686" s="110" t="s">
        <v>320</v>
      </c>
      <c r="AA686" s="110">
        <v>95404</v>
      </c>
      <c r="AB686" t="s">
        <v>321</v>
      </c>
      <c r="AC686" t="s">
        <v>322</v>
      </c>
      <c r="AD686" t="s">
        <v>323</v>
      </c>
      <c r="AE686" t="s">
        <v>12</v>
      </c>
    </row>
    <row r="687" spans="2:31" x14ac:dyDescent="0.35">
      <c r="B687">
        <v>100096</v>
      </c>
      <c r="C687" t="s">
        <v>1546</v>
      </c>
      <c r="D687">
        <v>2019</v>
      </c>
      <c r="F687" s="5">
        <v>18062.532797455999</v>
      </c>
      <c r="G687" s="110"/>
      <c r="I687" s="5">
        <v>90.601726638937507</v>
      </c>
      <c r="J687" s="5">
        <v>17971.931070817001</v>
      </c>
      <c r="K687" s="5">
        <v>0</v>
      </c>
      <c r="L687" s="5">
        <v>0</v>
      </c>
      <c r="M687" s="5">
        <v>0</v>
      </c>
      <c r="N687" s="192"/>
      <c r="O687" s="5">
        <v>0</v>
      </c>
      <c r="P687" s="5">
        <v>0</v>
      </c>
      <c r="Q687" s="5">
        <v>0</v>
      </c>
      <c r="R687" s="5">
        <v>0</v>
      </c>
      <c r="S687" s="5">
        <v>18062.532797455999</v>
      </c>
      <c r="U687" s="110" t="s">
        <v>480</v>
      </c>
      <c r="V687" s="110" t="s">
        <v>317</v>
      </c>
      <c r="W687" t="s">
        <v>363</v>
      </c>
      <c r="Y687" t="s">
        <v>1547</v>
      </c>
      <c r="Z687" s="110" t="s">
        <v>320</v>
      </c>
      <c r="AA687" s="110">
        <v>94952</v>
      </c>
      <c r="AB687" t="s">
        <v>912</v>
      </c>
      <c r="AC687" t="s">
        <v>201</v>
      </c>
      <c r="AD687" t="s">
        <v>354</v>
      </c>
      <c r="AE687" t="s">
        <v>12</v>
      </c>
    </row>
    <row r="688" spans="2:31" x14ac:dyDescent="0.35">
      <c r="B688">
        <v>104612</v>
      </c>
      <c r="C688" t="s">
        <v>1548</v>
      </c>
      <c r="D688">
        <v>2019</v>
      </c>
      <c r="F688" s="5">
        <v>43.6994848</v>
      </c>
      <c r="G688" s="110"/>
      <c r="I688" s="5">
        <v>43.6994848</v>
      </c>
      <c r="J688" s="5">
        <v>0</v>
      </c>
      <c r="K688" s="5">
        <v>0</v>
      </c>
      <c r="L688" s="5">
        <v>0</v>
      </c>
      <c r="M688" s="5">
        <v>0</v>
      </c>
      <c r="N688" s="192"/>
      <c r="O688" s="5">
        <v>0</v>
      </c>
      <c r="P688" s="5">
        <v>0</v>
      </c>
      <c r="Q688" s="5">
        <v>0</v>
      </c>
      <c r="R688" s="5">
        <v>0</v>
      </c>
      <c r="S688" s="5">
        <v>43.6994848</v>
      </c>
      <c r="U688" s="110" t="s">
        <v>317</v>
      </c>
      <c r="V688" s="110" t="s">
        <v>317</v>
      </c>
      <c r="Y688" t="s">
        <v>1549</v>
      </c>
      <c r="Z688" s="110" t="s">
        <v>320</v>
      </c>
      <c r="AA688" s="110">
        <v>95431</v>
      </c>
      <c r="AB688" t="s">
        <v>1550</v>
      </c>
      <c r="AC688" t="s">
        <v>201</v>
      </c>
      <c r="AD688" t="s">
        <v>327</v>
      </c>
      <c r="AE688" t="s">
        <v>12</v>
      </c>
    </row>
    <row r="689" spans="2:31" x14ac:dyDescent="0.35">
      <c r="B689">
        <v>100063</v>
      </c>
      <c r="C689" t="s">
        <v>1551</v>
      </c>
      <c r="D689">
        <v>2019</v>
      </c>
      <c r="F689" s="5">
        <v>359127.135564</v>
      </c>
      <c r="G689" s="110"/>
      <c r="I689" s="5">
        <v>132356.135564</v>
      </c>
      <c r="J689" s="5">
        <v>226771</v>
      </c>
      <c r="K689" s="5">
        <v>0</v>
      </c>
      <c r="L689" s="5">
        <v>0</v>
      </c>
      <c r="M689" s="5">
        <v>0</v>
      </c>
      <c r="N689" s="192"/>
      <c r="O689" s="5">
        <v>132356.135564</v>
      </c>
      <c r="P689" s="5">
        <v>0</v>
      </c>
      <c r="Q689" s="5">
        <v>0</v>
      </c>
      <c r="R689" s="5">
        <v>132356.135564</v>
      </c>
      <c r="S689" s="5">
        <v>226771</v>
      </c>
      <c r="U689" s="110" t="s">
        <v>316</v>
      </c>
      <c r="V689" s="110" t="s">
        <v>317</v>
      </c>
      <c r="W689" t="s">
        <v>363</v>
      </c>
      <c r="Y689" t="s">
        <v>351</v>
      </c>
      <c r="Z689" s="110" t="s">
        <v>320</v>
      </c>
      <c r="AA689" s="110">
        <v>90802</v>
      </c>
      <c r="AB689" t="s">
        <v>792</v>
      </c>
      <c r="AC689" t="s">
        <v>201</v>
      </c>
      <c r="AD689" t="s">
        <v>354</v>
      </c>
      <c r="AE689" t="s">
        <v>12</v>
      </c>
    </row>
    <row r="690" spans="2:31" x14ac:dyDescent="0.35">
      <c r="B690">
        <v>101539</v>
      </c>
      <c r="C690" t="s">
        <v>1552</v>
      </c>
      <c r="D690">
        <v>2019</v>
      </c>
      <c r="F690" s="5">
        <v>11586.664088</v>
      </c>
      <c r="G690" s="110"/>
      <c r="I690" s="5">
        <v>11586.664088</v>
      </c>
      <c r="J690" s="5">
        <v>0</v>
      </c>
      <c r="K690" s="5">
        <v>0</v>
      </c>
      <c r="L690" s="5">
        <v>0</v>
      </c>
      <c r="M690" s="5">
        <v>0</v>
      </c>
      <c r="N690" s="192"/>
      <c r="O690" s="5">
        <v>0</v>
      </c>
      <c r="P690" s="5">
        <v>0</v>
      </c>
      <c r="Q690" s="5">
        <v>0</v>
      </c>
      <c r="R690" s="5">
        <v>0</v>
      </c>
      <c r="S690" s="5">
        <v>11586.664088</v>
      </c>
      <c r="U690" s="110" t="s">
        <v>317</v>
      </c>
      <c r="V690" s="110" t="s">
        <v>317</v>
      </c>
      <c r="Y690" t="s">
        <v>1553</v>
      </c>
      <c r="Z690" s="110" t="s">
        <v>320</v>
      </c>
      <c r="AA690" s="110">
        <v>90680</v>
      </c>
      <c r="AB690" t="s">
        <v>352</v>
      </c>
      <c r="AC690" t="s">
        <v>204</v>
      </c>
      <c r="AD690" t="s">
        <v>354</v>
      </c>
      <c r="AE690" t="s">
        <v>12</v>
      </c>
    </row>
    <row r="691" spans="2:31" x14ac:dyDescent="0.35">
      <c r="B691">
        <v>101537</v>
      </c>
      <c r="C691" t="s">
        <v>1554</v>
      </c>
      <c r="D691">
        <v>2019</v>
      </c>
      <c r="F691" s="5">
        <v>6873.0227720000003</v>
      </c>
      <c r="G691" s="110"/>
      <c r="I691" s="5">
        <v>6873.0227720000003</v>
      </c>
      <c r="J691" s="5">
        <v>0</v>
      </c>
      <c r="K691" s="5">
        <v>0</v>
      </c>
      <c r="L691" s="5">
        <v>0</v>
      </c>
      <c r="M691" s="5">
        <v>0</v>
      </c>
      <c r="N691" s="192"/>
      <c r="O691" s="5">
        <v>0</v>
      </c>
      <c r="P691" s="5">
        <v>0</v>
      </c>
      <c r="Q691" s="5">
        <v>0</v>
      </c>
      <c r="R691" s="5">
        <v>0</v>
      </c>
      <c r="S691" s="5">
        <v>6873.0227720000003</v>
      </c>
      <c r="U691" s="110" t="s">
        <v>317</v>
      </c>
      <c r="V691" s="110" t="s">
        <v>317</v>
      </c>
      <c r="Y691" t="s">
        <v>1162</v>
      </c>
      <c r="Z691" s="110" t="s">
        <v>320</v>
      </c>
      <c r="AA691" s="110">
        <v>90650</v>
      </c>
      <c r="AB691" t="s">
        <v>352</v>
      </c>
      <c r="AC691" t="s">
        <v>204</v>
      </c>
      <c r="AD691" t="s">
        <v>354</v>
      </c>
      <c r="AE691" t="s">
        <v>12</v>
      </c>
    </row>
    <row r="692" spans="2:31" x14ac:dyDescent="0.35">
      <c r="B692">
        <v>3005</v>
      </c>
      <c r="C692" t="s">
        <v>1555</v>
      </c>
      <c r="D692">
        <v>2019</v>
      </c>
      <c r="F692" s="5">
        <v>823363.52616600005</v>
      </c>
      <c r="G692" s="110"/>
      <c r="I692" s="5">
        <v>0</v>
      </c>
      <c r="J692" s="5">
        <v>0</v>
      </c>
      <c r="K692" s="5">
        <v>0</v>
      </c>
      <c r="L692" s="5">
        <v>0</v>
      </c>
      <c r="M692" s="5">
        <v>823363.52616600005</v>
      </c>
      <c r="N692" s="192"/>
      <c r="O692" s="5">
        <v>0</v>
      </c>
      <c r="P692" s="5">
        <v>0</v>
      </c>
      <c r="Q692" s="5">
        <v>62749.318165999801</v>
      </c>
      <c r="R692" s="5">
        <v>62749.318165999801</v>
      </c>
      <c r="S692" s="5">
        <v>760614.20799999998</v>
      </c>
      <c r="U692" s="110" t="s">
        <v>316</v>
      </c>
      <c r="V692" s="110" t="s">
        <v>317</v>
      </c>
      <c r="W692" t="s">
        <v>489</v>
      </c>
      <c r="Y692" t="s">
        <v>1556</v>
      </c>
      <c r="Z692" s="110" t="s">
        <v>320</v>
      </c>
      <c r="AA692" s="110">
        <v>91770</v>
      </c>
      <c r="AB692" t="s">
        <v>560</v>
      </c>
      <c r="AC692" t="s">
        <v>322</v>
      </c>
      <c r="AD692" t="s">
        <v>323</v>
      </c>
      <c r="AE692" t="s">
        <v>12</v>
      </c>
    </row>
    <row r="693" spans="2:31" x14ac:dyDescent="0.35">
      <c r="B693">
        <v>101538</v>
      </c>
      <c r="C693" t="s">
        <v>1557</v>
      </c>
      <c r="D693">
        <v>2019</v>
      </c>
      <c r="F693" s="5">
        <v>5118.7322000000004</v>
      </c>
      <c r="G693" s="110"/>
      <c r="I693" s="5">
        <v>5118.7322000000004</v>
      </c>
      <c r="J693" s="5">
        <v>0</v>
      </c>
      <c r="K693" s="5">
        <v>0</v>
      </c>
      <c r="L693" s="5">
        <v>0</v>
      </c>
      <c r="M693" s="5">
        <v>0</v>
      </c>
      <c r="N693" s="192"/>
      <c r="O693" s="5">
        <v>0</v>
      </c>
      <c r="P693" s="5">
        <v>0</v>
      </c>
      <c r="Q693" s="5">
        <v>0</v>
      </c>
      <c r="R693" s="5">
        <v>0</v>
      </c>
      <c r="S693" s="5">
        <v>5118.7322000000004</v>
      </c>
      <c r="U693" s="110" t="s">
        <v>317</v>
      </c>
      <c r="V693" s="110" t="s">
        <v>317</v>
      </c>
      <c r="Y693" t="s">
        <v>909</v>
      </c>
      <c r="Z693" s="110" t="s">
        <v>320</v>
      </c>
      <c r="AA693" s="110">
        <v>91739</v>
      </c>
      <c r="AB693" t="s">
        <v>352</v>
      </c>
      <c r="AC693" t="s">
        <v>204</v>
      </c>
      <c r="AD693" t="s">
        <v>354</v>
      </c>
      <c r="AE693" t="s">
        <v>12</v>
      </c>
    </row>
    <row r="694" spans="2:31" x14ac:dyDescent="0.35">
      <c r="B694">
        <v>104326</v>
      </c>
      <c r="C694" t="s">
        <v>1558</v>
      </c>
      <c r="D694">
        <v>2019</v>
      </c>
      <c r="F694" s="5">
        <v>10752.761208</v>
      </c>
      <c r="G694" s="110"/>
      <c r="I694" s="5">
        <v>10752.761208</v>
      </c>
      <c r="J694" s="5">
        <v>0</v>
      </c>
      <c r="K694" s="5">
        <v>0</v>
      </c>
      <c r="L694" s="5">
        <v>0</v>
      </c>
      <c r="M694" s="5">
        <v>0</v>
      </c>
      <c r="N694" s="192"/>
      <c r="O694" s="5">
        <v>0</v>
      </c>
      <c r="P694" s="5">
        <v>0</v>
      </c>
      <c r="Q694" s="5">
        <v>0</v>
      </c>
      <c r="R694" s="5">
        <v>0</v>
      </c>
      <c r="S694" s="5">
        <v>10752.761208</v>
      </c>
      <c r="U694" s="110" t="s">
        <v>317</v>
      </c>
      <c r="V694" s="110" t="s">
        <v>317</v>
      </c>
      <c r="Y694" t="s">
        <v>846</v>
      </c>
      <c r="Z694" s="110" t="s">
        <v>320</v>
      </c>
      <c r="AA694" s="110">
        <v>93035</v>
      </c>
      <c r="AB694" t="s">
        <v>352</v>
      </c>
      <c r="AC694" t="s">
        <v>204</v>
      </c>
      <c r="AD694" t="s">
        <v>354</v>
      </c>
      <c r="AE694" t="s">
        <v>12</v>
      </c>
    </row>
    <row r="695" spans="2:31" x14ac:dyDescent="0.35">
      <c r="B695">
        <v>100394</v>
      </c>
      <c r="C695" t="s">
        <v>1559</v>
      </c>
      <c r="D695">
        <v>2019</v>
      </c>
      <c r="F695" s="5">
        <v>9168.8352159999995</v>
      </c>
      <c r="G695" s="110"/>
      <c r="I695" s="5">
        <v>9168.8352159999995</v>
      </c>
      <c r="J695" s="5">
        <v>0</v>
      </c>
      <c r="K695" s="5">
        <v>0</v>
      </c>
      <c r="L695" s="5">
        <v>0</v>
      </c>
      <c r="M695" s="5">
        <v>0</v>
      </c>
      <c r="N695" s="192"/>
      <c r="O695" s="5">
        <v>0</v>
      </c>
      <c r="P695" s="5">
        <v>0</v>
      </c>
      <c r="Q695" s="5">
        <v>0</v>
      </c>
      <c r="R695" s="209">
        <v>0</v>
      </c>
      <c r="S695" s="5">
        <v>9168.8352159999995</v>
      </c>
      <c r="U695" s="110" t="s">
        <v>317</v>
      </c>
      <c r="V695" s="110" t="s">
        <v>317</v>
      </c>
      <c r="Y695" t="s">
        <v>1236</v>
      </c>
      <c r="Z695" s="110" t="s">
        <v>320</v>
      </c>
      <c r="AA695" s="110">
        <v>91761</v>
      </c>
      <c r="AB695" t="s">
        <v>352</v>
      </c>
      <c r="AC695" t="s">
        <v>204</v>
      </c>
      <c r="AD695" t="s">
        <v>354</v>
      </c>
      <c r="AE695" t="s">
        <v>12</v>
      </c>
    </row>
    <row r="696" spans="2:31" x14ac:dyDescent="0.35">
      <c r="B696">
        <v>100344</v>
      </c>
      <c r="C696" t="s">
        <v>1560</v>
      </c>
      <c r="D696">
        <v>2019</v>
      </c>
      <c r="F696" s="5">
        <v>1216354.4919096001</v>
      </c>
      <c r="G696" s="110"/>
      <c r="I696" s="5">
        <v>1216354.4919096001</v>
      </c>
      <c r="J696" s="5">
        <v>0</v>
      </c>
      <c r="K696" s="5">
        <v>0</v>
      </c>
      <c r="L696" s="5">
        <v>0</v>
      </c>
      <c r="M696" s="5">
        <v>0</v>
      </c>
      <c r="N696" s="192"/>
      <c r="O696" s="5">
        <v>1216354.4919096001</v>
      </c>
      <c r="P696" s="5">
        <v>0</v>
      </c>
      <c r="Q696" s="5">
        <v>0</v>
      </c>
      <c r="R696" s="5">
        <v>1216354.4919096001</v>
      </c>
      <c r="S696" s="5">
        <v>0</v>
      </c>
      <c r="U696" s="110" t="s">
        <v>480</v>
      </c>
      <c r="V696" s="110" t="s">
        <v>317</v>
      </c>
      <c r="W696" t="s">
        <v>489</v>
      </c>
      <c r="Y696" t="s">
        <v>1561</v>
      </c>
      <c r="Z696" s="110" t="s">
        <v>320</v>
      </c>
      <c r="AA696" s="110">
        <v>92374</v>
      </c>
      <c r="AB696" t="s">
        <v>352</v>
      </c>
      <c r="AC696" t="s">
        <v>353</v>
      </c>
      <c r="AD696" t="s">
        <v>354</v>
      </c>
      <c r="AE696" t="s">
        <v>12</v>
      </c>
    </row>
    <row r="697" spans="2:31" x14ac:dyDescent="0.35">
      <c r="B697">
        <v>101673</v>
      </c>
      <c r="C697" t="s">
        <v>1562</v>
      </c>
      <c r="D697">
        <v>2019</v>
      </c>
      <c r="F697" s="5">
        <v>22834.903848002599</v>
      </c>
      <c r="G697" s="110"/>
      <c r="I697" s="5">
        <v>22834.903848002599</v>
      </c>
      <c r="J697" s="5">
        <v>0</v>
      </c>
      <c r="K697" s="5">
        <v>0</v>
      </c>
      <c r="L697" s="5">
        <v>0</v>
      </c>
      <c r="M697" s="5">
        <v>0</v>
      </c>
      <c r="N697" s="192"/>
      <c r="O697" s="5">
        <v>0</v>
      </c>
      <c r="P697" s="5">
        <v>0</v>
      </c>
      <c r="Q697" s="5">
        <v>0</v>
      </c>
      <c r="R697" s="5">
        <v>0</v>
      </c>
      <c r="S697" s="5">
        <v>22834.903848002599</v>
      </c>
      <c r="U697" s="110" t="s">
        <v>317</v>
      </c>
      <c r="V697" s="110" t="s">
        <v>317</v>
      </c>
      <c r="Y697" t="s">
        <v>1563</v>
      </c>
      <c r="Z697" s="110" t="s">
        <v>320</v>
      </c>
      <c r="AA697" s="110">
        <v>90704</v>
      </c>
      <c r="AB697" t="s">
        <v>352</v>
      </c>
      <c r="AC697" t="s">
        <v>201</v>
      </c>
      <c r="AD697" t="s">
        <v>354</v>
      </c>
      <c r="AE697" t="s">
        <v>12</v>
      </c>
    </row>
    <row r="698" spans="2:31" x14ac:dyDescent="0.35">
      <c r="B698">
        <v>101349</v>
      </c>
      <c r="C698" t="s">
        <v>1564</v>
      </c>
      <c r="D698">
        <v>2019</v>
      </c>
      <c r="F698" s="5">
        <v>10401.924441327101</v>
      </c>
      <c r="G698" s="110"/>
      <c r="I698" s="5">
        <v>10401.924441327101</v>
      </c>
      <c r="J698" s="5">
        <v>0</v>
      </c>
      <c r="K698" s="5">
        <v>0</v>
      </c>
      <c r="L698" s="5">
        <v>0</v>
      </c>
      <c r="M698" s="5">
        <v>0</v>
      </c>
      <c r="N698" s="192"/>
      <c r="O698" s="5">
        <v>8140.8520086270701</v>
      </c>
      <c r="P698" s="5">
        <v>0</v>
      </c>
      <c r="Q698" s="5">
        <v>0</v>
      </c>
      <c r="R698" s="5">
        <v>8140.8520086270701</v>
      </c>
      <c r="S698" s="5">
        <v>2261.0724326999998</v>
      </c>
      <c r="U698" s="110" t="s">
        <v>316</v>
      </c>
      <c r="V698" s="110" t="s">
        <v>317</v>
      </c>
      <c r="W698" t="s">
        <v>489</v>
      </c>
      <c r="Y698" t="s">
        <v>1565</v>
      </c>
      <c r="Z698" s="110" t="s">
        <v>320</v>
      </c>
      <c r="AA698" s="110">
        <v>91326</v>
      </c>
      <c r="AB698" t="s">
        <v>638</v>
      </c>
      <c r="AC698" t="s">
        <v>343</v>
      </c>
      <c r="AD698" t="s">
        <v>344</v>
      </c>
      <c r="AE698" t="s">
        <v>12</v>
      </c>
    </row>
    <row r="699" spans="2:31" x14ac:dyDescent="0.35">
      <c r="B699">
        <v>101675</v>
      </c>
      <c r="C699" t="s">
        <v>1566</v>
      </c>
      <c r="D699">
        <v>2019</v>
      </c>
      <c r="F699" s="5">
        <v>40137.423881947099</v>
      </c>
      <c r="G699" s="110"/>
      <c r="I699" s="5">
        <v>40137.423881947099</v>
      </c>
      <c r="J699" s="5">
        <v>0</v>
      </c>
      <c r="K699" s="5">
        <v>0</v>
      </c>
      <c r="L699" s="5">
        <v>0</v>
      </c>
      <c r="M699" s="5">
        <v>0</v>
      </c>
      <c r="N699" s="192"/>
      <c r="O699" s="5">
        <v>37865.499604547098</v>
      </c>
      <c r="P699" s="5">
        <v>0</v>
      </c>
      <c r="Q699" s="5">
        <v>0</v>
      </c>
      <c r="R699" s="5">
        <v>37865.499604547098</v>
      </c>
      <c r="S699" s="5">
        <v>2271.9242773999999</v>
      </c>
      <c r="U699" s="110" t="s">
        <v>316</v>
      </c>
      <c r="V699" s="110" t="s">
        <v>317</v>
      </c>
      <c r="W699" t="s">
        <v>489</v>
      </c>
      <c r="Y699" t="s">
        <v>527</v>
      </c>
      <c r="Z699" s="110" t="s">
        <v>320</v>
      </c>
      <c r="AA699" s="110">
        <v>92225</v>
      </c>
      <c r="AB699" t="s">
        <v>638</v>
      </c>
      <c r="AC699" t="s">
        <v>343</v>
      </c>
      <c r="AD699" t="s">
        <v>344</v>
      </c>
      <c r="AE699" t="s">
        <v>12</v>
      </c>
    </row>
    <row r="700" spans="2:31" x14ac:dyDescent="0.35">
      <c r="B700">
        <v>104082</v>
      </c>
      <c r="C700" t="s">
        <v>1567</v>
      </c>
      <c r="D700">
        <v>2019</v>
      </c>
      <c r="F700" s="5">
        <v>1359770.065803</v>
      </c>
      <c r="G700" s="110"/>
      <c r="I700" s="5">
        <v>1359770.065803</v>
      </c>
      <c r="J700" s="5">
        <v>0</v>
      </c>
      <c r="K700" s="5">
        <v>0</v>
      </c>
      <c r="L700" s="5">
        <v>0</v>
      </c>
      <c r="M700" s="5">
        <v>0</v>
      </c>
      <c r="N700" s="192"/>
      <c r="O700" s="5">
        <v>3.9999999999999998E-6</v>
      </c>
      <c r="P700" s="5">
        <v>0</v>
      </c>
      <c r="Q700" s="5">
        <v>0</v>
      </c>
      <c r="R700" s="5">
        <v>0</v>
      </c>
      <c r="S700" s="5">
        <v>1359770.065803</v>
      </c>
      <c r="U700" s="110" t="s">
        <v>316</v>
      </c>
      <c r="V700" s="110" t="s">
        <v>317</v>
      </c>
      <c r="W700" t="s">
        <v>489</v>
      </c>
      <c r="Y700" t="s">
        <v>506</v>
      </c>
      <c r="Z700" s="110" t="s">
        <v>320</v>
      </c>
      <c r="AA700" s="110">
        <v>90013</v>
      </c>
      <c r="AB700" t="s">
        <v>743</v>
      </c>
      <c r="AC700" t="s">
        <v>272</v>
      </c>
      <c r="AD700" t="s">
        <v>344</v>
      </c>
      <c r="AE700" t="s">
        <v>12</v>
      </c>
    </row>
    <row r="701" spans="2:31" x14ac:dyDescent="0.35">
      <c r="B701">
        <v>100915</v>
      </c>
      <c r="C701" t="s">
        <v>1568</v>
      </c>
      <c r="D701">
        <v>2019</v>
      </c>
      <c r="F701" s="5">
        <v>32220.125782493498</v>
      </c>
      <c r="G701" s="110"/>
      <c r="I701" s="5">
        <v>32220.125782493498</v>
      </c>
      <c r="J701" s="5">
        <v>0</v>
      </c>
      <c r="K701" s="5">
        <v>0</v>
      </c>
      <c r="L701" s="5">
        <v>0</v>
      </c>
      <c r="M701" s="5">
        <v>0</v>
      </c>
      <c r="N701" s="192"/>
      <c r="O701" s="5">
        <v>29959.099317993499</v>
      </c>
      <c r="P701" s="5">
        <v>0</v>
      </c>
      <c r="Q701" s="5">
        <v>0</v>
      </c>
      <c r="R701" s="5">
        <v>29959.099317993499</v>
      </c>
      <c r="S701" s="5">
        <v>2261.0264645000002</v>
      </c>
      <c r="U701" s="110" t="s">
        <v>316</v>
      </c>
      <c r="V701" s="110" t="s">
        <v>317</v>
      </c>
      <c r="W701" t="s">
        <v>489</v>
      </c>
      <c r="Y701" t="s">
        <v>1569</v>
      </c>
      <c r="Z701" s="110" t="s">
        <v>320</v>
      </c>
      <c r="AA701" s="110">
        <v>91355</v>
      </c>
      <c r="AB701" t="s">
        <v>638</v>
      </c>
      <c r="AC701" t="s">
        <v>343</v>
      </c>
      <c r="AD701" t="s">
        <v>344</v>
      </c>
      <c r="AE701" t="s">
        <v>12</v>
      </c>
    </row>
    <row r="702" spans="2:31" x14ac:dyDescent="0.35">
      <c r="B702">
        <v>104365</v>
      </c>
      <c r="C702" t="s">
        <v>1570</v>
      </c>
      <c r="D702">
        <v>2019</v>
      </c>
      <c r="F702" s="5">
        <v>3.7858426907385598</v>
      </c>
      <c r="G702" s="110"/>
      <c r="I702" s="5">
        <v>3.7858426907385598</v>
      </c>
      <c r="J702" s="5">
        <v>0</v>
      </c>
      <c r="K702" s="5">
        <v>0</v>
      </c>
      <c r="L702" s="5">
        <v>0</v>
      </c>
      <c r="M702" s="5">
        <v>0</v>
      </c>
      <c r="N702" s="192"/>
      <c r="O702" s="5">
        <v>0</v>
      </c>
      <c r="P702" s="5">
        <v>0</v>
      </c>
      <c r="Q702" s="5">
        <v>0</v>
      </c>
      <c r="R702" s="5">
        <v>0</v>
      </c>
      <c r="S702" s="5">
        <v>3.7858426907385598</v>
      </c>
      <c r="U702" s="110" t="s">
        <v>317</v>
      </c>
      <c r="V702" s="110" t="s">
        <v>317</v>
      </c>
      <c r="Y702" t="s">
        <v>1571</v>
      </c>
      <c r="Z702" s="110" t="s">
        <v>320</v>
      </c>
      <c r="AA702" s="110">
        <v>92351</v>
      </c>
      <c r="AB702" t="s">
        <v>638</v>
      </c>
      <c r="AC702" t="s">
        <v>201</v>
      </c>
      <c r="AD702" t="s">
        <v>327</v>
      </c>
      <c r="AE702" t="s">
        <v>12</v>
      </c>
    </row>
    <row r="703" spans="2:31" x14ac:dyDescent="0.35">
      <c r="B703">
        <v>101346</v>
      </c>
      <c r="C703" t="s">
        <v>1572</v>
      </c>
      <c r="D703">
        <v>2019</v>
      </c>
      <c r="F703" s="5">
        <v>2009.7911376669099</v>
      </c>
      <c r="G703" s="110"/>
      <c r="I703" s="5">
        <v>2009.7911376669099</v>
      </c>
      <c r="J703" s="5">
        <v>0</v>
      </c>
      <c r="K703" s="5">
        <v>0</v>
      </c>
      <c r="L703" s="5">
        <v>0</v>
      </c>
      <c r="M703" s="5">
        <v>0</v>
      </c>
      <c r="N703" s="192"/>
      <c r="O703" s="5">
        <v>1485.2741291669099</v>
      </c>
      <c r="P703" s="5">
        <v>0</v>
      </c>
      <c r="Q703" s="5">
        <v>0</v>
      </c>
      <c r="R703" s="5">
        <v>1485.2741291669099</v>
      </c>
      <c r="S703" s="5">
        <v>524.51700849999997</v>
      </c>
      <c r="U703" s="110" t="s">
        <v>316</v>
      </c>
      <c r="V703" s="110" t="s">
        <v>317</v>
      </c>
      <c r="W703" t="s">
        <v>489</v>
      </c>
      <c r="Y703" t="s">
        <v>739</v>
      </c>
      <c r="Z703" s="110" t="s">
        <v>320</v>
      </c>
      <c r="AA703" s="110">
        <v>92363</v>
      </c>
      <c r="AB703" t="s">
        <v>638</v>
      </c>
      <c r="AC703" t="s">
        <v>343</v>
      </c>
      <c r="AD703" t="s">
        <v>344</v>
      </c>
      <c r="AE703" t="s">
        <v>12</v>
      </c>
    </row>
    <row r="704" spans="2:31" x14ac:dyDescent="0.35">
      <c r="B704">
        <v>104220</v>
      </c>
      <c r="C704" t="s">
        <v>1573</v>
      </c>
      <c r="D704">
        <v>2019</v>
      </c>
      <c r="F704" s="5">
        <v>25354.928230547699</v>
      </c>
      <c r="G704" s="110"/>
      <c r="I704" s="5">
        <v>25354.928230547699</v>
      </c>
      <c r="J704" s="5">
        <v>0</v>
      </c>
      <c r="K704" s="5">
        <v>0</v>
      </c>
      <c r="L704" s="5">
        <v>0</v>
      </c>
      <c r="M704" s="5">
        <v>0</v>
      </c>
      <c r="N704" s="192"/>
      <c r="O704" s="5">
        <v>0</v>
      </c>
      <c r="P704" s="5">
        <v>0</v>
      </c>
      <c r="Q704" s="5">
        <v>0</v>
      </c>
      <c r="R704" s="5">
        <v>0</v>
      </c>
      <c r="S704" s="5">
        <v>25354.928230547699</v>
      </c>
      <c r="U704" s="110" t="s">
        <v>316</v>
      </c>
      <c r="V704" s="110" t="s">
        <v>317</v>
      </c>
      <c r="W704" t="s">
        <v>489</v>
      </c>
      <c r="Y704" t="s">
        <v>1574</v>
      </c>
      <c r="Z704" s="110" t="s">
        <v>320</v>
      </c>
      <c r="AA704" s="110">
        <v>93313</v>
      </c>
      <c r="AB704" t="s">
        <v>638</v>
      </c>
      <c r="AC704" t="s">
        <v>343</v>
      </c>
      <c r="AD704" t="s">
        <v>344</v>
      </c>
      <c r="AE704" t="s">
        <v>12</v>
      </c>
    </row>
    <row r="705" spans="2:31" x14ac:dyDescent="0.35">
      <c r="B705">
        <v>5002</v>
      </c>
      <c r="C705" t="s">
        <v>1575</v>
      </c>
      <c r="D705">
        <v>2019</v>
      </c>
      <c r="F705" s="5">
        <v>41166708.228178002</v>
      </c>
      <c r="G705" s="110"/>
      <c r="I705" s="5">
        <v>0</v>
      </c>
      <c r="J705" s="5">
        <v>0</v>
      </c>
      <c r="K705" s="5">
        <v>41150727.971017003</v>
      </c>
      <c r="L705" s="5">
        <v>15980.257161</v>
      </c>
      <c r="M705" s="5">
        <v>0</v>
      </c>
      <c r="N705" s="192"/>
      <c r="O705" s="5">
        <v>0</v>
      </c>
      <c r="P705" s="5">
        <v>22217100.8467081</v>
      </c>
      <c r="Q705" s="5">
        <v>0</v>
      </c>
      <c r="R705" s="5">
        <v>22217100.8467081</v>
      </c>
      <c r="S705" s="5">
        <v>18949607.381469902</v>
      </c>
      <c r="U705" s="110" t="s">
        <v>316</v>
      </c>
      <c r="V705" s="110" t="s">
        <v>317</v>
      </c>
      <c r="W705" t="s">
        <v>489</v>
      </c>
      <c r="Y705" t="s">
        <v>506</v>
      </c>
      <c r="Z705" s="110" t="s">
        <v>320</v>
      </c>
      <c r="AA705" s="110">
        <v>90013</v>
      </c>
      <c r="AB705" t="s">
        <v>743</v>
      </c>
      <c r="AC705" t="s">
        <v>424</v>
      </c>
      <c r="AD705" t="s">
        <v>425</v>
      </c>
      <c r="AE705" t="s">
        <v>12</v>
      </c>
    </row>
    <row r="706" spans="2:31" x14ac:dyDescent="0.35">
      <c r="B706">
        <v>104212</v>
      </c>
      <c r="C706" t="s">
        <v>1576</v>
      </c>
      <c r="D706">
        <v>2019</v>
      </c>
      <c r="F706" s="5">
        <v>671118.94239900005</v>
      </c>
      <c r="G706" s="110"/>
      <c r="I706" s="5">
        <v>0</v>
      </c>
      <c r="J706" s="5">
        <v>0</v>
      </c>
      <c r="K706" s="5">
        <v>643529.21379900002</v>
      </c>
      <c r="L706" s="5">
        <v>27589.728599999999</v>
      </c>
      <c r="M706" s="5">
        <v>0</v>
      </c>
      <c r="N706" s="192"/>
      <c r="O706" s="5">
        <v>0</v>
      </c>
      <c r="P706" s="5">
        <v>643529.21379900002</v>
      </c>
      <c r="Q706" s="5">
        <v>0</v>
      </c>
      <c r="R706" s="5">
        <v>643529.21379900002</v>
      </c>
      <c r="S706" s="5">
        <v>27589.728599999999</v>
      </c>
      <c r="U706" s="110" t="s">
        <v>316</v>
      </c>
      <c r="V706" s="110" t="s">
        <v>317</v>
      </c>
      <c r="W706" t="s">
        <v>467</v>
      </c>
      <c r="Y706" t="s">
        <v>1277</v>
      </c>
      <c r="Z706" s="110" t="s">
        <v>320</v>
      </c>
      <c r="AA706" s="110">
        <v>92867</v>
      </c>
      <c r="AB706" t="s">
        <v>446</v>
      </c>
      <c r="AC706" t="s">
        <v>394</v>
      </c>
      <c r="AD706" t="s">
        <v>395</v>
      </c>
      <c r="AE706" t="s">
        <v>12</v>
      </c>
    </row>
    <row r="707" spans="2:31" x14ac:dyDescent="0.35">
      <c r="B707">
        <v>5013</v>
      </c>
      <c r="C707" t="s">
        <v>1577</v>
      </c>
      <c r="D707">
        <v>2019</v>
      </c>
      <c r="F707" s="5">
        <v>866991.65269699995</v>
      </c>
      <c r="G707" s="110"/>
      <c r="I707" s="5">
        <v>24138.396873000002</v>
      </c>
      <c r="J707" s="5">
        <v>0</v>
      </c>
      <c r="K707" s="5">
        <v>842853.25582399999</v>
      </c>
      <c r="L707" s="5">
        <v>0</v>
      </c>
      <c r="M707" s="5">
        <v>0</v>
      </c>
      <c r="N707" s="210"/>
      <c r="O707" s="5">
        <v>0</v>
      </c>
      <c r="P707" s="5">
        <v>842331.94655104005</v>
      </c>
      <c r="Q707" s="5">
        <v>0</v>
      </c>
      <c r="R707" s="5">
        <v>842331.94655104005</v>
      </c>
      <c r="S707" s="5">
        <v>24659.706145960001</v>
      </c>
      <c r="U707" s="110" t="s">
        <v>316</v>
      </c>
      <c r="V707" s="110" t="s">
        <v>317</v>
      </c>
      <c r="W707" t="s">
        <v>381</v>
      </c>
      <c r="Y707" t="s">
        <v>1230</v>
      </c>
      <c r="Z707" s="110" t="s">
        <v>1231</v>
      </c>
      <c r="AA707" s="110" t="s">
        <v>1578</v>
      </c>
      <c r="AB707" t="s">
        <v>743</v>
      </c>
      <c r="AC707" t="s">
        <v>1579</v>
      </c>
      <c r="AD707" t="s">
        <v>425</v>
      </c>
      <c r="AE707" t="s">
        <v>12</v>
      </c>
    </row>
    <row r="708" spans="2:31" x14ac:dyDescent="0.35">
      <c r="B708">
        <v>101241</v>
      </c>
      <c r="C708" t="s">
        <v>1580</v>
      </c>
      <c r="D708">
        <v>2019</v>
      </c>
      <c r="F708" s="5">
        <v>89101.866881411202</v>
      </c>
      <c r="G708" s="110"/>
      <c r="I708" s="5">
        <v>89091.753946971206</v>
      </c>
      <c r="J708" s="5">
        <v>10.11293444</v>
      </c>
      <c r="K708" s="5">
        <v>0</v>
      </c>
      <c r="L708" s="5">
        <v>0</v>
      </c>
      <c r="M708" s="5">
        <v>0</v>
      </c>
      <c r="N708" s="192"/>
      <c r="O708" s="5">
        <v>74417.482090821199</v>
      </c>
      <c r="P708" s="5">
        <v>0</v>
      </c>
      <c r="Q708" s="5">
        <v>0</v>
      </c>
      <c r="R708" s="5">
        <v>74417.482090821199</v>
      </c>
      <c r="S708" s="5">
        <v>14684.38479059</v>
      </c>
      <c r="U708" s="110" t="s">
        <v>316</v>
      </c>
      <c r="V708" s="110" t="s">
        <v>316</v>
      </c>
      <c r="W708" t="s">
        <v>1581</v>
      </c>
      <c r="Y708" t="s">
        <v>1279</v>
      </c>
      <c r="Z708" s="110" t="s">
        <v>320</v>
      </c>
      <c r="AA708" s="110">
        <v>92227</v>
      </c>
      <c r="AB708" t="s">
        <v>1582</v>
      </c>
      <c r="AC708" t="s">
        <v>1092</v>
      </c>
      <c r="AD708" t="s">
        <v>327</v>
      </c>
      <c r="AE708" t="s">
        <v>12</v>
      </c>
    </row>
    <row r="709" spans="2:31" x14ac:dyDescent="0.35">
      <c r="B709">
        <v>100263</v>
      </c>
      <c r="C709" t="s">
        <v>1583</v>
      </c>
      <c r="D709">
        <v>2019</v>
      </c>
      <c r="F709" s="5">
        <v>25324.890881824002</v>
      </c>
      <c r="G709" s="110"/>
      <c r="I709" s="5">
        <v>25324.890881824002</v>
      </c>
      <c r="J709" s="5">
        <v>0</v>
      </c>
      <c r="K709" s="5">
        <v>0</v>
      </c>
      <c r="L709" s="5">
        <v>0</v>
      </c>
      <c r="M709" s="5">
        <v>0</v>
      </c>
      <c r="N709" s="192"/>
      <c r="O709" s="5">
        <v>0</v>
      </c>
      <c r="P709" s="5">
        <v>0</v>
      </c>
      <c r="Q709" s="5">
        <v>0</v>
      </c>
      <c r="R709" s="5">
        <v>0</v>
      </c>
      <c r="S709" s="5">
        <v>25324.890881824002</v>
      </c>
      <c r="U709" s="110" t="s">
        <v>316</v>
      </c>
      <c r="V709" s="110" t="s">
        <v>317</v>
      </c>
      <c r="W709" t="s">
        <v>553</v>
      </c>
      <c r="Y709" t="s">
        <v>1584</v>
      </c>
      <c r="Z709" s="110" t="s">
        <v>320</v>
      </c>
      <c r="AA709" s="110">
        <v>94025</v>
      </c>
      <c r="AB709" t="s">
        <v>352</v>
      </c>
      <c r="AC709" t="s">
        <v>201</v>
      </c>
      <c r="AD709" t="s">
        <v>458</v>
      </c>
      <c r="AE709" t="s">
        <v>12</v>
      </c>
    </row>
    <row r="710" spans="2:31" x14ac:dyDescent="0.35">
      <c r="B710">
        <v>104635</v>
      </c>
      <c r="C710" t="s">
        <v>1585</v>
      </c>
      <c r="D710">
        <v>2019</v>
      </c>
      <c r="F710" s="5">
        <v>20633.650592000002</v>
      </c>
      <c r="G710" s="110"/>
      <c r="I710" s="5">
        <v>20633.650592000002</v>
      </c>
      <c r="J710" s="5">
        <v>0</v>
      </c>
      <c r="K710" s="5">
        <v>0</v>
      </c>
      <c r="L710" s="5">
        <v>0</v>
      </c>
      <c r="M710" s="5">
        <v>0</v>
      </c>
      <c r="N710" s="192"/>
      <c r="O710" s="5">
        <v>0</v>
      </c>
      <c r="P710" s="5">
        <v>0</v>
      </c>
      <c r="Q710" s="5">
        <v>0</v>
      </c>
      <c r="R710" s="5">
        <v>0</v>
      </c>
      <c r="S710" s="5">
        <v>20633.650592000002</v>
      </c>
      <c r="U710" s="110" t="s">
        <v>317</v>
      </c>
      <c r="V710" s="110" t="s">
        <v>317</v>
      </c>
      <c r="Y710" t="s">
        <v>1586</v>
      </c>
      <c r="Z710" s="110" t="s">
        <v>320</v>
      </c>
      <c r="AA710" s="110">
        <v>94305</v>
      </c>
      <c r="AB710" t="s">
        <v>520</v>
      </c>
      <c r="AC710" t="s">
        <v>201</v>
      </c>
      <c r="AD710" t="s">
        <v>327</v>
      </c>
      <c r="AE710" t="s">
        <v>12</v>
      </c>
    </row>
    <row r="711" spans="2:31" x14ac:dyDescent="0.35">
      <c r="B711">
        <v>101025</v>
      </c>
      <c r="C711" t="s">
        <v>1587</v>
      </c>
      <c r="D711">
        <v>2019</v>
      </c>
      <c r="F711" s="5">
        <v>53727.009316800002</v>
      </c>
      <c r="G711" s="110"/>
      <c r="I711" s="5">
        <v>53727.009316800002</v>
      </c>
      <c r="J711" s="5">
        <v>0</v>
      </c>
      <c r="K711" s="5">
        <v>0</v>
      </c>
      <c r="L711" s="5">
        <v>0</v>
      </c>
      <c r="M711" s="5">
        <v>0</v>
      </c>
      <c r="N711" s="192"/>
      <c r="O711" s="5">
        <v>53727.009316800002</v>
      </c>
      <c r="P711" s="5">
        <v>0</v>
      </c>
      <c r="Q711" s="5">
        <v>0</v>
      </c>
      <c r="R711" s="5">
        <v>53727.009316800002</v>
      </c>
      <c r="S711" s="5">
        <v>0</v>
      </c>
      <c r="U711" s="110" t="s">
        <v>316</v>
      </c>
      <c r="V711" s="110" t="s">
        <v>316</v>
      </c>
      <c r="W711" t="s">
        <v>777</v>
      </c>
      <c r="Y711" t="s">
        <v>540</v>
      </c>
      <c r="Z711" s="110" t="s">
        <v>320</v>
      </c>
      <c r="AA711" s="110">
        <v>95354</v>
      </c>
      <c r="AB711" t="s">
        <v>673</v>
      </c>
      <c r="AC711" t="s">
        <v>201</v>
      </c>
      <c r="AD711" t="s">
        <v>327</v>
      </c>
      <c r="AE711" t="s">
        <v>12</v>
      </c>
    </row>
    <row r="712" spans="2:31" x14ac:dyDescent="0.35">
      <c r="B712">
        <v>104409</v>
      </c>
      <c r="C712" t="s">
        <v>1588</v>
      </c>
      <c r="D712">
        <v>2019</v>
      </c>
      <c r="F712" s="5">
        <v>12839.974319999999</v>
      </c>
      <c r="G712" s="110"/>
      <c r="I712" s="5">
        <v>12839.974319999999</v>
      </c>
      <c r="J712" s="5">
        <v>0</v>
      </c>
      <c r="K712" s="5">
        <v>0</v>
      </c>
      <c r="L712" s="5">
        <v>0</v>
      </c>
      <c r="M712" s="5">
        <v>0</v>
      </c>
      <c r="N712" s="192"/>
      <c r="O712" s="5">
        <v>0</v>
      </c>
      <c r="P712" s="5">
        <v>0</v>
      </c>
      <c r="Q712" s="5">
        <v>0</v>
      </c>
      <c r="R712" s="5">
        <v>0</v>
      </c>
      <c r="S712" s="5">
        <v>12839.974319999999</v>
      </c>
      <c r="U712" s="110" t="s">
        <v>317</v>
      </c>
      <c r="V712" s="110" t="s">
        <v>317</v>
      </c>
      <c r="Y712" t="s">
        <v>375</v>
      </c>
      <c r="Z712" s="110" t="s">
        <v>320</v>
      </c>
      <c r="AA712" s="110">
        <v>95811</v>
      </c>
      <c r="AB712" t="s">
        <v>759</v>
      </c>
      <c r="AC712" t="s">
        <v>201</v>
      </c>
      <c r="AD712" t="s">
        <v>327</v>
      </c>
      <c r="AE712" t="s">
        <v>12</v>
      </c>
    </row>
    <row r="713" spans="2:31" x14ac:dyDescent="0.35">
      <c r="B713">
        <v>104370</v>
      </c>
      <c r="C713" t="s">
        <v>1589</v>
      </c>
      <c r="D713">
        <v>2019</v>
      </c>
      <c r="F713" s="5">
        <v>20749.9738440576</v>
      </c>
      <c r="G713" s="110"/>
      <c r="I713" s="5">
        <v>20749.9738440576</v>
      </c>
      <c r="J713" s="5">
        <v>0</v>
      </c>
      <c r="K713" s="5">
        <v>0</v>
      </c>
      <c r="L713" s="5">
        <v>0</v>
      </c>
      <c r="M713" s="5">
        <v>0</v>
      </c>
      <c r="N713" s="192"/>
      <c r="O713" s="5">
        <v>0</v>
      </c>
      <c r="P713" s="5">
        <v>0</v>
      </c>
      <c r="Q713" s="5">
        <v>0</v>
      </c>
      <c r="R713" s="5">
        <v>0</v>
      </c>
      <c r="S713" s="5">
        <v>20749.9738440576</v>
      </c>
      <c r="U713" s="110" t="s">
        <v>317</v>
      </c>
      <c r="V713" s="110" t="s">
        <v>317</v>
      </c>
      <c r="Y713" t="s">
        <v>909</v>
      </c>
      <c r="Z713" s="110" t="s">
        <v>320</v>
      </c>
      <c r="AA713" s="110">
        <v>90730</v>
      </c>
      <c r="AB713" t="s">
        <v>1160</v>
      </c>
      <c r="AC713" t="s">
        <v>201</v>
      </c>
      <c r="AD713" t="s">
        <v>327</v>
      </c>
      <c r="AE713" t="s">
        <v>12</v>
      </c>
    </row>
    <row r="714" spans="2:31" x14ac:dyDescent="0.35">
      <c r="B714">
        <v>104619</v>
      </c>
      <c r="C714" t="s">
        <v>1590</v>
      </c>
      <c r="D714">
        <v>2019</v>
      </c>
      <c r="F714" s="5">
        <v>13997.796236488</v>
      </c>
      <c r="G714" s="110"/>
      <c r="I714" s="5">
        <v>0</v>
      </c>
      <c r="J714" s="5">
        <v>0</v>
      </c>
      <c r="K714" s="5">
        <v>13997.796236488</v>
      </c>
      <c r="L714" s="5">
        <v>0</v>
      </c>
      <c r="M714" s="5">
        <v>0</v>
      </c>
      <c r="N714" s="192"/>
      <c r="O714" s="5">
        <v>0</v>
      </c>
      <c r="P714" s="5">
        <v>0</v>
      </c>
      <c r="Q714" s="5">
        <v>0</v>
      </c>
      <c r="R714" s="5">
        <v>0</v>
      </c>
      <c r="S714" s="5">
        <v>13997.796236488</v>
      </c>
      <c r="U714" s="110" t="s">
        <v>317</v>
      </c>
      <c r="V714" s="110" t="s">
        <v>317</v>
      </c>
      <c r="Y714" t="s">
        <v>1591</v>
      </c>
      <c r="Z714" s="110" t="s">
        <v>1592</v>
      </c>
      <c r="AA714" s="110">
        <v>7981</v>
      </c>
      <c r="AB714" t="s">
        <v>450</v>
      </c>
      <c r="AC714" t="s">
        <v>424</v>
      </c>
      <c r="AD714" t="s">
        <v>425</v>
      </c>
      <c r="AE714" t="s">
        <v>12</v>
      </c>
    </row>
    <row r="715" spans="2:31" x14ac:dyDescent="0.35">
      <c r="B715">
        <v>104837</v>
      </c>
      <c r="C715" t="s">
        <v>1593</v>
      </c>
      <c r="D715">
        <v>2019</v>
      </c>
      <c r="F715" s="5">
        <v>0</v>
      </c>
      <c r="G715" s="110"/>
      <c r="I715" s="5">
        <v>0</v>
      </c>
      <c r="J715" s="5">
        <v>0</v>
      </c>
      <c r="K715" s="5">
        <v>0</v>
      </c>
      <c r="L715" s="5">
        <v>0</v>
      </c>
      <c r="M715" s="5">
        <v>0</v>
      </c>
      <c r="N715" s="192"/>
      <c r="O715" s="5">
        <v>0</v>
      </c>
      <c r="P715" s="5">
        <v>0</v>
      </c>
      <c r="Q715" s="5">
        <v>0</v>
      </c>
      <c r="R715" s="5">
        <v>0</v>
      </c>
      <c r="S715" s="5">
        <v>0</v>
      </c>
      <c r="U715" s="110" t="s">
        <v>480</v>
      </c>
      <c r="V715" s="110" t="s">
        <v>317</v>
      </c>
      <c r="W715" t="s">
        <v>963</v>
      </c>
      <c r="Y715" t="s">
        <v>1594</v>
      </c>
      <c r="Z715" s="110" t="s">
        <v>464</v>
      </c>
      <c r="AA715" s="110">
        <v>85322</v>
      </c>
      <c r="AB715" t="s">
        <v>781</v>
      </c>
      <c r="AC715" t="s">
        <v>322</v>
      </c>
      <c r="AD715" t="s">
        <v>323</v>
      </c>
      <c r="AE715" t="s">
        <v>12</v>
      </c>
    </row>
    <row r="716" spans="2:31" x14ac:dyDescent="0.35">
      <c r="B716">
        <v>104797</v>
      </c>
      <c r="C716" t="s">
        <v>1595</v>
      </c>
      <c r="D716">
        <v>2019</v>
      </c>
      <c r="F716" s="5">
        <v>10.441040312</v>
      </c>
      <c r="G716" s="110"/>
      <c r="I716" s="5">
        <v>10.441040312</v>
      </c>
      <c r="J716" s="5">
        <v>0</v>
      </c>
      <c r="K716" s="5">
        <v>0</v>
      </c>
      <c r="L716" s="5">
        <v>0</v>
      </c>
      <c r="M716" s="5">
        <v>0</v>
      </c>
      <c r="N716" s="192"/>
      <c r="O716" s="5">
        <v>0</v>
      </c>
      <c r="P716" s="5">
        <v>0</v>
      </c>
      <c r="Q716" s="5">
        <v>0</v>
      </c>
      <c r="R716" s="5">
        <v>0</v>
      </c>
      <c r="S716" s="5">
        <v>10.441040312</v>
      </c>
      <c r="U716" s="110" t="s">
        <v>317</v>
      </c>
      <c r="V716" s="110" t="s">
        <v>317</v>
      </c>
      <c r="Y716" t="s">
        <v>540</v>
      </c>
      <c r="Z716" s="110" t="s">
        <v>320</v>
      </c>
      <c r="AA716" s="110">
        <v>95354</v>
      </c>
      <c r="AB716" t="s">
        <v>1244</v>
      </c>
      <c r="AC716" t="s">
        <v>201</v>
      </c>
      <c r="AD716" t="s">
        <v>327</v>
      </c>
      <c r="AE716" t="s">
        <v>12</v>
      </c>
    </row>
    <row r="717" spans="2:31" x14ac:dyDescent="0.35">
      <c r="B717">
        <v>100948</v>
      </c>
      <c r="C717" t="s">
        <v>1596</v>
      </c>
      <c r="D717">
        <v>2019</v>
      </c>
      <c r="F717" s="5">
        <v>824166.45596000005</v>
      </c>
      <c r="G717" s="110"/>
      <c r="I717" s="5">
        <v>824166.45596000005</v>
      </c>
      <c r="J717" s="5">
        <v>0</v>
      </c>
      <c r="K717" s="5">
        <v>0</v>
      </c>
      <c r="L717" s="5">
        <v>0</v>
      </c>
      <c r="M717" s="5">
        <v>0</v>
      </c>
      <c r="N717" s="192"/>
      <c r="O717" s="5">
        <v>824166.45596000005</v>
      </c>
      <c r="P717" s="5">
        <v>0</v>
      </c>
      <c r="Q717" s="5">
        <v>0</v>
      </c>
      <c r="R717" s="5">
        <v>824166.45596000005</v>
      </c>
      <c r="S717" s="5">
        <v>0</v>
      </c>
      <c r="U717" s="110" t="s">
        <v>316</v>
      </c>
      <c r="V717" s="110" t="s">
        <v>317</v>
      </c>
      <c r="W717" t="s">
        <v>350</v>
      </c>
      <c r="Y717" t="s">
        <v>1167</v>
      </c>
      <c r="Z717" s="110" t="s">
        <v>320</v>
      </c>
      <c r="AA717" s="110">
        <v>93224</v>
      </c>
      <c r="AB717" t="s">
        <v>352</v>
      </c>
      <c r="AC717" t="s">
        <v>204</v>
      </c>
      <c r="AD717" t="s">
        <v>354</v>
      </c>
      <c r="AE717" t="s">
        <v>12</v>
      </c>
    </row>
    <row r="718" spans="2:31" x14ac:dyDescent="0.35">
      <c r="B718">
        <v>104709</v>
      </c>
      <c r="C718" t="s">
        <v>1597</v>
      </c>
      <c r="D718">
        <v>2019</v>
      </c>
      <c r="F718" s="5">
        <v>28094.406208</v>
      </c>
      <c r="G718" s="110"/>
      <c r="I718" s="5">
        <v>28094.406208</v>
      </c>
      <c r="J718" s="5">
        <v>0</v>
      </c>
      <c r="K718" s="5">
        <v>0</v>
      </c>
      <c r="L718" s="5">
        <v>0</v>
      </c>
      <c r="M718" s="5">
        <v>0</v>
      </c>
      <c r="N718" s="192"/>
      <c r="O718" s="5">
        <v>28094.406208</v>
      </c>
      <c r="P718" s="5">
        <v>0</v>
      </c>
      <c r="Q718" s="5">
        <v>0</v>
      </c>
      <c r="R718" s="5">
        <v>28094.406208</v>
      </c>
      <c r="S718" s="5">
        <v>0</v>
      </c>
      <c r="U718" s="110" t="s">
        <v>316</v>
      </c>
      <c r="V718" s="110" t="s">
        <v>317</v>
      </c>
      <c r="W718" t="s">
        <v>777</v>
      </c>
      <c r="Y718" t="s">
        <v>1598</v>
      </c>
      <c r="Z718" s="110" t="s">
        <v>320</v>
      </c>
      <c r="AA718" s="110">
        <v>93561</v>
      </c>
      <c r="AB718" t="s">
        <v>972</v>
      </c>
      <c r="AC718" t="s">
        <v>201</v>
      </c>
      <c r="AD718" t="s">
        <v>327</v>
      </c>
      <c r="AE718" t="s">
        <v>12</v>
      </c>
    </row>
    <row r="719" spans="2:31" x14ac:dyDescent="0.35">
      <c r="B719">
        <v>104550</v>
      </c>
      <c r="C719" t="s">
        <v>1599</v>
      </c>
      <c r="D719">
        <v>2019</v>
      </c>
      <c r="F719" s="5">
        <v>91125.367199394503</v>
      </c>
      <c r="G719" s="110"/>
      <c r="I719" s="5">
        <v>457.21645806311199</v>
      </c>
      <c r="J719" s="5">
        <v>90668.150741331396</v>
      </c>
      <c r="K719" s="5">
        <v>0</v>
      </c>
      <c r="L719" s="5">
        <v>0</v>
      </c>
      <c r="M719" s="5">
        <v>0</v>
      </c>
      <c r="N719" s="192"/>
      <c r="O719" s="5">
        <v>0</v>
      </c>
      <c r="P719" s="5">
        <v>0</v>
      </c>
      <c r="Q719" s="5">
        <v>0</v>
      </c>
      <c r="R719" s="5">
        <v>0</v>
      </c>
      <c r="S719" s="5">
        <v>91125.367199394503</v>
      </c>
      <c r="U719" s="110" t="s">
        <v>316</v>
      </c>
      <c r="V719" s="110" t="s">
        <v>317</v>
      </c>
      <c r="W719" t="s">
        <v>467</v>
      </c>
      <c r="Y719" t="s">
        <v>1266</v>
      </c>
      <c r="Z719" s="110" t="s">
        <v>320</v>
      </c>
      <c r="AA719" s="110">
        <v>91342</v>
      </c>
      <c r="AB719" t="s">
        <v>404</v>
      </c>
      <c r="AC719" t="s">
        <v>201</v>
      </c>
      <c r="AD719" t="s">
        <v>354</v>
      </c>
      <c r="AE719" t="s">
        <v>12</v>
      </c>
    </row>
    <row r="720" spans="2:31" x14ac:dyDescent="0.35">
      <c r="B720">
        <v>104794</v>
      </c>
      <c r="C720" t="s">
        <v>1600</v>
      </c>
      <c r="D720">
        <v>2019</v>
      </c>
      <c r="F720" s="5">
        <v>79207.560204946101</v>
      </c>
      <c r="G720" s="110"/>
      <c r="I720" s="5">
        <v>0</v>
      </c>
      <c r="J720" s="5">
        <v>0</v>
      </c>
      <c r="K720" s="5">
        <v>79207.560204946101</v>
      </c>
      <c r="L720" s="5">
        <v>0</v>
      </c>
      <c r="M720" s="5">
        <v>0</v>
      </c>
      <c r="N720" s="192"/>
      <c r="O720" s="5">
        <v>0</v>
      </c>
      <c r="P720" s="5">
        <v>79207.560204946101</v>
      </c>
      <c r="Q720" s="5">
        <v>0</v>
      </c>
      <c r="R720" s="5">
        <v>79207.560204946101</v>
      </c>
      <c r="S720" s="5">
        <v>0</v>
      </c>
      <c r="U720" s="110" t="s">
        <v>316</v>
      </c>
      <c r="V720" s="110" t="s">
        <v>317</v>
      </c>
      <c r="W720" t="s">
        <v>363</v>
      </c>
      <c r="Y720" t="s">
        <v>867</v>
      </c>
      <c r="Z720" s="110" t="s">
        <v>286</v>
      </c>
      <c r="AA720" s="110" t="s">
        <v>1601</v>
      </c>
      <c r="AB720" t="s">
        <v>446</v>
      </c>
      <c r="AC720" t="s">
        <v>424</v>
      </c>
      <c r="AD720" t="s">
        <v>425</v>
      </c>
      <c r="AE720" t="s">
        <v>12</v>
      </c>
    </row>
    <row r="721" spans="2:31" x14ac:dyDescent="0.35">
      <c r="B721">
        <v>104579</v>
      </c>
      <c r="C721" t="s">
        <v>1602</v>
      </c>
      <c r="D721">
        <v>2019</v>
      </c>
      <c r="F721" s="5">
        <v>0</v>
      </c>
      <c r="G721" s="110"/>
      <c r="I721" s="5">
        <v>0</v>
      </c>
      <c r="J721" s="5">
        <v>0</v>
      </c>
      <c r="K721" s="5">
        <v>0</v>
      </c>
      <c r="L721" s="5">
        <v>0</v>
      </c>
      <c r="M721" s="5">
        <v>0</v>
      </c>
      <c r="N721" s="192"/>
      <c r="O721" s="5">
        <v>0</v>
      </c>
      <c r="P721" s="5">
        <v>0</v>
      </c>
      <c r="Q721" s="5">
        <v>0</v>
      </c>
      <c r="R721" s="5">
        <v>0</v>
      </c>
      <c r="S721" s="5">
        <v>0</v>
      </c>
      <c r="U721" s="110" t="s">
        <v>317</v>
      </c>
      <c r="V721" s="110" t="s">
        <v>317</v>
      </c>
      <c r="Y721" t="s">
        <v>1603</v>
      </c>
      <c r="Z721" s="110" t="s">
        <v>320</v>
      </c>
      <c r="AA721" s="110">
        <v>96101</v>
      </c>
      <c r="AB721" t="s">
        <v>321</v>
      </c>
      <c r="AC721" t="s">
        <v>322</v>
      </c>
      <c r="AD721" t="s">
        <v>323</v>
      </c>
      <c r="AE721" t="s">
        <v>12</v>
      </c>
    </row>
    <row r="722" spans="2:31" x14ac:dyDescent="0.35">
      <c r="B722">
        <v>100886</v>
      </c>
      <c r="C722" t="s">
        <v>1604</v>
      </c>
      <c r="D722">
        <v>2019</v>
      </c>
      <c r="F722" s="5">
        <v>417455.45329999999</v>
      </c>
      <c r="G722" s="110"/>
      <c r="I722" s="5">
        <v>417455.45329999999</v>
      </c>
      <c r="J722" s="5">
        <v>0</v>
      </c>
      <c r="K722" s="5">
        <v>0</v>
      </c>
      <c r="L722" s="5">
        <v>0</v>
      </c>
      <c r="M722" s="5">
        <v>0</v>
      </c>
      <c r="N722" s="192"/>
      <c r="O722" s="5">
        <v>417455.45329999999</v>
      </c>
      <c r="P722" s="5">
        <v>0</v>
      </c>
      <c r="Q722" s="5">
        <v>0</v>
      </c>
      <c r="R722" s="5">
        <v>417455.45329999999</v>
      </c>
      <c r="S722" s="5">
        <v>0</v>
      </c>
      <c r="U722" s="110" t="s">
        <v>316</v>
      </c>
      <c r="V722" s="110" t="s">
        <v>317</v>
      </c>
      <c r="W722" t="s">
        <v>340</v>
      </c>
      <c r="Y722" t="s">
        <v>346</v>
      </c>
      <c r="Z722" s="110" t="s">
        <v>320</v>
      </c>
      <c r="AA722" s="110">
        <v>93308</v>
      </c>
      <c r="AB722" t="s">
        <v>352</v>
      </c>
      <c r="AC722" t="s">
        <v>201</v>
      </c>
      <c r="AD722" t="s">
        <v>458</v>
      </c>
      <c r="AE722" t="s">
        <v>12</v>
      </c>
    </row>
    <row r="723" spans="2:31" x14ac:dyDescent="0.35">
      <c r="B723">
        <v>101684</v>
      </c>
      <c r="C723" t="s">
        <v>1605</v>
      </c>
      <c r="D723">
        <v>2019</v>
      </c>
      <c r="F723" s="5">
        <v>22772.105482458999</v>
      </c>
      <c r="G723" s="110"/>
      <c r="I723" s="5">
        <v>114.252896183388</v>
      </c>
      <c r="J723" s="5">
        <v>22657.8525862756</v>
      </c>
      <c r="K723" s="5">
        <v>0</v>
      </c>
      <c r="L723" s="5">
        <v>0</v>
      </c>
      <c r="M723" s="5">
        <v>0</v>
      </c>
      <c r="N723" s="192"/>
      <c r="O723" s="5">
        <v>0</v>
      </c>
      <c r="P723" s="5">
        <v>0</v>
      </c>
      <c r="Q723" s="5">
        <v>0</v>
      </c>
      <c r="R723" s="5">
        <v>0</v>
      </c>
      <c r="S723" s="5">
        <v>22772.105482458999</v>
      </c>
      <c r="U723" s="110" t="s">
        <v>317</v>
      </c>
      <c r="V723" s="110" t="s">
        <v>317</v>
      </c>
      <c r="Y723" t="s">
        <v>1606</v>
      </c>
      <c r="Z723" s="110" t="s">
        <v>320</v>
      </c>
      <c r="AA723" s="110">
        <v>92072</v>
      </c>
      <c r="AB723" t="s">
        <v>411</v>
      </c>
      <c r="AC723" t="s">
        <v>201</v>
      </c>
      <c r="AD723" t="s">
        <v>354</v>
      </c>
      <c r="AE723" t="s">
        <v>12</v>
      </c>
    </row>
    <row r="724" spans="2:31" x14ac:dyDescent="0.35">
      <c r="B724">
        <v>104567</v>
      </c>
      <c r="C724" t="s">
        <v>1607</v>
      </c>
      <c r="D724">
        <v>2019</v>
      </c>
      <c r="F724" s="5">
        <v>0</v>
      </c>
      <c r="G724" s="110"/>
      <c r="I724" s="5">
        <v>0</v>
      </c>
      <c r="J724" s="5">
        <v>0</v>
      </c>
      <c r="K724" s="5">
        <v>0</v>
      </c>
      <c r="L724" s="5">
        <v>0</v>
      </c>
      <c r="M724" s="5">
        <v>0</v>
      </c>
      <c r="N724" s="192"/>
      <c r="O724" s="5">
        <v>0</v>
      </c>
      <c r="P724" s="5">
        <v>0</v>
      </c>
      <c r="Q724" s="5">
        <v>0</v>
      </c>
      <c r="R724" s="5">
        <v>0</v>
      </c>
      <c r="S724" s="5">
        <v>0</v>
      </c>
      <c r="U724" s="110" t="s">
        <v>316</v>
      </c>
      <c r="V724" s="110" t="s">
        <v>317</v>
      </c>
      <c r="W724" t="s">
        <v>553</v>
      </c>
      <c r="Y724" t="s">
        <v>1608</v>
      </c>
      <c r="Z724" s="110" t="s">
        <v>491</v>
      </c>
      <c r="AA724" s="110">
        <v>98408</v>
      </c>
      <c r="AB724" t="s">
        <v>493</v>
      </c>
      <c r="AC724" t="s">
        <v>322</v>
      </c>
      <c r="AD724" t="s">
        <v>323</v>
      </c>
      <c r="AE724" t="s">
        <v>12</v>
      </c>
    </row>
    <row r="725" spans="2:31" x14ac:dyDescent="0.35">
      <c r="B725">
        <v>105757</v>
      </c>
      <c r="C725" t="s">
        <v>1609</v>
      </c>
      <c r="D725">
        <v>2019</v>
      </c>
      <c r="F725" s="5">
        <v>2813.7312000000002</v>
      </c>
      <c r="G725" s="110"/>
      <c r="I725" s="5">
        <v>0</v>
      </c>
      <c r="J725" s="5">
        <v>0</v>
      </c>
      <c r="K725" s="5">
        <v>0</v>
      </c>
      <c r="L725" s="5">
        <v>0</v>
      </c>
      <c r="M725" s="5">
        <v>2813.7312000000002</v>
      </c>
      <c r="N725" s="192"/>
      <c r="O725" s="5">
        <v>0</v>
      </c>
      <c r="P725" s="5">
        <v>0</v>
      </c>
      <c r="Q725" s="5">
        <v>2813.7312000000002</v>
      </c>
      <c r="R725" s="5">
        <v>2813.7312000000002</v>
      </c>
      <c r="S725" s="5">
        <v>0</v>
      </c>
      <c r="U725" s="110" t="s">
        <v>316</v>
      </c>
      <c r="V725" s="110" t="s">
        <v>317</v>
      </c>
      <c r="W725" t="s">
        <v>553</v>
      </c>
      <c r="Y725" t="s">
        <v>1608</v>
      </c>
      <c r="Z725" s="110" t="s">
        <v>491</v>
      </c>
      <c r="AA725" s="110">
        <v>98409</v>
      </c>
      <c r="AB725" t="s">
        <v>493</v>
      </c>
      <c r="AC725" t="s">
        <v>322</v>
      </c>
      <c r="AD725" t="s">
        <v>323</v>
      </c>
      <c r="AE725" t="s">
        <v>12</v>
      </c>
    </row>
    <row r="726" spans="2:31" x14ac:dyDescent="0.35">
      <c r="B726">
        <v>101073</v>
      </c>
      <c r="C726" t="s">
        <v>1610</v>
      </c>
      <c r="D726">
        <v>2019</v>
      </c>
      <c r="F726" s="5">
        <v>47617.8019088</v>
      </c>
      <c r="G726" s="110"/>
      <c r="I726" s="5">
        <v>47617.8019088</v>
      </c>
      <c r="J726" s="5">
        <v>0</v>
      </c>
      <c r="K726" s="5">
        <v>0</v>
      </c>
      <c r="L726" s="5">
        <v>0</v>
      </c>
      <c r="M726" s="5">
        <v>0</v>
      </c>
      <c r="N726" s="192"/>
      <c r="O726" s="5">
        <v>47617.8019088</v>
      </c>
      <c r="P726" s="5">
        <v>0</v>
      </c>
      <c r="Q726" s="5">
        <v>0</v>
      </c>
      <c r="R726" s="5">
        <v>47617.8019088</v>
      </c>
      <c r="S726" s="5">
        <v>0</v>
      </c>
      <c r="U726" s="110" t="s">
        <v>316</v>
      </c>
      <c r="V726" s="110" t="s">
        <v>316</v>
      </c>
      <c r="W726" t="s">
        <v>761</v>
      </c>
      <c r="Y726" t="s">
        <v>909</v>
      </c>
      <c r="Z726" s="110" t="s">
        <v>320</v>
      </c>
      <c r="AA726" s="110">
        <v>91739</v>
      </c>
      <c r="AB726" t="s">
        <v>1611</v>
      </c>
      <c r="AC726" t="s">
        <v>1612</v>
      </c>
      <c r="AD726" t="s">
        <v>327</v>
      </c>
      <c r="AE726" t="s">
        <v>12</v>
      </c>
    </row>
    <row r="727" spans="2:31" x14ac:dyDescent="0.35">
      <c r="B727">
        <v>104827</v>
      </c>
      <c r="C727" t="s">
        <v>1613</v>
      </c>
      <c r="D727">
        <v>2019</v>
      </c>
      <c r="F727" s="5">
        <v>214.35095999999999</v>
      </c>
      <c r="G727" s="110"/>
      <c r="I727" s="5">
        <v>0</v>
      </c>
      <c r="J727" s="5">
        <v>0</v>
      </c>
      <c r="K727" s="5">
        <v>0</v>
      </c>
      <c r="L727" s="5">
        <v>0</v>
      </c>
      <c r="M727" s="5">
        <v>214.35095999999999</v>
      </c>
      <c r="N727" s="192"/>
      <c r="O727" s="5">
        <v>0</v>
      </c>
      <c r="P727" s="5">
        <v>0</v>
      </c>
      <c r="Q727" s="5">
        <v>214.35095999999999</v>
      </c>
      <c r="R727" s="5">
        <v>214.35095999999999</v>
      </c>
      <c r="S727" s="5">
        <v>0</v>
      </c>
      <c r="U727" s="110" t="s">
        <v>316</v>
      </c>
      <c r="V727" s="110" t="s">
        <v>317</v>
      </c>
      <c r="W727" t="s">
        <v>363</v>
      </c>
      <c r="Y727" t="s">
        <v>802</v>
      </c>
      <c r="Z727" s="110" t="s">
        <v>555</v>
      </c>
      <c r="AA727" s="110" t="s">
        <v>1614</v>
      </c>
      <c r="AB727" t="s">
        <v>1615</v>
      </c>
      <c r="AC727" t="s">
        <v>322</v>
      </c>
      <c r="AD727" t="s">
        <v>323</v>
      </c>
      <c r="AE727" t="s">
        <v>12</v>
      </c>
    </row>
    <row r="728" spans="2:31" x14ac:dyDescent="0.35">
      <c r="B728">
        <v>104790</v>
      </c>
      <c r="C728" t="s">
        <v>1616</v>
      </c>
      <c r="D728">
        <v>2019</v>
      </c>
      <c r="F728" s="5">
        <v>7936.0472191999997</v>
      </c>
      <c r="G728" s="110"/>
      <c r="I728" s="5">
        <v>7936.0472191999997</v>
      </c>
      <c r="J728" s="5">
        <v>0</v>
      </c>
      <c r="K728" s="5">
        <v>0</v>
      </c>
      <c r="L728" s="5">
        <v>0</v>
      </c>
      <c r="M728" s="5">
        <v>0</v>
      </c>
      <c r="N728" s="192"/>
      <c r="O728" s="5">
        <v>0</v>
      </c>
      <c r="P728" s="5">
        <v>0</v>
      </c>
      <c r="Q728" s="5">
        <v>0</v>
      </c>
      <c r="R728" s="5">
        <v>0</v>
      </c>
      <c r="S728" s="5">
        <v>7936.0472191999997</v>
      </c>
      <c r="U728" s="110" t="s">
        <v>317</v>
      </c>
      <c r="V728" s="110" t="s">
        <v>317</v>
      </c>
      <c r="Y728" t="s">
        <v>1289</v>
      </c>
      <c r="Z728" s="110" t="s">
        <v>320</v>
      </c>
      <c r="AA728" s="110">
        <v>95304</v>
      </c>
      <c r="AB728" t="s">
        <v>1617</v>
      </c>
      <c r="AC728" t="s">
        <v>201</v>
      </c>
      <c r="AD728" t="s">
        <v>327</v>
      </c>
      <c r="AE728" t="s">
        <v>12</v>
      </c>
    </row>
    <row r="729" spans="2:31" x14ac:dyDescent="0.35">
      <c r="B729">
        <v>104194</v>
      </c>
      <c r="C729" t="s">
        <v>1618</v>
      </c>
      <c r="D729">
        <v>2019</v>
      </c>
      <c r="F729" s="5">
        <v>93132.968736271403</v>
      </c>
      <c r="G729" s="110"/>
      <c r="I729" s="5">
        <v>0</v>
      </c>
      <c r="J729" s="5">
        <v>0</v>
      </c>
      <c r="K729" s="5">
        <v>0</v>
      </c>
      <c r="L729" s="5">
        <v>0</v>
      </c>
      <c r="M729" s="5">
        <v>93132.968736271403</v>
      </c>
      <c r="N729" s="192"/>
      <c r="O729" s="5">
        <v>0</v>
      </c>
      <c r="P729" s="5">
        <v>0</v>
      </c>
      <c r="Q729" s="5">
        <v>93132.968736271403</v>
      </c>
      <c r="R729" s="5">
        <v>93132.968736271403</v>
      </c>
      <c r="S729" s="5">
        <v>0</v>
      </c>
      <c r="U729" s="110" t="s">
        <v>316</v>
      </c>
      <c r="V729" s="110" t="s">
        <v>317</v>
      </c>
      <c r="W729" t="s">
        <v>553</v>
      </c>
      <c r="Y729" t="s">
        <v>1594</v>
      </c>
      <c r="Z729" s="110" t="s">
        <v>445</v>
      </c>
      <c r="AA729" s="110">
        <v>76006</v>
      </c>
      <c r="AB729" t="s">
        <v>321</v>
      </c>
      <c r="AC729" t="s">
        <v>322</v>
      </c>
      <c r="AD729" t="s">
        <v>323</v>
      </c>
      <c r="AE729" t="s">
        <v>12</v>
      </c>
    </row>
    <row r="730" spans="2:31" x14ac:dyDescent="0.35">
      <c r="B730">
        <v>104458</v>
      </c>
      <c r="C730" t="s">
        <v>1619</v>
      </c>
      <c r="D730">
        <v>2019</v>
      </c>
      <c r="F730" s="5">
        <v>39005.650673059703</v>
      </c>
      <c r="G730" s="110"/>
      <c r="I730" s="5">
        <v>39005.650673059703</v>
      </c>
      <c r="J730" s="5">
        <v>0</v>
      </c>
      <c r="K730" s="5">
        <v>0</v>
      </c>
      <c r="L730" s="5">
        <v>0</v>
      </c>
      <c r="M730" s="5">
        <v>0</v>
      </c>
      <c r="N730" s="192"/>
      <c r="O730" s="5">
        <v>38735.878788677699</v>
      </c>
      <c r="P730" s="5">
        <v>0</v>
      </c>
      <c r="Q730" s="5">
        <v>0</v>
      </c>
      <c r="R730" s="5">
        <v>38735.878788677699</v>
      </c>
      <c r="S730" s="5">
        <v>269.771884382</v>
      </c>
      <c r="U730" s="110" t="s">
        <v>316</v>
      </c>
      <c r="V730" s="110" t="s">
        <v>316</v>
      </c>
      <c r="W730" t="s">
        <v>489</v>
      </c>
      <c r="Y730" t="s">
        <v>935</v>
      </c>
      <c r="Z730" s="110" t="s">
        <v>320</v>
      </c>
      <c r="AA730" s="110">
        <v>93454</v>
      </c>
      <c r="AB730" t="s">
        <v>342</v>
      </c>
      <c r="AC730" t="s">
        <v>343</v>
      </c>
      <c r="AD730" t="s">
        <v>344</v>
      </c>
      <c r="AE730" t="s">
        <v>12</v>
      </c>
    </row>
    <row r="731" spans="2:31" x14ac:dyDescent="0.35">
      <c r="B731">
        <v>2427</v>
      </c>
      <c r="C731" t="s">
        <v>1620</v>
      </c>
      <c r="D731">
        <v>2019</v>
      </c>
      <c r="F731" s="5">
        <v>33218.809075990001</v>
      </c>
      <c r="G731" s="110"/>
      <c r="I731" s="5">
        <v>0</v>
      </c>
      <c r="J731" s="5">
        <v>0</v>
      </c>
      <c r="K731" s="5">
        <v>0</v>
      </c>
      <c r="L731" s="5">
        <v>0</v>
      </c>
      <c r="M731" s="5">
        <v>33218.809075990001</v>
      </c>
      <c r="N731" s="192"/>
      <c r="O731" s="5">
        <v>0</v>
      </c>
      <c r="P731" s="5">
        <v>0</v>
      </c>
      <c r="Q731" s="5">
        <v>0</v>
      </c>
      <c r="R731" s="5">
        <v>0</v>
      </c>
      <c r="S731" s="5">
        <v>33218.809075990001</v>
      </c>
      <c r="U731" s="110" t="s">
        <v>316</v>
      </c>
      <c r="V731" s="110" t="s">
        <v>317</v>
      </c>
      <c r="W731" t="s">
        <v>336</v>
      </c>
      <c r="Y731" t="s">
        <v>1621</v>
      </c>
      <c r="Z731" s="110" t="s">
        <v>1231</v>
      </c>
      <c r="AA731" s="110">
        <v>89521</v>
      </c>
      <c r="AB731" t="s">
        <v>411</v>
      </c>
      <c r="AC731" t="s">
        <v>322</v>
      </c>
      <c r="AD731" t="s">
        <v>323</v>
      </c>
      <c r="AE731" t="s">
        <v>12</v>
      </c>
    </row>
    <row r="732" spans="2:31" x14ac:dyDescent="0.35">
      <c r="B732">
        <v>104516</v>
      </c>
      <c r="C732" t="s">
        <v>1622</v>
      </c>
      <c r="D732">
        <v>2019</v>
      </c>
      <c r="F732" s="5">
        <v>23594.033287999999</v>
      </c>
      <c r="G732" s="110"/>
      <c r="I732" s="5">
        <v>23594.033287999999</v>
      </c>
      <c r="J732" s="5">
        <v>0</v>
      </c>
      <c r="K732" s="5">
        <v>0</v>
      </c>
      <c r="L732" s="5">
        <v>0</v>
      </c>
      <c r="M732" s="5">
        <v>0</v>
      </c>
      <c r="N732" s="192"/>
      <c r="O732" s="5">
        <v>23594.033287999999</v>
      </c>
      <c r="P732" s="5">
        <v>0</v>
      </c>
      <c r="Q732" s="5">
        <v>0</v>
      </c>
      <c r="R732" s="5">
        <v>23594.033287999999</v>
      </c>
      <c r="S732" s="5">
        <v>0</v>
      </c>
      <c r="U732" s="110" t="s">
        <v>316</v>
      </c>
      <c r="V732" s="110" t="s">
        <v>317</v>
      </c>
      <c r="W732" t="s">
        <v>489</v>
      </c>
      <c r="Y732" t="s">
        <v>1623</v>
      </c>
      <c r="Z732" s="110" t="s">
        <v>320</v>
      </c>
      <c r="AA732" s="110">
        <v>94538</v>
      </c>
      <c r="AB732" t="s">
        <v>1624</v>
      </c>
      <c r="AC732" t="s">
        <v>201</v>
      </c>
      <c r="AD732" t="s">
        <v>327</v>
      </c>
      <c r="AE732" t="s">
        <v>12</v>
      </c>
    </row>
    <row r="733" spans="2:31" x14ac:dyDescent="0.35">
      <c r="B733">
        <v>5012</v>
      </c>
      <c r="C733" t="s">
        <v>1625</v>
      </c>
      <c r="D733">
        <v>2019</v>
      </c>
      <c r="F733" s="5">
        <v>44354482.442495599</v>
      </c>
      <c r="G733" s="110"/>
      <c r="I733" s="5">
        <v>0</v>
      </c>
      <c r="J733" s="5">
        <v>0</v>
      </c>
      <c r="K733" s="5">
        <v>41593946.440634497</v>
      </c>
      <c r="L733" s="5">
        <v>2760536.0018610698</v>
      </c>
      <c r="M733" s="5">
        <v>0</v>
      </c>
      <c r="N733" s="192"/>
      <c r="O733" s="5">
        <v>0</v>
      </c>
      <c r="P733" s="5">
        <v>41593946.440634497</v>
      </c>
      <c r="Q733" s="5">
        <v>0</v>
      </c>
      <c r="R733" s="5">
        <v>41593946.440634497</v>
      </c>
      <c r="S733" s="5">
        <v>2760536.0018610698</v>
      </c>
      <c r="U733" s="110" t="s">
        <v>316</v>
      </c>
      <c r="V733" s="110" t="s">
        <v>317</v>
      </c>
      <c r="W733" t="s">
        <v>340</v>
      </c>
      <c r="Y733" t="s">
        <v>1626</v>
      </c>
      <c r="Z733" s="110" t="s">
        <v>1627</v>
      </c>
      <c r="AA733" s="110" t="s">
        <v>1628</v>
      </c>
      <c r="AB733" t="s">
        <v>450</v>
      </c>
      <c r="AC733" t="s">
        <v>394</v>
      </c>
      <c r="AD733" t="s">
        <v>395</v>
      </c>
      <c r="AE733" t="s">
        <v>12</v>
      </c>
    </row>
    <row r="734" spans="2:31" x14ac:dyDescent="0.35">
      <c r="B734">
        <v>101331</v>
      </c>
      <c r="C734" t="s">
        <v>1629</v>
      </c>
      <c r="D734">
        <v>2019</v>
      </c>
      <c r="F734" s="5">
        <v>2285325.0503331502</v>
      </c>
      <c r="G734" s="110"/>
      <c r="I734" s="5">
        <v>2285325.0503331502</v>
      </c>
      <c r="J734" s="5">
        <v>0</v>
      </c>
      <c r="K734" s="5">
        <v>0</v>
      </c>
      <c r="L734" s="5">
        <v>0</v>
      </c>
      <c r="M734" s="5">
        <v>0</v>
      </c>
      <c r="N734" s="192"/>
      <c r="O734" s="5">
        <v>2284920.7757998998</v>
      </c>
      <c r="P734" s="5">
        <v>0</v>
      </c>
      <c r="Q734" s="5">
        <v>0</v>
      </c>
      <c r="R734" s="5">
        <v>2284920.7757998998</v>
      </c>
      <c r="S734" s="5">
        <v>404.27453324999999</v>
      </c>
      <c r="U734" s="110" t="s">
        <v>316</v>
      </c>
      <c r="V734" s="110" t="s">
        <v>316</v>
      </c>
      <c r="W734" t="s">
        <v>340</v>
      </c>
      <c r="Y734" t="s">
        <v>371</v>
      </c>
      <c r="Z734" s="110" t="s">
        <v>320</v>
      </c>
      <c r="AA734" s="110">
        <v>94553</v>
      </c>
      <c r="AB734" t="s">
        <v>391</v>
      </c>
      <c r="AC734" t="s">
        <v>708</v>
      </c>
      <c r="AD734" t="s">
        <v>709</v>
      </c>
      <c r="AE734" t="s">
        <v>12</v>
      </c>
    </row>
    <row r="735" spans="2:31" x14ac:dyDescent="0.35">
      <c r="B735">
        <v>2278</v>
      </c>
      <c r="C735" t="s">
        <v>1630</v>
      </c>
      <c r="D735">
        <v>2019</v>
      </c>
      <c r="F735" s="5">
        <v>24874.274064000001</v>
      </c>
      <c r="G735" s="110"/>
      <c r="I735" s="5">
        <v>0</v>
      </c>
      <c r="J735" s="5">
        <v>0</v>
      </c>
      <c r="K735" s="5">
        <v>0</v>
      </c>
      <c r="L735" s="5">
        <v>0</v>
      </c>
      <c r="M735" s="5">
        <v>24874.274064000001</v>
      </c>
      <c r="N735" s="192"/>
      <c r="O735" s="5">
        <v>0</v>
      </c>
      <c r="P735" s="5">
        <v>0</v>
      </c>
      <c r="Q735" s="5">
        <v>3929.2380640000001</v>
      </c>
      <c r="R735" s="5">
        <v>3929.2380640000001</v>
      </c>
      <c r="S735" s="5">
        <v>20945.036</v>
      </c>
      <c r="U735" s="110" t="s">
        <v>316</v>
      </c>
      <c r="V735" s="110" t="s">
        <v>317</v>
      </c>
      <c r="W735" t="s">
        <v>439</v>
      </c>
      <c r="Y735" t="s">
        <v>1631</v>
      </c>
      <c r="Z735" s="110" t="s">
        <v>943</v>
      </c>
      <c r="AA735" s="110">
        <v>32202</v>
      </c>
      <c r="AB735" t="s">
        <v>321</v>
      </c>
      <c r="AC735" t="s">
        <v>322</v>
      </c>
      <c r="AD735" t="s">
        <v>323</v>
      </c>
      <c r="AE735" t="s">
        <v>12</v>
      </c>
    </row>
    <row r="736" spans="2:31" x14ac:dyDescent="0.35">
      <c r="B736">
        <v>101582</v>
      </c>
      <c r="C736" t="s">
        <v>1632</v>
      </c>
      <c r="D736">
        <v>2019</v>
      </c>
      <c r="F736" s="5">
        <v>311839.66810623498</v>
      </c>
      <c r="G736" s="110"/>
      <c r="I736" s="5">
        <v>311839.66810623498</v>
      </c>
      <c r="J736" s="5">
        <v>0</v>
      </c>
      <c r="K736" s="5">
        <v>0</v>
      </c>
      <c r="L736" s="5">
        <v>0</v>
      </c>
      <c r="M736" s="5">
        <v>0</v>
      </c>
      <c r="N736" s="192"/>
      <c r="O736" s="5">
        <v>311839.66810623498</v>
      </c>
      <c r="P736" s="5">
        <v>0</v>
      </c>
      <c r="Q736" s="5">
        <v>0</v>
      </c>
      <c r="R736" s="5">
        <v>311839.66810623498</v>
      </c>
      <c r="S736" s="5">
        <v>0</v>
      </c>
      <c r="U736" s="110" t="s">
        <v>316</v>
      </c>
      <c r="V736" s="110" t="s">
        <v>317</v>
      </c>
      <c r="W736" t="s">
        <v>340</v>
      </c>
      <c r="Y736" t="s">
        <v>846</v>
      </c>
      <c r="Z736" s="110" t="s">
        <v>320</v>
      </c>
      <c r="AA736" s="110">
        <v>93030</v>
      </c>
      <c r="AB736" t="s">
        <v>1045</v>
      </c>
      <c r="AC736" t="s">
        <v>201</v>
      </c>
      <c r="AD736" t="s">
        <v>327</v>
      </c>
      <c r="AE736" t="s">
        <v>12</v>
      </c>
    </row>
    <row r="737" spans="2:31" x14ac:dyDescent="0.35">
      <c r="B737">
        <v>104518</v>
      </c>
      <c r="C737" t="s">
        <v>1633</v>
      </c>
      <c r="D737">
        <v>2019</v>
      </c>
      <c r="F737" s="5">
        <v>0</v>
      </c>
      <c r="G737" s="110"/>
      <c r="I737" s="5">
        <v>0</v>
      </c>
      <c r="J737" s="5">
        <v>0</v>
      </c>
      <c r="K737" s="5">
        <v>0</v>
      </c>
      <c r="L737" s="5">
        <v>0</v>
      </c>
      <c r="M737" s="5">
        <v>0</v>
      </c>
      <c r="N737" s="192"/>
      <c r="O737" s="5">
        <v>0</v>
      </c>
      <c r="P737" s="5">
        <v>0</v>
      </c>
      <c r="Q737" s="5">
        <v>0</v>
      </c>
      <c r="R737" s="5">
        <v>0</v>
      </c>
      <c r="S737" s="5">
        <v>0</v>
      </c>
      <c r="U737" s="110" t="s">
        <v>317</v>
      </c>
      <c r="V737" s="110" t="s">
        <v>317</v>
      </c>
      <c r="Y737" t="s">
        <v>333</v>
      </c>
      <c r="Z737" s="110" t="s">
        <v>320</v>
      </c>
      <c r="AA737" s="110">
        <v>94607</v>
      </c>
      <c r="AB737" t="s">
        <v>520</v>
      </c>
      <c r="AC737" t="s">
        <v>322</v>
      </c>
      <c r="AD737" t="s">
        <v>323</v>
      </c>
      <c r="AE737" t="s">
        <v>12</v>
      </c>
    </row>
    <row r="738" spans="2:31" x14ac:dyDescent="0.35">
      <c r="B738">
        <v>104647</v>
      </c>
      <c r="C738" t="s">
        <v>1634</v>
      </c>
      <c r="D738">
        <v>2019</v>
      </c>
      <c r="F738" s="5">
        <v>14412.7258896</v>
      </c>
      <c r="G738" s="110"/>
      <c r="I738" s="5">
        <v>14412.7258896</v>
      </c>
      <c r="J738" s="5">
        <v>0</v>
      </c>
      <c r="K738" s="5">
        <v>0</v>
      </c>
      <c r="L738" s="5">
        <v>0</v>
      </c>
      <c r="M738" s="5">
        <v>0</v>
      </c>
      <c r="N738" s="192"/>
      <c r="O738" s="5">
        <v>0</v>
      </c>
      <c r="P738" s="5">
        <v>0</v>
      </c>
      <c r="Q738" s="5">
        <v>0</v>
      </c>
      <c r="R738" s="5">
        <v>0</v>
      </c>
      <c r="S738" s="5">
        <v>14412.7258896</v>
      </c>
      <c r="U738" s="110" t="s">
        <v>317</v>
      </c>
      <c r="V738" s="110" t="s">
        <v>317</v>
      </c>
      <c r="Y738" t="s">
        <v>1635</v>
      </c>
      <c r="Z738" s="110" t="s">
        <v>320</v>
      </c>
      <c r="AA738" s="110">
        <v>95521</v>
      </c>
      <c r="AB738" t="s">
        <v>1154</v>
      </c>
      <c r="AC738" t="s">
        <v>201</v>
      </c>
      <c r="AD738" t="s">
        <v>327</v>
      </c>
      <c r="AE738" t="s">
        <v>12</v>
      </c>
    </row>
    <row r="739" spans="2:31" x14ac:dyDescent="0.35">
      <c r="B739">
        <v>5047</v>
      </c>
      <c r="C739" t="s">
        <v>1636</v>
      </c>
      <c r="D739">
        <v>2019</v>
      </c>
      <c r="F739" s="5">
        <v>0</v>
      </c>
      <c r="G739" s="110"/>
      <c r="I739" s="5">
        <v>0</v>
      </c>
      <c r="J739" s="5">
        <v>0</v>
      </c>
      <c r="K739" s="5">
        <v>0</v>
      </c>
      <c r="L739" s="5">
        <v>0</v>
      </c>
      <c r="M739" s="5">
        <v>0</v>
      </c>
      <c r="N739" s="192"/>
      <c r="O739" s="5">
        <v>0</v>
      </c>
      <c r="P739" s="5">
        <v>0</v>
      </c>
      <c r="Q739" s="5">
        <v>0</v>
      </c>
      <c r="R739" s="5">
        <v>0</v>
      </c>
      <c r="S739" s="5">
        <v>0</v>
      </c>
      <c r="U739" s="110" t="s">
        <v>317</v>
      </c>
      <c r="V739" s="110" t="s">
        <v>317</v>
      </c>
      <c r="Y739" t="s">
        <v>1637</v>
      </c>
      <c r="Z739" s="110" t="s">
        <v>1638</v>
      </c>
      <c r="AA739" s="110">
        <v>74136</v>
      </c>
      <c r="AB739" t="s">
        <v>321</v>
      </c>
      <c r="AC739" t="s">
        <v>322</v>
      </c>
      <c r="AD739" t="s">
        <v>323</v>
      </c>
      <c r="AE739" t="s">
        <v>12</v>
      </c>
    </row>
    <row r="740" spans="2:31" x14ac:dyDescent="0.35">
      <c r="B740">
        <v>104620</v>
      </c>
      <c r="C740" t="s">
        <v>1639</v>
      </c>
      <c r="D740">
        <v>2019</v>
      </c>
      <c r="F740" s="5">
        <v>15925.109172</v>
      </c>
      <c r="G740" s="110"/>
      <c r="I740" s="5">
        <v>328.23277200000001</v>
      </c>
      <c r="J740" s="5">
        <v>15596.876399999999</v>
      </c>
      <c r="K740" s="5">
        <v>0</v>
      </c>
      <c r="L740" s="5">
        <v>0</v>
      </c>
      <c r="M740" s="5">
        <v>0</v>
      </c>
      <c r="N740" s="192"/>
      <c r="O740" s="5">
        <v>0</v>
      </c>
      <c r="P740" s="5">
        <v>0</v>
      </c>
      <c r="Q740" s="5">
        <v>0</v>
      </c>
      <c r="R740" s="5">
        <v>0</v>
      </c>
      <c r="S740" s="5">
        <v>15925.109172</v>
      </c>
      <c r="U740" s="110" t="s">
        <v>317</v>
      </c>
      <c r="V740" s="110" t="s">
        <v>317</v>
      </c>
      <c r="Y740" t="s">
        <v>1640</v>
      </c>
      <c r="Z740" s="110" t="s">
        <v>320</v>
      </c>
      <c r="AA740" s="110">
        <v>96097</v>
      </c>
      <c r="AB740" t="s">
        <v>1434</v>
      </c>
      <c r="AC740" t="s">
        <v>201</v>
      </c>
      <c r="AD740" t="s">
        <v>327</v>
      </c>
      <c r="AE740" t="s">
        <v>12</v>
      </c>
    </row>
    <row r="741" spans="2:31" x14ac:dyDescent="0.35">
      <c r="B741">
        <v>101502</v>
      </c>
      <c r="C741" t="s">
        <v>1641</v>
      </c>
      <c r="D741">
        <v>2019</v>
      </c>
      <c r="F741" s="5">
        <v>27646.698346916801</v>
      </c>
      <c r="G741" s="110"/>
      <c r="I741" s="5">
        <v>27646.698346916801</v>
      </c>
      <c r="J741" s="5">
        <v>0</v>
      </c>
      <c r="K741" s="5">
        <v>0</v>
      </c>
      <c r="L741" s="5">
        <v>0</v>
      </c>
      <c r="M741" s="5">
        <v>0</v>
      </c>
      <c r="N741" s="192"/>
      <c r="O741" s="5">
        <v>27646.698346916801</v>
      </c>
      <c r="P741" s="5">
        <v>0</v>
      </c>
      <c r="Q741" s="5">
        <v>0</v>
      </c>
      <c r="R741" s="5">
        <v>27646.698346916801</v>
      </c>
      <c r="S741" s="5">
        <v>0</v>
      </c>
      <c r="U741" s="110" t="s">
        <v>316</v>
      </c>
      <c r="V741" s="110" t="s">
        <v>316</v>
      </c>
      <c r="W741" t="s">
        <v>439</v>
      </c>
      <c r="Y741" t="s">
        <v>633</v>
      </c>
      <c r="Z741" s="110" t="s">
        <v>320</v>
      </c>
      <c r="AA741" s="110">
        <v>93622</v>
      </c>
      <c r="AB741" t="s">
        <v>673</v>
      </c>
      <c r="AC741" t="s">
        <v>201</v>
      </c>
      <c r="AD741" t="s">
        <v>327</v>
      </c>
      <c r="AE741" t="s">
        <v>12</v>
      </c>
    </row>
    <row r="742" spans="2:31" x14ac:dyDescent="0.35">
      <c r="B742">
        <v>100217</v>
      </c>
      <c r="C742" t="s">
        <v>1642</v>
      </c>
      <c r="D742">
        <v>2019</v>
      </c>
      <c r="F742" s="5">
        <v>2810773.1793357101</v>
      </c>
      <c r="G742" s="110"/>
      <c r="I742" s="5">
        <v>2810773.1793357101</v>
      </c>
      <c r="J742" s="5">
        <v>0</v>
      </c>
      <c r="K742" s="5">
        <v>0</v>
      </c>
      <c r="L742" s="5">
        <v>0</v>
      </c>
      <c r="M742" s="5">
        <v>0</v>
      </c>
      <c r="N742" s="192"/>
      <c r="O742" s="5">
        <v>2810219.8948520799</v>
      </c>
      <c r="P742" s="5">
        <v>0</v>
      </c>
      <c r="Q742" s="5">
        <v>0</v>
      </c>
      <c r="R742" s="5">
        <v>2810219.8948520799</v>
      </c>
      <c r="S742" s="5">
        <v>553.28448363125005</v>
      </c>
      <c r="U742" s="110" t="s">
        <v>316</v>
      </c>
      <c r="V742" s="110" t="s">
        <v>316</v>
      </c>
      <c r="W742" t="s">
        <v>390</v>
      </c>
      <c r="Y742" t="s">
        <v>1643</v>
      </c>
      <c r="Z742" s="110" t="s">
        <v>320</v>
      </c>
      <c r="AA742" s="110">
        <v>90504</v>
      </c>
      <c r="AB742" t="s">
        <v>391</v>
      </c>
      <c r="AC742" t="s">
        <v>708</v>
      </c>
      <c r="AD742" t="s">
        <v>709</v>
      </c>
      <c r="AE742" t="s">
        <v>12</v>
      </c>
    </row>
    <row r="743" spans="2:31" x14ac:dyDescent="0.35">
      <c r="B743">
        <v>104476</v>
      </c>
      <c r="C743" t="s">
        <v>1644</v>
      </c>
      <c r="D743">
        <v>2019</v>
      </c>
      <c r="F743" s="5">
        <v>8572707.6159687992</v>
      </c>
      <c r="G743" s="110"/>
      <c r="I743" s="5">
        <v>0</v>
      </c>
      <c r="J743" s="5">
        <v>0</v>
      </c>
      <c r="K743" s="5">
        <v>8014879.5522194104</v>
      </c>
      <c r="L743" s="5">
        <v>557828.06374939997</v>
      </c>
      <c r="M743" s="5">
        <v>0</v>
      </c>
      <c r="N743" s="192"/>
      <c r="O743" s="5">
        <v>0</v>
      </c>
      <c r="P743" s="5">
        <v>8014879.5522194104</v>
      </c>
      <c r="Q743" s="5">
        <v>0</v>
      </c>
      <c r="R743" s="5">
        <v>8014879.5522194104</v>
      </c>
      <c r="S743" s="5">
        <v>557828.06374939997</v>
      </c>
      <c r="U743" s="110" t="s">
        <v>316</v>
      </c>
      <c r="V743" s="110" t="s">
        <v>316</v>
      </c>
      <c r="W743" t="s">
        <v>390</v>
      </c>
      <c r="Y743" t="s">
        <v>1645</v>
      </c>
      <c r="Z743" s="110" t="s">
        <v>320</v>
      </c>
      <c r="AA743" s="110">
        <v>90504</v>
      </c>
      <c r="AB743" t="s">
        <v>450</v>
      </c>
      <c r="AC743" t="s">
        <v>394</v>
      </c>
      <c r="AD743" t="s">
        <v>395</v>
      </c>
      <c r="AE743" t="s">
        <v>12</v>
      </c>
    </row>
    <row r="744" spans="2:31" x14ac:dyDescent="0.35">
      <c r="B744">
        <v>100358</v>
      </c>
      <c r="C744" t="s">
        <v>1646</v>
      </c>
      <c r="D744">
        <v>2019</v>
      </c>
      <c r="F744" s="5">
        <v>389924.78027688002</v>
      </c>
      <c r="G744" s="110"/>
      <c r="I744" s="5">
        <v>389924.78027688002</v>
      </c>
      <c r="J744" s="5">
        <v>0</v>
      </c>
      <c r="K744" s="5">
        <v>0</v>
      </c>
      <c r="L744" s="5">
        <v>0</v>
      </c>
      <c r="M744" s="5">
        <v>0</v>
      </c>
      <c r="N744" s="192"/>
      <c r="O744" s="5">
        <v>389924.78027688002</v>
      </c>
      <c r="P744" s="5">
        <v>0</v>
      </c>
      <c r="Q744" s="5">
        <v>0</v>
      </c>
      <c r="R744" s="5">
        <v>389924.78027688002</v>
      </c>
      <c r="S744" s="5">
        <v>0</v>
      </c>
      <c r="U744" s="110" t="s">
        <v>316</v>
      </c>
      <c r="V744" s="110" t="s">
        <v>317</v>
      </c>
      <c r="W744" t="s">
        <v>467</v>
      </c>
      <c r="Y744" t="s">
        <v>1289</v>
      </c>
      <c r="Z744" s="110" t="s">
        <v>320</v>
      </c>
      <c r="AA744" s="110">
        <v>95377</v>
      </c>
      <c r="AB744" t="s">
        <v>352</v>
      </c>
      <c r="AC744" t="s">
        <v>353</v>
      </c>
      <c r="AD744" t="s">
        <v>354</v>
      </c>
      <c r="AE744" t="s">
        <v>12</v>
      </c>
    </row>
    <row r="745" spans="2:31" x14ac:dyDescent="0.35">
      <c r="B745">
        <v>2312</v>
      </c>
      <c r="C745" t="s">
        <v>1647</v>
      </c>
      <c r="D745">
        <v>2019</v>
      </c>
      <c r="F745" s="5">
        <v>319072.73378850101</v>
      </c>
      <c r="G745" s="110"/>
      <c r="I745" s="5">
        <v>0</v>
      </c>
      <c r="J745" s="5">
        <v>0</v>
      </c>
      <c r="K745" s="5">
        <v>0</v>
      </c>
      <c r="L745" s="5">
        <v>0</v>
      </c>
      <c r="M745" s="5">
        <v>319072.73378850101</v>
      </c>
      <c r="N745" s="192"/>
      <c r="O745" s="5">
        <v>0</v>
      </c>
      <c r="P745" s="5">
        <v>0</v>
      </c>
      <c r="Q745" s="5">
        <v>319072.73378850101</v>
      </c>
      <c r="R745" s="5">
        <v>319072.73378850101</v>
      </c>
      <c r="S745" s="5">
        <v>0</v>
      </c>
      <c r="U745" s="110" t="s">
        <v>316</v>
      </c>
      <c r="V745" s="110" t="s">
        <v>317</v>
      </c>
      <c r="W745" t="s">
        <v>318</v>
      </c>
      <c r="Y745" t="s">
        <v>867</v>
      </c>
      <c r="Z745" s="110" t="s">
        <v>286</v>
      </c>
      <c r="AA745" s="110" t="s">
        <v>1648</v>
      </c>
      <c r="AB745" t="s">
        <v>321</v>
      </c>
      <c r="AC745" t="s">
        <v>322</v>
      </c>
      <c r="AD745" t="s">
        <v>323</v>
      </c>
      <c r="AE745" t="s">
        <v>12</v>
      </c>
    </row>
    <row r="746" spans="2:31" x14ac:dyDescent="0.35">
      <c r="B746">
        <v>104230</v>
      </c>
      <c r="C746" t="s">
        <v>1649</v>
      </c>
      <c r="D746">
        <v>2019</v>
      </c>
      <c r="F746" s="5">
        <v>121158.06024000001</v>
      </c>
      <c r="G746" s="110"/>
      <c r="I746" s="5">
        <v>0</v>
      </c>
      <c r="J746" s="5">
        <v>0</v>
      </c>
      <c r="K746" s="5">
        <v>0</v>
      </c>
      <c r="L746" s="5">
        <v>0</v>
      </c>
      <c r="M746" s="5">
        <v>121158.06024000001</v>
      </c>
      <c r="N746" s="192"/>
      <c r="O746" s="5">
        <v>0</v>
      </c>
      <c r="P746" s="5">
        <v>0</v>
      </c>
      <c r="Q746" s="5">
        <v>121158.06024000001</v>
      </c>
      <c r="R746" s="5">
        <v>121158.06024000001</v>
      </c>
      <c r="S746" s="5">
        <v>0</v>
      </c>
      <c r="U746" s="110" t="s">
        <v>316</v>
      </c>
      <c r="V746" s="110" t="s">
        <v>317</v>
      </c>
      <c r="W746" t="s">
        <v>825</v>
      </c>
      <c r="Y746" t="s">
        <v>867</v>
      </c>
      <c r="Z746" s="110" t="s">
        <v>286</v>
      </c>
      <c r="AA746" s="110" t="s">
        <v>1650</v>
      </c>
      <c r="AB746" t="s">
        <v>321</v>
      </c>
      <c r="AC746" t="s">
        <v>322</v>
      </c>
      <c r="AD746" t="s">
        <v>323</v>
      </c>
      <c r="AE746" t="s">
        <v>12</v>
      </c>
    </row>
    <row r="747" spans="2:31" x14ac:dyDescent="0.35">
      <c r="B747">
        <v>104760</v>
      </c>
      <c r="C747" t="s">
        <v>1651</v>
      </c>
      <c r="D747">
        <v>2019</v>
      </c>
      <c r="F747" s="5">
        <v>0</v>
      </c>
      <c r="G747" s="110"/>
      <c r="I747" s="5">
        <v>0</v>
      </c>
      <c r="J747" s="5">
        <v>0</v>
      </c>
      <c r="K747" s="5">
        <v>0</v>
      </c>
      <c r="L747" s="5">
        <v>0</v>
      </c>
      <c r="M747" s="5">
        <v>0</v>
      </c>
      <c r="N747" s="192"/>
      <c r="O747" s="5">
        <v>0</v>
      </c>
      <c r="P747" s="5">
        <v>0</v>
      </c>
      <c r="Q747" s="5">
        <v>0</v>
      </c>
      <c r="R747" s="5">
        <v>0</v>
      </c>
      <c r="S747" s="5">
        <v>0</v>
      </c>
      <c r="U747" s="110" t="s">
        <v>317</v>
      </c>
      <c r="V747" s="110" t="s">
        <v>317</v>
      </c>
      <c r="Y747" t="s">
        <v>1652</v>
      </c>
      <c r="Z747" s="110" t="s">
        <v>464</v>
      </c>
      <c r="AA747" s="110">
        <v>86436</v>
      </c>
      <c r="AB747" t="s">
        <v>638</v>
      </c>
      <c r="AC747" t="s">
        <v>424</v>
      </c>
      <c r="AD747" t="s">
        <v>425</v>
      </c>
      <c r="AE747" t="s">
        <v>12</v>
      </c>
    </row>
    <row r="748" spans="2:31" x14ac:dyDescent="0.35">
      <c r="B748">
        <v>101460</v>
      </c>
      <c r="C748" t="s">
        <v>1653</v>
      </c>
      <c r="D748">
        <v>2019</v>
      </c>
      <c r="F748" s="5">
        <v>32852.719634992398</v>
      </c>
      <c r="G748" s="110"/>
      <c r="I748" s="5">
        <v>32852.719634992398</v>
      </c>
      <c r="J748" s="5">
        <v>0</v>
      </c>
      <c r="K748" s="5">
        <v>0</v>
      </c>
      <c r="L748" s="5">
        <v>0</v>
      </c>
      <c r="M748" s="5">
        <v>0</v>
      </c>
      <c r="N748" s="192"/>
      <c r="O748" s="5">
        <v>32631.2438272</v>
      </c>
      <c r="P748" s="5">
        <v>0</v>
      </c>
      <c r="Q748" s="5">
        <v>0</v>
      </c>
      <c r="R748" s="5">
        <v>32631.2438272</v>
      </c>
      <c r="S748" s="5">
        <v>221.47580779239999</v>
      </c>
      <c r="U748" s="110" t="s">
        <v>316</v>
      </c>
      <c r="V748" s="110" t="s">
        <v>316</v>
      </c>
      <c r="W748" t="s">
        <v>761</v>
      </c>
      <c r="Y748" t="s">
        <v>969</v>
      </c>
      <c r="Z748" s="110" t="s">
        <v>320</v>
      </c>
      <c r="AA748" s="110">
        <v>93268</v>
      </c>
      <c r="AB748" t="s">
        <v>342</v>
      </c>
      <c r="AC748" t="s">
        <v>343</v>
      </c>
      <c r="AD748" t="s">
        <v>344</v>
      </c>
      <c r="AE748" t="s">
        <v>12</v>
      </c>
    </row>
    <row r="749" spans="2:31" x14ac:dyDescent="0.35">
      <c r="B749">
        <v>104005</v>
      </c>
      <c r="C749" t="s">
        <v>1654</v>
      </c>
      <c r="D749">
        <v>2019</v>
      </c>
      <c r="F749" s="5">
        <v>45350.267262206398</v>
      </c>
      <c r="G749" s="110"/>
      <c r="I749" s="5">
        <v>45350.267262206398</v>
      </c>
      <c r="J749" s="5">
        <v>0</v>
      </c>
      <c r="K749" s="5">
        <v>0</v>
      </c>
      <c r="L749" s="5">
        <v>0</v>
      </c>
      <c r="M749" s="5">
        <v>0</v>
      </c>
      <c r="N749" s="192"/>
      <c r="O749" s="5">
        <v>41356.252901538603</v>
      </c>
      <c r="P749" s="5">
        <v>0</v>
      </c>
      <c r="Q749" s="5">
        <v>0</v>
      </c>
      <c r="R749" s="5">
        <v>41356.252901538603</v>
      </c>
      <c r="S749" s="5">
        <v>3994.0143606677598</v>
      </c>
      <c r="U749" s="110" t="s">
        <v>316</v>
      </c>
      <c r="V749" s="110" t="s">
        <v>316</v>
      </c>
      <c r="W749" t="s">
        <v>390</v>
      </c>
      <c r="Y749" t="s">
        <v>346</v>
      </c>
      <c r="Z749" s="110" t="s">
        <v>320</v>
      </c>
      <c r="AA749" s="110">
        <v>93308</v>
      </c>
      <c r="AB749" t="s">
        <v>391</v>
      </c>
      <c r="AC749" t="s">
        <v>566</v>
      </c>
      <c r="AD749" t="s">
        <v>392</v>
      </c>
      <c r="AE749" t="s">
        <v>12</v>
      </c>
    </row>
    <row r="750" spans="2:31" x14ac:dyDescent="0.35">
      <c r="B750">
        <v>3063</v>
      </c>
      <c r="C750" t="s">
        <v>1655</v>
      </c>
      <c r="D750">
        <v>2019</v>
      </c>
      <c r="F750" s="5">
        <v>57912.5225889227</v>
      </c>
      <c r="G750" s="110"/>
      <c r="I750" s="5">
        <v>0</v>
      </c>
      <c r="J750" s="5">
        <v>0</v>
      </c>
      <c r="K750" s="5">
        <v>0</v>
      </c>
      <c r="L750" s="5">
        <v>0</v>
      </c>
      <c r="M750" s="5">
        <v>57912.5225889227</v>
      </c>
      <c r="N750" s="192"/>
      <c r="O750" s="5">
        <v>0</v>
      </c>
      <c r="P750" s="5">
        <v>0</v>
      </c>
      <c r="Q750" s="5">
        <v>25212.276111964398</v>
      </c>
      <c r="R750" s="5">
        <v>25212.276111964398</v>
      </c>
      <c r="S750" s="5">
        <v>32700.246476958298</v>
      </c>
      <c r="U750" s="110" t="s">
        <v>316</v>
      </c>
      <c r="V750" s="110" t="s">
        <v>317</v>
      </c>
      <c r="W750" t="s">
        <v>430</v>
      </c>
      <c r="Y750" t="s">
        <v>1656</v>
      </c>
      <c r="Z750" s="110" t="s">
        <v>320</v>
      </c>
      <c r="AA750" s="110">
        <v>96161</v>
      </c>
      <c r="AB750" t="s">
        <v>321</v>
      </c>
      <c r="AC750" t="s">
        <v>322</v>
      </c>
      <c r="AD750" t="s">
        <v>323</v>
      </c>
      <c r="AE750" t="s">
        <v>12</v>
      </c>
    </row>
    <row r="751" spans="2:31" x14ac:dyDescent="0.35">
      <c r="B751">
        <v>104804</v>
      </c>
      <c r="C751" t="s">
        <v>1657</v>
      </c>
      <c r="D751">
        <v>2019</v>
      </c>
      <c r="F751" s="5">
        <v>44488.390055999997</v>
      </c>
      <c r="G751" s="110"/>
      <c r="I751" s="5">
        <v>0</v>
      </c>
      <c r="J751" s="5">
        <v>0</v>
      </c>
      <c r="K751" s="5">
        <v>34927.486656000001</v>
      </c>
      <c r="L751" s="5">
        <v>9560.9033999999992</v>
      </c>
      <c r="M751" s="5">
        <v>0</v>
      </c>
      <c r="N751" s="192"/>
      <c r="O751" s="5">
        <v>0</v>
      </c>
      <c r="P751" s="5">
        <v>34927.486656000001</v>
      </c>
      <c r="Q751" s="5">
        <v>0</v>
      </c>
      <c r="R751" s="5">
        <v>34927.486656000001</v>
      </c>
      <c r="S751" s="5">
        <v>9560.9033999999992</v>
      </c>
      <c r="U751" s="110" t="s">
        <v>316</v>
      </c>
      <c r="V751" s="110" t="s">
        <v>317</v>
      </c>
      <c r="W751" t="s">
        <v>363</v>
      </c>
      <c r="Y751" t="s">
        <v>1658</v>
      </c>
      <c r="Z751" s="110" t="s">
        <v>320</v>
      </c>
      <c r="AA751" s="110">
        <v>92707</v>
      </c>
      <c r="AB751" t="s">
        <v>446</v>
      </c>
      <c r="AC751" t="s">
        <v>394</v>
      </c>
      <c r="AD751" t="s">
        <v>395</v>
      </c>
      <c r="AE751" t="s">
        <v>12</v>
      </c>
    </row>
    <row r="752" spans="2:31" x14ac:dyDescent="0.35">
      <c r="B752">
        <v>100952</v>
      </c>
      <c r="C752" t="s">
        <v>1659</v>
      </c>
      <c r="D752">
        <v>2019</v>
      </c>
      <c r="F752" s="5">
        <v>19193.403884799998</v>
      </c>
      <c r="G752" s="110"/>
      <c r="I752" s="5">
        <v>19193.403884799998</v>
      </c>
      <c r="J752" s="5">
        <v>0</v>
      </c>
      <c r="K752" s="5">
        <v>0</v>
      </c>
      <c r="L752" s="5">
        <v>0</v>
      </c>
      <c r="M752" s="5">
        <v>0</v>
      </c>
      <c r="N752" s="192"/>
      <c r="O752" s="5">
        <v>19193.403884799998</v>
      </c>
      <c r="P752" s="5">
        <v>0</v>
      </c>
      <c r="Q752" s="5">
        <v>0</v>
      </c>
      <c r="R752" s="5">
        <v>19193.403884799998</v>
      </c>
      <c r="S752" s="5">
        <v>0</v>
      </c>
      <c r="U752" s="110" t="s">
        <v>316</v>
      </c>
      <c r="V752" s="110" t="s">
        <v>316</v>
      </c>
      <c r="W752" t="s">
        <v>381</v>
      </c>
      <c r="Y752" t="s">
        <v>627</v>
      </c>
      <c r="Z752" s="110" t="s">
        <v>320</v>
      </c>
      <c r="AA752" s="110">
        <v>92337</v>
      </c>
      <c r="AB752" t="s">
        <v>800</v>
      </c>
      <c r="AC752" t="s">
        <v>201</v>
      </c>
      <c r="AD752" t="s">
        <v>327</v>
      </c>
      <c r="AE752" t="s">
        <v>12</v>
      </c>
    </row>
    <row r="753" spans="2:31" x14ac:dyDescent="0.35">
      <c r="B753">
        <v>3064</v>
      </c>
      <c r="C753" t="s">
        <v>1660</v>
      </c>
      <c r="D753">
        <v>2019</v>
      </c>
      <c r="F753" s="5">
        <v>302395.77849</v>
      </c>
      <c r="G753" s="110"/>
      <c r="I753" s="5">
        <v>0</v>
      </c>
      <c r="J753" s="5">
        <v>0</v>
      </c>
      <c r="K753" s="5">
        <v>0</v>
      </c>
      <c r="L753" s="5">
        <v>0</v>
      </c>
      <c r="M753" s="5">
        <v>302395.77849</v>
      </c>
      <c r="N753" s="192"/>
      <c r="O753" s="5">
        <v>0</v>
      </c>
      <c r="P753" s="5">
        <v>0</v>
      </c>
      <c r="Q753" s="5">
        <v>206718.09049</v>
      </c>
      <c r="R753" s="5">
        <v>206718.09049</v>
      </c>
      <c r="S753" s="5">
        <v>95677.687999999995</v>
      </c>
      <c r="U753" s="110" t="s">
        <v>316</v>
      </c>
      <c r="V753" s="110" t="s">
        <v>317</v>
      </c>
      <c r="W753" t="s">
        <v>758</v>
      </c>
      <c r="Y753" t="s">
        <v>585</v>
      </c>
      <c r="Z753" s="110" t="s">
        <v>320</v>
      </c>
      <c r="AA753" s="110">
        <v>90120</v>
      </c>
      <c r="AB753" t="s">
        <v>321</v>
      </c>
      <c r="AC753" t="s">
        <v>322</v>
      </c>
      <c r="AD753" t="s">
        <v>323</v>
      </c>
      <c r="AE753" t="s">
        <v>12</v>
      </c>
    </row>
    <row r="754" spans="2:31" x14ac:dyDescent="0.35">
      <c r="B754">
        <v>100111</v>
      </c>
      <c r="C754" t="s">
        <v>1661</v>
      </c>
      <c r="D754">
        <v>2019</v>
      </c>
      <c r="F754" s="5">
        <v>160819.86436800001</v>
      </c>
      <c r="G754" s="110"/>
      <c r="I754" s="5">
        <v>160819.86436800001</v>
      </c>
      <c r="J754" s="5">
        <v>0</v>
      </c>
      <c r="K754" s="5">
        <v>0</v>
      </c>
      <c r="L754" s="5">
        <v>0</v>
      </c>
      <c r="M754" s="5">
        <v>0</v>
      </c>
      <c r="N754" s="192"/>
      <c r="O754" s="5">
        <v>160819.86436800001</v>
      </c>
      <c r="P754" s="5">
        <v>0</v>
      </c>
      <c r="Q754" s="5">
        <v>0</v>
      </c>
      <c r="R754" s="5">
        <v>160819.86436800001</v>
      </c>
      <c r="S754" s="5">
        <v>0</v>
      </c>
      <c r="U754" s="110" t="s">
        <v>316</v>
      </c>
      <c r="V754" s="110" t="s">
        <v>317</v>
      </c>
      <c r="W754" t="s">
        <v>758</v>
      </c>
      <c r="Y754" t="s">
        <v>540</v>
      </c>
      <c r="Z754" s="110" t="s">
        <v>320</v>
      </c>
      <c r="AA754" s="110">
        <v>95358</v>
      </c>
      <c r="AB754" t="s">
        <v>352</v>
      </c>
      <c r="AC754" t="s">
        <v>204</v>
      </c>
      <c r="AD754" t="s">
        <v>354</v>
      </c>
      <c r="AE754" t="s">
        <v>12</v>
      </c>
    </row>
    <row r="755" spans="2:31" x14ac:dyDescent="0.35">
      <c r="B755">
        <v>100371</v>
      </c>
      <c r="C755" t="s">
        <v>1662</v>
      </c>
      <c r="D755">
        <v>2019</v>
      </c>
      <c r="F755" s="5">
        <v>469461.38944399997</v>
      </c>
      <c r="G755" s="110"/>
      <c r="I755" s="5">
        <v>469461.38944399997</v>
      </c>
      <c r="J755" s="5">
        <v>0</v>
      </c>
      <c r="K755" s="5">
        <v>0</v>
      </c>
      <c r="L755" s="5">
        <v>0</v>
      </c>
      <c r="M755" s="5">
        <v>0</v>
      </c>
      <c r="N755" s="192"/>
      <c r="O755" s="5">
        <v>469461.38944399997</v>
      </c>
      <c r="P755" s="5">
        <v>0</v>
      </c>
      <c r="Q755" s="5">
        <v>0</v>
      </c>
      <c r="R755" s="5">
        <v>469461.38944399997</v>
      </c>
      <c r="S755" s="5">
        <v>0</v>
      </c>
      <c r="U755" s="110" t="s">
        <v>316</v>
      </c>
      <c r="V755" s="110" t="s">
        <v>317</v>
      </c>
      <c r="W755" t="s">
        <v>758</v>
      </c>
      <c r="Y755" t="s">
        <v>585</v>
      </c>
      <c r="Z755" s="110" t="s">
        <v>320</v>
      </c>
      <c r="AA755" s="110">
        <v>95380</v>
      </c>
      <c r="AB755" t="s">
        <v>352</v>
      </c>
      <c r="AC755" t="s">
        <v>204</v>
      </c>
      <c r="AD755" t="s">
        <v>354</v>
      </c>
      <c r="AE755" t="s">
        <v>12</v>
      </c>
    </row>
    <row r="756" spans="2:31" x14ac:dyDescent="0.35">
      <c r="B756">
        <v>104714</v>
      </c>
      <c r="C756" t="s">
        <v>1663</v>
      </c>
      <c r="D756">
        <v>2019</v>
      </c>
      <c r="F756" s="5">
        <v>14885.290872832</v>
      </c>
      <c r="G756" s="110"/>
      <c r="I756" s="5">
        <v>14885.290872832</v>
      </c>
      <c r="J756" s="5">
        <v>0</v>
      </c>
      <c r="K756" s="5">
        <v>0</v>
      </c>
      <c r="L756" s="5">
        <v>0</v>
      </c>
      <c r="M756" s="5">
        <v>0</v>
      </c>
      <c r="N756" s="192"/>
      <c r="O756" s="5">
        <v>0</v>
      </c>
      <c r="P756" s="5">
        <v>0</v>
      </c>
      <c r="Q756" s="5">
        <v>0</v>
      </c>
      <c r="R756" s="5">
        <v>0</v>
      </c>
      <c r="S756" s="5">
        <v>14885.290872832</v>
      </c>
      <c r="U756" s="110" t="s">
        <v>317</v>
      </c>
      <c r="V756" s="110" t="s">
        <v>317</v>
      </c>
      <c r="Y756" t="s">
        <v>1664</v>
      </c>
      <c r="Z756" s="110" t="s">
        <v>320</v>
      </c>
      <c r="AA756" s="110">
        <v>96117</v>
      </c>
      <c r="AB756" t="s">
        <v>638</v>
      </c>
      <c r="AC756" t="s">
        <v>343</v>
      </c>
      <c r="AD756" t="s">
        <v>344</v>
      </c>
      <c r="AE756" t="s">
        <v>12</v>
      </c>
    </row>
    <row r="757" spans="2:31" x14ac:dyDescent="0.35">
      <c r="B757">
        <v>5010</v>
      </c>
      <c r="C757" t="s">
        <v>1665</v>
      </c>
      <c r="D757">
        <v>2019</v>
      </c>
      <c r="F757" s="5">
        <v>0</v>
      </c>
      <c r="G757" s="110"/>
      <c r="I757" s="5">
        <v>0</v>
      </c>
      <c r="J757" s="5">
        <v>0</v>
      </c>
      <c r="K757" s="5">
        <v>0</v>
      </c>
      <c r="L757" s="5">
        <v>0</v>
      </c>
      <c r="M757" s="5">
        <v>0</v>
      </c>
      <c r="N757" s="192"/>
      <c r="O757" s="5">
        <v>0</v>
      </c>
      <c r="P757" s="5">
        <v>0</v>
      </c>
      <c r="Q757" s="5">
        <v>0</v>
      </c>
      <c r="R757" s="5">
        <v>0</v>
      </c>
      <c r="S757" s="5">
        <v>0</v>
      </c>
      <c r="U757" s="110" t="s">
        <v>317</v>
      </c>
      <c r="V757" s="110" t="s">
        <v>317</v>
      </c>
      <c r="Y757" t="s">
        <v>1621</v>
      </c>
      <c r="Z757" s="110" t="s">
        <v>1231</v>
      </c>
      <c r="AA757" s="110">
        <v>89502</v>
      </c>
      <c r="AB757" t="s">
        <v>638</v>
      </c>
      <c r="AC757" t="s">
        <v>424</v>
      </c>
      <c r="AD757" t="s">
        <v>425</v>
      </c>
      <c r="AE757" t="s">
        <v>12</v>
      </c>
    </row>
    <row r="758" spans="2:31" x14ac:dyDescent="0.35">
      <c r="B758">
        <v>104515</v>
      </c>
      <c r="C758" t="s">
        <v>1666</v>
      </c>
      <c r="D758">
        <v>2019</v>
      </c>
      <c r="F758" s="5">
        <v>590.66567999999995</v>
      </c>
      <c r="G758" s="110"/>
      <c r="I758" s="5">
        <v>0</v>
      </c>
      <c r="J758" s="5">
        <v>0</v>
      </c>
      <c r="K758" s="5">
        <v>0</v>
      </c>
      <c r="L758" s="5">
        <v>0</v>
      </c>
      <c r="M758" s="5">
        <v>590.66567999999995</v>
      </c>
      <c r="N758" s="192"/>
      <c r="O758" s="5">
        <v>0</v>
      </c>
      <c r="P758" s="5">
        <v>0</v>
      </c>
      <c r="Q758" s="5">
        <v>590.66567999999995</v>
      </c>
      <c r="R758" s="5">
        <v>590.66567999999995</v>
      </c>
      <c r="S758" s="5">
        <v>0</v>
      </c>
      <c r="U758" s="110" t="s">
        <v>316</v>
      </c>
      <c r="V758" s="110" t="s">
        <v>317</v>
      </c>
      <c r="W758" t="s">
        <v>318</v>
      </c>
      <c r="Y758" t="s">
        <v>444</v>
      </c>
      <c r="Z758" s="110" t="s">
        <v>445</v>
      </c>
      <c r="AA758" s="110">
        <v>77040</v>
      </c>
      <c r="AB758" t="s">
        <v>717</v>
      </c>
      <c r="AC758" t="s">
        <v>322</v>
      </c>
      <c r="AD758" t="s">
        <v>323</v>
      </c>
      <c r="AE758" t="s">
        <v>12</v>
      </c>
    </row>
    <row r="759" spans="2:31" x14ac:dyDescent="0.35">
      <c r="B759">
        <v>100300</v>
      </c>
      <c r="C759" t="s">
        <v>1667</v>
      </c>
      <c r="D759">
        <v>2019</v>
      </c>
      <c r="F759" s="5">
        <v>336885.93047999998</v>
      </c>
      <c r="G759" s="110"/>
      <c r="I759" s="5">
        <v>336885.93047999998</v>
      </c>
      <c r="J759" s="5">
        <v>0</v>
      </c>
      <c r="K759" s="5">
        <v>0</v>
      </c>
      <c r="L759" s="5">
        <v>0</v>
      </c>
      <c r="M759" s="5">
        <v>0</v>
      </c>
      <c r="N759" s="192"/>
      <c r="O759" s="5">
        <v>336885.93047999998</v>
      </c>
      <c r="P759" s="5">
        <v>0</v>
      </c>
      <c r="Q759" s="5">
        <v>0</v>
      </c>
      <c r="R759" s="5">
        <v>336885.93047999998</v>
      </c>
      <c r="S759" s="5">
        <v>0</v>
      </c>
      <c r="U759" s="110" t="s">
        <v>316</v>
      </c>
      <c r="V759" s="110" t="s">
        <v>316</v>
      </c>
      <c r="W759" t="s">
        <v>350</v>
      </c>
      <c r="Y759" t="s">
        <v>1124</v>
      </c>
      <c r="Z759" s="110" t="s">
        <v>320</v>
      </c>
      <c r="AA759" s="110">
        <v>93516</v>
      </c>
      <c r="AB759" t="s">
        <v>1492</v>
      </c>
      <c r="AC759" t="s">
        <v>201</v>
      </c>
      <c r="AD759" t="s">
        <v>327</v>
      </c>
      <c r="AE759" t="s">
        <v>12</v>
      </c>
    </row>
    <row r="760" spans="2:31" x14ac:dyDescent="0.35">
      <c r="B760">
        <v>101271</v>
      </c>
      <c r="C760" t="s">
        <v>1668</v>
      </c>
      <c r="D760">
        <v>2019</v>
      </c>
      <c r="F760" s="5">
        <v>77379.549177599998</v>
      </c>
      <c r="G760" s="110"/>
      <c r="I760" s="5">
        <v>77379.549177599998</v>
      </c>
      <c r="J760" s="5">
        <v>0</v>
      </c>
      <c r="K760" s="5">
        <v>0</v>
      </c>
      <c r="L760" s="5">
        <v>0</v>
      </c>
      <c r="M760" s="5">
        <v>0</v>
      </c>
      <c r="N760" s="192"/>
      <c r="O760" s="5">
        <v>77379.549177599998</v>
      </c>
      <c r="P760" s="5">
        <v>0</v>
      </c>
      <c r="Q760" s="5">
        <v>0</v>
      </c>
      <c r="R760" s="5">
        <v>77379.549177599998</v>
      </c>
      <c r="S760" s="5">
        <v>0</v>
      </c>
      <c r="U760" s="110" t="s">
        <v>316</v>
      </c>
      <c r="V760" s="110" t="s">
        <v>316</v>
      </c>
      <c r="W760" t="s">
        <v>350</v>
      </c>
      <c r="Y760" t="s">
        <v>989</v>
      </c>
      <c r="Z760" s="110" t="s">
        <v>320</v>
      </c>
      <c r="AA760" s="110">
        <v>92251</v>
      </c>
      <c r="AB760" t="s">
        <v>923</v>
      </c>
      <c r="AC760" t="s">
        <v>201</v>
      </c>
      <c r="AD760" t="s">
        <v>327</v>
      </c>
      <c r="AE760" t="s">
        <v>12</v>
      </c>
    </row>
    <row r="761" spans="2:31" x14ac:dyDescent="0.35">
      <c r="B761">
        <v>104775</v>
      </c>
      <c r="C761" t="s">
        <v>1669</v>
      </c>
      <c r="D761">
        <v>2019</v>
      </c>
      <c r="F761" s="5">
        <v>35556.183967999998</v>
      </c>
      <c r="G761" s="110"/>
      <c r="I761" s="5">
        <v>0</v>
      </c>
      <c r="J761" s="5">
        <v>0</v>
      </c>
      <c r="K761" s="5">
        <v>33995.543167999997</v>
      </c>
      <c r="L761" s="5">
        <v>1560.6407999999999</v>
      </c>
      <c r="M761" s="5">
        <v>0</v>
      </c>
      <c r="N761" s="192"/>
      <c r="O761" s="5">
        <v>0</v>
      </c>
      <c r="P761" s="5">
        <v>33995.543167999997</v>
      </c>
      <c r="Q761" s="5">
        <v>0</v>
      </c>
      <c r="R761" s="5">
        <v>33995.543167999997</v>
      </c>
      <c r="S761" s="5">
        <v>1560.6407999999999</v>
      </c>
      <c r="U761" s="110" t="s">
        <v>316</v>
      </c>
      <c r="V761" s="110" t="s">
        <v>317</v>
      </c>
      <c r="W761" t="s">
        <v>381</v>
      </c>
      <c r="Y761" t="s">
        <v>1670</v>
      </c>
      <c r="Z761" s="110" t="s">
        <v>975</v>
      </c>
      <c r="AA761" s="110" t="s">
        <v>1671</v>
      </c>
      <c r="AB761" t="s">
        <v>450</v>
      </c>
      <c r="AC761" t="s">
        <v>394</v>
      </c>
      <c r="AD761" t="s">
        <v>395</v>
      </c>
      <c r="AE761" t="s">
        <v>12</v>
      </c>
    </row>
    <row r="762" spans="2:31" x14ac:dyDescent="0.35">
      <c r="B762">
        <v>104068</v>
      </c>
      <c r="C762" t="s">
        <v>1672</v>
      </c>
      <c r="D762">
        <v>2019</v>
      </c>
      <c r="F762" s="5">
        <v>60802.663994593997</v>
      </c>
      <c r="G762" s="110"/>
      <c r="I762" s="5">
        <v>60802.663994593997</v>
      </c>
      <c r="J762" s="5">
        <v>0</v>
      </c>
      <c r="K762" s="5">
        <v>0</v>
      </c>
      <c r="L762" s="5">
        <v>0</v>
      </c>
      <c r="M762" s="5">
        <v>0</v>
      </c>
      <c r="N762" s="192"/>
      <c r="O762" s="5">
        <v>60776.478161599996</v>
      </c>
      <c r="P762" s="5">
        <v>0</v>
      </c>
      <c r="Q762" s="5">
        <v>0</v>
      </c>
      <c r="R762" s="5">
        <v>60776.478161599996</v>
      </c>
      <c r="S762" s="5">
        <v>26.185832993999998</v>
      </c>
      <c r="U762" s="110" t="s">
        <v>316</v>
      </c>
      <c r="V762" s="110" t="s">
        <v>317</v>
      </c>
      <c r="W762" t="s">
        <v>553</v>
      </c>
      <c r="Y762" t="s">
        <v>375</v>
      </c>
      <c r="Z762" s="110" t="s">
        <v>320</v>
      </c>
      <c r="AA762" s="110">
        <v>95817</v>
      </c>
      <c r="AB762" t="s">
        <v>684</v>
      </c>
      <c r="AC762" t="s">
        <v>201</v>
      </c>
      <c r="AD762" t="s">
        <v>327</v>
      </c>
      <c r="AE762" t="s">
        <v>12</v>
      </c>
    </row>
    <row r="763" spans="2:31" x14ac:dyDescent="0.35">
      <c r="B763">
        <v>101205</v>
      </c>
      <c r="C763" t="s">
        <v>1673</v>
      </c>
      <c r="D763">
        <v>2019</v>
      </c>
      <c r="F763" s="5">
        <v>1135875.91599369</v>
      </c>
      <c r="G763" s="110"/>
      <c r="I763" s="5">
        <v>1135875.91599369</v>
      </c>
      <c r="J763" s="5">
        <v>0</v>
      </c>
      <c r="K763" s="5">
        <v>0</v>
      </c>
      <c r="L763" s="5">
        <v>0</v>
      </c>
      <c r="M763" s="5">
        <v>0</v>
      </c>
      <c r="N763" s="192"/>
      <c r="O763" s="5">
        <v>1135440.2014751199</v>
      </c>
      <c r="P763" s="5">
        <v>0</v>
      </c>
      <c r="Q763" s="5">
        <v>0</v>
      </c>
      <c r="R763" s="5">
        <v>1135440.2014751199</v>
      </c>
      <c r="S763" s="5">
        <v>435.71451856589999</v>
      </c>
      <c r="U763" s="110" t="s">
        <v>316</v>
      </c>
      <c r="V763" s="110" t="s">
        <v>316</v>
      </c>
      <c r="W763" t="s">
        <v>825</v>
      </c>
      <c r="Y763" t="s">
        <v>377</v>
      </c>
      <c r="Z763" s="110" t="s">
        <v>320</v>
      </c>
      <c r="AA763" s="110">
        <v>90744</v>
      </c>
      <c r="AB763" t="s">
        <v>391</v>
      </c>
      <c r="AC763" t="s">
        <v>566</v>
      </c>
      <c r="AD763" t="s">
        <v>392</v>
      </c>
      <c r="AE763" t="s">
        <v>12</v>
      </c>
    </row>
    <row r="764" spans="2:31" x14ac:dyDescent="0.35">
      <c r="B764">
        <v>104062</v>
      </c>
      <c r="C764" t="s">
        <v>1674</v>
      </c>
      <c r="D764">
        <v>2019</v>
      </c>
      <c r="F764" s="5">
        <v>664010.12966400001</v>
      </c>
      <c r="G764" s="110"/>
      <c r="I764" s="5">
        <v>0</v>
      </c>
      <c r="J764" s="5">
        <v>0</v>
      </c>
      <c r="K764" s="5">
        <v>664010.12966400001</v>
      </c>
      <c r="L764" s="5">
        <v>0</v>
      </c>
      <c r="M764" s="5">
        <v>0</v>
      </c>
      <c r="N764" s="192"/>
      <c r="O764" s="5">
        <v>0</v>
      </c>
      <c r="P764" s="5">
        <v>664010.12966400001</v>
      </c>
      <c r="Q764" s="5">
        <v>0</v>
      </c>
      <c r="R764" s="5">
        <v>664010.12966400001</v>
      </c>
      <c r="S764" s="5">
        <v>0</v>
      </c>
      <c r="U764" s="110" t="s">
        <v>316</v>
      </c>
      <c r="V764" s="110" t="s">
        <v>317</v>
      </c>
      <c r="W764" t="s">
        <v>350</v>
      </c>
      <c r="Y764" t="s">
        <v>1675</v>
      </c>
      <c r="Z764" s="110" t="s">
        <v>1226</v>
      </c>
      <c r="AA764" s="110">
        <v>68179</v>
      </c>
      <c r="AB764" t="s">
        <v>530</v>
      </c>
      <c r="AC764" t="s">
        <v>394</v>
      </c>
      <c r="AD764" t="s">
        <v>395</v>
      </c>
      <c r="AE764" t="s">
        <v>12</v>
      </c>
    </row>
    <row r="765" spans="2:31" x14ac:dyDescent="0.35">
      <c r="B765">
        <v>101124</v>
      </c>
      <c r="C765" t="s">
        <v>1676</v>
      </c>
      <c r="D765">
        <v>2019</v>
      </c>
      <c r="F765" s="5">
        <v>28308.157986074901</v>
      </c>
      <c r="G765" s="110"/>
      <c r="I765" s="5">
        <v>28308.157986074901</v>
      </c>
      <c r="J765" s="5">
        <v>0</v>
      </c>
      <c r="K765" s="5">
        <v>0</v>
      </c>
      <c r="L765" s="5">
        <v>0</v>
      </c>
      <c r="M765" s="5">
        <v>0</v>
      </c>
      <c r="N765" s="192"/>
      <c r="O765" s="5">
        <v>0</v>
      </c>
      <c r="P765" s="5">
        <v>0</v>
      </c>
      <c r="Q765" s="5">
        <v>0</v>
      </c>
      <c r="R765" s="5">
        <v>0</v>
      </c>
      <c r="S765" s="5">
        <v>28308.157986074901</v>
      </c>
      <c r="U765" s="110" t="s">
        <v>316</v>
      </c>
      <c r="V765" s="110" t="s">
        <v>317</v>
      </c>
      <c r="W765" t="s">
        <v>553</v>
      </c>
      <c r="Y765" t="s">
        <v>766</v>
      </c>
      <c r="Z765" s="110" t="s">
        <v>320</v>
      </c>
      <c r="AA765" s="110">
        <v>94128</v>
      </c>
      <c r="AB765" t="s">
        <v>1677</v>
      </c>
      <c r="AC765" t="s">
        <v>201</v>
      </c>
      <c r="AD765" t="s">
        <v>327</v>
      </c>
      <c r="AE765" t="s">
        <v>12</v>
      </c>
    </row>
    <row r="766" spans="2:31" x14ac:dyDescent="0.35">
      <c r="B766">
        <v>104545</v>
      </c>
      <c r="C766" t="s">
        <v>1678</v>
      </c>
      <c r="D766">
        <v>2019</v>
      </c>
      <c r="F766" s="5">
        <v>25258.49218764</v>
      </c>
      <c r="G766" s="110"/>
      <c r="I766" s="5">
        <v>0</v>
      </c>
      <c r="J766" s="5">
        <v>0</v>
      </c>
      <c r="K766" s="5">
        <v>25258.49218764</v>
      </c>
      <c r="L766" s="5">
        <v>0</v>
      </c>
      <c r="M766" s="5">
        <v>0</v>
      </c>
      <c r="N766" s="192"/>
      <c r="O766" s="5">
        <v>0</v>
      </c>
      <c r="P766" s="5">
        <v>25258.49218764</v>
      </c>
      <c r="Q766" s="5">
        <v>0</v>
      </c>
      <c r="R766" s="5">
        <v>25258.49218764</v>
      </c>
      <c r="S766" s="5">
        <v>0</v>
      </c>
      <c r="U766" s="110" t="s">
        <v>316</v>
      </c>
      <c r="V766" s="110" t="s">
        <v>317</v>
      </c>
      <c r="W766" t="s">
        <v>363</v>
      </c>
      <c r="Y766" t="s">
        <v>1621</v>
      </c>
      <c r="Z766" s="110" t="s">
        <v>1231</v>
      </c>
      <c r="AA766" s="110">
        <v>89509</v>
      </c>
      <c r="AB766" t="s">
        <v>446</v>
      </c>
      <c r="AC766" t="s">
        <v>424</v>
      </c>
      <c r="AD766" t="s">
        <v>425</v>
      </c>
      <c r="AE766" t="s">
        <v>12</v>
      </c>
    </row>
    <row r="767" spans="2:31" x14ac:dyDescent="0.35">
      <c r="B767">
        <v>101469</v>
      </c>
      <c r="C767" t="s">
        <v>1679</v>
      </c>
      <c r="D767">
        <v>2019</v>
      </c>
      <c r="F767" s="5">
        <v>35579.702356590897</v>
      </c>
      <c r="G767" s="110"/>
      <c r="I767" s="5">
        <v>35579.702356590897</v>
      </c>
      <c r="J767" s="5">
        <v>0</v>
      </c>
      <c r="K767" s="5">
        <v>0</v>
      </c>
      <c r="L767" s="5">
        <v>0</v>
      </c>
      <c r="M767" s="5">
        <v>0</v>
      </c>
      <c r="N767" s="192"/>
      <c r="O767" s="5">
        <v>35579.702356590897</v>
      </c>
      <c r="P767" s="5">
        <v>0</v>
      </c>
      <c r="Q767" s="5">
        <v>0</v>
      </c>
      <c r="R767" s="5">
        <v>35579.702356590897</v>
      </c>
      <c r="S767" s="5">
        <v>0</v>
      </c>
      <c r="U767" s="110" t="s">
        <v>316</v>
      </c>
      <c r="V767" s="110" t="s">
        <v>316</v>
      </c>
      <c r="W767" t="s">
        <v>336</v>
      </c>
      <c r="Y767" t="s">
        <v>1680</v>
      </c>
      <c r="Z767" s="110" t="s">
        <v>320</v>
      </c>
      <c r="AA767" s="110">
        <v>94587</v>
      </c>
      <c r="AB767" t="s">
        <v>334</v>
      </c>
      <c r="AC767" t="s">
        <v>201</v>
      </c>
      <c r="AD767" t="s">
        <v>327</v>
      </c>
      <c r="AE767" t="s">
        <v>12</v>
      </c>
    </row>
    <row r="768" spans="2:31" x14ac:dyDescent="0.35">
      <c r="B768">
        <v>104514</v>
      </c>
      <c r="C768" t="s">
        <v>1681</v>
      </c>
      <c r="D768">
        <v>2019</v>
      </c>
      <c r="F768" s="5">
        <v>131674.93687834</v>
      </c>
      <c r="G768" s="110"/>
      <c r="I768" s="5">
        <v>131674.93687834</v>
      </c>
      <c r="J768" s="5">
        <v>0</v>
      </c>
      <c r="K768" s="5">
        <v>0</v>
      </c>
      <c r="L768" s="5">
        <v>0</v>
      </c>
      <c r="M768" s="5">
        <v>0</v>
      </c>
      <c r="N768" s="192"/>
      <c r="O768" s="5">
        <v>131670.87714378201</v>
      </c>
      <c r="P768" s="5">
        <v>0</v>
      </c>
      <c r="Q768" s="5">
        <v>0</v>
      </c>
      <c r="R768" s="5">
        <v>131670.87714378201</v>
      </c>
      <c r="S768" s="5">
        <v>4.0597345579099997</v>
      </c>
      <c r="U768" s="110" t="s">
        <v>316</v>
      </c>
      <c r="V768" s="110" t="s">
        <v>317</v>
      </c>
      <c r="W768" t="s">
        <v>758</v>
      </c>
      <c r="Y768" t="s">
        <v>508</v>
      </c>
      <c r="Z768" s="110" t="s">
        <v>320</v>
      </c>
      <c r="AA768" s="110">
        <v>94720</v>
      </c>
      <c r="AB768" t="s">
        <v>520</v>
      </c>
      <c r="AC768" t="s">
        <v>201</v>
      </c>
      <c r="AD768" t="s">
        <v>327</v>
      </c>
      <c r="AE768" t="s">
        <v>12</v>
      </c>
    </row>
    <row r="769" spans="2:31" x14ac:dyDescent="0.35">
      <c r="B769">
        <v>100305</v>
      </c>
      <c r="C769" t="s">
        <v>1682</v>
      </c>
      <c r="D769">
        <v>2019</v>
      </c>
      <c r="F769" s="5">
        <v>54380.105214318202</v>
      </c>
      <c r="G769" s="110"/>
      <c r="I769" s="5">
        <v>54238.811344811002</v>
      </c>
      <c r="J769" s="5">
        <v>141.29386950719999</v>
      </c>
      <c r="K769" s="5">
        <v>0</v>
      </c>
      <c r="L769" s="5">
        <v>0</v>
      </c>
      <c r="M769" s="5">
        <v>0</v>
      </c>
      <c r="N769" s="192"/>
      <c r="O769" s="5">
        <v>53907.260215852002</v>
      </c>
      <c r="P769" s="5">
        <v>0</v>
      </c>
      <c r="Q769" s="5">
        <v>0</v>
      </c>
      <c r="R769" s="5">
        <v>53907.260215852002</v>
      </c>
      <c r="S769" s="5">
        <v>472.84499846623999</v>
      </c>
      <c r="U769" s="110" t="s">
        <v>316</v>
      </c>
      <c r="V769" s="110" t="s">
        <v>317</v>
      </c>
      <c r="W769" t="s">
        <v>553</v>
      </c>
      <c r="Y769" t="s">
        <v>1683</v>
      </c>
      <c r="Z769" s="110" t="s">
        <v>320</v>
      </c>
      <c r="AA769" s="110">
        <v>95616</v>
      </c>
      <c r="AB769" t="s">
        <v>520</v>
      </c>
      <c r="AC769" t="s">
        <v>201</v>
      </c>
      <c r="AD769" t="s">
        <v>327</v>
      </c>
      <c r="AE769" t="s">
        <v>12</v>
      </c>
    </row>
    <row r="770" spans="2:31" x14ac:dyDescent="0.35">
      <c r="B770">
        <v>101296</v>
      </c>
      <c r="C770" t="s">
        <v>1684</v>
      </c>
      <c r="D770">
        <v>2019</v>
      </c>
      <c r="F770" s="5">
        <v>69141.557519979804</v>
      </c>
      <c r="G770" s="110"/>
      <c r="I770" s="5">
        <v>69141.557519979804</v>
      </c>
      <c r="J770" s="5">
        <v>0</v>
      </c>
      <c r="K770" s="5">
        <v>0</v>
      </c>
      <c r="L770" s="5">
        <v>0</v>
      </c>
      <c r="M770" s="5">
        <v>0</v>
      </c>
      <c r="N770" s="192"/>
      <c r="O770" s="5">
        <v>69137.771446643193</v>
      </c>
      <c r="P770" s="5">
        <v>0</v>
      </c>
      <c r="Q770" s="5">
        <v>0</v>
      </c>
      <c r="R770" s="5">
        <v>69137.771446643193</v>
      </c>
      <c r="S770" s="5">
        <v>3.7860733365999999</v>
      </c>
      <c r="U770" s="110" t="s">
        <v>316</v>
      </c>
      <c r="V770" s="110" t="s">
        <v>317</v>
      </c>
      <c r="W770" t="s">
        <v>381</v>
      </c>
      <c r="Y770" t="s">
        <v>386</v>
      </c>
      <c r="Z770" s="110" t="s">
        <v>320</v>
      </c>
      <c r="AA770" s="110">
        <v>92697</v>
      </c>
      <c r="AB770" t="s">
        <v>520</v>
      </c>
      <c r="AC770" t="s">
        <v>201</v>
      </c>
      <c r="AD770" t="s">
        <v>327</v>
      </c>
      <c r="AE770" t="s">
        <v>12</v>
      </c>
    </row>
    <row r="771" spans="2:31" x14ac:dyDescent="0.35">
      <c r="B771">
        <v>100997</v>
      </c>
      <c r="C771" t="s">
        <v>1685</v>
      </c>
      <c r="D771">
        <v>2019</v>
      </c>
      <c r="F771" s="5">
        <v>226127.084916035</v>
      </c>
      <c r="G771" s="110"/>
      <c r="I771" s="5">
        <v>226127.084916035</v>
      </c>
      <c r="J771" s="5">
        <v>0</v>
      </c>
      <c r="K771" s="5">
        <v>0</v>
      </c>
      <c r="L771" s="5">
        <v>0</v>
      </c>
      <c r="M771" s="5">
        <v>0</v>
      </c>
      <c r="N771" s="192"/>
      <c r="O771" s="5">
        <v>226124.24134143701</v>
      </c>
      <c r="P771" s="5">
        <v>0</v>
      </c>
      <c r="Q771" s="5">
        <v>0</v>
      </c>
      <c r="R771" s="5">
        <v>226124.24134143701</v>
      </c>
      <c r="S771" s="5">
        <v>2.84357459814</v>
      </c>
      <c r="U771" s="110" t="s">
        <v>316</v>
      </c>
      <c r="V771" s="110" t="s">
        <v>317</v>
      </c>
      <c r="W771" t="s">
        <v>758</v>
      </c>
      <c r="Y771" t="s">
        <v>506</v>
      </c>
      <c r="Z771" s="110" t="s">
        <v>320</v>
      </c>
      <c r="AA771" s="110">
        <v>90095</v>
      </c>
      <c r="AB771" t="s">
        <v>520</v>
      </c>
      <c r="AC771" t="s">
        <v>201</v>
      </c>
      <c r="AD771" t="s">
        <v>327</v>
      </c>
      <c r="AE771" t="s">
        <v>12</v>
      </c>
    </row>
    <row r="772" spans="2:31" x14ac:dyDescent="0.35">
      <c r="B772">
        <v>104173</v>
      </c>
      <c r="C772" t="s">
        <v>1686</v>
      </c>
      <c r="D772">
        <v>2019</v>
      </c>
      <c r="F772" s="5">
        <v>24670.340570312001</v>
      </c>
      <c r="G772" s="110"/>
      <c r="I772" s="5">
        <v>24670.340570312001</v>
      </c>
      <c r="J772" s="5">
        <v>0</v>
      </c>
      <c r="K772" s="5">
        <v>0</v>
      </c>
      <c r="L772" s="5">
        <v>0</v>
      </c>
      <c r="M772" s="5">
        <v>0</v>
      </c>
      <c r="N772" s="192"/>
      <c r="O772" s="5">
        <v>0</v>
      </c>
      <c r="P772" s="5">
        <v>0</v>
      </c>
      <c r="Q772" s="5">
        <v>0</v>
      </c>
      <c r="R772" s="5">
        <v>0</v>
      </c>
      <c r="S772" s="5">
        <v>24670.340570312001</v>
      </c>
      <c r="U772" s="110" t="s">
        <v>317</v>
      </c>
      <c r="V772" s="110" t="s">
        <v>317</v>
      </c>
      <c r="Y772" t="s">
        <v>746</v>
      </c>
      <c r="Z772" s="110" t="s">
        <v>320</v>
      </c>
      <c r="AA772" s="110">
        <v>92521</v>
      </c>
      <c r="AB772" t="s">
        <v>520</v>
      </c>
      <c r="AC772" t="s">
        <v>201</v>
      </c>
      <c r="AD772" t="s">
        <v>327</v>
      </c>
      <c r="AE772" t="s">
        <v>12</v>
      </c>
    </row>
    <row r="773" spans="2:31" x14ac:dyDescent="0.35">
      <c r="B773">
        <v>101305</v>
      </c>
      <c r="C773" t="s">
        <v>1687</v>
      </c>
      <c r="D773">
        <v>2019</v>
      </c>
      <c r="F773" s="5">
        <v>159792.1337104</v>
      </c>
      <c r="G773" s="110"/>
      <c r="I773" s="5">
        <v>159792.1337104</v>
      </c>
      <c r="J773" s="5">
        <v>0</v>
      </c>
      <c r="K773" s="5">
        <v>0</v>
      </c>
      <c r="L773" s="5">
        <v>0</v>
      </c>
      <c r="M773" s="5">
        <v>0</v>
      </c>
      <c r="N773" s="192"/>
      <c r="O773" s="5">
        <v>159792.1337104</v>
      </c>
      <c r="P773" s="5">
        <v>0</v>
      </c>
      <c r="Q773" s="5">
        <v>0</v>
      </c>
      <c r="R773" s="5">
        <v>159792.1337104</v>
      </c>
      <c r="S773" s="5">
        <v>0</v>
      </c>
      <c r="U773" s="110" t="s">
        <v>316</v>
      </c>
      <c r="V773" s="110" t="s">
        <v>317</v>
      </c>
      <c r="W773" t="s">
        <v>553</v>
      </c>
      <c r="Y773" t="s">
        <v>1688</v>
      </c>
      <c r="Z773" s="110" t="s">
        <v>320</v>
      </c>
      <c r="AA773" s="110">
        <v>92093</v>
      </c>
      <c r="AB773" t="s">
        <v>520</v>
      </c>
      <c r="AC773" t="s">
        <v>201</v>
      </c>
      <c r="AD773" t="s">
        <v>327</v>
      </c>
      <c r="AE773" t="s">
        <v>12</v>
      </c>
    </row>
    <row r="774" spans="2:31" x14ac:dyDescent="0.35">
      <c r="B774">
        <v>101416</v>
      </c>
      <c r="C774" t="s">
        <v>1689</v>
      </c>
      <c r="D774">
        <v>2019</v>
      </c>
      <c r="F774" s="5">
        <v>54545.867292895498</v>
      </c>
      <c r="G774" s="110"/>
      <c r="I774" s="5">
        <v>54545.867292895498</v>
      </c>
      <c r="J774" s="5">
        <v>0</v>
      </c>
      <c r="K774" s="5">
        <v>0</v>
      </c>
      <c r="L774" s="5">
        <v>0</v>
      </c>
      <c r="M774" s="5">
        <v>0</v>
      </c>
      <c r="N774" s="192"/>
      <c r="O774" s="5">
        <v>54415.245353185499</v>
      </c>
      <c r="P774" s="5">
        <v>0</v>
      </c>
      <c r="Q774" s="5">
        <v>0</v>
      </c>
      <c r="R774" s="5">
        <v>54415.245353185499</v>
      </c>
      <c r="S774" s="5">
        <v>130.62193970999999</v>
      </c>
      <c r="U774" s="110" t="s">
        <v>316</v>
      </c>
      <c r="V774" s="110" t="s">
        <v>317</v>
      </c>
      <c r="W774" t="s">
        <v>553</v>
      </c>
      <c r="Y774" t="s">
        <v>766</v>
      </c>
      <c r="Z774" s="110" t="s">
        <v>320</v>
      </c>
      <c r="AA774" s="110">
        <v>94143</v>
      </c>
      <c r="AB774" t="s">
        <v>520</v>
      </c>
      <c r="AC774" t="s">
        <v>201</v>
      </c>
      <c r="AD774" t="s">
        <v>327</v>
      </c>
      <c r="AE774" t="s">
        <v>12</v>
      </c>
    </row>
    <row r="775" spans="2:31" x14ac:dyDescent="0.35">
      <c r="B775">
        <v>104372</v>
      </c>
      <c r="C775" t="s">
        <v>1690</v>
      </c>
      <c r="D775">
        <v>2019</v>
      </c>
      <c r="F775" s="5">
        <v>19297.543855293101</v>
      </c>
      <c r="G775" s="110"/>
      <c r="I775" s="5">
        <v>19297.543855293101</v>
      </c>
      <c r="J775" s="5">
        <v>0</v>
      </c>
      <c r="K775" s="5">
        <v>0</v>
      </c>
      <c r="L775" s="5">
        <v>0</v>
      </c>
      <c r="M775" s="5">
        <v>0</v>
      </c>
      <c r="N775" s="192"/>
      <c r="O775" s="5">
        <v>19291.140948612101</v>
      </c>
      <c r="P775" s="5">
        <v>0</v>
      </c>
      <c r="Q775" s="5">
        <v>0</v>
      </c>
      <c r="R775" s="5">
        <v>19291.140948612101</v>
      </c>
      <c r="S775" s="5">
        <v>6.4029066810000002</v>
      </c>
      <c r="U775" s="110" t="s">
        <v>316</v>
      </c>
      <c r="V775" s="110" t="s">
        <v>317</v>
      </c>
      <c r="W775" t="s">
        <v>553</v>
      </c>
      <c r="Y775" t="s">
        <v>1476</v>
      </c>
      <c r="Z775" s="110" t="s">
        <v>320</v>
      </c>
      <c r="AA775" s="110">
        <v>93106</v>
      </c>
      <c r="AB775" t="s">
        <v>520</v>
      </c>
      <c r="AC775" t="s">
        <v>201</v>
      </c>
      <c r="AD775" t="s">
        <v>327</v>
      </c>
      <c r="AE775" t="s">
        <v>12</v>
      </c>
    </row>
    <row r="776" spans="2:31" x14ac:dyDescent="0.35">
      <c r="B776">
        <v>100273</v>
      </c>
      <c r="C776" t="s">
        <v>1691</v>
      </c>
      <c r="D776">
        <v>2019</v>
      </c>
      <c r="F776" s="5">
        <v>27259.839061278301</v>
      </c>
      <c r="G776" s="110"/>
      <c r="I776" s="5">
        <v>27259.839061278301</v>
      </c>
      <c r="J776" s="5">
        <v>0</v>
      </c>
      <c r="K776" s="5">
        <v>0</v>
      </c>
      <c r="L776" s="5">
        <v>0</v>
      </c>
      <c r="M776" s="5">
        <v>0</v>
      </c>
      <c r="N776" s="192"/>
      <c r="O776" s="5">
        <v>27255.606644608</v>
      </c>
      <c r="P776" s="5">
        <v>0</v>
      </c>
      <c r="Q776" s="5">
        <v>0</v>
      </c>
      <c r="R776" s="5">
        <v>27255.606644608</v>
      </c>
      <c r="S776" s="5">
        <v>4.2324166703000001</v>
      </c>
      <c r="U776" s="110" t="s">
        <v>316</v>
      </c>
      <c r="V776" s="110" t="s">
        <v>317</v>
      </c>
      <c r="W776" t="s">
        <v>553</v>
      </c>
      <c r="Y776" t="s">
        <v>1479</v>
      </c>
      <c r="Z776" s="110" t="s">
        <v>320</v>
      </c>
      <c r="AA776" s="110">
        <v>95064</v>
      </c>
      <c r="AB776" t="s">
        <v>520</v>
      </c>
      <c r="AC776" t="s">
        <v>201</v>
      </c>
      <c r="AD776" t="s">
        <v>327</v>
      </c>
      <c r="AE776" t="s">
        <v>12</v>
      </c>
    </row>
    <row r="777" spans="2:31" x14ac:dyDescent="0.35">
      <c r="B777">
        <v>104361</v>
      </c>
      <c r="C777" t="s">
        <v>1692</v>
      </c>
      <c r="D777">
        <v>2019</v>
      </c>
      <c r="F777" s="5">
        <v>23404.640548799998</v>
      </c>
      <c r="G777" s="110"/>
      <c r="I777" s="5">
        <v>23404.640548799998</v>
      </c>
      <c r="J777" s="5">
        <v>0</v>
      </c>
      <c r="K777" s="5">
        <v>0</v>
      </c>
      <c r="L777" s="5">
        <v>0</v>
      </c>
      <c r="M777" s="5">
        <v>0</v>
      </c>
      <c r="N777" s="192"/>
      <c r="O777" s="5">
        <v>0</v>
      </c>
      <c r="P777" s="5">
        <v>0</v>
      </c>
      <c r="Q777" s="5">
        <v>0</v>
      </c>
      <c r="R777" s="5">
        <v>0</v>
      </c>
      <c r="S777" s="5">
        <v>23404.640548799998</v>
      </c>
      <c r="U777" s="110" t="s">
        <v>317</v>
      </c>
      <c r="V777" s="110" t="s">
        <v>317</v>
      </c>
      <c r="Y777" t="s">
        <v>506</v>
      </c>
      <c r="Z777" s="110" t="s">
        <v>320</v>
      </c>
      <c r="AA777" s="110" t="s">
        <v>1693</v>
      </c>
      <c r="AB777" t="s">
        <v>520</v>
      </c>
      <c r="AC777" t="s">
        <v>201</v>
      </c>
      <c r="AD777" t="s">
        <v>327</v>
      </c>
      <c r="AE777" t="s">
        <v>12</v>
      </c>
    </row>
    <row r="778" spans="2:31" x14ac:dyDescent="0.35">
      <c r="B778">
        <v>101068</v>
      </c>
      <c r="C778" t="s">
        <v>1694</v>
      </c>
      <c r="D778">
        <v>2019</v>
      </c>
      <c r="F778" s="5">
        <v>33291.5444291729</v>
      </c>
      <c r="G778" s="110"/>
      <c r="I778" s="5">
        <v>33291.5444291729</v>
      </c>
      <c r="J778" s="5">
        <v>0</v>
      </c>
      <c r="K778" s="5">
        <v>0</v>
      </c>
      <c r="L778" s="5">
        <v>0</v>
      </c>
      <c r="M778" s="5">
        <v>0</v>
      </c>
      <c r="N778" s="192"/>
      <c r="O778" s="5">
        <v>33290.077094058201</v>
      </c>
      <c r="P778" s="5">
        <v>0</v>
      </c>
      <c r="Q778" s="5">
        <v>0</v>
      </c>
      <c r="R778" s="5">
        <v>33290.077094058201</v>
      </c>
      <c r="S778" s="5">
        <v>1.4673351147</v>
      </c>
      <c r="U778" s="110" t="s">
        <v>316</v>
      </c>
      <c r="V778" s="110" t="s">
        <v>316</v>
      </c>
      <c r="W778" t="s">
        <v>439</v>
      </c>
      <c r="Y778" t="s">
        <v>410</v>
      </c>
      <c r="Z778" s="110" t="s">
        <v>320</v>
      </c>
      <c r="AA778" s="110">
        <v>94565</v>
      </c>
      <c r="AB778" t="s">
        <v>628</v>
      </c>
      <c r="AC778" t="s">
        <v>201</v>
      </c>
      <c r="AD778" t="s">
        <v>327</v>
      </c>
      <c r="AE778" t="s">
        <v>12</v>
      </c>
    </row>
    <row r="779" spans="2:31" x14ac:dyDescent="0.35">
      <c r="B779">
        <v>104617</v>
      </c>
      <c r="C779" t="s">
        <v>1695</v>
      </c>
      <c r="D779">
        <v>2019</v>
      </c>
      <c r="F779" s="5">
        <v>12046.362168</v>
      </c>
      <c r="G779" s="110"/>
      <c r="I779" s="5">
        <v>12046.362168</v>
      </c>
      <c r="J779" s="5">
        <v>0</v>
      </c>
      <c r="K779" s="5">
        <v>0</v>
      </c>
      <c r="L779" s="5">
        <v>0</v>
      </c>
      <c r="M779" s="5">
        <v>0</v>
      </c>
      <c r="N779" s="192"/>
      <c r="O779" s="5">
        <v>0</v>
      </c>
      <c r="P779" s="5">
        <v>0</v>
      </c>
      <c r="Q779" s="5">
        <v>0</v>
      </c>
      <c r="R779" s="5">
        <v>0</v>
      </c>
      <c r="S779" s="5">
        <v>12046.362168</v>
      </c>
      <c r="U779" s="110" t="s">
        <v>317</v>
      </c>
      <c r="V779" s="110" t="s">
        <v>317</v>
      </c>
      <c r="Y779" t="s">
        <v>506</v>
      </c>
      <c r="Z779" s="110" t="s">
        <v>320</v>
      </c>
      <c r="AA779" s="110">
        <v>90073</v>
      </c>
      <c r="AB779" t="s">
        <v>1696</v>
      </c>
      <c r="AC779" t="s">
        <v>201</v>
      </c>
      <c r="AD779" t="s">
        <v>327</v>
      </c>
      <c r="AE779" t="s">
        <v>12</v>
      </c>
    </row>
    <row r="780" spans="2:31" x14ac:dyDescent="0.35">
      <c r="B780">
        <v>104661</v>
      </c>
      <c r="C780" t="s">
        <v>1697</v>
      </c>
      <c r="D780">
        <v>2019</v>
      </c>
      <c r="F780" s="5">
        <v>17738.5676848</v>
      </c>
      <c r="G780" s="110"/>
      <c r="I780" s="5">
        <v>17738.5676848</v>
      </c>
      <c r="J780" s="5">
        <v>0</v>
      </c>
      <c r="K780" s="5">
        <v>0</v>
      </c>
      <c r="L780" s="5">
        <v>0</v>
      </c>
      <c r="M780" s="5">
        <v>0</v>
      </c>
      <c r="N780" s="192"/>
      <c r="O780" s="5">
        <v>0</v>
      </c>
      <c r="P780" s="5">
        <v>0</v>
      </c>
      <c r="Q780" s="5">
        <v>0</v>
      </c>
      <c r="R780" s="5">
        <v>0</v>
      </c>
      <c r="S780" s="5">
        <v>17738.5676848</v>
      </c>
      <c r="U780" s="110" t="s">
        <v>317</v>
      </c>
      <c r="V780" s="110" t="s">
        <v>317</v>
      </c>
      <c r="Y780" t="s">
        <v>460</v>
      </c>
      <c r="Z780" s="110" t="s">
        <v>320</v>
      </c>
      <c r="AA780" s="110">
        <v>92161</v>
      </c>
      <c r="AB780" t="s">
        <v>1698</v>
      </c>
      <c r="AC780" t="s">
        <v>201</v>
      </c>
      <c r="AD780" t="s">
        <v>327</v>
      </c>
      <c r="AE780" t="s">
        <v>12</v>
      </c>
    </row>
    <row r="781" spans="2:31" x14ac:dyDescent="0.35">
      <c r="B781">
        <v>104071</v>
      </c>
      <c r="C781" t="s">
        <v>1699</v>
      </c>
      <c r="D781">
        <v>2019</v>
      </c>
      <c r="F781" s="5">
        <v>18563568.754002299</v>
      </c>
      <c r="G781" s="110"/>
      <c r="I781" s="5">
        <v>0</v>
      </c>
      <c r="J781" s="5">
        <v>0</v>
      </c>
      <c r="K781" s="5">
        <v>16887714.9506023</v>
      </c>
      <c r="L781" s="5">
        <v>1675853.8034000001</v>
      </c>
      <c r="M781" s="5">
        <v>0</v>
      </c>
      <c r="N781" s="192"/>
      <c r="O781" s="5">
        <v>0</v>
      </c>
      <c r="P781" s="5">
        <v>16887714.9506023</v>
      </c>
      <c r="Q781" s="5">
        <v>0</v>
      </c>
      <c r="R781" s="5">
        <v>16887714.9506023</v>
      </c>
      <c r="S781" s="5">
        <v>1675853.8034000001</v>
      </c>
      <c r="U781" s="110" t="s">
        <v>316</v>
      </c>
      <c r="V781" s="110" t="s">
        <v>317</v>
      </c>
      <c r="W781" t="s">
        <v>825</v>
      </c>
      <c r="Y781" t="s">
        <v>1700</v>
      </c>
      <c r="Z781" s="110" t="s">
        <v>445</v>
      </c>
      <c r="AA781" s="110">
        <v>78249</v>
      </c>
      <c r="AB781" t="s">
        <v>446</v>
      </c>
      <c r="AC781" t="s">
        <v>394</v>
      </c>
      <c r="AD781" t="s">
        <v>395</v>
      </c>
      <c r="AE781" t="s">
        <v>12</v>
      </c>
    </row>
    <row r="782" spans="2:31" x14ac:dyDescent="0.35">
      <c r="B782">
        <v>100372</v>
      </c>
      <c r="C782" t="s">
        <v>1701</v>
      </c>
      <c r="D782">
        <v>2019</v>
      </c>
      <c r="F782" s="5">
        <v>2546779.0212638802</v>
      </c>
      <c r="G782" s="110"/>
      <c r="I782" s="5">
        <v>2546779.0212638802</v>
      </c>
      <c r="J782" s="5">
        <v>0</v>
      </c>
      <c r="K782" s="5">
        <v>0</v>
      </c>
      <c r="L782" s="5">
        <v>0</v>
      </c>
      <c r="M782" s="5">
        <v>0</v>
      </c>
      <c r="N782" s="192"/>
      <c r="O782" s="5">
        <v>2545850.3676391998</v>
      </c>
      <c r="P782" s="5">
        <v>0</v>
      </c>
      <c r="Q782" s="5">
        <v>0</v>
      </c>
      <c r="R782" s="5">
        <v>2545850.3676391998</v>
      </c>
      <c r="S782" s="5">
        <v>928.65362468199999</v>
      </c>
      <c r="U782" s="110" t="s">
        <v>316</v>
      </c>
      <c r="V782" s="110" t="s">
        <v>316</v>
      </c>
      <c r="W782" t="s">
        <v>825</v>
      </c>
      <c r="Y782" t="s">
        <v>1702</v>
      </c>
      <c r="Z782" s="110" t="s">
        <v>320</v>
      </c>
      <c r="AA782" s="110">
        <v>94510</v>
      </c>
      <c r="AB782" t="s">
        <v>391</v>
      </c>
      <c r="AC782" t="s">
        <v>708</v>
      </c>
      <c r="AD782" t="s">
        <v>709</v>
      </c>
      <c r="AE782" t="s">
        <v>12</v>
      </c>
    </row>
    <row r="783" spans="2:31" x14ac:dyDescent="0.35">
      <c r="B783">
        <v>104444</v>
      </c>
      <c r="C783" t="s">
        <v>1703</v>
      </c>
      <c r="D783">
        <v>2019</v>
      </c>
      <c r="F783" s="5">
        <v>13462.564308627499</v>
      </c>
      <c r="G783" s="110"/>
      <c r="I783" s="5">
        <v>13462.564308627499</v>
      </c>
      <c r="J783" s="5">
        <v>0</v>
      </c>
      <c r="K783" s="5">
        <v>0</v>
      </c>
      <c r="L783" s="5">
        <v>0</v>
      </c>
      <c r="M783" s="5">
        <v>0</v>
      </c>
      <c r="N783" s="192"/>
      <c r="O783" s="5">
        <v>0</v>
      </c>
      <c r="P783" s="5">
        <v>0</v>
      </c>
      <c r="Q783" s="5">
        <v>0</v>
      </c>
      <c r="R783" s="5">
        <v>0</v>
      </c>
      <c r="S783" s="5">
        <v>13462.564308627499</v>
      </c>
      <c r="U783" s="110" t="s">
        <v>317</v>
      </c>
      <c r="V783" s="110" t="s">
        <v>317</v>
      </c>
      <c r="Y783" t="s">
        <v>377</v>
      </c>
      <c r="Z783" s="110" t="s">
        <v>320</v>
      </c>
      <c r="AA783" s="110">
        <v>90744</v>
      </c>
      <c r="AB783" t="s">
        <v>391</v>
      </c>
      <c r="AC783" t="s">
        <v>566</v>
      </c>
      <c r="AD783" t="s">
        <v>392</v>
      </c>
      <c r="AE783" t="s">
        <v>12</v>
      </c>
    </row>
    <row r="784" spans="2:31" x14ac:dyDescent="0.35">
      <c r="B784">
        <v>104750</v>
      </c>
      <c r="C784" t="s">
        <v>1704</v>
      </c>
      <c r="D784">
        <v>2019</v>
      </c>
      <c r="F784" s="5">
        <v>0</v>
      </c>
      <c r="G784" s="110"/>
      <c r="I784" s="5">
        <v>0</v>
      </c>
      <c r="J784" s="5">
        <v>0</v>
      </c>
      <c r="K784" s="5">
        <v>0</v>
      </c>
      <c r="L784" s="5">
        <v>0</v>
      </c>
      <c r="M784" s="5">
        <v>0</v>
      </c>
      <c r="N784" s="192"/>
      <c r="O784" s="5">
        <v>0</v>
      </c>
      <c r="P784" s="5">
        <v>0</v>
      </c>
      <c r="Q784" s="5">
        <v>0</v>
      </c>
      <c r="R784" s="5">
        <v>0</v>
      </c>
      <c r="S784" s="5">
        <v>0</v>
      </c>
      <c r="U784" s="110" t="s">
        <v>317</v>
      </c>
      <c r="V784" s="110" t="s">
        <v>317</v>
      </c>
      <c r="Y784" t="s">
        <v>1683</v>
      </c>
      <c r="Z784" s="110" t="s">
        <v>320</v>
      </c>
      <c r="AA784" s="110">
        <v>95616</v>
      </c>
      <c r="AB784" t="s">
        <v>321</v>
      </c>
      <c r="AC784" t="s">
        <v>322</v>
      </c>
      <c r="AD784" t="s">
        <v>323</v>
      </c>
      <c r="AE784" t="s">
        <v>12</v>
      </c>
    </row>
    <row r="785" spans="2:31" x14ac:dyDescent="0.35">
      <c r="B785">
        <v>104510</v>
      </c>
      <c r="C785" t="s">
        <v>1705</v>
      </c>
      <c r="D785">
        <v>2019</v>
      </c>
      <c r="F785" s="5">
        <v>8569.0135943999994</v>
      </c>
      <c r="G785" s="110"/>
      <c r="I785" s="5">
        <v>0</v>
      </c>
      <c r="J785" s="5">
        <v>0</v>
      </c>
      <c r="K785" s="5">
        <v>0</v>
      </c>
      <c r="L785" s="5">
        <v>0</v>
      </c>
      <c r="M785" s="5">
        <v>8569.0135943999994</v>
      </c>
      <c r="N785" s="192"/>
      <c r="O785" s="5">
        <v>0</v>
      </c>
      <c r="P785" s="5">
        <v>0</v>
      </c>
      <c r="Q785" s="5">
        <v>8569.0135943999994</v>
      </c>
      <c r="R785" s="5">
        <v>8569.0135943999994</v>
      </c>
      <c r="S785" s="5">
        <v>0</v>
      </c>
      <c r="U785" s="110" t="s">
        <v>316</v>
      </c>
      <c r="V785" s="110" t="s">
        <v>317</v>
      </c>
      <c r="W785" t="s">
        <v>467</v>
      </c>
      <c r="Y785" t="s">
        <v>1706</v>
      </c>
      <c r="Z785" s="110" t="s">
        <v>1231</v>
      </c>
      <c r="AA785" s="110">
        <v>89048</v>
      </c>
      <c r="AB785" t="s">
        <v>321</v>
      </c>
      <c r="AC785" t="s">
        <v>322</v>
      </c>
      <c r="AD785" t="s">
        <v>323</v>
      </c>
      <c r="AE785" t="s">
        <v>12</v>
      </c>
    </row>
    <row r="786" spans="2:31" x14ac:dyDescent="0.35">
      <c r="B786">
        <v>104844</v>
      </c>
      <c r="C786" t="s">
        <v>1707</v>
      </c>
      <c r="D786">
        <v>2019</v>
      </c>
      <c r="F786" s="5">
        <v>14748.204616000001</v>
      </c>
      <c r="G786" s="110"/>
      <c r="I786" s="5">
        <v>14748.204616000001</v>
      </c>
      <c r="J786" s="5">
        <v>0</v>
      </c>
      <c r="K786" s="5">
        <v>0</v>
      </c>
      <c r="L786" s="5">
        <v>0</v>
      </c>
      <c r="M786" s="5">
        <v>0</v>
      </c>
      <c r="N786" s="192"/>
      <c r="O786" s="5">
        <v>0</v>
      </c>
      <c r="P786" s="5">
        <v>0</v>
      </c>
      <c r="Q786" s="5">
        <v>0</v>
      </c>
      <c r="R786" s="5">
        <v>0</v>
      </c>
      <c r="S786" s="5">
        <v>14748.204616000001</v>
      </c>
      <c r="U786" s="110" t="s">
        <v>317</v>
      </c>
      <c r="V786" s="110" t="s">
        <v>317</v>
      </c>
      <c r="Y786" t="s">
        <v>585</v>
      </c>
      <c r="Z786" s="110" t="s">
        <v>320</v>
      </c>
      <c r="AA786" s="110">
        <v>95380</v>
      </c>
      <c r="AB786" t="s">
        <v>576</v>
      </c>
      <c r="AC786" t="s">
        <v>201</v>
      </c>
      <c r="AD786" t="s">
        <v>327</v>
      </c>
      <c r="AE786" t="s">
        <v>12</v>
      </c>
    </row>
    <row r="787" spans="2:31" x14ac:dyDescent="0.35">
      <c r="B787">
        <v>104205</v>
      </c>
      <c r="C787" t="s">
        <v>1708</v>
      </c>
      <c r="D787">
        <v>2019</v>
      </c>
      <c r="F787" s="5">
        <v>16449.189835524001</v>
      </c>
      <c r="G787" s="110"/>
      <c r="I787" s="5">
        <v>16449.189835524001</v>
      </c>
      <c r="J787" s="5">
        <v>0</v>
      </c>
      <c r="K787" s="5">
        <v>0</v>
      </c>
      <c r="L787" s="5">
        <v>0</v>
      </c>
      <c r="M787" s="5">
        <v>0</v>
      </c>
      <c r="N787" s="192"/>
      <c r="O787" s="5">
        <v>0</v>
      </c>
      <c r="P787" s="5">
        <v>0</v>
      </c>
      <c r="Q787" s="5">
        <v>0</v>
      </c>
      <c r="R787" s="5">
        <v>0</v>
      </c>
      <c r="S787" s="5">
        <v>16449.189835524001</v>
      </c>
      <c r="U787" s="110" t="s">
        <v>317</v>
      </c>
      <c r="V787" s="110" t="s">
        <v>317</v>
      </c>
      <c r="Y787" t="s">
        <v>1709</v>
      </c>
      <c r="Z787" s="110" t="s">
        <v>320</v>
      </c>
      <c r="AA787" s="110">
        <v>93437</v>
      </c>
      <c r="AB787" t="s">
        <v>861</v>
      </c>
      <c r="AC787" t="s">
        <v>201</v>
      </c>
      <c r="AD787" t="s">
        <v>327</v>
      </c>
      <c r="AE787" t="s">
        <v>12</v>
      </c>
    </row>
    <row r="788" spans="2:31" x14ac:dyDescent="0.35">
      <c r="B788">
        <v>104838</v>
      </c>
      <c r="C788" t="s">
        <v>1710</v>
      </c>
      <c r="D788">
        <v>2019</v>
      </c>
      <c r="F788" s="5">
        <v>13987.98</v>
      </c>
      <c r="G788" s="110"/>
      <c r="I788" s="5">
        <v>13987.98</v>
      </c>
      <c r="J788" s="5">
        <v>0</v>
      </c>
      <c r="K788" s="5">
        <v>0</v>
      </c>
      <c r="L788" s="5">
        <v>0</v>
      </c>
      <c r="M788" s="5">
        <v>0</v>
      </c>
      <c r="N788" s="192"/>
      <c r="O788" s="5">
        <v>0</v>
      </c>
      <c r="P788" s="5">
        <v>0</v>
      </c>
      <c r="Q788" s="5">
        <v>0</v>
      </c>
      <c r="R788" s="5">
        <v>0</v>
      </c>
      <c r="S788" s="5">
        <v>13987.98</v>
      </c>
      <c r="U788" s="110" t="s">
        <v>317</v>
      </c>
      <c r="V788" s="110" t="s">
        <v>317</v>
      </c>
      <c r="Y788" t="s">
        <v>346</v>
      </c>
      <c r="Z788" s="110" t="s">
        <v>320</v>
      </c>
      <c r="AA788" s="110">
        <v>93307</v>
      </c>
      <c r="AB788" t="s">
        <v>342</v>
      </c>
      <c r="AC788" t="s">
        <v>343</v>
      </c>
      <c r="AD788" t="s">
        <v>344</v>
      </c>
      <c r="AE788" t="s">
        <v>12</v>
      </c>
    </row>
    <row r="789" spans="2:31" x14ac:dyDescent="0.35">
      <c r="B789">
        <v>104783</v>
      </c>
      <c r="C789" t="s">
        <v>1711</v>
      </c>
      <c r="D789">
        <v>2019</v>
      </c>
      <c r="F789" s="5">
        <v>20041.785449486</v>
      </c>
      <c r="G789" s="110"/>
      <c r="I789" s="5">
        <v>20041.785449486</v>
      </c>
      <c r="J789" s="5">
        <v>0</v>
      </c>
      <c r="K789" s="5">
        <v>0</v>
      </c>
      <c r="L789" s="5">
        <v>0</v>
      </c>
      <c r="M789" s="5">
        <v>0</v>
      </c>
      <c r="N789" s="192"/>
      <c r="O789" s="5">
        <v>0</v>
      </c>
      <c r="P789" s="5">
        <v>0</v>
      </c>
      <c r="Q789" s="5">
        <v>0</v>
      </c>
      <c r="R789" s="5">
        <v>0</v>
      </c>
      <c r="S789" s="5">
        <v>20041.785449486</v>
      </c>
      <c r="U789" s="110" t="s">
        <v>317</v>
      </c>
      <c r="V789" s="110" t="s">
        <v>317</v>
      </c>
      <c r="Y789" t="s">
        <v>935</v>
      </c>
      <c r="Z789" s="110" t="s">
        <v>320</v>
      </c>
      <c r="AA789" s="110">
        <v>93454</v>
      </c>
      <c r="AB789" t="s">
        <v>342</v>
      </c>
      <c r="AC789" t="s">
        <v>343</v>
      </c>
      <c r="AD789" t="s">
        <v>344</v>
      </c>
      <c r="AE789" t="s">
        <v>12</v>
      </c>
    </row>
    <row r="790" spans="2:31" x14ac:dyDescent="0.35">
      <c r="B790">
        <v>104643</v>
      </c>
      <c r="C790" t="s">
        <v>1712</v>
      </c>
      <c r="D790">
        <v>2019</v>
      </c>
      <c r="F790" s="5">
        <v>9763.3957871999992</v>
      </c>
      <c r="G790" s="110"/>
      <c r="I790" s="5">
        <v>9763.3957871999992</v>
      </c>
      <c r="J790" s="5">
        <v>0</v>
      </c>
      <c r="K790" s="5">
        <v>0</v>
      </c>
      <c r="L790" s="5">
        <v>0</v>
      </c>
      <c r="M790" s="5">
        <v>0</v>
      </c>
      <c r="N790" s="192"/>
      <c r="O790" s="5">
        <v>0</v>
      </c>
      <c r="P790" s="5">
        <v>0</v>
      </c>
      <c r="Q790" s="5">
        <v>0</v>
      </c>
      <c r="R790" s="5">
        <v>0</v>
      </c>
      <c r="S790" s="5">
        <v>9763.3957871999992</v>
      </c>
      <c r="U790" s="110" t="s">
        <v>317</v>
      </c>
      <c r="V790" s="110" t="s">
        <v>317</v>
      </c>
      <c r="Y790" t="s">
        <v>587</v>
      </c>
      <c r="Z790" s="110" t="s">
        <v>320</v>
      </c>
      <c r="AA790" s="110">
        <v>93291</v>
      </c>
      <c r="AB790" t="s">
        <v>1713</v>
      </c>
      <c r="AC790" t="s">
        <v>201</v>
      </c>
      <c r="AD790" t="s">
        <v>327</v>
      </c>
      <c r="AE790" t="s">
        <v>12</v>
      </c>
    </row>
    <row r="791" spans="2:31" x14ac:dyDescent="0.35">
      <c r="B791">
        <v>104836</v>
      </c>
      <c r="C791" t="s">
        <v>1714</v>
      </c>
      <c r="D791">
        <v>2019</v>
      </c>
      <c r="F791" s="5">
        <v>15084.553723200001</v>
      </c>
      <c r="G791" s="110"/>
      <c r="I791" s="5">
        <v>15084.553723200001</v>
      </c>
      <c r="J791" s="5">
        <v>0</v>
      </c>
      <c r="K791" s="5">
        <v>0</v>
      </c>
      <c r="L791" s="5">
        <v>0</v>
      </c>
      <c r="M791" s="5">
        <v>0</v>
      </c>
      <c r="N791" s="192"/>
      <c r="O791" s="5">
        <v>0</v>
      </c>
      <c r="P791" s="5">
        <v>0</v>
      </c>
      <c r="Q791" s="5">
        <v>0</v>
      </c>
      <c r="R791" s="5">
        <v>0</v>
      </c>
      <c r="S791" s="5">
        <v>15084.553723200001</v>
      </c>
      <c r="U791" s="110" t="s">
        <v>317</v>
      </c>
      <c r="V791" s="110" t="s">
        <v>317</v>
      </c>
      <c r="Y791" t="s">
        <v>583</v>
      </c>
      <c r="Z791" s="110" t="s">
        <v>320</v>
      </c>
      <c r="AA791" s="110">
        <v>93272</v>
      </c>
      <c r="AB791" t="s">
        <v>814</v>
      </c>
      <c r="AC791" t="s">
        <v>201</v>
      </c>
      <c r="AD791" t="s">
        <v>327</v>
      </c>
      <c r="AE791" t="s">
        <v>12</v>
      </c>
    </row>
    <row r="792" spans="2:31" x14ac:dyDescent="0.35">
      <c r="B792">
        <v>3066</v>
      </c>
      <c r="C792" t="s">
        <v>1715</v>
      </c>
      <c r="D792">
        <v>2019</v>
      </c>
      <c r="F792" s="5">
        <v>0</v>
      </c>
      <c r="G792" s="110"/>
      <c r="I792" s="5">
        <v>0</v>
      </c>
      <c r="J792" s="5">
        <v>0</v>
      </c>
      <c r="K792" s="5">
        <v>0</v>
      </c>
      <c r="L792" s="5">
        <v>0</v>
      </c>
      <c r="M792" s="5">
        <v>0</v>
      </c>
      <c r="N792" s="192"/>
      <c r="O792" s="5">
        <v>0</v>
      </c>
      <c r="P792" s="5">
        <v>0</v>
      </c>
      <c r="Q792" s="5">
        <v>0</v>
      </c>
      <c r="R792" s="5">
        <v>0</v>
      </c>
      <c r="S792" s="5">
        <v>0</v>
      </c>
      <c r="U792" s="110" t="s">
        <v>316</v>
      </c>
      <c r="V792" s="110" t="s">
        <v>317</v>
      </c>
      <c r="W792" t="s">
        <v>489</v>
      </c>
      <c r="Y792" t="s">
        <v>504</v>
      </c>
      <c r="Z792" s="110" t="s">
        <v>320</v>
      </c>
      <c r="AA792" s="110">
        <v>90058</v>
      </c>
      <c r="AB792" t="s">
        <v>1270</v>
      </c>
      <c r="AC792" t="s">
        <v>322</v>
      </c>
      <c r="AD792" t="s">
        <v>323</v>
      </c>
      <c r="AE792" t="s">
        <v>12</v>
      </c>
    </row>
    <row r="793" spans="2:31" x14ac:dyDescent="0.35">
      <c r="B793">
        <v>5008</v>
      </c>
      <c r="C793" t="s">
        <v>1716</v>
      </c>
      <c r="D793">
        <v>2019</v>
      </c>
      <c r="F793" s="5">
        <v>468780.83638400002</v>
      </c>
      <c r="G793" s="110"/>
      <c r="I793" s="5">
        <v>0</v>
      </c>
      <c r="J793" s="5">
        <v>0</v>
      </c>
      <c r="K793" s="5">
        <v>468780.83638400002</v>
      </c>
      <c r="L793" s="5">
        <v>0</v>
      </c>
      <c r="M793" s="5">
        <v>0</v>
      </c>
      <c r="N793" s="192"/>
      <c r="O793" s="5">
        <v>0</v>
      </c>
      <c r="P793" s="5">
        <v>152191.52806720001</v>
      </c>
      <c r="Q793" s="5">
        <v>0</v>
      </c>
      <c r="R793" s="5">
        <v>152191.52806720001</v>
      </c>
      <c r="S793" s="5">
        <v>316589.30831679999</v>
      </c>
      <c r="U793" s="110" t="s">
        <v>316</v>
      </c>
      <c r="V793" s="110" t="s">
        <v>317</v>
      </c>
      <c r="W793" t="s">
        <v>489</v>
      </c>
      <c r="Y793" t="s">
        <v>504</v>
      </c>
      <c r="Z793" s="110" t="s">
        <v>320</v>
      </c>
      <c r="AA793" s="110">
        <v>90058</v>
      </c>
      <c r="AB793" t="s">
        <v>743</v>
      </c>
      <c r="AC793" t="s">
        <v>424</v>
      </c>
      <c r="AD793" t="s">
        <v>425</v>
      </c>
      <c r="AE793" t="s">
        <v>12</v>
      </c>
    </row>
    <row r="794" spans="2:31" x14ac:dyDescent="0.35">
      <c r="B794">
        <v>104830</v>
      </c>
      <c r="C794" t="s">
        <v>1717</v>
      </c>
      <c r="D794">
        <v>2019</v>
      </c>
      <c r="F794" s="5">
        <v>1.30968</v>
      </c>
      <c r="G794" s="110"/>
      <c r="I794" s="5">
        <v>0</v>
      </c>
      <c r="J794" s="5">
        <v>0</v>
      </c>
      <c r="K794" s="5">
        <v>0</v>
      </c>
      <c r="L794" s="5">
        <v>0</v>
      </c>
      <c r="M794" s="5">
        <v>1.30968</v>
      </c>
      <c r="N794" s="192"/>
      <c r="O794" s="5">
        <v>0</v>
      </c>
      <c r="P794" s="5">
        <v>0</v>
      </c>
      <c r="Q794" s="5">
        <v>1.30968</v>
      </c>
      <c r="R794" s="5">
        <v>1.30968</v>
      </c>
      <c r="S794" s="5">
        <v>0</v>
      </c>
      <c r="U794" s="110" t="s">
        <v>316</v>
      </c>
      <c r="V794" s="110" t="s">
        <v>317</v>
      </c>
      <c r="W794" t="s">
        <v>467</v>
      </c>
      <c r="Y794" t="s">
        <v>705</v>
      </c>
      <c r="Z794" s="110" t="s">
        <v>320</v>
      </c>
      <c r="AA794" s="110">
        <v>94583</v>
      </c>
      <c r="AB794" t="s">
        <v>560</v>
      </c>
      <c r="AC794" t="s">
        <v>322</v>
      </c>
      <c r="AD794" t="s">
        <v>323</v>
      </c>
      <c r="AE794" t="s">
        <v>12</v>
      </c>
    </row>
    <row r="795" spans="2:31" x14ac:dyDescent="0.35">
      <c r="B795">
        <v>3067</v>
      </c>
      <c r="C795" t="s">
        <v>1718</v>
      </c>
      <c r="D795">
        <v>2019</v>
      </c>
      <c r="F795" s="5">
        <v>0</v>
      </c>
      <c r="G795" s="110"/>
      <c r="I795" s="5">
        <v>0</v>
      </c>
      <c r="J795" s="5">
        <v>0</v>
      </c>
      <c r="K795" s="5">
        <v>0</v>
      </c>
      <c r="L795" s="5">
        <v>0</v>
      </c>
      <c r="M795" s="5">
        <v>0</v>
      </c>
      <c r="N795" s="192"/>
      <c r="O795" s="5">
        <v>0</v>
      </c>
      <c r="P795" s="5">
        <v>0</v>
      </c>
      <c r="Q795" s="5">
        <v>0</v>
      </c>
      <c r="R795" s="5">
        <v>0</v>
      </c>
      <c r="S795" s="5">
        <v>0</v>
      </c>
      <c r="U795" s="110" t="s">
        <v>317</v>
      </c>
      <c r="V795" s="110" t="s">
        <v>317</v>
      </c>
      <c r="Y795" t="s">
        <v>956</v>
      </c>
      <c r="Z795" s="110" t="s">
        <v>320</v>
      </c>
      <c r="AA795" s="110">
        <v>92393</v>
      </c>
      <c r="AB795" t="s">
        <v>321</v>
      </c>
      <c r="AC795" t="s">
        <v>322</v>
      </c>
      <c r="AD795" t="s">
        <v>323</v>
      </c>
      <c r="AE795" t="s">
        <v>12</v>
      </c>
    </row>
    <row r="796" spans="2:31" x14ac:dyDescent="0.35">
      <c r="B796">
        <v>104571</v>
      </c>
      <c r="C796" t="s">
        <v>1719</v>
      </c>
      <c r="D796">
        <v>2019</v>
      </c>
      <c r="F796" s="5">
        <v>12703.0326384</v>
      </c>
      <c r="G796" s="110"/>
      <c r="I796" s="5">
        <v>0</v>
      </c>
      <c r="J796" s="5">
        <v>0</v>
      </c>
      <c r="K796" s="5">
        <v>12703.0326384</v>
      </c>
      <c r="L796" s="5">
        <v>0</v>
      </c>
      <c r="M796" s="5">
        <v>0</v>
      </c>
      <c r="N796" s="192"/>
      <c r="O796" s="5">
        <v>0</v>
      </c>
      <c r="P796" s="5">
        <v>0</v>
      </c>
      <c r="Q796" s="5">
        <v>0</v>
      </c>
      <c r="R796" s="5">
        <v>0</v>
      </c>
      <c r="S796" s="5">
        <v>12703.0326384</v>
      </c>
      <c r="U796" s="110" t="s">
        <v>317</v>
      </c>
      <c r="V796" s="110" t="s">
        <v>317</v>
      </c>
      <c r="Y796" t="s">
        <v>956</v>
      </c>
      <c r="Z796" s="110" t="s">
        <v>320</v>
      </c>
      <c r="AA796" s="110">
        <v>92392</v>
      </c>
      <c r="AB796" t="s">
        <v>743</v>
      </c>
      <c r="AC796" t="s">
        <v>424</v>
      </c>
      <c r="AD796" t="s">
        <v>425</v>
      </c>
      <c r="AE796" t="s">
        <v>12</v>
      </c>
    </row>
    <row r="797" spans="2:31" x14ac:dyDescent="0.35">
      <c r="B797">
        <v>100953</v>
      </c>
      <c r="C797" t="s">
        <v>1720</v>
      </c>
      <c r="D797">
        <v>2019</v>
      </c>
      <c r="F797" s="5">
        <v>35038.559999999998</v>
      </c>
      <c r="G797" s="110"/>
      <c r="I797" s="5">
        <v>35038.559999999998</v>
      </c>
      <c r="J797" s="5">
        <v>0</v>
      </c>
      <c r="K797" s="5">
        <v>0</v>
      </c>
      <c r="L797" s="5">
        <v>0</v>
      </c>
      <c r="M797" s="5">
        <v>0</v>
      </c>
      <c r="N797" s="192"/>
      <c r="O797" s="5">
        <v>35038.559999999998</v>
      </c>
      <c r="P797" s="5">
        <v>0</v>
      </c>
      <c r="Q797" s="5">
        <v>0</v>
      </c>
      <c r="R797" s="5">
        <v>35038.559999999998</v>
      </c>
      <c r="S797" s="5">
        <v>0</v>
      </c>
      <c r="U797" s="110" t="s">
        <v>316</v>
      </c>
      <c r="V797" s="110" t="s">
        <v>316</v>
      </c>
      <c r="W797" t="s">
        <v>350</v>
      </c>
      <c r="Y797" t="s">
        <v>627</v>
      </c>
      <c r="Z797" s="110" t="s">
        <v>320</v>
      </c>
      <c r="AA797" s="110">
        <v>92335</v>
      </c>
      <c r="AB797" t="s">
        <v>800</v>
      </c>
      <c r="AC797" t="s">
        <v>201</v>
      </c>
      <c r="AD797" t="s">
        <v>327</v>
      </c>
      <c r="AE797" t="s">
        <v>12</v>
      </c>
    </row>
    <row r="798" spans="2:31" x14ac:dyDescent="0.35">
      <c r="B798">
        <v>5014</v>
      </c>
      <c r="C798" t="s">
        <v>1721</v>
      </c>
      <c r="D798">
        <v>2019</v>
      </c>
      <c r="F798" s="5">
        <v>93715.238639000003</v>
      </c>
      <c r="G798" s="110"/>
      <c r="I798" s="5">
        <v>0</v>
      </c>
      <c r="J798" s="5">
        <v>0</v>
      </c>
      <c r="K798" s="5">
        <v>3354.4068390000002</v>
      </c>
      <c r="L798" s="5">
        <v>90360.8318</v>
      </c>
      <c r="M798" s="5">
        <v>0</v>
      </c>
      <c r="N798" s="192"/>
      <c r="O798" s="5">
        <v>0</v>
      </c>
      <c r="P798" s="5">
        <v>3354.4068390000002</v>
      </c>
      <c r="Q798" s="5">
        <v>0</v>
      </c>
      <c r="R798" s="5">
        <v>3354.4068390000002</v>
      </c>
      <c r="S798" s="5">
        <v>90360.8318</v>
      </c>
      <c r="U798" s="110" t="s">
        <v>316</v>
      </c>
      <c r="V798" s="110" t="s">
        <v>317</v>
      </c>
      <c r="W798" t="s">
        <v>350</v>
      </c>
      <c r="Y798" t="s">
        <v>444</v>
      </c>
      <c r="Z798" s="110" t="s">
        <v>445</v>
      </c>
      <c r="AA798" s="110">
        <v>77098</v>
      </c>
      <c r="AB798" t="s">
        <v>446</v>
      </c>
      <c r="AC798" t="s">
        <v>394</v>
      </c>
      <c r="AD798" t="s">
        <v>395</v>
      </c>
      <c r="AE798" t="s">
        <v>12</v>
      </c>
    </row>
    <row r="799" spans="2:31" x14ac:dyDescent="0.35">
      <c r="B799">
        <v>104467</v>
      </c>
      <c r="C799" t="s">
        <v>1722</v>
      </c>
      <c r="D799">
        <v>2019</v>
      </c>
      <c r="F799" s="5">
        <v>8076.7965599999998</v>
      </c>
      <c r="G799" s="110"/>
      <c r="I799" s="5">
        <v>0</v>
      </c>
      <c r="J799" s="5">
        <v>0</v>
      </c>
      <c r="K799" s="5">
        <v>0</v>
      </c>
      <c r="L799" s="5">
        <v>0</v>
      </c>
      <c r="M799" s="5">
        <v>8076.7965599999998</v>
      </c>
      <c r="N799" s="192"/>
      <c r="O799" s="5">
        <v>0</v>
      </c>
      <c r="P799" s="5">
        <v>0</v>
      </c>
      <c r="Q799" s="5">
        <v>8076.7965599999998</v>
      </c>
      <c r="R799" s="5">
        <v>8076.7965599999998</v>
      </c>
      <c r="S799" s="5">
        <v>0</v>
      </c>
      <c r="U799" s="110" t="s">
        <v>316</v>
      </c>
      <c r="V799" s="110" t="s">
        <v>317</v>
      </c>
      <c r="W799" t="s">
        <v>350</v>
      </c>
      <c r="Y799" t="s">
        <v>444</v>
      </c>
      <c r="Z799" s="110" t="s">
        <v>445</v>
      </c>
      <c r="AA799" s="110">
        <v>77098</v>
      </c>
      <c r="AB799" t="s">
        <v>321</v>
      </c>
      <c r="AC799" t="s">
        <v>322</v>
      </c>
      <c r="AD799" t="s">
        <v>323</v>
      </c>
      <c r="AE799" t="s">
        <v>12</v>
      </c>
    </row>
    <row r="800" spans="2:31" x14ac:dyDescent="0.35">
      <c r="B800">
        <v>101513</v>
      </c>
      <c r="C800" t="s">
        <v>1723</v>
      </c>
      <c r="D800">
        <v>2019</v>
      </c>
      <c r="F800" s="5">
        <v>92808.993041599999</v>
      </c>
      <c r="G800" s="110"/>
      <c r="I800" s="5">
        <v>92808.993041599999</v>
      </c>
      <c r="J800" s="5">
        <v>0</v>
      </c>
      <c r="K800" s="5">
        <v>0</v>
      </c>
      <c r="L800" s="5">
        <v>0</v>
      </c>
      <c r="M800" s="5">
        <v>0</v>
      </c>
      <c r="N800" s="192"/>
      <c r="O800" s="5">
        <v>92808.993041599999</v>
      </c>
      <c r="P800" s="5">
        <v>0</v>
      </c>
      <c r="Q800" s="5">
        <v>0</v>
      </c>
      <c r="R800" s="5">
        <v>92808.993041599999</v>
      </c>
      <c r="S800" s="5">
        <v>0</v>
      </c>
      <c r="U800" s="110" t="s">
        <v>316</v>
      </c>
      <c r="V800" s="110" t="s">
        <v>316</v>
      </c>
      <c r="W800" t="s">
        <v>350</v>
      </c>
      <c r="Y800" t="s">
        <v>578</v>
      </c>
      <c r="Z800" s="110" t="s">
        <v>320</v>
      </c>
      <c r="AA800" s="110">
        <v>93725</v>
      </c>
      <c r="AB800" t="s">
        <v>940</v>
      </c>
      <c r="AC800" t="s">
        <v>476</v>
      </c>
      <c r="AD800" t="s">
        <v>327</v>
      </c>
      <c r="AE800" t="s">
        <v>12</v>
      </c>
    </row>
    <row r="801" spans="2:31" x14ac:dyDescent="0.35">
      <c r="B801">
        <v>100058</v>
      </c>
      <c r="C801" t="s">
        <v>1724</v>
      </c>
      <c r="D801">
        <v>2019</v>
      </c>
      <c r="F801" s="5">
        <v>208857.67096399999</v>
      </c>
      <c r="G801" s="110"/>
      <c r="I801" s="5">
        <v>3945.8391965000001</v>
      </c>
      <c r="J801" s="5">
        <v>204911.8317675</v>
      </c>
      <c r="K801" s="5">
        <v>0</v>
      </c>
      <c r="L801" s="5">
        <v>0</v>
      </c>
      <c r="M801" s="5">
        <v>0</v>
      </c>
      <c r="N801" s="192"/>
      <c r="O801" s="5">
        <v>0</v>
      </c>
      <c r="P801" s="5">
        <v>0</v>
      </c>
      <c r="Q801" s="5">
        <v>0</v>
      </c>
      <c r="R801" s="5">
        <v>0</v>
      </c>
      <c r="S801" s="5">
        <v>208857.67096399999</v>
      </c>
      <c r="U801" s="110" t="s">
        <v>316</v>
      </c>
      <c r="V801" s="110" t="s">
        <v>317</v>
      </c>
      <c r="W801" t="s">
        <v>497</v>
      </c>
      <c r="Y801" t="s">
        <v>1204</v>
      </c>
      <c r="Z801" s="110" t="s">
        <v>320</v>
      </c>
      <c r="AA801" s="110">
        <v>95987</v>
      </c>
      <c r="AB801" t="s">
        <v>411</v>
      </c>
      <c r="AC801" t="s">
        <v>201</v>
      </c>
      <c r="AD801" t="s">
        <v>354</v>
      </c>
      <c r="AE801" t="s">
        <v>12</v>
      </c>
    </row>
    <row r="802" spans="2:31" x14ac:dyDescent="0.35">
      <c r="B802">
        <v>104218</v>
      </c>
      <c r="C802" t="s">
        <v>1725</v>
      </c>
      <c r="D802">
        <v>2019</v>
      </c>
      <c r="F802" s="5">
        <v>237314.04852800001</v>
      </c>
      <c r="G802" s="110"/>
      <c r="I802" s="5">
        <v>237314.04852800001</v>
      </c>
      <c r="J802" s="5">
        <v>0</v>
      </c>
      <c r="K802" s="5">
        <v>0</v>
      </c>
      <c r="L802" s="5">
        <v>0</v>
      </c>
      <c r="M802" s="5">
        <v>0</v>
      </c>
      <c r="N802" s="192"/>
      <c r="O802" s="5">
        <v>237314.04852800001</v>
      </c>
      <c r="P802" s="5">
        <v>0</v>
      </c>
      <c r="Q802" s="5">
        <v>0</v>
      </c>
      <c r="R802" s="5">
        <v>237314.04852800001</v>
      </c>
      <c r="S802" s="5">
        <v>0</v>
      </c>
      <c r="U802" s="110" t="s">
        <v>316</v>
      </c>
      <c r="V802" s="110" t="s">
        <v>317</v>
      </c>
      <c r="W802" t="s">
        <v>350</v>
      </c>
      <c r="Y802" t="s">
        <v>732</v>
      </c>
      <c r="Z802" s="110" t="s">
        <v>320</v>
      </c>
      <c r="AA802" s="110">
        <v>91745</v>
      </c>
      <c r="AB802" t="s">
        <v>352</v>
      </c>
      <c r="AC802" t="s">
        <v>201</v>
      </c>
      <c r="AD802" t="s">
        <v>354</v>
      </c>
      <c r="AE802" t="s">
        <v>12</v>
      </c>
    </row>
    <row r="803" spans="2:31" x14ac:dyDescent="0.35">
      <c r="B803">
        <v>104745</v>
      </c>
      <c r="C803" t="s">
        <v>1726</v>
      </c>
      <c r="D803">
        <v>2019</v>
      </c>
      <c r="F803" s="5">
        <v>0</v>
      </c>
      <c r="G803" s="110"/>
      <c r="I803" s="5">
        <v>0</v>
      </c>
      <c r="J803" s="5">
        <v>0</v>
      </c>
      <c r="K803" s="5">
        <v>0</v>
      </c>
      <c r="L803" s="5">
        <v>0</v>
      </c>
      <c r="M803" s="5">
        <v>0</v>
      </c>
      <c r="O803" s="5">
        <v>0</v>
      </c>
      <c r="P803" s="5">
        <v>0</v>
      </c>
      <c r="Q803" s="5">
        <v>0</v>
      </c>
      <c r="R803" s="5">
        <v>0</v>
      </c>
      <c r="S803" s="5">
        <v>0</v>
      </c>
      <c r="U803" s="110" t="s">
        <v>316</v>
      </c>
      <c r="V803" s="110" t="s">
        <v>317</v>
      </c>
      <c r="W803" t="s">
        <v>381</v>
      </c>
      <c r="Y803" t="s">
        <v>1727</v>
      </c>
      <c r="Z803" s="110" t="s">
        <v>464</v>
      </c>
      <c r="AA803" s="110">
        <v>86040</v>
      </c>
      <c r="AB803" t="s">
        <v>493</v>
      </c>
      <c r="AC803" t="s">
        <v>322</v>
      </c>
      <c r="AD803" t="s">
        <v>323</v>
      </c>
      <c r="AE803" t="s">
        <v>12</v>
      </c>
    </row>
    <row r="804" spans="2:31" x14ac:dyDescent="0.35">
      <c r="B804">
        <v>3078</v>
      </c>
      <c r="C804" t="s">
        <v>1728</v>
      </c>
      <c r="D804">
        <v>2019</v>
      </c>
      <c r="F804" s="5">
        <v>0</v>
      </c>
      <c r="G804" s="110"/>
      <c r="I804" s="5">
        <v>0</v>
      </c>
      <c r="J804" s="5">
        <v>0</v>
      </c>
      <c r="K804" s="5">
        <v>0</v>
      </c>
      <c r="L804" s="5">
        <v>0</v>
      </c>
      <c r="M804" s="5">
        <v>0</v>
      </c>
      <c r="O804" s="5">
        <v>0</v>
      </c>
      <c r="P804" s="5">
        <v>0</v>
      </c>
      <c r="Q804" s="5">
        <v>0</v>
      </c>
      <c r="R804" s="5">
        <v>0</v>
      </c>
      <c r="S804" s="5">
        <v>0</v>
      </c>
      <c r="U804" s="110" t="s">
        <v>316</v>
      </c>
      <c r="V804" s="110" t="s">
        <v>317</v>
      </c>
      <c r="W804" t="s">
        <v>381</v>
      </c>
      <c r="Y804" t="s">
        <v>481</v>
      </c>
      <c r="Z804" s="110" t="s">
        <v>464</v>
      </c>
      <c r="AA804" s="110">
        <v>85009</v>
      </c>
      <c r="AB804" t="s">
        <v>493</v>
      </c>
      <c r="AC804" t="s">
        <v>322</v>
      </c>
      <c r="AD804" t="s">
        <v>323</v>
      </c>
      <c r="AE804" t="s">
        <v>12</v>
      </c>
    </row>
    <row r="805" spans="2:31" x14ac:dyDescent="0.35">
      <c r="B805">
        <v>3079</v>
      </c>
      <c r="C805" t="s">
        <v>1729</v>
      </c>
      <c r="D805">
        <v>2019</v>
      </c>
      <c r="F805" s="5">
        <v>276073.64971799997</v>
      </c>
      <c r="G805" s="110"/>
      <c r="I805" s="5">
        <v>0</v>
      </c>
      <c r="J805" s="5">
        <v>0</v>
      </c>
      <c r="K805" s="5">
        <v>0</v>
      </c>
      <c r="L805" s="5">
        <v>0</v>
      </c>
      <c r="M805" s="5">
        <v>276073.64971799997</v>
      </c>
      <c r="O805" s="5">
        <v>0</v>
      </c>
      <c r="P805" s="5">
        <v>0</v>
      </c>
      <c r="Q805" s="5">
        <v>276073.64971799997</v>
      </c>
      <c r="R805" s="5">
        <v>276073.64971799997</v>
      </c>
      <c r="S805" s="5">
        <v>0</v>
      </c>
      <c r="U805" s="110" t="s">
        <v>316</v>
      </c>
      <c r="V805" s="110" t="s">
        <v>317</v>
      </c>
      <c r="W805" t="s">
        <v>381</v>
      </c>
      <c r="Y805" t="s">
        <v>1730</v>
      </c>
      <c r="Z805" s="110" t="s">
        <v>320</v>
      </c>
      <c r="AA805" s="110">
        <v>95630</v>
      </c>
      <c r="AB805" t="s">
        <v>493</v>
      </c>
      <c r="AC805" t="s">
        <v>322</v>
      </c>
      <c r="AD805" t="s">
        <v>323</v>
      </c>
      <c r="AE805" t="s">
        <v>12</v>
      </c>
    </row>
    <row r="806" spans="2:31" x14ac:dyDescent="0.35">
      <c r="B806">
        <v>100060</v>
      </c>
      <c r="C806" t="s">
        <v>1731</v>
      </c>
      <c r="D806">
        <v>2019</v>
      </c>
      <c r="F806" s="5">
        <v>38401.302237195399</v>
      </c>
      <c r="G806" s="110"/>
      <c r="I806" s="5">
        <v>192.62106410478799</v>
      </c>
      <c r="J806" s="5">
        <v>38208.681173090597</v>
      </c>
      <c r="K806" s="5">
        <v>0</v>
      </c>
      <c r="L806" s="5">
        <v>0</v>
      </c>
      <c r="M806" s="5">
        <v>0</v>
      </c>
      <c r="O806" s="5">
        <v>0</v>
      </c>
      <c r="P806" s="5">
        <v>0</v>
      </c>
      <c r="Q806" s="5">
        <v>0</v>
      </c>
      <c r="R806" s="5">
        <v>0</v>
      </c>
      <c r="S806" s="5">
        <v>38401.302237195399</v>
      </c>
      <c r="U806" s="110" t="s">
        <v>316</v>
      </c>
      <c r="V806" s="110" t="s">
        <v>317</v>
      </c>
      <c r="W806" t="s">
        <v>350</v>
      </c>
      <c r="Y806" t="s">
        <v>417</v>
      </c>
      <c r="Z806" s="110" t="s">
        <v>320</v>
      </c>
      <c r="AA806" s="110">
        <v>94551</v>
      </c>
      <c r="AB806" t="s">
        <v>912</v>
      </c>
      <c r="AC806" t="s">
        <v>201</v>
      </c>
      <c r="AD806" t="s">
        <v>354</v>
      </c>
      <c r="AE806" t="s">
        <v>12</v>
      </c>
    </row>
    <row r="807" spans="2:31" x14ac:dyDescent="0.35">
      <c r="B807">
        <v>104746</v>
      </c>
      <c r="C807" t="s">
        <v>1732</v>
      </c>
      <c r="D807">
        <v>2019</v>
      </c>
      <c r="F807" s="5">
        <v>17138.584536411199</v>
      </c>
      <c r="G807" s="110"/>
      <c r="I807" s="5">
        <v>85.967198983575003</v>
      </c>
      <c r="J807" s="5">
        <v>17052.6173374276</v>
      </c>
      <c r="K807" s="5">
        <v>0</v>
      </c>
      <c r="L807" s="5">
        <v>0</v>
      </c>
      <c r="M807" s="5">
        <v>0</v>
      </c>
      <c r="O807" s="5">
        <v>0</v>
      </c>
      <c r="P807" s="5">
        <v>0</v>
      </c>
      <c r="Q807" s="5">
        <v>0</v>
      </c>
      <c r="R807" s="5">
        <v>0</v>
      </c>
      <c r="S807" s="5">
        <v>17138.584536411199</v>
      </c>
      <c r="U807" s="110" t="s">
        <v>317</v>
      </c>
      <c r="V807" s="110" t="s">
        <v>317</v>
      </c>
      <c r="Y807" t="s">
        <v>1733</v>
      </c>
      <c r="Z807" s="110" t="s">
        <v>320</v>
      </c>
      <c r="AA807" s="110">
        <v>94945</v>
      </c>
      <c r="AB807" t="s">
        <v>912</v>
      </c>
      <c r="AC807" t="s">
        <v>201</v>
      </c>
      <c r="AD807" t="s">
        <v>327</v>
      </c>
      <c r="AE807" t="s">
        <v>12</v>
      </c>
    </row>
    <row r="808" spans="2:31" x14ac:dyDescent="0.35">
      <c r="B808">
        <v>104363</v>
      </c>
      <c r="C808" t="s">
        <v>1734</v>
      </c>
      <c r="D808">
        <v>2019</v>
      </c>
      <c r="F808" s="5">
        <v>24231.348124025601</v>
      </c>
      <c r="G808" s="110"/>
      <c r="I808" s="5">
        <v>24231.348124025601</v>
      </c>
      <c r="J808" s="5">
        <v>0</v>
      </c>
      <c r="K808" s="5">
        <v>0</v>
      </c>
      <c r="L808" s="5">
        <v>0</v>
      </c>
      <c r="M808" s="5">
        <v>0</v>
      </c>
      <c r="O808" s="5">
        <v>0</v>
      </c>
      <c r="P808" s="5">
        <v>0</v>
      </c>
      <c r="Q808" s="5">
        <v>0</v>
      </c>
      <c r="R808" s="5">
        <v>0</v>
      </c>
      <c r="S808" s="5">
        <v>24231.348124025601</v>
      </c>
      <c r="U808" s="110" t="s">
        <v>317</v>
      </c>
      <c r="V808" s="110" t="s">
        <v>317</v>
      </c>
      <c r="Y808" t="s">
        <v>1735</v>
      </c>
      <c r="Z808" s="110" t="s">
        <v>320</v>
      </c>
      <c r="AA808" s="110">
        <v>90723</v>
      </c>
      <c r="AB808" t="s">
        <v>681</v>
      </c>
      <c r="AC808" t="s">
        <v>201</v>
      </c>
      <c r="AD808" t="s">
        <v>327</v>
      </c>
      <c r="AE808" t="s">
        <v>12</v>
      </c>
    </row>
    <row r="809" spans="2:31" x14ac:dyDescent="0.35">
      <c r="B809">
        <v>5007</v>
      </c>
      <c r="C809" t="s">
        <v>1736</v>
      </c>
      <c r="D809">
        <v>2019</v>
      </c>
      <c r="F809" s="5">
        <v>10405.137103999999</v>
      </c>
      <c r="G809" s="110"/>
      <c r="I809" s="5">
        <v>0</v>
      </c>
      <c r="J809" s="5">
        <v>0</v>
      </c>
      <c r="K809" s="5">
        <v>10405.137103999999</v>
      </c>
      <c r="L809" s="5">
        <v>0</v>
      </c>
      <c r="M809" s="5">
        <v>0</v>
      </c>
      <c r="O809" s="5">
        <v>0</v>
      </c>
      <c r="P809" s="5">
        <v>0</v>
      </c>
      <c r="Q809" s="5">
        <v>0</v>
      </c>
      <c r="R809" s="5">
        <v>0</v>
      </c>
      <c r="S809" s="5">
        <v>10405.137103999999</v>
      </c>
      <c r="U809" s="110" t="s">
        <v>317</v>
      </c>
      <c r="V809" s="110" t="s">
        <v>317</v>
      </c>
      <c r="Y809" t="s">
        <v>375</v>
      </c>
      <c r="Z809" s="110" t="s">
        <v>320</v>
      </c>
      <c r="AA809" s="110">
        <v>90120</v>
      </c>
      <c r="AB809" t="s">
        <v>743</v>
      </c>
      <c r="AC809" t="s">
        <v>424</v>
      </c>
      <c r="AD809" t="s">
        <v>425</v>
      </c>
      <c r="AE809" t="s">
        <v>12</v>
      </c>
    </row>
    <row r="810" spans="2:31" x14ac:dyDescent="0.35">
      <c r="B810">
        <v>100282</v>
      </c>
      <c r="C810" t="s">
        <v>1737</v>
      </c>
      <c r="D810">
        <v>2019</v>
      </c>
      <c r="F810" s="5">
        <v>477201.82569038798</v>
      </c>
      <c r="G810" s="110"/>
      <c r="I810" s="5">
        <v>8436.3154821523603</v>
      </c>
      <c r="J810" s="5">
        <v>468765.510208236</v>
      </c>
      <c r="K810" s="5">
        <v>0</v>
      </c>
      <c r="L810" s="5">
        <v>0</v>
      </c>
      <c r="M810" s="5">
        <v>0</v>
      </c>
      <c r="O810" s="5">
        <v>0</v>
      </c>
      <c r="P810" s="5">
        <v>0</v>
      </c>
      <c r="Q810" s="5">
        <v>0</v>
      </c>
      <c r="R810" s="5">
        <v>0</v>
      </c>
      <c r="S810" s="5">
        <v>477201.82569038798</v>
      </c>
      <c r="U810" s="110" t="s">
        <v>316</v>
      </c>
      <c r="V810" s="110" t="s">
        <v>317</v>
      </c>
      <c r="W810" t="s">
        <v>553</v>
      </c>
      <c r="Y810" t="s">
        <v>915</v>
      </c>
      <c r="Z810" s="110" t="s">
        <v>320</v>
      </c>
      <c r="AA810" s="110">
        <v>96007</v>
      </c>
      <c r="AB810" t="s">
        <v>411</v>
      </c>
      <c r="AC810" t="s">
        <v>201</v>
      </c>
      <c r="AD810" t="s">
        <v>354</v>
      </c>
      <c r="AE810" t="s">
        <v>12</v>
      </c>
    </row>
    <row r="811" spans="2:31" x14ac:dyDescent="0.35">
      <c r="B811">
        <v>104392</v>
      </c>
      <c r="C811" t="s">
        <v>1738</v>
      </c>
      <c r="D811">
        <v>2019</v>
      </c>
      <c r="F811" s="5">
        <v>41661.885559071699</v>
      </c>
      <c r="G811" s="110"/>
      <c r="I811" s="5">
        <v>41661.885559071699</v>
      </c>
      <c r="J811" s="5">
        <v>0</v>
      </c>
      <c r="K811" s="5">
        <v>0</v>
      </c>
      <c r="L811" s="5">
        <v>0</v>
      </c>
      <c r="M811" s="5">
        <v>0</v>
      </c>
      <c r="O811" s="5">
        <v>40995.433559071702</v>
      </c>
      <c r="P811" s="5">
        <v>0</v>
      </c>
      <c r="Q811" s="5">
        <v>0</v>
      </c>
      <c r="R811" s="5">
        <v>40995.433559071702</v>
      </c>
      <c r="S811" s="5">
        <v>666.452</v>
      </c>
      <c r="U811" s="110" t="s">
        <v>316</v>
      </c>
      <c r="V811" s="110" t="s">
        <v>317</v>
      </c>
      <c r="W811" t="s">
        <v>439</v>
      </c>
      <c r="Y811" t="s">
        <v>937</v>
      </c>
      <c r="Z811" s="110" t="s">
        <v>320</v>
      </c>
      <c r="AA811" s="110">
        <v>95948</v>
      </c>
      <c r="AB811" t="s">
        <v>638</v>
      </c>
      <c r="AC811" t="s">
        <v>343</v>
      </c>
      <c r="AD811" t="s">
        <v>344</v>
      </c>
      <c r="AE811" t="s">
        <v>12</v>
      </c>
    </row>
    <row r="812" spans="2:31" x14ac:dyDescent="0.35">
      <c r="B812">
        <v>101343</v>
      </c>
      <c r="C812" t="s">
        <v>1739</v>
      </c>
      <c r="D812">
        <v>2019</v>
      </c>
      <c r="F812" s="5">
        <v>19927.701155999999</v>
      </c>
      <c r="G812" s="110"/>
      <c r="I812" s="5">
        <v>19927.701155999999</v>
      </c>
      <c r="J812" s="5">
        <v>0</v>
      </c>
      <c r="K812" s="5">
        <v>0</v>
      </c>
      <c r="L812" s="5">
        <v>0</v>
      </c>
      <c r="M812" s="5">
        <v>0</v>
      </c>
      <c r="O812" s="5">
        <v>19927.701155999999</v>
      </c>
      <c r="P812" s="5">
        <v>0</v>
      </c>
      <c r="Q812" s="5">
        <v>0</v>
      </c>
      <c r="R812" s="5">
        <v>19927.701155999999</v>
      </c>
      <c r="S812" s="5">
        <v>0</v>
      </c>
      <c r="U812" s="110" t="s">
        <v>316</v>
      </c>
      <c r="V812" s="110" t="s">
        <v>317</v>
      </c>
      <c r="W812" t="s">
        <v>363</v>
      </c>
      <c r="Y812" t="s">
        <v>1740</v>
      </c>
      <c r="Z812" s="110" t="s">
        <v>320</v>
      </c>
      <c r="AA812" s="110">
        <v>92258</v>
      </c>
      <c r="AB812" t="s">
        <v>352</v>
      </c>
      <c r="AC812" t="s">
        <v>204</v>
      </c>
      <c r="AD812" t="s">
        <v>354</v>
      </c>
      <c r="AE812" t="s">
        <v>12</v>
      </c>
    </row>
    <row r="813" spans="2:31" x14ac:dyDescent="0.35">
      <c r="B813">
        <v>100353</v>
      </c>
      <c r="C813" t="s">
        <v>1741</v>
      </c>
      <c r="D813">
        <v>2019</v>
      </c>
      <c r="F813" s="5">
        <v>29758.576231999999</v>
      </c>
      <c r="G813" s="110"/>
      <c r="I813" s="5">
        <v>29758.576231999999</v>
      </c>
      <c r="J813" s="5">
        <v>0</v>
      </c>
      <c r="K813" s="5">
        <v>0</v>
      </c>
      <c r="L813" s="5">
        <v>0</v>
      </c>
      <c r="M813" s="5">
        <v>0</v>
      </c>
      <c r="O813" s="5">
        <v>29758.576231999999</v>
      </c>
      <c r="P813" s="5">
        <v>0</v>
      </c>
      <c r="Q813" s="5">
        <v>0</v>
      </c>
      <c r="R813" s="5">
        <v>29758.576231999999</v>
      </c>
      <c r="S813" s="5">
        <v>0</v>
      </c>
      <c r="U813" s="110" t="s">
        <v>316</v>
      </c>
      <c r="V813" s="110" t="s">
        <v>317</v>
      </c>
      <c r="W813" t="s">
        <v>363</v>
      </c>
      <c r="Y813" t="s">
        <v>460</v>
      </c>
      <c r="Z813" s="110" t="s">
        <v>320</v>
      </c>
      <c r="AA813" s="110">
        <v>92154</v>
      </c>
      <c r="AB813" t="s">
        <v>352</v>
      </c>
      <c r="AC813" t="s">
        <v>204</v>
      </c>
      <c r="AD813" t="s">
        <v>354</v>
      </c>
      <c r="AE813" t="s">
        <v>12</v>
      </c>
    </row>
    <row r="814" spans="2:31" x14ac:dyDescent="0.35">
      <c r="B814">
        <v>104359</v>
      </c>
      <c r="C814" t="s">
        <v>1742</v>
      </c>
      <c r="D814">
        <v>2019</v>
      </c>
      <c r="F814" s="5">
        <v>33448.263841637403</v>
      </c>
      <c r="G814" s="110"/>
      <c r="I814" s="5">
        <v>33448.263841637403</v>
      </c>
      <c r="J814" s="5">
        <v>0</v>
      </c>
      <c r="K814" s="5">
        <v>0</v>
      </c>
      <c r="L814" s="5">
        <v>0</v>
      </c>
      <c r="M814" s="5">
        <v>0</v>
      </c>
      <c r="O814" s="5">
        <v>33448.263841637403</v>
      </c>
      <c r="P814" s="5">
        <v>0</v>
      </c>
      <c r="Q814" s="5">
        <v>0</v>
      </c>
      <c r="R814" s="5">
        <v>33448.263841637403</v>
      </c>
      <c r="S814" s="5">
        <v>0</v>
      </c>
      <c r="U814" s="110" t="s">
        <v>316</v>
      </c>
      <c r="V814" s="110" t="s">
        <v>317</v>
      </c>
      <c r="W814" t="s">
        <v>350</v>
      </c>
      <c r="Y814" t="s">
        <v>935</v>
      </c>
      <c r="Z814" s="110" t="s">
        <v>320</v>
      </c>
      <c r="AA814" s="110">
        <v>93458</v>
      </c>
      <c r="AB814" t="s">
        <v>972</v>
      </c>
      <c r="AC814" t="s">
        <v>201</v>
      </c>
      <c r="AD814" t="s">
        <v>327</v>
      </c>
      <c r="AE814" t="s">
        <v>12</v>
      </c>
    </row>
    <row r="815" spans="2:31" x14ac:dyDescent="0.35">
      <c r="B815">
        <v>101693</v>
      </c>
      <c r="C815" t="s">
        <v>1743</v>
      </c>
      <c r="D815">
        <v>2019</v>
      </c>
      <c r="F815" s="5">
        <v>23941.8512544</v>
      </c>
      <c r="G815" s="110"/>
      <c r="I815" s="5">
        <v>23941.8512544</v>
      </c>
      <c r="J815" s="5">
        <v>0</v>
      </c>
      <c r="K815" s="5">
        <v>0</v>
      </c>
      <c r="L815" s="5">
        <v>0</v>
      </c>
      <c r="M815" s="5">
        <v>0</v>
      </c>
      <c r="O815" s="5">
        <v>23941.8512544</v>
      </c>
      <c r="P815" s="5">
        <v>0</v>
      </c>
      <c r="Q815" s="5">
        <v>0</v>
      </c>
      <c r="R815" s="5">
        <v>23941.8512544</v>
      </c>
      <c r="S815" s="5">
        <v>0</v>
      </c>
      <c r="U815" s="110" t="s">
        <v>316</v>
      </c>
      <c r="V815" s="110" t="s">
        <v>317</v>
      </c>
      <c r="W815" t="s">
        <v>439</v>
      </c>
      <c r="Y815" t="s">
        <v>346</v>
      </c>
      <c r="Z815" s="110" t="s">
        <v>320</v>
      </c>
      <c r="AA815" s="110">
        <v>93307</v>
      </c>
      <c r="AB815" t="s">
        <v>1744</v>
      </c>
      <c r="AC815" t="s">
        <v>201</v>
      </c>
      <c r="AD815" t="s">
        <v>327</v>
      </c>
      <c r="AE815" t="s">
        <v>12</v>
      </c>
    </row>
    <row r="816" spans="2:31" x14ac:dyDescent="0.35">
      <c r="B816">
        <v>101493</v>
      </c>
      <c r="C816" t="s">
        <v>1745</v>
      </c>
      <c r="D816">
        <v>2019</v>
      </c>
      <c r="F816" s="5">
        <v>284686.01830860699</v>
      </c>
      <c r="G816" s="110"/>
      <c r="I816" s="5">
        <v>6459.4050354672399</v>
      </c>
      <c r="J816" s="5">
        <v>278226.61327313998</v>
      </c>
      <c r="K816" s="5">
        <v>0</v>
      </c>
      <c r="L816" s="5">
        <v>0</v>
      </c>
      <c r="M816" s="5">
        <v>0</v>
      </c>
      <c r="O816" s="5">
        <v>0</v>
      </c>
      <c r="P816" s="5">
        <v>0</v>
      </c>
      <c r="Q816" s="5">
        <v>0</v>
      </c>
      <c r="R816" s="5">
        <v>0</v>
      </c>
      <c r="S816" s="5">
        <v>284686.01830860699</v>
      </c>
      <c r="U816" s="110" t="s">
        <v>316</v>
      </c>
      <c r="V816" s="110" t="s">
        <v>316</v>
      </c>
      <c r="W816" t="s">
        <v>390</v>
      </c>
      <c r="Y816" t="s">
        <v>1189</v>
      </c>
      <c r="Z816" s="110" t="s">
        <v>320</v>
      </c>
      <c r="AA816" s="110">
        <v>95776</v>
      </c>
      <c r="AB816" t="s">
        <v>404</v>
      </c>
      <c r="AC816" t="s">
        <v>201</v>
      </c>
      <c r="AD816" t="s">
        <v>354</v>
      </c>
      <c r="AE816" t="s">
        <v>12</v>
      </c>
    </row>
    <row r="817" spans="2:31" x14ac:dyDescent="0.35">
      <c r="B817">
        <v>104679</v>
      </c>
      <c r="C817" t="s">
        <v>1746</v>
      </c>
      <c r="D817">
        <v>2019</v>
      </c>
      <c r="F817" s="5">
        <v>10997.8664288</v>
      </c>
      <c r="G817" s="110"/>
      <c r="I817" s="5">
        <v>10997.8664288</v>
      </c>
      <c r="J817" s="5">
        <v>0</v>
      </c>
      <c r="K817" s="5">
        <v>0</v>
      </c>
      <c r="L817" s="5">
        <v>0</v>
      </c>
      <c r="M817" s="5">
        <v>0</v>
      </c>
      <c r="O817" s="5">
        <v>0</v>
      </c>
      <c r="P817" s="5">
        <v>0</v>
      </c>
      <c r="Q817" s="5">
        <v>0</v>
      </c>
      <c r="R817" s="5">
        <v>0</v>
      </c>
      <c r="S817" s="5">
        <v>10997.8664288</v>
      </c>
      <c r="U817" s="110" t="s">
        <v>317</v>
      </c>
      <c r="V817" s="110" t="s">
        <v>317</v>
      </c>
      <c r="Y817" t="s">
        <v>633</v>
      </c>
      <c r="Z817" s="110" t="s">
        <v>320</v>
      </c>
      <c r="AA817" s="110">
        <v>93622</v>
      </c>
      <c r="AB817" t="s">
        <v>1506</v>
      </c>
      <c r="AC817" t="s">
        <v>201</v>
      </c>
      <c r="AD817" t="s">
        <v>327</v>
      </c>
      <c r="AE817" t="s">
        <v>12</v>
      </c>
    </row>
    <row r="818" spans="2:31" x14ac:dyDescent="0.35">
      <c r="B818">
        <v>104678</v>
      </c>
      <c r="C818" t="s">
        <v>1747</v>
      </c>
      <c r="D818">
        <v>2019</v>
      </c>
      <c r="F818" s="5">
        <v>6930.3508106079998</v>
      </c>
      <c r="G818" s="110"/>
      <c r="I818" s="5">
        <v>6930.3508106079998</v>
      </c>
      <c r="J818" s="5">
        <v>0</v>
      </c>
      <c r="K818" s="5">
        <v>0</v>
      </c>
      <c r="L818" s="5">
        <v>0</v>
      </c>
      <c r="M818" s="5">
        <v>0</v>
      </c>
      <c r="O818" s="5">
        <v>0</v>
      </c>
      <c r="P818" s="5">
        <v>0</v>
      </c>
      <c r="Q818" s="5">
        <v>0</v>
      </c>
      <c r="R818" s="5">
        <v>0</v>
      </c>
      <c r="S818" s="5">
        <v>6930.3508106079998</v>
      </c>
      <c r="U818" s="110" t="s">
        <v>317</v>
      </c>
      <c r="V818" s="110" t="s">
        <v>317</v>
      </c>
      <c r="Y818" t="s">
        <v>1748</v>
      </c>
      <c r="Z818" s="110" t="s">
        <v>320</v>
      </c>
      <c r="AA818" s="110">
        <v>93727</v>
      </c>
      <c r="AB818" t="s">
        <v>1506</v>
      </c>
      <c r="AC818" t="s">
        <v>201</v>
      </c>
      <c r="AD818" t="s">
        <v>327</v>
      </c>
      <c r="AE818" t="s">
        <v>12</v>
      </c>
    </row>
    <row r="819" spans="2:31" x14ac:dyDescent="0.35">
      <c r="B819">
        <v>101736</v>
      </c>
      <c r="C819" t="s">
        <v>1749</v>
      </c>
      <c r="D819">
        <v>2019</v>
      </c>
      <c r="F819" s="5">
        <v>31752.302085743999</v>
      </c>
      <c r="G819" s="110"/>
      <c r="I819" s="5">
        <v>31752.302085743999</v>
      </c>
      <c r="J819" s="5">
        <v>0</v>
      </c>
      <c r="K819" s="5">
        <v>0</v>
      </c>
      <c r="L819" s="5">
        <v>0</v>
      </c>
      <c r="M819" s="5">
        <v>0</v>
      </c>
      <c r="O819" s="5">
        <v>31752.302085743999</v>
      </c>
      <c r="P819" s="5">
        <v>0</v>
      </c>
      <c r="Q819" s="5">
        <v>0</v>
      </c>
      <c r="R819" s="5">
        <v>31752.302085743999</v>
      </c>
      <c r="S819" s="5">
        <v>0</v>
      </c>
      <c r="U819" s="110" t="s">
        <v>316</v>
      </c>
      <c r="V819" s="110" t="s">
        <v>316</v>
      </c>
      <c r="W819" t="s">
        <v>350</v>
      </c>
      <c r="Y819" t="s">
        <v>1748</v>
      </c>
      <c r="Z819" s="110" t="s">
        <v>320</v>
      </c>
      <c r="AA819" s="110">
        <v>93249</v>
      </c>
      <c r="AB819" t="s">
        <v>1506</v>
      </c>
      <c r="AC819" t="s">
        <v>201</v>
      </c>
      <c r="AD819" t="s">
        <v>327</v>
      </c>
      <c r="AE819" t="s">
        <v>12</v>
      </c>
    </row>
    <row r="820" spans="2:31" x14ac:dyDescent="0.35">
      <c r="B820">
        <v>104618</v>
      </c>
      <c r="C820" t="s">
        <v>1750</v>
      </c>
      <c r="D820">
        <v>2019</v>
      </c>
      <c r="F820" s="5">
        <v>14895.1967838237</v>
      </c>
      <c r="G820" s="110"/>
      <c r="I820" s="5">
        <v>14895.1967838237</v>
      </c>
      <c r="J820" s="5">
        <v>0</v>
      </c>
      <c r="K820" s="5">
        <v>0</v>
      </c>
      <c r="L820" s="5">
        <v>0</v>
      </c>
      <c r="M820" s="5">
        <v>0</v>
      </c>
      <c r="O820" s="5">
        <v>0</v>
      </c>
      <c r="P820" s="5">
        <v>0</v>
      </c>
      <c r="Q820" s="5">
        <v>0</v>
      </c>
      <c r="R820" s="5">
        <v>0</v>
      </c>
      <c r="S820" s="5">
        <v>14895.1967838237</v>
      </c>
      <c r="U820" s="110" t="s">
        <v>317</v>
      </c>
      <c r="V820" s="110" t="s">
        <v>317</v>
      </c>
      <c r="Y820" t="s">
        <v>732</v>
      </c>
      <c r="Z820" s="110" t="s">
        <v>320</v>
      </c>
      <c r="AA820" s="110">
        <v>91748</v>
      </c>
      <c r="AB820" t="s">
        <v>598</v>
      </c>
      <c r="AC820" t="s">
        <v>201</v>
      </c>
      <c r="AD820" t="s">
        <v>327</v>
      </c>
      <c r="AE820" t="s">
        <v>12</v>
      </c>
    </row>
    <row r="821" spans="2:31" x14ac:dyDescent="0.35">
      <c r="B821">
        <v>100322</v>
      </c>
      <c r="C821" t="s">
        <v>1751</v>
      </c>
      <c r="D821">
        <v>2019</v>
      </c>
      <c r="F821" s="5">
        <v>1981.0716159999999</v>
      </c>
      <c r="G821" s="110"/>
      <c r="I821" s="5">
        <v>1981.0716159999999</v>
      </c>
      <c r="J821" s="5">
        <v>0</v>
      </c>
      <c r="K821" s="5">
        <v>0</v>
      </c>
      <c r="L821" s="5">
        <v>0</v>
      </c>
      <c r="M821" s="5">
        <v>0</v>
      </c>
      <c r="O821" s="5">
        <v>0</v>
      </c>
      <c r="P821" s="5">
        <v>0</v>
      </c>
      <c r="Q821" s="5">
        <v>0</v>
      </c>
      <c r="R821" s="5">
        <v>0</v>
      </c>
      <c r="S821" s="5">
        <v>1981.0716159999999</v>
      </c>
      <c r="U821" s="110" t="s">
        <v>317</v>
      </c>
      <c r="V821" s="110" t="s">
        <v>317</v>
      </c>
      <c r="Y821" t="s">
        <v>645</v>
      </c>
      <c r="Z821" s="110" t="s">
        <v>320</v>
      </c>
      <c r="AA821" s="110">
        <v>95993</v>
      </c>
      <c r="AB821" t="s">
        <v>352</v>
      </c>
      <c r="AC821" t="s">
        <v>201</v>
      </c>
      <c r="AD821" t="s">
        <v>458</v>
      </c>
      <c r="AE821" t="s">
        <v>12</v>
      </c>
    </row>
    <row r="822" spans="2:31" x14ac:dyDescent="0.35">
      <c r="R822" s="53">
        <f>SUM(R10:R821)</f>
        <v>311192372.28880835</v>
      </c>
    </row>
  </sheetData>
  <autoFilter ref="B9:AE9" xr:uid="{00000000-0009-0000-0000-000002000000}">
    <sortState xmlns:xlrd2="http://schemas.microsoft.com/office/spreadsheetml/2017/richdata2" ref="B10:AH824">
      <sortCondition ref="C9"/>
    </sortState>
  </autoFilter>
  <mergeCells count="11">
    <mergeCell ref="Y8:AA8"/>
    <mergeCell ref="AB8:AD8"/>
    <mergeCell ref="F2:U2"/>
    <mergeCell ref="B3:F3"/>
    <mergeCell ref="B4:D4"/>
    <mergeCell ref="B6:D6"/>
    <mergeCell ref="B8:D8"/>
    <mergeCell ref="F8:G8"/>
    <mergeCell ref="I8:M8"/>
    <mergeCell ref="O8:S8"/>
    <mergeCell ref="U8:W8"/>
  </mergeCells>
  <conditionalFormatting sqref="R11:R706 R708:R802">
    <cfRule type="cellIs" dxfId="4" priority="1" operator="notBetween">
      <formula>SUM($O11:$Q11) -0.5</formula>
      <formula>SUM($O11:$Q11) +0.5</formula>
    </cfRule>
  </conditionalFormatting>
  <pageMargins left="0.7" right="0.7" top="0.75" bottom="0.75" header="0.3" footer="0.3"/>
  <pageSetup scale="24" fitToHeight="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72C40-7CA4-49E4-8FAC-D9776D2E4CCA}">
  <sheetPr>
    <tabColor theme="6" tint="-0.249977111117893"/>
    <pageSetUpPr fitToPage="1"/>
  </sheetPr>
  <dimension ref="B1:AE829"/>
  <sheetViews>
    <sheetView zoomScale="60" zoomScaleNormal="60" workbookViewId="0">
      <pane xSplit="3" ySplit="9" topLeftCell="H811"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8.453125" style="123" customWidth="1"/>
    <col min="3" max="3" width="54" style="123" customWidth="1"/>
    <col min="4" max="4" width="16.08984375" style="123" customWidth="1"/>
    <col min="5" max="5" width="0.453125" style="123" customWidth="1"/>
    <col min="6" max="6" width="19.81640625" style="123"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9" width="15.179687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1.453125" style="123" customWidth="1"/>
    <col min="32" max="16384" width="8.81640625" style="123"/>
  </cols>
  <sheetData>
    <row r="1" spans="2:31" ht="12" customHeight="1" x14ac:dyDescent="0.35"/>
    <row r="2" spans="2:31" ht="18.5" x14ac:dyDescent="0.45">
      <c r="B2" s="213" t="s">
        <v>1752</v>
      </c>
      <c r="D2" s="214"/>
      <c r="F2" s="363"/>
      <c r="G2" s="363"/>
      <c r="H2" s="363"/>
      <c r="I2" s="363"/>
      <c r="J2" s="363"/>
      <c r="K2" s="363"/>
      <c r="L2" s="363"/>
      <c r="M2" s="363"/>
      <c r="N2" s="363"/>
      <c r="O2" s="363"/>
      <c r="P2" s="363"/>
      <c r="Q2" s="363"/>
      <c r="R2" s="363"/>
      <c r="S2" s="363"/>
      <c r="T2" s="363"/>
      <c r="U2" s="363"/>
      <c r="V2" s="215"/>
    </row>
    <row r="3" spans="2:31" x14ac:dyDescent="0.35">
      <c r="B3" s="350" t="s">
        <v>1753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2018 emissions subject to a compliance obligation in the Cap-and-Trade Program equals </v>
      </c>
      <c r="R4" s="219">
        <v>319882512.50155133</v>
      </c>
      <c r="S4" s="125" t="str">
        <f xml:space="preserve"> " metric tons CO2e, which includes emissions associated with fuel suppliers."</f>
        <v xml:space="preserve"> metric tons CO2e, which includes emissions associated with fuel suppliers.</v>
      </c>
      <c r="T4" s="123"/>
    </row>
    <row r="5" spans="2:31" ht="4.5" customHeight="1" x14ac:dyDescent="0.35">
      <c r="C5" s="220"/>
    </row>
    <row r="6" spans="2:31" ht="36.75" customHeight="1" x14ac:dyDescent="0.45">
      <c r="B6" s="365" t="s">
        <v>1754</v>
      </c>
      <c r="C6" s="365"/>
      <c r="D6" s="365"/>
      <c r="H6" s="221"/>
      <c r="J6" s="222"/>
      <c r="K6" s="123"/>
      <c r="L6" s="123"/>
      <c r="M6" s="123"/>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x14ac:dyDescent="0.35">
      <c r="B10" s="123">
        <v>3006</v>
      </c>
      <c r="C10" s="123" t="s">
        <v>315</v>
      </c>
      <c r="D10" s="123">
        <v>2018</v>
      </c>
      <c r="E10" s="123" t="s">
        <v>12</v>
      </c>
      <c r="F10" s="240">
        <v>370024.76351999998</v>
      </c>
      <c r="G10" s="212" t="s">
        <v>1755</v>
      </c>
      <c r="H10" s="123" t="s">
        <v>12</v>
      </c>
      <c r="I10" s="240">
        <v>0</v>
      </c>
      <c r="J10" s="240">
        <v>0</v>
      </c>
      <c r="K10" s="240">
        <v>0</v>
      </c>
      <c r="L10" s="240">
        <v>0</v>
      </c>
      <c r="M10" s="240">
        <v>370024.76351999998</v>
      </c>
      <c r="N10" s="210" t="s">
        <v>12</v>
      </c>
      <c r="O10" s="240">
        <v>0</v>
      </c>
      <c r="P10" s="240">
        <v>0</v>
      </c>
      <c r="Q10" s="240">
        <v>7266.08751999994</v>
      </c>
      <c r="R10" s="240">
        <v>7266.08751999994</v>
      </c>
      <c r="S10" s="240">
        <v>362758.67599999998</v>
      </c>
      <c r="T10" s="211" t="s">
        <v>12</v>
      </c>
      <c r="U10" s="212" t="s">
        <v>316</v>
      </c>
      <c r="V10" s="212" t="s">
        <v>317</v>
      </c>
      <c r="W10" s="123" t="s">
        <v>318</v>
      </c>
      <c r="X10" s="123" t="s">
        <v>12</v>
      </c>
      <c r="Y10" s="123" t="s">
        <v>319</v>
      </c>
      <c r="Z10" s="212" t="s">
        <v>320</v>
      </c>
      <c r="AA10" s="212">
        <v>90245</v>
      </c>
      <c r="AB10" s="123" t="s">
        <v>321</v>
      </c>
      <c r="AC10" s="123" t="s">
        <v>322</v>
      </c>
      <c r="AD10" s="123" t="s">
        <v>323</v>
      </c>
      <c r="AE10" s="123" t="s">
        <v>12</v>
      </c>
    </row>
    <row r="11" spans="2:31" x14ac:dyDescent="0.35">
      <c r="B11" s="123">
        <v>104356</v>
      </c>
      <c r="C11" s="123" t="s">
        <v>324</v>
      </c>
      <c r="D11" s="123">
        <v>2018</v>
      </c>
      <c r="E11" s="123" t="s">
        <v>12</v>
      </c>
      <c r="F11" s="240">
        <v>15246.683376000001</v>
      </c>
      <c r="G11" s="212" t="s">
        <v>1755</v>
      </c>
      <c r="H11" s="123" t="s">
        <v>12</v>
      </c>
      <c r="I11" s="240">
        <v>15246.683376000001</v>
      </c>
      <c r="J11" s="240">
        <v>0</v>
      </c>
      <c r="K11" s="240">
        <v>0</v>
      </c>
      <c r="L11" s="240">
        <v>0</v>
      </c>
      <c r="M11" s="240">
        <v>0</v>
      </c>
      <c r="N11" s="210" t="s">
        <v>12</v>
      </c>
      <c r="O11" s="240">
        <v>0</v>
      </c>
      <c r="P11" s="240">
        <v>0</v>
      </c>
      <c r="Q11" s="240">
        <v>0</v>
      </c>
      <c r="R11" s="240">
        <v>0</v>
      </c>
      <c r="S11" s="240">
        <v>15246.683376000001</v>
      </c>
      <c r="T11" s="211" t="s">
        <v>12</v>
      </c>
      <c r="U11" s="212" t="s">
        <v>317</v>
      </c>
      <c r="V11" s="212" t="s">
        <v>317</v>
      </c>
      <c r="W11" s="123" t="s">
        <v>12</v>
      </c>
      <c r="X11" s="123" t="s">
        <v>12</v>
      </c>
      <c r="Y11" s="123" t="s">
        <v>325</v>
      </c>
      <c r="Z11" s="212" t="s">
        <v>320</v>
      </c>
      <c r="AA11" s="212">
        <v>92881</v>
      </c>
      <c r="AB11" s="123" t="s">
        <v>326</v>
      </c>
      <c r="AC11" s="123" t="s">
        <v>201</v>
      </c>
      <c r="AD11" s="123" t="s">
        <v>327</v>
      </c>
      <c r="AE11" s="123" t="s">
        <v>12</v>
      </c>
    </row>
    <row r="12" spans="2:31" x14ac:dyDescent="0.35">
      <c r="B12" s="123">
        <v>104796</v>
      </c>
      <c r="C12" s="123" t="s">
        <v>328</v>
      </c>
      <c r="D12" s="123">
        <v>2018</v>
      </c>
      <c r="E12" s="123" t="s">
        <v>12</v>
      </c>
      <c r="F12" s="240">
        <v>12789.0464288</v>
      </c>
      <c r="G12" s="212" t="s">
        <v>1755</v>
      </c>
      <c r="H12" s="123" t="s">
        <v>12</v>
      </c>
      <c r="I12" s="240">
        <v>12789.0464288</v>
      </c>
      <c r="J12" s="240">
        <v>0</v>
      </c>
      <c r="K12" s="240">
        <v>0</v>
      </c>
      <c r="L12" s="240">
        <v>0</v>
      </c>
      <c r="M12" s="240">
        <v>0</v>
      </c>
      <c r="N12" s="210" t="s">
        <v>12</v>
      </c>
      <c r="O12" s="240">
        <v>0</v>
      </c>
      <c r="P12" s="240">
        <v>0</v>
      </c>
      <c r="Q12" s="240">
        <v>0</v>
      </c>
      <c r="R12" s="240">
        <v>0</v>
      </c>
      <c r="S12" s="240">
        <v>12789.0464288</v>
      </c>
      <c r="T12" s="211" t="s">
        <v>12</v>
      </c>
      <c r="U12" s="212" t="s">
        <v>317</v>
      </c>
      <c r="V12" s="212" t="s">
        <v>317</v>
      </c>
      <c r="W12" s="123" t="s">
        <v>12</v>
      </c>
      <c r="X12" s="123" t="s">
        <v>12</v>
      </c>
      <c r="Y12" s="123" t="s">
        <v>329</v>
      </c>
      <c r="Z12" s="212" t="s">
        <v>320</v>
      </c>
      <c r="AA12" s="212">
        <v>94804</v>
      </c>
      <c r="AB12" s="123" t="s">
        <v>330</v>
      </c>
      <c r="AC12" s="123" t="s">
        <v>201</v>
      </c>
      <c r="AD12" s="123" t="s">
        <v>331</v>
      </c>
      <c r="AE12" s="123" t="s">
        <v>12</v>
      </c>
    </row>
    <row r="13" spans="2:31" x14ac:dyDescent="0.35">
      <c r="B13" s="123">
        <v>104213</v>
      </c>
      <c r="C13" s="123" t="s">
        <v>332</v>
      </c>
      <c r="D13" s="123">
        <v>2018</v>
      </c>
      <c r="E13" s="123" t="s">
        <v>12</v>
      </c>
      <c r="F13" s="240">
        <v>18486.6888431933</v>
      </c>
      <c r="G13" s="212" t="s">
        <v>1755</v>
      </c>
      <c r="H13" s="123" t="s">
        <v>12</v>
      </c>
      <c r="I13" s="240">
        <v>18486.6888431933</v>
      </c>
      <c r="J13" s="240">
        <v>0</v>
      </c>
      <c r="K13" s="240">
        <v>0</v>
      </c>
      <c r="L13" s="240">
        <v>0</v>
      </c>
      <c r="M13" s="240">
        <v>0</v>
      </c>
      <c r="N13" s="210" t="s">
        <v>12</v>
      </c>
      <c r="O13" s="240">
        <v>0</v>
      </c>
      <c r="P13" s="240">
        <v>0</v>
      </c>
      <c r="Q13" s="240">
        <v>0</v>
      </c>
      <c r="R13" s="240">
        <v>0</v>
      </c>
      <c r="S13" s="240">
        <v>18486.6888431933</v>
      </c>
      <c r="T13" s="211" t="s">
        <v>12</v>
      </c>
      <c r="U13" s="212" t="s">
        <v>317</v>
      </c>
      <c r="V13" s="212" t="s">
        <v>317</v>
      </c>
      <c r="W13" s="123" t="s">
        <v>12</v>
      </c>
      <c r="X13" s="123" t="s">
        <v>12</v>
      </c>
      <c r="Y13" s="123" t="s">
        <v>333</v>
      </c>
      <c r="Z13" s="212" t="s">
        <v>320</v>
      </c>
      <c r="AA13" s="212">
        <v>94621</v>
      </c>
      <c r="AB13" s="123" t="s">
        <v>334</v>
      </c>
      <c r="AC13" s="123" t="s">
        <v>201</v>
      </c>
      <c r="AD13" s="123" t="s">
        <v>327</v>
      </c>
      <c r="AE13" s="123" t="s">
        <v>12</v>
      </c>
    </row>
    <row r="14" spans="2:31" x14ac:dyDescent="0.35">
      <c r="B14" s="123">
        <v>104347</v>
      </c>
      <c r="C14" s="123" t="s">
        <v>335</v>
      </c>
      <c r="D14" s="123">
        <v>2018</v>
      </c>
      <c r="E14" s="123" t="s">
        <v>12</v>
      </c>
      <c r="F14" s="240">
        <v>78140.453055999998</v>
      </c>
      <c r="G14" s="212" t="s">
        <v>1755</v>
      </c>
      <c r="H14" s="123" t="s">
        <v>12</v>
      </c>
      <c r="I14" s="240">
        <v>78140.453055999998</v>
      </c>
      <c r="J14" s="240">
        <v>0</v>
      </c>
      <c r="K14" s="240">
        <v>0</v>
      </c>
      <c r="L14" s="240">
        <v>0</v>
      </c>
      <c r="M14" s="240">
        <v>0</v>
      </c>
      <c r="N14" s="210" t="s">
        <v>12</v>
      </c>
      <c r="O14" s="240">
        <v>78140.453055999998</v>
      </c>
      <c r="P14" s="240">
        <v>0</v>
      </c>
      <c r="Q14" s="240">
        <v>0</v>
      </c>
      <c r="R14" s="240">
        <v>78140.453055999998</v>
      </c>
      <c r="S14" s="240">
        <v>0</v>
      </c>
      <c r="T14" s="211" t="s">
        <v>12</v>
      </c>
      <c r="U14" s="212" t="s">
        <v>480</v>
      </c>
      <c r="V14" s="212" t="s">
        <v>317</v>
      </c>
      <c r="W14" s="123" t="s">
        <v>336</v>
      </c>
      <c r="X14" s="123" t="s">
        <v>12</v>
      </c>
      <c r="Y14" s="123" t="s">
        <v>337</v>
      </c>
      <c r="Z14" s="212" t="s">
        <v>320</v>
      </c>
      <c r="AA14" s="212">
        <v>95307</v>
      </c>
      <c r="AB14" s="123" t="s">
        <v>338</v>
      </c>
      <c r="AC14" s="123" t="s">
        <v>201</v>
      </c>
      <c r="AD14" s="123" t="s">
        <v>327</v>
      </c>
      <c r="AE14" s="123" t="s">
        <v>12</v>
      </c>
    </row>
    <row r="15" spans="2:31" x14ac:dyDescent="0.35">
      <c r="B15" s="123">
        <v>104018</v>
      </c>
      <c r="C15" s="123" t="s">
        <v>339</v>
      </c>
      <c r="D15" s="123">
        <v>2018</v>
      </c>
      <c r="E15" s="123" t="s">
        <v>12</v>
      </c>
      <c r="F15" s="240">
        <v>427736.56110298698</v>
      </c>
      <c r="G15" s="212" t="s">
        <v>1755</v>
      </c>
      <c r="H15" s="123" t="s">
        <v>12</v>
      </c>
      <c r="I15" s="240">
        <v>427736.56110298698</v>
      </c>
      <c r="J15" s="240">
        <v>0</v>
      </c>
      <c r="K15" s="240">
        <v>0</v>
      </c>
      <c r="L15" s="240">
        <v>0</v>
      </c>
      <c r="M15" s="240">
        <v>0</v>
      </c>
      <c r="N15" s="210" t="s">
        <v>12</v>
      </c>
      <c r="O15" s="240">
        <v>424706.29278009001</v>
      </c>
      <c r="P15" s="240">
        <v>0</v>
      </c>
      <c r="Q15" s="240">
        <v>0</v>
      </c>
      <c r="R15" s="240">
        <v>424706.29278009001</v>
      </c>
      <c r="S15" s="240">
        <v>3030.2683228971</v>
      </c>
      <c r="T15" s="211" t="s">
        <v>12</v>
      </c>
      <c r="U15" s="212" t="s">
        <v>316</v>
      </c>
      <c r="V15" s="212" t="s">
        <v>316</v>
      </c>
      <c r="W15" s="123" t="s">
        <v>489</v>
      </c>
      <c r="X15" s="123" t="s">
        <v>12</v>
      </c>
      <c r="Y15" s="123" t="s">
        <v>341</v>
      </c>
      <c r="Z15" s="212" t="s">
        <v>320</v>
      </c>
      <c r="AA15" s="212">
        <v>93450</v>
      </c>
      <c r="AB15" s="123" t="s">
        <v>342</v>
      </c>
      <c r="AC15" s="123" t="s">
        <v>343</v>
      </c>
      <c r="AD15" s="123" t="s">
        <v>344</v>
      </c>
      <c r="AE15" s="123" t="s">
        <v>12</v>
      </c>
    </row>
    <row r="16" spans="2:31" x14ac:dyDescent="0.35">
      <c r="B16" s="123">
        <v>104016</v>
      </c>
      <c r="C16" s="123" t="s">
        <v>345</v>
      </c>
      <c r="D16" s="123">
        <v>2018</v>
      </c>
      <c r="E16" s="123" t="s">
        <v>12</v>
      </c>
      <c r="F16" s="240">
        <v>3241464.4723285702</v>
      </c>
      <c r="G16" s="212" t="s">
        <v>1755</v>
      </c>
      <c r="H16" s="123" t="s">
        <v>12</v>
      </c>
      <c r="I16" s="240">
        <v>3241464.4723285702</v>
      </c>
      <c r="J16" s="240">
        <v>0</v>
      </c>
      <c r="K16" s="240">
        <v>0</v>
      </c>
      <c r="L16" s="240">
        <v>0</v>
      </c>
      <c r="M16" s="240">
        <v>0</v>
      </c>
      <c r="N16" s="210" t="s">
        <v>12</v>
      </c>
      <c r="O16" s="240">
        <v>3214236.4942459799</v>
      </c>
      <c r="P16" s="240">
        <v>0</v>
      </c>
      <c r="Q16" s="240">
        <v>0</v>
      </c>
      <c r="R16" s="240">
        <v>3214236.4942459799</v>
      </c>
      <c r="S16" s="240">
        <v>27227.978082580699</v>
      </c>
      <c r="T16" s="211" t="s">
        <v>12</v>
      </c>
      <c r="U16" s="212" t="s">
        <v>316</v>
      </c>
      <c r="V16" s="212" t="s">
        <v>316</v>
      </c>
      <c r="W16" s="123" t="s">
        <v>489</v>
      </c>
      <c r="X16" s="123" t="s">
        <v>12</v>
      </c>
      <c r="Y16" s="123" t="s">
        <v>346</v>
      </c>
      <c r="Z16" s="212" t="s">
        <v>320</v>
      </c>
      <c r="AA16" s="212">
        <v>93311</v>
      </c>
      <c r="AB16" s="123" t="s">
        <v>342</v>
      </c>
      <c r="AC16" s="123" t="s">
        <v>343</v>
      </c>
      <c r="AD16" s="123" t="s">
        <v>344</v>
      </c>
      <c r="AE16" s="123" t="s">
        <v>12</v>
      </c>
    </row>
    <row r="17" spans="2:31" x14ac:dyDescent="0.35">
      <c r="B17" s="123">
        <v>104017</v>
      </c>
      <c r="C17" s="123" t="s">
        <v>347</v>
      </c>
      <c r="D17" s="123">
        <v>2018</v>
      </c>
      <c r="E17" s="123" t="s">
        <v>12</v>
      </c>
      <c r="F17" s="240">
        <v>26000.229972178899</v>
      </c>
      <c r="G17" s="212" t="s">
        <v>1755</v>
      </c>
      <c r="H17" s="123" t="s">
        <v>12</v>
      </c>
      <c r="I17" s="240">
        <v>26000.229972178899</v>
      </c>
      <c r="J17" s="240">
        <v>0</v>
      </c>
      <c r="K17" s="240">
        <v>0</v>
      </c>
      <c r="L17" s="240">
        <v>0</v>
      </c>
      <c r="M17" s="240">
        <v>0</v>
      </c>
      <c r="N17" s="210" t="s">
        <v>12</v>
      </c>
      <c r="O17" s="240">
        <v>23161.745393293299</v>
      </c>
      <c r="P17" s="240">
        <v>0</v>
      </c>
      <c r="Q17" s="240">
        <v>0</v>
      </c>
      <c r="R17" s="240">
        <v>23161.745393293299</v>
      </c>
      <c r="S17" s="240">
        <v>2838.4845788856001</v>
      </c>
      <c r="T17" s="211" t="s">
        <v>12</v>
      </c>
      <c r="U17" s="212" t="s">
        <v>316</v>
      </c>
      <c r="V17" s="212" t="s">
        <v>316</v>
      </c>
      <c r="W17" s="123" t="s">
        <v>489</v>
      </c>
      <c r="X17" s="123" t="s">
        <v>12</v>
      </c>
      <c r="Y17" s="123" t="s">
        <v>348</v>
      </c>
      <c r="Z17" s="212" t="s">
        <v>320</v>
      </c>
      <c r="AA17" s="212">
        <v>93301</v>
      </c>
      <c r="AB17" s="123" t="s">
        <v>342</v>
      </c>
      <c r="AC17" s="123" t="s">
        <v>343</v>
      </c>
      <c r="AD17" s="123" t="s">
        <v>344</v>
      </c>
      <c r="AE17" s="123" t="s">
        <v>12</v>
      </c>
    </row>
    <row r="18" spans="2:31" x14ac:dyDescent="0.35">
      <c r="B18" s="123">
        <v>101321</v>
      </c>
      <c r="C18" s="123" t="s">
        <v>349</v>
      </c>
      <c r="D18" s="123">
        <v>2018</v>
      </c>
      <c r="E18" s="123" t="s">
        <v>12</v>
      </c>
      <c r="F18" s="240">
        <v>686627.62280600006</v>
      </c>
      <c r="G18" s="212" t="s">
        <v>1755</v>
      </c>
      <c r="H18" s="123" t="s">
        <v>12</v>
      </c>
      <c r="I18" s="240">
        <v>686627.62280600006</v>
      </c>
      <c r="J18" s="240">
        <v>0</v>
      </c>
      <c r="K18" s="240">
        <v>0</v>
      </c>
      <c r="L18" s="240">
        <v>0</v>
      </c>
      <c r="M18" s="240">
        <v>0</v>
      </c>
      <c r="N18" s="210" t="s">
        <v>12</v>
      </c>
      <c r="O18" s="240">
        <v>686627.62280600006</v>
      </c>
      <c r="P18" s="240">
        <v>0</v>
      </c>
      <c r="Q18" s="240">
        <v>0</v>
      </c>
      <c r="R18" s="240">
        <v>686627.62280600006</v>
      </c>
      <c r="S18" s="240">
        <v>0</v>
      </c>
      <c r="T18" s="211" t="s">
        <v>12</v>
      </c>
      <c r="U18" s="212" t="s">
        <v>316</v>
      </c>
      <c r="V18" s="212" t="s">
        <v>317</v>
      </c>
      <c r="W18" s="123" t="s">
        <v>350</v>
      </c>
      <c r="X18" s="123" t="s">
        <v>12</v>
      </c>
      <c r="Y18" s="123" t="s">
        <v>351</v>
      </c>
      <c r="Z18" s="212" t="s">
        <v>320</v>
      </c>
      <c r="AA18" s="212">
        <v>90803</v>
      </c>
      <c r="AB18" s="123" t="s">
        <v>352</v>
      </c>
      <c r="AC18" s="123" t="s">
        <v>204</v>
      </c>
      <c r="AD18" s="123" t="s">
        <v>354</v>
      </c>
      <c r="AE18" s="123" t="s">
        <v>12</v>
      </c>
    </row>
    <row r="19" spans="2:31" x14ac:dyDescent="0.35">
      <c r="B19" s="123">
        <v>100194</v>
      </c>
      <c r="C19" s="123" t="s">
        <v>355</v>
      </c>
      <c r="D19" s="123">
        <v>2018</v>
      </c>
      <c r="E19" s="123" t="s">
        <v>12</v>
      </c>
      <c r="F19" s="240">
        <v>201648.6051708</v>
      </c>
      <c r="G19" s="212" t="s">
        <v>1755</v>
      </c>
      <c r="H19" s="123" t="s">
        <v>12</v>
      </c>
      <c r="I19" s="240">
        <v>201648.6051708</v>
      </c>
      <c r="J19" s="240">
        <v>0</v>
      </c>
      <c r="K19" s="240">
        <v>0</v>
      </c>
      <c r="L19" s="240">
        <v>0</v>
      </c>
      <c r="M19" s="240">
        <v>0</v>
      </c>
      <c r="N19" s="210" t="s">
        <v>12</v>
      </c>
      <c r="O19" s="240">
        <v>201648.6051708</v>
      </c>
      <c r="P19" s="240">
        <v>0</v>
      </c>
      <c r="Q19" s="240">
        <v>0</v>
      </c>
      <c r="R19" s="240">
        <v>201648.6051708</v>
      </c>
      <c r="S19" s="240">
        <v>0</v>
      </c>
      <c r="T19" s="211" t="s">
        <v>12</v>
      </c>
      <c r="U19" s="212" t="s">
        <v>316</v>
      </c>
      <c r="V19" s="212" t="s">
        <v>317</v>
      </c>
      <c r="W19" s="123" t="s">
        <v>350</v>
      </c>
      <c r="X19" s="123" t="s">
        <v>12</v>
      </c>
      <c r="Y19" s="123" t="s">
        <v>356</v>
      </c>
      <c r="Z19" s="212" t="s">
        <v>320</v>
      </c>
      <c r="AA19" s="212">
        <v>92646</v>
      </c>
      <c r="AB19" s="123" t="s">
        <v>352</v>
      </c>
      <c r="AC19" s="123" t="s">
        <v>204</v>
      </c>
      <c r="AD19" s="123" t="s">
        <v>354</v>
      </c>
      <c r="AE19" s="123" t="s">
        <v>12</v>
      </c>
    </row>
    <row r="20" spans="2:31" x14ac:dyDescent="0.35">
      <c r="B20" s="123">
        <v>100257</v>
      </c>
      <c r="C20" s="123" t="s">
        <v>357</v>
      </c>
      <c r="D20" s="123">
        <v>2018</v>
      </c>
      <c r="E20" s="123" t="s">
        <v>12</v>
      </c>
      <c r="F20" s="240">
        <v>194684.9951844</v>
      </c>
      <c r="G20" s="212" t="s">
        <v>1755</v>
      </c>
      <c r="H20" s="123" t="s">
        <v>12</v>
      </c>
      <c r="I20" s="240">
        <v>194684.9951844</v>
      </c>
      <c r="J20" s="240">
        <v>0</v>
      </c>
      <c r="K20" s="240">
        <v>0</v>
      </c>
      <c r="L20" s="240">
        <v>0</v>
      </c>
      <c r="M20" s="240">
        <v>0</v>
      </c>
      <c r="N20" s="210" t="s">
        <v>12</v>
      </c>
      <c r="O20" s="240">
        <v>194684.9951844</v>
      </c>
      <c r="P20" s="240">
        <v>0</v>
      </c>
      <c r="Q20" s="240">
        <v>0</v>
      </c>
      <c r="R20" s="240">
        <v>194684.9951844</v>
      </c>
      <c r="S20" s="240">
        <v>0</v>
      </c>
      <c r="T20" s="211" t="s">
        <v>12</v>
      </c>
      <c r="U20" s="212" t="s">
        <v>316</v>
      </c>
      <c r="V20" s="212" t="s">
        <v>317</v>
      </c>
      <c r="W20" s="123" t="s">
        <v>350</v>
      </c>
      <c r="X20" s="123" t="s">
        <v>12</v>
      </c>
      <c r="Y20" s="123" t="s">
        <v>358</v>
      </c>
      <c r="Z20" s="212" t="s">
        <v>320</v>
      </c>
      <c r="AA20" s="212">
        <v>90277</v>
      </c>
      <c r="AB20" s="123" t="s">
        <v>352</v>
      </c>
      <c r="AC20" s="123" t="s">
        <v>204</v>
      </c>
      <c r="AD20" s="123" t="s">
        <v>354</v>
      </c>
      <c r="AE20" s="123" t="s">
        <v>12</v>
      </c>
    </row>
    <row r="21" spans="2:31" x14ac:dyDescent="0.35">
      <c r="B21" s="123">
        <v>104659</v>
      </c>
      <c r="C21" s="123" t="s">
        <v>359</v>
      </c>
      <c r="D21" s="123">
        <v>2018</v>
      </c>
      <c r="E21" s="123" t="s">
        <v>12</v>
      </c>
      <c r="F21" s="240">
        <v>0</v>
      </c>
      <c r="G21" s="212" t="s">
        <v>1755</v>
      </c>
      <c r="H21" s="123" t="s">
        <v>12</v>
      </c>
      <c r="I21" s="240">
        <v>0</v>
      </c>
      <c r="J21" s="240">
        <v>0</v>
      </c>
      <c r="K21" s="240">
        <v>0</v>
      </c>
      <c r="L21" s="240">
        <v>0</v>
      </c>
      <c r="M21" s="240">
        <v>0</v>
      </c>
      <c r="N21" s="210" t="s">
        <v>12</v>
      </c>
      <c r="O21" s="240">
        <v>0</v>
      </c>
      <c r="P21" s="240">
        <v>0</v>
      </c>
      <c r="Q21" s="240">
        <v>0</v>
      </c>
      <c r="R21" s="240">
        <v>0</v>
      </c>
      <c r="S21" s="240">
        <v>0</v>
      </c>
      <c r="T21" s="211" t="s">
        <v>12</v>
      </c>
      <c r="U21" s="212" t="s">
        <v>317</v>
      </c>
      <c r="V21" s="212" t="s">
        <v>317</v>
      </c>
      <c r="W21" s="123" t="s">
        <v>12</v>
      </c>
      <c r="X21" s="123" t="s">
        <v>12</v>
      </c>
      <c r="Y21" s="123" t="s">
        <v>360</v>
      </c>
      <c r="Z21" s="212" t="s">
        <v>361</v>
      </c>
      <c r="AA21" s="212">
        <v>10510</v>
      </c>
      <c r="AB21" s="123" t="s">
        <v>321</v>
      </c>
      <c r="AC21" s="123" t="s">
        <v>322</v>
      </c>
      <c r="AD21" s="123" t="s">
        <v>323</v>
      </c>
      <c r="AE21" s="123" t="s">
        <v>12</v>
      </c>
    </row>
    <row r="22" spans="2:31" x14ac:dyDescent="0.35">
      <c r="B22" s="123">
        <v>101701</v>
      </c>
      <c r="C22" s="123" t="s">
        <v>362</v>
      </c>
      <c r="D22" s="123">
        <v>2018</v>
      </c>
      <c r="E22" s="123" t="s">
        <v>12</v>
      </c>
      <c r="F22" s="240">
        <v>574149.92826039495</v>
      </c>
      <c r="G22" s="212" t="s">
        <v>1755</v>
      </c>
      <c r="H22" s="123" t="s">
        <v>12</v>
      </c>
      <c r="I22" s="240">
        <v>574149.92826039495</v>
      </c>
      <c r="J22" s="240">
        <v>0</v>
      </c>
      <c r="K22" s="240">
        <v>0</v>
      </c>
      <c r="L22" s="240">
        <v>0</v>
      </c>
      <c r="M22" s="240">
        <v>0</v>
      </c>
      <c r="N22" s="210" t="s">
        <v>12</v>
      </c>
      <c r="O22" s="240">
        <v>574149.92826039495</v>
      </c>
      <c r="P22" s="240">
        <v>0</v>
      </c>
      <c r="Q22" s="240">
        <v>0</v>
      </c>
      <c r="R22" s="240">
        <v>574149.92826039495</v>
      </c>
      <c r="S22" s="240">
        <v>0</v>
      </c>
      <c r="T22" s="211" t="s">
        <v>12</v>
      </c>
      <c r="U22" s="212" t="s">
        <v>316</v>
      </c>
      <c r="V22" s="212" t="s">
        <v>316</v>
      </c>
      <c r="W22" s="123" t="s">
        <v>363</v>
      </c>
      <c r="X22" s="123" t="s">
        <v>12</v>
      </c>
      <c r="Y22" s="123" t="s">
        <v>319</v>
      </c>
      <c r="Z22" s="212" t="s">
        <v>320</v>
      </c>
      <c r="AA22" s="212">
        <v>90245</v>
      </c>
      <c r="AB22" s="123" t="s">
        <v>364</v>
      </c>
      <c r="AC22" s="123" t="s">
        <v>365</v>
      </c>
      <c r="AD22" s="123" t="s">
        <v>366</v>
      </c>
      <c r="AE22" s="123" t="s">
        <v>12</v>
      </c>
    </row>
    <row r="23" spans="2:31" x14ac:dyDescent="0.35">
      <c r="B23" s="123">
        <v>101749</v>
      </c>
      <c r="C23" s="123" t="s">
        <v>367</v>
      </c>
      <c r="D23" s="123">
        <v>2018</v>
      </c>
      <c r="E23" s="123" t="s">
        <v>12</v>
      </c>
      <c r="F23" s="240">
        <v>863632.61554375198</v>
      </c>
      <c r="G23" s="212" t="s">
        <v>1755</v>
      </c>
      <c r="H23" s="123" t="s">
        <v>12</v>
      </c>
      <c r="I23" s="240">
        <v>863632.61554375198</v>
      </c>
      <c r="J23" s="240">
        <v>0</v>
      </c>
      <c r="K23" s="240">
        <v>0</v>
      </c>
      <c r="L23" s="240">
        <v>0</v>
      </c>
      <c r="M23" s="240">
        <v>0</v>
      </c>
      <c r="N23" s="210" t="s">
        <v>12</v>
      </c>
      <c r="O23" s="240">
        <v>863632.61554375198</v>
      </c>
      <c r="P23" s="240">
        <v>0</v>
      </c>
      <c r="Q23" s="240">
        <v>0</v>
      </c>
      <c r="R23" s="240">
        <v>863632.61554375198</v>
      </c>
      <c r="S23" s="240">
        <v>0</v>
      </c>
      <c r="T23" s="211" t="s">
        <v>12</v>
      </c>
      <c r="U23" s="212" t="s">
        <v>316</v>
      </c>
      <c r="V23" s="212" t="s">
        <v>316</v>
      </c>
      <c r="W23" s="123" t="s">
        <v>363</v>
      </c>
      <c r="X23" s="123" t="s">
        <v>12</v>
      </c>
      <c r="Y23" s="123" t="s">
        <v>368</v>
      </c>
      <c r="Z23" s="212" t="s">
        <v>320</v>
      </c>
      <c r="AA23" s="212">
        <v>94572</v>
      </c>
      <c r="AB23" s="123" t="s">
        <v>364</v>
      </c>
      <c r="AC23" s="123" t="s">
        <v>365</v>
      </c>
      <c r="AD23" s="123" t="s">
        <v>366</v>
      </c>
      <c r="AE23" s="123" t="s">
        <v>12</v>
      </c>
    </row>
    <row r="24" spans="2:31" x14ac:dyDescent="0.35">
      <c r="B24" s="123">
        <v>101017</v>
      </c>
      <c r="C24" s="123" t="s">
        <v>369</v>
      </c>
      <c r="D24" s="123">
        <v>2018</v>
      </c>
      <c r="E24" s="123" t="s">
        <v>12</v>
      </c>
      <c r="F24" s="240">
        <v>260248.40299999999</v>
      </c>
      <c r="G24" s="212" t="s">
        <v>1755</v>
      </c>
      <c r="H24" s="123" t="s">
        <v>12</v>
      </c>
      <c r="I24" s="240">
        <v>260248.40299999999</v>
      </c>
      <c r="J24" s="240">
        <v>0</v>
      </c>
      <c r="K24" s="240">
        <v>0</v>
      </c>
      <c r="L24" s="240">
        <v>0</v>
      </c>
      <c r="M24" s="240">
        <v>0</v>
      </c>
      <c r="N24" s="210" t="s">
        <v>12</v>
      </c>
      <c r="O24" s="240">
        <v>260248.40299999999</v>
      </c>
      <c r="P24" s="240">
        <v>0</v>
      </c>
      <c r="Q24" s="240">
        <v>0</v>
      </c>
      <c r="R24" s="240">
        <v>260248.40299999999</v>
      </c>
      <c r="S24" s="240">
        <v>0</v>
      </c>
      <c r="T24" s="211" t="s">
        <v>12</v>
      </c>
      <c r="U24" s="212" t="s">
        <v>316</v>
      </c>
      <c r="V24" s="212" t="s">
        <v>316</v>
      </c>
      <c r="W24" s="123" t="s">
        <v>370</v>
      </c>
      <c r="X24" s="123" t="s">
        <v>12</v>
      </c>
      <c r="Y24" s="123" t="s">
        <v>371</v>
      </c>
      <c r="Z24" s="212" t="s">
        <v>320</v>
      </c>
      <c r="AA24" s="212">
        <v>94553</v>
      </c>
      <c r="AB24" s="123" t="s">
        <v>364</v>
      </c>
      <c r="AC24" s="123" t="s">
        <v>241</v>
      </c>
      <c r="AD24" s="123" t="s">
        <v>366</v>
      </c>
      <c r="AE24" s="123" t="s">
        <v>12</v>
      </c>
    </row>
    <row r="25" spans="2:31" x14ac:dyDescent="0.35">
      <c r="B25" s="123">
        <v>101248</v>
      </c>
      <c r="C25" s="123" t="s">
        <v>372</v>
      </c>
      <c r="D25" s="123">
        <v>2018</v>
      </c>
      <c r="E25" s="123" t="s">
        <v>12</v>
      </c>
      <c r="F25" s="240">
        <v>729776.20537866303</v>
      </c>
      <c r="G25" s="212" t="s">
        <v>1755</v>
      </c>
      <c r="H25" s="123" t="s">
        <v>12</v>
      </c>
      <c r="I25" s="240">
        <v>729776.20537866303</v>
      </c>
      <c r="J25" s="240">
        <v>0</v>
      </c>
      <c r="K25" s="240">
        <v>0</v>
      </c>
      <c r="L25" s="240">
        <v>0</v>
      </c>
      <c r="M25" s="240">
        <v>0</v>
      </c>
      <c r="N25" s="210" t="s">
        <v>12</v>
      </c>
      <c r="O25" s="240">
        <v>729776.20537866303</v>
      </c>
      <c r="P25" s="240">
        <v>0</v>
      </c>
      <c r="Q25" s="240">
        <v>0</v>
      </c>
      <c r="R25" s="240">
        <v>729776.20537866303</v>
      </c>
      <c r="S25" s="240">
        <v>0</v>
      </c>
      <c r="T25" s="211" t="s">
        <v>12</v>
      </c>
      <c r="U25" s="212" t="s">
        <v>316</v>
      </c>
      <c r="V25" s="212" t="s">
        <v>316</v>
      </c>
      <c r="W25" s="123" t="s">
        <v>370</v>
      </c>
      <c r="X25" s="123" t="s">
        <v>12</v>
      </c>
      <c r="Y25" s="123" t="s">
        <v>373</v>
      </c>
      <c r="Z25" s="212" t="s">
        <v>320</v>
      </c>
      <c r="AA25" s="212">
        <v>90810</v>
      </c>
      <c r="AB25" s="123" t="s">
        <v>364</v>
      </c>
      <c r="AC25" s="123" t="s">
        <v>365</v>
      </c>
      <c r="AD25" s="123" t="s">
        <v>366</v>
      </c>
      <c r="AE25" s="123" t="s">
        <v>12</v>
      </c>
    </row>
    <row r="26" spans="2:31" x14ac:dyDescent="0.35">
      <c r="B26" s="123">
        <v>101512</v>
      </c>
      <c r="C26" s="123" t="s">
        <v>374</v>
      </c>
      <c r="D26" s="123">
        <v>2018</v>
      </c>
      <c r="E26" s="123" t="s">
        <v>12</v>
      </c>
      <c r="F26" s="240">
        <v>49678.794673660297</v>
      </c>
      <c r="G26" s="212" t="s">
        <v>1755</v>
      </c>
      <c r="H26" s="123" t="s">
        <v>12</v>
      </c>
      <c r="I26" s="240">
        <v>49678.794673660297</v>
      </c>
      <c r="J26" s="240">
        <v>0</v>
      </c>
      <c r="K26" s="240">
        <v>0</v>
      </c>
      <c r="L26" s="240">
        <v>0</v>
      </c>
      <c r="M26" s="240">
        <v>0</v>
      </c>
      <c r="N26" s="210" t="s">
        <v>12</v>
      </c>
      <c r="O26" s="240">
        <v>49678.794673660297</v>
      </c>
      <c r="P26" s="240">
        <v>0</v>
      </c>
      <c r="Q26" s="240">
        <v>0</v>
      </c>
      <c r="R26" s="240">
        <v>49678.794673660297</v>
      </c>
      <c r="S26" s="240">
        <v>0</v>
      </c>
      <c r="T26" s="211" t="s">
        <v>12</v>
      </c>
      <c r="U26" s="212" t="s">
        <v>316</v>
      </c>
      <c r="V26" s="212" t="s">
        <v>316</v>
      </c>
      <c r="W26" s="123" t="s">
        <v>370</v>
      </c>
      <c r="X26" s="123" t="s">
        <v>12</v>
      </c>
      <c r="Y26" s="123" t="s">
        <v>375</v>
      </c>
      <c r="Z26" s="212" t="s">
        <v>320</v>
      </c>
      <c r="AA26" s="212">
        <v>95826</v>
      </c>
      <c r="AB26" s="123" t="s">
        <v>364</v>
      </c>
      <c r="AC26" s="123" t="s">
        <v>241</v>
      </c>
      <c r="AD26" s="123" t="s">
        <v>366</v>
      </c>
      <c r="AE26" s="123" t="s">
        <v>12</v>
      </c>
    </row>
    <row r="27" spans="2:31" x14ac:dyDescent="0.35">
      <c r="B27" s="123">
        <v>100127</v>
      </c>
      <c r="C27" s="123" t="s">
        <v>376</v>
      </c>
      <c r="D27" s="123">
        <v>2018</v>
      </c>
      <c r="E27" s="123" t="s">
        <v>12</v>
      </c>
      <c r="F27" s="240">
        <v>809984.31081863004</v>
      </c>
      <c r="G27" s="212" t="s">
        <v>1755</v>
      </c>
      <c r="H27" s="123" t="s">
        <v>12</v>
      </c>
      <c r="I27" s="240">
        <v>809984.31081863004</v>
      </c>
      <c r="J27" s="240">
        <v>0</v>
      </c>
      <c r="K27" s="240">
        <v>0</v>
      </c>
      <c r="L27" s="240">
        <v>0</v>
      </c>
      <c r="M27" s="240">
        <v>0</v>
      </c>
      <c r="N27" s="210" t="s">
        <v>12</v>
      </c>
      <c r="O27" s="240">
        <v>809984.31081863004</v>
      </c>
      <c r="P27" s="240">
        <v>0</v>
      </c>
      <c r="Q27" s="240">
        <v>0</v>
      </c>
      <c r="R27" s="240">
        <v>809984.31081863004</v>
      </c>
      <c r="S27" s="240">
        <v>0</v>
      </c>
      <c r="T27" s="211" t="s">
        <v>12</v>
      </c>
      <c r="U27" s="212" t="s">
        <v>316</v>
      </c>
      <c r="V27" s="212" t="s">
        <v>316</v>
      </c>
      <c r="W27" s="123" t="s">
        <v>370</v>
      </c>
      <c r="X27" s="123" t="s">
        <v>12</v>
      </c>
      <c r="Y27" s="123" t="s">
        <v>377</v>
      </c>
      <c r="Z27" s="212" t="s">
        <v>320</v>
      </c>
      <c r="AA27" s="212">
        <v>90744</v>
      </c>
      <c r="AB27" s="123" t="s">
        <v>364</v>
      </c>
      <c r="AC27" s="123" t="s">
        <v>365</v>
      </c>
      <c r="AD27" s="123" t="s">
        <v>366</v>
      </c>
      <c r="AE27" s="123" t="s">
        <v>12</v>
      </c>
    </row>
    <row r="28" spans="2:31" x14ac:dyDescent="0.35">
      <c r="B28" s="123">
        <v>3022</v>
      </c>
      <c r="C28" s="123" t="s">
        <v>378</v>
      </c>
      <c r="D28" s="123">
        <v>2018</v>
      </c>
      <c r="E28" s="123" t="s">
        <v>12</v>
      </c>
      <c r="F28" s="240">
        <v>0</v>
      </c>
      <c r="G28" s="212" t="s">
        <v>1755</v>
      </c>
      <c r="H28" s="123" t="s">
        <v>12</v>
      </c>
      <c r="I28" s="240">
        <v>0</v>
      </c>
      <c r="J28" s="240">
        <v>0</v>
      </c>
      <c r="K28" s="240">
        <v>0</v>
      </c>
      <c r="L28" s="240">
        <v>0</v>
      </c>
      <c r="M28" s="240">
        <v>0</v>
      </c>
      <c r="N28" s="210" t="s">
        <v>12</v>
      </c>
      <c r="O28" s="240">
        <v>0</v>
      </c>
      <c r="P28" s="240">
        <v>0</v>
      </c>
      <c r="Q28" s="240">
        <v>0</v>
      </c>
      <c r="R28" s="240">
        <v>0</v>
      </c>
      <c r="S28" s="240">
        <v>0</v>
      </c>
      <c r="T28" s="211" t="s">
        <v>12</v>
      </c>
      <c r="U28" s="212" t="s">
        <v>317</v>
      </c>
      <c r="V28" s="212" t="s">
        <v>317</v>
      </c>
      <c r="W28" s="123" t="s">
        <v>12</v>
      </c>
      <c r="X28" s="123" t="s">
        <v>12</v>
      </c>
      <c r="Y28" s="123" t="s">
        <v>379</v>
      </c>
      <c r="Z28" s="212" t="s">
        <v>320</v>
      </c>
      <c r="AA28" s="212">
        <v>94501</v>
      </c>
      <c r="AB28" s="123" t="s">
        <v>321</v>
      </c>
      <c r="AC28" s="123" t="s">
        <v>322</v>
      </c>
      <c r="AD28" s="123" t="s">
        <v>323</v>
      </c>
      <c r="AE28" s="123" t="s">
        <v>12</v>
      </c>
    </row>
    <row r="29" spans="2:31" x14ac:dyDescent="0.35">
      <c r="B29" s="123">
        <v>101433</v>
      </c>
      <c r="C29" s="123" t="s">
        <v>380</v>
      </c>
      <c r="D29" s="123">
        <v>2018</v>
      </c>
      <c r="E29" s="123" t="s">
        <v>12</v>
      </c>
      <c r="F29" s="240">
        <v>66723.266188144</v>
      </c>
      <c r="G29" s="212" t="s">
        <v>1755</v>
      </c>
      <c r="H29" s="123" t="s">
        <v>12</v>
      </c>
      <c r="I29" s="240">
        <v>66723.266188144</v>
      </c>
      <c r="J29" s="240">
        <v>0</v>
      </c>
      <c r="K29" s="240">
        <v>0</v>
      </c>
      <c r="L29" s="240">
        <v>0</v>
      </c>
      <c r="M29" s="240">
        <v>0</v>
      </c>
      <c r="N29" s="210" t="s">
        <v>12</v>
      </c>
      <c r="O29" s="240">
        <v>66723.266188144</v>
      </c>
      <c r="P29" s="240">
        <v>0</v>
      </c>
      <c r="Q29" s="240">
        <v>0</v>
      </c>
      <c r="R29" s="240">
        <v>66723.266188144</v>
      </c>
      <c r="S29" s="240">
        <v>0</v>
      </c>
      <c r="T29" s="211" t="s">
        <v>12</v>
      </c>
      <c r="U29" s="212" t="s">
        <v>316</v>
      </c>
      <c r="V29" s="212" t="s">
        <v>317</v>
      </c>
      <c r="W29" s="123" t="s">
        <v>381</v>
      </c>
      <c r="X29" s="123" t="s">
        <v>12</v>
      </c>
      <c r="Y29" s="123" t="s">
        <v>382</v>
      </c>
      <c r="Z29" s="212" t="s">
        <v>320</v>
      </c>
      <c r="AA29" s="212">
        <v>93657</v>
      </c>
      <c r="AB29" s="123" t="s">
        <v>352</v>
      </c>
      <c r="AC29" s="123" t="s">
        <v>201</v>
      </c>
      <c r="AD29" s="123" t="s">
        <v>354</v>
      </c>
      <c r="AE29" s="123" t="s">
        <v>12</v>
      </c>
    </row>
    <row r="30" spans="2:31" x14ac:dyDescent="0.35">
      <c r="B30" s="123">
        <v>104345</v>
      </c>
      <c r="C30" s="123" t="s">
        <v>383</v>
      </c>
      <c r="D30" s="123">
        <v>2018</v>
      </c>
      <c r="E30" s="123" t="s">
        <v>12</v>
      </c>
      <c r="F30" s="240">
        <v>12925.0275072</v>
      </c>
      <c r="G30" s="212" t="s">
        <v>1755</v>
      </c>
      <c r="H30" s="123" t="s">
        <v>12</v>
      </c>
      <c r="I30" s="240">
        <v>12925.0275072</v>
      </c>
      <c r="J30" s="240">
        <v>0</v>
      </c>
      <c r="K30" s="240">
        <v>0</v>
      </c>
      <c r="L30" s="240">
        <v>0</v>
      </c>
      <c r="M30" s="240">
        <v>0</v>
      </c>
      <c r="N30" s="210" t="s">
        <v>12</v>
      </c>
      <c r="O30" s="240">
        <v>0</v>
      </c>
      <c r="P30" s="240">
        <v>0</v>
      </c>
      <c r="Q30" s="240">
        <v>0</v>
      </c>
      <c r="R30" s="240">
        <v>0</v>
      </c>
      <c r="S30" s="240">
        <v>12925.0275072</v>
      </c>
      <c r="T30" s="211" t="s">
        <v>12</v>
      </c>
      <c r="U30" s="212" t="s">
        <v>317</v>
      </c>
      <c r="V30" s="212" t="s">
        <v>317</v>
      </c>
      <c r="W30" s="123" t="s">
        <v>12</v>
      </c>
      <c r="X30" s="123" t="s">
        <v>12</v>
      </c>
      <c r="Y30" s="123" t="s">
        <v>325</v>
      </c>
      <c r="Z30" s="212" t="s">
        <v>320</v>
      </c>
      <c r="AA30" s="212">
        <v>92879</v>
      </c>
      <c r="AB30" s="123" t="s">
        <v>384</v>
      </c>
      <c r="AC30" s="123" t="s">
        <v>201</v>
      </c>
      <c r="AD30" s="123" t="s">
        <v>327</v>
      </c>
      <c r="AE30" s="123" t="s">
        <v>12</v>
      </c>
    </row>
    <row r="31" spans="2:31" x14ac:dyDescent="0.35">
      <c r="B31" s="123">
        <v>104666</v>
      </c>
      <c r="C31" s="123" t="s">
        <v>385</v>
      </c>
      <c r="D31" s="123">
        <v>2018</v>
      </c>
      <c r="E31" s="123" t="s">
        <v>12</v>
      </c>
      <c r="F31" s="240">
        <v>9472.0464288000003</v>
      </c>
      <c r="G31" s="212" t="s">
        <v>1755</v>
      </c>
      <c r="H31" s="123" t="s">
        <v>12</v>
      </c>
      <c r="I31" s="240">
        <v>9472.0464288000003</v>
      </c>
      <c r="J31" s="240">
        <v>0</v>
      </c>
      <c r="K31" s="240">
        <v>0</v>
      </c>
      <c r="L31" s="240">
        <v>0</v>
      </c>
      <c r="M31" s="240">
        <v>0</v>
      </c>
      <c r="N31" s="210" t="s">
        <v>12</v>
      </c>
      <c r="O31" s="240">
        <v>0</v>
      </c>
      <c r="P31" s="240">
        <v>0</v>
      </c>
      <c r="Q31" s="240">
        <v>0</v>
      </c>
      <c r="R31" s="240">
        <v>0</v>
      </c>
      <c r="S31" s="240">
        <v>9472.0464288000003</v>
      </c>
      <c r="T31" s="211" t="s">
        <v>12</v>
      </c>
      <c r="U31" s="212" t="s">
        <v>317</v>
      </c>
      <c r="V31" s="212" t="s">
        <v>317</v>
      </c>
      <c r="W31" s="123" t="s">
        <v>12</v>
      </c>
      <c r="X31" s="123" t="s">
        <v>12</v>
      </c>
      <c r="Y31" s="123" t="s">
        <v>386</v>
      </c>
      <c r="Z31" s="212" t="s">
        <v>320</v>
      </c>
      <c r="AA31" s="212">
        <v>92602</v>
      </c>
      <c r="AB31" s="123" t="s">
        <v>384</v>
      </c>
      <c r="AC31" s="123" t="s">
        <v>201</v>
      </c>
      <c r="AD31" s="123" t="s">
        <v>327</v>
      </c>
      <c r="AE31" s="123" t="s">
        <v>12</v>
      </c>
    </row>
    <row r="32" spans="2:31" x14ac:dyDescent="0.35">
      <c r="B32" s="123">
        <v>104406</v>
      </c>
      <c r="C32" s="123" t="s">
        <v>387</v>
      </c>
      <c r="D32" s="123">
        <v>2018</v>
      </c>
      <c r="E32" s="123" t="s">
        <v>12</v>
      </c>
      <c r="F32" s="240">
        <v>7864.0975087999996</v>
      </c>
      <c r="G32" s="212" t="s">
        <v>1755</v>
      </c>
      <c r="H32" s="123" t="s">
        <v>12</v>
      </c>
      <c r="I32" s="240">
        <v>7864.0975087999996</v>
      </c>
      <c r="J32" s="240">
        <v>0</v>
      </c>
      <c r="K32" s="240">
        <v>0</v>
      </c>
      <c r="L32" s="240">
        <v>0</v>
      </c>
      <c r="M32" s="240">
        <v>0</v>
      </c>
      <c r="N32" s="210" t="s">
        <v>12</v>
      </c>
      <c r="O32" s="240">
        <v>0</v>
      </c>
      <c r="P32" s="240">
        <v>0</v>
      </c>
      <c r="Q32" s="240">
        <v>0</v>
      </c>
      <c r="R32" s="240">
        <v>0</v>
      </c>
      <c r="S32" s="240">
        <v>7864.0975087999996</v>
      </c>
      <c r="T32" s="211" t="s">
        <v>12</v>
      </c>
      <c r="U32" s="212" t="s">
        <v>317</v>
      </c>
      <c r="V32" s="212" t="s">
        <v>317</v>
      </c>
      <c r="W32" s="123" t="s">
        <v>12</v>
      </c>
      <c r="X32" s="123" t="s">
        <v>12</v>
      </c>
      <c r="Y32" s="123" t="s">
        <v>386</v>
      </c>
      <c r="Z32" s="212" t="s">
        <v>320</v>
      </c>
      <c r="AA32" s="212">
        <v>92612</v>
      </c>
      <c r="AB32" s="123" t="s">
        <v>388</v>
      </c>
      <c r="AC32" s="123" t="s">
        <v>201</v>
      </c>
      <c r="AD32" s="123" t="s">
        <v>327</v>
      </c>
      <c r="AE32" s="123" t="s">
        <v>12</v>
      </c>
    </row>
    <row r="33" spans="2:31" x14ac:dyDescent="0.35">
      <c r="B33" s="123">
        <v>100884</v>
      </c>
      <c r="C33" s="123" t="s">
        <v>1756</v>
      </c>
      <c r="D33" s="123">
        <v>2018</v>
      </c>
      <c r="E33" s="123" t="s">
        <v>12</v>
      </c>
      <c r="F33" s="240">
        <v>0</v>
      </c>
      <c r="G33" s="212" t="s">
        <v>1755</v>
      </c>
      <c r="H33" s="123" t="s">
        <v>12</v>
      </c>
      <c r="I33" s="240">
        <v>0</v>
      </c>
      <c r="J33" s="240">
        <v>0</v>
      </c>
      <c r="K33" s="240">
        <v>0</v>
      </c>
      <c r="L33" s="240">
        <v>0</v>
      </c>
      <c r="M33" s="240">
        <v>0</v>
      </c>
      <c r="N33" s="210" t="s">
        <v>12</v>
      </c>
      <c r="O33" s="240">
        <v>0</v>
      </c>
      <c r="P33" s="240">
        <v>0</v>
      </c>
      <c r="Q33" s="240">
        <v>0</v>
      </c>
      <c r="R33" s="240">
        <v>0</v>
      </c>
      <c r="S33" s="240">
        <v>0</v>
      </c>
      <c r="T33" s="211" t="s">
        <v>12</v>
      </c>
      <c r="U33" s="212" t="s">
        <v>317</v>
      </c>
      <c r="V33" s="212" t="s">
        <v>317</v>
      </c>
      <c r="W33" s="123" t="s">
        <v>12</v>
      </c>
      <c r="X33" s="123" t="s">
        <v>12</v>
      </c>
      <c r="Y33" s="123" t="s">
        <v>346</v>
      </c>
      <c r="Z33" s="212" t="s">
        <v>320</v>
      </c>
      <c r="AA33" s="212">
        <v>93308</v>
      </c>
      <c r="AB33" s="123" t="s">
        <v>391</v>
      </c>
      <c r="AC33" s="123" t="s">
        <v>201</v>
      </c>
      <c r="AD33" s="123" t="s">
        <v>392</v>
      </c>
      <c r="AE33" s="123" t="s">
        <v>12</v>
      </c>
    </row>
    <row r="34" spans="2:31" x14ac:dyDescent="0.35">
      <c r="B34" s="123">
        <v>101237</v>
      </c>
      <c r="C34" s="123" t="s">
        <v>389</v>
      </c>
      <c r="D34" s="123">
        <v>2018</v>
      </c>
      <c r="E34" s="123" t="s">
        <v>12</v>
      </c>
      <c r="F34" s="240">
        <v>18849.726017647001</v>
      </c>
      <c r="G34" s="212" t="s">
        <v>1755</v>
      </c>
      <c r="H34" s="123" t="s">
        <v>12</v>
      </c>
      <c r="I34" s="240">
        <v>18849.726017647001</v>
      </c>
      <c r="J34" s="240">
        <v>0</v>
      </c>
      <c r="K34" s="240">
        <v>0</v>
      </c>
      <c r="L34" s="240">
        <v>0</v>
      </c>
      <c r="M34" s="240">
        <v>0</v>
      </c>
      <c r="N34" s="210" t="s">
        <v>12</v>
      </c>
      <c r="O34" s="240">
        <v>18849.726017647001</v>
      </c>
      <c r="P34" s="240">
        <v>0</v>
      </c>
      <c r="Q34" s="240">
        <v>0</v>
      </c>
      <c r="R34" s="240">
        <v>18849.726017647001</v>
      </c>
      <c r="S34" s="240">
        <v>0</v>
      </c>
      <c r="T34" s="211" t="s">
        <v>12</v>
      </c>
      <c r="U34" s="212" t="s">
        <v>316</v>
      </c>
      <c r="V34" s="212" t="s">
        <v>317</v>
      </c>
      <c r="W34" s="123" t="s">
        <v>390</v>
      </c>
      <c r="X34" s="123" t="s">
        <v>12</v>
      </c>
      <c r="Y34" s="123" t="s">
        <v>346</v>
      </c>
      <c r="Z34" s="212" t="s">
        <v>320</v>
      </c>
      <c r="AA34" s="212">
        <v>93308</v>
      </c>
      <c r="AB34" s="123" t="s">
        <v>391</v>
      </c>
      <c r="AC34" s="123" t="s">
        <v>201</v>
      </c>
      <c r="AD34" s="123" t="s">
        <v>392</v>
      </c>
      <c r="AE34" s="123" t="s">
        <v>12</v>
      </c>
    </row>
    <row r="35" spans="2:31" x14ac:dyDescent="0.35">
      <c r="B35" s="123">
        <v>104499</v>
      </c>
      <c r="C35" s="123" t="s">
        <v>393</v>
      </c>
      <c r="D35" s="123">
        <v>2018</v>
      </c>
      <c r="E35" s="123" t="s">
        <v>12</v>
      </c>
      <c r="F35" s="240">
        <v>0</v>
      </c>
      <c r="G35" s="212" t="s">
        <v>1755</v>
      </c>
      <c r="H35" s="123" t="s">
        <v>12</v>
      </c>
      <c r="I35" s="240">
        <v>0</v>
      </c>
      <c r="J35" s="240">
        <v>0</v>
      </c>
      <c r="K35" s="240">
        <v>0</v>
      </c>
      <c r="L35" s="240">
        <v>0</v>
      </c>
      <c r="M35" s="240">
        <v>0</v>
      </c>
      <c r="N35" s="210" t="s">
        <v>12</v>
      </c>
      <c r="O35" s="240">
        <v>0</v>
      </c>
      <c r="P35" s="240">
        <v>0</v>
      </c>
      <c r="Q35" s="240">
        <v>0</v>
      </c>
      <c r="R35" s="240">
        <v>0</v>
      </c>
      <c r="S35" s="240">
        <v>0</v>
      </c>
      <c r="T35" s="211" t="s">
        <v>12</v>
      </c>
      <c r="U35" s="212" t="s">
        <v>317</v>
      </c>
      <c r="V35" s="212" t="s">
        <v>317</v>
      </c>
      <c r="W35" s="123" t="s">
        <v>12</v>
      </c>
      <c r="X35" s="123" t="s">
        <v>12</v>
      </c>
      <c r="Y35" s="123" t="s">
        <v>346</v>
      </c>
      <c r="Z35" s="212" t="s">
        <v>320</v>
      </c>
      <c r="AA35" s="212">
        <v>93308</v>
      </c>
      <c r="AB35" s="123" t="s">
        <v>391</v>
      </c>
      <c r="AC35" s="123" t="s">
        <v>394</v>
      </c>
      <c r="AD35" s="123" t="s">
        <v>395</v>
      </c>
      <c r="AE35" s="123" t="s">
        <v>12</v>
      </c>
    </row>
    <row r="36" spans="2:31" x14ac:dyDescent="0.35">
      <c r="B36" s="123">
        <v>101371</v>
      </c>
      <c r="C36" s="123" t="s">
        <v>1757</v>
      </c>
      <c r="D36" s="123">
        <v>2018</v>
      </c>
      <c r="E36" s="123" t="s">
        <v>12</v>
      </c>
      <c r="F36" s="240">
        <v>0</v>
      </c>
      <c r="G36" s="212" t="s">
        <v>1755</v>
      </c>
      <c r="H36" s="123" t="s">
        <v>12</v>
      </c>
      <c r="I36" s="240">
        <v>0</v>
      </c>
      <c r="J36" s="240">
        <v>0</v>
      </c>
      <c r="K36" s="240">
        <v>0</v>
      </c>
      <c r="L36" s="240">
        <v>0</v>
      </c>
      <c r="M36" s="240">
        <v>0</v>
      </c>
      <c r="N36" s="210" t="s">
        <v>12</v>
      </c>
      <c r="O36" s="240">
        <v>0</v>
      </c>
      <c r="P36" s="240">
        <v>0</v>
      </c>
      <c r="Q36" s="240">
        <v>0</v>
      </c>
      <c r="R36" s="240">
        <v>0</v>
      </c>
      <c r="S36" s="240">
        <v>0</v>
      </c>
      <c r="T36" s="211" t="s">
        <v>12</v>
      </c>
      <c r="U36" s="212" t="s">
        <v>317</v>
      </c>
      <c r="V36" s="212" t="s">
        <v>317</v>
      </c>
      <c r="W36" s="123" t="s">
        <v>12</v>
      </c>
      <c r="X36" s="123" t="s">
        <v>12</v>
      </c>
      <c r="Y36" s="123" t="s">
        <v>1758</v>
      </c>
      <c r="Z36" s="212" t="s">
        <v>320</v>
      </c>
      <c r="AA36" s="212">
        <v>91768</v>
      </c>
      <c r="AB36" s="123" t="s">
        <v>352</v>
      </c>
      <c r="AC36" s="123" t="s">
        <v>201</v>
      </c>
      <c r="AD36" s="123" t="s">
        <v>354</v>
      </c>
      <c r="AE36" s="123" t="s">
        <v>12</v>
      </c>
    </row>
    <row r="37" spans="2:31" x14ac:dyDescent="0.35">
      <c r="B37" s="123">
        <v>100283</v>
      </c>
      <c r="C37" s="123" t="s">
        <v>396</v>
      </c>
      <c r="D37" s="123">
        <v>2018</v>
      </c>
      <c r="E37" s="123" t="s">
        <v>12</v>
      </c>
      <c r="F37" s="240">
        <v>5299.1330559999997</v>
      </c>
      <c r="G37" s="212" t="s">
        <v>1755</v>
      </c>
      <c r="H37" s="123" t="s">
        <v>12</v>
      </c>
      <c r="I37" s="240">
        <v>5299.1330559999997</v>
      </c>
      <c r="J37" s="240">
        <v>0</v>
      </c>
      <c r="K37" s="240">
        <v>0</v>
      </c>
      <c r="L37" s="240">
        <v>0</v>
      </c>
      <c r="M37" s="240">
        <v>0</v>
      </c>
      <c r="N37" s="210" t="s">
        <v>12</v>
      </c>
      <c r="O37" s="240">
        <v>0</v>
      </c>
      <c r="P37" s="240">
        <v>0</v>
      </c>
      <c r="Q37" s="240">
        <v>0</v>
      </c>
      <c r="R37" s="240">
        <v>0</v>
      </c>
      <c r="S37" s="240">
        <v>5299.1330559999997</v>
      </c>
      <c r="T37" s="211" t="s">
        <v>12</v>
      </c>
      <c r="U37" s="212" t="s">
        <v>317</v>
      </c>
      <c r="V37" s="212" t="s">
        <v>317</v>
      </c>
      <c r="W37" s="123" t="s">
        <v>12</v>
      </c>
      <c r="X37" s="123" t="s">
        <v>12</v>
      </c>
      <c r="Y37" s="123" t="s">
        <v>397</v>
      </c>
      <c r="Z37" s="212" t="s">
        <v>320</v>
      </c>
      <c r="AA37" s="212">
        <v>95366</v>
      </c>
      <c r="AB37" s="123" t="s">
        <v>352</v>
      </c>
      <c r="AC37" s="123" t="s">
        <v>201</v>
      </c>
      <c r="AD37" s="123" t="s">
        <v>354</v>
      </c>
      <c r="AE37" s="123" t="s">
        <v>12</v>
      </c>
    </row>
    <row r="38" spans="2:31" x14ac:dyDescent="0.35">
      <c r="B38" s="123">
        <v>101056</v>
      </c>
      <c r="C38" s="123" t="s">
        <v>398</v>
      </c>
      <c r="D38" s="123">
        <v>2018</v>
      </c>
      <c r="E38" s="123" t="s">
        <v>12</v>
      </c>
      <c r="F38" s="240">
        <v>29216.4920233716</v>
      </c>
      <c r="G38" s="212" t="s">
        <v>1755</v>
      </c>
      <c r="H38" s="123" t="s">
        <v>12</v>
      </c>
      <c r="I38" s="240">
        <v>11072.903667666</v>
      </c>
      <c r="J38" s="240">
        <v>18143.5883557056</v>
      </c>
      <c r="K38" s="240">
        <v>0</v>
      </c>
      <c r="L38" s="240">
        <v>0</v>
      </c>
      <c r="M38" s="240">
        <v>0</v>
      </c>
      <c r="N38" s="210" t="s">
        <v>12</v>
      </c>
      <c r="O38" s="240">
        <v>0</v>
      </c>
      <c r="P38" s="240">
        <v>0</v>
      </c>
      <c r="Q38" s="240">
        <v>0</v>
      </c>
      <c r="R38" s="240">
        <v>0</v>
      </c>
      <c r="S38" s="240">
        <v>29216.4920233716</v>
      </c>
      <c r="T38" s="211" t="s">
        <v>12</v>
      </c>
      <c r="U38" s="212" t="s">
        <v>316</v>
      </c>
      <c r="V38" s="212" t="s">
        <v>317</v>
      </c>
      <c r="W38" s="123" t="s">
        <v>363</v>
      </c>
      <c r="X38" s="123" t="s">
        <v>12</v>
      </c>
      <c r="Y38" s="123" t="s">
        <v>399</v>
      </c>
      <c r="Z38" s="212" t="s">
        <v>320</v>
      </c>
      <c r="AA38" s="212">
        <v>90723</v>
      </c>
      <c r="AB38" s="123" t="s">
        <v>400</v>
      </c>
      <c r="AC38" s="123" t="s">
        <v>201</v>
      </c>
      <c r="AD38" s="123" t="s">
        <v>392</v>
      </c>
      <c r="AE38" s="123" t="s">
        <v>12</v>
      </c>
    </row>
    <row r="39" spans="2:31" x14ac:dyDescent="0.35">
      <c r="B39" s="123">
        <v>104759</v>
      </c>
      <c r="C39" s="123" t="s">
        <v>401</v>
      </c>
      <c r="D39" s="123">
        <v>2018</v>
      </c>
      <c r="E39" s="123" t="s">
        <v>12</v>
      </c>
      <c r="F39" s="240">
        <v>24311.469899999898</v>
      </c>
      <c r="G39" s="212" t="s">
        <v>1755</v>
      </c>
      <c r="H39" s="123" t="s">
        <v>12</v>
      </c>
      <c r="I39" s="240">
        <v>0</v>
      </c>
      <c r="J39" s="240">
        <v>0</v>
      </c>
      <c r="K39" s="240">
        <v>22669.3538999999</v>
      </c>
      <c r="L39" s="240">
        <v>1642.116</v>
      </c>
      <c r="M39" s="240">
        <v>0</v>
      </c>
      <c r="N39" s="210" t="s">
        <v>12</v>
      </c>
      <c r="O39" s="240">
        <v>0</v>
      </c>
      <c r="P39" s="240">
        <v>0</v>
      </c>
      <c r="Q39" s="240">
        <v>0</v>
      </c>
      <c r="R39" s="240">
        <v>0</v>
      </c>
      <c r="S39" s="240">
        <v>24311.469899999898</v>
      </c>
      <c r="T39" s="211" t="s">
        <v>12</v>
      </c>
      <c r="U39" s="212" t="s">
        <v>317</v>
      </c>
      <c r="V39" s="212" t="s">
        <v>317</v>
      </c>
      <c r="W39" s="123" t="s">
        <v>12</v>
      </c>
      <c r="X39" s="123" t="s">
        <v>12</v>
      </c>
      <c r="Y39" s="123" t="s">
        <v>399</v>
      </c>
      <c r="Z39" s="212" t="s">
        <v>320</v>
      </c>
      <c r="AA39" s="212">
        <v>90723</v>
      </c>
      <c r="AB39" s="123" t="s">
        <v>400</v>
      </c>
      <c r="AC39" s="123" t="s">
        <v>394</v>
      </c>
      <c r="AD39" s="123" t="s">
        <v>395</v>
      </c>
      <c r="AE39" s="123" t="s">
        <v>12</v>
      </c>
    </row>
    <row r="40" spans="2:31" x14ac:dyDescent="0.35">
      <c r="B40" s="123">
        <v>104027</v>
      </c>
      <c r="C40" s="123" t="s">
        <v>402</v>
      </c>
      <c r="D40" s="123">
        <v>2018</v>
      </c>
      <c r="E40" s="123" t="s">
        <v>12</v>
      </c>
      <c r="F40" s="240">
        <v>35678.0573737706</v>
      </c>
      <c r="G40" s="212" t="s">
        <v>1755</v>
      </c>
      <c r="H40" s="123" t="s">
        <v>12</v>
      </c>
      <c r="I40" s="240">
        <v>178.96125850312501</v>
      </c>
      <c r="J40" s="240">
        <v>35499.096115267501</v>
      </c>
      <c r="K40" s="240">
        <v>0</v>
      </c>
      <c r="L40" s="240">
        <v>0</v>
      </c>
      <c r="M40" s="240">
        <v>0</v>
      </c>
      <c r="N40" s="210" t="s">
        <v>12</v>
      </c>
      <c r="O40" s="240">
        <v>0</v>
      </c>
      <c r="P40" s="240">
        <v>0</v>
      </c>
      <c r="Q40" s="240">
        <v>0</v>
      </c>
      <c r="R40" s="240">
        <v>0</v>
      </c>
      <c r="S40" s="240">
        <v>35678.0573737706</v>
      </c>
      <c r="T40" s="211" t="s">
        <v>12</v>
      </c>
      <c r="U40" s="212" t="s">
        <v>316</v>
      </c>
      <c r="V40" s="212" t="s">
        <v>317</v>
      </c>
      <c r="W40" s="123" t="s">
        <v>350</v>
      </c>
      <c r="X40" s="123" t="s">
        <v>12</v>
      </c>
      <c r="Y40" s="123" t="s">
        <v>403</v>
      </c>
      <c r="Z40" s="212" t="s">
        <v>320</v>
      </c>
      <c r="AA40" s="212">
        <v>91384</v>
      </c>
      <c r="AB40" s="123" t="s">
        <v>404</v>
      </c>
      <c r="AC40" s="123" t="s">
        <v>201</v>
      </c>
      <c r="AD40" s="123" t="s">
        <v>354</v>
      </c>
      <c r="AE40" s="123" t="s">
        <v>12</v>
      </c>
    </row>
    <row r="41" spans="2:31" x14ac:dyDescent="0.35">
      <c r="B41" s="123">
        <v>104637</v>
      </c>
      <c r="C41" s="123" t="s">
        <v>405</v>
      </c>
      <c r="D41" s="123">
        <v>2018</v>
      </c>
      <c r="E41" s="123" t="s">
        <v>12</v>
      </c>
      <c r="F41" s="240">
        <v>16178.260419486</v>
      </c>
      <c r="G41" s="212" t="s">
        <v>1755</v>
      </c>
      <c r="H41" s="123" t="s">
        <v>12</v>
      </c>
      <c r="I41" s="240">
        <v>81.150209910000001</v>
      </c>
      <c r="J41" s="240">
        <v>16097.110209576</v>
      </c>
      <c r="K41" s="240">
        <v>0</v>
      </c>
      <c r="L41" s="240">
        <v>0</v>
      </c>
      <c r="M41" s="240">
        <v>0</v>
      </c>
      <c r="N41" s="210" t="s">
        <v>12</v>
      </c>
      <c r="O41" s="240">
        <v>0</v>
      </c>
      <c r="P41" s="240">
        <v>0</v>
      </c>
      <c r="Q41" s="240">
        <v>0</v>
      </c>
      <c r="R41" s="240">
        <v>0</v>
      </c>
      <c r="S41" s="240">
        <v>16178.260419486</v>
      </c>
      <c r="T41" s="211" t="s">
        <v>12</v>
      </c>
      <c r="U41" s="212" t="s">
        <v>317</v>
      </c>
      <c r="V41" s="212" t="s">
        <v>317</v>
      </c>
      <c r="W41" s="123" t="s">
        <v>12</v>
      </c>
      <c r="X41" s="123" t="s">
        <v>12</v>
      </c>
      <c r="Y41" s="123" t="s">
        <v>406</v>
      </c>
      <c r="Z41" s="212" t="s">
        <v>320</v>
      </c>
      <c r="AA41" s="212">
        <v>95336</v>
      </c>
      <c r="AB41" s="123" t="s">
        <v>404</v>
      </c>
      <c r="AC41" s="123" t="s">
        <v>201</v>
      </c>
      <c r="AD41" s="123" t="s">
        <v>354</v>
      </c>
      <c r="AE41" s="123" t="s">
        <v>12</v>
      </c>
    </row>
    <row r="42" spans="2:31" x14ac:dyDescent="0.35">
      <c r="B42" s="123">
        <v>101657</v>
      </c>
      <c r="C42" s="123" t="s">
        <v>407</v>
      </c>
      <c r="D42" s="123">
        <v>2018</v>
      </c>
      <c r="E42" s="123" t="s">
        <v>12</v>
      </c>
      <c r="F42" s="240">
        <v>45958.173641259702</v>
      </c>
      <c r="G42" s="212" t="s">
        <v>1755</v>
      </c>
      <c r="H42" s="123" t="s">
        <v>12</v>
      </c>
      <c r="I42" s="240">
        <v>230.52635705977499</v>
      </c>
      <c r="J42" s="240">
        <v>45727.647284199898</v>
      </c>
      <c r="K42" s="240">
        <v>0</v>
      </c>
      <c r="L42" s="240">
        <v>0</v>
      </c>
      <c r="M42" s="240">
        <v>0</v>
      </c>
      <c r="N42" s="210" t="s">
        <v>12</v>
      </c>
      <c r="O42" s="240">
        <v>0</v>
      </c>
      <c r="P42" s="240">
        <v>0</v>
      </c>
      <c r="Q42" s="240">
        <v>0</v>
      </c>
      <c r="R42" s="240">
        <v>0</v>
      </c>
      <c r="S42" s="240">
        <v>45958.173641259702</v>
      </c>
      <c r="T42" s="211" t="s">
        <v>12</v>
      </c>
      <c r="U42" s="212" t="s">
        <v>316</v>
      </c>
      <c r="V42" s="212" t="s">
        <v>317</v>
      </c>
      <c r="W42" s="123" t="s">
        <v>350</v>
      </c>
      <c r="X42" s="123" t="s">
        <v>12</v>
      </c>
      <c r="Y42" s="123" t="s">
        <v>408</v>
      </c>
      <c r="Z42" s="212" t="s">
        <v>320</v>
      </c>
      <c r="AA42" s="212">
        <v>94019</v>
      </c>
      <c r="AB42" s="123" t="s">
        <v>404</v>
      </c>
      <c r="AC42" s="123" t="s">
        <v>201</v>
      </c>
      <c r="AD42" s="123" t="s">
        <v>354</v>
      </c>
      <c r="AE42" s="123" t="s">
        <v>12</v>
      </c>
    </row>
    <row r="43" spans="2:31" x14ac:dyDescent="0.35">
      <c r="B43" s="123">
        <v>101748</v>
      </c>
      <c r="C43" s="123" t="s">
        <v>409</v>
      </c>
      <c r="D43" s="123">
        <v>2018</v>
      </c>
      <c r="E43" s="123" t="s">
        <v>12</v>
      </c>
      <c r="F43" s="240">
        <v>16023.9118304985</v>
      </c>
      <c r="G43" s="212" t="s">
        <v>1755</v>
      </c>
      <c r="H43" s="123" t="s">
        <v>12</v>
      </c>
      <c r="I43" s="240">
        <v>80.375996856750007</v>
      </c>
      <c r="J43" s="240">
        <v>15943.535833641799</v>
      </c>
      <c r="K43" s="240">
        <v>0</v>
      </c>
      <c r="L43" s="240">
        <v>0</v>
      </c>
      <c r="M43" s="240">
        <v>0</v>
      </c>
      <c r="N43" s="210" t="s">
        <v>12</v>
      </c>
      <c r="O43" s="240">
        <v>0</v>
      </c>
      <c r="P43" s="240">
        <v>0</v>
      </c>
      <c r="Q43" s="240">
        <v>0</v>
      </c>
      <c r="R43" s="240">
        <v>0</v>
      </c>
      <c r="S43" s="240">
        <v>16023.9118304985</v>
      </c>
      <c r="T43" s="211" t="s">
        <v>12</v>
      </c>
      <c r="U43" s="212" t="s">
        <v>317</v>
      </c>
      <c r="V43" s="212" t="s">
        <v>317</v>
      </c>
      <c r="W43" s="123" t="s">
        <v>12</v>
      </c>
      <c r="X43" s="123" t="s">
        <v>12</v>
      </c>
      <c r="Y43" s="123" t="s">
        <v>410</v>
      </c>
      <c r="Z43" s="212" t="s">
        <v>320</v>
      </c>
      <c r="AA43" s="212">
        <v>94565</v>
      </c>
      <c r="AB43" s="123" t="s">
        <v>411</v>
      </c>
      <c r="AC43" s="123" t="s">
        <v>201</v>
      </c>
      <c r="AD43" s="123" t="s">
        <v>354</v>
      </c>
      <c r="AE43" s="123" t="s">
        <v>12</v>
      </c>
    </row>
    <row r="44" spans="2:31" x14ac:dyDescent="0.35">
      <c r="B44" s="123">
        <v>104636</v>
      </c>
      <c r="C44" s="123" t="s">
        <v>412</v>
      </c>
      <c r="D44" s="123">
        <v>2018</v>
      </c>
      <c r="E44" s="123" t="s">
        <v>12</v>
      </c>
      <c r="F44" s="240">
        <v>17288.5851803238</v>
      </c>
      <c r="G44" s="212" t="s">
        <v>1755</v>
      </c>
      <c r="H44" s="123" t="s">
        <v>12</v>
      </c>
      <c r="I44" s="240">
        <v>86.719602729374998</v>
      </c>
      <c r="J44" s="240">
        <v>17201.865577594501</v>
      </c>
      <c r="K44" s="240">
        <v>0</v>
      </c>
      <c r="L44" s="240">
        <v>0</v>
      </c>
      <c r="M44" s="240">
        <v>0</v>
      </c>
      <c r="N44" s="210" t="s">
        <v>12</v>
      </c>
      <c r="O44" s="240">
        <v>0</v>
      </c>
      <c r="P44" s="240">
        <v>0</v>
      </c>
      <c r="Q44" s="240">
        <v>0</v>
      </c>
      <c r="R44" s="240">
        <v>0</v>
      </c>
      <c r="S44" s="240">
        <v>17288.5851803238</v>
      </c>
      <c r="T44" s="211" t="s">
        <v>12</v>
      </c>
      <c r="U44" s="212" t="s">
        <v>317</v>
      </c>
      <c r="V44" s="212" t="s">
        <v>317</v>
      </c>
      <c r="W44" s="123" t="s">
        <v>12</v>
      </c>
      <c r="X44" s="123" t="s">
        <v>12</v>
      </c>
      <c r="Y44" s="123" t="s">
        <v>413</v>
      </c>
      <c r="Z44" s="212" t="s">
        <v>320</v>
      </c>
      <c r="AA44" s="212">
        <v>95236</v>
      </c>
      <c r="AB44" s="123" t="s">
        <v>404</v>
      </c>
      <c r="AC44" s="123" t="s">
        <v>201</v>
      </c>
      <c r="AD44" s="123" t="s">
        <v>354</v>
      </c>
      <c r="AE44" s="123" t="s">
        <v>12</v>
      </c>
    </row>
    <row r="45" spans="2:31" x14ac:dyDescent="0.35">
      <c r="B45" s="123">
        <v>101656</v>
      </c>
      <c r="C45" s="123" t="s">
        <v>414</v>
      </c>
      <c r="D45" s="123">
        <v>2018</v>
      </c>
      <c r="E45" s="123" t="s">
        <v>12</v>
      </c>
      <c r="F45" s="240">
        <v>11872.85039523</v>
      </c>
      <c r="G45" s="212" t="s">
        <v>1755</v>
      </c>
      <c r="H45" s="123" t="s">
        <v>12</v>
      </c>
      <c r="I45" s="240">
        <v>44.336925829999998</v>
      </c>
      <c r="J45" s="240">
        <v>11828.513469400001</v>
      </c>
      <c r="K45" s="240">
        <v>0</v>
      </c>
      <c r="L45" s="240">
        <v>0</v>
      </c>
      <c r="M45" s="240">
        <v>0</v>
      </c>
      <c r="N45" s="210" t="s">
        <v>12</v>
      </c>
      <c r="O45" s="240">
        <v>0</v>
      </c>
      <c r="P45" s="240">
        <v>0</v>
      </c>
      <c r="Q45" s="240">
        <v>0</v>
      </c>
      <c r="R45" s="240">
        <v>0</v>
      </c>
      <c r="S45" s="240">
        <v>11872.85039523</v>
      </c>
      <c r="T45" s="211" t="s">
        <v>12</v>
      </c>
      <c r="U45" s="212" t="s">
        <v>317</v>
      </c>
      <c r="V45" s="212" t="s">
        <v>317</v>
      </c>
      <c r="W45" s="123" t="s">
        <v>12</v>
      </c>
      <c r="X45" s="123" t="s">
        <v>12</v>
      </c>
      <c r="Y45" s="123" t="s">
        <v>415</v>
      </c>
      <c r="Z45" s="212" t="s">
        <v>320</v>
      </c>
      <c r="AA45" s="212">
        <v>95076</v>
      </c>
      <c r="AB45" s="123" t="s">
        <v>411</v>
      </c>
      <c r="AC45" s="123" t="s">
        <v>201</v>
      </c>
      <c r="AD45" s="123" t="s">
        <v>354</v>
      </c>
      <c r="AE45" s="123" t="s">
        <v>12</v>
      </c>
    </row>
    <row r="46" spans="2:31" x14ac:dyDescent="0.35">
      <c r="B46" s="123">
        <v>104634</v>
      </c>
      <c r="C46" s="123" t="s">
        <v>416</v>
      </c>
      <c r="D46" s="123">
        <v>2018</v>
      </c>
      <c r="E46" s="123" t="s">
        <v>12</v>
      </c>
      <c r="F46" s="240">
        <v>17702.026648839499</v>
      </c>
      <c r="G46" s="212" t="s">
        <v>1755</v>
      </c>
      <c r="H46" s="123" t="s">
        <v>12</v>
      </c>
      <c r="I46" s="240">
        <v>88.793426557499998</v>
      </c>
      <c r="J46" s="240">
        <v>17613.233222282</v>
      </c>
      <c r="K46" s="240">
        <v>0</v>
      </c>
      <c r="L46" s="240">
        <v>0</v>
      </c>
      <c r="M46" s="240">
        <v>0</v>
      </c>
      <c r="N46" s="210" t="s">
        <v>12</v>
      </c>
      <c r="O46" s="240">
        <v>0</v>
      </c>
      <c r="P46" s="240">
        <v>0</v>
      </c>
      <c r="Q46" s="240">
        <v>0</v>
      </c>
      <c r="R46" s="240">
        <v>0</v>
      </c>
      <c r="S46" s="240">
        <v>17702.026648839499</v>
      </c>
      <c r="T46" s="211" t="s">
        <v>12</v>
      </c>
      <c r="U46" s="212" t="s">
        <v>317</v>
      </c>
      <c r="V46" s="212" t="s">
        <v>317</v>
      </c>
      <c r="W46" s="123" t="s">
        <v>12</v>
      </c>
      <c r="X46" s="123" t="s">
        <v>12</v>
      </c>
      <c r="Y46" s="123" t="s">
        <v>417</v>
      </c>
      <c r="Z46" s="212" t="s">
        <v>320</v>
      </c>
      <c r="AA46" s="212">
        <v>94551</v>
      </c>
      <c r="AB46" s="123" t="s">
        <v>404</v>
      </c>
      <c r="AC46" s="123" t="s">
        <v>201</v>
      </c>
      <c r="AD46" s="123" t="s">
        <v>354</v>
      </c>
      <c r="AE46" s="123" t="s">
        <v>12</v>
      </c>
    </row>
    <row r="47" spans="2:31" x14ac:dyDescent="0.35">
      <c r="B47" s="123">
        <v>104727</v>
      </c>
      <c r="C47" s="123" t="s">
        <v>418</v>
      </c>
      <c r="D47" s="123">
        <v>2018</v>
      </c>
      <c r="E47" s="123" t="s">
        <v>12</v>
      </c>
      <c r="F47" s="240">
        <v>0</v>
      </c>
      <c r="G47" s="212" t="s">
        <v>1755</v>
      </c>
      <c r="H47" s="123" t="s">
        <v>12</v>
      </c>
      <c r="I47" s="240">
        <v>0</v>
      </c>
      <c r="J47" s="240">
        <v>0</v>
      </c>
      <c r="K47" s="240">
        <v>0</v>
      </c>
      <c r="L47" s="240">
        <v>0</v>
      </c>
      <c r="M47" s="240">
        <v>0</v>
      </c>
      <c r="N47" s="210" t="s">
        <v>12</v>
      </c>
      <c r="O47" s="240">
        <v>0</v>
      </c>
      <c r="P47" s="240">
        <v>0</v>
      </c>
      <c r="Q47" s="240">
        <v>0</v>
      </c>
      <c r="R47" s="240">
        <v>0</v>
      </c>
      <c r="S47" s="240">
        <v>0</v>
      </c>
      <c r="T47" s="211" t="s">
        <v>12</v>
      </c>
      <c r="U47" s="212" t="s">
        <v>317</v>
      </c>
      <c r="V47" s="212" t="s">
        <v>317</v>
      </c>
      <c r="W47" s="123" t="s">
        <v>12</v>
      </c>
      <c r="X47" s="123" t="s">
        <v>12</v>
      </c>
      <c r="Y47" s="123" t="s">
        <v>419</v>
      </c>
      <c r="Z47" s="212" t="s">
        <v>420</v>
      </c>
      <c r="AA47" s="212">
        <v>19610</v>
      </c>
      <c r="AB47" s="123" t="s">
        <v>321</v>
      </c>
      <c r="AC47" s="123" t="s">
        <v>322</v>
      </c>
      <c r="AD47" s="123" t="s">
        <v>323</v>
      </c>
      <c r="AE47" s="123" t="s">
        <v>12</v>
      </c>
    </row>
    <row r="48" spans="2:31" x14ac:dyDescent="0.35">
      <c r="B48" s="123">
        <v>104544</v>
      </c>
      <c r="C48" s="123" t="s">
        <v>421</v>
      </c>
      <c r="D48" s="123">
        <v>2018</v>
      </c>
      <c r="E48" s="123" t="s">
        <v>12</v>
      </c>
      <c r="F48" s="240">
        <v>107173.811779696</v>
      </c>
      <c r="G48" s="212" t="s">
        <v>1755</v>
      </c>
      <c r="H48" s="123" t="s">
        <v>12</v>
      </c>
      <c r="I48" s="240">
        <v>0</v>
      </c>
      <c r="J48" s="240">
        <v>0</v>
      </c>
      <c r="K48" s="240">
        <v>107173.811779696</v>
      </c>
      <c r="L48" s="240">
        <v>0</v>
      </c>
      <c r="M48" s="240">
        <v>0</v>
      </c>
      <c r="N48" s="210" t="s">
        <v>12</v>
      </c>
      <c r="O48" s="240">
        <v>0</v>
      </c>
      <c r="P48" s="240">
        <v>107173.811779696</v>
      </c>
      <c r="Q48" s="240">
        <v>0</v>
      </c>
      <c r="R48" s="240">
        <v>107173.811779696</v>
      </c>
      <c r="S48" s="240">
        <v>0</v>
      </c>
      <c r="T48" s="211" t="s">
        <v>12</v>
      </c>
      <c r="U48" s="212" t="s">
        <v>316</v>
      </c>
      <c r="V48" s="212" t="s">
        <v>317</v>
      </c>
      <c r="W48" s="123" t="s">
        <v>363</v>
      </c>
      <c r="X48" s="123" t="s">
        <v>12</v>
      </c>
      <c r="Y48" s="123" t="s">
        <v>422</v>
      </c>
      <c r="Z48" s="212" t="s">
        <v>420</v>
      </c>
      <c r="AA48" s="212">
        <v>19406</v>
      </c>
      <c r="AB48" s="123" t="s">
        <v>423</v>
      </c>
      <c r="AC48" s="123" t="s">
        <v>424</v>
      </c>
      <c r="AD48" s="123" t="s">
        <v>425</v>
      </c>
      <c r="AE48" s="123" t="s">
        <v>12</v>
      </c>
    </row>
    <row r="49" spans="2:31" x14ac:dyDescent="0.35">
      <c r="B49" s="123">
        <v>101179</v>
      </c>
      <c r="C49" s="123" t="s">
        <v>426</v>
      </c>
      <c r="D49" s="123">
        <v>2018</v>
      </c>
      <c r="E49" s="123" t="s">
        <v>12</v>
      </c>
      <c r="F49" s="240">
        <v>20016.561006912001</v>
      </c>
      <c r="G49" s="212" t="s">
        <v>1755</v>
      </c>
      <c r="H49" s="123" t="s">
        <v>12</v>
      </c>
      <c r="I49" s="240">
        <v>20016.561006912001</v>
      </c>
      <c r="J49" s="240">
        <v>0</v>
      </c>
      <c r="K49" s="240">
        <v>0</v>
      </c>
      <c r="L49" s="240">
        <v>0</v>
      </c>
      <c r="M49" s="240">
        <v>0</v>
      </c>
      <c r="N49" s="210" t="s">
        <v>12</v>
      </c>
      <c r="O49" s="240">
        <v>0</v>
      </c>
      <c r="P49" s="240">
        <v>0</v>
      </c>
      <c r="Q49" s="240">
        <v>0</v>
      </c>
      <c r="R49" s="240">
        <v>0</v>
      </c>
      <c r="S49" s="240">
        <v>20016.561006912001</v>
      </c>
      <c r="T49" s="211" t="s">
        <v>12</v>
      </c>
      <c r="U49" s="212" t="s">
        <v>317</v>
      </c>
      <c r="V49" s="212" t="s">
        <v>317</v>
      </c>
      <c r="W49" s="123" t="s">
        <v>12</v>
      </c>
      <c r="X49" s="123" t="s">
        <v>12</v>
      </c>
      <c r="Y49" s="123" t="s">
        <v>427</v>
      </c>
      <c r="Z49" s="212" t="s">
        <v>320</v>
      </c>
      <c r="AA49" s="212">
        <v>91320</v>
      </c>
      <c r="AB49" s="123" t="s">
        <v>428</v>
      </c>
      <c r="AC49" s="123" t="s">
        <v>201</v>
      </c>
      <c r="AD49" s="123" t="s">
        <v>327</v>
      </c>
      <c r="AE49" s="123" t="s">
        <v>12</v>
      </c>
    </row>
    <row r="50" spans="2:31" x14ac:dyDescent="0.35">
      <c r="B50" s="123">
        <v>101666</v>
      </c>
      <c r="C50" s="123" t="s">
        <v>429</v>
      </c>
      <c r="D50" s="123">
        <v>2018</v>
      </c>
      <c r="E50" s="123" t="s">
        <v>12</v>
      </c>
      <c r="F50" s="240">
        <v>91294.03546092</v>
      </c>
      <c r="G50" s="212" t="s">
        <v>1755</v>
      </c>
      <c r="H50" s="123" t="s">
        <v>12</v>
      </c>
      <c r="I50" s="240">
        <v>1731.81729692</v>
      </c>
      <c r="J50" s="240">
        <v>89562.218164000005</v>
      </c>
      <c r="K50" s="240">
        <v>0</v>
      </c>
      <c r="L50" s="240">
        <v>0</v>
      </c>
      <c r="M50" s="240">
        <v>0</v>
      </c>
      <c r="N50" s="210" t="s">
        <v>12</v>
      </c>
      <c r="O50" s="240">
        <v>0</v>
      </c>
      <c r="P50" s="240">
        <v>0</v>
      </c>
      <c r="Q50" s="240">
        <v>0</v>
      </c>
      <c r="R50" s="240">
        <v>0</v>
      </c>
      <c r="S50" s="240">
        <v>91294.03546092</v>
      </c>
      <c r="T50" s="211" t="s">
        <v>12</v>
      </c>
      <c r="U50" s="212" t="s">
        <v>316</v>
      </c>
      <c r="V50" s="212" t="s">
        <v>317</v>
      </c>
      <c r="W50" s="123" t="s">
        <v>430</v>
      </c>
      <c r="X50" s="123" t="s">
        <v>12</v>
      </c>
      <c r="Y50" s="123" t="s">
        <v>431</v>
      </c>
      <c r="Z50" s="212" t="s">
        <v>320</v>
      </c>
      <c r="AA50" s="212">
        <v>93610</v>
      </c>
      <c r="AB50" s="123" t="s">
        <v>411</v>
      </c>
      <c r="AC50" s="123" t="s">
        <v>201</v>
      </c>
      <c r="AD50" s="123" t="s">
        <v>354</v>
      </c>
      <c r="AE50" s="123" t="s">
        <v>12</v>
      </c>
    </row>
    <row r="51" spans="2:31" x14ac:dyDescent="0.35">
      <c r="B51" s="123">
        <v>104487</v>
      </c>
      <c r="C51" s="123" t="s">
        <v>432</v>
      </c>
      <c r="D51" s="123">
        <v>2018</v>
      </c>
      <c r="E51" s="123" t="s">
        <v>12</v>
      </c>
      <c r="F51" s="240">
        <v>9993.8049155600002</v>
      </c>
      <c r="G51" s="212" t="s">
        <v>1755</v>
      </c>
      <c r="H51" s="123" t="s">
        <v>12</v>
      </c>
      <c r="I51" s="240">
        <v>1535.5831435600001</v>
      </c>
      <c r="J51" s="240">
        <v>8458.2217720000008</v>
      </c>
      <c r="K51" s="240">
        <v>0</v>
      </c>
      <c r="L51" s="240">
        <v>0</v>
      </c>
      <c r="M51" s="240">
        <v>0</v>
      </c>
      <c r="N51" s="210" t="s">
        <v>12</v>
      </c>
      <c r="O51" s="240">
        <v>0</v>
      </c>
      <c r="P51" s="240">
        <v>0</v>
      </c>
      <c r="Q51" s="240">
        <v>0</v>
      </c>
      <c r="R51" s="240">
        <v>0</v>
      </c>
      <c r="S51" s="240">
        <v>9993.8049155600002</v>
      </c>
      <c r="T51" s="211" t="s">
        <v>12</v>
      </c>
      <c r="U51" s="212" t="s">
        <v>317</v>
      </c>
      <c r="V51" s="212" t="s">
        <v>317</v>
      </c>
      <c r="W51" s="123" t="s">
        <v>12</v>
      </c>
      <c r="X51" s="123" t="s">
        <v>12</v>
      </c>
      <c r="Y51" s="123" t="s">
        <v>433</v>
      </c>
      <c r="Z51" s="212" t="s">
        <v>320</v>
      </c>
      <c r="AA51" s="212">
        <v>95654</v>
      </c>
      <c r="AB51" s="123" t="s">
        <v>434</v>
      </c>
      <c r="AC51" s="123" t="s">
        <v>201</v>
      </c>
      <c r="AD51" s="123" t="s">
        <v>327</v>
      </c>
      <c r="AE51" s="123" t="s">
        <v>12</v>
      </c>
    </row>
    <row r="52" spans="2:31" x14ac:dyDescent="0.35">
      <c r="B52" s="123">
        <v>100943</v>
      </c>
      <c r="C52" s="123" t="s">
        <v>435</v>
      </c>
      <c r="D52" s="123">
        <v>2018</v>
      </c>
      <c r="E52" s="123" t="s">
        <v>12</v>
      </c>
      <c r="F52" s="240">
        <v>16364.046</v>
      </c>
      <c r="G52" s="212" t="s">
        <v>1755</v>
      </c>
      <c r="H52" s="123" t="s">
        <v>12</v>
      </c>
      <c r="I52" s="240">
        <v>13142.306</v>
      </c>
      <c r="J52" s="240">
        <v>3221.74</v>
      </c>
      <c r="K52" s="240">
        <v>0</v>
      </c>
      <c r="L52" s="240">
        <v>0</v>
      </c>
      <c r="M52" s="240">
        <v>0</v>
      </c>
      <c r="N52" s="210" t="s">
        <v>12</v>
      </c>
      <c r="O52" s="240">
        <v>0</v>
      </c>
      <c r="P52" s="240">
        <v>0</v>
      </c>
      <c r="Q52" s="240">
        <v>0</v>
      </c>
      <c r="R52" s="240">
        <v>0</v>
      </c>
      <c r="S52" s="240">
        <v>16364.046</v>
      </c>
      <c r="T52" s="211" t="s">
        <v>12</v>
      </c>
      <c r="U52" s="212" t="s">
        <v>317</v>
      </c>
      <c r="V52" s="212" t="s">
        <v>317</v>
      </c>
      <c r="W52" s="123" t="s">
        <v>12</v>
      </c>
      <c r="X52" s="123" t="s">
        <v>12</v>
      </c>
      <c r="Y52" s="123" t="s">
        <v>436</v>
      </c>
      <c r="Z52" s="212" t="s">
        <v>320</v>
      </c>
      <c r="AA52" s="212">
        <v>94534</v>
      </c>
      <c r="AB52" s="123" t="s">
        <v>437</v>
      </c>
      <c r="AC52" s="123" t="s">
        <v>201</v>
      </c>
      <c r="AD52" s="123" t="s">
        <v>327</v>
      </c>
      <c r="AE52" s="123" t="s">
        <v>12</v>
      </c>
    </row>
    <row r="53" spans="2:31" x14ac:dyDescent="0.35">
      <c r="B53" s="123">
        <v>101473</v>
      </c>
      <c r="C53" s="123" t="s">
        <v>438</v>
      </c>
      <c r="D53" s="123">
        <v>2018</v>
      </c>
      <c r="E53" s="123" t="s">
        <v>12</v>
      </c>
      <c r="F53" s="240">
        <v>39858.6869158072</v>
      </c>
      <c r="G53" s="212" t="s">
        <v>1755</v>
      </c>
      <c r="H53" s="123" t="s">
        <v>12</v>
      </c>
      <c r="I53" s="240">
        <v>34790.9357069869</v>
      </c>
      <c r="J53" s="240">
        <v>5067.7512088202502</v>
      </c>
      <c r="K53" s="240">
        <v>0</v>
      </c>
      <c r="L53" s="240">
        <v>0</v>
      </c>
      <c r="M53" s="240">
        <v>0</v>
      </c>
      <c r="N53" s="210" t="s">
        <v>12</v>
      </c>
      <c r="O53" s="240">
        <v>34790.9357069869</v>
      </c>
      <c r="P53" s="240">
        <v>0</v>
      </c>
      <c r="Q53" s="240">
        <v>0</v>
      </c>
      <c r="R53" s="240">
        <v>34790.9357069869</v>
      </c>
      <c r="S53" s="240">
        <v>5067.7512088202502</v>
      </c>
      <c r="T53" s="211" t="s">
        <v>12</v>
      </c>
      <c r="U53" s="212" t="s">
        <v>316</v>
      </c>
      <c r="V53" s="212" t="s">
        <v>316</v>
      </c>
      <c r="W53" s="123" t="s">
        <v>430</v>
      </c>
      <c r="X53" s="123" t="s">
        <v>12</v>
      </c>
      <c r="Y53" s="123" t="s">
        <v>440</v>
      </c>
      <c r="Z53" s="212" t="s">
        <v>320</v>
      </c>
      <c r="AA53" s="212">
        <v>91406</v>
      </c>
      <c r="AB53" s="123" t="s">
        <v>437</v>
      </c>
      <c r="AC53" s="123" t="s">
        <v>201</v>
      </c>
      <c r="AD53" s="123" t="s">
        <v>327</v>
      </c>
      <c r="AE53" s="123" t="s">
        <v>12</v>
      </c>
    </row>
    <row r="54" spans="2:31" x14ac:dyDescent="0.35">
      <c r="B54" s="123">
        <v>104578</v>
      </c>
      <c r="C54" s="123" t="s">
        <v>441</v>
      </c>
      <c r="D54" s="123">
        <v>2018</v>
      </c>
      <c r="E54" s="123" t="s">
        <v>12</v>
      </c>
      <c r="F54" s="240">
        <v>0</v>
      </c>
      <c r="G54" s="212" t="s">
        <v>1755</v>
      </c>
      <c r="H54" s="123" t="s">
        <v>12</v>
      </c>
      <c r="I54" s="240">
        <v>0</v>
      </c>
      <c r="J54" s="240">
        <v>0</v>
      </c>
      <c r="K54" s="240">
        <v>0</v>
      </c>
      <c r="L54" s="240">
        <v>0</v>
      </c>
      <c r="M54" s="240">
        <v>0</v>
      </c>
      <c r="N54" s="210" t="s">
        <v>12</v>
      </c>
      <c r="O54" s="240">
        <v>0</v>
      </c>
      <c r="P54" s="240">
        <v>0</v>
      </c>
      <c r="Q54" s="240">
        <v>0</v>
      </c>
      <c r="R54" s="240">
        <v>0</v>
      </c>
      <c r="S54" s="240">
        <v>0</v>
      </c>
      <c r="T54" s="211" t="s">
        <v>12</v>
      </c>
      <c r="U54" s="212" t="s">
        <v>317</v>
      </c>
      <c r="V54" s="212" t="s">
        <v>317</v>
      </c>
      <c r="W54" s="123" t="s">
        <v>12</v>
      </c>
      <c r="X54" s="123" t="s">
        <v>12</v>
      </c>
      <c r="Y54" s="123" t="s">
        <v>442</v>
      </c>
      <c r="Z54" s="212" t="s">
        <v>320</v>
      </c>
      <c r="AA54" s="212">
        <v>92539</v>
      </c>
      <c r="AB54" s="123" t="s">
        <v>321</v>
      </c>
      <c r="AC54" s="123" t="s">
        <v>322</v>
      </c>
      <c r="AD54" s="123" t="s">
        <v>323</v>
      </c>
      <c r="AE54" s="123" t="s">
        <v>12</v>
      </c>
    </row>
    <row r="55" spans="2:31" x14ac:dyDescent="0.35">
      <c r="B55" s="123">
        <v>104722</v>
      </c>
      <c r="C55" s="123" t="s">
        <v>443</v>
      </c>
      <c r="D55" s="123">
        <v>2018</v>
      </c>
      <c r="E55" s="123" t="s">
        <v>12</v>
      </c>
      <c r="F55" s="240">
        <v>14508.730239999901</v>
      </c>
      <c r="G55" s="212" t="s">
        <v>1755</v>
      </c>
      <c r="H55" s="123" t="s">
        <v>12</v>
      </c>
      <c r="I55" s="240">
        <v>0</v>
      </c>
      <c r="J55" s="240">
        <v>0</v>
      </c>
      <c r="K55" s="240">
        <v>14508.730239999901</v>
      </c>
      <c r="L55" s="240">
        <v>0</v>
      </c>
      <c r="M55" s="240">
        <v>0</v>
      </c>
      <c r="N55" s="210" t="s">
        <v>12</v>
      </c>
      <c r="O55" s="240">
        <v>0</v>
      </c>
      <c r="P55" s="240">
        <v>0</v>
      </c>
      <c r="Q55" s="240">
        <v>0</v>
      </c>
      <c r="R55" s="240">
        <v>0</v>
      </c>
      <c r="S55" s="240">
        <v>14508.730239999901</v>
      </c>
      <c r="T55" s="211" t="s">
        <v>12</v>
      </c>
      <c r="U55" s="212" t="s">
        <v>316</v>
      </c>
      <c r="V55" s="212" t="s">
        <v>317</v>
      </c>
      <c r="W55" s="123" t="s">
        <v>467</v>
      </c>
      <c r="X55" s="123" t="s">
        <v>12</v>
      </c>
      <c r="Y55" s="123" t="s">
        <v>444</v>
      </c>
      <c r="Z55" s="212" t="s">
        <v>445</v>
      </c>
      <c r="AA55" s="212">
        <v>77057</v>
      </c>
      <c r="AB55" s="123" t="s">
        <v>446</v>
      </c>
      <c r="AC55" s="123" t="s">
        <v>394</v>
      </c>
      <c r="AD55" s="123" t="s">
        <v>395</v>
      </c>
      <c r="AE55" s="123" t="s">
        <v>12</v>
      </c>
    </row>
    <row r="56" spans="2:31" x14ac:dyDescent="0.35">
      <c r="B56" s="123">
        <v>104003</v>
      </c>
      <c r="C56" s="123" t="s">
        <v>447</v>
      </c>
      <c r="D56" s="123">
        <v>2018</v>
      </c>
      <c r="E56" s="123" t="s">
        <v>12</v>
      </c>
      <c r="F56" s="240">
        <v>379518.49098300003</v>
      </c>
      <c r="G56" s="212" t="s">
        <v>1755</v>
      </c>
      <c r="H56" s="123" t="s">
        <v>12</v>
      </c>
      <c r="I56" s="240">
        <v>0</v>
      </c>
      <c r="J56" s="240">
        <v>0</v>
      </c>
      <c r="K56" s="240">
        <v>358094.85638299998</v>
      </c>
      <c r="L56" s="240">
        <v>21423.634600000001</v>
      </c>
      <c r="M56" s="240">
        <v>0</v>
      </c>
      <c r="N56" s="210" t="s">
        <v>12</v>
      </c>
      <c r="O56" s="240">
        <v>0</v>
      </c>
      <c r="P56" s="240">
        <v>358094.85638299998</v>
      </c>
      <c r="Q56" s="240">
        <v>0</v>
      </c>
      <c r="R56" s="240">
        <v>358094.85638299998</v>
      </c>
      <c r="S56" s="240">
        <v>21423.634600000001</v>
      </c>
      <c r="T56" s="211" t="s">
        <v>12</v>
      </c>
      <c r="U56" s="212" t="s">
        <v>316</v>
      </c>
      <c r="V56" s="212" t="s">
        <v>317</v>
      </c>
      <c r="W56" s="123" t="s">
        <v>350</v>
      </c>
      <c r="X56" s="123" t="s">
        <v>12</v>
      </c>
      <c r="Y56" s="123" t="s">
        <v>448</v>
      </c>
      <c r="Z56" s="212" t="s">
        <v>449</v>
      </c>
      <c r="AA56" s="212">
        <v>63105</v>
      </c>
      <c r="AB56" s="123" t="s">
        <v>450</v>
      </c>
      <c r="AC56" s="123" t="s">
        <v>394</v>
      </c>
      <c r="AD56" s="123" t="s">
        <v>395</v>
      </c>
      <c r="AE56" s="123" t="s">
        <v>12</v>
      </c>
    </row>
    <row r="57" spans="2:31" x14ac:dyDescent="0.35">
      <c r="B57" s="123">
        <v>104833</v>
      </c>
      <c r="C57" s="123" t="s">
        <v>451</v>
      </c>
      <c r="D57" s="123">
        <v>2018</v>
      </c>
      <c r="E57" s="123" t="s">
        <v>12</v>
      </c>
      <c r="F57" s="240">
        <v>11107.810384</v>
      </c>
      <c r="G57" s="212" t="s">
        <v>12</v>
      </c>
      <c r="H57" s="123" t="s">
        <v>12</v>
      </c>
      <c r="I57" s="240">
        <v>11107.810384</v>
      </c>
      <c r="J57" s="240">
        <v>0</v>
      </c>
      <c r="K57" s="240">
        <v>0</v>
      </c>
      <c r="L57" s="240">
        <v>0</v>
      </c>
      <c r="M57" s="240">
        <v>0</v>
      </c>
      <c r="N57" s="210" t="s">
        <v>12</v>
      </c>
      <c r="O57" s="240">
        <v>0</v>
      </c>
      <c r="P57" s="240">
        <v>0</v>
      </c>
      <c r="Q57" s="240">
        <v>0</v>
      </c>
      <c r="R57" s="240">
        <v>0</v>
      </c>
      <c r="S57" s="240">
        <v>11107.810384</v>
      </c>
      <c r="T57" s="211" t="s">
        <v>12</v>
      </c>
      <c r="U57" s="212" t="s">
        <v>317</v>
      </c>
      <c r="V57" s="212" t="s">
        <v>317</v>
      </c>
      <c r="W57" s="123" t="s">
        <v>12</v>
      </c>
      <c r="X57" s="123" t="s">
        <v>12</v>
      </c>
      <c r="Y57" s="123" t="s">
        <v>452</v>
      </c>
      <c r="Z57" s="212" t="s">
        <v>320</v>
      </c>
      <c r="AA57" s="212">
        <v>95014</v>
      </c>
      <c r="AB57" s="123" t="s">
        <v>453</v>
      </c>
      <c r="AC57" s="123" t="s">
        <v>201</v>
      </c>
      <c r="AD57" s="123" t="s">
        <v>354</v>
      </c>
      <c r="AE57" s="123" t="s">
        <v>12</v>
      </c>
    </row>
    <row r="58" spans="2:31" x14ac:dyDescent="0.35">
      <c r="B58" s="123">
        <v>104725</v>
      </c>
      <c r="C58" s="123" t="s">
        <v>454</v>
      </c>
      <c r="D58" s="123">
        <v>2018</v>
      </c>
      <c r="E58" s="123" t="s">
        <v>12</v>
      </c>
      <c r="F58" s="240">
        <v>0</v>
      </c>
      <c r="G58" s="212" t="s">
        <v>1755</v>
      </c>
      <c r="H58" s="123" t="s">
        <v>12</v>
      </c>
      <c r="I58" s="240">
        <v>0</v>
      </c>
      <c r="J58" s="240">
        <v>0</v>
      </c>
      <c r="K58" s="240">
        <v>0</v>
      </c>
      <c r="L58" s="240">
        <v>0</v>
      </c>
      <c r="M58" s="240">
        <v>0</v>
      </c>
      <c r="N58" s="210" t="s">
        <v>12</v>
      </c>
      <c r="O58" s="240">
        <v>0</v>
      </c>
      <c r="P58" s="240">
        <v>0</v>
      </c>
      <c r="Q58" s="240">
        <v>0</v>
      </c>
      <c r="R58" s="240">
        <v>0</v>
      </c>
      <c r="S58" s="240">
        <v>0</v>
      </c>
      <c r="T58" s="211" t="s">
        <v>12</v>
      </c>
      <c r="U58" s="212" t="s">
        <v>317</v>
      </c>
      <c r="V58" s="212" t="s">
        <v>317</v>
      </c>
      <c r="W58" s="123" t="s">
        <v>12</v>
      </c>
      <c r="X58" s="123" t="s">
        <v>12</v>
      </c>
      <c r="Y58" s="123" t="s">
        <v>455</v>
      </c>
      <c r="Z58" s="212" t="s">
        <v>320</v>
      </c>
      <c r="AA58" s="212">
        <v>92307</v>
      </c>
      <c r="AB58" s="123" t="s">
        <v>321</v>
      </c>
      <c r="AC58" s="123" t="s">
        <v>322</v>
      </c>
      <c r="AD58" s="123" t="s">
        <v>323</v>
      </c>
      <c r="AE58" s="123" t="s">
        <v>12</v>
      </c>
    </row>
    <row r="59" spans="2:31" x14ac:dyDescent="0.35">
      <c r="B59" s="123">
        <v>100234</v>
      </c>
      <c r="C59" s="123" t="s">
        <v>456</v>
      </c>
      <c r="D59" s="123">
        <v>2018</v>
      </c>
      <c r="E59" s="123" t="s">
        <v>12</v>
      </c>
      <c r="F59" s="240">
        <v>17791.988739344</v>
      </c>
      <c r="G59" s="212" t="s">
        <v>1755</v>
      </c>
      <c r="H59" s="123" t="s">
        <v>12</v>
      </c>
      <c r="I59" s="240">
        <v>17791.988739344</v>
      </c>
      <c r="J59" s="240">
        <v>0</v>
      </c>
      <c r="K59" s="240">
        <v>0</v>
      </c>
      <c r="L59" s="240">
        <v>0</v>
      </c>
      <c r="M59" s="240">
        <v>0</v>
      </c>
      <c r="N59" s="210" t="s">
        <v>12</v>
      </c>
      <c r="O59" s="240">
        <v>17791.988739344</v>
      </c>
      <c r="P59" s="240">
        <v>0</v>
      </c>
      <c r="Q59" s="240">
        <v>0</v>
      </c>
      <c r="R59" s="240">
        <v>17791.988739344</v>
      </c>
      <c r="S59" s="240">
        <v>0</v>
      </c>
      <c r="T59" s="211" t="s">
        <v>12</v>
      </c>
      <c r="U59" s="212" t="s">
        <v>316</v>
      </c>
      <c r="V59" s="212" t="s">
        <v>317</v>
      </c>
      <c r="W59" s="123" t="s">
        <v>467</v>
      </c>
      <c r="X59" s="123" t="s">
        <v>12</v>
      </c>
      <c r="Y59" s="123" t="s">
        <v>457</v>
      </c>
      <c r="Z59" s="212" t="s">
        <v>320</v>
      </c>
      <c r="AA59" s="212">
        <v>92135</v>
      </c>
      <c r="AB59" s="123" t="s">
        <v>352</v>
      </c>
      <c r="AC59" s="123" t="s">
        <v>201</v>
      </c>
      <c r="AD59" s="123" t="s">
        <v>458</v>
      </c>
      <c r="AE59" s="123" t="s">
        <v>12</v>
      </c>
    </row>
    <row r="60" spans="2:31" x14ac:dyDescent="0.35">
      <c r="B60" s="123">
        <v>100229</v>
      </c>
      <c r="C60" s="123" t="s">
        <v>459</v>
      </c>
      <c r="D60" s="123">
        <v>2018</v>
      </c>
      <c r="E60" s="123" t="s">
        <v>12</v>
      </c>
      <c r="F60" s="240">
        <v>11467.6291184128</v>
      </c>
      <c r="G60" s="212" t="s">
        <v>1755</v>
      </c>
      <c r="H60" s="123" t="s">
        <v>12</v>
      </c>
      <c r="I60" s="240">
        <v>11467.6291184128</v>
      </c>
      <c r="J60" s="240">
        <v>0</v>
      </c>
      <c r="K60" s="240">
        <v>0</v>
      </c>
      <c r="L60" s="240">
        <v>0</v>
      </c>
      <c r="M60" s="240">
        <v>0</v>
      </c>
      <c r="N60" s="210" t="s">
        <v>12</v>
      </c>
      <c r="O60" s="240">
        <v>11467.6291184128</v>
      </c>
      <c r="P60" s="240">
        <v>0</v>
      </c>
      <c r="Q60" s="240">
        <v>0</v>
      </c>
      <c r="R60" s="240">
        <v>11467.6291184128</v>
      </c>
      <c r="S60" s="240">
        <v>0</v>
      </c>
      <c r="T60" s="211" t="s">
        <v>12</v>
      </c>
      <c r="U60" s="212" t="s">
        <v>316</v>
      </c>
      <c r="V60" s="212" t="s">
        <v>317</v>
      </c>
      <c r="W60" s="123" t="s">
        <v>467</v>
      </c>
      <c r="X60" s="123" t="s">
        <v>12</v>
      </c>
      <c r="Y60" s="123" t="s">
        <v>460</v>
      </c>
      <c r="Z60" s="212" t="s">
        <v>320</v>
      </c>
      <c r="AA60" s="212">
        <v>92140</v>
      </c>
      <c r="AB60" s="123" t="s">
        <v>352</v>
      </c>
      <c r="AC60" s="123" t="s">
        <v>201</v>
      </c>
      <c r="AD60" s="123" t="s">
        <v>458</v>
      </c>
      <c r="AE60" s="123" t="s">
        <v>12</v>
      </c>
    </row>
    <row r="61" spans="2:31" x14ac:dyDescent="0.35">
      <c r="B61" s="123">
        <v>101390</v>
      </c>
      <c r="C61" s="123" t="s">
        <v>461</v>
      </c>
      <c r="D61" s="123">
        <v>2018</v>
      </c>
      <c r="E61" s="123" t="s">
        <v>12</v>
      </c>
      <c r="F61" s="240">
        <v>23336.565135053101</v>
      </c>
      <c r="G61" s="212" t="s">
        <v>1755</v>
      </c>
      <c r="H61" s="123" t="s">
        <v>12</v>
      </c>
      <c r="I61" s="240">
        <v>23336.565135053101</v>
      </c>
      <c r="J61" s="240">
        <v>0</v>
      </c>
      <c r="K61" s="240">
        <v>0</v>
      </c>
      <c r="L61" s="240">
        <v>0</v>
      </c>
      <c r="M61" s="240">
        <v>0</v>
      </c>
      <c r="N61" s="210" t="s">
        <v>12</v>
      </c>
      <c r="O61" s="240">
        <v>23336.565135053101</v>
      </c>
      <c r="P61" s="240">
        <v>0</v>
      </c>
      <c r="Q61" s="240">
        <v>0</v>
      </c>
      <c r="R61" s="240">
        <v>23336.565135053101</v>
      </c>
      <c r="S61" s="240">
        <v>0</v>
      </c>
      <c r="T61" s="211" t="s">
        <v>12</v>
      </c>
      <c r="U61" s="212" t="s">
        <v>316</v>
      </c>
      <c r="V61" s="212" t="s">
        <v>317</v>
      </c>
      <c r="W61" s="123" t="s">
        <v>467</v>
      </c>
      <c r="X61" s="123" t="s">
        <v>12</v>
      </c>
      <c r="Y61" s="123" t="s">
        <v>460</v>
      </c>
      <c r="Z61" s="212" t="s">
        <v>320</v>
      </c>
      <c r="AA61" s="212">
        <v>92136</v>
      </c>
      <c r="AB61" s="123" t="s">
        <v>352</v>
      </c>
      <c r="AC61" s="123" t="s">
        <v>201</v>
      </c>
      <c r="AD61" s="123" t="s">
        <v>458</v>
      </c>
      <c r="AE61" s="123" t="s">
        <v>12</v>
      </c>
    </row>
    <row r="62" spans="2:31" x14ac:dyDescent="0.35">
      <c r="B62" s="123">
        <v>104761</v>
      </c>
      <c r="C62" s="123" t="s">
        <v>462</v>
      </c>
      <c r="D62" s="123">
        <v>2018</v>
      </c>
      <c r="E62" s="123" t="s">
        <v>12</v>
      </c>
      <c r="F62" s="240">
        <v>124611.97810768</v>
      </c>
      <c r="G62" s="212" t="s">
        <v>1755</v>
      </c>
      <c r="H62" s="123" t="s">
        <v>12</v>
      </c>
      <c r="I62" s="240">
        <v>0</v>
      </c>
      <c r="J62" s="240">
        <v>0</v>
      </c>
      <c r="K62" s="240">
        <v>32898.309241080002</v>
      </c>
      <c r="L62" s="240">
        <v>91713.668866599997</v>
      </c>
      <c r="M62" s="240">
        <v>0</v>
      </c>
      <c r="N62" s="210" t="s">
        <v>12</v>
      </c>
      <c r="O62" s="240">
        <v>0</v>
      </c>
      <c r="P62" s="240">
        <v>31856.877385079999</v>
      </c>
      <c r="Q62" s="240">
        <v>0</v>
      </c>
      <c r="R62" s="240">
        <v>31856.877385079999</v>
      </c>
      <c r="S62" s="240">
        <v>92755.100722599993</v>
      </c>
      <c r="T62" s="211" t="s">
        <v>12</v>
      </c>
      <c r="U62" s="212" t="s">
        <v>316</v>
      </c>
      <c r="V62" s="212" t="s">
        <v>317</v>
      </c>
      <c r="W62" s="123" t="s">
        <v>350</v>
      </c>
      <c r="X62" s="123" t="s">
        <v>12</v>
      </c>
      <c r="Y62" s="123" t="s">
        <v>463</v>
      </c>
      <c r="Z62" s="212" t="s">
        <v>464</v>
      </c>
      <c r="AA62" s="212">
        <v>86436</v>
      </c>
      <c r="AB62" s="123" t="s">
        <v>465</v>
      </c>
      <c r="AC62" s="123" t="s">
        <v>424</v>
      </c>
      <c r="AD62" s="123" t="s">
        <v>425</v>
      </c>
      <c r="AE62" s="123" t="s">
        <v>12</v>
      </c>
    </row>
    <row r="63" spans="2:31" x14ac:dyDescent="0.35">
      <c r="B63" s="123">
        <v>104042</v>
      </c>
      <c r="C63" s="123" t="s">
        <v>466</v>
      </c>
      <c r="D63" s="123">
        <v>2018</v>
      </c>
      <c r="E63" s="123" t="s">
        <v>12</v>
      </c>
      <c r="F63" s="240">
        <v>76451.897819999998</v>
      </c>
      <c r="G63" s="212" t="s">
        <v>1755</v>
      </c>
      <c r="H63" s="123" t="s">
        <v>12</v>
      </c>
      <c r="I63" s="240">
        <v>0</v>
      </c>
      <c r="J63" s="240">
        <v>0</v>
      </c>
      <c r="K63" s="240">
        <v>67.948319999999995</v>
      </c>
      <c r="L63" s="240">
        <v>76383.949500000002</v>
      </c>
      <c r="M63" s="240">
        <v>0</v>
      </c>
      <c r="N63" s="210" t="s">
        <v>12</v>
      </c>
      <c r="O63" s="240">
        <v>0</v>
      </c>
      <c r="P63" s="240">
        <v>0</v>
      </c>
      <c r="Q63" s="240">
        <v>0</v>
      </c>
      <c r="R63" s="240">
        <v>0</v>
      </c>
      <c r="S63" s="240">
        <v>76451.897819999998</v>
      </c>
      <c r="T63" s="211" t="s">
        <v>12</v>
      </c>
      <c r="U63" s="212" t="s">
        <v>316</v>
      </c>
      <c r="V63" s="212" t="s">
        <v>317</v>
      </c>
      <c r="W63" s="123" t="s">
        <v>467</v>
      </c>
      <c r="X63" s="123" t="s">
        <v>12</v>
      </c>
      <c r="Y63" s="123" t="s">
        <v>468</v>
      </c>
      <c r="Z63" s="212" t="s">
        <v>469</v>
      </c>
      <c r="AA63" s="212">
        <v>62526</v>
      </c>
      <c r="AB63" s="123" t="s">
        <v>400</v>
      </c>
      <c r="AC63" s="123" t="s">
        <v>394</v>
      </c>
      <c r="AD63" s="123" t="s">
        <v>395</v>
      </c>
      <c r="AE63" s="123" t="s">
        <v>12</v>
      </c>
    </row>
    <row r="64" spans="2:31" x14ac:dyDescent="0.35">
      <c r="B64" s="123">
        <v>101715</v>
      </c>
      <c r="C64" s="123" t="s">
        <v>470</v>
      </c>
      <c r="D64" s="123">
        <v>2018</v>
      </c>
      <c r="E64" s="123" t="s">
        <v>12</v>
      </c>
      <c r="F64" s="240">
        <v>25685.5348723559</v>
      </c>
      <c r="G64" s="212" t="s">
        <v>1755</v>
      </c>
      <c r="H64" s="123" t="s">
        <v>12</v>
      </c>
      <c r="I64" s="240">
        <v>25175.540399191101</v>
      </c>
      <c r="J64" s="240">
        <v>509.99447316480001</v>
      </c>
      <c r="K64" s="240">
        <v>0</v>
      </c>
      <c r="L64" s="240">
        <v>0</v>
      </c>
      <c r="M64" s="240">
        <v>0</v>
      </c>
      <c r="N64" s="210" t="s">
        <v>12</v>
      </c>
      <c r="O64" s="240">
        <v>25171.7538754745</v>
      </c>
      <c r="P64" s="240">
        <v>0</v>
      </c>
      <c r="Q64" s="240">
        <v>0</v>
      </c>
      <c r="R64" s="240">
        <v>25171.7538754745</v>
      </c>
      <c r="S64" s="240">
        <v>513.78099688142004</v>
      </c>
      <c r="T64" s="211" t="s">
        <v>12</v>
      </c>
      <c r="U64" s="212" t="s">
        <v>316</v>
      </c>
      <c r="V64" s="212" t="s">
        <v>317</v>
      </c>
      <c r="W64" s="123" t="s">
        <v>340</v>
      </c>
      <c r="X64" s="123" t="s">
        <v>12</v>
      </c>
      <c r="Y64" s="123" t="s">
        <v>471</v>
      </c>
      <c r="Z64" s="212" t="s">
        <v>320</v>
      </c>
      <c r="AA64" s="212">
        <v>93225</v>
      </c>
      <c r="AB64" s="123" t="s">
        <v>472</v>
      </c>
      <c r="AC64" s="123" t="s">
        <v>201</v>
      </c>
      <c r="AD64" s="123" t="s">
        <v>327</v>
      </c>
      <c r="AE64" s="123" t="s">
        <v>12</v>
      </c>
    </row>
    <row r="65" spans="2:31" x14ac:dyDescent="0.35">
      <c r="B65" s="123">
        <v>104673</v>
      </c>
      <c r="C65" s="123" t="s">
        <v>1759</v>
      </c>
      <c r="D65" s="123">
        <v>2018</v>
      </c>
      <c r="E65" s="123" t="s">
        <v>12</v>
      </c>
      <c r="F65" s="240">
        <v>0</v>
      </c>
      <c r="G65" s="212" t="s">
        <v>1755</v>
      </c>
      <c r="H65" s="123" t="s">
        <v>12</v>
      </c>
      <c r="I65" s="240">
        <v>0</v>
      </c>
      <c r="J65" s="240">
        <v>0</v>
      </c>
      <c r="K65" s="240">
        <v>0</v>
      </c>
      <c r="L65" s="240">
        <v>0</v>
      </c>
      <c r="M65" s="240">
        <v>0</v>
      </c>
      <c r="N65" s="210" t="s">
        <v>12</v>
      </c>
      <c r="O65" s="240">
        <v>0</v>
      </c>
      <c r="P65" s="240">
        <v>0</v>
      </c>
      <c r="Q65" s="240">
        <v>0</v>
      </c>
      <c r="R65" s="240">
        <v>0</v>
      </c>
      <c r="S65" s="240">
        <v>0</v>
      </c>
      <c r="T65" s="211" t="s">
        <v>12</v>
      </c>
      <c r="U65" s="212" t="s">
        <v>317</v>
      </c>
      <c r="V65" s="212" t="s">
        <v>317</v>
      </c>
      <c r="W65" s="123" t="s">
        <v>12</v>
      </c>
      <c r="X65" s="123" t="s">
        <v>12</v>
      </c>
      <c r="Y65" s="123" t="s">
        <v>846</v>
      </c>
      <c r="Z65" s="212" t="s">
        <v>320</v>
      </c>
      <c r="AA65" s="212">
        <v>93033</v>
      </c>
      <c r="AB65" s="123" t="s">
        <v>1760</v>
      </c>
      <c r="AC65" s="123" t="s">
        <v>201</v>
      </c>
      <c r="AD65" s="123" t="s">
        <v>327</v>
      </c>
      <c r="AE65" s="123" t="s">
        <v>12</v>
      </c>
    </row>
    <row r="66" spans="2:31" x14ac:dyDescent="0.35">
      <c r="B66" s="123">
        <v>101342</v>
      </c>
      <c r="C66" s="123" t="s">
        <v>473</v>
      </c>
      <c r="D66" s="123">
        <v>2018</v>
      </c>
      <c r="E66" s="123" t="s">
        <v>12</v>
      </c>
      <c r="F66" s="240">
        <v>83804.770803199994</v>
      </c>
      <c r="G66" s="212" t="s">
        <v>1755</v>
      </c>
      <c r="H66" s="123" t="s">
        <v>12</v>
      </c>
      <c r="I66" s="240">
        <v>83804.770803199994</v>
      </c>
      <c r="J66" s="240">
        <v>0</v>
      </c>
      <c r="K66" s="240">
        <v>0</v>
      </c>
      <c r="L66" s="240">
        <v>0</v>
      </c>
      <c r="M66" s="240">
        <v>0</v>
      </c>
      <c r="N66" s="210" t="s">
        <v>12</v>
      </c>
      <c r="O66" s="240">
        <v>83804.770803199994</v>
      </c>
      <c r="P66" s="240">
        <v>0</v>
      </c>
      <c r="Q66" s="240">
        <v>0</v>
      </c>
      <c r="R66" s="240">
        <v>83804.770803199994</v>
      </c>
      <c r="S66" s="240">
        <v>0</v>
      </c>
      <c r="T66" s="211" t="s">
        <v>12</v>
      </c>
      <c r="U66" s="212" t="s">
        <v>316</v>
      </c>
      <c r="V66" s="212" t="s">
        <v>316</v>
      </c>
      <c r="W66" s="123" t="s">
        <v>467</v>
      </c>
      <c r="X66" s="123" t="s">
        <v>12</v>
      </c>
      <c r="Y66" s="123" t="s">
        <v>474</v>
      </c>
      <c r="Z66" s="212" t="s">
        <v>320</v>
      </c>
      <c r="AA66" s="212">
        <v>93637</v>
      </c>
      <c r="AB66" s="123" t="s">
        <v>475</v>
      </c>
      <c r="AC66" s="123" t="s">
        <v>476</v>
      </c>
      <c r="AD66" s="123" t="s">
        <v>327</v>
      </c>
      <c r="AE66" s="123" t="s">
        <v>12</v>
      </c>
    </row>
    <row r="67" spans="2:31" x14ac:dyDescent="0.35">
      <c r="B67" s="123">
        <v>2098</v>
      </c>
      <c r="C67" s="123" t="s">
        <v>477</v>
      </c>
      <c r="D67" s="123">
        <v>2018</v>
      </c>
      <c r="E67" s="123" t="s">
        <v>12</v>
      </c>
      <c r="F67" s="240">
        <v>9874.9035122325895</v>
      </c>
      <c r="G67" s="212" t="s">
        <v>1755</v>
      </c>
      <c r="H67" s="123" t="s">
        <v>12</v>
      </c>
      <c r="I67" s="240">
        <v>0</v>
      </c>
      <c r="J67" s="240">
        <v>0</v>
      </c>
      <c r="K67" s="240">
        <v>0</v>
      </c>
      <c r="L67" s="240">
        <v>0</v>
      </c>
      <c r="M67" s="240">
        <v>9874.9035122325895</v>
      </c>
      <c r="N67" s="210" t="s">
        <v>12</v>
      </c>
      <c r="O67" s="240">
        <v>0</v>
      </c>
      <c r="P67" s="240">
        <v>0</v>
      </c>
      <c r="Q67" s="240">
        <v>9874.9035122325895</v>
      </c>
      <c r="R67" s="240">
        <v>9874.9035122325895</v>
      </c>
      <c r="S67" s="240">
        <v>0</v>
      </c>
      <c r="T67" s="211" t="s">
        <v>12</v>
      </c>
      <c r="U67" s="212" t="s">
        <v>316</v>
      </c>
      <c r="V67" s="212" t="s">
        <v>317</v>
      </c>
      <c r="W67" s="123" t="s">
        <v>467</v>
      </c>
      <c r="X67" s="123" t="s">
        <v>12</v>
      </c>
      <c r="Y67" s="123" t="s">
        <v>478</v>
      </c>
      <c r="Z67" s="212" t="s">
        <v>464</v>
      </c>
      <c r="AA67" s="212">
        <v>85606</v>
      </c>
      <c r="AB67" s="123" t="s">
        <v>352</v>
      </c>
      <c r="AC67" s="123" t="s">
        <v>322</v>
      </c>
      <c r="AD67" s="123" t="s">
        <v>323</v>
      </c>
      <c r="AE67" s="123" t="s">
        <v>12</v>
      </c>
    </row>
    <row r="68" spans="2:31" x14ac:dyDescent="0.35">
      <c r="B68" s="123">
        <v>104131</v>
      </c>
      <c r="C68" s="123" t="s">
        <v>479</v>
      </c>
      <c r="D68" s="123">
        <v>2018</v>
      </c>
      <c r="E68" s="123" t="s">
        <v>12</v>
      </c>
      <c r="F68" s="240">
        <v>58705.611824293403</v>
      </c>
      <c r="G68" s="212" t="s">
        <v>1755</v>
      </c>
      <c r="H68" s="123" t="s">
        <v>12</v>
      </c>
      <c r="I68" s="240">
        <v>0</v>
      </c>
      <c r="J68" s="240">
        <v>0</v>
      </c>
      <c r="K68" s="240">
        <v>0</v>
      </c>
      <c r="L68" s="240">
        <v>0</v>
      </c>
      <c r="M68" s="240">
        <v>58705.611824293403</v>
      </c>
      <c r="N68" s="210" t="s">
        <v>12</v>
      </c>
      <c r="O68" s="240">
        <v>0</v>
      </c>
      <c r="P68" s="240">
        <v>0</v>
      </c>
      <c r="Q68" s="240">
        <v>58705.611824293403</v>
      </c>
      <c r="R68" s="240">
        <v>58705.611824293403</v>
      </c>
      <c r="S68" s="240">
        <v>0</v>
      </c>
      <c r="T68" s="211" t="s">
        <v>12</v>
      </c>
      <c r="U68" s="212" t="s">
        <v>316</v>
      </c>
      <c r="V68" s="212" t="s">
        <v>317</v>
      </c>
      <c r="W68" s="123" t="s">
        <v>381</v>
      </c>
      <c r="X68" s="123" t="s">
        <v>12</v>
      </c>
      <c r="Y68" s="123" t="s">
        <v>481</v>
      </c>
      <c r="Z68" s="212" t="s">
        <v>464</v>
      </c>
      <c r="AA68" s="212">
        <v>85004</v>
      </c>
      <c r="AB68" s="123" t="s">
        <v>321</v>
      </c>
      <c r="AC68" s="123" t="s">
        <v>322</v>
      </c>
      <c r="AD68" s="123" t="s">
        <v>323</v>
      </c>
      <c r="AE68" s="123" t="s">
        <v>12</v>
      </c>
    </row>
    <row r="69" spans="2:31" x14ac:dyDescent="0.35">
      <c r="B69" s="123">
        <v>2292</v>
      </c>
      <c r="C69" s="123" t="s">
        <v>482</v>
      </c>
      <c r="D69" s="123">
        <v>2018</v>
      </c>
      <c r="E69" s="123" t="s">
        <v>12</v>
      </c>
      <c r="F69" s="240">
        <v>187494.97365814299</v>
      </c>
      <c r="G69" s="212" t="s">
        <v>1755</v>
      </c>
      <c r="H69" s="123" t="s">
        <v>12</v>
      </c>
      <c r="I69" s="240">
        <v>0</v>
      </c>
      <c r="J69" s="240">
        <v>0</v>
      </c>
      <c r="K69" s="240">
        <v>0</v>
      </c>
      <c r="L69" s="240">
        <v>0</v>
      </c>
      <c r="M69" s="240">
        <v>187494.97365814299</v>
      </c>
      <c r="N69" s="210" t="s">
        <v>12</v>
      </c>
      <c r="O69" s="240">
        <v>0</v>
      </c>
      <c r="P69" s="240">
        <v>0</v>
      </c>
      <c r="Q69" s="240">
        <v>147993.56965814301</v>
      </c>
      <c r="R69" s="240">
        <v>147993.56965814301</v>
      </c>
      <c r="S69" s="240">
        <v>39501.404000000002</v>
      </c>
      <c r="T69" s="211" t="s">
        <v>12</v>
      </c>
      <c r="U69" s="212" t="s">
        <v>316</v>
      </c>
      <c r="V69" s="212" t="s">
        <v>317</v>
      </c>
      <c r="W69" s="123" t="s">
        <v>430</v>
      </c>
      <c r="X69" s="123" t="s">
        <v>12</v>
      </c>
      <c r="Y69" s="123" t="s">
        <v>483</v>
      </c>
      <c r="Z69" s="212" t="s">
        <v>484</v>
      </c>
      <c r="AA69" s="212">
        <v>90120</v>
      </c>
      <c r="AB69" s="123" t="s">
        <v>411</v>
      </c>
      <c r="AC69" s="123" t="s">
        <v>322</v>
      </c>
      <c r="AD69" s="123" t="s">
        <v>323</v>
      </c>
      <c r="AE69" s="123" t="s">
        <v>12</v>
      </c>
    </row>
    <row r="70" spans="2:31" x14ac:dyDescent="0.35">
      <c r="B70" s="123">
        <v>101696</v>
      </c>
      <c r="C70" s="123" t="s">
        <v>485</v>
      </c>
      <c r="D70" s="123">
        <v>2018</v>
      </c>
      <c r="E70" s="123" t="s">
        <v>12</v>
      </c>
      <c r="F70" s="240">
        <v>16646.3357120488</v>
      </c>
      <c r="G70" s="212" t="s">
        <v>1755</v>
      </c>
      <c r="H70" s="123" t="s">
        <v>12</v>
      </c>
      <c r="I70" s="240">
        <v>16646.3357120488</v>
      </c>
      <c r="J70" s="240">
        <v>0</v>
      </c>
      <c r="K70" s="240">
        <v>0</v>
      </c>
      <c r="L70" s="240">
        <v>0</v>
      </c>
      <c r="M70" s="240">
        <v>0</v>
      </c>
      <c r="N70" s="210" t="s">
        <v>12</v>
      </c>
      <c r="O70" s="240">
        <v>0</v>
      </c>
      <c r="P70" s="240">
        <v>0</v>
      </c>
      <c r="Q70" s="240">
        <v>0</v>
      </c>
      <c r="R70" s="240">
        <v>0</v>
      </c>
      <c r="S70" s="240">
        <v>16646.3357120488</v>
      </c>
      <c r="T70" s="211" t="s">
        <v>12</v>
      </c>
      <c r="U70" s="212" t="s">
        <v>317</v>
      </c>
      <c r="V70" s="212" t="s">
        <v>317</v>
      </c>
      <c r="W70" s="123" t="s">
        <v>12</v>
      </c>
      <c r="X70" s="123" t="s">
        <v>12</v>
      </c>
      <c r="Y70" s="123" t="s">
        <v>486</v>
      </c>
      <c r="Z70" s="212" t="s">
        <v>320</v>
      </c>
      <c r="AA70" s="212">
        <v>93204</v>
      </c>
      <c r="AB70" s="123" t="s">
        <v>487</v>
      </c>
      <c r="AC70" s="123" t="s">
        <v>201</v>
      </c>
      <c r="AD70" s="123" t="s">
        <v>327</v>
      </c>
      <c r="AE70" s="123" t="s">
        <v>12</v>
      </c>
    </row>
    <row r="71" spans="2:31" x14ac:dyDescent="0.35">
      <c r="B71" s="123">
        <v>104677</v>
      </c>
      <c r="C71" s="123" t="s">
        <v>488</v>
      </c>
      <c r="D71" s="123">
        <v>2018</v>
      </c>
      <c r="E71" s="123" t="s">
        <v>12</v>
      </c>
      <c r="F71" s="240">
        <v>1800.6140315964001</v>
      </c>
      <c r="G71" s="212" t="s">
        <v>1755</v>
      </c>
      <c r="H71" s="123" t="s">
        <v>12</v>
      </c>
      <c r="I71" s="240">
        <v>0</v>
      </c>
      <c r="J71" s="240">
        <v>0</v>
      </c>
      <c r="K71" s="240">
        <v>0</v>
      </c>
      <c r="L71" s="240">
        <v>0</v>
      </c>
      <c r="M71" s="240">
        <v>1800.6140315964001</v>
      </c>
      <c r="N71" s="210" t="s">
        <v>12</v>
      </c>
      <c r="O71" s="240">
        <v>0</v>
      </c>
      <c r="P71" s="240">
        <v>0</v>
      </c>
      <c r="Q71" s="240">
        <v>432.938719198998</v>
      </c>
      <c r="R71" s="240">
        <v>432.938719198998</v>
      </c>
      <c r="S71" s="240">
        <v>1367.6753123973999</v>
      </c>
      <c r="T71" s="211" t="s">
        <v>12</v>
      </c>
      <c r="U71" s="212" t="s">
        <v>316</v>
      </c>
      <c r="V71" s="212" t="s">
        <v>317</v>
      </c>
      <c r="W71" s="123" t="s">
        <v>489</v>
      </c>
      <c r="X71" s="123" t="s">
        <v>12</v>
      </c>
      <c r="Y71" s="123" t="s">
        <v>490</v>
      </c>
      <c r="Z71" s="212" t="s">
        <v>491</v>
      </c>
      <c r="AA71" s="212" t="s">
        <v>492</v>
      </c>
      <c r="AB71" s="123" t="s">
        <v>493</v>
      </c>
      <c r="AC71" s="123" t="s">
        <v>322</v>
      </c>
      <c r="AD71" s="123" t="s">
        <v>323</v>
      </c>
      <c r="AE71" s="123" t="s">
        <v>12</v>
      </c>
    </row>
    <row r="72" spans="2:31" x14ac:dyDescent="0.35">
      <c r="B72" s="123">
        <v>104379</v>
      </c>
      <c r="C72" s="123" t="s">
        <v>494</v>
      </c>
      <c r="D72" s="123">
        <v>2018</v>
      </c>
      <c r="E72" s="123" t="s">
        <v>12</v>
      </c>
      <c r="F72" s="240">
        <v>13064.1610624</v>
      </c>
      <c r="G72" s="212" t="s">
        <v>1755</v>
      </c>
      <c r="H72" s="123" t="s">
        <v>12</v>
      </c>
      <c r="I72" s="240">
        <v>13064.1610624</v>
      </c>
      <c r="J72" s="240">
        <v>0</v>
      </c>
      <c r="K72" s="240">
        <v>0</v>
      </c>
      <c r="L72" s="240">
        <v>0</v>
      </c>
      <c r="M72" s="240">
        <v>0</v>
      </c>
      <c r="N72" s="210" t="s">
        <v>12</v>
      </c>
      <c r="O72" s="240">
        <v>0</v>
      </c>
      <c r="P72" s="240">
        <v>0</v>
      </c>
      <c r="Q72" s="240">
        <v>0</v>
      </c>
      <c r="R72" s="240">
        <v>0</v>
      </c>
      <c r="S72" s="240">
        <v>13064.1610624</v>
      </c>
      <c r="T72" s="211" t="s">
        <v>12</v>
      </c>
      <c r="U72" s="212" t="s">
        <v>317</v>
      </c>
      <c r="V72" s="212" t="s">
        <v>317</v>
      </c>
      <c r="W72" s="123" t="s">
        <v>12</v>
      </c>
      <c r="X72" s="123" t="s">
        <v>12</v>
      </c>
      <c r="Y72" s="123" t="s">
        <v>474</v>
      </c>
      <c r="Z72" s="212" t="s">
        <v>320</v>
      </c>
      <c r="AA72" s="212">
        <v>93638</v>
      </c>
      <c r="AB72" s="123" t="s">
        <v>495</v>
      </c>
      <c r="AC72" s="123" t="s">
        <v>201</v>
      </c>
      <c r="AD72" s="123" t="s">
        <v>327</v>
      </c>
      <c r="AE72" s="123" t="s">
        <v>12</v>
      </c>
    </row>
    <row r="73" spans="2:31" x14ac:dyDescent="0.35">
      <c r="B73" s="123">
        <v>3024</v>
      </c>
      <c r="C73" s="123" t="s">
        <v>496</v>
      </c>
      <c r="D73" s="123">
        <v>2018</v>
      </c>
      <c r="E73" s="123" t="s">
        <v>12</v>
      </c>
      <c r="F73" s="240">
        <v>41794.508159999998</v>
      </c>
      <c r="G73" s="212" t="s">
        <v>1755</v>
      </c>
      <c r="H73" s="123" t="s">
        <v>12</v>
      </c>
      <c r="I73" s="240">
        <v>0</v>
      </c>
      <c r="J73" s="240">
        <v>0</v>
      </c>
      <c r="K73" s="240">
        <v>0</v>
      </c>
      <c r="L73" s="240">
        <v>0</v>
      </c>
      <c r="M73" s="240">
        <v>41794.508159999998</v>
      </c>
      <c r="N73" s="210" t="s">
        <v>12</v>
      </c>
      <c r="O73" s="240">
        <v>0</v>
      </c>
      <c r="P73" s="240">
        <v>0</v>
      </c>
      <c r="Q73" s="240">
        <v>41794.508159999998</v>
      </c>
      <c r="R73" s="240">
        <v>41794.508159999998</v>
      </c>
      <c r="S73" s="240">
        <v>0</v>
      </c>
      <c r="T73" s="211" t="s">
        <v>12</v>
      </c>
      <c r="U73" s="212" t="s">
        <v>316</v>
      </c>
      <c r="V73" s="212" t="s">
        <v>317</v>
      </c>
      <c r="W73" s="123" t="s">
        <v>497</v>
      </c>
      <c r="X73" s="123" t="s">
        <v>12</v>
      </c>
      <c r="Y73" s="123" t="s">
        <v>498</v>
      </c>
      <c r="Z73" s="212" t="s">
        <v>320</v>
      </c>
      <c r="AA73" s="212">
        <v>91702</v>
      </c>
      <c r="AB73" s="123" t="s">
        <v>321</v>
      </c>
      <c r="AC73" s="123" t="s">
        <v>322</v>
      </c>
      <c r="AD73" s="123" t="s">
        <v>323</v>
      </c>
      <c r="AE73" s="123" t="s">
        <v>12</v>
      </c>
    </row>
    <row r="74" spans="2:31" x14ac:dyDescent="0.35">
      <c r="B74" s="123">
        <v>100897</v>
      </c>
      <c r="C74" s="123" t="s">
        <v>499</v>
      </c>
      <c r="D74" s="123">
        <v>2018</v>
      </c>
      <c r="E74" s="123" t="s">
        <v>12</v>
      </c>
      <c r="F74" s="240">
        <v>3914.0621228800001</v>
      </c>
      <c r="G74" s="212" t="s">
        <v>1755</v>
      </c>
      <c r="H74" s="123" t="s">
        <v>12</v>
      </c>
      <c r="I74" s="240">
        <v>3914.0621228800001</v>
      </c>
      <c r="J74" s="240">
        <v>0</v>
      </c>
      <c r="K74" s="240">
        <v>0</v>
      </c>
      <c r="L74" s="240">
        <v>0</v>
      </c>
      <c r="M74" s="240">
        <v>0</v>
      </c>
      <c r="N74" s="210" t="s">
        <v>12</v>
      </c>
      <c r="O74" s="240">
        <v>3914.0621228800001</v>
      </c>
      <c r="P74" s="240">
        <v>0</v>
      </c>
      <c r="Q74" s="240">
        <v>0</v>
      </c>
      <c r="R74" s="240">
        <v>3914.0621228800001</v>
      </c>
      <c r="S74" s="240">
        <v>0</v>
      </c>
      <c r="T74" s="211" t="s">
        <v>12</v>
      </c>
      <c r="U74" s="212" t="s">
        <v>316</v>
      </c>
      <c r="V74" s="212" t="s">
        <v>317</v>
      </c>
      <c r="W74" s="123" t="s">
        <v>489</v>
      </c>
      <c r="X74" s="123" t="s">
        <v>12</v>
      </c>
      <c r="Y74" s="123" t="s">
        <v>346</v>
      </c>
      <c r="Z74" s="212" t="s">
        <v>320</v>
      </c>
      <c r="AA74" s="212">
        <v>93308</v>
      </c>
      <c r="AB74" s="123" t="s">
        <v>352</v>
      </c>
      <c r="AC74" s="123" t="s">
        <v>201</v>
      </c>
      <c r="AD74" s="123" t="s">
        <v>354</v>
      </c>
      <c r="AE74" s="123" t="s">
        <v>12</v>
      </c>
    </row>
    <row r="75" spans="2:31" x14ac:dyDescent="0.35">
      <c r="B75" s="123">
        <v>104334</v>
      </c>
      <c r="C75" s="123" t="s">
        <v>500</v>
      </c>
      <c r="D75" s="123">
        <v>2018</v>
      </c>
      <c r="E75" s="123" t="s">
        <v>12</v>
      </c>
      <c r="F75" s="240">
        <v>21863.785251199999</v>
      </c>
      <c r="G75" s="212" t="s">
        <v>1755</v>
      </c>
      <c r="H75" s="123" t="s">
        <v>12</v>
      </c>
      <c r="I75" s="240">
        <v>21863.785251199999</v>
      </c>
      <c r="J75" s="240">
        <v>0</v>
      </c>
      <c r="K75" s="240">
        <v>0</v>
      </c>
      <c r="L75" s="240">
        <v>0</v>
      </c>
      <c r="M75" s="240">
        <v>0</v>
      </c>
      <c r="N75" s="210" t="s">
        <v>12</v>
      </c>
      <c r="O75" s="240">
        <v>0</v>
      </c>
      <c r="P75" s="240">
        <v>0</v>
      </c>
      <c r="Q75" s="240">
        <v>0</v>
      </c>
      <c r="R75" s="240">
        <v>0</v>
      </c>
      <c r="S75" s="240">
        <v>21863.785251199999</v>
      </c>
      <c r="T75" s="211" t="s">
        <v>12</v>
      </c>
      <c r="U75" s="212" t="s">
        <v>317</v>
      </c>
      <c r="V75" s="212" t="s">
        <v>317</v>
      </c>
      <c r="W75" s="123" t="s">
        <v>12</v>
      </c>
      <c r="X75" s="123" t="s">
        <v>12</v>
      </c>
      <c r="Y75" s="123" t="s">
        <v>501</v>
      </c>
      <c r="Z75" s="212" t="s">
        <v>320</v>
      </c>
      <c r="AA75" s="212">
        <v>93630</v>
      </c>
      <c r="AB75" s="123" t="s">
        <v>502</v>
      </c>
      <c r="AC75" s="123" t="s">
        <v>201</v>
      </c>
      <c r="AD75" s="123" t="s">
        <v>327</v>
      </c>
      <c r="AE75" s="123" t="s">
        <v>12</v>
      </c>
    </row>
    <row r="76" spans="2:31" x14ac:dyDescent="0.35">
      <c r="B76" s="123">
        <v>104621</v>
      </c>
      <c r="C76" s="123" t="s">
        <v>503</v>
      </c>
      <c r="D76" s="123">
        <v>2018</v>
      </c>
      <c r="E76" s="123" t="s">
        <v>12</v>
      </c>
      <c r="F76" s="240">
        <v>15537.194196799999</v>
      </c>
      <c r="G76" s="212" t="s">
        <v>1755</v>
      </c>
      <c r="H76" s="123" t="s">
        <v>12</v>
      </c>
      <c r="I76" s="240">
        <v>15537.194196799999</v>
      </c>
      <c r="J76" s="240">
        <v>0</v>
      </c>
      <c r="K76" s="240">
        <v>0</v>
      </c>
      <c r="L76" s="240">
        <v>0</v>
      </c>
      <c r="M76" s="240">
        <v>0</v>
      </c>
      <c r="N76" s="210" t="s">
        <v>12</v>
      </c>
      <c r="O76" s="240">
        <v>0</v>
      </c>
      <c r="P76" s="240">
        <v>0</v>
      </c>
      <c r="Q76" s="240">
        <v>0</v>
      </c>
      <c r="R76" s="240">
        <v>0</v>
      </c>
      <c r="S76" s="240">
        <v>15537.194196799999</v>
      </c>
      <c r="T76" s="211" t="s">
        <v>12</v>
      </c>
      <c r="U76" s="212" t="s">
        <v>317</v>
      </c>
      <c r="V76" s="212" t="s">
        <v>317</v>
      </c>
      <c r="W76" s="123" t="s">
        <v>12</v>
      </c>
      <c r="X76" s="123" t="s">
        <v>12</v>
      </c>
      <c r="Y76" s="123" t="s">
        <v>504</v>
      </c>
      <c r="Z76" s="212" t="s">
        <v>320</v>
      </c>
      <c r="AA76" s="212">
        <v>90058</v>
      </c>
      <c r="AB76" s="123" t="s">
        <v>502</v>
      </c>
      <c r="AC76" s="123" t="s">
        <v>201</v>
      </c>
      <c r="AD76" s="123" t="s">
        <v>327</v>
      </c>
      <c r="AE76" s="123" t="s">
        <v>12</v>
      </c>
    </row>
    <row r="77" spans="2:31" x14ac:dyDescent="0.35">
      <c r="B77" s="123">
        <v>104542</v>
      </c>
      <c r="C77" s="123" t="s">
        <v>505</v>
      </c>
      <c r="D77" s="123">
        <v>2018</v>
      </c>
      <c r="E77" s="123" t="s">
        <v>12</v>
      </c>
      <c r="F77" s="240">
        <v>8046.9146271999998</v>
      </c>
      <c r="G77" s="212" t="s">
        <v>1755</v>
      </c>
      <c r="H77" s="123" t="s">
        <v>12</v>
      </c>
      <c r="I77" s="240">
        <v>8046.9146271999998</v>
      </c>
      <c r="J77" s="240">
        <v>0</v>
      </c>
      <c r="K77" s="240">
        <v>0</v>
      </c>
      <c r="L77" s="240">
        <v>0</v>
      </c>
      <c r="M77" s="240">
        <v>0</v>
      </c>
      <c r="N77" s="210" t="s">
        <v>12</v>
      </c>
      <c r="O77" s="240">
        <v>0</v>
      </c>
      <c r="P77" s="240">
        <v>0</v>
      </c>
      <c r="Q77" s="240">
        <v>0</v>
      </c>
      <c r="R77" s="240">
        <v>0</v>
      </c>
      <c r="S77" s="240">
        <v>8046.9146271999998</v>
      </c>
      <c r="T77" s="211" t="s">
        <v>12</v>
      </c>
      <c r="U77" s="212" t="s">
        <v>317</v>
      </c>
      <c r="V77" s="212" t="s">
        <v>317</v>
      </c>
      <c r="W77" s="123" t="s">
        <v>12</v>
      </c>
      <c r="X77" s="123" t="s">
        <v>12</v>
      </c>
      <c r="Y77" s="123" t="s">
        <v>506</v>
      </c>
      <c r="Z77" s="212" t="s">
        <v>320</v>
      </c>
      <c r="AA77" s="212">
        <v>90039</v>
      </c>
      <c r="AB77" s="123" t="s">
        <v>428</v>
      </c>
      <c r="AC77" s="123" t="s">
        <v>201</v>
      </c>
      <c r="AD77" s="123" t="s">
        <v>327</v>
      </c>
      <c r="AE77" s="123" t="s">
        <v>12</v>
      </c>
    </row>
    <row r="78" spans="2:31" x14ac:dyDescent="0.35">
      <c r="B78" s="123">
        <v>104165</v>
      </c>
      <c r="C78" s="123" t="s">
        <v>507</v>
      </c>
      <c r="D78" s="123">
        <v>2018</v>
      </c>
      <c r="E78" s="123" t="s">
        <v>12</v>
      </c>
      <c r="F78" s="240">
        <v>14578.777563199999</v>
      </c>
      <c r="G78" s="212" t="s">
        <v>1755</v>
      </c>
      <c r="H78" s="123" t="s">
        <v>12</v>
      </c>
      <c r="I78" s="240">
        <v>14578.777563199999</v>
      </c>
      <c r="J78" s="240">
        <v>0</v>
      </c>
      <c r="K78" s="240">
        <v>0</v>
      </c>
      <c r="L78" s="240">
        <v>0</v>
      </c>
      <c r="M78" s="240">
        <v>0</v>
      </c>
      <c r="N78" s="210" t="s">
        <v>12</v>
      </c>
      <c r="O78" s="240">
        <v>0</v>
      </c>
      <c r="P78" s="240">
        <v>0</v>
      </c>
      <c r="Q78" s="240">
        <v>0</v>
      </c>
      <c r="R78" s="240">
        <v>0</v>
      </c>
      <c r="S78" s="240">
        <v>14578.777563199999</v>
      </c>
      <c r="T78" s="211" t="s">
        <v>12</v>
      </c>
      <c r="U78" s="212" t="s">
        <v>317</v>
      </c>
      <c r="V78" s="212" t="s">
        <v>317</v>
      </c>
      <c r="W78" s="123" t="s">
        <v>12</v>
      </c>
      <c r="X78" s="123" t="s">
        <v>12</v>
      </c>
      <c r="Y78" s="123" t="s">
        <v>508</v>
      </c>
      <c r="Z78" s="212" t="s">
        <v>320</v>
      </c>
      <c r="AA78" s="212">
        <v>94710</v>
      </c>
      <c r="AB78" s="123" t="s">
        <v>428</v>
      </c>
      <c r="AC78" s="123" t="s">
        <v>201</v>
      </c>
      <c r="AD78" s="123" t="s">
        <v>327</v>
      </c>
      <c r="AE78" s="123" t="s">
        <v>12</v>
      </c>
    </row>
    <row r="79" spans="2:31" x14ac:dyDescent="0.35">
      <c r="B79" s="123">
        <v>100890</v>
      </c>
      <c r="C79" s="123" t="s">
        <v>509</v>
      </c>
      <c r="D79" s="123">
        <v>2018</v>
      </c>
      <c r="E79" s="123" t="s">
        <v>12</v>
      </c>
      <c r="F79" s="240">
        <v>17778.536208000001</v>
      </c>
      <c r="G79" s="212" t="s">
        <v>1755</v>
      </c>
      <c r="H79" s="123" t="s">
        <v>12</v>
      </c>
      <c r="I79" s="240">
        <v>17778.536208000001</v>
      </c>
      <c r="J79" s="240">
        <v>0</v>
      </c>
      <c r="K79" s="240">
        <v>0</v>
      </c>
      <c r="L79" s="240">
        <v>0</v>
      </c>
      <c r="M79" s="240">
        <v>0</v>
      </c>
      <c r="N79" s="210" t="s">
        <v>12</v>
      </c>
      <c r="O79" s="240">
        <v>17778.536208000001</v>
      </c>
      <c r="P79" s="240">
        <v>0</v>
      </c>
      <c r="Q79" s="240">
        <v>0</v>
      </c>
      <c r="R79" s="240">
        <v>17778.536208000001</v>
      </c>
      <c r="S79" s="240">
        <v>0</v>
      </c>
      <c r="T79" s="211" t="s">
        <v>12</v>
      </c>
      <c r="U79" s="212" t="s">
        <v>316</v>
      </c>
      <c r="V79" s="212" t="s">
        <v>317</v>
      </c>
      <c r="W79" s="123" t="s">
        <v>489</v>
      </c>
      <c r="X79" s="123" t="s">
        <v>12</v>
      </c>
      <c r="Y79" s="123" t="s">
        <v>346</v>
      </c>
      <c r="Z79" s="212" t="s">
        <v>320</v>
      </c>
      <c r="AA79" s="212">
        <v>93306</v>
      </c>
      <c r="AB79" s="123" t="s">
        <v>352</v>
      </c>
      <c r="AC79" s="123" t="s">
        <v>201</v>
      </c>
      <c r="AD79" s="123" t="s">
        <v>354</v>
      </c>
      <c r="AE79" s="123" t="s">
        <v>12</v>
      </c>
    </row>
    <row r="80" spans="2:31" x14ac:dyDescent="0.35">
      <c r="B80" s="123">
        <v>3000</v>
      </c>
      <c r="C80" s="123" t="s">
        <v>510</v>
      </c>
      <c r="D80" s="123">
        <v>2018</v>
      </c>
      <c r="E80" s="123" t="s">
        <v>12</v>
      </c>
      <c r="F80" s="240">
        <v>0</v>
      </c>
      <c r="G80" s="212" t="s">
        <v>1755</v>
      </c>
      <c r="H80" s="123" t="s">
        <v>12</v>
      </c>
      <c r="I80" s="240">
        <v>0</v>
      </c>
      <c r="J80" s="240">
        <v>0</v>
      </c>
      <c r="K80" s="240">
        <v>0</v>
      </c>
      <c r="L80" s="240">
        <v>0</v>
      </c>
      <c r="M80" s="240">
        <v>0</v>
      </c>
      <c r="N80" s="210" t="s">
        <v>12</v>
      </c>
      <c r="O80" s="240">
        <v>0</v>
      </c>
      <c r="P80" s="240">
        <v>0</v>
      </c>
      <c r="Q80" s="240">
        <v>0</v>
      </c>
      <c r="R80" s="240">
        <v>0</v>
      </c>
      <c r="S80" s="240">
        <v>0</v>
      </c>
      <c r="T80" s="211" t="s">
        <v>12</v>
      </c>
      <c r="U80" s="212" t="s">
        <v>317</v>
      </c>
      <c r="V80" s="212" t="s">
        <v>317</v>
      </c>
      <c r="W80" s="123" t="s">
        <v>12</v>
      </c>
      <c r="X80" s="123" t="s">
        <v>12</v>
      </c>
      <c r="Y80" s="123" t="s">
        <v>511</v>
      </c>
      <c r="Z80" s="212" t="s">
        <v>320</v>
      </c>
      <c r="AA80" s="212">
        <v>92315</v>
      </c>
      <c r="AB80" s="123" t="s">
        <v>321</v>
      </c>
      <c r="AC80" s="123" t="s">
        <v>322</v>
      </c>
      <c r="AD80" s="123" t="s">
        <v>323</v>
      </c>
      <c r="AE80" s="123" t="s">
        <v>12</v>
      </c>
    </row>
    <row r="81" spans="2:31" x14ac:dyDescent="0.35">
      <c r="B81" s="123">
        <v>104623</v>
      </c>
      <c r="C81" s="123" t="s">
        <v>1761</v>
      </c>
      <c r="D81" s="123">
        <v>2018</v>
      </c>
      <c r="E81" s="123" t="s">
        <v>12</v>
      </c>
      <c r="F81" s="240">
        <v>101950.35820038601</v>
      </c>
      <c r="G81" s="212" t="s">
        <v>1755</v>
      </c>
      <c r="H81" s="123" t="s">
        <v>12</v>
      </c>
      <c r="I81" s="240">
        <v>8621.2247424527104</v>
      </c>
      <c r="J81" s="240">
        <v>0</v>
      </c>
      <c r="K81" s="240">
        <v>93329.133457933494</v>
      </c>
      <c r="L81" s="240">
        <v>0</v>
      </c>
      <c r="M81" s="240">
        <v>0</v>
      </c>
      <c r="N81" s="210" t="s">
        <v>12</v>
      </c>
      <c r="O81" s="240">
        <v>8617.2540999809898</v>
      </c>
      <c r="P81" s="240">
        <v>15529.7138713196</v>
      </c>
      <c r="Q81" s="240">
        <v>0</v>
      </c>
      <c r="R81" s="240">
        <v>24146.967971300499</v>
      </c>
      <c r="S81" s="240">
        <v>77803.390229085504</v>
      </c>
      <c r="T81" s="211" t="s">
        <v>12</v>
      </c>
      <c r="U81" s="212" t="s">
        <v>316</v>
      </c>
      <c r="V81" s="212" t="s">
        <v>316</v>
      </c>
      <c r="W81" s="123" t="s">
        <v>467</v>
      </c>
      <c r="X81" s="123" t="s">
        <v>12</v>
      </c>
      <c r="Y81" s="123" t="s">
        <v>1059</v>
      </c>
      <c r="Z81" s="212" t="s">
        <v>320</v>
      </c>
      <c r="AA81" s="212">
        <v>93251</v>
      </c>
      <c r="AB81" s="123" t="s">
        <v>465</v>
      </c>
      <c r="AC81" s="123" t="s">
        <v>550</v>
      </c>
      <c r="AD81" s="123" t="s">
        <v>425</v>
      </c>
      <c r="AE81" s="123" t="s">
        <v>12</v>
      </c>
    </row>
    <row r="82" spans="2:31" x14ac:dyDescent="0.35">
      <c r="B82" s="123">
        <v>100895</v>
      </c>
      <c r="C82" s="123" t="s">
        <v>512</v>
      </c>
      <c r="D82" s="123">
        <v>2018</v>
      </c>
      <c r="E82" s="123" t="s">
        <v>12</v>
      </c>
      <c r="F82" s="240">
        <v>230688.167488682</v>
      </c>
      <c r="G82" s="212" t="s">
        <v>1755</v>
      </c>
      <c r="H82" s="123" t="s">
        <v>12</v>
      </c>
      <c r="I82" s="240">
        <v>230688.167488682</v>
      </c>
      <c r="J82" s="240">
        <v>0</v>
      </c>
      <c r="K82" s="240">
        <v>0</v>
      </c>
      <c r="L82" s="240">
        <v>0</v>
      </c>
      <c r="M82" s="240">
        <v>0</v>
      </c>
      <c r="N82" s="210" t="s">
        <v>12</v>
      </c>
      <c r="O82" s="240">
        <v>230651.99386486999</v>
      </c>
      <c r="P82" s="240">
        <v>0</v>
      </c>
      <c r="Q82" s="240">
        <v>0</v>
      </c>
      <c r="R82" s="240">
        <v>230651.99386486999</v>
      </c>
      <c r="S82" s="240">
        <v>36.173623812599999</v>
      </c>
      <c r="T82" s="211" t="s">
        <v>12</v>
      </c>
      <c r="U82" s="212" t="s">
        <v>316</v>
      </c>
      <c r="V82" s="212" t="s">
        <v>316</v>
      </c>
      <c r="W82" s="123" t="s">
        <v>350</v>
      </c>
      <c r="X82" s="123" t="s">
        <v>12</v>
      </c>
      <c r="Y82" s="123" t="s">
        <v>513</v>
      </c>
      <c r="Z82" s="212" t="s">
        <v>320</v>
      </c>
      <c r="AA82" s="212">
        <v>91321</v>
      </c>
      <c r="AB82" s="123" t="s">
        <v>342</v>
      </c>
      <c r="AC82" s="123" t="s">
        <v>343</v>
      </c>
      <c r="AD82" s="123" t="s">
        <v>344</v>
      </c>
      <c r="AE82" s="123" t="s">
        <v>12</v>
      </c>
    </row>
    <row r="83" spans="2:31" x14ac:dyDescent="0.35">
      <c r="B83" s="123">
        <v>104094</v>
      </c>
      <c r="C83" s="123" t="s">
        <v>514</v>
      </c>
      <c r="D83" s="123">
        <v>2018</v>
      </c>
      <c r="E83" s="123" t="s">
        <v>12</v>
      </c>
      <c r="F83" s="240">
        <v>1178319.96059677</v>
      </c>
      <c r="G83" s="212" t="s">
        <v>1755</v>
      </c>
      <c r="H83" s="123" t="s">
        <v>12</v>
      </c>
      <c r="I83" s="240">
        <v>1178319.96059677</v>
      </c>
      <c r="J83" s="240">
        <v>0</v>
      </c>
      <c r="K83" s="240">
        <v>0</v>
      </c>
      <c r="L83" s="240">
        <v>0</v>
      </c>
      <c r="M83" s="240">
        <v>0</v>
      </c>
      <c r="N83" s="210" t="s">
        <v>12</v>
      </c>
      <c r="O83" s="240">
        <v>1174493.18448095</v>
      </c>
      <c r="P83" s="240">
        <v>0</v>
      </c>
      <c r="Q83" s="240">
        <v>0</v>
      </c>
      <c r="R83" s="240">
        <v>1174493.18448095</v>
      </c>
      <c r="S83" s="240">
        <v>3826.7761158174299</v>
      </c>
      <c r="T83" s="211" t="s">
        <v>12</v>
      </c>
      <c r="U83" s="212" t="s">
        <v>316</v>
      </c>
      <c r="V83" s="212" t="s">
        <v>316</v>
      </c>
      <c r="W83" s="123" t="s">
        <v>350</v>
      </c>
      <c r="X83" s="123" t="s">
        <v>12</v>
      </c>
      <c r="Y83" s="123" t="s">
        <v>515</v>
      </c>
      <c r="Z83" s="212" t="s">
        <v>320</v>
      </c>
      <c r="AA83" s="212">
        <v>93268</v>
      </c>
      <c r="AB83" s="123" t="s">
        <v>342</v>
      </c>
      <c r="AC83" s="123" t="s">
        <v>343</v>
      </c>
      <c r="AD83" s="123" t="s">
        <v>344</v>
      </c>
      <c r="AE83" s="123" t="s">
        <v>12</v>
      </c>
    </row>
    <row r="84" spans="2:31" x14ac:dyDescent="0.35">
      <c r="B84" s="123">
        <v>3026</v>
      </c>
      <c r="C84" s="123" t="s">
        <v>516</v>
      </c>
      <c r="D84" s="123">
        <v>2018</v>
      </c>
      <c r="E84" s="123" t="s">
        <v>12</v>
      </c>
      <c r="F84" s="240">
        <v>0</v>
      </c>
      <c r="G84" s="212" t="s">
        <v>1755</v>
      </c>
      <c r="H84" s="123" t="s">
        <v>12</v>
      </c>
      <c r="I84" s="240">
        <v>0</v>
      </c>
      <c r="J84" s="240">
        <v>0</v>
      </c>
      <c r="K84" s="240">
        <v>0</v>
      </c>
      <c r="L84" s="240">
        <v>0</v>
      </c>
      <c r="M84" s="240">
        <v>0</v>
      </c>
      <c r="N84" s="210" t="s">
        <v>12</v>
      </c>
      <c r="O84" s="240">
        <v>0</v>
      </c>
      <c r="P84" s="240">
        <v>0</v>
      </c>
      <c r="Q84" s="240">
        <v>0</v>
      </c>
      <c r="R84" s="240">
        <v>0</v>
      </c>
      <c r="S84" s="240">
        <v>0</v>
      </c>
      <c r="T84" s="211" t="s">
        <v>12</v>
      </c>
      <c r="U84" s="212" t="s">
        <v>317</v>
      </c>
      <c r="V84" s="212" t="s">
        <v>317</v>
      </c>
      <c r="W84" s="123" t="s">
        <v>12</v>
      </c>
      <c r="X84" s="123" t="s">
        <v>12</v>
      </c>
      <c r="Y84" s="123" t="s">
        <v>517</v>
      </c>
      <c r="Z84" s="212" t="s">
        <v>320</v>
      </c>
      <c r="AA84" s="212">
        <v>95917</v>
      </c>
      <c r="AB84" s="123" t="s">
        <v>321</v>
      </c>
      <c r="AC84" s="123" t="s">
        <v>322</v>
      </c>
      <c r="AD84" s="123" t="s">
        <v>323</v>
      </c>
      <c r="AE84" s="123" t="s">
        <v>12</v>
      </c>
    </row>
    <row r="85" spans="2:31" x14ac:dyDescent="0.35">
      <c r="B85" s="123">
        <v>100120</v>
      </c>
      <c r="C85" s="123" t="s">
        <v>518</v>
      </c>
      <c r="D85" s="123">
        <v>2018</v>
      </c>
      <c r="E85" s="123" t="s">
        <v>12</v>
      </c>
      <c r="F85" s="240">
        <v>8613.7288943999993</v>
      </c>
      <c r="G85" s="212" t="s">
        <v>1755</v>
      </c>
      <c r="H85" s="123" t="s">
        <v>12</v>
      </c>
      <c r="I85" s="240">
        <v>8613.7288943999993</v>
      </c>
      <c r="J85" s="240">
        <v>0</v>
      </c>
      <c r="K85" s="240">
        <v>0</v>
      </c>
      <c r="L85" s="240">
        <v>0</v>
      </c>
      <c r="M85" s="240">
        <v>0</v>
      </c>
      <c r="N85" s="210" t="s">
        <v>12</v>
      </c>
      <c r="O85" s="240">
        <v>0</v>
      </c>
      <c r="P85" s="240">
        <v>0</v>
      </c>
      <c r="Q85" s="240">
        <v>0</v>
      </c>
      <c r="R85" s="240">
        <v>0</v>
      </c>
      <c r="S85" s="240">
        <v>8613.7288943999993</v>
      </c>
      <c r="T85" s="211" t="s">
        <v>12</v>
      </c>
      <c r="U85" s="212" t="s">
        <v>317</v>
      </c>
      <c r="V85" s="212" t="s">
        <v>317</v>
      </c>
      <c r="W85" s="123" t="s">
        <v>12</v>
      </c>
      <c r="X85" s="123" t="s">
        <v>12</v>
      </c>
      <c r="Y85" s="123" t="s">
        <v>519</v>
      </c>
      <c r="Z85" s="212" t="s">
        <v>320</v>
      </c>
      <c r="AA85" s="212">
        <v>90639</v>
      </c>
      <c r="AB85" s="123" t="s">
        <v>520</v>
      </c>
      <c r="AC85" s="123" t="s">
        <v>201</v>
      </c>
      <c r="AD85" s="123" t="s">
        <v>327</v>
      </c>
      <c r="AE85" s="123" t="s">
        <v>12</v>
      </c>
    </row>
    <row r="86" spans="2:31" x14ac:dyDescent="0.35">
      <c r="B86" s="123">
        <v>100053</v>
      </c>
      <c r="C86" s="123" t="s">
        <v>523</v>
      </c>
      <c r="D86" s="123">
        <v>2018</v>
      </c>
      <c r="E86" s="123" t="s">
        <v>12</v>
      </c>
      <c r="F86" s="240">
        <v>0</v>
      </c>
      <c r="G86" s="212" t="s">
        <v>1755</v>
      </c>
      <c r="H86" s="123" t="s">
        <v>12</v>
      </c>
      <c r="I86" s="240">
        <v>0</v>
      </c>
      <c r="J86" s="240">
        <v>0</v>
      </c>
      <c r="K86" s="240">
        <v>0</v>
      </c>
      <c r="L86" s="240">
        <v>0</v>
      </c>
      <c r="M86" s="240">
        <v>0</v>
      </c>
      <c r="N86" s="210" t="s">
        <v>12</v>
      </c>
      <c r="O86" s="240">
        <v>0</v>
      </c>
      <c r="P86" s="240">
        <v>0</v>
      </c>
      <c r="Q86" s="240">
        <v>0</v>
      </c>
      <c r="R86" s="240">
        <v>0</v>
      </c>
      <c r="S86" s="240">
        <v>0</v>
      </c>
      <c r="T86" s="211" t="s">
        <v>12</v>
      </c>
      <c r="U86" s="212" t="s">
        <v>317</v>
      </c>
      <c r="V86" s="212" t="s">
        <v>317</v>
      </c>
      <c r="W86" s="123" t="s">
        <v>12</v>
      </c>
      <c r="X86" s="123" t="s">
        <v>12</v>
      </c>
      <c r="Y86" s="123" t="s">
        <v>524</v>
      </c>
      <c r="Z86" s="212" t="s">
        <v>320</v>
      </c>
      <c r="AA86" s="212">
        <v>95525</v>
      </c>
      <c r="AB86" s="123" t="s">
        <v>404</v>
      </c>
      <c r="AC86" s="123" t="s">
        <v>201</v>
      </c>
      <c r="AD86" s="123" t="s">
        <v>354</v>
      </c>
      <c r="AE86" s="123" t="s">
        <v>12</v>
      </c>
    </row>
    <row r="87" spans="2:31" x14ac:dyDescent="0.35">
      <c r="B87" s="123">
        <v>100342</v>
      </c>
      <c r="C87" s="123" t="s">
        <v>525</v>
      </c>
      <c r="D87" s="123">
        <v>2018</v>
      </c>
      <c r="E87" s="123" t="s">
        <v>12</v>
      </c>
      <c r="F87" s="240">
        <v>1089802.332616</v>
      </c>
      <c r="G87" s="212" t="s">
        <v>1755</v>
      </c>
      <c r="H87" s="123" t="s">
        <v>12</v>
      </c>
      <c r="I87" s="240">
        <v>1089802.332616</v>
      </c>
      <c r="J87" s="240">
        <v>0</v>
      </c>
      <c r="K87" s="240">
        <v>0</v>
      </c>
      <c r="L87" s="240">
        <v>0</v>
      </c>
      <c r="M87" s="240">
        <v>0</v>
      </c>
      <c r="N87" s="210" t="s">
        <v>12</v>
      </c>
      <c r="O87" s="240">
        <v>1089802.332616</v>
      </c>
      <c r="P87" s="240">
        <v>0</v>
      </c>
      <c r="Q87" s="240">
        <v>0</v>
      </c>
      <c r="R87" s="240">
        <v>1089802.332616</v>
      </c>
      <c r="S87" s="240">
        <v>0</v>
      </c>
      <c r="T87" s="211" t="s">
        <v>12</v>
      </c>
      <c r="U87" s="212" t="s">
        <v>316</v>
      </c>
      <c r="V87" s="212" t="s">
        <v>317</v>
      </c>
      <c r="W87" s="123" t="s">
        <v>526</v>
      </c>
      <c r="X87" s="123" t="s">
        <v>12</v>
      </c>
      <c r="Y87" s="123" t="s">
        <v>527</v>
      </c>
      <c r="Z87" s="212" t="s">
        <v>320</v>
      </c>
      <c r="AA87" s="212">
        <v>92225</v>
      </c>
      <c r="AB87" s="123" t="s">
        <v>352</v>
      </c>
      <c r="AC87" s="123" t="s">
        <v>204</v>
      </c>
      <c r="AD87" s="123" t="s">
        <v>354</v>
      </c>
      <c r="AE87" s="123" t="s">
        <v>12</v>
      </c>
    </row>
    <row r="88" spans="2:31" x14ac:dyDescent="0.35">
      <c r="B88" s="123">
        <v>104054</v>
      </c>
      <c r="C88" s="123" t="s">
        <v>528</v>
      </c>
      <c r="D88" s="123">
        <v>2018</v>
      </c>
      <c r="E88" s="123" t="s">
        <v>12</v>
      </c>
      <c r="F88" s="240">
        <v>443444.75366400002</v>
      </c>
      <c r="G88" s="212" t="s">
        <v>1755</v>
      </c>
      <c r="H88" s="123" t="s">
        <v>12</v>
      </c>
      <c r="I88" s="240">
        <v>0</v>
      </c>
      <c r="J88" s="240">
        <v>0</v>
      </c>
      <c r="K88" s="240">
        <v>443444.75366400002</v>
      </c>
      <c r="L88" s="240">
        <v>0</v>
      </c>
      <c r="M88" s="240">
        <v>0</v>
      </c>
      <c r="N88" s="210" t="s">
        <v>12</v>
      </c>
      <c r="O88" s="240">
        <v>0</v>
      </c>
      <c r="P88" s="240">
        <v>443444.75366400002</v>
      </c>
      <c r="Q88" s="240">
        <v>0</v>
      </c>
      <c r="R88" s="240">
        <v>443444.75366400002</v>
      </c>
      <c r="S88" s="240">
        <v>0</v>
      </c>
      <c r="T88" s="211" t="s">
        <v>12</v>
      </c>
      <c r="U88" s="212" t="s">
        <v>316</v>
      </c>
      <c r="V88" s="212" t="s">
        <v>317</v>
      </c>
      <c r="W88" s="123" t="s">
        <v>350</v>
      </c>
      <c r="X88" s="123" t="s">
        <v>12</v>
      </c>
      <c r="Y88" s="123" t="s">
        <v>529</v>
      </c>
      <c r="Z88" s="212" t="s">
        <v>320</v>
      </c>
      <c r="AA88" s="212">
        <v>92311</v>
      </c>
      <c r="AB88" s="123" t="s">
        <v>530</v>
      </c>
      <c r="AC88" s="123" t="s">
        <v>394</v>
      </c>
      <c r="AD88" s="123" t="s">
        <v>395</v>
      </c>
      <c r="AE88" s="123" t="s">
        <v>12</v>
      </c>
    </row>
    <row r="89" spans="2:31" x14ac:dyDescent="0.35">
      <c r="B89" s="123">
        <v>104064</v>
      </c>
      <c r="C89" s="123" t="s">
        <v>531</v>
      </c>
      <c r="D89" s="123">
        <v>2018</v>
      </c>
      <c r="E89" s="123" t="s">
        <v>12</v>
      </c>
      <c r="F89" s="240">
        <v>266004.85311999999</v>
      </c>
      <c r="G89" s="212" t="s">
        <v>1755</v>
      </c>
      <c r="H89" s="123" t="s">
        <v>12</v>
      </c>
      <c r="I89" s="240">
        <v>0</v>
      </c>
      <c r="J89" s="240">
        <v>0</v>
      </c>
      <c r="K89" s="240">
        <v>266004.85311999999</v>
      </c>
      <c r="L89" s="240">
        <v>0</v>
      </c>
      <c r="M89" s="240">
        <v>0</v>
      </c>
      <c r="N89" s="210" t="s">
        <v>12</v>
      </c>
      <c r="O89" s="240">
        <v>0</v>
      </c>
      <c r="P89" s="240">
        <v>266004.85311999999</v>
      </c>
      <c r="Q89" s="240">
        <v>0</v>
      </c>
      <c r="R89" s="240">
        <v>266004.85311999999</v>
      </c>
      <c r="S89" s="240">
        <v>0</v>
      </c>
      <c r="T89" s="211" t="s">
        <v>12</v>
      </c>
      <c r="U89" s="212" t="s">
        <v>316</v>
      </c>
      <c r="V89" s="212" t="s">
        <v>317</v>
      </c>
      <c r="W89" s="123" t="s">
        <v>350</v>
      </c>
      <c r="X89" s="123" t="s">
        <v>12</v>
      </c>
      <c r="Y89" s="123" t="s">
        <v>506</v>
      </c>
      <c r="Z89" s="212" t="s">
        <v>320</v>
      </c>
      <c r="AA89" s="212">
        <v>90040</v>
      </c>
      <c r="AB89" s="123" t="s">
        <v>530</v>
      </c>
      <c r="AC89" s="123" t="s">
        <v>394</v>
      </c>
      <c r="AD89" s="123" t="s">
        <v>395</v>
      </c>
      <c r="AE89" s="123" t="s">
        <v>12</v>
      </c>
    </row>
    <row r="90" spans="2:31" x14ac:dyDescent="0.35">
      <c r="B90" s="123">
        <v>104065</v>
      </c>
      <c r="C90" s="123" t="s">
        <v>532</v>
      </c>
      <c r="D90" s="123">
        <v>2018</v>
      </c>
      <c r="E90" s="123" t="s">
        <v>12</v>
      </c>
      <c r="F90" s="240">
        <v>140475.20729600001</v>
      </c>
      <c r="G90" s="212" t="s">
        <v>1755</v>
      </c>
      <c r="H90" s="123" t="s">
        <v>12</v>
      </c>
      <c r="I90" s="240">
        <v>0</v>
      </c>
      <c r="J90" s="240">
        <v>0</v>
      </c>
      <c r="K90" s="240">
        <v>140475.20729600001</v>
      </c>
      <c r="L90" s="240">
        <v>0</v>
      </c>
      <c r="M90" s="240">
        <v>0</v>
      </c>
      <c r="N90" s="210" t="s">
        <v>12</v>
      </c>
      <c r="O90" s="240">
        <v>0</v>
      </c>
      <c r="P90" s="240">
        <v>140475.20729600001</v>
      </c>
      <c r="Q90" s="240">
        <v>0</v>
      </c>
      <c r="R90" s="240">
        <v>140475.20729600001</v>
      </c>
      <c r="S90" s="240">
        <v>0</v>
      </c>
      <c r="T90" s="211" t="s">
        <v>12</v>
      </c>
      <c r="U90" s="212" t="s">
        <v>316</v>
      </c>
      <c r="V90" s="212" t="s">
        <v>317</v>
      </c>
      <c r="W90" s="123" t="s">
        <v>350</v>
      </c>
      <c r="X90" s="123" t="s">
        <v>12</v>
      </c>
      <c r="Y90" s="123" t="s">
        <v>329</v>
      </c>
      <c r="Z90" s="212" t="s">
        <v>320</v>
      </c>
      <c r="AA90" s="212">
        <v>94801</v>
      </c>
      <c r="AB90" s="123" t="s">
        <v>530</v>
      </c>
      <c r="AC90" s="123" t="s">
        <v>394</v>
      </c>
      <c r="AD90" s="123" t="s">
        <v>395</v>
      </c>
      <c r="AE90" s="123" t="s">
        <v>12</v>
      </c>
    </row>
    <row r="91" spans="2:31" x14ac:dyDescent="0.35">
      <c r="B91" s="123">
        <v>4000</v>
      </c>
      <c r="C91" s="123" t="s">
        <v>1762</v>
      </c>
      <c r="D91" s="123">
        <v>2018</v>
      </c>
      <c r="E91" s="123" t="s">
        <v>12</v>
      </c>
      <c r="F91" s="240">
        <v>0</v>
      </c>
      <c r="G91" s="212" t="s">
        <v>1755</v>
      </c>
      <c r="H91" s="123" t="s">
        <v>12</v>
      </c>
      <c r="I91" s="240">
        <v>0</v>
      </c>
      <c r="J91" s="240">
        <v>0</v>
      </c>
      <c r="K91" s="240">
        <v>0</v>
      </c>
      <c r="L91" s="240">
        <v>0</v>
      </c>
      <c r="M91" s="240">
        <v>0</v>
      </c>
      <c r="N91" s="210" t="s">
        <v>12</v>
      </c>
      <c r="O91" s="240">
        <v>0</v>
      </c>
      <c r="P91" s="240">
        <v>0</v>
      </c>
      <c r="Q91" s="240">
        <v>0</v>
      </c>
      <c r="R91" s="240">
        <v>0</v>
      </c>
      <c r="S91" s="240">
        <v>0</v>
      </c>
      <c r="T91" s="211" t="s">
        <v>12</v>
      </c>
      <c r="U91" s="212" t="s">
        <v>316</v>
      </c>
      <c r="V91" s="212" t="s">
        <v>317</v>
      </c>
      <c r="W91" s="123" t="s">
        <v>381</v>
      </c>
      <c r="X91" s="123" t="s">
        <v>12</v>
      </c>
      <c r="Y91" s="123" t="s">
        <v>483</v>
      </c>
      <c r="Z91" s="212" t="s">
        <v>484</v>
      </c>
      <c r="AA91" s="212">
        <v>97232</v>
      </c>
      <c r="AB91" s="123" t="s">
        <v>493</v>
      </c>
      <c r="AC91" s="123" t="s">
        <v>322</v>
      </c>
      <c r="AD91" s="123" t="s">
        <v>323</v>
      </c>
      <c r="AE91" s="123" t="s">
        <v>12</v>
      </c>
    </row>
    <row r="92" spans="2:31" x14ac:dyDescent="0.35">
      <c r="B92" s="123">
        <v>2044</v>
      </c>
      <c r="C92" s="123" t="s">
        <v>534</v>
      </c>
      <c r="D92" s="123">
        <v>2018</v>
      </c>
      <c r="E92" s="123" t="s">
        <v>12</v>
      </c>
      <c r="F92" s="240">
        <v>1329.17832</v>
      </c>
      <c r="G92" s="212" t="s">
        <v>1755</v>
      </c>
      <c r="H92" s="123" t="s">
        <v>12</v>
      </c>
      <c r="I92" s="240">
        <v>0</v>
      </c>
      <c r="J92" s="240">
        <v>0</v>
      </c>
      <c r="K92" s="240">
        <v>0</v>
      </c>
      <c r="L92" s="240">
        <v>0</v>
      </c>
      <c r="M92" s="240">
        <v>1329.17832</v>
      </c>
      <c r="N92" s="210" t="s">
        <v>12</v>
      </c>
      <c r="O92" s="240">
        <v>0</v>
      </c>
      <c r="P92" s="240">
        <v>0</v>
      </c>
      <c r="Q92" s="240">
        <v>1329.17832</v>
      </c>
      <c r="R92" s="240">
        <v>1329.17832</v>
      </c>
      <c r="S92" s="240">
        <v>0</v>
      </c>
      <c r="T92" s="211" t="s">
        <v>12</v>
      </c>
      <c r="U92" s="212" t="s">
        <v>316</v>
      </c>
      <c r="V92" s="212" t="s">
        <v>317</v>
      </c>
      <c r="W92" s="123" t="s">
        <v>381</v>
      </c>
      <c r="X92" s="123" t="s">
        <v>12</v>
      </c>
      <c r="Y92" s="123" t="s">
        <v>483</v>
      </c>
      <c r="Z92" s="212" t="s">
        <v>484</v>
      </c>
      <c r="AA92" s="212">
        <v>97222</v>
      </c>
      <c r="AB92" s="123" t="s">
        <v>493</v>
      </c>
      <c r="AC92" s="123" t="s">
        <v>322</v>
      </c>
      <c r="AD92" s="123" t="s">
        <v>323</v>
      </c>
      <c r="AE92" s="123" t="s">
        <v>12</v>
      </c>
    </row>
    <row r="93" spans="2:31" x14ac:dyDescent="0.35">
      <c r="B93" s="123">
        <v>104692</v>
      </c>
      <c r="C93" s="123" t="s">
        <v>535</v>
      </c>
      <c r="D93" s="123">
        <v>2018</v>
      </c>
      <c r="E93" s="123" t="s">
        <v>12</v>
      </c>
      <c r="F93" s="240">
        <v>0</v>
      </c>
      <c r="G93" s="212" t="s">
        <v>1755</v>
      </c>
      <c r="H93" s="123" t="s">
        <v>12</v>
      </c>
      <c r="I93" s="240">
        <v>0</v>
      </c>
      <c r="J93" s="240">
        <v>0</v>
      </c>
      <c r="K93" s="240">
        <v>0</v>
      </c>
      <c r="L93" s="240">
        <v>0</v>
      </c>
      <c r="M93" s="240">
        <v>0</v>
      </c>
      <c r="N93" s="210" t="s">
        <v>12</v>
      </c>
      <c r="O93" s="240">
        <v>0</v>
      </c>
      <c r="P93" s="240">
        <v>0</v>
      </c>
      <c r="Q93" s="240">
        <v>0</v>
      </c>
      <c r="R93" s="240">
        <v>0</v>
      </c>
      <c r="S93" s="240">
        <v>0</v>
      </c>
      <c r="T93" s="211" t="s">
        <v>12</v>
      </c>
      <c r="U93" s="212" t="s">
        <v>316</v>
      </c>
      <c r="V93" s="212" t="s">
        <v>317</v>
      </c>
      <c r="W93" s="123" t="s">
        <v>350</v>
      </c>
      <c r="X93" s="123" t="s">
        <v>12</v>
      </c>
      <c r="Y93" s="123" t="s">
        <v>536</v>
      </c>
      <c r="Z93" s="212" t="s">
        <v>537</v>
      </c>
      <c r="AA93" s="212">
        <v>2110</v>
      </c>
      <c r="AB93" s="123" t="s">
        <v>321</v>
      </c>
      <c r="AC93" s="123" t="s">
        <v>322</v>
      </c>
      <c r="AD93" s="123" t="s">
        <v>323</v>
      </c>
      <c r="AE93" s="123" t="s">
        <v>12</v>
      </c>
    </row>
    <row r="94" spans="2:31" x14ac:dyDescent="0.35">
      <c r="B94" s="123">
        <v>101676</v>
      </c>
      <c r="C94" s="123" t="s">
        <v>1763</v>
      </c>
      <c r="D94" s="123">
        <v>2018</v>
      </c>
      <c r="E94" s="123" t="s">
        <v>12</v>
      </c>
      <c r="F94" s="240">
        <v>0</v>
      </c>
      <c r="G94" s="212" t="s">
        <v>1755</v>
      </c>
      <c r="H94" s="123" t="s">
        <v>12</v>
      </c>
      <c r="I94" s="240">
        <v>0</v>
      </c>
      <c r="J94" s="240">
        <v>0</v>
      </c>
      <c r="K94" s="240">
        <v>0</v>
      </c>
      <c r="L94" s="240">
        <v>0</v>
      </c>
      <c r="M94" s="240">
        <v>0</v>
      </c>
      <c r="N94" s="210" t="s">
        <v>12</v>
      </c>
      <c r="O94" s="240">
        <v>0</v>
      </c>
      <c r="P94" s="240">
        <v>0</v>
      </c>
      <c r="Q94" s="240">
        <v>0</v>
      </c>
      <c r="R94" s="240">
        <v>0</v>
      </c>
      <c r="S94" s="240">
        <v>0</v>
      </c>
      <c r="T94" s="211" t="s">
        <v>12</v>
      </c>
      <c r="U94" s="212" t="s">
        <v>317</v>
      </c>
      <c r="V94" s="212" t="s">
        <v>317</v>
      </c>
      <c r="W94" s="123" t="s">
        <v>12</v>
      </c>
      <c r="X94" s="123" t="s">
        <v>12</v>
      </c>
      <c r="Y94" s="123" t="s">
        <v>1764</v>
      </c>
      <c r="Z94" s="212" t="s">
        <v>320</v>
      </c>
      <c r="AA94" s="212">
        <v>95426</v>
      </c>
      <c r="AB94" s="123" t="s">
        <v>411</v>
      </c>
      <c r="AC94" s="123" t="s">
        <v>201</v>
      </c>
      <c r="AD94" s="123" t="s">
        <v>354</v>
      </c>
      <c r="AE94" s="123" t="s">
        <v>12</v>
      </c>
    </row>
    <row r="95" spans="2:31" x14ac:dyDescent="0.35">
      <c r="B95" s="123">
        <v>104680</v>
      </c>
      <c r="C95" s="123" t="s">
        <v>538</v>
      </c>
      <c r="D95" s="123">
        <v>2018</v>
      </c>
      <c r="E95" s="123" t="s">
        <v>12</v>
      </c>
      <c r="F95" s="240">
        <v>81767.860242398805</v>
      </c>
      <c r="G95" s="212" t="s">
        <v>1755</v>
      </c>
      <c r="H95" s="123" t="s">
        <v>12</v>
      </c>
      <c r="I95" s="240">
        <v>410.14786822012502</v>
      </c>
      <c r="J95" s="240">
        <v>81357.712374178707</v>
      </c>
      <c r="K95" s="240">
        <v>0</v>
      </c>
      <c r="L95" s="240">
        <v>0</v>
      </c>
      <c r="M95" s="240">
        <v>0</v>
      </c>
      <c r="N95" s="210" t="s">
        <v>12</v>
      </c>
      <c r="O95" s="240">
        <v>0</v>
      </c>
      <c r="P95" s="240">
        <v>0</v>
      </c>
      <c r="Q95" s="240">
        <v>0</v>
      </c>
      <c r="R95" s="240">
        <v>0</v>
      </c>
      <c r="S95" s="240">
        <v>81767.860242398805</v>
      </c>
      <c r="T95" s="211" t="s">
        <v>12</v>
      </c>
      <c r="U95" s="212" t="s">
        <v>316</v>
      </c>
      <c r="V95" s="212" t="s">
        <v>317</v>
      </c>
      <c r="W95" s="123" t="s">
        <v>370</v>
      </c>
      <c r="X95" s="123" t="s">
        <v>12</v>
      </c>
      <c r="Y95" s="123" t="s">
        <v>386</v>
      </c>
      <c r="Z95" s="212" t="s">
        <v>320</v>
      </c>
      <c r="AA95" s="212">
        <v>92602</v>
      </c>
      <c r="AB95" s="123" t="s">
        <v>453</v>
      </c>
      <c r="AC95" s="123" t="s">
        <v>201</v>
      </c>
      <c r="AD95" s="123" t="s">
        <v>354</v>
      </c>
      <c r="AE95" s="123" t="s">
        <v>12</v>
      </c>
    </row>
    <row r="96" spans="2:31" x14ac:dyDescent="0.35">
      <c r="B96" s="123">
        <v>104074</v>
      </c>
      <c r="C96" s="123" t="s">
        <v>539</v>
      </c>
      <c r="D96" s="123">
        <v>2018</v>
      </c>
      <c r="E96" s="123" t="s">
        <v>12</v>
      </c>
      <c r="F96" s="240">
        <v>321731.54920699901</v>
      </c>
      <c r="G96" s="212" t="s">
        <v>1755</v>
      </c>
      <c r="H96" s="123" t="s">
        <v>12</v>
      </c>
      <c r="I96" s="240">
        <v>0</v>
      </c>
      <c r="J96" s="240">
        <v>0</v>
      </c>
      <c r="K96" s="240">
        <v>306006.49890699901</v>
      </c>
      <c r="L96" s="240">
        <v>15725.050300000001</v>
      </c>
      <c r="M96" s="240">
        <v>0</v>
      </c>
      <c r="N96" s="210" t="s">
        <v>12</v>
      </c>
      <c r="O96" s="240">
        <v>0</v>
      </c>
      <c r="P96" s="240">
        <v>306006.49890699901</v>
      </c>
      <c r="Q96" s="240">
        <v>0</v>
      </c>
      <c r="R96" s="240">
        <v>306006.49890699901</v>
      </c>
      <c r="S96" s="240">
        <v>15725.050300000001</v>
      </c>
      <c r="T96" s="211" t="s">
        <v>12</v>
      </c>
      <c r="U96" s="212" t="s">
        <v>316</v>
      </c>
      <c r="V96" s="212" t="s">
        <v>317</v>
      </c>
      <c r="W96" s="123" t="s">
        <v>467</v>
      </c>
      <c r="X96" s="123" t="s">
        <v>12</v>
      </c>
      <c r="Y96" s="123" t="s">
        <v>540</v>
      </c>
      <c r="Z96" s="212" t="s">
        <v>320</v>
      </c>
      <c r="AA96" s="212">
        <v>95350</v>
      </c>
      <c r="AB96" s="123" t="s">
        <v>446</v>
      </c>
      <c r="AC96" s="123" t="s">
        <v>394</v>
      </c>
      <c r="AD96" s="123" t="s">
        <v>395</v>
      </c>
      <c r="AE96" s="123" t="s">
        <v>12</v>
      </c>
    </row>
    <row r="97" spans="2:31" x14ac:dyDescent="0.35">
      <c r="B97" s="123">
        <v>2113</v>
      </c>
      <c r="C97" s="123" t="s">
        <v>541</v>
      </c>
      <c r="D97" s="123">
        <v>2018</v>
      </c>
      <c r="E97" s="123" t="s">
        <v>12</v>
      </c>
      <c r="F97" s="240">
        <v>174802.57526861699</v>
      </c>
      <c r="G97" s="212" t="s">
        <v>1755</v>
      </c>
      <c r="H97" s="123" t="s">
        <v>12</v>
      </c>
      <c r="I97" s="240">
        <v>0</v>
      </c>
      <c r="J97" s="240">
        <v>0</v>
      </c>
      <c r="K97" s="240">
        <v>0</v>
      </c>
      <c r="L97" s="240">
        <v>0</v>
      </c>
      <c r="M97" s="240">
        <v>174802.57526861699</v>
      </c>
      <c r="N97" s="210" t="s">
        <v>12</v>
      </c>
      <c r="O97" s="240">
        <v>0</v>
      </c>
      <c r="P97" s="240">
        <v>0</v>
      </c>
      <c r="Q97" s="240">
        <v>174802.57526861699</v>
      </c>
      <c r="R97" s="240">
        <v>174802.57526861699</v>
      </c>
      <c r="S97" s="240">
        <v>0</v>
      </c>
      <c r="T97" s="211" t="s">
        <v>12</v>
      </c>
      <c r="U97" s="212" t="s">
        <v>316</v>
      </c>
      <c r="V97" s="212" t="s">
        <v>317</v>
      </c>
      <c r="W97" s="123" t="s">
        <v>350</v>
      </c>
      <c r="X97" s="123" t="s">
        <v>12</v>
      </c>
      <c r="Y97" s="123" t="s">
        <v>444</v>
      </c>
      <c r="Z97" s="212" t="s">
        <v>445</v>
      </c>
      <c r="AA97" s="212">
        <v>77079</v>
      </c>
      <c r="AB97" s="123" t="s">
        <v>391</v>
      </c>
      <c r="AC97" s="123" t="s">
        <v>322</v>
      </c>
      <c r="AD97" s="123" t="s">
        <v>323</v>
      </c>
      <c r="AE97" s="123" t="s">
        <v>12</v>
      </c>
    </row>
    <row r="98" spans="2:31" x14ac:dyDescent="0.35">
      <c r="B98" s="123">
        <v>104001</v>
      </c>
      <c r="C98" s="123" t="s">
        <v>542</v>
      </c>
      <c r="D98" s="123">
        <v>2018</v>
      </c>
      <c r="E98" s="123" t="s">
        <v>12</v>
      </c>
      <c r="F98" s="240">
        <v>7324022.8096449999</v>
      </c>
      <c r="G98" s="212" t="s">
        <v>1755</v>
      </c>
      <c r="H98" s="123" t="s">
        <v>12</v>
      </c>
      <c r="I98" s="240">
        <v>0</v>
      </c>
      <c r="J98" s="240">
        <v>0</v>
      </c>
      <c r="K98" s="240">
        <v>6844932.7560449997</v>
      </c>
      <c r="L98" s="240">
        <v>479090.05359999998</v>
      </c>
      <c r="M98" s="240">
        <v>0</v>
      </c>
      <c r="N98" s="210" t="s">
        <v>12</v>
      </c>
      <c r="O98" s="240">
        <v>0</v>
      </c>
      <c r="P98" s="240">
        <v>6844932.7560449997</v>
      </c>
      <c r="Q98" s="240">
        <v>0</v>
      </c>
      <c r="R98" s="240">
        <v>6844932.7560449997</v>
      </c>
      <c r="S98" s="240">
        <v>479090.05359999998</v>
      </c>
      <c r="T98" s="211" t="s">
        <v>12</v>
      </c>
      <c r="U98" s="212" t="s">
        <v>316</v>
      </c>
      <c r="V98" s="212" t="s">
        <v>317</v>
      </c>
      <c r="W98" s="123" t="s">
        <v>381</v>
      </c>
      <c r="X98" s="123" t="s">
        <v>12</v>
      </c>
      <c r="Y98" s="123" t="s">
        <v>543</v>
      </c>
      <c r="Z98" s="212" t="s">
        <v>491</v>
      </c>
      <c r="AA98" s="212">
        <v>98230</v>
      </c>
      <c r="AB98" s="123" t="s">
        <v>450</v>
      </c>
      <c r="AC98" s="123" t="s">
        <v>394</v>
      </c>
      <c r="AD98" s="123" t="s">
        <v>395</v>
      </c>
      <c r="AE98" s="123" t="s">
        <v>12</v>
      </c>
    </row>
    <row r="99" spans="2:31" x14ac:dyDescent="0.35">
      <c r="B99" s="123">
        <v>100389</v>
      </c>
      <c r="C99" s="123" t="s">
        <v>544</v>
      </c>
      <c r="D99" s="123">
        <v>2018</v>
      </c>
      <c r="E99" s="123" t="s">
        <v>12</v>
      </c>
      <c r="F99" s="240">
        <v>52313.2547229833</v>
      </c>
      <c r="G99" s="212" t="s">
        <v>1755</v>
      </c>
      <c r="H99" s="123" t="s">
        <v>12</v>
      </c>
      <c r="I99" s="240">
        <v>52313.2547229833</v>
      </c>
      <c r="J99" s="240">
        <v>0</v>
      </c>
      <c r="K99" s="240">
        <v>0</v>
      </c>
      <c r="L99" s="240">
        <v>0</v>
      </c>
      <c r="M99" s="240">
        <v>0</v>
      </c>
      <c r="N99" s="210" t="s">
        <v>12</v>
      </c>
      <c r="O99" s="240">
        <v>52313.2547229833</v>
      </c>
      <c r="P99" s="240">
        <v>0</v>
      </c>
      <c r="Q99" s="240">
        <v>0</v>
      </c>
      <c r="R99" s="240">
        <v>52313.2547229833</v>
      </c>
      <c r="S99" s="240">
        <v>0</v>
      </c>
      <c r="T99" s="211" t="s">
        <v>12</v>
      </c>
      <c r="U99" s="212" t="s">
        <v>316</v>
      </c>
      <c r="V99" s="212" t="s">
        <v>317</v>
      </c>
      <c r="W99" s="123" t="s">
        <v>336</v>
      </c>
      <c r="X99" s="123" t="s">
        <v>12</v>
      </c>
      <c r="Y99" s="123" t="s">
        <v>386</v>
      </c>
      <c r="Z99" s="212" t="s">
        <v>320</v>
      </c>
      <c r="AA99" s="212">
        <v>92614</v>
      </c>
      <c r="AB99" s="123" t="s">
        <v>388</v>
      </c>
      <c r="AC99" s="123" t="s">
        <v>201</v>
      </c>
      <c r="AD99" s="123" t="s">
        <v>327</v>
      </c>
      <c r="AE99" s="123" t="s">
        <v>12</v>
      </c>
    </row>
    <row r="100" spans="2:31" x14ac:dyDescent="0.35">
      <c r="B100" s="123">
        <v>100061</v>
      </c>
      <c r="C100" s="123" t="s">
        <v>545</v>
      </c>
      <c r="D100" s="123">
        <v>2018</v>
      </c>
      <c r="E100" s="123" t="s">
        <v>12</v>
      </c>
      <c r="F100" s="240">
        <v>122158.654092682</v>
      </c>
      <c r="G100" s="212" t="s">
        <v>1755</v>
      </c>
      <c r="H100" s="123" t="s">
        <v>12</v>
      </c>
      <c r="I100" s="240">
        <v>612.74901205501999</v>
      </c>
      <c r="J100" s="240">
        <v>121545.905080627</v>
      </c>
      <c r="K100" s="240">
        <v>0</v>
      </c>
      <c r="L100" s="240">
        <v>0</v>
      </c>
      <c r="M100" s="240">
        <v>0</v>
      </c>
      <c r="N100" s="210" t="s">
        <v>12</v>
      </c>
      <c r="O100" s="240">
        <v>0</v>
      </c>
      <c r="P100" s="240">
        <v>0</v>
      </c>
      <c r="Q100" s="240">
        <v>0</v>
      </c>
      <c r="R100" s="240">
        <v>0</v>
      </c>
      <c r="S100" s="240">
        <v>122158.654092682</v>
      </c>
      <c r="T100" s="211" t="s">
        <v>12</v>
      </c>
      <c r="U100" s="212" t="s">
        <v>316</v>
      </c>
      <c r="V100" s="212" t="s">
        <v>317</v>
      </c>
      <c r="W100" s="123" t="s">
        <v>430</v>
      </c>
      <c r="X100" s="123" t="s">
        <v>12</v>
      </c>
      <c r="Y100" s="123" t="s">
        <v>546</v>
      </c>
      <c r="Z100" s="212" t="s">
        <v>320</v>
      </c>
      <c r="AA100" s="212">
        <v>92821</v>
      </c>
      <c r="AB100" s="123" t="s">
        <v>411</v>
      </c>
      <c r="AC100" s="123" t="s">
        <v>201</v>
      </c>
      <c r="AD100" s="123" t="s">
        <v>354</v>
      </c>
      <c r="AE100" s="123" t="s">
        <v>12</v>
      </c>
    </row>
    <row r="101" spans="2:31" x14ac:dyDescent="0.35">
      <c r="B101" s="123">
        <v>104075</v>
      </c>
      <c r="C101" s="123" t="s">
        <v>547</v>
      </c>
      <c r="D101" s="123">
        <v>2018</v>
      </c>
      <c r="E101" s="123" t="s">
        <v>12</v>
      </c>
      <c r="F101" s="240">
        <v>21765.467587402702</v>
      </c>
      <c r="G101" s="212" t="s">
        <v>1755</v>
      </c>
      <c r="H101" s="123" t="s">
        <v>12</v>
      </c>
      <c r="I101" s="240">
        <v>21765.467587402702</v>
      </c>
      <c r="J101" s="240">
        <v>0</v>
      </c>
      <c r="K101" s="240">
        <v>0</v>
      </c>
      <c r="L101" s="240">
        <v>0</v>
      </c>
      <c r="M101" s="240">
        <v>0</v>
      </c>
      <c r="N101" s="210" t="s">
        <v>12</v>
      </c>
      <c r="O101" s="240">
        <v>21430.7380065</v>
      </c>
      <c r="P101" s="240">
        <v>0</v>
      </c>
      <c r="Q101" s="240">
        <v>0</v>
      </c>
      <c r="R101" s="240">
        <v>21430.7380065</v>
      </c>
      <c r="S101" s="240">
        <v>334.72958090269998</v>
      </c>
      <c r="T101" s="211" t="s">
        <v>12</v>
      </c>
      <c r="U101" s="212" t="s">
        <v>316</v>
      </c>
      <c r="V101" s="212" t="s">
        <v>316</v>
      </c>
      <c r="W101" s="123" t="s">
        <v>340</v>
      </c>
      <c r="X101" s="123" t="s">
        <v>12</v>
      </c>
      <c r="Y101" s="123" t="s">
        <v>548</v>
      </c>
      <c r="Z101" s="212" t="s">
        <v>320</v>
      </c>
      <c r="AA101" s="212">
        <v>90670</v>
      </c>
      <c r="AB101" s="123" t="s">
        <v>342</v>
      </c>
      <c r="AC101" s="123" t="s">
        <v>343</v>
      </c>
      <c r="AD101" s="123" t="s">
        <v>344</v>
      </c>
      <c r="AE101" s="123" t="s">
        <v>12</v>
      </c>
    </row>
    <row r="102" spans="2:31" x14ac:dyDescent="0.35">
      <c r="B102" s="123">
        <v>100904</v>
      </c>
      <c r="C102" s="123" t="s">
        <v>549</v>
      </c>
      <c r="D102" s="123">
        <v>2018</v>
      </c>
      <c r="E102" s="123" t="s">
        <v>12</v>
      </c>
      <c r="F102" s="240">
        <v>30758.5266409289</v>
      </c>
      <c r="G102" s="212" t="s">
        <v>1755</v>
      </c>
      <c r="H102" s="123" t="s">
        <v>12</v>
      </c>
      <c r="I102" s="240">
        <v>27471.9984023545</v>
      </c>
      <c r="J102" s="240">
        <v>0</v>
      </c>
      <c r="K102" s="240">
        <v>3286.5282385743399</v>
      </c>
      <c r="L102" s="240">
        <v>0</v>
      </c>
      <c r="M102" s="240">
        <v>0</v>
      </c>
      <c r="N102" s="210" t="s">
        <v>12</v>
      </c>
      <c r="O102" s="240">
        <v>27437.040616863102</v>
      </c>
      <c r="P102" s="240">
        <v>3286.5282385743399</v>
      </c>
      <c r="Q102" s="240">
        <v>0</v>
      </c>
      <c r="R102" s="240">
        <v>30723.568855437399</v>
      </c>
      <c r="S102" s="240">
        <v>34.957785491464001</v>
      </c>
      <c r="T102" s="211" t="s">
        <v>12</v>
      </c>
      <c r="U102" s="212" t="s">
        <v>316</v>
      </c>
      <c r="V102" s="212" t="s">
        <v>316</v>
      </c>
      <c r="W102" s="123" t="s">
        <v>350</v>
      </c>
      <c r="X102" s="123" t="s">
        <v>12</v>
      </c>
      <c r="Y102" s="123" t="s">
        <v>546</v>
      </c>
      <c r="Z102" s="212" t="s">
        <v>320</v>
      </c>
      <c r="AA102" s="212">
        <v>92821</v>
      </c>
      <c r="AB102" s="123" t="s">
        <v>342</v>
      </c>
      <c r="AC102" s="123" t="s">
        <v>550</v>
      </c>
      <c r="AD102" s="123" t="s">
        <v>551</v>
      </c>
      <c r="AE102" s="123" t="s">
        <v>12</v>
      </c>
    </row>
    <row r="103" spans="2:31" x14ac:dyDescent="0.35">
      <c r="B103" s="123">
        <v>104120</v>
      </c>
      <c r="C103" s="123" t="s">
        <v>1765</v>
      </c>
      <c r="D103" s="123">
        <v>2018</v>
      </c>
      <c r="E103" s="123" t="s">
        <v>12</v>
      </c>
      <c r="F103" s="240">
        <v>17461.337159999999</v>
      </c>
      <c r="G103" s="212" t="s">
        <v>1755</v>
      </c>
      <c r="H103" s="123" t="s">
        <v>12</v>
      </c>
      <c r="I103" s="240">
        <v>0</v>
      </c>
      <c r="J103" s="240">
        <v>0</v>
      </c>
      <c r="K103" s="240">
        <v>0</v>
      </c>
      <c r="L103" s="240">
        <v>0</v>
      </c>
      <c r="M103" s="240">
        <v>17461.337159999999</v>
      </c>
      <c r="N103" s="210" t="s">
        <v>12</v>
      </c>
      <c r="O103" s="240">
        <v>0</v>
      </c>
      <c r="P103" s="240">
        <v>0</v>
      </c>
      <c r="Q103" s="240">
        <v>17461.337159999999</v>
      </c>
      <c r="R103" s="240">
        <v>17461.337159999999</v>
      </c>
      <c r="S103" s="240">
        <v>0</v>
      </c>
      <c r="T103" s="211" t="s">
        <v>12</v>
      </c>
      <c r="U103" s="212" t="s">
        <v>316</v>
      </c>
      <c r="V103" s="212" t="s">
        <v>317</v>
      </c>
      <c r="W103" s="123" t="s">
        <v>553</v>
      </c>
      <c r="X103" s="123" t="s">
        <v>12</v>
      </c>
      <c r="Y103" s="123" t="s">
        <v>554</v>
      </c>
      <c r="Z103" s="212" t="s">
        <v>555</v>
      </c>
      <c r="AA103" s="212" t="s">
        <v>556</v>
      </c>
      <c r="AB103" s="123" t="s">
        <v>557</v>
      </c>
      <c r="AC103" s="123" t="s">
        <v>322</v>
      </c>
      <c r="AD103" s="123" t="s">
        <v>323</v>
      </c>
      <c r="AE103" s="123" t="s">
        <v>12</v>
      </c>
    </row>
    <row r="104" spans="2:31" x14ac:dyDescent="0.35">
      <c r="B104" s="123">
        <v>3027</v>
      </c>
      <c r="C104" s="123" t="s">
        <v>558</v>
      </c>
      <c r="D104" s="123">
        <v>2018</v>
      </c>
      <c r="E104" s="123" t="s">
        <v>12</v>
      </c>
      <c r="F104" s="240">
        <v>341015.45280243497</v>
      </c>
      <c r="G104" s="212" t="s">
        <v>1755</v>
      </c>
      <c r="H104" s="123" t="s">
        <v>12</v>
      </c>
      <c r="I104" s="240">
        <v>0</v>
      </c>
      <c r="J104" s="240">
        <v>0</v>
      </c>
      <c r="K104" s="240">
        <v>0</v>
      </c>
      <c r="L104" s="240">
        <v>0</v>
      </c>
      <c r="M104" s="240">
        <v>341015.45280243497</v>
      </c>
      <c r="N104" s="210" t="s">
        <v>12</v>
      </c>
      <c r="O104" s="240">
        <v>0</v>
      </c>
      <c r="P104" s="240">
        <v>0</v>
      </c>
      <c r="Q104" s="240">
        <v>317682.17680243502</v>
      </c>
      <c r="R104" s="240">
        <v>317682.17680243502</v>
      </c>
      <c r="S104" s="240">
        <v>23333.276000000002</v>
      </c>
      <c r="T104" s="211" t="s">
        <v>12</v>
      </c>
      <c r="U104" s="212" t="s">
        <v>316</v>
      </c>
      <c r="V104" s="212" t="s">
        <v>317</v>
      </c>
      <c r="W104" s="123" t="s">
        <v>350</v>
      </c>
      <c r="X104" s="123" t="s">
        <v>12</v>
      </c>
      <c r="Y104" s="123" t="s">
        <v>559</v>
      </c>
      <c r="Z104" s="212" t="s">
        <v>320</v>
      </c>
      <c r="AA104" s="212">
        <v>90120</v>
      </c>
      <c r="AB104" s="123" t="s">
        <v>560</v>
      </c>
      <c r="AC104" s="123" t="s">
        <v>322</v>
      </c>
      <c r="AD104" s="123" t="s">
        <v>323</v>
      </c>
      <c r="AE104" s="123" t="s">
        <v>12</v>
      </c>
    </row>
    <row r="105" spans="2:31" x14ac:dyDescent="0.35">
      <c r="B105" s="123">
        <v>100018</v>
      </c>
      <c r="C105" s="123" t="s">
        <v>561</v>
      </c>
      <c r="D105" s="123">
        <v>2018</v>
      </c>
      <c r="E105" s="123" t="s">
        <v>12</v>
      </c>
      <c r="F105" s="240">
        <v>345765.41097223898</v>
      </c>
      <c r="G105" s="212" t="s">
        <v>1755</v>
      </c>
      <c r="H105" s="123" t="s">
        <v>12</v>
      </c>
      <c r="I105" s="240">
        <v>16195.868400790199</v>
      </c>
      <c r="J105" s="240">
        <v>329569.54257144901</v>
      </c>
      <c r="K105" s="240">
        <v>0</v>
      </c>
      <c r="L105" s="240">
        <v>0</v>
      </c>
      <c r="M105" s="240">
        <v>0</v>
      </c>
      <c r="N105" s="210" t="s">
        <v>12</v>
      </c>
      <c r="O105" s="240">
        <v>0</v>
      </c>
      <c r="P105" s="240">
        <v>0</v>
      </c>
      <c r="Q105" s="240">
        <v>0</v>
      </c>
      <c r="R105" s="240">
        <v>0</v>
      </c>
      <c r="S105" s="240">
        <v>345765.41097223898</v>
      </c>
      <c r="T105" s="211" t="s">
        <v>12</v>
      </c>
      <c r="U105" s="212" t="s">
        <v>316</v>
      </c>
      <c r="V105" s="212" t="s">
        <v>317</v>
      </c>
      <c r="W105" s="123" t="s">
        <v>381</v>
      </c>
      <c r="X105" s="123" t="s">
        <v>12</v>
      </c>
      <c r="Y105" s="123" t="s">
        <v>562</v>
      </c>
      <c r="Z105" s="212" t="s">
        <v>320</v>
      </c>
      <c r="AA105" s="212">
        <v>96013</v>
      </c>
      <c r="AB105" s="123" t="s">
        <v>411</v>
      </c>
      <c r="AC105" s="123" t="s">
        <v>201</v>
      </c>
      <c r="AD105" s="123" t="s">
        <v>458</v>
      </c>
      <c r="AE105" s="123" t="s">
        <v>12</v>
      </c>
    </row>
    <row r="106" spans="2:31" x14ac:dyDescent="0.35">
      <c r="B106" s="123">
        <v>104077</v>
      </c>
      <c r="C106" s="123" t="s">
        <v>563</v>
      </c>
      <c r="D106" s="123">
        <v>2018</v>
      </c>
      <c r="E106" s="123" t="s">
        <v>12</v>
      </c>
      <c r="F106" s="240">
        <v>615279.66833507002</v>
      </c>
      <c r="G106" s="212" t="s">
        <v>1755</v>
      </c>
      <c r="H106" s="123" t="s">
        <v>12</v>
      </c>
      <c r="I106" s="240">
        <v>615279.66833507002</v>
      </c>
      <c r="J106" s="240">
        <v>0</v>
      </c>
      <c r="K106" s="240">
        <v>0</v>
      </c>
      <c r="L106" s="240">
        <v>0</v>
      </c>
      <c r="M106" s="240">
        <v>0</v>
      </c>
      <c r="N106" s="210" t="s">
        <v>12</v>
      </c>
      <c r="O106" s="240">
        <v>615279.66833507002</v>
      </c>
      <c r="P106" s="240">
        <v>0</v>
      </c>
      <c r="Q106" s="240">
        <v>0</v>
      </c>
      <c r="R106" s="240">
        <v>615279.66833507002</v>
      </c>
      <c r="S106" s="240">
        <v>0</v>
      </c>
      <c r="T106" s="211" t="s">
        <v>12</v>
      </c>
      <c r="U106" s="212" t="s">
        <v>316</v>
      </c>
      <c r="V106" s="212" t="s">
        <v>317</v>
      </c>
      <c r="W106" s="123" t="s">
        <v>350</v>
      </c>
      <c r="X106" s="123" t="s">
        <v>12</v>
      </c>
      <c r="Y106" s="123" t="s">
        <v>559</v>
      </c>
      <c r="Z106" s="212" t="s">
        <v>320</v>
      </c>
      <c r="AA106" s="212">
        <v>91503</v>
      </c>
      <c r="AB106" s="123" t="s">
        <v>352</v>
      </c>
      <c r="AC106" s="123" t="s">
        <v>353</v>
      </c>
      <c r="AD106" s="123" t="s">
        <v>354</v>
      </c>
      <c r="AE106" s="123" t="s">
        <v>12</v>
      </c>
    </row>
    <row r="107" spans="2:31" x14ac:dyDescent="0.35">
      <c r="B107" s="123">
        <v>100002</v>
      </c>
      <c r="C107" s="123" t="s">
        <v>564</v>
      </c>
      <c r="D107" s="123">
        <v>2018</v>
      </c>
      <c r="E107" s="123" t="s">
        <v>12</v>
      </c>
      <c r="F107" s="240">
        <v>282970.62147675199</v>
      </c>
      <c r="G107" s="212" t="s">
        <v>1755</v>
      </c>
      <c r="H107" s="123" t="s">
        <v>12</v>
      </c>
      <c r="I107" s="240">
        <v>282970.62147675199</v>
      </c>
      <c r="J107" s="240">
        <v>0</v>
      </c>
      <c r="K107" s="240">
        <v>0</v>
      </c>
      <c r="L107" s="240">
        <v>0</v>
      </c>
      <c r="M107" s="240">
        <v>0</v>
      </c>
      <c r="N107" s="210" t="s">
        <v>12</v>
      </c>
      <c r="O107" s="240">
        <v>282967.06278415699</v>
      </c>
      <c r="P107" s="240">
        <v>0</v>
      </c>
      <c r="Q107" s="240">
        <v>0</v>
      </c>
      <c r="R107" s="240">
        <v>282967.06278415699</v>
      </c>
      <c r="S107" s="240">
        <v>3.5586925950000001</v>
      </c>
      <c r="T107" s="211" t="s">
        <v>12</v>
      </c>
      <c r="U107" s="212" t="s">
        <v>316</v>
      </c>
      <c r="V107" s="212" t="s">
        <v>316</v>
      </c>
      <c r="W107" s="123" t="s">
        <v>381</v>
      </c>
      <c r="X107" s="123" t="s">
        <v>12</v>
      </c>
      <c r="Y107" s="123" t="s">
        <v>351</v>
      </c>
      <c r="Z107" s="212" t="s">
        <v>320</v>
      </c>
      <c r="AA107" s="212">
        <v>90813</v>
      </c>
      <c r="AB107" s="123" t="s">
        <v>565</v>
      </c>
      <c r="AC107" s="123" t="s">
        <v>566</v>
      </c>
      <c r="AD107" s="123" t="s">
        <v>327</v>
      </c>
      <c r="AE107" s="123" t="s">
        <v>12</v>
      </c>
    </row>
    <row r="108" spans="2:31" x14ac:dyDescent="0.35">
      <c r="B108" s="123">
        <v>100692</v>
      </c>
      <c r="C108" s="123" t="s">
        <v>570</v>
      </c>
      <c r="D108" s="123">
        <v>2018</v>
      </c>
      <c r="E108" s="123" t="s">
        <v>12</v>
      </c>
      <c r="F108" s="240">
        <v>5641.39</v>
      </c>
      <c r="G108" s="212" t="s">
        <v>1755</v>
      </c>
      <c r="H108" s="123" t="s">
        <v>12</v>
      </c>
      <c r="I108" s="240">
        <v>5641.39</v>
      </c>
      <c r="J108" s="240">
        <v>0</v>
      </c>
      <c r="K108" s="240">
        <v>0</v>
      </c>
      <c r="L108" s="240">
        <v>0</v>
      </c>
      <c r="M108" s="240">
        <v>0</v>
      </c>
      <c r="N108" s="210" t="s">
        <v>12</v>
      </c>
      <c r="O108" s="240">
        <v>0</v>
      </c>
      <c r="P108" s="240">
        <v>0</v>
      </c>
      <c r="Q108" s="240">
        <v>0</v>
      </c>
      <c r="R108" s="240">
        <v>0</v>
      </c>
      <c r="S108" s="240">
        <v>5641.39</v>
      </c>
      <c r="T108" s="211" t="s">
        <v>12</v>
      </c>
      <c r="U108" s="212" t="s">
        <v>317</v>
      </c>
      <c r="V108" s="212" t="s">
        <v>317</v>
      </c>
      <c r="W108" s="123" t="s">
        <v>12</v>
      </c>
      <c r="X108" s="123" t="s">
        <v>12</v>
      </c>
      <c r="Y108" s="123" t="s">
        <v>568</v>
      </c>
      <c r="Z108" s="212" t="s">
        <v>320</v>
      </c>
      <c r="AA108" s="212">
        <v>92233</v>
      </c>
      <c r="AB108" s="123" t="s">
        <v>411</v>
      </c>
      <c r="AC108" s="123" t="s">
        <v>201</v>
      </c>
      <c r="AD108" s="123" t="s">
        <v>354</v>
      </c>
      <c r="AE108" s="123" t="s">
        <v>12</v>
      </c>
    </row>
    <row r="109" spans="2:31" x14ac:dyDescent="0.35">
      <c r="B109" s="123">
        <v>100703</v>
      </c>
      <c r="C109" s="123" t="s">
        <v>571</v>
      </c>
      <c r="D109" s="123">
        <v>2018</v>
      </c>
      <c r="E109" s="123" t="s">
        <v>12</v>
      </c>
      <c r="F109" s="240">
        <v>22192.799999999999</v>
      </c>
      <c r="G109" s="212" t="s">
        <v>1755</v>
      </c>
      <c r="H109" s="123" t="s">
        <v>12</v>
      </c>
      <c r="I109" s="240">
        <v>22192.799999999999</v>
      </c>
      <c r="J109" s="240">
        <v>0</v>
      </c>
      <c r="K109" s="240">
        <v>0</v>
      </c>
      <c r="L109" s="240">
        <v>0</v>
      </c>
      <c r="M109" s="240">
        <v>0</v>
      </c>
      <c r="N109" s="210" t="s">
        <v>12</v>
      </c>
      <c r="O109" s="240">
        <v>0</v>
      </c>
      <c r="P109" s="240">
        <v>0</v>
      </c>
      <c r="Q109" s="240">
        <v>0</v>
      </c>
      <c r="R109" s="240">
        <v>0</v>
      </c>
      <c r="S109" s="240">
        <v>22192.799999999999</v>
      </c>
      <c r="T109" s="211" t="s">
        <v>12</v>
      </c>
      <c r="U109" s="212" t="s">
        <v>316</v>
      </c>
      <c r="V109" s="212" t="s">
        <v>317</v>
      </c>
      <c r="W109" s="123" t="s">
        <v>467</v>
      </c>
      <c r="X109" s="123" t="s">
        <v>12</v>
      </c>
      <c r="Y109" s="123" t="s">
        <v>568</v>
      </c>
      <c r="Z109" s="212" t="s">
        <v>320</v>
      </c>
      <c r="AA109" s="212">
        <v>92233</v>
      </c>
      <c r="AB109" s="123" t="s">
        <v>411</v>
      </c>
      <c r="AC109" s="123" t="s">
        <v>201</v>
      </c>
      <c r="AD109" s="123" t="s">
        <v>354</v>
      </c>
      <c r="AE109" s="123" t="s">
        <v>12</v>
      </c>
    </row>
    <row r="110" spans="2:31" x14ac:dyDescent="0.35">
      <c r="B110" s="123">
        <v>100712</v>
      </c>
      <c r="C110" s="123" t="s">
        <v>572</v>
      </c>
      <c r="D110" s="123">
        <v>2018</v>
      </c>
      <c r="E110" s="123" t="s">
        <v>12</v>
      </c>
      <c r="F110" s="240">
        <v>68675.412577858006</v>
      </c>
      <c r="G110" s="212" t="s">
        <v>1755</v>
      </c>
      <c r="H110" s="123" t="s">
        <v>12</v>
      </c>
      <c r="I110" s="240">
        <v>68675.412577858006</v>
      </c>
      <c r="J110" s="240">
        <v>0</v>
      </c>
      <c r="K110" s="240">
        <v>0</v>
      </c>
      <c r="L110" s="240">
        <v>0</v>
      </c>
      <c r="M110" s="240">
        <v>0</v>
      </c>
      <c r="N110" s="210" t="s">
        <v>12</v>
      </c>
      <c r="O110" s="240">
        <v>0</v>
      </c>
      <c r="P110" s="240">
        <v>0</v>
      </c>
      <c r="Q110" s="240">
        <v>0</v>
      </c>
      <c r="R110" s="240">
        <v>0</v>
      </c>
      <c r="S110" s="240">
        <v>68675.412577858006</v>
      </c>
      <c r="T110" s="211" t="s">
        <v>12</v>
      </c>
      <c r="U110" s="212" t="s">
        <v>316</v>
      </c>
      <c r="V110" s="212" t="s">
        <v>317</v>
      </c>
      <c r="W110" s="123" t="s">
        <v>467</v>
      </c>
      <c r="X110" s="123" t="s">
        <v>12</v>
      </c>
      <c r="Y110" s="123" t="s">
        <v>568</v>
      </c>
      <c r="Z110" s="212" t="s">
        <v>320</v>
      </c>
      <c r="AA110" s="212">
        <v>92233</v>
      </c>
      <c r="AB110" s="123" t="s">
        <v>411</v>
      </c>
      <c r="AC110" s="123" t="s">
        <v>201</v>
      </c>
      <c r="AD110" s="123" t="s">
        <v>354</v>
      </c>
      <c r="AE110" s="123" t="s">
        <v>12</v>
      </c>
    </row>
    <row r="111" spans="2:31" x14ac:dyDescent="0.35">
      <c r="B111" s="123">
        <v>100716</v>
      </c>
      <c r="C111" s="123" t="s">
        <v>573</v>
      </c>
      <c r="D111" s="123">
        <v>2018</v>
      </c>
      <c r="E111" s="123" t="s">
        <v>12</v>
      </c>
      <c r="F111" s="240">
        <v>36409.07</v>
      </c>
      <c r="G111" s="212" t="s">
        <v>1755</v>
      </c>
      <c r="H111" s="123" t="s">
        <v>12</v>
      </c>
      <c r="I111" s="240">
        <v>36409.07</v>
      </c>
      <c r="J111" s="240">
        <v>0</v>
      </c>
      <c r="K111" s="240">
        <v>0</v>
      </c>
      <c r="L111" s="240">
        <v>0</v>
      </c>
      <c r="M111" s="240">
        <v>0</v>
      </c>
      <c r="N111" s="210" t="s">
        <v>12</v>
      </c>
      <c r="O111" s="240">
        <v>0</v>
      </c>
      <c r="P111" s="240">
        <v>0</v>
      </c>
      <c r="Q111" s="240">
        <v>0</v>
      </c>
      <c r="R111" s="240">
        <v>0</v>
      </c>
      <c r="S111" s="240">
        <v>36409.07</v>
      </c>
      <c r="T111" s="211" t="s">
        <v>12</v>
      </c>
      <c r="U111" s="212" t="s">
        <v>316</v>
      </c>
      <c r="V111" s="212" t="s">
        <v>317</v>
      </c>
      <c r="W111" s="123" t="s">
        <v>467</v>
      </c>
      <c r="X111" s="123" t="s">
        <v>12</v>
      </c>
      <c r="Y111" s="123" t="s">
        <v>568</v>
      </c>
      <c r="Z111" s="212" t="s">
        <v>320</v>
      </c>
      <c r="AA111" s="212">
        <v>92233</v>
      </c>
      <c r="AB111" s="123" t="s">
        <v>411</v>
      </c>
      <c r="AC111" s="123" t="s">
        <v>201</v>
      </c>
      <c r="AD111" s="123" t="s">
        <v>354</v>
      </c>
      <c r="AE111" s="123" t="s">
        <v>12</v>
      </c>
    </row>
    <row r="112" spans="2:31" x14ac:dyDescent="0.35">
      <c r="B112" s="123">
        <v>104411</v>
      </c>
      <c r="C112" s="123" t="s">
        <v>574</v>
      </c>
      <c r="D112" s="123">
        <v>2018</v>
      </c>
      <c r="E112" s="123" t="s">
        <v>12</v>
      </c>
      <c r="F112" s="240">
        <v>10048.7026269367</v>
      </c>
      <c r="G112" s="212" t="s">
        <v>1755</v>
      </c>
      <c r="H112" s="123" t="s">
        <v>12</v>
      </c>
      <c r="I112" s="240">
        <v>10048.7026269367</v>
      </c>
      <c r="J112" s="240">
        <v>0</v>
      </c>
      <c r="K112" s="240">
        <v>0</v>
      </c>
      <c r="L112" s="240">
        <v>0</v>
      </c>
      <c r="M112" s="240">
        <v>0</v>
      </c>
      <c r="N112" s="210" t="s">
        <v>12</v>
      </c>
      <c r="O112" s="240">
        <v>0</v>
      </c>
      <c r="P112" s="240">
        <v>0</v>
      </c>
      <c r="Q112" s="240">
        <v>0</v>
      </c>
      <c r="R112" s="240">
        <v>0</v>
      </c>
      <c r="S112" s="240">
        <v>10048.7026269367</v>
      </c>
      <c r="T112" s="211" t="s">
        <v>12</v>
      </c>
      <c r="U112" s="212" t="s">
        <v>317</v>
      </c>
      <c r="V112" s="212" t="s">
        <v>317</v>
      </c>
      <c r="W112" s="123" t="s">
        <v>12</v>
      </c>
      <c r="X112" s="123" t="s">
        <v>12</v>
      </c>
      <c r="Y112" s="123" t="s">
        <v>575</v>
      </c>
      <c r="Z112" s="212" t="s">
        <v>320</v>
      </c>
      <c r="AA112" s="212">
        <v>90701</v>
      </c>
      <c r="AB112" s="123" t="s">
        <v>576</v>
      </c>
      <c r="AC112" s="123" t="s">
        <v>201</v>
      </c>
      <c r="AD112" s="123" t="s">
        <v>327</v>
      </c>
      <c r="AE112" s="123" t="s">
        <v>12</v>
      </c>
    </row>
    <row r="113" spans="2:31" x14ac:dyDescent="0.35">
      <c r="B113" s="123">
        <v>100959</v>
      </c>
      <c r="C113" s="123" t="s">
        <v>577</v>
      </c>
      <c r="D113" s="123">
        <v>2018</v>
      </c>
      <c r="E113" s="123" t="s">
        <v>12</v>
      </c>
      <c r="F113" s="240">
        <v>28276.163904409699</v>
      </c>
      <c r="G113" s="212" t="s">
        <v>1755</v>
      </c>
      <c r="H113" s="123" t="s">
        <v>12</v>
      </c>
      <c r="I113" s="240">
        <v>28276.163904409699</v>
      </c>
      <c r="J113" s="240">
        <v>0</v>
      </c>
      <c r="K113" s="240">
        <v>0</v>
      </c>
      <c r="L113" s="240">
        <v>0</v>
      </c>
      <c r="M113" s="240">
        <v>0</v>
      </c>
      <c r="N113" s="210" t="s">
        <v>12</v>
      </c>
      <c r="O113" s="240">
        <v>28276.163904409699</v>
      </c>
      <c r="P113" s="240">
        <v>0</v>
      </c>
      <c r="Q113" s="240">
        <v>0</v>
      </c>
      <c r="R113" s="240">
        <v>28276.163904409699</v>
      </c>
      <c r="S113" s="240">
        <v>0</v>
      </c>
      <c r="T113" s="211" t="s">
        <v>12</v>
      </c>
      <c r="U113" s="212" t="s">
        <v>316</v>
      </c>
      <c r="V113" s="212" t="s">
        <v>316</v>
      </c>
      <c r="W113" s="123" t="s">
        <v>390</v>
      </c>
      <c r="X113" s="123" t="s">
        <v>12</v>
      </c>
      <c r="Y113" s="123" t="s">
        <v>578</v>
      </c>
      <c r="Z113" s="212" t="s">
        <v>320</v>
      </c>
      <c r="AA113" s="212">
        <v>93706</v>
      </c>
      <c r="AB113" s="123" t="s">
        <v>576</v>
      </c>
      <c r="AC113" s="123" t="s">
        <v>201</v>
      </c>
      <c r="AD113" s="123" t="s">
        <v>327</v>
      </c>
      <c r="AE113" s="123" t="s">
        <v>12</v>
      </c>
    </row>
    <row r="114" spans="2:31" x14ac:dyDescent="0.35">
      <c r="B114" s="123">
        <v>104410</v>
      </c>
      <c r="C114" s="123" t="s">
        <v>579</v>
      </c>
      <c r="D114" s="123">
        <v>2018</v>
      </c>
      <c r="E114" s="123" t="s">
        <v>12</v>
      </c>
      <c r="F114" s="240">
        <v>1822.50441732574</v>
      </c>
      <c r="G114" s="212" t="s">
        <v>1755</v>
      </c>
      <c r="H114" s="123" t="s">
        <v>12</v>
      </c>
      <c r="I114" s="240">
        <v>1822.50441732574</v>
      </c>
      <c r="J114" s="240">
        <v>0</v>
      </c>
      <c r="K114" s="240">
        <v>0</v>
      </c>
      <c r="L114" s="240">
        <v>0</v>
      </c>
      <c r="M114" s="240">
        <v>0</v>
      </c>
      <c r="N114" s="210" t="s">
        <v>12</v>
      </c>
      <c r="O114" s="240">
        <v>0</v>
      </c>
      <c r="P114" s="240">
        <v>0</v>
      </c>
      <c r="Q114" s="240">
        <v>0</v>
      </c>
      <c r="R114" s="240">
        <v>0</v>
      </c>
      <c r="S114" s="240">
        <v>1822.50441732574</v>
      </c>
      <c r="T114" s="211" t="s">
        <v>12</v>
      </c>
      <c r="U114" s="212" t="s">
        <v>317</v>
      </c>
      <c r="V114" s="212" t="s">
        <v>317</v>
      </c>
      <c r="W114" s="123" t="s">
        <v>12</v>
      </c>
      <c r="X114" s="123" t="s">
        <v>12</v>
      </c>
      <c r="Y114" s="123" t="s">
        <v>580</v>
      </c>
      <c r="Z114" s="212" t="s">
        <v>320</v>
      </c>
      <c r="AA114" s="212" t="s">
        <v>581</v>
      </c>
      <c r="AB114" s="123" t="s">
        <v>576</v>
      </c>
      <c r="AC114" s="123" t="s">
        <v>201</v>
      </c>
      <c r="AD114" s="123" t="s">
        <v>327</v>
      </c>
      <c r="AE114" s="123" t="s">
        <v>12</v>
      </c>
    </row>
    <row r="115" spans="2:31" x14ac:dyDescent="0.35">
      <c r="B115" s="123">
        <v>101509</v>
      </c>
      <c r="C115" s="123" t="s">
        <v>582</v>
      </c>
      <c r="D115" s="123">
        <v>2018</v>
      </c>
      <c r="E115" s="123" t="s">
        <v>12</v>
      </c>
      <c r="F115" s="240">
        <v>39636.542214035399</v>
      </c>
      <c r="G115" s="212" t="s">
        <v>1755</v>
      </c>
      <c r="H115" s="123" t="s">
        <v>12</v>
      </c>
      <c r="I115" s="240">
        <v>39636.542214035399</v>
      </c>
      <c r="J115" s="240">
        <v>0</v>
      </c>
      <c r="K115" s="240">
        <v>0</v>
      </c>
      <c r="L115" s="240">
        <v>0</v>
      </c>
      <c r="M115" s="240">
        <v>0</v>
      </c>
      <c r="N115" s="210" t="s">
        <v>12</v>
      </c>
      <c r="O115" s="240">
        <v>39636.542214035399</v>
      </c>
      <c r="P115" s="240">
        <v>0</v>
      </c>
      <c r="Q115" s="240">
        <v>0</v>
      </c>
      <c r="R115" s="240">
        <v>39636.542214035399</v>
      </c>
      <c r="S115" s="240">
        <v>0</v>
      </c>
      <c r="T115" s="211" t="s">
        <v>12</v>
      </c>
      <c r="U115" s="212" t="s">
        <v>316</v>
      </c>
      <c r="V115" s="212" t="s">
        <v>316</v>
      </c>
      <c r="W115" s="123" t="s">
        <v>390</v>
      </c>
      <c r="X115" s="123" t="s">
        <v>12</v>
      </c>
      <c r="Y115" s="123" t="s">
        <v>583</v>
      </c>
      <c r="Z115" s="212" t="s">
        <v>320</v>
      </c>
      <c r="AA115" s="212">
        <v>93272</v>
      </c>
      <c r="AB115" s="123" t="s">
        <v>576</v>
      </c>
      <c r="AC115" s="123" t="s">
        <v>201</v>
      </c>
      <c r="AD115" s="123" t="s">
        <v>327</v>
      </c>
      <c r="AE115" s="123" t="s">
        <v>12</v>
      </c>
    </row>
    <row r="116" spans="2:31" x14ac:dyDescent="0.35">
      <c r="B116" s="123">
        <v>101190</v>
      </c>
      <c r="C116" s="123" t="s">
        <v>584</v>
      </c>
      <c r="D116" s="123">
        <v>2018</v>
      </c>
      <c r="E116" s="123" t="s">
        <v>12</v>
      </c>
      <c r="F116" s="240">
        <v>34019.198429667602</v>
      </c>
      <c r="G116" s="212" t="s">
        <v>1755</v>
      </c>
      <c r="H116" s="123" t="s">
        <v>12</v>
      </c>
      <c r="I116" s="240">
        <v>34019.198429667602</v>
      </c>
      <c r="J116" s="240">
        <v>0</v>
      </c>
      <c r="K116" s="240">
        <v>0</v>
      </c>
      <c r="L116" s="240">
        <v>0</v>
      </c>
      <c r="M116" s="240">
        <v>0</v>
      </c>
      <c r="N116" s="210" t="s">
        <v>12</v>
      </c>
      <c r="O116" s="240">
        <v>34019.198429667602</v>
      </c>
      <c r="P116" s="240">
        <v>0</v>
      </c>
      <c r="Q116" s="240">
        <v>0</v>
      </c>
      <c r="R116" s="240">
        <v>34019.198429667602</v>
      </c>
      <c r="S116" s="240">
        <v>0</v>
      </c>
      <c r="T116" s="211" t="s">
        <v>12</v>
      </c>
      <c r="U116" s="212" t="s">
        <v>316</v>
      </c>
      <c r="V116" s="212" t="s">
        <v>316</v>
      </c>
      <c r="W116" s="123" t="s">
        <v>390</v>
      </c>
      <c r="X116" s="123" t="s">
        <v>12</v>
      </c>
      <c r="Y116" s="123" t="s">
        <v>585</v>
      </c>
      <c r="Z116" s="212" t="s">
        <v>320</v>
      </c>
      <c r="AA116" s="212">
        <v>95380</v>
      </c>
      <c r="AB116" s="123" t="s">
        <v>576</v>
      </c>
      <c r="AC116" s="123" t="s">
        <v>201</v>
      </c>
      <c r="AD116" s="123" t="s">
        <v>327</v>
      </c>
      <c r="AE116" s="123" t="s">
        <v>12</v>
      </c>
    </row>
    <row r="117" spans="2:31" x14ac:dyDescent="0.35">
      <c r="B117" s="123">
        <v>101197</v>
      </c>
      <c r="C117" s="123" t="s">
        <v>586</v>
      </c>
      <c r="D117" s="123">
        <v>2018</v>
      </c>
      <c r="E117" s="123" t="s">
        <v>12</v>
      </c>
      <c r="F117" s="240">
        <v>61479.875181545001</v>
      </c>
      <c r="G117" s="212" t="s">
        <v>1755</v>
      </c>
      <c r="H117" s="123" t="s">
        <v>12</v>
      </c>
      <c r="I117" s="240">
        <v>61479.875181545001</v>
      </c>
      <c r="J117" s="240">
        <v>0</v>
      </c>
      <c r="K117" s="240">
        <v>0</v>
      </c>
      <c r="L117" s="240">
        <v>0</v>
      </c>
      <c r="M117" s="240">
        <v>0</v>
      </c>
      <c r="N117" s="210" t="s">
        <v>12</v>
      </c>
      <c r="O117" s="240">
        <v>61479.875181545001</v>
      </c>
      <c r="P117" s="240">
        <v>0</v>
      </c>
      <c r="Q117" s="240">
        <v>0</v>
      </c>
      <c r="R117" s="240">
        <v>61479.875181545001</v>
      </c>
      <c r="S117" s="240">
        <v>0</v>
      </c>
      <c r="T117" s="211" t="s">
        <v>12</v>
      </c>
      <c r="U117" s="212" t="s">
        <v>316</v>
      </c>
      <c r="V117" s="212" t="s">
        <v>316</v>
      </c>
      <c r="W117" s="123" t="s">
        <v>390</v>
      </c>
      <c r="X117" s="123" t="s">
        <v>12</v>
      </c>
      <c r="Y117" s="123" t="s">
        <v>587</v>
      </c>
      <c r="Z117" s="212" t="s">
        <v>320</v>
      </c>
      <c r="AA117" s="212">
        <v>93291</v>
      </c>
      <c r="AB117" s="123" t="s">
        <v>576</v>
      </c>
      <c r="AC117" s="123" t="s">
        <v>201</v>
      </c>
      <c r="AD117" s="123" t="s">
        <v>327</v>
      </c>
      <c r="AE117" s="123" t="s">
        <v>12</v>
      </c>
    </row>
    <row r="118" spans="2:31" x14ac:dyDescent="0.35">
      <c r="B118" s="123">
        <v>104711</v>
      </c>
      <c r="C118" s="123" t="s">
        <v>588</v>
      </c>
      <c r="D118" s="123">
        <v>2018</v>
      </c>
      <c r="E118" s="123" t="s">
        <v>12</v>
      </c>
      <c r="F118" s="240">
        <v>19051.004491008</v>
      </c>
      <c r="G118" s="212" t="s">
        <v>1755</v>
      </c>
      <c r="H118" s="123" t="s">
        <v>12</v>
      </c>
      <c r="I118" s="240">
        <v>19051.004491008</v>
      </c>
      <c r="J118" s="240">
        <v>0</v>
      </c>
      <c r="K118" s="240">
        <v>0</v>
      </c>
      <c r="L118" s="240">
        <v>0</v>
      </c>
      <c r="M118" s="240">
        <v>0</v>
      </c>
      <c r="N118" s="210" t="s">
        <v>12</v>
      </c>
      <c r="O118" s="240">
        <v>0</v>
      </c>
      <c r="P118" s="240">
        <v>0</v>
      </c>
      <c r="Q118" s="240">
        <v>0</v>
      </c>
      <c r="R118" s="240">
        <v>0</v>
      </c>
      <c r="S118" s="240">
        <v>19051.004491008</v>
      </c>
      <c r="T118" s="211" t="s">
        <v>12</v>
      </c>
      <c r="U118" s="212" t="s">
        <v>317</v>
      </c>
      <c r="V118" s="212" t="s">
        <v>317</v>
      </c>
      <c r="W118" s="123" t="s">
        <v>12</v>
      </c>
      <c r="X118" s="123" t="s">
        <v>12</v>
      </c>
      <c r="Y118" s="123" t="s">
        <v>585</v>
      </c>
      <c r="Z118" s="212" t="s">
        <v>320</v>
      </c>
      <c r="AA118" s="212">
        <v>95380</v>
      </c>
      <c r="AB118" s="123" t="s">
        <v>576</v>
      </c>
      <c r="AC118" s="123" t="s">
        <v>201</v>
      </c>
      <c r="AD118" s="123" t="s">
        <v>327</v>
      </c>
      <c r="AE118" s="123" t="s">
        <v>12</v>
      </c>
    </row>
    <row r="119" spans="2:31" x14ac:dyDescent="0.35">
      <c r="B119" s="123">
        <v>3072</v>
      </c>
      <c r="C119" s="123" t="s">
        <v>589</v>
      </c>
      <c r="D119" s="123">
        <v>2018</v>
      </c>
      <c r="E119" s="123" t="s">
        <v>12</v>
      </c>
      <c r="F119" s="240">
        <v>0</v>
      </c>
      <c r="G119" s="212" t="s">
        <v>1755</v>
      </c>
      <c r="H119" s="123" t="s">
        <v>12</v>
      </c>
      <c r="I119" s="240">
        <v>0</v>
      </c>
      <c r="J119" s="240">
        <v>0</v>
      </c>
      <c r="K119" s="240">
        <v>0</v>
      </c>
      <c r="L119" s="240">
        <v>0</v>
      </c>
      <c r="M119" s="240">
        <v>0</v>
      </c>
      <c r="N119" s="210" t="s">
        <v>12</v>
      </c>
      <c r="O119" s="240">
        <v>0</v>
      </c>
      <c r="P119" s="240">
        <v>0</v>
      </c>
      <c r="Q119" s="240">
        <v>0</v>
      </c>
      <c r="R119" s="240">
        <v>0</v>
      </c>
      <c r="S119" s="240">
        <v>0</v>
      </c>
      <c r="T119" s="211" t="s">
        <v>12</v>
      </c>
      <c r="U119" s="212" t="s">
        <v>316</v>
      </c>
      <c r="V119" s="212" t="s">
        <v>317</v>
      </c>
      <c r="W119" s="123" t="s">
        <v>381</v>
      </c>
      <c r="X119" s="123" t="s">
        <v>12</v>
      </c>
      <c r="Y119" s="123" t="s">
        <v>375</v>
      </c>
      <c r="Z119" s="212" t="s">
        <v>320</v>
      </c>
      <c r="AA119" s="212">
        <v>95825</v>
      </c>
      <c r="AB119" s="123" t="s">
        <v>590</v>
      </c>
      <c r="AC119" s="123" t="s">
        <v>322</v>
      </c>
      <c r="AD119" s="123" t="s">
        <v>323</v>
      </c>
      <c r="AE119" s="123" t="s">
        <v>12</v>
      </c>
    </row>
    <row r="120" spans="2:31" x14ac:dyDescent="0.35">
      <c r="B120" s="123">
        <v>100327</v>
      </c>
      <c r="C120" s="123" t="s">
        <v>591</v>
      </c>
      <c r="D120" s="123">
        <v>2018</v>
      </c>
      <c r="E120" s="123" t="s">
        <v>12</v>
      </c>
      <c r="F120" s="240">
        <v>59808.009691200001</v>
      </c>
      <c r="G120" s="212" t="s">
        <v>1755</v>
      </c>
      <c r="H120" s="123" t="s">
        <v>12</v>
      </c>
      <c r="I120" s="240">
        <v>59808.009691200001</v>
      </c>
      <c r="J120" s="240">
        <v>0</v>
      </c>
      <c r="K120" s="240">
        <v>0</v>
      </c>
      <c r="L120" s="240">
        <v>0</v>
      </c>
      <c r="M120" s="240">
        <v>0</v>
      </c>
      <c r="N120" s="210" t="s">
        <v>12</v>
      </c>
      <c r="O120" s="240">
        <v>59808.009691200001</v>
      </c>
      <c r="P120" s="240">
        <v>0</v>
      </c>
      <c r="Q120" s="240">
        <v>0</v>
      </c>
      <c r="R120" s="240">
        <v>59808.009691200001</v>
      </c>
      <c r="S120" s="240">
        <v>0</v>
      </c>
      <c r="T120" s="211" t="s">
        <v>12</v>
      </c>
      <c r="U120" s="212" t="s">
        <v>316</v>
      </c>
      <c r="V120" s="212" t="s">
        <v>317</v>
      </c>
      <c r="W120" s="123" t="s">
        <v>381</v>
      </c>
      <c r="X120" s="123" t="s">
        <v>12</v>
      </c>
      <c r="Y120" s="123" t="s">
        <v>592</v>
      </c>
      <c r="Z120" s="212" t="s">
        <v>320</v>
      </c>
      <c r="AA120" s="212">
        <v>91125</v>
      </c>
      <c r="AB120" s="123" t="s">
        <v>520</v>
      </c>
      <c r="AC120" s="123" t="s">
        <v>201</v>
      </c>
      <c r="AD120" s="123" t="s">
        <v>327</v>
      </c>
      <c r="AE120" s="123" t="s">
        <v>12</v>
      </c>
    </row>
    <row r="121" spans="2:31" x14ac:dyDescent="0.35">
      <c r="B121" s="123">
        <v>104662</v>
      </c>
      <c r="C121" s="123" t="s">
        <v>593</v>
      </c>
      <c r="D121" s="123">
        <v>2018</v>
      </c>
      <c r="E121" s="123" t="s">
        <v>12</v>
      </c>
      <c r="F121" s="240">
        <v>12158.7952</v>
      </c>
      <c r="G121" s="212" t="s">
        <v>1755</v>
      </c>
      <c r="H121" s="123" t="s">
        <v>12</v>
      </c>
      <c r="I121" s="240">
        <v>12158.7952</v>
      </c>
      <c r="J121" s="240">
        <v>0</v>
      </c>
      <c r="K121" s="240">
        <v>0</v>
      </c>
      <c r="L121" s="240">
        <v>0</v>
      </c>
      <c r="M121" s="240">
        <v>0</v>
      </c>
      <c r="N121" s="210" t="s">
        <v>12</v>
      </c>
      <c r="O121" s="240">
        <v>0</v>
      </c>
      <c r="P121" s="240">
        <v>0</v>
      </c>
      <c r="Q121" s="240">
        <v>0</v>
      </c>
      <c r="R121" s="240">
        <v>0</v>
      </c>
      <c r="S121" s="240">
        <v>12158.7952</v>
      </c>
      <c r="T121" s="211" t="s">
        <v>12</v>
      </c>
      <c r="U121" s="212" t="s">
        <v>317</v>
      </c>
      <c r="V121" s="212" t="s">
        <v>317</v>
      </c>
      <c r="W121" s="123" t="s">
        <v>12</v>
      </c>
      <c r="X121" s="123" t="s">
        <v>12</v>
      </c>
      <c r="Y121" s="123" t="s">
        <v>594</v>
      </c>
      <c r="Z121" s="212" t="s">
        <v>320</v>
      </c>
      <c r="AA121" s="212">
        <v>95687</v>
      </c>
      <c r="AB121" s="123" t="s">
        <v>595</v>
      </c>
      <c r="AC121" s="123" t="s">
        <v>201</v>
      </c>
      <c r="AD121" s="123" t="s">
        <v>327</v>
      </c>
      <c r="AE121" s="123" t="s">
        <v>12</v>
      </c>
    </row>
    <row r="122" spans="2:31" x14ac:dyDescent="0.35">
      <c r="B122" s="123">
        <v>104353</v>
      </c>
      <c r="C122" s="123" t="s">
        <v>596</v>
      </c>
      <c r="D122" s="123">
        <v>2018</v>
      </c>
      <c r="E122" s="123" t="s">
        <v>12</v>
      </c>
      <c r="F122" s="240">
        <v>21992.494535636</v>
      </c>
      <c r="G122" s="212" t="s">
        <v>1755</v>
      </c>
      <c r="H122" s="123" t="s">
        <v>12</v>
      </c>
      <c r="I122" s="240">
        <v>21992.494535636</v>
      </c>
      <c r="J122" s="240">
        <v>0</v>
      </c>
      <c r="K122" s="240">
        <v>0</v>
      </c>
      <c r="L122" s="240">
        <v>0</v>
      </c>
      <c r="M122" s="240">
        <v>0</v>
      </c>
      <c r="N122" s="210" t="s">
        <v>12</v>
      </c>
      <c r="O122" s="240">
        <v>0</v>
      </c>
      <c r="P122" s="240">
        <v>0</v>
      </c>
      <c r="Q122" s="240">
        <v>0</v>
      </c>
      <c r="R122" s="240">
        <v>0</v>
      </c>
      <c r="S122" s="240">
        <v>21992.494535636</v>
      </c>
      <c r="T122" s="211" t="s">
        <v>12</v>
      </c>
      <c r="U122" s="212" t="s">
        <v>317</v>
      </c>
      <c r="V122" s="212" t="s">
        <v>317</v>
      </c>
      <c r="W122" s="123" t="s">
        <v>12</v>
      </c>
      <c r="X122" s="123" t="s">
        <v>12</v>
      </c>
      <c r="Y122" s="123" t="s">
        <v>597</v>
      </c>
      <c r="Z122" s="212" t="s">
        <v>320</v>
      </c>
      <c r="AA122" s="212">
        <v>95330</v>
      </c>
      <c r="AB122" s="123" t="s">
        <v>598</v>
      </c>
      <c r="AC122" s="123" t="s">
        <v>201</v>
      </c>
      <c r="AD122" s="123" t="s">
        <v>327</v>
      </c>
      <c r="AE122" s="123" t="s">
        <v>12</v>
      </c>
    </row>
    <row r="123" spans="2:31" x14ac:dyDescent="0.35">
      <c r="B123" s="123">
        <v>104135</v>
      </c>
      <c r="C123" s="123" t="s">
        <v>599</v>
      </c>
      <c r="D123" s="123">
        <v>2018</v>
      </c>
      <c r="E123" s="123" t="s">
        <v>12</v>
      </c>
      <c r="F123" s="240">
        <v>2126.3456016</v>
      </c>
      <c r="G123" s="212" t="s">
        <v>1755</v>
      </c>
      <c r="H123" s="123" t="s">
        <v>12</v>
      </c>
      <c r="I123" s="240">
        <v>2126.3456016</v>
      </c>
      <c r="J123" s="240">
        <v>0</v>
      </c>
      <c r="K123" s="240">
        <v>0</v>
      </c>
      <c r="L123" s="240">
        <v>0</v>
      </c>
      <c r="M123" s="240">
        <v>0</v>
      </c>
      <c r="N123" s="210" t="s">
        <v>12</v>
      </c>
      <c r="O123" s="240">
        <v>2126.3456016</v>
      </c>
      <c r="P123" s="240">
        <v>0</v>
      </c>
      <c r="Q123" s="240">
        <v>0</v>
      </c>
      <c r="R123" s="240">
        <v>2126.3456016</v>
      </c>
      <c r="S123" s="240">
        <v>0</v>
      </c>
      <c r="T123" s="211" t="s">
        <v>12</v>
      </c>
      <c r="U123" s="212" t="s">
        <v>316</v>
      </c>
      <c r="V123" s="212" t="s">
        <v>316</v>
      </c>
      <c r="W123" s="123" t="s">
        <v>430</v>
      </c>
      <c r="X123" s="123" t="s">
        <v>12</v>
      </c>
      <c r="Y123" s="123" t="s">
        <v>600</v>
      </c>
      <c r="Z123" s="212" t="s">
        <v>320</v>
      </c>
      <c r="AA123" s="212">
        <v>95050</v>
      </c>
      <c r="AB123" s="123" t="s">
        <v>601</v>
      </c>
      <c r="AC123" s="123" t="s">
        <v>201</v>
      </c>
      <c r="AD123" s="123" t="s">
        <v>327</v>
      </c>
      <c r="AE123" s="123" t="s">
        <v>12</v>
      </c>
    </row>
    <row r="124" spans="2:31" x14ac:dyDescent="0.35">
      <c r="B124" s="123">
        <v>104362</v>
      </c>
      <c r="C124" s="123" t="s">
        <v>602</v>
      </c>
      <c r="D124" s="123">
        <v>2018</v>
      </c>
      <c r="E124" s="123" t="s">
        <v>12</v>
      </c>
      <c r="F124" s="240">
        <v>10677.427805116</v>
      </c>
      <c r="G124" s="212" t="s">
        <v>1755</v>
      </c>
      <c r="H124" s="123" t="s">
        <v>12</v>
      </c>
      <c r="I124" s="240">
        <v>10677.427805116</v>
      </c>
      <c r="J124" s="240">
        <v>0</v>
      </c>
      <c r="K124" s="240">
        <v>0</v>
      </c>
      <c r="L124" s="240">
        <v>0</v>
      </c>
      <c r="M124" s="240">
        <v>0</v>
      </c>
      <c r="N124" s="210" t="s">
        <v>12</v>
      </c>
      <c r="O124" s="240">
        <v>0</v>
      </c>
      <c r="P124" s="240">
        <v>0</v>
      </c>
      <c r="Q124" s="240">
        <v>0</v>
      </c>
      <c r="R124" s="240">
        <v>0</v>
      </c>
      <c r="S124" s="240">
        <v>10677.427805116</v>
      </c>
      <c r="T124" s="211" t="s">
        <v>12</v>
      </c>
      <c r="U124" s="212" t="s">
        <v>317</v>
      </c>
      <c r="V124" s="212" t="s">
        <v>317</v>
      </c>
      <c r="W124" s="123" t="s">
        <v>12</v>
      </c>
      <c r="X124" s="123" t="s">
        <v>12</v>
      </c>
      <c r="Y124" s="123" t="s">
        <v>603</v>
      </c>
      <c r="Z124" s="212" t="s">
        <v>320</v>
      </c>
      <c r="AA124" s="212">
        <v>93407</v>
      </c>
      <c r="AB124" s="123" t="s">
        <v>520</v>
      </c>
      <c r="AC124" s="123" t="s">
        <v>201</v>
      </c>
      <c r="AD124" s="123" t="s">
        <v>327</v>
      </c>
      <c r="AE124" s="123" t="s">
        <v>12</v>
      </c>
    </row>
    <row r="125" spans="2:31" x14ac:dyDescent="0.35">
      <c r="B125" s="123">
        <v>101060</v>
      </c>
      <c r="C125" s="123" t="s">
        <v>604</v>
      </c>
      <c r="D125" s="123">
        <v>2018</v>
      </c>
      <c r="E125" s="123" t="s">
        <v>12</v>
      </c>
      <c r="F125" s="240">
        <v>10251.865168</v>
      </c>
      <c r="G125" s="212" t="s">
        <v>1755</v>
      </c>
      <c r="H125" s="123" t="s">
        <v>12</v>
      </c>
      <c r="I125" s="240">
        <v>10251.865168</v>
      </c>
      <c r="J125" s="240">
        <v>0</v>
      </c>
      <c r="K125" s="240">
        <v>0</v>
      </c>
      <c r="L125" s="240">
        <v>0</v>
      </c>
      <c r="M125" s="240">
        <v>0</v>
      </c>
      <c r="N125" s="210" t="s">
        <v>12</v>
      </c>
      <c r="O125" s="240">
        <v>10251.865168</v>
      </c>
      <c r="P125" s="240">
        <v>0</v>
      </c>
      <c r="Q125" s="240">
        <v>0</v>
      </c>
      <c r="R125" s="240">
        <v>10251.865168</v>
      </c>
      <c r="S125" s="240">
        <v>0</v>
      </c>
      <c r="T125" s="211" t="s">
        <v>12</v>
      </c>
      <c r="U125" s="212" t="s">
        <v>316</v>
      </c>
      <c r="V125" s="212" t="s">
        <v>317</v>
      </c>
      <c r="W125" s="123" t="s">
        <v>430</v>
      </c>
      <c r="X125" s="123" t="s">
        <v>12</v>
      </c>
      <c r="Y125" s="123" t="s">
        <v>431</v>
      </c>
      <c r="Z125" s="212" t="s">
        <v>320</v>
      </c>
      <c r="AA125" s="212">
        <v>95360</v>
      </c>
      <c r="AB125" s="123" t="s">
        <v>352</v>
      </c>
      <c r="AC125" s="123" t="s">
        <v>201</v>
      </c>
      <c r="AD125" s="123" t="s">
        <v>354</v>
      </c>
      <c r="AE125" s="123" t="s">
        <v>12</v>
      </c>
    </row>
    <row r="126" spans="2:31" x14ac:dyDescent="0.35">
      <c r="B126" s="123">
        <v>100368</v>
      </c>
      <c r="C126" s="123" t="s">
        <v>605</v>
      </c>
      <c r="D126" s="123">
        <v>2018</v>
      </c>
      <c r="E126" s="123" t="s">
        <v>12</v>
      </c>
      <c r="F126" s="240">
        <v>7787.3288608000003</v>
      </c>
      <c r="G126" s="212" t="s">
        <v>1755</v>
      </c>
      <c r="H126" s="123" t="s">
        <v>12</v>
      </c>
      <c r="I126" s="240">
        <v>7787.3288608000003</v>
      </c>
      <c r="J126" s="240">
        <v>0</v>
      </c>
      <c r="K126" s="240">
        <v>0</v>
      </c>
      <c r="L126" s="240">
        <v>0</v>
      </c>
      <c r="M126" s="240">
        <v>0</v>
      </c>
      <c r="N126" s="210" t="s">
        <v>12</v>
      </c>
      <c r="O126" s="240">
        <v>0</v>
      </c>
      <c r="P126" s="240">
        <v>0</v>
      </c>
      <c r="Q126" s="240">
        <v>0</v>
      </c>
      <c r="R126" s="240">
        <v>0</v>
      </c>
      <c r="S126" s="240">
        <v>7787.3288608000003</v>
      </c>
      <c r="T126" s="211" t="s">
        <v>12</v>
      </c>
      <c r="U126" s="212" t="s">
        <v>317</v>
      </c>
      <c r="V126" s="212" t="s">
        <v>317</v>
      </c>
      <c r="W126" s="123" t="s">
        <v>12</v>
      </c>
      <c r="X126" s="123" t="s">
        <v>12</v>
      </c>
      <c r="Y126" s="123" t="s">
        <v>606</v>
      </c>
      <c r="Z126" s="212" t="s">
        <v>320</v>
      </c>
      <c r="AA126" s="212">
        <v>96080</v>
      </c>
      <c r="AB126" s="123" t="s">
        <v>352</v>
      </c>
      <c r="AC126" s="123" t="s">
        <v>201</v>
      </c>
      <c r="AD126" s="123" t="s">
        <v>354</v>
      </c>
      <c r="AE126" s="123" t="s">
        <v>12</v>
      </c>
    </row>
    <row r="127" spans="2:31" x14ac:dyDescent="0.35">
      <c r="B127" s="123">
        <v>104014</v>
      </c>
      <c r="C127" s="123" t="s">
        <v>607</v>
      </c>
      <c r="D127" s="123">
        <v>2018</v>
      </c>
      <c r="E127" s="123" t="s">
        <v>12</v>
      </c>
      <c r="F127" s="240">
        <v>3295486.8837688798</v>
      </c>
      <c r="G127" s="212" t="s">
        <v>1755</v>
      </c>
      <c r="H127" s="123" t="s">
        <v>12</v>
      </c>
      <c r="I127" s="240">
        <v>1789044.1499000001</v>
      </c>
      <c r="J127" s="240">
        <v>0</v>
      </c>
      <c r="K127" s="240">
        <v>1506442.73386888</v>
      </c>
      <c r="L127" s="240">
        <v>0</v>
      </c>
      <c r="M127" s="240">
        <v>0</v>
      </c>
      <c r="N127" s="210" t="s">
        <v>12</v>
      </c>
      <c r="O127" s="240">
        <v>1788212.7368000001</v>
      </c>
      <c r="P127" s="240">
        <v>284193.17853346199</v>
      </c>
      <c r="Q127" s="240">
        <v>0</v>
      </c>
      <c r="R127" s="240">
        <v>2072405.9153334601</v>
      </c>
      <c r="S127" s="240">
        <v>1223080.96843542</v>
      </c>
      <c r="T127" s="211" t="s">
        <v>12</v>
      </c>
      <c r="U127" s="212" t="s">
        <v>316</v>
      </c>
      <c r="V127" s="212" t="s">
        <v>316</v>
      </c>
      <c r="W127" s="123" t="s">
        <v>489</v>
      </c>
      <c r="X127" s="123" t="s">
        <v>12</v>
      </c>
      <c r="Y127" s="123" t="s">
        <v>608</v>
      </c>
      <c r="Z127" s="212" t="s">
        <v>320</v>
      </c>
      <c r="AA127" s="212">
        <v>93276</v>
      </c>
      <c r="AB127" s="123" t="s">
        <v>342</v>
      </c>
      <c r="AC127" s="123" t="s">
        <v>550</v>
      </c>
      <c r="AD127" s="123" t="s">
        <v>551</v>
      </c>
      <c r="AE127" s="123" t="s">
        <v>12</v>
      </c>
    </row>
    <row r="128" spans="2:31" x14ac:dyDescent="0.35">
      <c r="B128" s="123">
        <v>104072</v>
      </c>
      <c r="C128" s="123" t="s">
        <v>609</v>
      </c>
      <c r="D128" s="123">
        <v>2018</v>
      </c>
      <c r="E128" s="123" t="s">
        <v>12</v>
      </c>
      <c r="F128" s="240">
        <v>276431.46495940298</v>
      </c>
      <c r="G128" s="212" t="s">
        <v>1755</v>
      </c>
      <c r="H128" s="123" t="s">
        <v>12</v>
      </c>
      <c r="I128" s="240">
        <v>276431.46495940298</v>
      </c>
      <c r="J128" s="240">
        <v>0</v>
      </c>
      <c r="K128" s="240">
        <v>0</v>
      </c>
      <c r="L128" s="240">
        <v>0</v>
      </c>
      <c r="M128" s="240">
        <v>0</v>
      </c>
      <c r="N128" s="210" t="s">
        <v>12</v>
      </c>
      <c r="O128" s="240">
        <v>265532.99399417301</v>
      </c>
      <c r="P128" s="240">
        <v>0</v>
      </c>
      <c r="Q128" s="240">
        <v>0</v>
      </c>
      <c r="R128" s="240">
        <v>265532.99399417301</v>
      </c>
      <c r="S128" s="240">
        <v>10898.470965230001</v>
      </c>
      <c r="T128" s="211" t="s">
        <v>12</v>
      </c>
      <c r="U128" s="212" t="s">
        <v>316</v>
      </c>
      <c r="V128" s="212" t="s">
        <v>316</v>
      </c>
      <c r="W128" s="123" t="s">
        <v>526</v>
      </c>
      <c r="X128" s="123" t="s">
        <v>12</v>
      </c>
      <c r="Y128" s="123" t="s">
        <v>351</v>
      </c>
      <c r="Z128" s="212" t="s">
        <v>320</v>
      </c>
      <c r="AA128" s="212">
        <v>90802</v>
      </c>
      <c r="AB128" s="123" t="s">
        <v>342</v>
      </c>
      <c r="AC128" s="123" t="s">
        <v>343</v>
      </c>
      <c r="AD128" s="123" t="s">
        <v>344</v>
      </c>
      <c r="AE128" s="123" t="s">
        <v>12</v>
      </c>
    </row>
    <row r="129" spans="2:31" x14ac:dyDescent="0.35">
      <c r="B129" s="123">
        <v>104029</v>
      </c>
      <c r="C129" s="123" t="s">
        <v>610</v>
      </c>
      <c r="D129" s="123">
        <v>2018</v>
      </c>
      <c r="E129" s="123" t="s">
        <v>12</v>
      </c>
      <c r="F129" s="240">
        <v>104660.37803625299</v>
      </c>
      <c r="G129" s="212" t="s">
        <v>1755</v>
      </c>
      <c r="H129" s="123" t="s">
        <v>12</v>
      </c>
      <c r="I129" s="240">
        <v>104660.37803625299</v>
      </c>
      <c r="J129" s="240">
        <v>0</v>
      </c>
      <c r="K129" s="240">
        <v>0</v>
      </c>
      <c r="L129" s="240">
        <v>0</v>
      </c>
      <c r="M129" s="240">
        <v>0</v>
      </c>
      <c r="N129" s="210" t="s">
        <v>12</v>
      </c>
      <c r="O129" s="240">
        <v>59083.732199999999</v>
      </c>
      <c r="P129" s="240">
        <v>0</v>
      </c>
      <c r="Q129" s="240">
        <v>0</v>
      </c>
      <c r="R129" s="240">
        <v>59083.732199999999</v>
      </c>
      <c r="S129" s="240">
        <v>45576.645836253003</v>
      </c>
      <c r="T129" s="211" t="s">
        <v>12</v>
      </c>
      <c r="U129" s="212" t="s">
        <v>316</v>
      </c>
      <c r="V129" s="212" t="s">
        <v>316</v>
      </c>
      <c r="W129" s="123" t="s">
        <v>489</v>
      </c>
      <c r="X129" s="123" t="s">
        <v>12</v>
      </c>
      <c r="Y129" s="123" t="s">
        <v>611</v>
      </c>
      <c r="Z129" s="212" t="s">
        <v>320</v>
      </c>
      <c r="AA129" s="212">
        <v>94571</v>
      </c>
      <c r="AB129" s="123" t="s">
        <v>342</v>
      </c>
      <c r="AC129" s="123" t="s">
        <v>343</v>
      </c>
      <c r="AD129" s="123" t="s">
        <v>344</v>
      </c>
      <c r="AE129" s="123" t="s">
        <v>12</v>
      </c>
    </row>
    <row r="130" spans="2:31" x14ac:dyDescent="0.35">
      <c r="B130" s="123">
        <v>104030</v>
      </c>
      <c r="C130" s="123" t="s">
        <v>612</v>
      </c>
      <c r="D130" s="123">
        <v>2018</v>
      </c>
      <c r="E130" s="123" t="s">
        <v>12</v>
      </c>
      <c r="F130" s="240">
        <v>1291044.7099927301</v>
      </c>
      <c r="G130" s="212" t="s">
        <v>1755</v>
      </c>
      <c r="H130" s="123" t="s">
        <v>12</v>
      </c>
      <c r="I130" s="240">
        <v>1291044.7099927301</v>
      </c>
      <c r="J130" s="240">
        <v>0</v>
      </c>
      <c r="K130" s="240">
        <v>0</v>
      </c>
      <c r="L130" s="240">
        <v>0</v>
      </c>
      <c r="M130" s="240">
        <v>0</v>
      </c>
      <c r="N130" s="210" t="s">
        <v>12</v>
      </c>
      <c r="O130" s="240">
        <v>1234958.9083020899</v>
      </c>
      <c r="P130" s="240">
        <v>0</v>
      </c>
      <c r="Q130" s="240">
        <v>0</v>
      </c>
      <c r="R130" s="240">
        <v>1234958.9083020899</v>
      </c>
      <c r="S130" s="240">
        <v>56085.801690635999</v>
      </c>
      <c r="T130" s="211" t="s">
        <v>12</v>
      </c>
      <c r="U130" s="212" t="s">
        <v>316</v>
      </c>
      <c r="V130" s="212" t="s">
        <v>316</v>
      </c>
      <c r="W130" s="123" t="s">
        <v>489</v>
      </c>
      <c r="X130" s="123" t="s">
        <v>12</v>
      </c>
      <c r="Y130" s="123" t="s">
        <v>346</v>
      </c>
      <c r="Z130" s="212" t="s">
        <v>320</v>
      </c>
      <c r="AA130" s="212">
        <v>93308</v>
      </c>
      <c r="AB130" s="123" t="s">
        <v>342</v>
      </c>
      <c r="AC130" s="123" t="s">
        <v>343</v>
      </c>
      <c r="AD130" s="123" t="s">
        <v>344</v>
      </c>
      <c r="AE130" s="123" t="s">
        <v>12</v>
      </c>
    </row>
    <row r="131" spans="2:31" x14ac:dyDescent="0.35">
      <c r="B131" s="123">
        <v>104033</v>
      </c>
      <c r="C131" s="123" t="s">
        <v>613</v>
      </c>
      <c r="D131" s="123">
        <v>2018</v>
      </c>
      <c r="E131" s="123" t="s">
        <v>12</v>
      </c>
      <c r="F131" s="240">
        <v>89796.462122891899</v>
      </c>
      <c r="G131" s="212" t="s">
        <v>1755</v>
      </c>
      <c r="H131" s="123" t="s">
        <v>12</v>
      </c>
      <c r="I131" s="240">
        <v>41375.412412939397</v>
      </c>
      <c r="J131" s="240">
        <v>0</v>
      </c>
      <c r="K131" s="240">
        <v>48421.0497099524</v>
      </c>
      <c r="L131" s="240">
        <v>0</v>
      </c>
      <c r="M131" s="240">
        <v>0</v>
      </c>
      <c r="N131" s="210" t="s">
        <v>12</v>
      </c>
      <c r="O131" s="240">
        <v>39229.574449971697</v>
      </c>
      <c r="P131" s="240">
        <v>827.87118943999997</v>
      </c>
      <c r="Q131" s="240">
        <v>0</v>
      </c>
      <c r="R131" s="240">
        <v>40057.445639411701</v>
      </c>
      <c r="S131" s="240">
        <v>49739.016483480198</v>
      </c>
      <c r="T131" s="211" t="s">
        <v>12</v>
      </c>
      <c r="U131" s="212" t="s">
        <v>316</v>
      </c>
      <c r="V131" s="212" t="s">
        <v>316</v>
      </c>
      <c r="W131" s="123" t="s">
        <v>526</v>
      </c>
      <c r="X131" s="123" t="s">
        <v>12</v>
      </c>
      <c r="Y131" s="123" t="s">
        <v>614</v>
      </c>
      <c r="Z131" s="212" t="s">
        <v>320</v>
      </c>
      <c r="AA131" s="212">
        <v>93040</v>
      </c>
      <c r="AB131" s="123" t="s">
        <v>342</v>
      </c>
      <c r="AC131" s="123" t="s">
        <v>550</v>
      </c>
      <c r="AD131" s="123" t="s">
        <v>551</v>
      </c>
      <c r="AE131" s="123" t="s">
        <v>12</v>
      </c>
    </row>
    <row r="132" spans="2:31" x14ac:dyDescent="0.35">
      <c r="B132" s="123">
        <v>104657</v>
      </c>
      <c r="C132" s="123" t="s">
        <v>615</v>
      </c>
      <c r="D132" s="123">
        <v>2018</v>
      </c>
      <c r="E132" s="123" t="s">
        <v>12</v>
      </c>
      <c r="F132" s="240">
        <v>10021.240792000001</v>
      </c>
      <c r="G132" s="212" t="s">
        <v>1755</v>
      </c>
      <c r="H132" s="123" t="s">
        <v>12</v>
      </c>
      <c r="I132" s="240">
        <v>10021.240792000001</v>
      </c>
      <c r="J132" s="240">
        <v>0</v>
      </c>
      <c r="K132" s="240">
        <v>0</v>
      </c>
      <c r="L132" s="240">
        <v>0</v>
      </c>
      <c r="M132" s="240">
        <v>0</v>
      </c>
      <c r="N132" s="210" t="s">
        <v>12</v>
      </c>
      <c r="O132" s="240">
        <v>0</v>
      </c>
      <c r="P132" s="240">
        <v>0</v>
      </c>
      <c r="Q132" s="240">
        <v>0</v>
      </c>
      <c r="R132" s="240">
        <v>0</v>
      </c>
      <c r="S132" s="240">
        <v>10021.240792000001</v>
      </c>
      <c r="T132" s="211" t="s">
        <v>12</v>
      </c>
      <c r="U132" s="212" t="s">
        <v>317</v>
      </c>
      <c r="V132" s="212" t="s">
        <v>317</v>
      </c>
      <c r="W132" s="123" t="s">
        <v>12</v>
      </c>
      <c r="X132" s="123" t="s">
        <v>12</v>
      </c>
      <c r="Y132" s="123" t="s">
        <v>616</v>
      </c>
      <c r="Z132" s="212" t="s">
        <v>320</v>
      </c>
      <c r="AA132" s="212">
        <v>93212</v>
      </c>
      <c r="AB132" s="123" t="s">
        <v>487</v>
      </c>
      <c r="AC132" s="123" t="s">
        <v>201</v>
      </c>
      <c r="AD132" s="123" t="s">
        <v>327</v>
      </c>
      <c r="AE132" s="123" t="s">
        <v>12</v>
      </c>
    </row>
    <row r="133" spans="2:31" x14ac:dyDescent="0.35">
      <c r="B133" s="123">
        <v>104736</v>
      </c>
      <c r="C133" s="123" t="s">
        <v>617</v>
      </c>
      <c r="D133" s="123">
        <v>2018</v>
      </c>
      <c r="E133" s="123" t="s">
        <v>12</v>
      </c>
      <c r="F133" s="240">
        <v>14776.0461872</v>
      </c>
      <c r="G133" s="212" t="s">
        <v>1755</v>
      </c>
      <c r="H133" s="123" t="s">
        <v>12</v>
      </c>
      <c r="I133" s="240">
        <v>14776.0461872</v>
      </c>
      <c r="J133" s="240">
        <v>0</v>
      </c>
      <c r="K133" s="240">
        <v>0</v>
      </c>
      <c r="L133" s="240">
        <v>0</v>
      </c>
      <c r="M133" s="240">
        <v>0</v>
      </c>
      <c r="N133" s="210" t="s">
        <v>12</v>
      </c>
      <c r="O133" s="240">
        <v>0</v>
      </c>
      <c r="P133" s="240">
        <v>0</v>
      </c>
      <c r="Q133" s="240">
        <v>0</v>
      </c>
      <c r="R133" s="240">
        <v>0</v>
      </c>
      <c r="S133" s="240">
        <v>14776.0461872</v>
      </c>
      <c r="T133" s="211" t="s">
        <v>12</v>
      </c>
      <c r="U133" s="212" t="s">
        <v>317</v>
      </c>
      <c r="V133" s="212" t="s">
        <v>317</v>
      </c>
      <c r="W133" s="123" t="s">
        <v>12</v>
      </c>
      <c r="X133" s="123" t="s">
        <v>12</v>
      </c>
      <c r="Y133" s="123" t="s">
        <v>618</v>
      </c>
      <c r="Z133" s="212" t="s">
        <v>320</v>
      </c>
      <c r="AA133" s="212">
        <v>95671</v>
      </c>
      <c r="AB133" s="123" t="s">
        <v>487</v>
      </c>
      <c r="AC133" s="123" t="s">
        <v>201</v>
      </c>
      <c r="AD133" s="123" t="s">
        <v>327</v>
      </c>
      <c r="AE133" s="123" t="s">
        <v>12</v>
      </c>
    </row>
    <row r="134" spans="2:31" x14ac:dyDescent="0.35">
      <c r="B134" s="123">
        <v>100235</v>
      </c>
      <c r="C134" s="123" t="s">
        <v>619</v>
      </c>
      <c r="D134" s="123">
        <v>2018</v>
      </c>
      <c r="E134" s="123" t="s">
        <v>12</v>
      </c>
      <c r="F134" s="240">
        <v>26185.041763360001</v>
      </c>
      <c r="G134" s="212" t="s">
        <v>1755</v>
      </c>
      <c r="H134" s="123" t="s">
        <v>12</v>
      </c>
      <c r="I134" s="240">
        <v>26185.041763360001</v>
      </c>
      <c r="J134" s="240">
        <v>0</v>
      </c>
      <c r="K134" s="240">
        <v>0</v>
      </c>
      <c r="L134" s="240">
        <v>0</v>
      </c>
      <c r="M134" s="240">
        <v>0</v>
      </c>
      <c r="N134" s="210" t="s">
        <v>12</v>
      </c>
      <c r="O134" s="240">
        <v>26185.041763360001</v>
      </c>
      <c r="P134" s="240">
        <v>0</v>
      </c>
      <c r="Q134" s="240">
        <v>0</v>
      </c>
      <c r="R134" s="240">
        <v>26185.041763360001</v>
      </c>
      <c r="S134" s="240">
        <v>0</v>
      </c>
      <c r="T134" s="211" t="s">
        <v>12</v>
      </c>
      <c r="U134" s="212" t="s">
        <v>316</v>
      </c>
      <c r="V134" s="212" t="s">
        <v>317</v>
      </c>
      <c r="W134" s="123" t="s">
        <v>350</v>
      </c>
      <c r="X134" s="123" t="s">
        <v>12</v>
      </c>
      <c r="Y134" s="123" t="s">
        <v>620</v>
      </c>
      <c r="Z134" s="212" t="s">
        <v>320</v>
      </c>
      <c r="AA134" s="212">
        <v>93012</v>
      </c>
      <c r="AB134" s="123" t="s">
        <v>520</v>
      </c>
      <c r="AC134" s="123" t="s">
        <v>201</v>
      </c>
      <c r="AD134" s="123" t="s">
        <v>458</v>
      </c>
      <c r="AE134" s="123" t="s">
        <v>12</v>
      </c>
    </row>
    <row r="135" spans="2:31" x14ac:dyDescent="0.35">
      <c r="B135" s="123">
        <v>104350</v>
      </c>
      <c r="C135" s="123" t="s">
        <v>621</v>
      </c>
      <c r="D135" s="123">
        <v>2018</v>
      </c>
      <c r="E135" s="123" t="s">
        <v>12</v>
      </c>
      <c r="F135" s="240">
        <v>19581.146855359999</v>
      </c>
      <c r="G135" s="212" t="s">
        <v>1755</v>
      </c>
      <c r="H135" s="123" t="s">
        <v>12</v>
      </c>
      <c r="I135" s="240">
        <v>19581.146855359999</v>
      </c>
      <c r="J135" s="240">
        <v>0</v>
      </c>
      <c r="K135" s="240">
        <v>0</v>
      </c>
      <c r="L135" s="240">
        <v>0</v>
      </c>
      <c r="M135" s="240">
        <v>0</v>
      </c>
      <c r="N135" s="210" t="s">
        <v>12</v>
      </c>
      <c r="O135" s="240">
        <v>0</v>
      </c>
      <c r="P135" s="240">
        <v>0</v>
      </c>
      <c r="Q135" s="240">
        <v>0</v>
      </c>
      <c r="R135" s="240">
        <v>0</v>
      </c>
      <c r="S135" s="240">
        <v>19581.146855359999</v>
      </c>
      <c r="T135" s="211" t="s">
        <v>12</v>
      </c>
      <c r="U135" s="212" t="s">
        <v>317</v>
      </c>
      <c r="V135" s="212" t="s">
        <v>317</v>
      </c>
      <c r="W135" s="123" t="s">
        <v>12</v>
      </c>
      <c r="X135" s="123" t="s">
        <v>12</v>
      </c>
      <c r="Y135" s="123" t="s">
        <v>622</v>
      </c>
      <c r="Z135" s="212" t="s">
        <v>320</v>
      </c>
      <c r="AA135" s="212">
        <v>92831</v>
      </c>
      <c r="AB135" s="123" t="s">
        <v>520</v>
      </c>
      <c r="AC135" s="123" t="s">
        <v>201</v>
      </c>
      <c r="AD135" s="123" t="s">
        <v>327</v>
      </c>
      <c r="AE135" s="123" t="s">
        <v>12</v>
      </c>
    </row>
    <row r="136" spans="2:31" x14ac:dyDescent="0.35">
      <c r="B136" s="123">
        <v>101399</v>
      </c>
      <c r="C136" s="123" t="s">
        <v>623</v>
      </c>
      <c r="D136" s="123">
        <v>2018</v>
      </c>
      <c r="E136" s="123" t="s">
        <v>12</v>
      </c>
      <c r="F136" s="240">
        <v>42317.198023999998</v>
      </c>
      <c r="G136" s="212" t="s">
        <v>1755</v>
      </c>
      <c r="H136" s="123" t="s">
        <v>12</v>
      </c>
      <c r="I136" s="240">
        <v>42317.198023999998</v>
      </c>
      <c r="J136" s="240">
        <v>0</v>
      </c>
      <c r="K136" s="240">
        <v>0</v>
      </c>
      <c r="L136" s="240">
        <v>0</v>
      </c>
      <c r="M136" s="240">
        <v>0</v>
      </c>
      <c r="N136" s="210" t="s">
        <v>12</v>
      </c>
      <c r="O136" s="240">
        <v>42317.198023999998</v>
      </c>
      <c r="P136" s="240">
        <v>0</v>
      </c>
      <c r="Q136" s="240">
        <v>0</v>
      </c>
      <c r="R136" s="240">
        <v>42317.198023999998</v>
      </c>
      <c r="S136" s="240">
        <v>0</v>
      </c>
      <c r="T136" s="211" t="s">
        <v>12</v>
      </c>
      <c r="U136" s="212" t="s">
        <v>316</v>
      </c>
      <c r="V136" s="212" t="s">
        <v>317</v>
      </c>
      <c r="W136" s="123" t="s">
        <v>467</v>
      </c>
      <c r="X136" s="123" t="s">
        <v>12</v>
      </c>
      <c r="Y136" s="123" t="s">
        <v>460</v>
      </c>
      <c r="Z136" s="212" t="s">
        <v>320</v>
      </c>
      <c r="AA136" s="212">
        <v>92182</v>
      </c>
      <c r="AB136" s="123" t="s">
        <v>520</v>
      </c>
      <c r="AC136" s="123" t="s">
        <v>201</v>
      </c>
      <c r="AD136" s="123" t="s">
        <v>327</v>
      </c>
      <c r="AE136" s="123" t="s">
        <v>12</v>
      </c>
    </row>
    <row r="137" spans="2:31" x14ac:dyDescent="0.35">
      <c r="B137" s="123">
        <v>100131</v>
      </c>
      <c r="C137" s="123" t="s">
        <v>624</v>
      </c>
      <c r="D137" s="123">
        <v>2018</v>
      </c>
      <c r="E137" s="123" t="s">
        <v>12</v>
      </c>
      <c r="F137" s="240">
        <v>27618.621035200002</v>
      </c>
      <c r="G137" s="212" t="s">
        <v>1755</v>
      </c>
      <c r="H137" s="123" t="s">
        <v>12</v>
      </c>
      <c r="I137" s="240">
        <v>27618.621035200002</v>
      </c>
      <c r="J137" s="240">
        <v>0</v>
      </c>
      <c r="K137" s="240">
        <v>0</v>
      </c>
      <c r="L137" s="240">
        <v>0</v>
      </c>
      <c r="M137" s="240">
        <v>0</v>
      </c>
      <c r="N137" s="210" t="s">
        <v>12</v>
      </c>
      <c r="O137" s="240">
        <v>0</v>
      </c>
      <c r="P137" s="240">
        <v>0</v>
      </c>
      <c r="Q137" s="240">
        <v>0</v>
      </c>
      <c r="R137" s="240">
        <v>0</v>
      </c>
      <c r="S137" s="240">
        <v>27618.621035200002</v>
      </c>
      <c r="T137" s="211" t="s">
        <v>12</v>
      </c>
      <c r="U137" s="212" t="s">
        <v>316</v>
      </c>
      <c r="V137" s="212" t="s">
        <v>317</v>
      </c>
      <c r="W137" s="123" t="s">
        <v>553</v>
      </c>
      <c r="X137" s="123" t="s">
        <v>12</v>
      </c>
      <c r="Y137" s="123" t="s">
        <v>625</v>
      </c>
      <c r="Z137" s="212" t="s">
        <v>320</v>
      </c>
      <c r="AA137" s="212">
        <v>95192</v>
      </c>
      <c r="AB137" s="123" t="s">
        <v>520</v>
      </c>
      <c r="AC137" s="123" t="s">
        <v>201</v>
      </c>
      <c r="AD137" s="123" t="s">
        <v>327</v>
      </c>
      <c r="AE137" s="123" t="s">
        <v>12</v>
      </c>
    </row>
    <row r="138" spans="2:31" x14ac:dyDescent="0.35">
      <c r="B138" s="123">
        <v>100954</v>
      </c>
      <c r="C138" s="123" t="s">
        <v>626</v>
      </c>
      <c r="D138" s="123">
        <v>2018</v>
      </c>
      <c r="E138" s="123" t="s">
        <v>12</v>
      </c>
      <c r="F138" s="240">
        <v>176672.72766121599</v>
      </c>
      <c r="G138" s="212" t="s">
        <v>1755</v>
      </c>
      <c r="H138" s="123" t="s">
        <v>12</v>
      </c>
      <c r="I138" s="240">
        <v>176672.72766121599</v>
      </c>
      <c r="J138" s="240">
        <v>0</v>
      </c>
      <c r="K138" s="240">
        <v>0</v>
      </c>
      <c r="L138" s="240">
        <v>0</v>
      </c>
      <c r="M138" s="240">
        <v>0</v>
      </c>
      <c r="N138" s="210" t="s">
        <v>12</v>
      </c>
      <c r="O138" s="240">
        <v>176672.72766121599</v>
      </c>
      <c r="P138" s="240">
        <v>0</v>
      </c>
      <c r="Q138" s="240">
        <v>0</v>
      </c>
      <c r="R138" s="240">
        <v>176672.72766121599</v>
      </c>
      <c r="S138" s="240">
        <v>0</v>
      </c>
      <c r="T138" s="211" t="s">
        <v>12</v>
      </c>
      <c r="U138" s="212" t="s">
        <v>316</v>
      </c>
      <c r="V138" s="212" t="s">
        <v>316</v>
      </c>
      <c r="W138" s="123" t="s">
        <v>467</v>
      </c>
      <c r="X138" s="123" t="s">
        <v>12</v>
      </c>
      <c r="Y138" s="123" t="s">
        <v>627</v>
      </c>
      <c r="Z138" s="212" t="s">
        <v>320</v>
      </c>
      <c r="AA138" s="212">
        <v>92335</v>
      </c>
      <c r="AB138" s="123" t="s">
        <v>628</v>
      </c>
      <c r="AC138" s="123" t="s">
        <v>201</v>
      </c>
      <c r="AD138" s="123" t="s">
        <v>327</v>
      </c>
      <c r="AE138" s="123" t="s">
        <v>12</v>
      </c>
    </row>
    <row r="139" spans="2:31" x14ac:dyDescent="0.35">
      <c r="B139" s="123">
        <v>101405</v>
      </c>
      <c r="C139" s="123" t="s">
        <v>629</v>
      </c>
      <c r="D139" s="123">
        <v>2018</v>
      </c>
      <c r="E139" s="123" t="s">
        <v>12</v>
      </c>
      <c r="F139" s="240">
        <v>6675.5076440000003</v>
      </c>
      <c r="G139" s="212" t="s">
        <v>1755</v>
      </c>
      <c r="H139" s="123" t="s">
        <v>12</v>
      </c>
      <c r="I139" s="240">
        <v>6675.5076440000003</v>
      </c>
      <c r="J139" s="240">
        <v>0</v>
      </c>
      <c r="K139" s="240">
        <v>0</v>
      </c>
      <c r="L139" s="240">
        <v>0</v>
      </c>
      <c r="M139" s="240">
        <v>0</v>
      </c>
      <c r="N139" s="210" t="s">
        <v>12</v>
      </c>
      <c r="O139" s="240">
        <v>0</v>
      </c>
      <c r="P139" s="240">
        <v>0</v>
      </c>
      <c r="Q139" s="240">
        <v>0</v>
      </c>
      <c r="R139" s="240">
        <v>0</v>
      </c>
      <c r="S139" s="240">
        <v>6675.5076440000003</v>
      </c>
      <c r="T139" s="211" t="s">
        <v>12</v>
      </c>
      <c r="U139" s="212" t="s">
        <v>317</v>
      </c>
      <c r="V139" s="212" t="s">
        <v>317</v>
      </c>
      <c r="W139" s="123" t="s">
        <v>12</v>
      </c>
      <c r="X139" s="123" t="s">
        <v>12</v>
      </c>
      <c r="Y139" s="123" t="s">
        <v>460</v>
      </c>
      <c r="Z139" s="212" t="s">
        <v>320</v>
      </c>
      <c r="AA139" s="212">
        <v>92154</v>
      </c>
      <c r="AB139" s="123" t="s">
        <v>352</v>
      </c>
      <c r="AC139" s="123" t="s">
        <v>204</v>
      </c>
      <c r="AD139" s="123" t="s">
        <v>354</v>
      </c>
      <c r="AE139" s="123" t="s">
        <v>12</v>
      </c>
    </row>
    <row r="140" spans="2:31" x14ac:dyDescent="0.35">
      <c r="B140" s="123">
        <v>101662</v>
      </c>
      <c r="C140" s="123" t="s">
        <v>630</v>
      </c>
      <c r="D140" s="123">
        <v>2018</v>
      </c>
      <c r="E140" s="123" t="s">
        <v>12</v>
      </c>
      <c r="F140" s="240">
        <v>7041.190208</v>
      </c>
      <c r="G140" s="212" t="s">
        <v>1755</v>
      </c>
      <c r="H140" s="123" t="s">
        <v>12</v>
      </c>
      <c r="I140" s="240">
        <v>7041.190208</v>
      </c>
      <c r="J140" s="240">
        <v>0</v>
      </c>
      <c r="K140" s="240">
        <v>0</v>
      </c>
      <c r="L140" s="240">
        <v>0</v>
      </c>
      <c r="M140" s="240">
        <v>0</v>
      </c>
      <c r="N140" s="210" t="s">
        <v>12</v>
      </c>
      <c r="O140" s="240">
        <v>0</v>
      </c>
      <c r="P140" s="240">
        <v>0</v>
      </c>
      <c r="Q140" s="240">
        <v>0</v>
      </c>
      <c r="R140" s="240">
        <v>0</v>
      </c>
      <c r="S140" s="240">
        <v>7041.190208</v>
      </c>
      <c r="T140" s="211" t="s">
        <v>12</v>
      </c>
      <c r="U140" s="212" t="s">
        <v>317</v>
      </c>
      <c r="V140" s="212" t="s">
        <v>317</v>
      </c>
      <c r="W140" s="123" t="s">
        <v>12</v>
      </c>
      <c r="X140" s="123" t="s">
        <v>12</v>
      </c>
      <c r="Y140" s="123" t="s">
        <v>631</v>
      </c>
      <c r="Z140" s="212" t="s">
        <v>320</v>
      </c>
      <c r="AA140" s="212">
        <v>92029</v>
      </c>
      <c r="AB140" s="123" t="s">
        <v>352</v>
      </c>
      <c r="AC140" s="123" t="s">
        <v>204</v>
      </c>
      <c r="AD140" s="123" t="s">
        <v>354</v>
      </c>
      <c r="AE140" s="123" t="s">
        <v>12</v>
      </c>
    </row>
    <row r="141" spans="2:31" x14ac:dyDescent="0.35">
      <c r="B141" s="123">
        <v>100376</v>
      </c>
      <c r="C141" s="123" t="s">
        <v>632</v>
      </c>
      <c r="D141" s="123">
        <v>2018</v>
      </c>
      <c r="E141" s="123" t="s">
        <v>12</v>
      </c>
      <c r="F141" s="240">
        <v>8278.3775239999995</v>
      </c>
      <c r="G141" s="212" t="s">
        <v>1755</v>
      </c>
      <c r="H141" s="123" t="s">
        <v>12</v>
      </c>
      <c r="I141" s="240">
        <v>8278.3775239999995</v>
      </c>
      <c r="J141" s="240">
        <v>0</v>
      </c>
      <c r="K141" s="240">
        <v>0</v>
      </c>
      <c r="L141" s="240">
        <v>0</v>
      </c>
      <c r="M141" s="240">
        <v>0</v>
      </c>
      <c r="N141" s="210" t="s">
        <v>12</v>
      </c>
      <c r="O141" s="240">
        <v>0</v>
      </c>
      <c r="P141" s="240">
        <v>0</v>
      </c>
      <c r="Q141" s="240">
        <v>0</v>
      </c>
      <c r="R141" s="240">
        <v>0</v>
      </c>
      <c r="S141" s="240">
        <v>8278.3775239999995</v>
      </c>
      <c r="T141" s="211" t="s">
        <v>12</v>
      </c>
      <c r="U141" s="212" t="s">
        <v>317</v>
      </c>
      <c r="V141" s="212" t="s">
        <v>317</v>
      </c>
      <c r="W141" s="123" t="s">
        <v>12</v>
      </c>
      <c r="X141" s="123" t="s">
        <v>12</v>
      </c>
      <c r="Y141" s="123" t="s">
        <v>633</v>
      </c>
      <c r="Z141" s="212" t="s">
        <v>320</v>
      </c>
      <c r="AA141" s="212">
        <v>93622</v>
      </c>
      <c r="AB141" s="123" t="s">
        <v>352</v>
      </c>
      <c r="AC141" s="123" t="s">
        <v>204</v>
      </c>
      <c r="AD141" s="123" t="s">
        <v>354</v>
      </c>
      <c r="AE141" s="123" t="s">
        <v>12</v>
      </c>
    </row>
    <row r="142" spans="2:31" x14ac:dyDescent="0.35">
      <c r="B142" s="123">
        <v>100377</v>
      </c>
      <c r="C142" s="123" t="s">
        <v>634</v>
      </c>
      <c r="D142" s="123">
        <v>2018</v>
      </c>
      <c r="E142" s="123" t="s">
        <v>12</v>
      </c>
      <c r="F142" s="240">
        <v>6511.3036439999996</v>
      </c>
      <c r="G142" s="212" t="s">
        <v>1755</v>
      </c>
      <c r="H142" s="123" t="s">
        <v>12</v>
      </c>
      <c r="I142" s="240">
        <v>6511.3036439999996</v>
      </c>
      <c r="J142" s="240">
        <v>0</v>
      </c>
      <c r="K142" s="240">
        <v>0</v>
      </c>
      <c r="L142" s="240">
        <v>0</v>
      </c>
      <c r="M142" s="240">
        <v>0</v>
      </c>
      <c r="N142" s="210" t="s">
        <v>12</v>
      </c>
      <c r="O142" s="240">
        <v>0</v>
      </c>
      <c r="P142" s="240">
        <v>0</v>
      </c>
      <c r="Q142" s="240">
        <v>0</v>
      </c>
      <c r="R142" s="240">
        <v>0</v>
      </c>
      <c r="S142" s="240">
        <v>6511.3036439999996</v>
      </c>
      <c r="T142" s="211" t="s">
        <v>12</v>
      </c>
      <c r="U142" s="212" t="s">
        <v>317</v>
      </c>
      <c r="V142" s="212" t="s">
        <v>317</v>
      </c>
      <c r="W142" s="123" t="s">
        <v>12</v>
      </c>
      <c r="X142" s="123" t="s">
        <v>12</v>
      </c>
      <c r="Y142" s="123" t="s">
        <v>594</v>
      </c>
      <c r="Z142" s="212" t="s">
        <v>320</v>
      </c>
      <c r="AA142" s="212">
        <v>95688</v>
      </c>
      <c r="AB142" s="123" t="s">
        <v>352</v>
      </c>
      <c r="AC142" s="123" t="s">
        <v>204</v>
      </c>
      <c r="AD142" s="123" t="s">
        <v>354</v>
      </c>
      <c r="AE142" s="123" t="s">
        <v>12</v>
      </c>
    </row>
    <row r="143" spans="2:31" x14ac:dyDescent="0.35">
      <c r="B143" s="123">
        <v>101496</v>
      </c>
      <c r="C143" s="123" t="s">
        <v>635</v>
      </c>
      <c r="D143" s="123">
        <v>2018</v>
      </c>
      <c r="E143" s="123" t="s">
        <v>12</v>
      </c>
      <c r="F143" s="240">
        <v>236090.83445759999</v>
      </c>
      <c r="G143" s="212" t="s">
        <v>1755</v>
      </c>
      <c r="H143" s="123" t="s">
        <v>12</v>
      </c>
      <c r="I143" s="240">
        <v>236090.83445759999</v>
      </c>
      <c r="J143" s="240">
        <v>0</v>
      </c>
      <c r="K143" s="240">
        <v>0</v>
      </c>
      <c r="L143" s="240">
        <v>0</v>
      </c>
      <c r="M143" s="240">
        <v>0</v>
      </c>
      <c r="N143" s="210" t="s">
        <v>12</v>
      </c>
      <c r="O143" s="240">
        <v>236090.83445759999</v>
      </c>
      <c r="P143" s="240">
        <v>0</v>
      </c>
      <c r="Q143" s="240">
        <v>0</v>
      </c>
      <c r="R143" s="240">
        <v>236090.83445759999</v>
      </c>
      <c r="S143" s="240">
        <v>0</v>
      </c>
      <c r="T143" s="211" t="s">
        <v>12</v>
      </c>
      <c r="U143" s="212" t="s">
        <v>316</v>
      </c>
      <c r="V143" s="212" t="s">
        <v>317</v>
      </c>
      <c r="W143" s="123" t="s">
        <v>553</v>
      </c>
      <c r="X143" s="123" t="s">
        <v>12</v>
      </c>
      <c r="Y143" s="123" t="s">
        <v>636</v>
      </c>
      <c r="Z143" s="212" t="s">
        <v>320</v>
      </c>
      <c r="AA143" s="212">
        <v>95993</v>
      </c>
      <c r="AB143" s="123" t="s">
        <v>352</v>
      </c>
      <c r="AC143" s="123" t="s">
        <v>201</v>
      </c>
      <c r="AD143" s="123" t="s">
        <v>354</v>
      </c>
      <c r="AE143" s="123" t="s">
        <v>12</v>
      </c>
    </row>
    <row r="144" spans="2:31" x14ac:dyDescent="0.35">
      <c r="B144" s="123">
        <v>104332</v>
      </c>
      <c r="C144" s="123" t="s">
        <v>637</v>
      </c>
      <c r="D144" s="123">
        <v>2018</v>
      </c>
      <c r="E144" s="123" t="s">
        <v>12</v>
      </c>
      <c r="F144" s="240">
        <v>304747.27865599998</v>
      </c>
      <c r="G144" s="212" t="s">
        <v>1755</v>
      </c>
      <c r="H144" s="123" t="s">
        <v>12</v>
      </c>
      <c r="I144" s="240">
        <v>0</v>
      </c>
      <c r="J144" s="240">
        <v>0</v>
      </c>
      <c r="K144" s="240">
        <v>304747.27865599998</v>
      </c>
      <c r="L144" s="240">
        <v>0</v>
      </c>
      <c r="M144" s="240">
        <v>0</v>
      </c>
      <c r="N144" s="210" t="s">
        <v>12</v>
      </c>
      <c r="O144" s="240">
        <v>0</v>
      </c>
      <c r="P144" s="240">
        <v>0</v>
      </c>
      <c r="Q144" s="240">
        <v>0</v>
      </c>
      <c r="R144" s="240">
        <v>0</v>
      </c>
      <c r="S144" s="240">
        <v>304747.27865599998</v>
      </c>
      <c r="T144" s="211" t="s">
        <v>12</v>
      </c>
      <c r="U144" s="212" t="s">
        <v>316</v>
      </c>
      <c r="V144" s="212" t="s">
        <v>317</v>
      </c>
      <c r="W144" s="123" t="s">
        <v>553</v>
      </c>
      <c r="X144" s="123" t="s">
        <v>12</v>
      </c>
      <c r="Y144" s="123" t="s">
        <v>611</v>
      </c>
      <c r="Z144" s="212" t="s">
        <v>320</v>
      </c>
      <c r="AA144" s="212">
        <v>94571</v>
      </c>
      <c r="AB144" s="123" t="s">
        <v>638</v>
      </c>
      <c r="AC144" s="123" t="s">
        <v>424</v>
      </c>
      <c r="AD144" s="123" t="s">
        <v>425</v>
      </c>
      <c r="AE144" s="123" t="s">
        <v>12</v>
      </c>
    </row>
    <row r="145" spans="2:31" x14ac:dyDescent="0.35">
      <c r="B145" s="123">
        <v>101526</v>
      </c>
      <c r="C145" s="123" t="s">
        <v>639</v>
      </c>
      <c r="D145" s="123">
        <v>2018</v>
      </c>
      <c r="E145" s="123" t="s">
        <v>12</v>
      </c>
      <c r="F145" s="240">
        <v>1200263.720864</v>
      </c>
      <c r="G145" s="212" t="s">
        <v>1755</v>
      </c>
      <c r="H145" s="123" t="s">
        <v>12</v>
      </c>
      <c r="I145" s="240">
        <v>1200263.720864</v>
      </c>
      <c r="J145" s="240">
        <v>0</v>
      </c>
      <c r="K145" s="240">
        <v>0</v>
      </c>
      <c r="L145" s="240">
        <v>0</v>
      </c>
      <c r="M145" s="240">
        <v>0</v>
      </c>
      <c r="N145" s="210" t="s">
        <v>12</v>
      </c>
      <c r="O145" s="240">
        <v>1200263.720864</v>
      </c>
      <c r="P145" s="240">
        <v>0</v>
      </c>
      <c r="Q145" s="240">
        <v>0</v>
      </c>
      <c r="R145" s="240">
        <v>1200263.720864</v>
      </c>
      <c r="S145" s="240">
        <v>0</v>
      </c>
      <c r="T145" s="211" t="s">
        <v>12</v>
      </c>
      <c r="U145" s="212" t="s">
        <v>316</v>
      </c>
      <c r="V145" s="212" t="s">
        <v>317</v>
      </c>
      <c r="W145" s="123" t="s">
        <v>553</v>
      </c>
      <c r="X145" s="123" t="s">
        <v>12</v>
      </c>
      <c r="Y145" s="123" t="s">
        <v>410</v>
      </c>
      <c r="Z145" s="212" t="s">
        <v>320</v>
      </c>
      <c r="AA145" s="212">
        <v>94565</v>
      </c>
      <c r="AB145" s="123" t="s">
        <v>352</v>
      </c>
      <c r="AC145" s="123" t="s">
        <v>201</v>
      </c>
      <c r="AD145" s="123" t="s">
        <v>354</v>
      </c>
      <c r="AE145" s="123" t="s">
        <v>12</v>
      </c>
    </row>
    <row r="146" spans="2:31" x14ac:dyDescent="0.35">
      <c r="B146" s="123">
        <v>101527</v>
      </c>
      <c r="C146" s="123" t="s">
        <v>640</v>
      </c>
      <c r="D146" s="123">
        <v>2018</v>
      </c>
      <c r="E146" s="123" t="s">
        <v>12</v>
      </c>
      <c r="F146" s="240">
        <v>207652.359</v>
      </c>
      <c r="G146" s="212" t="s">
        <v>1755</v>
      </c>
      <c r="H146" s="123" t="s">
        <v>12</v>
      </c>
      <c r="I146" s="240">
        <v>207652.359</v>
      </c>
      <c r="J146" s="240">
        <v>0</v>
      </c>
      <c r="K146" s="240">
        <v>0</v>
      </c>
      <c r="L146" s="240">
        <v>0</v>
      </c>
      <c r="M146" s="240">
        <v>0</v>
      </c>
      <c r="N146" s="210" t="s">
        <v>12</v>
      </c>
      <c r="O146" s="240">
        <v>0</v>
      </c>
      <c r="P146" s="240">
        <v>0</v>
      </c>
      <c r="Q146" s="240">
        <v>0</v>
      </c>
      <c r="R146" s="240">
        <v>0</v>
      </c>
      <c r="S146" s="240">
        <v>207652.359</v>
      </c>
      <c r="T146" s="211" t="s">
        <v>12</v>
      </c>
      <c r="U146" s="212" t="s">
        <v>316</v>
      </c>
      <c r="V146" s="212" t="s">
        <v>317</v>
      </c>
      <c r="W146" s="123" t="s">
        <v>553</v>
      </c>
      <c r="X146" s="123" t="s">
        <v>12</v>
      </c>
      <c r="Y146" s="123" t="s">
        <v>641</v>
      </c>
      <c r="Z146" s="212" t="s">
        <v>320</v>
      </c>
      <c r="AA146" s="212">
        <v>95461</v>
      </c>
      <c r="AB146" s="123" t="s">
        <v>569</v>
      </c>
      <c r="AC146" s="123" t="s">
        <v>201</v>
      </c>
      <c r="AD146" s="123" t="s">
        <v>354</v>
      </c>
      <c r="AE146" s="123" t="s">
        <v>12</v>
      </c>
    </row>
    <row r="147" spans="2:31" x14ac:dyDescent="0.35">
      <c r="B147" s="123">
        <v>100178</v>
      </c>
      <c r="C147" s="123" t="s">
        <v>642</v>
      </c>
      <c r="D147" s="123">
        <v>2018</v>
      </c>
      <c r="E147" s="123" t="s">
        <v>12</v>
      </c>
      <c r="F147" s="240">
        <v>88402.115315200004</v>
      </c>
      <c r="G147" s="212" t="s">
        <v>1755</v>
      </c>
      <c r="H147" s="123" t="s">
        <v>12</v>
      </c>
      <c r="I147" s="240">
        <v>88402.115315200004</v>
      </c>
      <c r="J147" s="240">
        <v>0</v>
      </c>
      <c r="K147" s="240">
        <v>0</v>
      </c>
      <c r="L147" s="240">
        <v>0</v>
      </c>
      <c r="M147" s="240">
        <v>0</v>
      </c>
      <c r="N147" s="210" t="s">
        <v>12</v>
      </c>
      <c r="O147" s="240">
        <v>88402.115315200004</v>
      </c>
      <c r="P147" s="240">
        <v>0</v>
      </c>
      <c r="Q147" s="240">
        <v>0</v>
      </c>
      <c r="R147" s="240">
        <v>88402.115315200004</v>
      </c>
      <c r="S147" s="240">
        <v>0</v>
      </c>
      <c r="T147" s="211" t="s">
        <v>12</v>
      </c>
      <c r="U147" s="212" t="s">
        <v>316</v>
      </c>
      <c r="V147" s="212" t="s">
        <v>317</v>
      </c>
      <c r="W147" s="123" t="s">
        <v>553</v>
      </c>
      <c r="X147" s="123" t="s">
        <v>12</v>
      </c>
      <c r="Y147" s="123" t="s">
        <v>643</v>
      </c>
      <c r="Z147" s="212" t="s">
        <v>320</v>
      </c>
      <c r="AA147" s="212">
        <v>95020</v>
      </c>
      <c r="AB147" s="123" t="s">
        <v>352</v>
      </c>
      <c r="AC147" s="123" t="s">
        <v>201</v>
      </c>
      <c r="AD147" s="123" t="s">
        <v>458</v>
      </c>
      <c r="AE147" s="123" t="s">
        <v>12</v>
      </c>
    </row>
    <row r="148" spans="2:31" x14ac:dyDescent="0.35">
      <c r="B148" s="123">
        <v>100337</v>
      </c>
      <c r="C148" s="123" t="s">
        <v>644</v>
      </c>
      <c r="D148" s="123">
        <v>2018</v>
      </c>
      <c r="E148" s="123" t="s">
        <v>12</v>
      </c>
      <c r="F148" s="240">
        <v>21341.949504</v>
      </c>
      <c r="G148" s="212" t="s">
        <v>1755</v>
      </c>
      <c r="H148" s="123" t="s">
        <v>12</v>
      </c>
      <c r="I148" s="240">
        <v>21341.949504</v>
      </c>
      <c r="J148" s="240">
        <v>0</v>
      </c>
      <c r="K148" s="240">
        <v>0</v>
      </c>
      <c r="L148" s="240">
        <v>0</v>
      </c>
      <c r="M148" s="240">
        <v>0</v>
      </c>
      <c r="N148" s="210" t="s">
        <v>12</v>
      </c>
      <c r="O148" s="240">
        <v>0</v>
      </c>
      <c r="P148" s="240">
        <v>0</v>
      </c>
      <c r="Q148" s="240">
        <v>0</v>
      </c>
      <c r="R148" s="240">
        <v>0</v>
      </c>
      <c r="S148" s="240">
        <v>21341.949504</v>
      </c>
      <c r="T148" s="211" t="s">
        <v>12</v>
      </c>
      <c r="U148" s="212" t="s">
        <v>317</v>
      </c>
      <c r="V148" s="212" t="s">
        <v>317</v>
      </c>
      <c r="W148" s="123" t="s">
        <v>12</v>
      </c>
      <c r="X148" s="123" t="s">
        <v>12</v>
      </c>
      <c r="Y148" s="123" t="s">
        <v>645</v>
      </c>
      <c r="Z148" s="212" t="s">
        <v>320</v>
      </c>
      <c r="AA148" s="212">
        <v>95991</v>
      </c>
      <c r="AB148" s="123" t="s">
        <v>352</v>
      </c>
      <c r="AC148" s="123" t="s">
        <v>201</v>
      </c>
      <c r="AD148" s="123" t="s">
        <v>354</v>
      </c>
      <c r="AE148" s="123" t="s">
        <v>12</v>
      </c>
    </row>
    <row r="149" spans="2:31" x14ac:dyDescent="0.35">
      <c r="B149" s="123">
        <v>101528</v>
      </c>
      <c r="C149" s="123" t="s">
        <v>646</v>
      </c>
      <c r="D149" s="123">
        <v>2018</v>
      </c>
      <c r="E149" s="123" t="s">
        <v>12</v>
      </c>
      <c r="F149" s="240">
        <v>10842.821888</v>
      </c>
      <c r="G149" s="212" t="s">
        <v>1755</v>
      </c>
      <c r="H149" s="123" t="s">
        <v>12</v>
      </c>
      <c r="I149" s="240">
        <v>10842.821888</v>
      </c>
      <c r="J149" s="240">
        <v>0</v>
      </c>
      <c r="K149" s="240">
        <v>0</v>
      </c>
      <c r="L149" s="240">
        <v>0</v>
      </c>
      <c r="M149" s="240">
        <v>0</v>
      </c>
      <c r="N149" s="210" t="s">
        <v>12</v>
      </c>
      <c r="O149" s="240">
        <v>0</v>
      </c>
      <c r="P149" s="240">
        <v>0</v>
      </c>
      <c r="Q149" s="240">
        <v>0</v>
      </c>
      <c r="R149" s="240">
        <v>0</v>
      </c>
      <c r="S149" s="240">
        <v>10842.821888</v>
      </c>
      <c r="T149" s="211" t="s">
        <v>12</v>
      </c>
      <c r="U149" s="212" t="s">
        <v>317</v>
      </c>
      <c r="V149" s="212" t="s">
        <v>317</v>
      </c>
      <c r="W149" s="123" t="s">
        <v>12</v>
      </c>
      <c r="X149" s="123" t="s">
        <v>12</v>
      </c>
      <c r="Y149" s="123" t="s">
        <v>647</v>
      </c>
      <c r="Z149" s="212" t="s">
        <v>320</v>
      </c>
      <c r="AA149" s="212">
        <v>94509</v>
      </c>
      <c r="AB149" s="123" t="s">
        <v>352</v>
      </c>
      <c r="AC149" s="123" t="s">
        <v>201</v>
      </c>
      <c r="AD149" s="123" t="s">
        <v>354</v>
      </c>
      <c r="AE149" s="123" t="s">
        <v>12</v>
      </c>
    </row>
    <row r="150" spans="2:31" x14ac:dyDescent="0.35">
      <c r="B150" s="123">
        <v>101276</v>
      </c>
      <c r="C150" s="123" t="s">
        <v>648</v>
      </c>
      <c r="D150" s="123">
        <v>2018</v>
      </c>
      <c r="E150" s="123" t="s">
        <v>12</v>
      </c>
      <c r="F150" s="240">
        <v>5765.2750464000001</v>
      </c>
      <c r="G150" s="212" t="s">
        <v>1755</v>
      </c>
      <c r="H150" s="123" t="s">
        <v>12</v>
      </c>
      <c r="I150" s="240">
        <v>5765.2750464000001</v>
      </c>
      <c r="J150" s="240">
        <v>0</v>
      </c>
      <c r="K150" s="240">
        <v>0</v>
      </c>
      <c r="L150" s="240">
        <v>0</v>
      </c>
      <c r="M150" s="240">
        <v>0</v>
      </c>
      <c r="N150" s="210" t="s">
        <v>12</v>
      </c>
      <c r="O150" s="240">
        <v>0</v>
      </c>
      <c r="P150" s="240">
        <v>0</v>
      </c>
      <c r="Q150" s="240">
        <v>0</v>
      </c>
      <c r="R150" s="240">
        <v>0</v>
      </c>
      <c r="S150" s="240">
        <v>5765.2750464000001</v>
      </c>
      <c r="T150" s="211" t="s">
        <v>12</v>
      </c>
      <c r="U150" s="212" t="s">
        <v>317</v>
      </c>
      <c r="V150" s="212" t="s">
        <v>317</v>
      </c>
      <c r="W150" s="123" t="s">
        <v>12</v>
      </c>
      <c r="X150" s="123" t="s">
        <v>12</v>
      </c>
      <c r="Y150" s="123" t="s">
        <v>436</v>
      </c>
      <c r="Z150" s="212" t="s">
        <v>320</v>
      </c>
      <c r="AA150" s="212">
        <v>94534</v>
      </c>
      <c r="AB150" s="123" t="s">
        <v>352</v>
      </c>
      <c r="AC150" s="123" t="s">
        <v>201</v>
      </c>
      <c r="AD150" s="123" t="s">
        <v>354</v>
      </c>
      <c r="AE150" s="123" t="s">
        <v>12</v>
      </c>
    </row>
    <row r="151" spans="2:31" x14ac:dyDescent="0.35">
      <c r="B151" s="123">
        <v>101300</v>
      </c>
      <c r="C151" s="123" t="s">
        <v>649</v>
      </c>
      <c r="D151" s="123">
        <v>2018</v>
      </c>
      <c r="E151" s="123" t="s">
        <v>12</v>
      </c>
      <c r="F151" s="240">
        <v>179434.5320224</v>
      </c>
      <c r="G151" s="212" t="s">
        <v>1755</v>
      </c>
      <c r="H151" s="123" t="s">
        <v>12</v>
      </c>
      <c r="I151" s="240">
        <v>179434.5320224</v>
      </c>
      <c r="J151" s="240">
        <v>0</v>
      </c>
      <c r="K151" s="240">
        <v>0</v>
      </c>
      <c r="L151" s="240">
        <v>0</v>
      </c>
      <c r="M151" s="240">
        <v>0</v>
      </c>
      <c r="N151" s="210" t="s">
        <v>12</v>
      </c>
      <c r="O151" s="240">
        <v>179434.5320224</v>
      </c>
      <c r="P151" s="240">
        <v>0</v>
      </c>
      <c r="Q151" s="240">
        <v>0</v>
      </c>
      <c r="R151" s="240">
        <v>179434.5320224</v>
      </c>
      <c r="S151" s="240">
        <v>0</v>
      </c>
      <c r="T151" s="211" t="s">
        <v>12</v>
      </c>
      <c r="U151" s="212" t="s">
        <v>316</v>
      </c>
      <c r="V151" s="212" t="s">
        <v>317</v>
      </c>
      <c r="W151" s="123" t="s">
        <v>553</v>
      </c>
      <c r="X151" s="123" t="s">
        <v>12</v>
      </c>
      <c r="Y151" s="123" t="s">
        <v>650</v>
      </c>
      <c r="Z151" s="212" t="s">
        <v>320</v>
      </c>
      <c r="AA151" s="212">
        <v>93930</v>
      </c>
      <c r="AB151" s="123" t="s">
        <v>352</v>
      </c>
      <c r="AC151" s="123" t="s">
        <v>201</v>
      </c>
      <c r="AD151" s="123" t="s">
        <v>458</v>
      </c>
      <c r="AE151" s="123" t="s">
        <v>12</v>
      </c>
    </row>
    <row r="152" spans="2:31" x14ac:dyDescent="0.35">
      <c r="B152" s="123">
        <v>101143</v>
      </c>
      <c r="C152" s="123" t="s">
        <v>651</v>
      </c>
      <c r="D152" s="123">
        <v>2018</v>
      </c>
      <c r="E152" s="123" t="s">
        <v>12</v>
      </c>
      <c r="F152" s="240">
        <v>160205.71849920001</v>
      </c>
      <c r="G152" s="212" t="s">
        <v>1755</v>
      </c>
      <c r="H152" s="123" t="s">
        <v>12</v>
      </c>
      <c r="I152" s="240">
        <v>160205.71849920001</v>
      </c>
      <c r="J152" s="240">
        <v>0</v>
      </c>
      <c r="K152" s="240">
        <v>0</v>
      </c>
      <c r="L152" s="240">
        <v>0</v>
      </c>
      <c r="M152" s="240">
        <v>0</v>
      </c>
      <c r="N152" s="210" t="s">
        <v>12</v>
      </c>
      <c r="O152" s="240">
        <v>160205.71849920001</v>
      </c>
      <c r="P152" s="240">
        <v>0</v>
      </c>
      <c r="Q152" s="240">
        <v>0</v>
      </c>
      <c r="R152" s="240">
        <v>160205.71849920001</v>
      </c>
      <c r="S152" s="240">
        <v>0</v>
      </c>
      <c r="T152" s="211" t="s">
        <v>12</v>
      </c>
      <c r="U152" s="212" t="s">
        <v>316</v>
      </c>
      <c r="V152" s="212" t="s">
        <v>317</v>
      </c>
      <c r="W152" s="123" t="s">
        <v>553</v>
      </c>
      <c r="X152" s="123" t="s">
        <v>12</v>
      </c>
      <c r="Y152" s="123" t="s">
        <v>625</v>
      </c>
      <c r="Z152" s="212" t="s">
        <v>320</v>
      </c>
      <c r="AA152" s="212">
        <v>95143</v>
      </c>
      <c r="AB152" s="123" t="s">
        <v>352</v>
      </c>
      <c r="AC152" s="123" t="s">
        <v>201</v>
      </c>
      <c r="AD152" s="123" t="s">
        <v>354</v>
      </c>
      <c r="AE152" s="123" t="s">
        <v>12</v>
      </c>
    </row>
    <row r="153" spans="2:31" x14ac:dyDescent="0.35">
      <c r="B153" s="123">
        <v>100338</v>
      </c>
      <c r="C153" s="123" t="s">
        <v>652</v>
      </c>
      <c r="D153" s="123">
        <v>2018</v>
      </c>
      <c r="E153" s="123" t="s">
        <v>12</v>
      </c>
      <c r="F153" s="240">
        <v>1291705.6252015999</v>
      </c>
      <c r="G153" s="212" t="s">
        <v>1755</v>
      </c>
      <c r="H153" s="123" t="s">
        <v>12</v>
      </c>
      <c r="I153" s="240">
        <v>1291705.6252015999</v>
      </c>
      <c r="J153" s="240">
        <v>0</v>
      </c>
      <c r="K153" s="240">
        <v>0</v>
      </c>
      <c r="L153" s="240">
        <v>0</v>
      </c>
      <c r="M153" s="240">
        <v>0</v>
      </c>
      <c r="N153" s="210" t="s">
        <v>12</v>
      </c>
      <c r="O153" s="240">
        <v>1291705.6252015999</v>
      </c>
      <c r="P153" s="240">
        <v>0</v>
      </c>
      <c r="Q153" s="240">
        <v>0</v>
      </c>
      <c r="R153" s="240">
        <v>1291705.6252015999</v>
      </c>
      <c r="S153" s="240">
        <v>0</v>
      </c>
      <c r="T153" s="211" t="s">
        <v>12</v>
      </c>
      <c r="U153" s="212" t="s">
        <v>316</v>
      </c>
      <c r="V153" s="212" t="s">
        <v>317</v>
      </c>
      <c r="W153" s="123" t="s">
        <v>553</v>
      </c>
      <c r="X153" s="123" t="s">
        <v>12</v>
      </c>
      <c r="Y153" s="123" t="s">
        <v>410</v>
      </c>
      <c r="Z153" s="212" t="s">
        <v>320</v>
      </c>
      <c r="AA153" s="212">
        <v>94565</v>
      </c>
      <c r="AB153" s="123" t="s">
        <v>352</v>
      </c>
      <c r="AC153" s="123" t="s">
        <v>201</v>
      </c>
      <c r="AD153" s="123" t="s">
        <v>458</v>
      </c>
      <c r="AE153" s="123" t="s">
        <v>12</v>
      </c>
    </row>
    <row r="154" spans="2:31" x14ac:dyDescent="0.35">
      <c r="B154" s="123">
        <v>100343</v>
      </c>
      <c r="C154" s="123" t="s">
        <v>653</v>
      </c>
      <c r="D154" s="123">
        <v>2018</v>
      </c>
      <c r="E154" s="123" t="s">
        <v>12</v>
      </c>
      <c r="F154" s="240">
        <v>811260.92716800002</v>
      </c>
      <c r="G154" s="212" t="s">
        <v>1755</v>
      </c>
      <c r="H154" s="123" t="s">
        <v>12</v>
      </c>
      <c r="I154" s="240">
        <v>811260.92716800002</v>
      </c>
      <c r="J154" s="240">
        <v>0</v>
      </c>
      <c r="K154" s="240">
        <v>0</v>
      </c>
      <c r="L154" s="240">
        <v>0</v>
      </c>
      <c r="M154" s="240">
        <v>0</v>
      </c>
      <c r="N154" s="210" t="s">
        <v>12</v>
      </c>
      <c r="O154" s="240">
        <v>811260.92716800002</v>
      </c>
      <c r="P154" s="240">
        <v>0</v>
      </c>
      <c r="Q154" s="240">
        <v>0</v>
      </c>
      <c r="R154" s="240">
        <v>811260.92716800002</v>
      </c>
      <c r="S154" s="240">
        <v>0</v>
      </c>
      <c r="T154" s="211" t="s">
        <v>12</v>
      </c>
      <c r="U154" s="212" t="s">
        <v>316</v>
      </c>
      <c r="V154" s="212" t="s">
        <v>317</v>
      </c>
      <c r="W154" s="123" t="s">
        <v>553</v>
      </c>
      <c r="X154" s="123" t="s">
        <v>12</v>
      </c>
      <c r="Y154" s="123" t="s">
        <v>625</v>
      </c>
      <c r="Z154" s="212" t="s">
        <v>320</v>
      </c>
      <c r="AA154" s="212">
        <v>95013</v>
      </c>
      <c r="AB154" s="123" t="s">
        <v>352</v>
      </c>
      <c r="AC154" s="123" t="s">
        <v>201</v>
      </c>
      <c r="AD154" s="123" t="s">
        <v>354</v>
      </c>
      <c r="AE154" s="123" t="s">
        <v>12</v>
      </c>
    </row>
    <row r="155" spans="2:31" x14ac:dyDescent="0.35">
      <c r="B155" s="123">
        <v>101426</v>
      </c>
      <c r="C155" s="123" t="s">
        <v>654</v>
      </c>
      <c r="D155" s="123">
        <v>2018</v>
      </c>
      <c r="E155" s="123" t="s">
        <v>12</v>
      </c>
      <c r="F155" s="240">
        <v>8306.7232960000001</v>
      </c>
      <c r="G155" s="212" t="s">
        <v>1755</v>
      </c>
      <c r="H155" s="123" t="s">
        <v>12</v>
      </c>
      <c r="I155" s="240">
        <v>8306.7232960000001</v>
      </c>
      <c r="J155" s="240">
        <v>0</v>
      </c>
      <c r="K155" s="240">
        <v>0</v>
      </c>
      <c r="L155" s="240">
        <v>0</v>
      </c>
      <c r="M155" s="240">
        <v>0</v>
      </c>
      <c r="N155" s="210" t="s">
        <v>12</v>
      </c>
      <c r="O155" s="240">
        <v>0</v>
      </c>
      <c r="P155" s="240">
        <v>0</v>
      </c>
      <c r="Q155" s="240">
        <v>0</v>
      </c>
      <c r="R155" s="240">
        <v>0</v>
      </c>
      <c r="S155" s="240">
        <v>8306.7232960000001</v>
      </c>
      <c r="T155" s="211" t="s">
        <v>12</v>
      </c>
      <c r="U155" s="212" t="s">
        <v>317</v>
      </c>
      <c r="V155" s="212" t="s">
        <v>317</v>
      </c>
      <c r="W155" s="123" t="s">
        <v>12</v>
      </c>
      <c r="X155" s="123" t="s">
        <v>12</v>
      </c>
      <c r="Y155" s="123" t="s">
        <v>625</v>
      </c>
      <c r="Z155" s="212" t="s">
        <v>320</v>
      </c>
      <c r="AA155" s="212">
        <v>95134</v>
      </c>
      <c r="AB155" s="123" t="s">
        <v>352</v>
      </c>
      <c r="AC155" s="123" t="s">
        <v>201</v>
      </c>
      <c r="AD155" s="123" t="s">
        <v>354</v>
      </c>
      <c r="AE155" s="123" t="s">
        <v>12</v>
      </c>
    </row>
    <row r="156" spans="2:31" x14ac:dyDescent="0.35">
      <c r="B156" s="123">
        <v>101746</v>
      </c>
      <c r="C156" s="123" t="s">
        <v>655</v>
      </c>
      <c r="D156" s="123">
        <v>2018</v>
      </c>
      <c r="E156" s="123" t="s">
        <v>12</v>
      </c>
      <c r="F156" s="240">
        <v>197227.970848</v>
      </c>
      <c r="G156" s="212" t="s">
        <v>1755</v>
      </c>
      <c r="H156" s="123" t="s">
        <v>12</v>
      </c>
      <c r="I156" s="240">
        <v>197227.970848</v>
      </c>
      <c r="J156" s="240">
        <v>0</v>
      </c>
      <c r="K156" s="240">
        <v>0</v>
      </c>
      <c r="L156" s="240">
        <v>0</v>
      </c>
      <c r="M156" s="240">
        <v>0</v>
      </c>
      <c r="N156" s="210" t="s">
        <v>12</v>
      </c>
      <c r="O156" s="240">
        <v>197227.970848</v>
      </c>
      <c r="P156" s="240">
        <v>0</v>
      </c>
      <c r="Q156" s="240">
        <v>0</v>
      </c>
      <c r="R156" s="240">
        <v>197227.970848</v>
      </c>
      <c r="S156" s="240">
        <v>0</v>
      </c>
      <c r="T156" s="211" t="s">
        <v>12</v>
      </c>
      <c r="U156" s="212" t="s">
        <v>316</v>
      </c>
      <c r="V156" s="212" t="s">
        <v>317</v>
      </c>
      <c r="W156" s="123" t="s">
        <v>553</v>
      </c>
      <c r="X156" s="123" t="s">
        <v>12</v>
      </c>
      <c r="Y156" s="123" t="s">
        <v>460</v>
      </c>
      <c r="Z156" s="212" t="s">
        <v>320</v>
      </c>
      <c r="AA156" s="212">
        <v>92154</v>
      </c>
      <c r="AB156" s="123" t="s">
        <v>352</v>
      </c>
      <c r="AC156" s="123" t="s">
        <v>201</v>
      </c>
      <c r="AD156" s="123" t="s">
        <v>354</v>
      </c>
      <c r="AE156" s="123" t="s">
        <v>12</v>
      </c>
    </row>
    <row r="157" spans="2:31" x14ac:dyDescent="0.35">
      <c r="B157" s="123">
        <v>100345</v>
      </c>
      <c r="C157" s="123" t="s">
        <v>656</v>
      </c>
      <c r="D157" s="123">
        <v>2018</v>
      </c>
      <c r="E157" s="123" t="s">
        <v>12</v>
      </c>
      <c r="F157" s="240">
        <v>1631861.942544</v>
      </c>
      <c r="G157" s="212" t="s">
        <v>1755</v>
      </c>
      <c r="H157" s="123" t="s">
        <v>12</v>
      </c>
      <c r="I157" s="240">
        <v>1631861.942544</v>
      </c>
      <c r="J157" s="240">
        <v>0</v>
      </c>
      <c r="K157" s="240">
        <v>0</v>
      </c>
      <c r="L157" s="240">
        <v>0</v>
      </c>
      <c r="M157" s="240">
        <v>0</v>
      </c>
      <c r="N157" s="210" t="s">
        <v>12</v>
      </c>
      <c r="O157" s="240">
        <v>1631861.942544</v>
      </c>
      <c r="P157" s="240">
        <v>0</v>
      </c>
      <c r="Q157" s="240">
        <v>0</v>
      </c>
      <c r="R157" s="240">
        <v>1631861.942544</v>
      </c>
      <c r="S157" s="240">
        <v>0</v>
      </c>
      <c r="T157" s="211" t="s">
        <v>12</v>
      </c>
      <c r="U157" s="212" t="s">
        <v>316</v>
      </c>
      <c r="V157" s="212" t="s">
        <v>317</v>
      </c>
      <c r="W157" s="123" t="s">
        <v>553</v>
      </c>
      <c r="X157" s="123" t="s">
        <v>12</v>
      </c>
      <c r="Y157" s="123" t="s">
        <v>657</v>
      </c>
      <c r="Z157" s="212" t="s">
        <v>320</v>
      </c>
      <c r="AA157" s="212">
        <v>93243</v>
      </c>
      <c r="AB157" s="123" t="s">
        <v>352</v>
      </c>
      <c r="AC157" s="123" t="s">
        <v>201</v>
      </c>
      <c r="AD157" s="123" t="s">
        <v>354</v>
      </c>
      <c r="AE157" s="123" t="s">
        <v>12</v>
      </c>
    </row>
    <row r="158" spans="2:31" x14ac:dyDescent="0.35">
      <c r="B158" s="123">
        <v>104456</v>
      </c>
      <c r="C158" s="123" t="s">
        <v>658</v>
      </c>
      <c r="D158" s="123">
        <v>2018</v>
      </c>
      <c r="E158" s="123" t="s">
        <v>12</v>
      </c>
      <c r="F158" s="240">
        <v>389863.53662079998</v>
      </c>
      <c r="G158" s="212" t="s">
        <v>1755</v>
      </c>
      <c r="H158" s="123" t="s">
        <v>12</v>
      </c>
      <c r="I158" s="240">
        <v>389863.53662079998</v>
      </c>
      <c r="J158" s="240">
        <v>0</v>
      </c>
      <c r="K158" s="240">
        <v>0</v>
      </c>
      <c r="L158" s="240">
        <v>0</v>
      </c>
      <c r="M158" s="240">
        <v>0</v>
      </c>
      <c r="N158" s="210" t="s">
        <v>12</v>
      </c>
      <c r="O158" s="240">
        <v>389863.53662079998</v>
      </c>
      <c r="P158" s="240">
        <v>0</v>
      </c>
      <c r="Q158" s="240">
        <v>0</v>
      </c>
      <c r="R158" s="240">
        <v>389863.53662079998</v>
      </c>
      <c r="S158" s="240">
        <v>0</v>
      </c>
      <c r="T158" s="211" t="s">
        <v>12</v>
      </c>
      <c r="U158" s="212" t="s">
        <v>316</v>
      </c>
      <c r="V158" s="212" t="s">
        <v>317</v>
      </c>
      <c r="W158" s="123" t="s">
        <v>553</v>
      </c>
      <c r="X158" s="123" t="s">
        <v>12</v>
      </c>
      <c r="Y158" s="123" t="s">
        <v>659</v>
      </c>
      <c r="Z158" s="212" t="s">
        <v>320</v>
      </c>
      <c r="AA158" s="212">
        <v>94545</v>
      </c>
      <c r="AB158" s="123" t="s">
        <v>352</v>
      </c>
      <c r="AC158" s="123" t="s">
        <v>201</v>
      </c>
      <c r="AD158" s="123" t="s">
        <v>354</v>
      </c>
      <c r="AE158" s="123" t="s">
        <v>12</v>
      </c>
    </row>
    <row r="159" spans="2:31" x14ac:dyDescent="0.35">
      <c r="B159" s="123">
        <v>101211</v>
      </c>
      <c r="C159" s="123" t="s">
        <v>660</v>
      </c>
      <c r="D159" s="123">
        <v>2018</v>
      </c>
      <c r="E159" s="123" t="s">
        <v>12</v>
      </c>
      <c r="F159" s="240">
        <v>19978.237927999999</v>
      </c>
      <c r="G159" s="212" t="s">
        <v>1755</v>
      </c>
      <c r="H159" s="123" t="s">
        <v>12</v>
      </c>
      <c r="I159" s="240">
        <v>19978.237927999999</v>
      </c>
      <c r="J159" s="240">
        <v>0</v>
      </c>
      <c r="K159" s="240">
        <v>0</v>
      </c>
      <c r="L159" s="240">
        <v>0</v>
      </c>
      <c r="M159" s="240">
        <v>0</v>
      </c>
      <c r="N159" s="210" t="s">
        <v>12</v>
      </c>
      <c r="O159" s="240">
        <v>0</v>
      </c>
      <c r="P159" s="240">
        <v>0</v>
      </c>
      <c r="Q159" s="240">
        <v>0</v>
      </c>
      <c r="R159" s="240">
        <v>0</v>
      </c>
      <c r="S159" s="240">
        <v>19978.237927999999</v>
      </c>
      <c r="T159" s="211" t="s">
        <v>12</v>
      </c>
      <c r="U159" s="212" t="s">
        <v>317</v>
      </c>
      <c r="V159" s="212" t="s">
        <v>317</v>
      </c>
      <c r="W159" s="123" t="s">
        <v>12</v>
      </c>
      <c r="X159" s="123" t="s">
        <v>12</v>
      </c>
      <c r="Y159" s="123" t="s">
        <v>645</v>
      </c>
      <c r="Z159" s="212" t="s">
        <v>320</v>
      </c>
      <c r="AA159" s="212">
        <v>95993</v>
      </c>
      <c r="AB159" s="123" t="s">
        <v>352</v>
      </c>
      <c r="AC159" s="123" t="s">
        <v>201</v>
      </c>
      <c r="AD159" s="123" t="s">
        <v>354</v>
      </c>
      <c r="AE159" s="123" t="s">
        <v>12</v>
      </c>
    </row>
    <row r="160" spans="2:31" x14ac:dyDescent="0.35">
      <c r="B160" s="123">
        <v>3010</v>
      </c>
      <c r="C160" s="123" t="s">
        <v>661</v>
      </c>
      <c r="D160" s="123">
        <v>2018</v>
      </c>
      <c r="E160" s="123" t="s">
        <v>12</v>
      </c>
      <c r="F160" s="240">
        <v>293236.93720331101</v>
      </c>
      <c r="G160" s="212" t="s">
        <v>1755</v>
      </c>
      <c r="H160" s="123" t="s">
        <v>12</v>
      </c>
      <c r="I160" s="240">
        <v>0</v>
      </c>
      <c r="J160" s="240">
        <v>0</v>
      </c>
      <c r="K160" s="240">
        <v>0</v>
      </c>
      <c r="L160" s="240">
        <v>0</v>
      </c>
      <c r="M160" s="240">
        <v>293236.93720331101</v>
      </c>
      <c r="N160" s="210" t="s">
        <v>12</v>
      </c>
      <c r="O160" s="240">
        <v>0</v>
      </c>
      <c r="P160" s="240">
        <v>0</v>
      </c>
      <c r="Q160" s="240">
        <v>293236.93720331101</v>
      </c>
      <c r="R160" s="240">
        <v>293236.93720331101</v>
      </c>
      <c r="S160" s="240">
        <v>0</v>
      </c>
      <c r="T160" s="211" t="s">
        <v>12</v>
      </c>
      <c r="U160" s="212" t="s">
        <v>316</v>
      </c>
      <c r="V160" s="212" t="s">
        <v>317</v>
      </c>
      <c r="W160" s="123" t="s">
        <v>553</v>
      </c>
      <c r="X160" s="123" t="s">
        <v>12</v>
      </c>
      <c r="Y160" s="123" t="s">
        <v>444</v>
      </c>
      <c r="Z160" s="212" t="s">
        <v>445</v>
      </c>
      <c r="AA160" s="212">
        <v>90120</v>
      </c>
      <c r="AB160" s="123" t="s">
        <v>321</v>
      </c>
      <c r="AC160" s="123" t="s">
        <v>322</v>
      </c>
      <c r="AD160" s="123" t="s">
        <v>323</v>
      </c>
      <c r="AE160" s="123" t="s">
        <v>12</v>
      </c>
    </row>
    <row r="161" spans="2:31" x14ac:dyDescent="0.35">
      <c r="B161" s="123">
        <v>3018</v>
      </c>
      <c r="C161" s="123" t="s">
        <v>662</v>
      </c>
      <c r="D161" s="123">
        <v>2018</v>
      </c>
      <c r="E161" s="123" t="s">
        <v>12</v>
      </c>
      <c r="F161" s="240">
        <v>0</v>
      </c>
      <c r="G161" s="212" t="s">
        <v>1755</v>
      </c>
      <c r="H161" s="123" t="s">
        <v>12</v>
      </c>
      <c r="I161" s="240">
        <v>0</v>
      </c>
      <c r="J161" s="240">
        <v>0</v>
      </c>
      <c r="K161" s="240">
        <v>0</v>
      </c>
      <c r="L161" s="240">
        <v>0</v>
      </c>
      <c r="M161" s="240">
        <v>0</v>
      </c>
      <c r="N161" s="210" t="s">
        <v>12</v>
      </c>
      <c r="O161" s="240">
        <v>0</v>
      </c>
      <c r="P161" s="240">
        <v>0</v>
      </c>
      <c r="Q161" s="240">
        <v>0</v>
      </c>
      <c r="R161" s="240">
        <v>0</v>
      </c>
      <c r="S161" s="240">
        <v>0</v>
      </c>
      <c r="T161" s="211" t="s">
        <v>12</v>
      </c>
      <c r="U161" s="212" t="s">
        <v>316</v>
      </c>
      <c r="V161" s="212" t="s">
        <v>317</v>
      </c>
      <c r="W161" s="123" t="s">
        <v>553</v>
      </c>
      <c r="X161" s="123" t="s">
        <v>12</v>
      </c>
      <c r="Y161" s="123" t="s">
        <v>460</v>
      </c>
      <c r="Z161" s="212" t="s">
        <v>320</v>
      </c>
      <c r="AA161" s="212">
        <v>92101</v>
      </c>
      <c r="AB161" s="123" t="s">
        <v>663</v>
      </c>
      <c r="AC161" s="123" t="s">
        <v>322</v>
      </c>
      <c r="AD161" s="123" t="s">
        <v>323</v>
      </c>
      <c r="AE161" s="123" t="s">
        <v>12</v>
      </c>
    </row>
    <row r="162" spans="2:31" x14ac:dyDescent="0.35">
      <c r="B162" s="123">
        <v>101029</v>
      </c>
      <c r="C162" s="123" t="s">
        <v>664</v>
      </c>
      <c r="D162" s="123">
        <v>2018</v>
      </c>
      <c r="E162" s="123" t="s">
        <v>12</v>
      </c>
      <c r="F162" s="240">
        <v>1109761.78770639</v>
      </c>
      <c r="G162" s="212" t="s">
        <v>1755</v>
      </c>
      <c r="H162" s="123" t="s">
        <v>12</v>
      </c>
      <c r="I162" s="240">
        <v>1109761.78770639</v>
      </c>
      <c r="J162" s="240">
        <v>0</v>
      </c>
      <c r="K162" s="240">
        <v>0</v>
      </c>
      <c r="L162" s="240">
        <v>0</v>
      </c>
      <c r="M162" s="240">
        <v>0</v>
      </c>
      <c r="N162" s="210" t="s">
        <v>12</v>
      </c>
      <c r="O162" s="240">
        <v>1109761.78770639</v>
      </c>
      <c r="P162" s="240">
        <v>0</v>
      </c>
      <c r="Q162" s="240">
        <v>0</v>
      </c>
      <c r="R162" s="240">
        <v>1109761.78770639</v>
      </c>
      <c r="S162" s="240">
        <v>0</v>
      </c>
      <c r="T162" s="211" t="s">
        <v>12</v>
      </c>
      <c r="U162" s="212" t="s">
        <v>316</v>
      </c>
      <c r="V162" s="212" t="s">
        <v>316</v>
      </c>
      <c r="W162" s="123" t="s">
        <v>467</v>
      </c>
      <c r="X162" s="123" t="s">
        <v>12</v>
      </c>
      <c r="Y162" s="123" t="s">
        <v>665</v>
      </c>
      <c r="Z162" s="212" t="s">
        <v>320</v>
      </c>
      <c r="AA162" s="212">
        <v>93501</v>
      </c>
      <c r="AB162" s="123" t="s">
        <v>666</v>
      </c>
      <c r="AC162" s="123" t="s">
        <v>667</v>
      </c>
      <c r="AD162" s="123" t="s">
        <v>668</v>
      </c>
      <c r="AE162" s="123" t="s">
        <v>12</v>
      </c>
    </row>
    <row r="163" spans="2:31" x14ac:dyDescent="0.35">
      <c r="B163" s="123">
        <v>100013</v>
      </c>
      <c r="C163" s="123" t="s">
        <v>669</v>
      </c>
      <c r="D163" s="123">
        <v>2018</v>
      </c>
      <c r="E163" s="123" t="s">
        <v>12</v>
      </c>
      <c r="F163" s="240">
        <v>1065644.6736484</v>
      </c>
      <c r="G163" s="212" t="s">
        <v>1755</v>
      </c>
      <c r="H163" s="123" t="s">
        <v>12</v>
      </c>
      <c r="I163" s="240">
        <v>1065644.6736484</v>
      </c>
      <c r="J163" s="240">
        <v>0</v>
      </c>
      <c r="K163" s="240">
        <v>0</v>
      </c>
      <c r="L163" s="240">
        <v>0</v>
      </c>
      <c r="M163" s="240">
        <v>0</v>
      </c>
      <c r="N163" s="210" t="s">
        <v>12</v>
      </c>
      <c r="O163" s="240">
        <v>1065644.6736484</v>
      </c>
      <c r="P163" s="240">
        <v>0</v>
      </c>
      <c r="Q163" s="240">
        <v>0</v>
      </c>
      <c r="R163" s="240">
        <v>1065644.6736484</v>
      </c>
      <c r="S163" s="240">
        <v>0</v>
      </c>
      <c r="T163" s="211" t="s">
        <v>12</v>
      </c>
      <c r="U163" s="212" t="s">
        <v>316</v>
      </c>
      <c r="V163" s="212" t="s">
        <v>316</v>
      </c>
      <c r="W163" s="123" t="s">
        <v>467</v>
      </c>
      <c r="X163" s="123" t="s">
        <v>12</v>
      </c>
      <c r="Y163" s="123" t="s">
        <v>670</v>
      </c>
      <c r="Z163" s="212" t="s">
        <v>320</v>
      </c>
      <c r="AA163" s="212">
        <v>92368</v>
      </c>
      <c r="AB163" s="123" t="s">
        <v>666</v>
      </c>
      <c r="AC163" s="123" t="s">
        <v>667</v>
      </c>
      <c r="AD163" s="123" t="s">
        <v>668</v>
      </c>
      <c r="AE163" s="123" t="s">
        <v>12</v>
      </c>
    </row>
    <row r="164" spans="2:31" x14ac:dyDescent="0.35">
      <c r="B164" s="123">
        <v>100936</v>
      </c>
      <c r="C164" s="123" t="s">
        <v>671</v>
      </c>
      <c r="D164" s="123">
        <v>2018</v>
      </c>
      <c r="E164" s="123" t="s">
        <v>12</v>
      </c>
      <c r="F164" s="240">
        <v>30759.794348351999</v>
      </c>
      <c r="G164" s="212" t="s">
        <v>1755</v>
      </c>
      <c r="H164" s="123" t="s">
        <v>12</v>
      </c>
      <c r="I164" s="240">
        <v>30759.794348351999</v>
      </c>
      <c r="J164" s="240">
        <v>0</v>
      </c>
      <c r="K164" s="240">
        <v>0</v>
      </c>
      <c r="L164" s="240">
        <v>0</v>
      </c>
      <c r="M164" s="240">
        <v>0</v>
      </c>
      <c r="N164" s="210" t="s">
        <v>12</v>
      </c>
      <c r="O164" s="240">
        <v>30759.794348351999</v>
      </c>
      <c r="P164" s="240">
        <v>0</v>
      </c>
      <c r="Q164" s="240">
        <v>0</v>
      </c>
      <c r="R164" s="240">
        <v>30759.794348351999</v>
      </c>
      <c r="S164" s="240">
        <v>0</v>
      </c>
      <c r="T164" s="211" t="s">
        <v>12</v>
      </c>
      <c r="U164" s="212" t="s">
        <v>316</v>
      </c>
      <c r="V164" s="212" t="s">
        <v>316</v>
      </c>
      <c r="W164" s="123" t="s">
        <v>467</v>
      </c>
      <c r="X164" s="123" t="s">
        <v>12</v>
      </c>
      <c r="Y164" s="123" t="s">
        <v>672</v>
      </c>
      <c r="Z164" s="212" t="s">
        <v>320</v>
      </c>
      <c r="AA164" s="212">
        <v>95620</v>
      </c>
      <c r="AB164" s="123" t="s">
        <v>673</v>
      </c>
      <c r="AC164" s="123" t="s">
        <v>201</v>
      </c>
      <c r="AD164" s="123" t="s">
        <v>327</v>
      </c>
      <c r="AE164" s="123" t="s">
        <v>12</v>
      </c>
    </row>
    <row r="165" spans="2:31" x14ac:dyDescent="0.35">
      <c r="B165" s="123">
        <v>104199</v>
      </c>
      <c r="C165" s="123" t="s">
        <v>674</v>
      </c>
      <c r="D165" s="123">
        <v>2018</v>
      </c>
      <c r="E165" s="123" t="s">
        <v>12</v>
      </c>
      <c r="F165" s="240">
        <v>24196.208102000001</v>
      </c>
      <c r="G165" s="212" t="s">
        <v>1755</v>
      </c>
      <c r="H165" s="123" t="s">
        <v>12</v>
      </c>
      <c r="I165" s="240">
        <v>24196.208102000001</v>
      </c>
      <c r="J165" s="240">
        <v>0</v>
      </c>
      <c r="K165" s="240">
        <v>0</v>
      </c>
      <c r="L165" s="240">
        <v>0</v>
      </c>
      <c r="M165" s="240">
        <v>0</v>
      </c>
      <c r="N165" s="210" t="s">
        <v>12</v>
      </c>
      <c r="O165" s="240">
        <v>0</v>
      </c>
      <c r="P165" s="240">
        <v>0</v>
      </c>
      <c r="Q165" s="240">
        <v>0</v>
      </c>
      <c r="R165" s="240">
        <v>0</v>
      </c>
      <c r="S165" s="240">
        <v>24196.208102000001</v>
      </c>
      <c r="T165" s="211" t="s">
        <v>12</v>
      </c>
      <c r="U165" s="212" t="s">
        <v>317</v>
      </c>
      <c r="V165" s="212" t="s">
        <v>317</v>
      </c>
      <c r="W165" s="123" t="s">
        <v>12</v>
      </c>
      <c r="X165" s="123" t="s">
        <v>12</v>
      </c>
      <c r="Y165" s="123" t="s">
        <v>675</v>
      </c>
      <c r="Z165" s="212" t="s">
        <v>320</v>
      </c>
      <c r="AA165" s="212">
        <v>95206</v>
      </c>
      <c r="AB165" s="123" t="s">
        <v>673</v>
      </c>
      <c r="AC165" s="123" t="s">
        <v>201</v>
      </c>
      <c r="AD165" s="123" t="s">
        <v>327</v>
      </c>
      <c r="AE165" s="123" t="s">
        <v>12</v>
      </c>
    </row>
    <row r="166" spans="2:31" x14ac:dyDescent="0.35">
      <c r="B166" s="123">
        <v>104008</v>
      </c>
      <c r="C166" s="123" t="s">
        <v>676</v>
      </c>
      <c r="D166" s="123">
        <v>2018</v>
      </c>
      <c r="E166" s="123" t="s">
        <v>12</v>
      </c>
      <c r="F166" s="240">
        <v>105031.89796504</v>
      </c>
      <c r="G166" s="212" t="s">
        <v>1755</v>
      </c>
      <c r="H166" s="123" t="s">
        <v>12</v>
      </c>
      <c r="I166" s="240">
        <v>105031.89796504</v>
      </c>
      <c r="J166" s="240">
        <v>0</v>
      </c>
      <c r="K166" s="240">
        <v>0</v>
      </c>
      <c r="L166" s="240">
        <v>0</v>
      </c>
      <c r="M166" s="240">
        <v>0</v>
      </c>
      <c r="N166" s="210" t="s">
        <v>12</v>
      </c>
      <c r="O166" s="240">
        <v>105031.89796504</v>
      </c>
      <c r="P166" s="240">
        <v>0</v>
      </c>
      <c r="Q166" s="240">
        <v>0</v>
      </c>
      <c r="R166" s="240">
        <v>105031.89796504</v>
      </c>
      <c r="S166" s="240">
        <v>0</v>
      </c>
      <c r="T166" s="211" t="s">
        <v>12</v>
      </c>
      <c r="U166" s="212" t="s">
        <v>316</v>
      </c>
      <c r="V166" s="212" t="s">
        <v>317</v>
      </c>
      <c r="W166" s="123" t="s">
        <v>350</v>
      </c>
      <c r="X166" s="123" t="s">
        <v>12</v>
      </c>
      <c r="Y166" s="123" t="s">
        <v>677</v>
      </c>
      <c r="Z166" s="212" t="s">
        <v>320</v>
      </c>
      <c r="AA166" s="212">
        <v>92805</v>
      </c>
      <c r="AB166" s="123" t="s">
        <v>352</v>
      </c>
      <c r="AC166" s="123" t="s">
        <v>204</v>
      </c>
      <c r="AD166" s="123" t="s">
        <v>354</v>
      </c>
      <c r="AE166" s="123" t="s">
        <v>12</v>
      </c>
    </row>
    <row r="167" spans="2:31" x14ac:dyDescent="0.35">
      <c r="B167" s="123">
        <v>2214</v>
      </c>
      <c r="C167" s="123" t="s">
        <v>1766</v>
      </c>
      <c r="D167" s="123">
        <v>2018</v>
      </c>
      <c r="E167" s="123" t="s">
        <v>12</v>
      </c>
      <c r="F167" s="240">
        <v>0</v>
      </c>
      <c r="G167" s="212" t="s">
        <v>1755</v>
      </c>
      <c r="H167" s="123" t="s">
        <v>12</v>
      </c>
      <c r="I167" s="240">
        <v>0</v>
      </c>
      <c r="J167" s="240">
        <v>0</v>
      </c>
      <c r="K167" s="240">
        <v>0</v>
      </c>
      <c r="L167" s="240">
        <v>0</v>
      </c>
      <c r="M167" s="240">
        <v>0</v>
      </c>
      <c r="N167" s="210" t="s">
        <v>12</v>
      </c>
      <c r="O167" s="240">
        <v>0</v>
      </c>
      <c r="P167" s="240">
        <v>0</v>
      </c>
      <c r="Q167" s="240">
        <v>0</v>
      </c>
      <c r="R167" s="240">
        <v>0</v>
      </c>
      <c r="S167" s="240">
        <v>0</v>
      </c>
      <c r="T167" s="211" t="s">
        <v>12</v>
      </c>
      <c r="U167" s="212" t="s">
        <v>317</v>
      </c>
      <c r="V167" s="212" t="s">
        <v>317</v>
      </c>
      <c r="W167" s="123" t="s">
        <v>12</v>
      </c>
      <c r="X167" s="123" t="s">
        <v>12</v>
      </c>
      <c r="Y167" s="123" t="s">
        <v>1767</v>
      </c>
      <c r="Z167" s="212" t="s">
        <v>1768</v>
      </c>
      <c r="AA167" s="212">
        <v>55343</v>
      </c>
      <c r="AB167" s="123" t="s">
        <v>321</v>
      </c>
      <c r="AC167" s="123" t="s">
        <v>322</v>
      </c>
      <c r="AD167" s="123" t="s">
        <v>323</v>
      </c>
      <c r="AE167" s="123" t="s">
        <v>12</v>
      </c>
    </row>
    <row r="168" spans="2:31" x14ac:dyDescent="0.35">
      <c r="B168" s="123">
        <v>104748</v>
      </c>
      <c r="C168" s="123" t="s">
        <v>678</v>
      </c>
      <c r="D168" s="123">
        <v>2018</v>
      </c>
      <c r="E168" s="123" t="s">
        <v>12</v>
      </c>
      <c r="F168" s="240">
        <v>72141.597523200006</v>
      </c>
      <c r="G168" s="212" t="s">
        <v>1755</v>
      </c>
      <c r="H168" s="123" t="s">
        <v>12</v>
      </c>
      <c r="I168" s="240">
        <v>72141.597523200006</v>
      </c>
      <c r="J168" s="240">
        <v>0</v>
      </c>
      <c r="K168" s="240">
        <v>0</v>
      </c>
      <c r="L168" s="240">
        <v>0</v>
      </c>
      <c r="M168" s="240">
        <v>0</v>
      </c>
      <c r="N168" s="210" t="s">
        <v>12</v>
      </c>
      <c r="O168" s="240">
        <v>72141.597523200006</v>
      </c>
      <c r="P168" s="240">
        <v>0</v>
      </c>
      <c r="Q168" s="240">
        <v>0</v>
      </c>
      <c r="R168" s="240">
        <v>72141.597523200006</v>
      </c>
      <c r="S168" s="240">
        <v>0</v>
      </c>
      <c r="T168" s="211" t="s">
        <v>12</v>
      </c>
      <c r="U168" s="212" t="s">
        <v>316</v>
      </c>
      <c r="V168" s="212" t="s">
        <v>317</v>
      </c>
      <c r="W168" s="123" t="s">
        <v>350</v>
      </c>
      <c r="X168" s="123" t="s">
        <v>12</v>
      </c>
      <c r="Y168" s="123" t="s">
        <v>679</v>
      </c>
      <c r="Z168" s="212" t="s">
        <v>320</v>
      </c>
      <c r="AA168" s="212">
        <v>92008</v>
      </c>
      <c r="AB168" s="123" t="s">
        <v>352</v>
      </c>
      <c r="AC168" s="123" t="s">
        <v>201</v>
      </c>
      <c r="AD168" s="123" t="s">
        <v>354</v>
      </c>
      <c r="AE168" s="123" t="s">
        <v>12</v>
      </c>
    </row>
    <row r="169" spans="2:31" x14ac:dyDescent="0.35">
      <c r="B169" s="123">
        <v>101734</v>
      </c>
      <c r="C169" s="123" t="s">
        <v>680</v>
      </c>
      <c r="D169" s="123">
        <v>2018</v>
      </c>
      <c r="E169" s="123" t="s">
        <v>12</v>
      </c>
      <c r="F169" s="240">
        <v>35642.028535997997</v>
      </c>
      <c r="G169" s="212" t="s">
        <v>1755</v>
      </c>
      <c r="H169" s="123" t="s">
        <v>12</v>
      </c>
      <c r="I169" s="240">
        <v>35642.028535997997</v>
      </c>
      <c r="J169" s="240">
        <v>0</v>
      </c>
      <c r="K169" s="240">
        <v>0</v>
      </c>
      <c r="L169" s="240">
        <v>0</v>
      </c>
      <c r="M169" s="240">
        <v>0</v>
      </c>
      <c r="N169" s="210" t="s">
        <v>12</v>
      </c>
      <c r="O169" s="240">
        <v>35642.028535997997</v>
      </c>
      <c r="P169" s="240">
        <v>0</v>
      </c>
      <c r="Q169" s="240">
        <v>0</v>
      </c>
      <c r="R169" s="240">
        <v>35642.028535997997</v>
      </c>
      <c r="S169" s="240">
        <v>0</v>
      </c>
      <c r="T169" s="211" t="s">
        <v>12</v>
      </c>
      <c r="U169" s="212" t="s">
        <v>316</v>
      </c>
      <c r="V169" s="212" t="s">
        <v>316</v>
      </c>
      <c r="W169" s="123" t="s">
        <v>381</v>
      </c>
      <c r="X169" s="123" t="s">
        <v>12</v>
      </c>
      <c r="Y169" s="123" t="s">
        <v>399</v>
      </c>
      <c r="Z169" s="212" t="s">
        <v>320</v>
      </c>
      <c r="AA169" s="212">
        <v>90723</v>
      </c>
      <c r="AB169" s="123" t="s">
        <v>681</v>
      </c>
      <c r="AC169" s="123" t="s">
        <v>201</v>
      </c>
      <c r="AD169" s="123" t="s">
        <v>327</v>
      </c>
      <c r="AE169" s="123" t="s">
        <v>12</v>
      </c>
    </row>
    <row r="170" spans="2:31" x14ac:dyDescent="0.35">
      <c r="B170" s="123">
        <v>100129</v>
      </c>
      <c r="C170" s="123" t="s">
        <v>1769</v>
      </c>
      <c r="D170" s="123">
        <v>2018</v>
      </c>
      <c r="E170" s="123" t="s">
        <v>12</v>
      </c>
      <c r="F170" s="240">
        <v>0</v>
      </c>
      <c r="G170" s="212" t="s">
        <v>1755</v>
      </c>
      <c r="H170" s="123" t="s">
        <v>12</v>
      </c>
      <c r="I170" s="240">
        <v>0</v>
      </c>
      <c r="J170" s="240">
        <v>0</v>
      </c>
      <c r="K170" s="240">
        <v>0</v>
      </c>
      <c r="L170" s="240">
        <v>0</v>
      </c>
      <c r="M170" s="240">
        <v>0</v>
      </c>
      <c r="N170" s="210" t="s">
        <v>12</v>
      </c>
      <c r="O170" s="240">
        <v>0</v>
      </c>
      <c r="P170" s="240">
        <v>0</v>
      </c>
      <c r="Q170" s="240">
        <v>0</v>
      </c>
      <c r="R170" s="240">
        <v>0</v>
      </c>
      <c r="S170" s="240">
        <v>0</v>
      </c>
      <c r="T170" s="211" t="s">
        <v>12</v>
      </c>
      <c r="U170" s="212" t="s">
        <v>317</v>
      </c>
      <c r="V170" s="212" t="s">
        <v>317</v>
      </c>
      <c r="W170" s="123" t="s">
        <v>12</v>
      </c>
      <c r="X170" s="123" t="s">
        <v>12</v>
      </c>
      <c r="Y170" s="123" t="s">
        <v>373</v>
      </c>
      <c r="Z170" s="212" t="s">
        <v>320</v>
      </c>
      <c r="AA170" s="212">
        <v>90746</v>
      </c>
      <c r="AB170" s="123" t="s">
        <v>352</v>
      </c>
      <c r="AC170" s="123" t="s">
        <v>204</v>
      </c>
      <c r="AD170" s="123" t="s">
        <v>354</v>
      </c>
      <c r="AE170" s="123" t="s">
        <v>12</v>
      </c>
    </row>
    <row r="171" spans="2:31" x14ac:dyDescent="0.35">
      <c r="B171" s="123">
        <v>104660</v>
      </c>
      <c r="C171" s="123" t="s">
        <v>683</v>
      </c>
      <c r="D171" s="123">
        <v>2018</v>
      </c>
      <c r="E171" s="123" t="s">
        <v>12</v>
      </c>
      <c r="F171" s="240">
        <v>17242.296719999998</v>
      </c>
      <c r="G171" s="212" t="s">
        <v>1755</v>
      </c>
      <c r="H171" s="123" t="s">
        <v>12</v>
      </c>
      <c r="I171" s="240">
        <v>17242.296719999998</v>
      </c>
      <c r="J171" s="240">
        <v>0</v>
      </c>
      <c r="K171" s="240">
        <v>0</v>
      </c>
      <c r="L171" s="240">
        <v>0</v>
      </c>
      <c r="M171" s="240">
        <v>0</v>
      </c>
      <c r="N171" s="210" t="s">
        <v>12</v>
      </c>
      <c r="O171" s="240">
        <v>0</v>
      </c>
      <c r="P171" s="240">
        <v>0</v>
      </c>
      <c r="Q171" s="240">
        <v>0</v>
      </c>
      <c r="R171" s="240">
        <v>0</v>
      </c>
      <c r="S171" s="240">
        <v>17242.296719999998</v>
      </c>
      <c r="T171" s="211" t="s">
        <v>12</v>
      </c>
      <c r="U171" s="212" t="s">
        <v>317</v>
      </c>
      <c r="V171" s="212" t="s">
        <v>317</v>
      </c>
      <c r="W171" s="123" t="s">
        <v>12</v>
      </c>
      <c r="X171" s="123" t="s">
        <v>12</v>
      </c>
      <c r="Y171" s="123" t="s">
        <v>506</v>
      </c>
      <c r="Z171" s="212" t="s">
        <v>320</v>
      </c>
      <c r="AA171" s="212">
        <v>90048</v>
      </c>
      <c r="AB171" s="123" t="s">
        <v>684</v>
      </c>
      <c r="AC171" s="123" t="s">
        <v>201</v>
      </c>
      <c r="AD171" s="123" t="s">
        <v>327</v>
      </c>
      <c r="AE171" s="123" t="s">
        <v>12</v>
      </c>
    </row>
    <row r="172" spans="2:31" x14ac:dyDescent="0.35">
      <c r="B172" s="123">
        <v>101476</v>
      </c>
      <c r="C172" s="123" t="s">
        <v>685</v>
      </c>
      <c r="D172" s="123">
        <v>2018</v>
      </c>
      <c r="E172" s="123" t="s">
        <v>12</v>
      </c>
      <c r="F172" s="240">
        <v>2097699.5318344999</v>
      </c>
      <c r="G172" s="212" t="s">
        <v>1755</v>
      </c>
      <c r="H172" s="123" t="s">
        <v>12</v>
      </c>
      <c r="I172" s="240">
        <v>1950805.5318344999</v>
      </c>
      <c r="J172" s="240">
        <v>146894</v>
      </c>
      <c r="K172" s="240">
        <v>0</v>
      </c>
      <c r="L172" s="240">
        <v>0</v>
      </c>
      <c r="M172" s="240">
        <v>0</v>
      </c>
      <c r="N172" s="210" t="s">
        <v>12</v>
      </c>
      <c r="O172" s="240">
        <v>1950799.3603791201</v>
      </c>
      <c r="P172" s="240">
        <v>0</v>
      </c>
      <c r="Q172" s="240">
        <v>0</v>
      </c>
      <c r="R172" s="240">
        <v>1950799.3603791201</v>
      </c>
      <c r="S172" s="240">
        <v>146900.171455381</v>
      </c>
      <c r="T172" s="211" t="s">
        <v>12</v>
      </c>
      <c r="U172" s="212" t="s">
        <v>316</v>
      </c>
      <c r="V172" s="212" t="s">
        <v>316</v>
      </c>
      <c r="W172" s="123" t="s">
        <v>350</v>
      </c>
      <c r="X172" s="123" t="s">
        <v>12</v>
      </c>
      <c r="Y172" s="123" t="s">
        <v>455</v>
      </c>
      <c r="Z172" s="212" t="s">
        <v>320</v>
      </c>
      <c r="AA172" s="212">
        <v>92307</v>
      </c>
      <c r="AB172" s="123" t="s">
        <v>666</v>
      </c>
      <c r="AC172" s="123" t="s">
        <v>667</v>
      </c>
      <c r="AD172" s="123" t="s">
        <v>668</v>
      </c>
      <c r="AE172" s="123" t="s">
        <v>12</v>
      </c>
    </row>
    <row r="173" spans="2:31" x14ac:dyDescent="0.35">
      <c r="B173" s="123">
        <v>104755</v>
      </c>
      <c r="C173" s="123" t="s">
        <v>686</v>
      </c>
      <c r="D173" s="123">
        <v>2018</v>
      </c>
      <c r="E173" s="123" t="s">
        <v>12</v>
      </c>
      <c r="F173" s="240">
        <v>16854.633968464001</v>
      </c>
      <c r="G173" s="212" t="s">
        <v>1755</v>
      </c>
      <c r="H173" s="123" t="s">
        <v>12</v>
      </c>
      <c r="I173" s="240">
        <v>0</v>
      </c>
      <c r="J173" s="240">
        <v>0</v>
      </c>
      <c r="K173" s="240">
        <v>16854.633968464001</v>
      </c>
      <c r="L173" s="240">
        <v>0</v>
      </c>
      <c r="M173" s="240">
        <v>0</v>
      </c>
      <c r="N173" s="210" t="s">
        <v>12</v>
      </c>
      <c r="O173" s="240">
        <v>0</v>
      </c>
      <c r="P173" s="240">
        <v>0</v>
      </c>
      <c r="Q173" s="240">
        <v>0</v>
      </c>
      <c r="R173" s="240">
        <v>0</v>
      </c>
      <c r="S173" s="240">
        <v>16854.633968464001</v>
      </c>
      <c r="T173" s="211" t="s">
        <v>12</v>
      </c>
      <c r="U173" s="212" t="s">
        <v>317</v>
      </c>
      <c r="V173" s="212" t="s">
        <v>317</v>
      </c>
      <c r="W173" s="123" t="s">
        <v>12</v>
      </c>
      <c r="X173" s="123" t="s">
        <v>12</v>
      </c>
      <c r="Y173" s="123" t="s">
        <v>687</v>
      </c>
      <c r="Z173" s="212" t="s">
        <v>688</v>
      </c>
      <c r="AA173" s="212">
        <v>80209</v>
      </c>
      <c r="AB173" s="123" t="s">
        <v>446</v>
      </c>
      <c r="AC173" s="123" t="s">
        <v>424</v>
      </c>
      <c r="AD173" s="123" t="s">
        <v>425</v>
      </c>
      <c r="AE173" s="123" t="s">
        <v>12</v>
      </c>
    </row>
    <row r="174" spans="2:31" x14ac:dyDescent="0.35">
      <c r="B174" s="123">
        <v>101015</v>
      </c>
      <c r="C174" s="123" t="s">
        <v>689</v>
      </c>
      <c r="D174" s="123">
        <v>2018</v>
      </c>
      <c r="E174" s="123" t="s">
        <v>12</v>
      </c>
      <c r="F174" s="240">
        <v>72859.170268146903</v>
      </c>
      <c r="G174" s="212" t="s">
        <v>1755</v>
      </c>
      <c r="H174" s="123" t="s">
        <v>12</v>
      </c>
      <c r="I174" s="240">
        <v>23618.638137876998</v>
      </c>
      <c r="J174" s="240">
        <v>49240.532130269799</v>
      </c>
      <c r="K174" s="240">
        <v>0</v>
      </c>
      <c r="L174" s="240">
        <v>0</v>
      </c>
      <c r="M174" s="240">
        <v>0</v>
      </c>
      <c r="N174" s="210" t="s">
        <v>12</v>
      </c>
      <c r="O174" s="240">
        <v>0</v>
      </c>
      <c r="P174" s="240">
        <v>0</v>
      </c>
      <c r="Q174" s="240">
        <v>0</v>
      </c>
      <c r="R174" s="240">
        <v>0</v>
      </c>
      <c r="S174" s="240">
        <v>72859.170268146903</v>
      </c>
      <c r="T174" s="211" t="s">
        <v>12</v>
      </c>
      <c r="U174" s="212" t="s">
        <v>316</v>
      </c>
      <c r="V174" s="212" t="s">
        <v>317</v>
      </c>
      <c r="W174" s="123" t="s">
        <v>690</v>
      </c>
      <c r="X174" s="123" t="s">
        <v>12</v>
      </c>
      <c r="Y174" s="123" t="s">
        <v>371</v>
      </c>
      <c r="Z174" s="212" t="s">
        <v>320</v>
      </c>
      <c r="AA174" s="212">
        <v>94553</v>
      </c>
      <c r="AB174" s="123" t="s">
        <v>691</v>
      </c>
      <c r="AC174" s="123" t="s">
        <v>201</v>
      </c>
      <c r="AD174" s="123" t="s">
        <v>327</v>
      </c>
      <c r="AE174" s="123" t="s">
        <v>12</v>
      </c>
    </row>
    <row r="175" spans="2:31" x14ac:dyDescent="0.35">
      <c r="B175" s="123">
        <v>104743</v>
      </c>
      <c r="C175" s="123" t="s">
        <v>692</v>
      </c>
      <c r="D175" s="123">
        <v>2018</v>
      </c>
      <c r="E175" s="123" t="s">
        <v>12</v>
      </c>
      <c r="F175" s="240">
        <v>11796.2550608</v>
      </c>
      <c r="G175" s="212" t="s">
        <v>1755</v>
      </c>
      <c r="H175" s="123" t="s">
        <v>12</v>
      </c>
      <c r="I175" s="240">
        <v>11796.2550608</v>
      </c>
      <c r="J175" s="240">
        <v>0</v>
      </c>
      <c r="K175" s="240">
        <v>0</v>
      </c>
      <c r="L175" s="240">
        <v>0</v>
      </c>
      <c r="M175" s="240">
        <v>0</v>
      </c>
      <c r="N175" s="210" t="s">
        <v>12</v>
      </c>
      <c r="O175" s="240">
        <v>0</v>
      </c>
      <c r="P175" s="240">
        <v>0</v>
      </c>
      <c r="Q175" s="240">
        <v>0</v>
      </c>
      <c r="R175" s="240">
        <v>0</v>
      </c>
      <c r="S175" s="240">
        <v>11796.2550608</v>
      </c>
      <c r="T175" s="211" t="s">
        <v>12</v>
      </c>
      <c r="U175" s="212" t="s">
        <v>317</v>
      </c>
      <c r="V175" s="212" t="s">
        <v>317</v>
      </c>
      <c r="W175" s="123" t="s">
        <v>12</v>
      </c>
      <c r="X175" s="123" t="s">
        <v>12</v>
      </c>
      <c r="Y175" s="123" t="s">
        <v>693</v>
      </c>
      <c r="Z175" s="212" t="s">
        <v>320</v>
      </c>
      <c r="AA175" s="212">
        <v>93230</v>
      </c>
      <c r="AB175" s="123" t="s">
        <v>694</v>
      </c>
      <c r="AC175" s="123" t="s">
        <v>201</v>
      </c>
      <c r="AD175" s="123" t="s">
        <v>327</v>
      </c>
      <c r="AE175" s="123" t="s">
        <v>12</v>
      </c>
    </row>
    <row r="176" spans="2:31" x14ac:dyDescent="0.35">
      <c r="B176" s="123">
        <v>100917</v>
      </c>
      <c r="C176" s="123" t="s">
        <v>695</v>
      </c>
      <c r="D176" s="123">
        <v>2018</v>
      </c>
      <c r="E176" s="123" t="s">
        <v>12</v>
      </c>
      <c r="F176" s="240">
        <v>57782.992252053002</v>
      </c>
      <c r="G176" s="212" t="s">
        <v>1755</v>
      </c>
      <c r="H176" s="123" t="s">
        <v>12</v>
      </c>
      <c r="I176" s="240">
        <v>57782.992252053002</v>
      </c>
      <c r="J176" s="240">
        <v>0</v>
      </c>
      <c r="K176" s="240">
        <v>0</v>
      </c>
      <c r="L176" s="240">
        <v>0</v>
      </c>
      <c r="M176" s="240">
        <v>0</v>
      </c>
      <c r="N176" s="210" t="s">
        <v>12</v>
      </c>
      <c r="O176" s="240">
        <v>57030.326207999999</v>
      </c>
      <c r="P176" s="240">
        <v>0</v>
      </c>
      <c r="Q176" s="240">
        <v>0</v>
      </c>
      <c r="R176" s="240">
        <v>57030.326207999999</v>
      </c>
      <c r="S176" s="240">
        <v>752.66604405299995</v>
      </c>
      <c r="T176" s="211" t="s">
        <v>12</v>
      </c>
      <c r="U176" s="212" t="s">
        <v>316</v>
      </c>
      <c r="V176" s="212" t="s">
        <v>316</v>
      </c>
      <c r="W176" s="123" t="s">
        <v>390</v>
      </c>
      <c r="X176" s="123" t="s">
        <v>12</v>
      </c>
      <c r="Y176" s="123" t="s">
        <v>431</v>
      </c>
      <c r="Z176" s="212" t="s">
        <v>320</v>
      </c>
      <c r="AA176" s="212">
        <v>93610</v>
      </c>
      <c r="AB176" s="123" t="s">
        <v>696</v>
      </c>
      <c r="AC176" s="123" t="s">
        <v>476</v>
      </c>
      <c r="AD176" s="123" t="s">
        <v>327</v>
      </c>
      <c r="AE176" s="123" t="s">
        <v>12</v>
      </c>
    </row>
    <row r="177" spans="2:31" x14ac:dyDescent="0.35">
      <c r="B177" s="123">
        <v>101520</v>
      </c>
      <c r="C177" s="123" t="s">
        <v>697</v>
      </c>
      <c r="D177" s="123">
        <v>2018</v>
      </c>
      <c r="E177" s="123" t="s">
        <v>12</v>
      </c>
      <c r="F177" s="240">
        <v>7724.5738744</v>
      </c>
      <c r="G177" s="212" t="s">
        <v>1755</v>
      </c>
      <c r="H177" s="123" t="s">
        <v>12</v>
      </c>
      <c r="I177" s="240">
        <v>7724.5738744</v>
      </c>
      <c r="J177" s="240">
        <v>0</v>
      </c>
      <c r="K177" s="240">
        <v>0</v>
      </c>
      <c r="L177" s="240">
        <v>0</v>
      </c>
      <c r="M177" s="240">
        <v>0</v>
      </c>
      <c r="N177" s="210" t="s">
        <v>12</v>
      </c>
      <c r="O177" s="240">
        <v>7724.5738744</v>
      </c>
      <c r="P177" s="240">
        <v>0</v>
      </c>
      <c r="Q177" s="240">
        <v>0</v>
      </c>
      <c r="R177" s="240">
        <v>7724.5738744</v>
      </c>
      <c r="S177" s="240">
        <v>0</v>
      </c>
      <c r="T177" s="211" t="s">
        <v>12</v>
      </c>
      <c r="U177" s="212" t="s">
        <v>316</v>
      </c>
      <c r="V177" s="212" t="s">
        <v>317</v>
      </c>
      <c r="W177" s="123" t="s">
        <v>489</v>
      </c>
      <c r="X177" s="123" t="s">
        <v>12</v>
      </c>
      <c r="Y177" s="123" t="s">
        <v>515</v>
      </c>
      <c r="Z177" s="212" t="s">
        <v>320</v>
      </c>
      <c r="AA177" s="212">
        <v>93252</v>
      </c>
      <c r="AB177" s="123" t="s">
        <v>352</v>
      </c>
      <c r="AC177" s="123" t="s">
        <v>201</v>
      </c>
      <c r="AD177" s="123" t="s">
        <v>458</v>
      </c>
      <c r="AE177" s="123" t="s">
        <v>12</v>
      </c>
    </row>
    <row r="178" spans="2:31" x14ac:dyDescent="0.35">
      <c r="B178" s="123">
        <v>104628</v>
      </c>
      <c r="C178" s="123" t="s">
        <v>698</v>
      </c>
      <c r="D178" s="123">
        <v>2018</v>
      </c>
      <c r="E178" s="123" t="s">
        <v>12</v>
      </c>
      <c r="F178" s="240">
        <v>4410.5960944917397</v>
      </c>
      <c r="G178" s="212" t="s">
        <v>1755</v>
      </c>
      <c r="H178" s="123" t="s">
        <v>12</v>
      </c>
      <c r="I178" s="240">
        <v>0</v>
      </c>
      <c r="J178" s="240">
        <v>0</v>
      </c>
      <c r="K178" s="240">
        <v>0</v>
      </c>
      <c r="L178" s="240">
        <v>0</v>
      </c>
      <c r="M178" s="240">
        <v>4410.5960944917397</v>
      </c>
      <c r="N178" s="210" t="s">
        <v>12</v>
      </c>
      <c r="O178" s="240">
        <v>0</v>
      </c>
      <c r="P178" s="240">
        <v>0</v>
      </c>
      <c r="Q178" s="240">
        <v>177.19373141363701</v>
      </c>
      <c r="R178" s="240">
        <v>177.19373141363701</v>
      </c>
      <c r="S178" s="240">
        <v>4233.4023630781003</v>
      </c>
      <c r="T178" s="211" t="s">
        <v>12</v>
      </c>
      <c r="U178" s="212" t="s">
        <v>316</v>
      </c>
      <c r="V178" s="212" t="s">
        <v>317</v>
      </c>
      <c r="W178" s="123" t="s">
        <v>336</v>
      </c>
      <c r="X178" s="123" t="s">
        <v>12</v>
      </c>
      <c r="Y178" s="123" t="s">
        <v>699</v>
      </c>
      <c r="Z178" s="212" t="s">
        <v>464</v>
      </c>
      <c r="AA178" s="212">
        <v>85284</v>
      </c>
      <c r="AB178" s="123" t="s">
        <v>321</v>
      </c>
      <c r="AC178" s="123" t="s">
        <v>322</v>
      </c>
      <c r="AD178" s="123" t="s">
        <v>323</v>
      </c>
      <c r="AE178" s="123" t="s">
        <v>12</v>
      </c>
    </row>
    <row r="179" spans="2:31" x14ac:dyDescent="0.35">
      <c r="B179" s="123">
        <v>104707</v>
      </c>
      <c r="C179" s="123" t="s">
        <v>702</v>
      </c>
      <c r="D179" s="123">
        <v>2018</v>
      </c>
      <c r="E179" s="123" t="s">
        <v>12</v>
      </c>
      <c r="F179" s="240">
        <v>10407.050668032</v>
      </c>
      <c r="G179" s="212" t="s">
        <v>1755</v>
      </c>
      <c r="H179" s="123" t="s">
        <v>12</v>
      </c>
      <c r="I179" s="240">
        <v>10407.050668032</v>
      </c>
      <c r="J179" s="240">
        <v>0</v>
      </c>
      <c r="K179" s="240">
        <v>0</v>
      </c>
      <c r="L179" s="240">
        <v>0</v>
      </c>
      <c r="M179" s="240">
        <v>0</v>
      </c>
      <c r="N179" s="210" t="s">
        <v>12</v>
      </c>
      <c r="O179" s="240">
        <v>0</v>
      </c>
      <c r="P179" s="240">
        <v>0</v>
      </c>
      <c r="Q179" s="240">
        <v>0</v>
      </c>
      <c r="R179" s="240">
        <v>0</v>
      </c>
      <c r="S179" s="240">
        <v>10407.050668032</v>
      </c>
      <c r="T179" s="211" t="s">
        <v>12</v>
      </c>
      <c r="U179" s="212" t="s">
        <v>317</v>
      </c>
      <c r="V179" s="212" t="s">
        <v>317</v>
      </c>
      <c r="W179" s="123" t="s">
        <v>12</v>
      </c>
      <c r="X179" s="123" t="s">
        <v>12</v>
      </c>
      <c r="Y179" s="123" t="s">
        <v>329</v>
      </c>
      <c r="Z179" s="212" t="s">
        <v>320</v>
      </c>
      <c r="AA179" s="212">
        <v>94801</v>
      </c>
      <c r="AB179" s="123" t="s">
        <v>703</v>
      </c>
      <c r="AC179" s="123" t="s">
        <v>201</v>
      </c>
      <c r="AD179" s="123" t="s">
        <v>327</v>
      </c>
      <c r="AE179" s="123" t="s">
        <v>12</v>
      </c>
    </row>
    <row r="180" spans="2:31" x14ac:dyDescent="0.35">
      <c r="B180" s="123">
        <v>104013</v>
      </c>
      <c r="C180" s="123" t="s">
        <v>1770</v>
      </c>
      <c r="D180" s="123">
        <v>2018</v>
      </c>
      <c r="E180" s="123" t="s">
        <v>12</v>
      </c>
      <c r="F180" s="240">
        <v>43237.275535006302</v>
      </c>
      <c r="G180" s="212" t="s">
        <v>1755</v>
      </c>
      <c r="H180" s="123" t="s">
        <v>12</v>
      </c>
      <c r="I180" s="240">
        <v>5572.9193739292796</v>
      </c>
      <c r="J180" s="240">
        <v>0</v>
      </c>
      <c r="K180" s="240">
        <v>37664.356161076998</v>
      </c>
      <c r="L180" s="240">
        <v>0</v>
      </c>
      <c r="M180" s="240">
        <v>0</v>
      </c>
      <c r="N180" s="210" t="s">
        <v>12</v>
      </c>
      <c r="O180" s="240">
        <v>5512.5375739292804</v>
      </c>
      <c r="P180" s="240">
        <v>16132.2508236498</v>
      </c>
      <c r="Q180" s="240">
        <v>0</v>
      </c>
      <c r="R180" s="240">
        <v>21644.788397578999</v>
      </c>
      <c r="S180" s="240">
        <v>21592.487137427201</v>
      </c>
      <c r="T180" s="211" t="s">
        <v>12</v>
      </c>
      <c r="U180" s="212" t="s">
        <v>316</v>
      </c>
      <c r="V180" s="212" t="s">
        <v>316</v>
      </c>
      <c r="W180" s="123" t="s">
        <v>340</v>
      </c>
      <c r="X180" s="123" t="s">
        <v>12</v>
      </c>
      <c r="Y180" s="123" t="s">
        <v>705</v>
      </c>
      <c r="Z180" s="212" t="s">
        <v>320</v>
      </c>
      <c r="AA180" s="212">
        <v>94583</v>
      </c>
      <c r="AB180" s="123" t="s">
        <v>342</v>
      </c>
      <c r="AC180" s="123" t="s">
        <v>550</v>
      </c>
      <c r="AD180" s="123" t="s">
        <v>551</v>
      </c>
      <c r="AE180" s="123" t="s">
        <v>12</v>
      </c>
    </row>
    <row r="181" spans="2:31" x14ac:dyDescent="0.35">
      <c r="B181" s="123">
        <v>104011</v>
      </c>
      <c r="C181" s="123" t="s">
        <v>704</v>
      </c>
      <c r="D181" s="123">
        <v>2018</v>
      </c>
      <c r="E181" s="123" t="s">
        <v>12</v>
      </c>
      <c r="F181" s="240">
        <v>221919.34111163099</v>
      </c>
      <c r="G181" s="212" t="s">
        <v>1755</v>
      </c>
      <c r="H181" s="123" t="s">
        <v>12</v>
      </c>
      <c r="I181" s="240">
        <v>221919.34111163099</v>
      </c>
      <c r="J181" s="240">
        <v>0</v>
      </c>
      <c r="K181" s="240">
        <v>0</v>
      </c>
      <c r="L181" s="240">
        <v>0</v>
      </c>
      <c r="M181" s="240">
        <v>0</v>
      </c>
      <c r="N181" s="210" t="s">
        <v>12</v>
      </c>
      <c r="O181" s="240">
        <v>220489.49723927901</v>
      </c>
      <c r="P181" s="240">
        <v>0</v>
      </c>
      <c r="Q181" s="240">
        <v>0</v>
      </c>
      <c r="R181" s="240">
        <v>220489.49723927901</v>
      </c>
      <c r="S181" s="240">
        <v>1429.84387235246</v>
      </c>
      <c r="T181" s="211" t="s">
        <v>12</v>
      </c>
      <c r="U181" s="212" t="s">
        <v>316</v>
      </c>
      <c r="V181" s="212" t="s">
        <v>316</v>
      </c>
      <c r="W181" s="123" t="s">
        <v>340</v>
      </c>
      <c r="X181" s="123" t="s">
        <v>12</v>
      </c>
      <c r="Y181" s="123" t="s">
        <v>705</v>
      </c>
      <c r="Z181" s="212" t="s">
        <v>320</v>
      </c>
      <c r="AA181" s="212">
        <v>94583</v>
      </c>
      <c r="AB181" s="123" t="s">
        <v>342</v>
      </c>
      <c r="AC181" s="123" t="s">
        <v>343</v>
      </c>
      <c r="AD181" s="123" t="s">
        <v>344</v>
      </c>
      <c r="AE181" s="123" t="s">
        <v>12</v>
      </c>
    </row>
    <row r="182" spans="2:31" x14ac:dyDescent="0.35">
      <c r="B182" s="123">
        <v>104012</v>
      </c>
      <c r="C182" s="123" t="s">
        <v>706</v>
      </c>
      <c r="D182" s="123">
        <v>2018</v>
      </c>
      <c r="E182" s="123" t="s">
        <v>12</v>
      </c>
      <c r="F182" s="240">
        <v>2503227.2767262701</v>
      </c>
      <c r="G182" s="212" t="s">
        <v>1755</v>
      </c>
      <c r="H182" s="123" t="s">
        <v>12</v>
      </c>
      <c r="I182" s="240">
        <v>2503227.2767262701</v>
      </c>
      <c r="J182" s="240">
        <v>0</v>
      </c>
      <c r="K182" s="240">
        <v>0</v>
      </c>
      <c r="L182" s="240">
        <v>0</v>
      </c>
      <c r="M182" s="240">
        <v>0</v>
      </c>
      <c r="N182" s="210" t="s">
        <v>12</v>
      </c>
      <c r="O182" s="240">
        <v>2480218.8942262698</v>
      </c>
      <c r="P182" s="240">
        <v>0</v>
      </c>
      <c r="Q182" s="240">
        <v>0</v>
      </c>
      <c r="R182" s="240">
        <v>2480218.8942262698</v>
      </c>
      <c r="S182" s="240">
        <v>23008.3825</v>
      </c>
      <c r="T182" s="211" t="s">
        <v>12</v>
      </c>
      <c r="U182" s="212" t="s">
        <v>316</v>
      </c>
      <c r="V182" s="212" t="s">
        <v>316</v>
      </c>
      <c r="W182" s="123" t="s">
        <v>340</v>
      </c>
      <c r="X182" s="123" t="s">
        <v>12</v>
      </c>
      <c r="Y182" s="123" t="s">
        <v>705</v>
      </c>
      <c r="Z182" s="212" t="s">
        <v>320</v>
      </c>
      <c r="AA182" s="212">
        <v>94583</v>
      </c>
      <c r="AB182" s="123" t="s">
        <v>342</v>
      </c>
      <c r="AC182" s="123" t="s">
        <v>343</v>
      </c>
      <c r="AD182" s="123" t="s">
        <v>344</v>
      </c>
      <c r="AE182" s="123" t="s">
        <v>12</v>
      </c>
    </row>
    <row r="183" spans="2:31" x14ac:dyDescent="0.35">
      <c r="B183" s="123">
        <v>100138</v>
      </c>
      <c r="C183" s="123" t="s">
        <v>707</v>
      </c>
      <c r="D183" s="123">
        <v>2018</v>
      </c>
      <c r="E183" s="123" t="s">
        <v>12</v>
      </c>
      <c r="F183" s="240">
        <v>3398468.2345869099</v>
      </c>
      <c r="G183" s="212" t="s">
        <v>1755</v>
      </c>
      <c r="H183" s="123" t="s">
        <v>12</v>
      </c>
      <c r="I183" s="240">
        <v>3398468.2345869099</v>
      </c>
      <c r="J183" s="240">
        <v>0</v>
      </c>
      <c r="K183" s="240">
        <v>0</v>
      </c>
      <c r="L183" s="240">
        <v>0</v>
      </c>
      <c r="M183" s="240">
        <v>0</v>
      </c>
      <c r="N183" s="210" t="s">
        <v>12</v>
      </c>
      <c r="O183" s="240">
        <v>3397270.3314322201</v>
      </c>
      <c r="P183" s="240">
        <v>0</v>
      </c>
      <c r="Q183" s="240">
        <v>0</v>
      </c>
      <c r="R183" s="240">
        <v>3397270.3314322201</v>
      </c>
      <c r="S183" s="240">
        <v>1197.90315468628</v>
      </c>
      <c r="T183" s="211" t="s">
        <v>12</v>
      </c>
      <c r="U183" s="212" t="s">
        <v>316</v>
      </c>
      <c r="V183" s="212" t="s">
        <v>316</v>
      </c>
      <c r="W183" s="123" t="s">
        <v>340</v>
      </c>
      <c r="X183" s="123" t="s">
        <v>12</v>
      </c>
      <c r="Y183" s="123" t="s">
        <v>319</v>
      </c>
      <c r="Z183" s="212" t="s">
        <v>320</v>
      </c>
      <c r="AA183" s="212">
        <v>90245</v>
      </c>
      <c r="AB183" s="123" t="s">
        <v>391</v>
      </c>
      <c r="AC183" s="123" t="s">
        <v>708</v>
      </c>
      <c r="AD183" s="123" t="s">
        <v>709</v>
      </c>
      <c r="AE183" s="123" t="s">
        <v>12</v>
      </c>
    </row>
    <row r="184" spans="2:31" x14ac:dyDescent="0.35">
      <c r="B184" s="123">
        <v>104223</v>
      </c>
      <c r="C184" s="123" t="s">
        <v>710</v>
      </c>
      <c r="D184" s="123">
        <v>2018</v>
      </c>
      <c r="E184" s="123" t="s">
        <v>12</v>
      </c>
      <c r="F184" s="240">
        <v>33542308.749015599</v>
      </c>
      <c r="G184" s="212" t="s">
        <v>1755</v>
      </c>
      <c r="H184" s="123" t="s">
        <v>12</v>
      </c>
      <c r="I184" s="240">
        <v>0</v>
      </c>
      <c r="J184" s="240">
        <v>0</v>
      </c>
      <c r="K184" s="240">
        <v>31084441.268240899</v>
      </c>
      <c r="L184" s="240">
        <v>2457867.4807747598</v>
      </c>
      <c r="M184" s="240">
        <v>0</v>
      </c>
      <c r="N184" s="210" t="s">
        <v>12</v>
      </c>
      <c r="O184" s="240">
        <v>0</v>
      </c>
      <c r="P184" s="240">
        <v>31084441.268240899</v>
      </c>
      <c r="Q184" s="240">
        <v>0</v>
      </c>
      <c r="R184" s="240">
        <v>31084441.268240899</v>
      </c>
      <c r="S184" s="240">
        <v>2457867.4807747598</v>
      </c>
      <c r="T184" s="211" t="s">
        <v>12</v>
      </c>
      <c r="U184" s="212" t="s">
        <v>316</v>
      </c>
      <c r="V184" s="212" t="s">
        <v>317</v>
      </c>
      <c r="W184" s="123" t="s">
        <v>340</v>
      </c>
      <c r="X184" s="123" t="s">
        <v>12</v>
      </c>
      <c r="Y184" s="123" t="s">
        <v>705</v>
      </c>
      <c r="Z184" s="212" t="s">
        <v>320</v>
      </c>
      <c r="AA184" s="212">
        <v>94583</v>
      </c>
      <c r="AB184" s="123" t="s">
        <v>391</v>
      </c>
      <c r="AC184" s="123" t="s">
        <v>394</v>
      </c>
      <c r="AD184" s="123" t="s">
        <v>395</v>
      </c>
      <c r="AE184" s="123" t="s">
        <v>12</v>
      </c>
    </row>
    <row r="185" spans="2:31" x14ac:dyDescent="0.35">
      <c r="B185" s="123">
        <v>101384</v>
      </c>
      <c r="C185" s="123" t="s">
        <v>711</v>
      </c>
      <c r="D185" s="123">
        <v>2018</v>
      </c>
      <c r="E185" s="123" t="s">
        <v>12</v>
      </c>
      <c r="F185" s="240">
        <v>4549706.3731957199</v>
      </c>
      <c r="G185" s="212" t="s">
        <v>1755</v>
      </c>
      <c r="H185" s="123" t="s">
        <v>12</v>
      </c>
      <c r="I185" s="240">
        <v>4549706.3731957199</v>
      </c>
      <c r="J185" s="240">
        <v>0</v>
      </c>
      <c r="K185" s="240">
        <v>0</v>
      </c>
      <c r="L185" s="240">
        <v>0</v>
      </c>
      <c r="M185" s="240">
        <v>0</v>
      </c>
      <c r="N185" s="210" t="s">
        <v>12</v>
      </c>
      <c r="O185" s="240">
        <v>4546565.6190897701</v>
      </c>
      <c r="P185" s="240">
        <v>0</v>
      </c>
      <c r="Q185" s="240">
        <v>0</v>
      </c>
      <c r="R185" s="240">
        <v>4546565.6190897701</v>
      </c>
      <c r="S185" s="240">
        <v>3140.7541059436599</v>
      </c>
      <c r="T185" s="211" t="s">
        <v>12</v>
      </c>
      <c r="U185" s="212" t="s">
        <v>316</v>
      </c>
      <c r="V185" s="212" t="s">
        <v>316</v>
      </c>
      <c r="W185" s="123" t="s">
        <v>340</v>
      </c>
      <c r="X185" s="123" t="s">
        <v>12</v>
      </c>
      <c r="Y185" s="123" t="s">
        <v>329</v>
      </c>
      <c r="Z185" s="212" t="s">
        <v>320</v>
      </c>
      <c r="AA185" s="212">
        <v>94802</v>
      </c>
      <c r="AB185" s="123" t="s">
        <v>391</v>
      </c>
      <c r="AC185" s="123" t="s">
        <v>708</v>
      </c>
      <c r="AD185" s="123" t="s">
        <v>709</v>
      </c>
      <c r="AE185" s="123" t="s">
        <v>12</v>
      </c>
    </row>
    <row r="186" spans="2:31" x14ac:dyDescent="0.35">
      <c r="B186" s="123">
        <v>104195</v>
      </c>
      <c r="C186" s="123" t="s">
        <v>712</v>
      </c>
      <c r="D186" s="123">
        <v>2018</v>
      </c>
      <c r="E186" s="123" t="s">
        <v>12</v>
      </c>
      <c r="F186" s="240">
        <v>112529.6107668</v>
      </c>
      <c r="G186" s="212" t="s">
        <v>1755</v>
      </c>
      <c r="H186" s="123" t="s">
        <v>12</v>
      </c>
      <c r="I186" s="240">
        <v>0</v>
      </c>
      <c r="J186" s="240">
        <v>0</v>
      </c>
      <c r="K186" s="240">
        <v>112529.6107668</v>
      </c>
      <c r="L186" s="240">
        <v>0</v>
      </c>
      <c r="M186" s="240">
        <v>0</v>
      </c>
      <c r="N186" s="210" t="s">
        <v>12</v>
      </c>
      <c r="O186" s="240">
        <v>0</v>
      </c>
      <c r="P186" s="240">
        <v>0</v>
      </c>
      <c r="Q186" s="240">
        <v>0</v>
      </c>
      <c r="R186" s="240">
        <v>0</v>
      </c>
      <c r="S186" s="240">
        <v>112529.6107668</v>
      </c>
      <c r="T186" s="211" t="s">
        <v>12</v>
      </c>
      <c r="U186" s="212" t="s">
        <v>316</v>
      </c>
      <c r="V186" s="212" t="s">
        <v>317</v>
      </c>
      <c r="W186" s="123" t="s">
        <v>340</v>
      </c>
      <c r="X186" s="123" t="s">
        <v>12</v>
      </c>
      <c r="Y186" s="123" t="s">
        <v>346</v>
      </c>
      <c r="Z186" s="212" t="s">
        <v>320</v>
      </c>
      <c r="AA186" s="212">
        <v>93311</v>
      </c>
      <c r="AB186" s="123" t="s">
        <v>342</v>
      </c>
      <c r="AC186" s="123" t="s">
        <v>424</v>
      </c>
      <c r="AD186" s="123" t="s">
        <v>425</v>
      </c>
      <c r="AE186" s="123" t="s">
        <v>12</v>
      </c>
    </row>
    <row r="187" spans="2:31" x14ac:dyDescent="0.35">
      <c r="B187" s="123">
        <v>104393</v>
      </c>
      <c r="C187" s="123" t="s">
        <v>713</v>
      </c>
      <c r="D187" s="123">
        <v>2018</v>
      </c>
      <c r="E187" s="123" t="s">
        <v>12</v>
      </c>
      <c r="F187" s="240">
        <v>14552.74044</v>
      </c>
      <c r="G187" s="212" t="s">
        <v>1755</v>
      </c>
      <c r="H187" s="123" t="s">
        <v>12</v>
      </c>
      <c r="I187" s="240">
        <v>14552.74044</v>
      </c>
      <c r="J187" s="240">
        <v>0</v>
      </c>
      <c r="K187" s="240">
        <v>0</v>
      </c>
      <c r="L187" s="240">
        <v>0</v>
      </c>
      <c r="M187" s="240">
        <v>0</v>
      </c>
      <c r="N187" s="210" t="s">
        <v>12</v>
      </c>
      <c r="O187" s="240">
        <v>0</v>
      </c>
      <c r="P187" s="240">
        <v>0</v>
      </c>
      <c r="Q187" s="240">
        <v>0</v>
      </c>
      <c r="R187" s="240">
        <v>0</v>
      </c>
      <c r="S187" s="240">
        <v>14552.74044</v>
      </c>
      <c r="T187" s="211" t="s">
        <v>12</v>
      </c>
      <c r="U187" s="212" t="s">
        <v>317</v>
      </c>
      <c r="V187" s="212" t="s">
        <v>317</v>
      </c>
      <c r="W187" s="123" t="s">
        <v>12</v>
      </c>
      <c r="X187" s="123" t="s">
        <v>12</v>
      </c>
      <c r="Y187" s="123" t="s">
        <v>506</v>
      </c>
      <c r="Z187" s="212" t="s">
        <v>320</v>
      </c>
      <c r="AA187" s="212">
        <v>90027</v>
      </c>
      <c r="AB187" s="123" t="s">
        <v>684</v>
      </c>
      <c r="AC187" s="123" t="s">
        <v>201</v>
      </c>
      <c r="AD187" s="123" t="s">
        <v>327</v>
      </c>
      <c r="AE187" s="123" t="s">
        <v>12</v>
      </c>
    </row>
    <row r="188" spans="2:31" x14ac:dyDescent="0.35">
      <c r="B188" s="123">
        <v>101252</v>
      </c>
      <c r="C188" s="123" t="s">
        <v>714</v>
      </c>
      <c r="D188" s="123">
        <v>2018</v>
      </c>
      <c r="E188" s="123" t="s">
        <v>12</v>
      </c>
      <c r="F188" s="240">
        <v>3233.6857879999998</v>
      </c>
      <c r="G188" s="212" t="s">
        <v>1755</v>
      </c>
      <c r="H188" s="123" t="s">
        <v>12</v>
      </c>
      <c r="I188" s="240">
        <v>3233.6857879999998</v>
      </c>
      <c r="J188" s="240">
        <v>0</v>
      </c>
      <c r="K188" s="240">
        <v>0</v>
      </c>
      <c r="L188" s="240">
        <v>0</v>
      </c>
      <c r="M188" s="240">
        <v>0</v>
      </c>
      <c r="N188" s="210" t="s">
        <v>12</v>
      </c>
      <c r="O188" s="240">
        <v>0</v>
      </c>
      <c r="P188" s="240">
        <v>0</v>
      </c>
      <c r="Q188" s="240">
        <v>0</v>
      </c>
      <c r="R188" s="240">
        <v>0</v>
      </c>
      <c r="S188" s="240">
        <v>3233.6857879999998</v>
      </c>
      <c r="T188" s="211" t="s">
        <v>12</v>
      </c>
      <c r="U188" s="212" t="s">
        <v>317</v>
      </c>
      <c r="V188" s="212" t="s">
        <v>317</v>
      </c>
      <c r="W188" s="123" t="s">
        <v>12</v>
      </c>
      <c r="X188" s="123" t="s">
        <v>12</v>
      </c>
      <c r="Y188" s="123" t="s">
        <v>715</v>
      </c>
      <c r="Z188" s="212" t="s">
        <v>320</v>
      </c>
      <c r="AA188" s="212">
        <v>91911</v>
      </c>
      <c r="AB188" s="123" t="s">
        <v>352</v>
      </c>
      <c r="AC188" s="123" t="s">
        <v>204</v>
      </c>
      <c r="AD188" s="123" t="s">
        <v>354</v>
      </c>
      <c r="AE188" s="123" t="s">
        <v>12</v>
      </c>
    </row>
    <row r="189" spans="2:31" x14ac:dyDescent="0.35">
      <c r="B189" s="123">
        <v>2428</v>
      </c>
      <c r="C189" s="123" t="s">
        <v>716</v>
      </c>
      <c r="D189" s="123">
        <v>2018</v>
      </c>
      <c r="E189" s="123" t="s">
        <v>12</v>
      </c>
      <c r="F189" s="240">
        <v>4912.1731200000004</v>
      </c>
      <c r="G189" s="212" t="s">
        <v>1755</v>
      </c>
      <c r="H189" s="123" t="s">
        <v>12</v>
      </c>
      <c r="I189" s="240">
        <v>0</v>
      </c>
      <c r="J189" s="240">
        <v>0</v>
      </c>
      <c r="K189" s="240">
        <v>0</v>
      </c>
      <c r="L189" s="240">
        <v>0</v>
      </c>
      <c r="M189" s="240">
        <v>4912.1731200000004</v>
      </c>
      <c r="N189" s="210" t="s">
        <v>12</v>
      </c>
      <c r="O189" s="240">
        <v>0</v>
      </c>
      <c r="P189" s="240">
        <v>0</v>
      </c>
      <c r="Q189" s="240">
        <v>4912.1731200000004</v>
      </c>
      <c r="R189" s="240">
        <v>4912.1731200000004</v>
      </c>
      <c r="S189" s="240">
        <v>0</v>
      </c>
      <c r="T189" s="211" t="s">
        <v>12</v>
      </c>
      <c r="U189" s="212" t="s">
        <v>316</v>
      </c>
      <c r="V189" s="212" t="s">
        <v>317</v>
      </c>
      <c r="W189" s="123" t="s">
        <v>350</v>
      </c>
      <c r="X189" s="123" t="s">
        <v>12</v>
      </c>
      <c r="Y189" s="123" t="s">
        <v>444</v>
      </c>
      <c r="Z189" s="212" t="s">
        <v>445</v>
      </c>
      <c r="AA189" s="212">
        <v>77056</v>
      </c>
      <c r="AB189" s="123" t="s">
        <v>717</v>
      </c>
      <c r="AC189" s="123" t="s">
        <v>322</v>
      </c>
      <c r="AD189" s="123" t="s">
        <v>323</v>
      </c>
      <c r="AE189" s="123" t="s">
        <v>12</v>
      </c>
    </row>
    <row r="190" spans="2:31" x14ac:dyDescent="0.35">
      <c r="B190" s="123">
        <v>101221</v>
      </c>
      <c r="C190" s="123" t="s">
        <v>718</v>
      </c>
      <c r="D190" s="123">
        <v>2018</v>
      </c>
      <c r="E190" s="123" t="s">
        <v>12</v>
      </c>
      <c r="F190" s="240">
        <v>19853.654058399999</v>
      </c>
      <c r="G190" s="212" t="s">
        <v>1755</v>
      </c>
      <c r="H190" s="123" t="s">
        <v>12</v>
      </c>
      <c r="I190" s="240">
        <v>19853.654058399999</v>
      </c>
      <c r="J190" s="240">
        <v>0</v>
      </c>
      <c r="K190" s="240">
        <v>0</v>
      </c>
      <c r="L190" s="240">
        <v>0</v>
      </c>
      <c r="M190" s="240">
        <v>0</v>
      </c>
      <c r="N190" s="210" t="s">
        <v>12</v>
      </c>
      <c r="O190" s="240">
        <v>19853.654058399999</v>
      </c>
      <c r="P190" s="240">
        <v>0</v>
      </c>
      <c r="Q190" s="240">
        <v>0</v>
      </c>
      <c r="R190" s="240">
        <v>19853.654058399999</v>
      </c>
      <c r="S190" s="240">
        <v>0</v>
      </c>
      <c r="T190" s="211" t="s">
        <v>12</v>
      </c>
      <c r="U190" s="212" t="s">
        <v>316</v>
      </c>
      <c r="V190" s="212" t="s">
        <v>317</v>
      </c>
      <c r="W190" s="123" t="s">
        <v>350</v>
      </c>
      <c r="X190" s="123" t="s">
        <v>12</v>
      </c>
      <c r="Y190" s="123" t="s">
        <v>677</v>
      </c>
      <c r="Z190" s="212" t="s">
        <v>320</v>
      </c>
      <c r="AA190" s="212">
        <v>92806</v>
      </c>
      <c r="AB190" s="123" t="s">
        <v>352</v>
      </c>
      <c r="AC190" s="123" t="s">
        <v>204</v>
      </c>
      <c r="AD190" s="123" t="s">
        <v>354</v>
      </c>
      <c r="AE190" s="123" t="s">
        <v>12</v>
      </c>
    </row>
    <row r="191" spans="2:31" x14ac:dyDescent="0.35">
      <c r="B191" s="123">
        <v>3023</v>
      </c>
      <c r="C191" s="123" t="s">
        <v>719</v>
      </c>
      <c r="D191" s="123">
        <v>2018</v>
      </c>
      <c r="E191" s="123" t="s">
        <v>12</v>
      </c>
      <c r="F191" s="240">
        <v>1139378.14629272</v>
      </c>
      <c r="G191" s="212" t="s">
        <v>1755</v>
      </c>
      <c r="H191" s="123" t="s">
        <v>12</v>
      </c>
      <c r="I191" s="240">
        <v>0</v>
      </c>
      <c r="J191" s="240">
        <v>0</v>
      </c>
      <c r="K191" s="240">
        <v>0</v>
      </c>
      <c r="L191" s="240">
        <v>0</v>
      </c>
      <c r="M191" s="240">
        <v>1139378.14629272</v>
      </c>
      <c r="N191" s="210" t="s">
        <v>12</v>
      </c>
      <c r="O191" s="240">
        <v>0</v>
      </c>
      <c r="P191" s="240">
        <v>0</v>
      </c>
      <c r="Q191" s="240">
        <v>1116992.8902927199</v>
      </c>
      <c r="R191" s="240">
        <v>1116992.8902927199</v>
      </c>
      <c r="S191" s="240">
        <v>22385.256000000001</v>
      </c>
      <c r="T191" s="211" t="s">
        <v>12</v>
      </c>
      <c r="U191" s="212" t="s">
        <v>316</v>
      </c>
      <c r="V191" s="212" t="s">
        <v>317</v>
      </c>
      <c r="W191" s="123" t="s">
        <v>350</v>
      </c>
      <c r="X191" s="123" t="s">
        <v>12</v>
      </c>
      <c r="Y191" s="123" t="s">
        <v>677</v>
      </c>
      <c r="Z191" s="212" t="s">
        <v>320</v>
      </c>
      <c r="AA191" s="212">
        <v>92805</v>
      </c>
      <c r="AB191" s="123" t="s">
        <v>560</v>
      </c>
      <c r="AC191" s="123" t="s">
        <v>322</v>
      </c>
      <c r="AD191" s="123" t="s">
        <v>323</v>
      </c>
      <c r="AE191" s="123" t="s">
        <v>12</v>
      </c>
    </row>
    <row r="192" spans="2:31" x14ac:dyDescent="0.35">
      <c r="B192" s="123">
        <v>3025</v>
      </c>
      <c r="C192" s="123" t="s">
        <v>720</v>
      </c>
      <c r="D192" s="123">
        <v>2018</v>
      </c>
      <c r="E192" s="123" t="s">
        <v>12</v>
      </c>
      <c r="F192" s="240">
        <v>0</v>
      </c>
      <c r="G192" s="212" t="s">
        <v>1755</v>
      </c>
      <c r="H192" s="123" t="s">
        <v>12</v>
      </c>
      <c r="I192" s="240">
        <v>0</v>
      </c>
      <c r="J192" s="240">
        <v>0</v>
      </c>
      <c r="K192" s="240">
        <v>0</v>
      </c>
      <c r="L192" s="240">
        <v>0</v>
      </c>
      <c r="M192" s="240">
        <v>0</v>
      </c>
      <c r="N192" s="210" t="s">
        <v>12</v>
      </c>
      <c r="O192" s="240">
        <v>0</v>
      </c>
      <c r="P192" s="240">
        <v>0</v>
      </c>
      <c r="Q192" s="240">
        <v>0</v>
      </c>
      <c r="R192" s="240">
        <v>0</v>
      </c>
      <c r="S192" s="240">
        <v>0</v>
      </c>
      <c r="T192" s="211" t="s">
        <v>12</v>
      </c>
      <c r="U192" s="212" t="s">
        <v>316</v>
      </c>
      <c r="V192" s="212" t="s">
        <v>317</v>
      </c>
      <c r="W192" s="123" t="s">
        <v>497</v>
      </c>
      <c r="X192" s="123" t="s">
        <v>12</v>
      </c>
      <c r="Y192" s="123" t="s">
        <v>721</v>
      </c>
      <c r="Z192" s="212" t="s">
        <v>320</v>
      </c>
      <c r="AA192" s="212">
        <v>92220</v>
      </c>
      <c r="AB192" s="123" t="s">
        <v>321</v>
      </c>
      <c r="AC192" s="123" t="s">
        <v>322</v>
      </c>
      <c r="AD192" s="123" t="s">
        <v>323</v>
      </c>
      <c r="AE192" s="123" t="s">
        <v>12</v>
      </c>
    </row>
    <row r="193" spans="2:31" x14ac:dyDescent="0.35">
      <c r="B193" s="123">
        <v>3029</v>
      </c>
      <c r="C193" s="123" t="s">
        <v>722</v>
      </c>
      <c r="D193" s="123">
        <v>2018</v>
      </c>
      <c r="E193" s="123" t="s">
        <v>12</v>
      </c>
      <c r="F193" s="240">
        <v>0</v>
      </c>
      <c r="G193" s="212" t="s">
        <v>1755</v>
      </c>
      <c r="H193" s="123" t="s">
        <v>12</v>
      </c>
      <c r="I193" s="240">
        <v>0</v>
      </c>
      <c r="J193" s="240">
        <v>0</v>
      </c>
      <c r="K193" s="240">
        <v>0</v>
      </c>
      <c r="L193" s="240">
        <v>0</v>
      </c>
      <c r="M193" s="240">
        <v>0</v>
      </c>
      <c r="N193" s="210" t="s">
        <v>12</v>
      </c>
      <c r="O193" s="240">
        <v>0</v>
      </c>
      <c r="P193" s="240">
        <v>0</v>
      </c>
      <c r="Q193" s="240">
        <v>0</v>
      </c>
      <c r="R193" s="240">
        <v>0</v>
      </c>
      <c r="S193" s="240">
        <v>0</v>
      </c>
      <c r="T193" s="211" t="s">
        <v>12</v>
      </c>
      <c r="U193" s="212" t="s">
        <v>316</v>
      </c>
      <c r="V193" s="212" t="s">
        <v>317</v>
      </c>
      <c r="W193" s="123" t="s">
        <v>381</v>
      </c>
      <c r="X193" s="123" t="s">
        <v>12</v>
      </c>
      <c r="Y193" s="123" t="s">
        <v>723</v>
      </c>
      <c r="Z193" s="212" t="s">
        <v>320</v>
      </c>
      <c r="AA193" s="212">
        <v>90703</v>
      </c>
      <c r="AB193" s="123" t="s">
        <v>321</v>
      </c>
      <c r="AC193" s="123" t="s">
        <v>322</v>
      </c>
      <c r="AD193" s="123" t="s">
        <v>323</v>
      </c>
      <c r="AE193" s="123" t="s">
        <v>12</v>
      </c>
    </row>
    <row r="194" spans="2:31" x14ac:dyDescent="0.35">
      <c r="B194" s="123">
        <v>3031</v>
      </c>
      <c r="C194" s="123" t="s">
        <v>724</v>
      </c>
      <c r="D194" s="123">
        <v>2018</v>
      </c>
      <c r="E194" s="123" t="s">
        <v>12</v>
      </c>
      <c r="F194" s="240">
        <v>3.05592</v>
      </c>
      <c r="G194" s="212" t="s">
        <v>1755</v>
      </c>
      <c r="H194" s="123" t="s">
        <v>12</v>
      </c>
      <c r="I194" s="240">
        <v>0</v>
      </c>
      <c r="J194" s="240">
        <v>0</v>
      </c>
      <c r="K194" s="240">
        <v>0</v>
      </c>
      <c r="L194" s="240">
        <v>0</v>
      </c>
      <c r="M194" s="240">
        <v>3.05592</v>
      </c>
      <c r="N194" s="210" t="s">
        <v>12</v>
      </c>
      <c r="O194" s="240">
        <v>0</v>
      </c>
      <c r="P194" s="240">
        <v>0</v>
      </c>
      <c r="Q194" s="240">
        <v>3.05592</v>
      </c>
      <c r="R194" s="240">
        <v>3.05592</v>
      </c>
      <c r="S194" s="240">
        <v>0</v>
      </c>
      <c r="T194" s="211" t="s">
        <v>12</v>
      </c>
      <c r="U194" s="212" t="s">
        <v>316</v>
      </c>
      <c r="V194" s="212" t="s">
        <v>317</v>
      </c>
      <c r="W194" s="123" t="s">
        <v>350</v>
      </c>
      <c r="X194" s="123" t="s">
        <v>12</v>
      </c>
      <c r="Y194" s="123" t="s">
        <v>725</v>
      </c>
      <c r="Z194" s="212" t="s">
        <v>320</v>
      </c>
      <c r="AA194" s="212">
        <v>92324</v>
      </c>
      <c r="AB194" s="123" t="s">
        <v>321</v>
      </c>
      <c r="AC194" s="123" t="s">
        <v>322</v>
      </c>
      <c r="AD194" s="123" t="s">
        <v>323</v>
      </c>
      <c r="AE194" s="123" t="s">
        <v>12</v>
      </c>
    </row>
    <row r="195" spans="2:31" x14ac:dyDescent="0.35">
      <c r="B195" s="123">
        <v>101667</v>
      </c>
      <c r="C195" s="123" t="s">
        <v>726</v>
      </c>
      <c r="D195" s="123">
        <v>2018</v>
      </c>
      <c r="E195" s="123" t="s">
        <v>12</v>
      </c>
      <c r="F195" s="240">
        <v>4667.1070120000004</v>
      </c>
      <c r="G195" s="212" t="s">
        <v>1755</v>
      </c>
      <c r="H195" s="123" t="s">
        <v>12</v>
      </c>
      <c r="I195" s="240">
        <v>4667.1070120000004</v>
      </c>
      <c r="J195" s="240">
        <v>0</v>
      </c>
      <c r="K195" s="240">
        <v>0</v>
      </c>
      <c r="L195" s="240">
        <v>0</v>
      </c>
      <c r="M195" s="240">
        <v>0</v>
      </c>
      <c r="N195" s="210" t="s">
        <v>12</v>
      </c>
      <c r="O195" s="240">
        <v>0</v>
      </c>
      <c r="P195" s="240">
        <v>0</v>
      </c>
      <c r="Q195" s="240">
        <v>0</v>
      </c>
      <c r="R195" s="240">
        <v>0</v>
      </c>
      <c r="S195" s="240">
        <v>4667.1070120000004</v>
      </c>
      <c r="T195" s="211" t="s">
        <v>12</v>
      </c>
      <c r="U195" s="212" t="s">
        <v>317</v>
      </c>
      <c r="V195" s="212" t="s">
        <v>317</v>
      </c>
      <c r="W195" s="123" t="s">
        <v>12</v>
      </c>
      <c r="X195" s="123" t="s">
        <v>12</v>
      </c>
      <c r="Y195" s="123" t="s">
        <v>725</v>
      </c>
      <c r="Z195" s="212" t="s">
        <v>320</v>
      </c>
      <c r="AA195" s="212">
        <v>92324</v>
      </c>
      <c r="AB195" s="123" t="s">
        <v>352</v>
      </c>
      <c r="AC195" s="123" t="s">
        <v>204</v>
      </c>
      <c r="AD195" s="123" t="s">
        <v>354</v>
      </c>
      <c r="AE195" s="123" t="s">
        <v>12</v>
      </c>
    </row>
    <row r="196" spans="2:31" x14ac:dyDescent="0.35">
      <c r="B196" s="123">
        <v>3032</v>
      </c>
      <c r="C196" s="123" t="s">
        <v>727</v>
      </c>
      <c r="D196" s="123">
        <v>2018</v>
      </c>
      <c r="E196" s="123" t="s">
        <v>12</v>
      </c>
      <c r="F196" s="240">
        <v>0</v>
      </c>
      <c r="G196" s="212" t="s">
        <v>1755</v>
      </c>
      <c r="H196" s="123" t="s">
        <v>12</v>
      </c>
      <c r="I196" s="240">
        <v>0</v>
      </c>
      <c r="J196" s="240">
        <v>0</v>
      </c>
      <c r="K196" s="240">
        <v>0</v>
      </c>
      <c r="L196" s="240">
        <v>0</v>
      </c>
      <c r="M196" s="240">
        <v>0</v>
      </c>
      <c r="N196" s="210" t="s">
        <v>12</v>
      </c>
      <c r="O196" s="240">
        <v>0</v>
      </c>
      <c r="P196" s="240">
        <v>0</v>
      </c>
      <c r="Q196" s="240">
        <v>0</v>
      </c>
      <c r="R196" s="240">
        <v>0</v>
      </c>
      <c r="S196" s="240">
        <v>0</v>
      </c>
      <c r="T196" s="211" t="s">
        <v>12</v>
      </c>
      <c r="U196" s="212" t="s">
        <v>316</v>
      </c>
      <c r="V196" s="212" t="s">
        <v>317</v>
      </c>
      <c r="W196" s="123" t="s">
        <v>381</v>
      </c>
      <c r="X196" s="123" t="s">
        <v>12</v>
      </c>
      <c r="Y196" s="123" t="s">
        <v>325</v>
      </c>
      <c r="Z196" s="212" t="s">
        <v>320</v>
      </c>
      <c r="AA196" s="212" t="s">
        <v>728</v>
      </c>
      <c r="AB196" s="123" t="s">
        <v>321</v>
      </c>
      <c r="AC196" s="123" t="s">
        <v>322</v>
      </c>
      <c r="AD196" s="123" t="s">
        <v>323</v>
      </c>
      <c r="AE196" s="123" t="s">
        <v>12</v>
      </c>
    </row>
    <row r="197" spans="2:31" x14ac:dyDescent="0.35">
      <c r="B197" s="123">
        <v>104642</v>
      </c>
      <c r="C197" s="123" t="s">
        <v>729</v>
      </c>
      <c r="D197" s="123">
        <v>2018</v>
      </c>
      <c r="E197" s="123" t="s">
        <v>12</v>
      </c>
      <c r="F197" s="240">
        <v>14105.423088</v>
      </c>
      <c r="G197" s="212" t="s">
        <v>1755</v>
      </c>
      <c r="H197" s="123" t="s">
        <v>12</v>
      </c>
      <c r="I197" s="240">
        <v>14105.423088</v>
      </c>
      <c r="J197" s="240">
        <v>0</v>
      </c>
      <c r="K197" s="240">
        <v>0</v>
      </c>
      <c r="L197" s="240">
        <v>0</v>
      </c>
      <c r="M197" s="240">
        <v>0</v>
      </c>
      <c r="N197" s="210" t="s">
        <v>12</v>
      </c>
      <c r="O197" s="240">
        <v>0</v>
      </c>
      <c r="P197" s="240">
        <v>0</v>
      </c>
      <c r="Q197" s="240">
        <v>0</v>
      </c>
      <c r="R197" s="240">
        <v>0</v>
      </c>
      <c r="S197" s="240">
        <v>14105.423088</v>
      </c>
      <c r="T197" s="211" t="s">
        <v>12</v>
      </c>
      <c r="U197" s="212" t="s">
        <v>317</v>
      </c>
      <c r="V197" s="212" t="s">
        <v>317</v>
      </c>
      <c r="W197" s="123" t="s">
        <v>12</v>
      </c>
      <c r="X197" s="123" t="s">
        <v>12</v>
      </c>
      <c r="Y197" s="123" t="s">
        <v>730</v>
      </c>
      <c r="Z197" s="212" t="s">
        <v>320</v>
      </c>
      <c r="AA197" s="212" t="s">
        <v>731</v>
      </c>
      <c r="AB197" s="123" t="s">
        <v>684</v>
      </c>
      <c r="AC197" s="123" t="s">
        <v>201</v>
      </c>
      <c r="AD197" s="123" t="s">
        <v>327</v>
      </c>
      <c r="AE197" s="123" t="s">
        <v>12</v>
      </c>
    </row>
    <row r="198" spans="2:31" x14ac:dyDescent="0.35">
      <c r="B198" s="123">
        <v>3030</v>
      </c>
      <c r="C198" s="123" t="s">
        <v>732</v>
      </c>
      <c r="D198" s="123">
        <v>2018</v>
      </c>
      <c r="E198" s="123" t="s">
        <v>12</v>
      </c>
      <c r="F198" s="240">
        <v>0</v>
      </c>
      <c r="G198" s="212" t="s">
        <v>1755</v>
      </c>
      <c r="H198" s="123" t="s">
        <v>12</v>
      </c>
      <c r="I198" s="240">
        <v>0</v>
      </c>
      <c r="J198" s="240">
        <v>0</v>
      </c>
      <c r="K198" s="240">
        <v>0</v>
      </c>
      <c r="L198" s="240">
        <v>0</v>
      </c>
      <c r="M198" s="240">
        <v>0</v>
      </c>
      <c r="N198" s="210" t="s">
        <v>12</v>
      </c>
      <c r="O198" s="240">
        <v>0</v>
      </c>
      <c r="P198" s="240">
        <v>0</v>
      </c>
      <c r="Q198" s="240">
        <v>0</v>
      </c>
      <c r="R198" s="240">
        <v>0</v>
      </c>
      <c r="S198" s="240">
        <v>0</v>
      </c>
      <c r="T198" s="211" t="s">
        <v>12</v>
      </c>
      <c r="U198" s="212" t="s">
        <v>317</v>
      </c>
      <c r="V198" s="212" t="s">
        <v>317</v>
      </c>
      <c r="W198" s="123" t="s">
        <v>12</v>
      </c>
      <c r="X198" s="123" t="s">
        <v>12</v>
      </c>
      <c r="Y198" s="123" t="s">
        <v>732</v>
      </c>
      <c r="Z198" s="212" t="s">
        <v>320</v>
      </c>
      <c r="AA198" s="212" t="s">
        <v>733</v>
      </c>
      <c r="AB198" s="123" t="s">
        <v>321</v>
      </c>
      <c r="AC198" s="123" t="s">
        <v>322</v>
      </c>
      <c r="AD198" s="123" t="s">
        <v>323</v>
      </c>
      <c r="AE198" s="123" t="s">
        <v>12</v>
      </c>
    </row>
    <row r="199" spans="2:31" x14ac:dyDescent="0.35">
      <c r="B199" s="123">
        <v>104641</v>
      </c>
      <c r="C199" s="123" t="s">
        <v>734</v>
      </c>
      <c r="D199" s="123">
        <v>2018</v>
      </c>
      <c r="E199" s="123" t="s">
        <v>12</v>
      </c>
      <c r="F199" s="240">
        <v>0</v>
      </c>
      <c r="G199" s="212" t="s">
        <v>1755</v>
      </c>
      <c r="H199" s="123" t="s">
        <v>12</v>
      </c>
      <c r="I199" s="240">
        <v>0</v>
      </c>
      <c r="J199" s="240">
        <v>0</v>
      </c>
      <c r="K199" s="240">
        <v>0</v>
      </c>
      <c r="L199" s="240">
        <v>0</v>
      </c>
      <c r="M199" s="240">
        <v>0</v>
      </c>
      <c r="N199" s="210" t="s">
        <v>12</v>
      </c>
      <c r="O199" s="240">
        <v>0</v>
      </c>
      <c r="P199" s="240">
        <v>0</v>
      </c>
      <c r="Q199" s="240">
        <v>0</v>
      </c>
      <c r="R199" s="240">
        <v>0</v>
      </c>
      <c r="S199" s="240">
        <v>0</v>
      </c>
      <c r="T199" s="211" t="s">
        <v>12</v>
      </c>
      <c r="U199" s="212" t="s">
        <v>317</v>
      </c>
      <c r="V199" s="212" t="s">
        <v>317</v>
      </c>
      <c r="W199" s="123" t="s">
        <v>12</v>
      </c>
      <c r="X199" s="123" t="s">
        <v>12</v>
      </c>
      <c r="Y199" s="123" t="s">
        <v>735</v>
      </c>
      <c r="Z199" s="212" t="s">
        <v>320</v>
      </c>
      <c r="AA199" s="212">
        <v>93534</v>
      </c>
      <c r="AB199" s="123" t="s">
        <v>321</v>
      </c>
      <c r="AC199" s="123" t="s">
        <v>322</v>
      </c>
      <c r="AD199" s="123" t="s">
        <v>323</v>
      </c>
      <c r="AE199" s="123" t="s">
        <v>12</v>
      </c>
    </row>
    <row r="200" spans="2:31" x14ac:dyDescent="0.35">
      <c r="B200" s="123">
        <v>3041</v>
      </c>
      <c r="C200" s="123" t="s">
        <v>736</v>
      </c>
      <c r="D200" s="123">
        <v>2018</v>
      </c>
      <c r="E200" s="123" t="s">
        <v>12</v>
      </c>
      <c r="F200" s="240">
        <v>0</v>
      </c>
      <c r="G200" s="212" t="s">
        <v>1755</v>
      </c>
      <c r="H200" s="123" t="s">
        <v>12</v>
      </c>
      <c r="I200" s="240">
        <v>0</v>
      </c>
      <c r="J200" s="240">
        <v>0</v>
      </c>
      <c r="K200" s="240">
        <v>0</v>
      </c>
      <c r="L200" s="240">
        <v>0</v>
      </c>
      <c r="M200" s="240">
        <v>0</v>
      </c>
      <c r="N200" s="210" t="s">
        <v>12</v>
      </c>
      <c r="O200" s="240">
        <v>0</v>
      </c>
      <c r="P200" s="240">
        <v>0</v>
      </c>
      <c r="Q200" s="240">
        <v>0</v>
      </c>
      <c r="R200" s="240">
        <v>0</v>
      </c>
      <c r="S200" s="240">
        <v>0</v>
      </c>
      <c r="T200" s="211" t="s">
        <v>12</v>
      </c>
      <c r="U200" s="212" t="s">
        <v>317</v>
      </c>
      <c r="V200" s="212" t="s">
        <v>317</v>
      </c>
      <c r="W200" s="123" t="s">
        <v>12</v>
      </c>
      <c r="X200" s="123" t="s">
        <v>12</v>
      </c>
      <c r="Y200" s="123" t="s">
        <v>737</v>
      </c>
      <c r="Z200" s="212" t="s">
        <v>320</v>
      </c>
      <c r="AA200" s="212">
        <v>93438</v>
      </c>
      <c r="AB200" s="123" t="s">
        <v>321</v>
      </c>
      <c r="AC200" s="123" t="s">
        <v>322</v>
      </c>
      <c r="AD200" s="123" t="s">
        <v>323</v>
      </c>
      <c r="AE200" s="123" t="s">
        <v>12</v>
      </c>
    </row>
    <row r="201" spans="2:31" x14ac:dyDescent="0.35">
      <c r="B201" s="123">
        <v>3047</v>
      </c>
      <c r="C201" s="123" t="s">
        <v>738</v>
      </c>
      <c r="D201" s="123">
        <v>2018</v>
      </c>
      <c r="E201" s="123" t="s">
        <v>12</v>
      </c>
      <c r="F201" s="240">
        <v>18022.943039999998</v>
      </c>
      <c r="G201" s="212" t="s">
        <v>1755</v>
      </c>
      <c r="H201" s="123" t="s">
        <v>12</v>
      </c>
      <c r="I201" s="240">
        <v>0</v>
      </c>
      <c r="J201" s="240">
        <v>0</v>
      </c>
      <c r="K201" s="240">
        <v>0</v>
      </c>
      <c r="L201" s="240">
        <v>0</v>
      </c>
      <c r="M201" s="240">
        <v>18022.943039999998</v>
      </c>
      <c r="N201" s="210" t="s">
        <v>12</v>
      </c>
      <c r="O201" s="240">
        <v>0</v>
      </c>
      <c r="P201" s="240">
        <v>0</v>
      </c>
      <c r="Q201" s="240">
        <v>18022.943039999998</v>
      </c>
      <c r="R201" s="240">
        <v>18022.943039999998</v>
      </c>
      <c r="S201" s="240">
        <v>0</v>
      </c>
      <c r="T201" s="211" t="s">
        <v>12</v>
      </c>
      <c r="U201" s="212" t="s">
        <v>316</v>
      </c>
      <c r="V201" s="212" t="s">
        <v>317</v>
      </c>
      <c r="W201" s="123" t="s">
        <v>497</v>
      </c>
      <c r="X201" s="123" t="s">
        <v>12</v>
      </c>
      <c r="Y201" s="123" t="s">
        <v>739</v>
      </c>
      <c r="Z201" s="212" t="s">
        <v>320</v>
      </c>
      <c r="AA201" s="212">
        <v>92363</v>
      </c>
      <c r="AB201" s="123" t="s">
        <v>321</v>
      </c>
      <c r="AC201" s="123" t="s">
        <v>322</v>
      </c>
      <c r="AD201" s="123" t="s">
        <v>323</v>
      </c>
      <c r="AE201" s="123" t="s">
        <v>12</v>
      </c>
    </row>
    <row r="202" spans="2:31" x14ac:dyDescent="0.35">
      <c r="B202" s="123">
        <v>3048</v>
      </c>
      <c r="C202" s="123" t="s">
        <v>740</v>
      </c>
      <c r="D202" s="123">
        <v>2018</v>
      </c>
      <c r="E202" s="123" t="s">
        <v>12</v>
      </c>
      <c r="F202" s="240">
        <v>0</v>
      </c>
      <c r="G202" s="212" t="s">
        <v>1755</v>
      </c>
      <c r="H202" s="123" t="s">
        <v>12</v>
      </c>
      <c r="I202" s="240">
        <v>0</v>
      </c>
      <c r="J202" s="240">
        <v>0</v>
      </c>
      <c r="K202" s="240">
        <v>0</v>
      </c>
      <c r="L202" s="240">
        <v>0</v>
      </c>
      <c r="M202" s="240">
        <v>0</v>
      </c>
      <c r="N202" s="210" t="s">
        <v>12</v>
      </c>
      <c r="O202" s="240">
        <v>0</v>
      </c>
      <c r="P202" s="240">
        <v>0</v>
      </c>
      <c r="Q202" s="240">
        <v>0</v>
      </c>
      <c r="R202" s="240">
        <v>0</v>
      </c>
      <c r="S202" s="240">
        <v>0</v>
      </c>
      <c r="T202" s="211" t="s">
        <v>12</v>
      </c>
      <c r="U202" s="212" t="s">
        <v>317</v>
      </c>
      <c r="V202" s="212" t="s">
        <v>317</v>
      </c>
      <c r="W202" s="123" t="s">
        <v>12</v>
      </c>
      <c r="X202" s="123" t="s">
        <v>12</v>
      </c>
      <c r="Y202" s="123" t="s">
        <v>741</v>
      </c>
      <c r="Z202" s="212" t="s">
        <v>320</v>
      </c>
      <c r="AA202" s="212">
        <v>94301</v>
      </c>
      <c r="AB202" s="123" t="s">
        <v>321</v>
      </c>
      <c r="AC202" s="123" t="s">
        <v>322</v>
      </c>
      <c r="AD202" s="123" t="s">
        <v>323</v>
      </c>
      <c r="AE202" s="123" t="s">
        <v>12</v>
      </c>
    </row>
    <row r="203" spans="2:31" x14ac:dyDescent="0.35">
      <c r="B203" s="123">
        <v>5011</v>
      </c>
      <c r="C203" s="123" t="s">
        <v>742</v>
      </c>
      <c r="D203" s="123">
        <v>2018</v>
      </c>
      <c r="E203" s="123" t="s">
        <v>12</v>
      </c>
      <c r="F203" s="240">
        <v>153504.179072</v>
      </c>
      <c r="G203" s="212" t="s">
        <v>1755</v>
      </c>
      <c r="H203" s="123" t="s">
        <v>12</v>
      </c>
      <c r="I203" s="240">
        <v>0</v>
      </c>
      <c r="J203" s="240">
        <v>0</v>
      </c>
      <c r="K203" s="240">
        <v>153504.179072</v>
      </c>
      <c r="L203" s="240">
        <v>0</v>
      </c>
      <c r="M203" s="240">
        <v>0</v>
      </c>
      <c r="N203" s="210" t="s">
        <v>12</v>
      </c>
      <c r="O203" s="240">
        <v>0</v>
      </c>
      <c r="P203" s="240">
        <v>153504.179072</v>
      </c>
      <c r="Q203" s="240">
        <v>0</v>
      </c>
      <c r="R203" s="240">
        <v>153504.179072</v>
      </c>
      <c r="S203" s="240">
        <v>0</v>
      </c>
      <c r="T203" s="211" t="s">
        <v>12</v>
      </c>
      <c r="U203" s="212" t="s">
        <v>316</v>
      </c>
      <c r="V203" s="212" t="s">
        <v>317</v>
      </c>
      <c r="W203" s="123" t="s">
        <v>467</v>
      </c>
      <c r="X203" s="123" t="s">
        <v>12</v>
      </c>
      <c r="Y203" s="123" t="s">
        <v>741</v>
      </c>
      <c r="Z203" s="212" t="s">
        <v>320</v>
      </c>
      <c r="AA203" s="212">
        <v>94301</v>
      </c>
      <c r="AB203" s="123" t="s">
        <v>743</v>
      </c>
      <c r="AC203" s="123" t="s">
        <v>424</v>
      </c>
      <c r="AD203" s="123" t="s">
        <v>425</v>
      </c>
      <c r="AE203" s="123" t="s">
        <v>12</v>
      </c>
    </row>
    <row r="204" spans="2:31" x14ac:dyDescent="0.35">
      <c r="B204" s="123">
        <v>104399</v>
      </c>
      <c r="C204" s="123" t="s">
        <v>744</v>
      </c>
      <c r="D204" s="123">
        <v>2018</v>
      </c>
      <c r="E204" s="123" t="s">
        <v>12</v>
      </c>
      <c r="F204" s="240">
        <v>30216.562992289801</v>
      </c>
      <c r="G204" s="212" t="s">
        <v>1755</v>
      </c>
      <c r="H204" s="123" t="s">
        <v>12</v>
      </c>
      <c r="I204" s="240">
        <v>4330.6895470661102</v>
      </c>
      <c r="J204" s="240">
        <v>25885.8734452237</v>
      </c>
      <c r="K204" s="240">
        <v>0</v>
      </c>
      <c r="L204" s="240">
        <v>0</v>
      </c>
      <c r="M204" s="240">
        <v>0</v>
      </c>
      <c r="N204" s="210" t="s">
        <v>12</v>
      </c>
      <c r="O204" s="240">
        <v>0</v>
      </c>
      <c r="P204" s="240">
        <v>0</v>
      </c>
      <c r="Q204" s="240">
        <v>0</v>
      </c>
      <c r="R204" s="240">
        <v>0</v>
      </c>
      <c r="S204" s="240">
        <v>30216.562992289801</v>
      </c>
      <c r="T204" s="211" t="s">
        <v>12</v>
      </c>
      <c r="U204" s="212" t="s">
        <v>480</v>
      </c>
      <c r="V204" s="212" t="s">
        <v>317</v>
      </c>
      <c r="W204" s="123" t="s">
        <v>439</v>
      </c>
      <c r="X204" s="123" t="s">
        <v>12</v>
      </c>
      <c r="Y204" s="123" t="s">
        <v>741</v>
      </c>
      <c r="Z204" s="212" t="s">
        <v>320</v>
      </c>
      <c r="AA204" s="212">
        <v>94303</v>
      </c>
      <c r="AB204" s="123" t="s">
        <v>691</v>
      </c>
      <c r="AC204" s="123" t="s">
        <v>201</v>
      </c>
      <c r="AD204" s="123" t="s">
        <v>327</v>
      </c>
      <c r="AE204" s="123" t="s">
        <v>12</v>
      </c>
    </row>
    <row r="205" spans="2:31" x14ac:dyDescent="0.35">
      <c r="B205" s="123">
        <v>3056</v>
      </c>
      <c r="C205" s="123" t="s">
        <v>745</v>
      </c>
      <c r="D205" s="123">
        <v>2018</v>
      </c>
      <c r="E205" s="123" t="s">
        <v>12</v>
      </c>
      <c r="F205" s="240">
        <v>632423.66059329896</v>
      </c>
      <c r="G205" s="212" t="s">
        <v>1755</v>
      </c>
      <c r="H205" s="123" t="s">
        <v>12</v>
      </c>
      <c r="I205" s="240">
        <v>0</v>
      </c>
      <c r="J205" s="240">
        <v>0</v>
      </c>
      <c r="K205" s="240">
        <v>0</v>
      </c>
      <c r="L205" s="240">
        <v>0</v>
      </c>
      <c r="M205" s="240">
        <v>632423.66059329896</v>
      </c>
      <c r="N205" s="210" t="s">
        <v>12</v>
      </c>
      <c r="O205" s="240">
        <v>0</v>
      </c>
      <c r="P205" s="240">
        <v>0</v>
      </c>
      <c r="Q205" s="240">
        <v>632423.66059329896</v>
      </c>
      <c r="R205" s="240">
        <v>632423.66059329896</v>
      </c>
      <c r="S205" s="240">
        <v>0</v>
      </c>
      <c r="T205" s="211" t="s">
        <v>12</v>
      </c>
      <c r="U205" s="212" t="s">
        <v>316</v>
      </c>
      <c r="V205" s="212" t="s">
        <v>317</v>
      </c>
      <c r="W205" s="123" t="s">
        <v>497</v>
      </c>
      <c r="X205" s="123" t="s">
        <v>12</v>
      </c>
      <c r="Y205" s="123" t="s">
        <v>746</v>
      </c>
      <c r="Z205" s="212" t="s">
        <v>320</v>
      </c>
      <c r="AA205" s="212">
        <v>92501</v>
      </c>
      <c r="AB205" s="123" t="s">
        <v>321</v>
      </c>
      <c r="AC205" s="123" t="s">
        <v>322</v>
      </c>
      <c r="AD205" s="123" t="s">
        <v>323</v>
      </c>
      <c r="AE205" s="123" t="s">
        <v>12</v>
      </c>
    </row>
    <row r="206" spans="2:31" x14ac:dyDescent="0.35">
      <c r="B206" s="123">
        <v>104547</v>
      </c>
      <c r="C206" s="123" t="s">
        <v>747</v>
      </c>
      <c r="D206" s="123">
        <v>2018</v>
      </c>
      <c r="E206" s="123" t="s">
        <v>12</v>
      </c>
      <c r="F206" s="240">
        <v>2203.2352158174099</v>
      </c>
      <c r="G206" s="212" t="s">
        <v>1755</v>
      </c>
      <c r="H206" s="123" t="s">
        <v>12</v>
      </c>
      <c r="I206" s="240">
        <v>80.385438564411601</v>
      </c>
      <c r="J206" s="240">
        <v>2122.849777253</v>
      </c>
      <c r="K206" s="240">
        <v>0</v>
      </c>
      <c r="L206" s="240">
        <v>0</v>
      </c>
      <c r="M206" s="240">
        <v>0</v>
      </c>
      <c r="N206" s="210" t="s">
        <v>12</v>
      </c>
      <c r="O206" s="240">
        <v>0</v>
      </c>
      <c r="P206" s="240">
        <v>0</v>
      </c>
      <c r="Q206" s="240">
        <v>0</v>
      </c>
      <c r="R206" s="240">
        <v>0</v>
      </c>
      <c r="S206" s="240">
        <v>2203.2352158174099</v>
      </c>
      <c r="T206" s="211" t="s">
        <v>12</v>
      </c>
      <c r="U206" s="212" t="s">
        <v>317</v>
      </c>
      <c r="V206" s="212" t="s">
        <v>317</v>
      </c>
      <c r="W206" s="123" t="s">
        <v>12</v>
      </c>
      <c r="X206" s="123" t="s">
        <v>12</v>
      </c>
      <c r="Y206" s="123" t="s">
        <v>460</v>
      </c>
      <c r="Z206" s="212" t="s">
        <v>320</v>
      </c>
      <c r="AA206" s="212">
        <v>92121</v>
      </c>
      <c r="AB206" s="123" t="s">
        <v>691</v>
      </c>
      <c r="AC206" s="123" t="s">
        <v>201</v>
      </c>
      <c r="AD206" s="123" t="s">
        <v>327</v>
      </c>
      <c r="AE206" s="123" t="s">
        <v>12</v>
      </c>
    </row>
    <row r="207" spans="2:31" x14ac:dyDescent="0.35">
      <c r="B207" s="123">
        <v>101564</v>
      </c>
      <c r="C207" s="123" t="s">
        <v>748</v>
      </c>
      <c r="D207" s="123">
        <v>2018</v>
      </c>
      <c r="E207" s="123" t="s">
        <v>12</v>
      </c>
      <c r="F207" s="240">
        <v>19585.7064348606</v>
      </c>
      <c r="G207" s="212" t="s">
        <v>1755</v>
      </c>
      <c r="H207" s="123" t="s">
        <v>12</v>
      </c>
      <c r="I207" s="240">
        <v>133.81897745108699</v>
      </c>
      <c r="J207" s="240">
        <v>19451.887457409499</v>
      </c>
      <c r="K207" s="240">
        <v>0</v>
      </c>
      <c r="L207" s="240">
        <v>0</v>
      </c>
      <c r="M207" s="240">
        <v>0</v>
      </c>
      <c r="N207" s="210" t="s">
        <v>12</v>
      </c>
      <c r="O207" s="240">
        <v>0</v>
      </c>
      <c r="P207" s="240">
        <v>0</v>
      </c>
      <c r="Q207" s="240">
        <v>0</v>
      </c>
      <c r="R207" s="241">
        <v>0</v>
      </c>
      <c r="S207" s="240">
        <v>19585.7064348606</v>
      </c>
      <c r="T207" s="211" t="s">
        <v>12</v>
      </c>
      <c r="U207" s="212" t="s">
        <v>317</v>
      </c>
      <c r="V207" s="212" t="s">
        <v>317</v>
      </c>
      <c r="W207" s="123" t="s">
        <v>12</v>
      </c>
      <c r="X207" s="123" t="s">
        <v>12</v>
      </c>
      <c r="Y207" s="123" t="s">
        <v>460</v>
      </c>
      <c r="Z207" s="212" t="s">
        <v>320</v>
      </c>
      <c r="AA207" s="212">
        <v>92106</v>
      </c>
      <c r="AB207" s="123" t="s">
        <v>691</v>
      </c>
      <c r="AC207" s="123" t="s">
        <v>201</v>
      </c>
      <c r="AD207" s="123" t="s">
        <v>327</v>
      </c>
      <c r="AE207" s="123" t="s">
        <v>12</v>
      </c>
    </row>
    <row r="208" spans="2:31" x14ac:dyDescent="0.35">
      <c r="B208" s="123">
        <v>104330</v>
      </c>
      <c r="C208" s="123" t="s">
        <v>749</v>
      </c>
      <c r="D208" s="123">
        <v>2018</v>
      </c>
      <c r="E208" s="123" t="s">
        <v>12</v>
      </c>
      <c r="F208" s="240">
        <v>12057.32790464</v>
      </c>
      <c r="G208" s="212" t="s">
        <v>1755</v>
      </c>
      <c r="H208" s="123" t="s">
        <v>12</v>
      </c>
      <c r="I208" s="240">
        <v>12057.32790464</v>
      </c>
      <c r="J208" s="240">
        <v>0</v>
      </c>
      <c r="K208" s="240">
        <v>0</v>
      </c>
      <c r="L208" s="240">
        <v>0</v>
      </c>
      <c r="M208" s="240">
        <v>0</v>
      </c>
      <c r="N208" s="210" t="s">
        <v>12</v>
      </c>
      <c r="O208" s="240">
        <v>0</v>
      </c>
      <c r="P208" s="240">
        <v>0</v>
      </c>
      <c r="Q208" s="240">
        <v>0</v>
      </c>
      <c r="R208" s="240">
        <v>0</v>
      </c>
      <c r="S208" s="240">
        <v>12057.32790464</v>
      </c>
      <c r="T208" s="211" t="s">
        <v>12</v>
      </c>
      <c r="U208" s="212" t="s">
        <v>317</v>
      </c>
      <c r="V208" s="212" t="s">
        <v>317</v>
      </c>
      <c r="W208" s="123" t="s">
        <v>12</v>
      </c>
      <c r="X208" s="123" t="s">
        <v>12</v>
      </c>
      <c r="Y208" s="123" t="s">
        <v>460</v>
      </c>
      <c r="Z208" s="212" t="s">
        <v>320</v>
      </c>
      <c r="AA208" s="212">
        <v>92101</v>
      </c>
      <c r="AB208" s="123" t="s">
        <v>590</v>
      </c>
      <c r="AC208" s="123" t="s">
        <v>201</v>
      </c>
      <c r="AD208" s="123" t="s">
        <v>327</v>
      </c>
      <c r="AE208" s="123" t="s">
        <v>12</v>
      </c>
    </row>
    <row r="209" spans="2:31" x14ac:dyDescent="0.35">
      <c r="B209" s="123">
        <v>3059</v>
      </c>
      <c r="C209" s="123" t="s">
        <v>750</v>
      </c>
      <c r="D209" s="123">
        <v>2018</v>
      </c>
      <c r="E209" s="123" t="s">
        <v>12</v>
      </c>
      <c r="F209" s="240">
        <v>0</v>
      </c>
      <c r="G209" s="212" t="s">
        <v>1755</v>
      </c>
      <c r="H209" s="123" t="s">
        <v>12</v>
      </c>
      <c r="I209" s="240">
        <v>0</v>
      </c>
      <c r="J209" s="240">
        <v>0</v>
      </c>
      <c r="K209" s="240">
        <v>0</v>
      </c>
      <c r="L209" s="240">
        <v>0</v>
      </c>
      <c r="M209" s="240">
        <v>0</v>
      </c>
      <c r="N209" s="210" t="s">
        <v>12</v>
      </c>
      <c r="O209" s="240">
        <v>0</v>
      </c>
      <c r="P209" s="240">
        <v>0</v>
      </c>
      <c r="Q209" s="240">
        <v>0</v>
      </c>
      <c r="R209" s="240">
        <v>0</v>
      </c>
      <c r="S209" s="240">
        <v>0</v>
      </c>
      <c r="T209" s="211" t="s">
        <v>12</v>
      </c>
      <c r="U209" s="212" t="s">
        <v>317</v>
      </c>
      <c r="V209" s="212" t="s">
        <v>317</v>
      </c>
      <c r="W209" s="123" t="s">
        <v>12</v>
      </c>
      <c r="X209" s="123" t="s">
        <v>12</v>
      </c>
      <c r="Y209" s="123" t="s">
        <v>751</v>
      </c>
      <c r="Z209" s="212" t="s">
        <v>320</v>
      </c>
      <c r="AA209" s="212">
        <v>96019</v>
      </c>
      <c r="AB209" s="123" t="s">
        <v>752</v>
      </c>
      <c r="AC209" s="123" t="s">
        <v>322</v>
      </c>
      <c r="AD209" s="123" t="s">
        <v>323</v>
      </c>
      <c r="AE209" s="123" t="s">
        <v>12</v>
      </c>
    </row>
    <row r="210" spans="2:31" x14ac:dyDescent="0.35">
      <c r="B210" s="123">
        <v>5036</v>
      </c>
      <c r="C210" s="123" t="s">
        <v>753</v>
      </c>
      <c r="D210" s="123">
        <v>2018</v>
      </c>
      <c r="E210" s="123" t="s">
        <v>12</v>
      </c>
      <c r="F210" s="240">
        <v>11118.212496</v>
      </c>
      <c r="G210" s="212" t="s">
        <v>1755</v>
      </c>
      <c r="H210" s="123" t="s">
        <v>12</v>
      </c>
      <c r="I210" s="240">
        <v>0</v>
      </c>
      <c r="J210" s="240">
        <v>0</v>
      </c>
      <c r="K210" s="240">
        <v>11118.212496</v>
      </c>
      <c r="L210" s="240">
        <v>0</v>
      </c>
      <c r="M210" s="240">
        <v>0</v>
      </c>
      <c r="N210" s="210" t="s">
        <v>12</v>
      </c>
      <c r="O210" s="240">
        <v>0</v>
      </c>
      <c r="P210" s="240">
        <v>0</v>
      </c>
      <c r="Q210" s="240">
        <v>0</v>
      </c>
      <c r="R210" s="241">
        <v>0</v>
      </c>
      <c r="S210" s="240">
        <v>11118.212496</v>
      </c>
      <c r="T210" s="211" t="s">
        <v>12</v>
      </c>
      <c r="U210" s="212" t="s">
        <v>317</v>
      </c>
      <c r="V210" s="212" t="s">
        <v>317</v>
      </c>
      <c r="W210" s="123" t="s">
        <v>12</v>
      </c>
      <c r="X210" s="123" t="s">
        <v>12</v>
      </c>
      <c r="Y210" s="123" t="s">
        <v>754</v>
      </c>
      <c r="Z210" s="212" t="s">
        <v>320</v>
      </c>
      <c r="AA210" s="212">
        <v>96130</v>
      </c>
      <c r="AB210" s="123" t="s">
        <v>743</v>
      </c>
      <c r="AC210" s="123" t="s">
        <v>424</v>
      </c>
      <c r="AD210" s="123" t="s">
        <v>425</v>
      </c>
      <c r="AE210" s="123" t="s">
        <v>12</v>
      </c>
    </row>
    <row r="211" spans="2:31" x14ac:dyDescent="0.35">
      <c r="B211" s="123">
        <v>3065</v>
      </c>
      <c r="C211" s="123" t="s">
        <v>755</v>
      </c>
      <c r="D211" s="123">
        <v>2018</v>
      </c>
      <c r="E211" s="123" t="s">
        <v>12</v>
      </c>
      <c r="F211" s="240">
        <v>0</v>
      </c>
      <c r="G211" s="212" t="s">
        <v>1755</v>
      </c>
      <c r="H211" s="123" t="s">
        <v>12</v>
      </c>
      <c r="I211" s="240">
        <v>0</v>
      </c>
      <c r="J211" s="240">
        <v>0</v>
      </c>
      <c r="K211" s="240">
        <v>0</v>
      </c>
      <c r="L211" s="240">
        <v>0</v>
      </c>
      <c r="M211" s="240">
        <v>0</v>
      </c>
      <c r="N211" s="210" t="s">
        <v>12</v>
      </c>
      <c r="O211" s="240">
        <v>0</v>
      </c>
      <c r="P211" s="240">
        <v>0</v>
      </c>
      <c r="Q211" s="240">
        <v>0</v>
      </c>
      <c r="R211" s="240">
        <v>0</v>
      </c>
      <c r="S211" s="240">
        <v>0</v>
      </c>
      <c r="T211" s="211" t="s">
        <v>12</v>
      </c>
      <c r="U211" s="212" t="s">
        <v>317</v>
      </c>
      <c r="V211" s="212" t="s">
        <v>317</v>
      </c>
      <c r="W211" s="123" t="s">
        <v>12</v>
      </c>
      <c r="X211" s="123" t="s">
        <v>12</v>
      </c>
      <c r="Y211" s="123" t="s">
        <v>756</v>
      </c>
      <c r="Z211" s="212" t="s">
        <v>320</v>
      </c>
      <c r="AA211" s="212">
        <v>95482</v>
      </c>
      <c r="AB211" s="123" t="s">
        <v>321</v>
      </c>
      <c r="AC211" s="123" t="s">
        <v>322</v>
      </c>
      <c r="AD211" s="123" t="s">
        <v>323</v>
      </c>
      <c r="AE211" s="123" t="s">
        <v>12</v>
      </c>
    </row>
    <row r="212" spans="2:31" x14ac:dyDescent="0.35">
      <c r="B212" s="123">
        <v>100328</v>
      </c>
      <c r="C212" s="123" t="s">
        <v>757</v>
      </c>
      <c r="D212" s="123">
        <v>2018</v>
      </c>
      <c r="E212" s="123" t="s">
        <v>12</v>
      </c>
      <c r="F212" s="240">
        <v>79267.036303628804</v>
      </c>
      <c r="G212" s="212" t="s">
        <v>1755</v>
      </c>
      <c r="H212" s="123" t="s">
        <v>12</v>
      </c>
      <c r="I212" s="240">
        <v>79267.036303628804</v>
      </c>
      <c r="J212" s="240">
        <v>0</v>
      </c>
      <c r="K212" s="240">
        <v>0</v>
      </c>
      <c r="L212" s="240">
        <v>0</v>
      </c>
      <c r="M212" s="240">
        <v>0</v>
      </c>
      <c r="N212" s="210" t="s">
        <v>12</v>
      </c>
      <c r="O212" s="240">
        <v>79267.036303628804</v>
      </c>
      <c r="P212" s="240">
        <v>0</v>
      </c>
      <c r="Q212" s="240">
        <v>0</v>
      </c>
      <c r="R212" s="240">
        <v>79267.036303628804</v>
      </c>
      <c r="S212" s="240">
        <v>0</v>
      </c>
      <c r="T212" s="211" t="s">
        <v>12</v>
      </c>
      <c r="U212" s="212" t="s">
        <v>316</v>
      </c>
      <c r="V212" s="212" t="s">
        <v>317</v>
      </c>
      <c r="W212" s="123" t="s">
        <v>1771</v>
      </c>
      <c r="X212" s="123" t="s">
        <v>12</v>
      </c>
      <c r="Y212" s="123" t="s">
        <v>506</v>
      </c>
      <c r="Z212" s="212" t="s">
        <v>320</v>
      </c>
      <c r="AA212" s="212">
        <v>90012</v>
      </c>
      <c r="AB212" s="123" t="s">
        <v>759</v>
      </c>
      <c r="AC212" s="123" t="s">
        <v>201</v>
      </c>
      <c r="AD212" s="123" t="s">
        <v>327</v>
      </c>
      <c r="AE212" s="123" t="s">
        <v>12</v>
      </c>
    </row>
    <row r="213" spans="2:31" x14ac:dyDescent="0.35">
      <c r="B213" s="123">
        <v>104536</v>
      </c>
      <c r="C213" s="123" t="s">
        <v>760</v>
      </c>
      <c r="D213" s="123">
        <v>2018</v>
      </c>
      <c r="E213" s="123" t="s">
        <v>12</v>
      </c>
      <c r="F213" s="240">
        <v>129937.607265424</v>
      </c>
      <c r="G213" s="212" t="s">
        <v>1755</v>
      </c>
      <c r="H213" s="123" t="s">
        <v>12</v>
      </c>
      <c r="I213" s="240">
        <v>4534.9991214241199</v>
      </c>
      <c r="J213" s="240">
        <v>0</v>
      </c>
      <c r="K213" s="240">
        <v>18959.285004000001</v>
      </c>
      <c r="L213" s="240">
        <v>106443.32313999999</v>
      </c>
      <c r="M213" s="240">
        <v>0</v>
      </c>
      <c r="N213" s="210" t="s">
        <v>12</v>
      </c>
      <c r="O213" s="240">
        <v>4534.9991214241199</v>
      </c>
      <c r="P213" s="240">
        <v>6639.8503551738704</v>
      </c>
      <c r="Q213" s="240">
        <v>0</v>
      </c>
      <c r="R213" s="240">
        <v>11174.849476597999</v>
      </c>
      <c r="S213" s="240">
        <v>118762.757788826</v>
      </c>
      <c r="T213" s="211" t="s">
        <v>12</v>
      </c>
      <c r="U213" s="212" t="s">
        <v>316</v>
      </c>
      <c r="V213" s="212" t="s">
        <v>317</v>
      </c>
      <c r="W213" s="123" t="s">
        <v>761</v>
      </c>
      <c r="X213" s="123" t="s">
        <v>12</v>
      </c>
      <c r="Y213" s="123" t="s">
        <v>762</v>
      </c>
      <c r="Z213" s="212" t="s">
        <v>320</v>
      </c>
      <c r="AA213" s="212">
        <v>92660</v>
      </c>
      <c r="AB213" s="123" t="s">
        <v>743</v>
      </c>
      <c r="AC213" s="123" t="s">
        <v>763</v>
      </c>
      <c r="AD213" s="123" t="s">
        <v>425</v>
      </c>
      <c r="AE213" s="123" t="s">
        <v>12</v>
      </c>
    </row>
    <row r="214" spans="2:31" x14ac:dyDescent="0.35">
      <c r="B214" s="123">
        <v>104749</v>
      </c>
      <c r="C214" s="123" t="s">
        <v>764</v>
      </c>
      <c r="D214" s="123">
        <v>2018</v>
      </c>
      <c r="E214" s="123" t="s">
        <v>12</v>
      </c>
      <c r="F214" s="240">
        <v>0</v>
      </c>
      <c r="G214" s="212" t="s">
        <v>1755</v>
      </c>
      <c r="H214" s="123" t="s">
        <v>12</v>
      </c>
      <c r="I214" s="240">
        <v>0</v>
      </c>
      <c r="J214" s="240">
        <v>0</v>
      </c>
      <c r="K214" s="240">
        <v>0</v>
      </c>
      <c r="L214" s="240">
        <v>0</v>
      </c>
      <c r="M214" s="240">
        <v>0</v>
      </c>
      <c r="N214" s="210" t="s">
        <v>12</v>
      </c>
      <c r="O214" s="240">
        <v>0</v>
      </c>
      <c r="P214" s="240">
        <v>0</v>
      </c>
      <c r="Q214" s="240">
        <v>0</v>
      </c>
      <c r="R214" s="240">
        <v>0</v>
      </c>
      <c r="S214" s="240">
        <v>0</v>
      </c>
      <c r="T214" s="211" t="s">
        <v>12</v>
      </c>
      <c r="U214" s="212" t="s">
        <v>317</v>
      </c>
      <c r="V214" s="212" t="s">
        <v>317</v>
      </c>
      <c r="W214" s="123" t="s">
        <v>12</v>
      </c>
      <c r="X214" s="123" t="s">
        <v>12</v>
      </c>
      <c r="Y214" s="123" t="s">
        <v>506</v>
      </c>
      <c r="Z214" s="212" t="s">
        <v>320</v>
      </c>
      <c r="AA214" s="212">
        <v>90013</v>
      </c>
      <c r="AB214" s="123" t="s">
        <v>321</v>
      </c>
      <c r="AC214" s="123" t="s">
        <v>322</v>
      </c>
      <c r="AD214" s="123" t="s">
        <v>323</v>
      </c>
      <c r="AE214" s="123" t="s">
        <v>12</v>
      </c>
    </row>
    <row r="215" spans="2:31" x14ac:dyDescent="0.35">
      <c r="B215" s="123">
        <v>104705</v>
      </c>
      <c r="C215" s="123" t="s">
        <v>765</v>
      </c>
      <c r="D215" s="123">
        <v>2018</v>
      </c>
      <c r="E215" s="123" t="s">
        <v>12</v>
      </c>
      <c r="F215" s="240">
        <v>0</v>
      </c>
      <c r="G215" s="212" t="s">
        <v>1755</v>
      </c>
      <c r="H215" s="123" t="s">
        <v>12</v>
      </c>
      <c r="I215" s="240">
        <v>0</v>
      </c>
      <c r="J215" s="240">
        <v>0</v>
      </c>
      <c r="K215" s="240">
        <v>0</v>
      </c>
      <c r="L215" s="240">
        <v>0</v>
      </c>
      <c r="M215" s="240">
        <v>0</v>
      </c>
      <c r="N215" s="210" t="s">
        <v>12</v>
      </c>
      <c r="O215" s="240">
        <v>0</v>
      </c>
      <c r="P215" s="240">
        <v>0</v>
      </c>
      <c r="Q215" s="240">
        <v>0</v>
      </c>
      <c r="R215" s="240">
        <v>0</v>
      </c>
      <c r="S215" s="240">
        <v>0</v>
      </c>
      <c r="T215" s="211" t="s">
        <v>12</v>
      </c>
      <c r="U215" s="212" t="s">
        <v>317</v>
      </c>
      <c r="V215" s="212" t="s">
        <v>317</v>
      </c>
      <c r="W215" s="123" t="s">
        <v>12</v>
      </c>
      <c r="X215" s="123" t="s">
        <v>12</v>
      </c>
      <c r="Y215" s="123" t="s">
        <v>766</v>
      </c>
      <c r="Z215" s="212" t="s">
        <v>320</v>
      </c>
      <c r="AA215" s="212">
        <v>94102</v>
      </c>
      <c r="AB215" s="123" t="s">
        <v>453</v>
      </c>
      <c r="AC215" s="123" t="s">
        <v>322</v>
      </c>
      <c r="AD215" s="123" t="s">
        <v>323</v>
      </c>
      <c r="AE215" s="123" t="s">
        <v>12</v>
      </c>
    </row>
    <row r="216" spans="2:31" x14ac:dyDescent="0.35">
      <c r="B216" s="123">
        <v>104485</v>
      </c>
      <c r="C216" s="123" t="s">
        <v>767</v>
      </c>
      <c r="D216" s="123">
        <v>2018</v>
      </c>
      <c r="E216" s="123" t="s">
        <v>12</v>
      </c>
      <c r="F216" s="240">
        <v>9522.0699268000008</v>
      </c>
      <c r="G216" s="212" t="s">
        <v>1755</v>
      </c>
      <c r="H216" s="123" t="s">
        <v>12</v>
      </c>
      <c r="I216" s="240">
        <v>9522.0699268000008</v>
      </c>
      <c r="J216" s="240">
        <v>0</v>
      </c>
      <c r="K216" s="240">
        <v>0</v>
      </c>
      <c r="L216" s="240">
        <v>0</v>
      </c>
      <c r="M216" s="240">
        <v>0</v>
      </c>
      <c r="N216" s="210" t="s">
        <v>12</v>
      </c>
      <c r="O216" s="240">
        <v>9519.7148268000001</v>
      </c>
      <c r="P216" s="240">
        <v>0</v>
      </c>
      <c r="Q216" s="240">
        <v>0</v>
      </c>
      <c r="R216" s="240">
        <v>9519.7148268000001</v>
      </c>
      <c r="S216" s="240">
        <v>2.3551000000000002</v>
      </c>
      <c r="T216" s="211" t="s">
        <v>12</v>
      </c>
      <c r="U216" s="212" t="s">
        <v>316</v>
      </c>
      <c r="V216" s="212" t="s">
        <v>316</v>
      </c>
      <c r="W216" s="123" t="s">
        <v>350</v>
      </c>
      <c r="X216" s="123" t="s">
        <v>12</v>
      </c>
      <c r="Y216" s="123" t="s">
        <v>768</v>
      </c>
      <c r="Z216" s="212" t="s">
        <v>320</v>
      </c>
      <c r="AA216" s="212">
        <v>93251</v>
      </c>
      <c r="AB216" s="123" t="s">
        <v>342</v>
      </c>
      <c r="AC216" s="123" t="s">
        <v>343</v>
      </c>
      <c r="AD216" s="123" t="s">
        <v>344</v>
      </c>
      <c r="AE216" s="123" t="s">
        <v>12</v>
      </c>
    </row>
    <row r="217" spans="2:31" x14ac:dyDescent="0.35">
      <c r="B217" s="123">
        <v>101516</v>
      </c>
      <c r="C217" s="123" t="s">
        <v>1772</v>
      </c>
      <c r="D217" s="123">
        <v>2018</v>
      </c>
      <c r="E217" s="123" t="s">
        <v>12</v>
      </c>
      <c r="F217" s="240">
        <v>0</v>
      </c>
      <c r="G217" s="212" t="s">
        <v>1755</v>
      </c>
      <c r="H217" s="123" t="s">
        <v>12</v>
      </c>
      <c r="I217" s="240">
        <v>0</v>
      </c>
      <c r="J217" s="240">
        <v>0</v>
      </c>
      <c r="K217" s="240">
        <v>0</v>
      </c>
      <c r="L217" s="240">
        <v>0</v>
      </c>
      <c r="M217" s="240">
        <v>0</v>
      </c>
      <c r="N217" s="210" t="s">
        <v>12</v>
      </c>
      <c r="O217" s="240">
        <v>0</v>
      </c>
      <c r="P217" s="240">
        <v>0</v>
      </c>
      <c r="Q217" s="240">
        <v>0</v>
      </c>
      <c r="R217" s="240">
        <v>0</v>
      </c>
      <c r="S217" s="240">
        <v>0</v>
      </c>
      <c r="T217" s="211" t="s">
        <v>12</v>
      </c>
      <c r="U217" s="212" t="s">
        <v>317</v>
      </c>
      <c r="V217" s="212" t="s">
        <v>317</v>
      </c>
      <c r="W217" s="123" t="s">
        <v>12</v>
      </c>
      <c r="X217" s="123" t="s">
        <v>12</v>
      </c>
      <c r="Y217" s="123" t="s">
        <v>1773</v>
      </c>
      <c r="Z217" s="212" t="s">
        <v>320</v>
      </c>
      <c r="AA217" s="212">
        <v>93210</v>
      </c>
      <c r="AB217" s="123" t="s">
        <v>352</v>
      </c>
      <c r="AC217" s="123" t="s">
        <v>204</v>
      </c>
      <c r="AD217" s="123" t="s">
        <v>458</v>
      </c>
      <c r="AE217" s="123" t="s">
        <v>12</v>
      </c>
    </row>
    <row r="218" spans="2:31" x14ac:dyDescent="0.35">
      <c r="B218" s="123">
        <v>101250</v>
      </c>
      <c r="C218" s="123" t="s">
        <v>769</v>
      </c>
      <c r="D218" s="123">
        <v>2018</v>
      </c>
      <c r="E218" s="123" t="s">
        <v>12</v>
      </c>
      <c r="F218" s="240">
        <v>76000.632813916993</v>
      </c>
      <c r="G218" s="212" t="s">
        <v>1755</v>
      </c>
      <c r="H218" s="123" t="s">
        <v>12</v>
      </c>
      <c r="I218" s="240">
        <v>829.63281391700002</v>
      </c>
      <c r="J218" s="240">
        <v>75171</v>
      </c>
      <c r="K218" s="240">
        <v>0</v>
      </c>
      <c r="L218" s="240">
        <v>0</v>
      </c>
      <c r="M218" s="240">
        <v>0</v>
      </c>
      <c r="N218" s="210" t="s">
        <v>12</v>
      </c>
      <c r="O218" s="240">
        <v>0</v>
      </c>
      <c r="P218" s="240">
        <v>0</v>
      </c>
      <c r="Q218" s="240">
        <v>0</v>
      </c>
      <c r="R218" s="240">
        <v>0</v>
      </c>
      <c r="S218" s="240">
        <v>76000.632813916993</v>
      </c>
      <c r="T218" s="211" t="s">
        <v>12</v>
      </c>
      <c r="U218" s="212" t="s">
        <v>316</v>
      </c>
      <c r="V218" s="212" t="s">
        <v>317</v>
      </c>
      <c r="W218" s="123" t="s">
        <v>430</v>
      </c>
      <c r="X218" s="123" t="s">
        <v>12</v>
      </c>
      <c r="Y218" s="123" t="s">
        <v>770</v>
      </c>
      <c r="Z218" s="212" t="s">
        <v>320</v>
      </c>
      <c r="AA218" s="212">
        <v>96020</v>
      </c>
      <c r="AB218" s="123" t="s">
        <v>771</v>
      </c>
      <c r="AC218" s="123" t="s">
        <v>201</v>
      </c>
      <c r="AD218" s="123" t="s">
        <v>327</v>
      </c>
      <c r="AE218" s="123" t="s">
        <v>12</v>
      </c>
    </row>
    <row r="219" spans="2:31" x14ac:dyDescent="0.35">
      <c r="B219" s="123">
        <v>104570</v>
      </c>
      <c r="C219" s="123" t="s">
        <v>772</v>
      </c>
      <c r="D219" s="123">
        <v>2018</v>
      </c>
      <c r="E219" s="123" t="s">
        <v>12</v>
      </c>
      <c r="F219" s="240">
        <v>11818.988880000001</v>
      </c>
      <c r="G219" s="212" t="s">
        <v>1755</v>
      </c>
      <c r="H219" s="123" t="s">
        <v>12</v>
      </c>
      <c r="I219" s="240">
        <v>0</v>
      </c>
      <c r="J219" s="240">
        <v>0</v>
      </c>
      <c r="K219" s="240">
        <v>0</v>
      </c>
      <c r="L219" s="240">
        <v>0</v>
      </c>
      <c r="M219" s="240">
        <v>11818.988880000001</v>
      </c>
      <c r="N219" s="210" t="s">
        <v>12</v>
      </c>
      <c r="O219" s="240">
        <v>0</v>
      </c>
      <c r="P219" s="240">
        <v>0</v>
      </c>
      <c r="Q219" s="240">
        <v>11818.988880000001</v>
      </c>
      <c r="R219" s="240">
        <v>11818.988880000001</v>
      </c>
      <c r="S219" s="240">
        <v>0</v>
      </c>
      <c r="T219" s="211" t="s">
        <v>12</v>
      </c>
      <c r="U219" s="212" t="s">
        <v>316</v>
      </c>
      <c r="V219" s="212" t="s">
        <v>317</v>
      </c>
      <c r="W219" s="123" t="s">
        <v>363</v>
      </c>
      <c r="X219" s="123" t="s">
        <v>12</v>
      </c>
      <c r="Y219" s="123" t="s">
        <v>773</v>
      </c>
      <c r="Z219" s="212" t="s">
        <v>774</v>
      </c>
      <c r="AA219" s="212">
        <v>21350</v>
      </c>
      <c r="AB219" s="123" t="s">
        <v>560</v>
      </c>
      <c r="AC219" s="123" t="s">
        <v>322</v>
      </c>
      <c r="AD219" s="123" t="s">
        <v>323</v>
      </c>
      <c r="AE219" s="123" t="s">
        <v>12</v>
      </c>
    </row>
    <row r="220" spans="2:31" x14ac:dyDescent="0.35">
      <c r="B220" s="123">
        <v>104646</v>
      </c>
      <c r="C220" s="123" t="s">
        <v>775</v>
      </c>
      <c r="D220" s="123">
        <v>2018</v>
      </c>
      <c r="E220" s="123" t="s">
        <v>12</v>
      </c>
      <c r="F220" s="240">
        <v>0</v>
      </c>
      <c r="G220" s="212" t="s">
        <v>1755</v>
      </c>
      <c r="H220" s="123" t="s">
        <v>12</v>
      </c>
      <c r="I220" s="240">
        <v>0</v>
      </c>
      <c r="J220" s="240">
        <v>0</v>
      </c>
      <c r="K220" s="240">
        <v>0</v>
      </c>
      <c r="L220" s="240">
        <v>0</v>
      </c>
      <c r="M220" s="240">
        <v>0</v>
      </c>
      <c r="N220" s="210" t="s">
        <v>12</v>
      </c>
      <c r="O220" s="240">
        <v>0</v>
      </c>
      <c r="P220" s="240">
        <v>0</v>
      </c>
      <c r="Q220" s="240">
        <v>0</v>
      </c>
      <c r="R220" s="240">
        <v>0</v>
      </c>
      <c r="S220" s="240">
        <v>0</v>
      </c>
      <c r="T220" s="211" t="s">
        <v>12</v>
      </c>
      <c r="U220" s="212" t="s">
        <v>317</v>
      </c>
      <c r="V220" s="212" t="s">
        <v>317</v>
      </c>
      <c r="W220" s="123" t="s">
        <v>12</v>
      </c>
      <c r="X220" s="123" t="s">
        <v>12</v>
      </c>
      <c r="Y220" s="123" t="s">
        <v>333</v>
      </c>
      <c r="Z220" s="212" t="s">
        <v>320</v>
      </c>
      <c r="AA220" s="212">
        <v>94621</v>
      </c>
      <c r="AB220" s="123" t="s">
        <v>321</v>
      </c>
      <c r="AC220" s="123" t="s">
        <v>322</v>
      </c>
      <c r="AD220" s="123" t="s">
        <v>323</v>
      </c>
      <c r="AE220" s="123" t="s">
        <v>12</v>
      </c>
    </row>
    <row r="221" spans="2:31" x14ac:dyDescent="0.35">
      <c r="B221" s="123">
        <v>101503</v>
      </c>
      <c r="C221" s="123" t="s">
        <v>776</v>
      </c>
      <c r="D221" s="123">
        <v>2018</v>
      </c>
      <c r="E221" s="123" t="s">
        <v>12</v>
      </c>
      <c r="F221" s="240">
        <v>60184.456711136001</v>
      </c>
      <c r="G221" s="212" t="s">
        <v>1755</v>
      </c>
      <c r="H221" s="123" t="s">
        <v>12</v>
      </c>
      <c r="I221" s="240">
        <v>60184.456711136001</v>
      </c>
      <c r="J221" s="240">
        <v>0</v>
      </c>
      <c r="K221" s="240">
        <v>0</v>
      </c>
      <c r="L221" s="240">
        <v>0</v>
      </c>
      <c r="M221" s="240">
        <v>0</v>
      </c>
      <c r="N221" s="210" t="s">
        <v>12</v>
      </c>
      <c r="O221" s="240">
        <v>60184.456711136001</v>
      </c>
      <c r="P221" s="240">
        <v>0</v>
      </c>
      <c r="Q221" s="240">
        <v>0</v>
      </c>
      <c r="R221" s="240">
        <v>60184.456711136001</v>
      </c>
      <c r="S221" s="240">
        <v>0</v>
      </c>
      <c r="T221" s="211" t="s">
        <v>12</v>
      </c>
      <c r="U221" s="212" t="s">
        <v>316</v>
      </c>
      <c r="V221" s="212" t="s">
        <v>316</v>
      </c>
      <c r="W221" s="123" t="s">
        <v>777</v>
      </c>
      <c r="X221" s="123" t="s">
        <v>12</v>
      </c>
      <c r="Y221" s="123" t="s">
        <v>778</v>
      </c>
      <c r="Z221" s="212" t="s">
        <v>320</v>
      </c>
      <c r="AA221" s="212">
        <v>95351</v>
      </c>
      <c r="AB221" s="123" t="s">
        <v>673</v>
      </c>
      <c r="AC221" s="123" t="s">
        <v>201</v>
      </c>
      <c r="AD221" s="123" t="s">
        <v>327</v>
      </c>
      <c r="AE221" s="123" t="s">
        <v>12</v>
      </c>
    </row>
    <row r="222" spans="2:31" x14ac:dyDescent="0.35">
      <c r="B222" s="123">
        <v>3012</v>
      </c>
      <c r="C222" s="123" t="s">
        <v>782</v>
      </c>
      <c r="D222" s="123">
        <v>2018</v>
      </c>
      <c r="E222" s="123" t="s">
        <v>12</v>
      </c>
      <c r="F222" s="240">
        <v>219225.53669392</v>
      </c>
      <c r="G222" s="212" t="s">
        <v>1755</v>
      </c>
      <c r="H222" s="123" t="s">
        <v>12</v>
      </c>
      <c r="I222" s="240">
        <v>0</v>
      </c>
      <c r="J222" s="240">
        <v>0</v>
      </c>
      <c r="K222" s="240">
        <v>0</v>
      </c>
      <c r="L222" s="240">
        <v>0</v>
      </c>
      <c r="M222" s="240">
        <v>219225.53669392</v>
      </c>
      <c r="N222" s="210" t="s">
        <v>12</v>
      </c>
      <c r="O222" s="240">
        <v>0</v>
      </c>
      <c r="P222" s="240">
        <v>0</v>
      </c>
      <c r="Q222" s="240">
        <v>34107.070523194903</v>
      </c>
      <c r="R222" s="240">
        <v>34107.070523194903</v>
      </c>
      <c r="S222" s="240">
        <v>185118.46617072501</v>
      </c>
      <c r="T222" s="211" t="s">
        <v>12</v>
      </c>
      <c r="U222" s="212" t="s">
        <v>480</v>
      </c>
      <c r="V222" s="212" t="s">
        <v>317</v>
      </c>
      <c r="W222" s="123" t="s">
        <v>553</v>
      </c>
      <c r="X222" s="123" t="s">
        <v>12</v>
      </c>
      <c r="Y222" s="123" t="s">
        <v>783</v>
      </c>
      <c r="Z222" s="212" t="s">
        <v>784</v>
      </c>
      <c r="AA222" s="212">
        <v>21231</v>
      </c>
      <c r="AB222" s="123" t="s">
        <v>321</v>
      </c>
      <c r="AC222" s="123" t="s">
        <v>322</v>
      </c>
      <c r="AD222" s="123" t="s">
        <v>323</v>
      </c>
      <c r="AE222" s="123" t="s">
        <v>12</v>
      </c>
    </row>
    <row r="223" spans="2:31" x14ac:dyDescent="0.35">
      <c r="B223" s="123">
        <v>100150</v>
      </c>
      <c r="C223" s="123" t="s">
        <v>1774</v>
      </c>
      <c r="D223" s="123">
        <v>2018</v>
      </c>
      <c r="E223" s="123" t="s">
        <v>12</v>
      </c>
      <c r="F223" s="240">
        <v>0</v>
      </c>
      <c r="G223" s="212" t="s">
        <v>1755</v>
      </c>
      <c r="H223" s="123" t="s">
        <v>12</v>
      </c>
      <c r="I223" s="240">
        <v>0</v>
      </c>
      <c r="J223" s="240">
        <v>0</v>
      </c>
      <c r="K223" s="240">
        <v>0</v>
      </c>
      <c r="L223" s="240">
        <v>0</v>
      </c>
      <c r="M223" s="240">
        <v>0</v>
      </c>
      <c r="N223" s="210" t="s">
        <v>12</v>
      </c>
      <c r="O223" s="240">
        <v>0</v>
      </c>
      <c r="P223" s="240">
        <v>0</v>
      </c>
      <c r="Q223" s="240">
        <v>0</v>
      </c>
      <c r="R223" s="240">
        <v>0</v>
      </c>
      <c r="S223" s="240">
        <v>0</v>
      </c>
      <c r="T223" s="211" t="s">
        <v>12</v>
      </c>
      <c r="U223" s="212" t="s">
        <v>317</v>
      </c>
      <c r="V223" s="212" t="s">
        <v>317</v>
      </c>
      <c r="W223" s="123" t="s">
        <v>12</v>
      </c>
      <c r="X223" s="123" t="s">
        <v>12</v>
      </c>
      <c r="Y223" s="123" t="s">
        <v>325</v>
      </c>
      <c r="Z223" s="212" t="s">
        <v>320</v>
      </c>
      <c r="AA223" s="212">
        <v>92880</v>
      </c>
      <c r="AB223" s="123" t="s">
        <v>352</v>
      </c>
      <c r="AC223" s="123" t="s">
        <v>201</v>
      </c>
      <c r="AD223" s="123" t="s">
        <v>458</v>
      </c>
      <c r="AE223" s="123" t="s">
        <v>12</v>
      </c>
    </row>
    <row r="224" spans="2:31" x14ac:dyDescent="0.35">
      <c r="B224" s="123">
        <v>100690</v>
      </c>
      <c r="C224" s="123" t="s">
        <v>786</v>
      </c>
      <c r="D224" s="123">
        <v>2018</v>
      </c>
      <c r="E224" s="123" t="s">
        <v>12</v>
      </c>
      <c r="F224" s="240">
        <v>93755.63</v>
      </c>
      <c r="G224" s="212" t="s">
        <v>1755</v>
      </c>
      <c r="H224" s="123" t="s">
        <v>12</v>
      </c>
      <c r="I224" s="240">
        <v>93755.63</v>
      </c>
      <c r="J224" s="240">
        <v>0</v>
      </c>
      <c r="K224" s="240">
        <v>0</v>
      </c>
      <c r="L224" s="240">
        <v>0</v>
      </c>
      <c r="M224" s="240">
        <v>0</v>
      </c>
      <c r="N224" s="210" t="s">
        <v>12</v>
      </c>
      <c r="O224" s="240">
        <v>0</v>
      </c>
      <c r="P224" s="240">
        <v>0</v>
      </c>
      <c r="Q224" s="240">
        <v>0</v>
      </c>
      <c r="R224" s="240">
        <v>0</v>
      </c>
      <c r="S224" s="240">
        <v>93755.63</v>
      </c>
      <c r="T224" s="211" t="s">
        <v>12</v>
      </c>
      <c r="U224" s="212" t="s">
        <v>316</v>
      </c>
      <c r="V224" s="212" t="s">
        <v>317</v>
      </c>
      <c r="W224" s="123" t="s">
        <v>430</v>
      </c>
      <c r="X224" s="123" t="s">
        <v>12</v>
      </c>
      <c r="Y224" s="123" t="s">
        <v>787</v>
      </c>
      <c r="Z224" s="212" t="s">
        <v>320</v>
      </c>
      <c r="AA224" s="212">
        <v>93542</v>
      </c>
      <c r="AB224" s="123" t="s">
        <v>411</v>
      </c>
      <c r="AC224" s="123" t="s">
        <v>201</v>
      </c>
      <c r="AD224" s="123" t="s">
        <v>354</v>
      </c>
      <c r="AE224" s="123" t="s">
        <v>12</v>
      </c>
    </row>
    <row r="225" spans="2:31" x14ac:dyDescent="0.35">
      <c r="B225" s="123">
        <v>101670</v>
      </c>
      <c r="C225" s="123" t="s">
        <v>788</v>
      </c>
      <c r="D225" s="123">
        <v>2018</v>
      </c>
      <c r="E225" s="123" t="s">
        <v>12</v>
      </c>
      <c r="F225" s="240">
        <v>86990.8</v>
      </c>
      <c r="G225" s="212" t="s">
        <v>1755</v>
      </c>
      <c r="H225" s="123" t="s">
        <v>12</v>
      </c>
      <c r="I225" s="240">
        <v>86990.8</v>
      </c>
      <c r="J225" s="240">
        <v>0</v>
      </c>
      <c r="K225" s="240">
        <v>0</v>
      </c>
      <c r="L225" s="240">
        <v>0</v>
      </c>
      <c r="M225" s="240">
        <v>0</v>
      </c>
      <c r="N225" s="210" t="s">
        <v>12</v>
      </c>
      <c r="O225" s="240">
        <v>0</v>
      </c>
      <c r="P225" s="240">
        <v>0</v>
      </c>
      <c r="Q225" s="240">
        <v>0</v>
      </c>
      <c r="R225" s="240">
        <v>0</v>
      </c>
      <c r="S225" s="240">
        <v>86990.8</v>
      </c>
      <c r="T225" s="211" t="s">
        <v>12</v>
      </c>
      <c r="U225" s="212" t="s">
        <v>316</v>
      </c>
      <c r="V225" s="212" t="s">
        <v>317</v>
      </c>
      <c r="W225" s="123" t="s">
        <v>430</v>
      </c>
      <c r="X225" s="123" t="s">
        <v>12</v>
      </c>
      <c r="Y225" s="123" t="s">
        <v>787</v>
      </c>
      <c r="Z225" s="212" t="s">
        <v>320</v>
      </c>
      <c r="AA225" s="212">
        <v>93542</v>
      </c>
      <c r="AB225" s="123" t="s">
        <v>411</v>
      </c>
      <c r="AC225" s="123" t="s">
        <v>201</v>
      </c>
      <c r="AD225" s="123" t="s">
        <v>354</v>
      </c>
      <c r="AE225" s="123" t="s">
        <v>12</v>
      </c>
    </row>
    <row r="226" spans="2:31" x14ac:dyDescent="0.35">
      <c r="B226" s="123">
        <v>101669</v>
      </c>
      <c r="C226" s="123" t="s">
        <v>789</v>
      </c>
      <c r="D226" s="123">
        <v>2018</v>
      </c>
      <c r="E226" s="123" t="s">
        <v>12</v>
      </c>
      <c r="F226" s="240">
        <v>174837.2</v>
      </c>
      <c r="G226" s="212" t="s">
        <v>1755</v>
      </c>
      <c r="H226" s="123" t="s">
        <v>12</v>
      </c>
      <c r="I226" s="240">
        <v>174837.2</v>
      </c>
      <c r="J226" s="240">
        <v>0</v>
      </c>
      <c r="K226" s="240">
        <v>0</v>
      </c>
      <c r="L226" s="240">
        <v>0</v>
      </c>
      <c r="M226" s="240">
        <v>0</v>
      </c>
      <c r="N226" s="210" t="s">
        <v>12</v>
      </c>
      <c r="O226" s="240">
        <v>0</v>
      </c>
      <c r="P226" s="240">
        <v>0</v>
      </c>
      <c r="Q226" s="240">
        <v>0</v>
      </c>
      <c r="R226" s="240">
        <v>0</v>
      </c>
      <c r="S226" s="240">
        <v>174837.2</v>
      </c>
      <c r="T226" s="211" t="s">
        <v>12</v>
      </c>
      <c r="U226" s="212" t="s">
        <v>316</v>
      </c>
      <c r="V226" s="212" t="s">
        <v>317</v>
      </c>
      <c r="W226" s="123" t="s">
        <v>430</v>
      </c>
      <c r="X226" s="123" t="s">
        <v>12</v>
      </c>
      <c r="Y226" s="123" t="s">
        <v>787</v>
      </c>
      <c r="Z226" s="212" t="s">
        <v>320</v>
      </c>
      <c r="AA226" s="212">
        <v>93542</v>
      </c>
      <c r="AB226" s="123" t="s">
        <v>411</v>
      </c>
      <c r="AC226" s="123" t="s">
        <v>201</v>
      </c>
      <c r="AD226" s="123" t="s">
        <v>354</v>
      </c>
      <c r="AE226" s="123" t="s">
        <v>12</v>
      </c>
    </row>
    <row r="227" spans="2:31" x14ac:dyDescent="0.35">
      <c r="B227" s="123">
        <v>101264</v>
      </c>
      <c r="C227" s="123" t="s">
        <v>790</v>
      </c>
      <c r="D227" s="123">
        <v>2018</v>
      </c>
      <c r="E227" s="123" t="s">
        <v>12</v>
      </c>
      <c r="F227" s="240">
        <v>262214.22235323198</v>
      </c>
      <c r="G227" s="212" t="s">
        <v>1755</v>
      </c>
      <c r="H227" s="123" t="s">
        <v>12</v>
      </c>
      <c r="I227" s="240">
        <v>101259.079636749</v>
      </c>
      <c r="J227" s="240">
        <v>160955.14271648199</v>
      </c>
      <c r="K227" s="240">
        <v>0</v>
      </c>
      <c r="L227" s="240">
        <v>0</v>
      </c>
      <c r="M227" s="240">
        <v>0</v>
      </c>
      <c r="N227" s="210" t="s">
        <v>12</v>
      </c>
      <c r="O227" s="240">
        <v>99302.669181069694</v>
      </c>
      <c r="P227" s="240">
        <v>0</v>
      </c>
      <c r="Q227" s="240">
        <v>0</v>
      </c>
      <c r="R227" s="240">
        <v>99302.669181069694</v>
      </c>
      <c r="S227" s="240">
        <v>162911.55317216201</v>
      </c>
      <c r="T227" s="211" t="s">
        <v>12</v>
      </c>
      <c r="U227" s="212" t="s">
        <v>316</v>
      </c>
      <c r="V227" s="212" t="s">
        <v>317</v>
      </c>
      <c r="W227" s="123" t="s">
        <v>363</v>
      </c>
      <c r="X227" s="123" t="s">
        <v>12</v>
      </c>
      <c r="Y227" s="123" t="s">
        <v>791</v>
      </c>
      <c r="Z227" s="212" t="s">
        <v>320</v>
      </c>
      <c r="AA227" s="212">
        <v>95313</v>
      </c>
      <c r="AB227" s="123" t="s">
        <v>792</v>
      </c>
      <c r="AC227" s="123" t="s">
        <v>201</v>
      </c>
      <c r="AD227" s="123" t="s">
        <v>354</v>
      </c>
      <c r="AE227" s="123" t="s">
        <v>12</v>
      </c>
    </row>
    <row r="228" spans="2:31" x14ac:dyDescent="0.35">
      <c r="B228" s="123">
        <v>101519</v>
      </c>
      <c r="C228" s="123" t="s">
        <v>793</v>
      </c>
      <c r="D228" s="123">
        <v>2018</v>
      </c>
      <c r="E228" s="123" t="s">
        <v>12</v>
      </c>
      <c r="F228" s="240">
        <v>96830.625978957905</v>
      </c>
      <c r="G228" s="212" t="s">
        <v>1755</v>
      </c>
      <c r="H228" s="123" t="s">
        <v>12</v>
      </c>
      <c r="I228" s="240">
        <v>96830.625978957905</v>
      </c>
      <c r="J228" s="240">
        <v>0</v>
      </c>
      <c r="K228" s="240">
        <v>0</v>
      </c>
      <c r="L228" s="240">
        <v>0</v>
      </c>
      <c r="M228" s="240">
        <v>0</v>
      </c>
      <c r="N228" s="210" t="s">
        <v>12</v>
      </c>
      <c r="O228" s="240">
        <v>96830.625978957905</v>
      </c>
      <c r="P228" s="240">
        <v>0</v>
      </c>
      <c r="Q228" s="240">
        <v>0</v>
      </c>
      <c r="R228" s="240">
        <v>96830.625978957905</v>
      </c>
      <c r="S228" s="240">
        <v>0</v>
      </c>
      <c r="T228" s="211" t="s">
        <v>12</v>
      </c>
      <c r="U228" s="212" t="s">
        <v>316</v>
      </c>
      <c r="V228" s="212" t="s">
        <v>317</v>
      </c>
      <c r="W228" s="123" t="s">
        <v>489</v>
      </c>
      <c r="X228" s="123" t="s">
        <v>12</v>
      </c>
      <c r="Y228" s="123" t="s">
        <v>460</v>
      </c>
      <c r="Z228" s="212" t="s">
        <v>320</v>
      </c>
      <c r="AA228" s="212">
        <v>92113</v>
      </c>
      <c r="AB228" s="123" t="s">
        <v>794</v>
      </c>
      <c r="AC228" s="123" t="s">
        <v>201</v>
      </c>
      <c r="AD228" s="123" t="s">
        <v>327</v>
      </c>
      <c r="AE228" s="123" t="s">
        <v>12</v>
      </c>
    </row>
    <row r="229" spans="2:31" x14ac:dyDescent="0.35">
      <c r="B229" s="123">
        <v>104488</v>
      </c>
      <c r="C229" s="123" t="s">
        <v>795</v>
      </c>
      <c r="D229" s="123">
        <v>2018</v>
      </c>
      <c r="E229" s="123" t="s">
        <v>12</v>
      </c>
      <c r="F229" s="240">
        <v>58380.605360543799</v>
      </c>
      <c r="G229" s="212" t="s">
        <v>1755</v>
      </c>
      <c r="H229" s="123" t="s">
        <v>12</v>
      </c>
      <c r="I229" s="240">
        <v>49297.226416543803</v>
      </c>
      <c r="J229" s="240">
        <v>0</v>
      </c>
      <c r="K229" s="240">
        <v>9083.378944</v>
      </c>
      <c r="L229" s="240">
        <v>0</v>
      </c>
      <c r="M229" s="240">
        <v>0</v>
      </c>
      <c r="N229" s="210" t="s">
        <v>12</v>
      </c>
      <c r="O229" s="240">
        <v>48687.089174902299</v>
      </c>
      <c r="P229" s="240">
        <v>0</v>
      </c>
      <c r="Q229" s="240">
        <v>0</v>
      </c>
      <c r="R229" s="240">
        <v>48687.089174902299</v>
      </c>
      <c r="S229" s="240">
        <v>9693.5161856414998</v>
      </c>
      <c r="T229" s="211" t="s">
        <v>12</v>
      </c>
      <c r="U229" s="212" t="s">
        <v>316</v>
      </c>
      <c r="V229" s="212" t="s">
        <v>316</v>
      </c>
      <c r="W229" s="123" t="s">
        <v>350</v>
      </c>
      <c r="X229" s="123" t="s">
        <v>12</v>
      </c>
      <c r="Y229" s="123" t="s">
        <v>346</v>
      </c>
      <c r="Z229" s="212" t="s">
        <v>320</v>
      </c>
      <c r="AA229" s="212">
        <v>93309</v>
      </c>
      <c r="AB229" s="123" t="s">
        <v>342</v>
      </c>
      <c r="AC229" s="123" t="s">
        <v>550</v>
      </c>
      <c r="AD229" s="123" t="s">
        <v>551</v>
      </c>
      <c r="AE229" s="123" t="s">
        <v>12</v>
      </c>
    </row>
    <row r="230" spans="2:31" x14ac:dyDescent="0.35">
      <c r="B230" s="123">
        <v>101263</v>
      </c>
      <c r="C230" s="123" t="s">
        <v>796</v>
      </c>
      <c r="D230" s="123">
        <v>2018</v>
      </c>
      <c r="E230" s="123" t="s">
        <v>12</v>
      </c>
      <c r="F230" s="240">
        <v>668770.99254400004</v>
      </c>
      <c r="G230" s="212" t="s">
        <v>1755</v>
      </c>
      <c r="H230" s="123" t="s">
        <v>12</v>
      </c>
      <c r="I230" s="240">
        <v>668770.99254400004</v>
      </c>
      <c r="J230" s="240">
        <v>0</v>
      </c>
      <c r="K230" s="240">
        <v>0</v>
      </c>
      <c r="L230" s="240">
        <v>0</v>
      </c>
      <c r="M230" s="240">
        <v>0</v>
      </c>
      <c r="N230" s="210" t="s">
        <v>12</v>
      </c>
      <c r="O230" s="240">
        <v>668770.99254400004</v>
      </c>
      <c r="P230" s="240">
        <v>0</v>
      </c>
      <c r="Q230" s="240">
        <v>0</v>
      </c>
      <c r="R230" s="240">
        <v>668770.99254400004</v>
      </c>
      <c r="S230" s="240">
        <v>0</v>
      </c>
      <c r="T230" s="211" t="s">
        <v>12</v>
      </c>
      <c r="U230" s="212" t="s">
        <v>316</v>
      </c>
      <c r="V230" s="212" t="s">
        <v>317</v>
      </c>
      <c r="W230" s="123" t="s">
        <v>467</v>
      </c>
      <c r="X230" s="123" t="s">
        <v>12</v>
      </c>
      <c r="Y230" s="123" t="s">
        <v>797</v>
      </c>
      <c r="Z230" s="212" t="s">
        <v>320</v>
      </c>
      <c r="AA230" s="212">
        <v>94525</v>
      </c>
      <c r="AB230" s="123" t="s">
        <v>352</v>
      </c>
      <c r="AC230" s="123" t="s">
        <v>201</v>
      </c>
      <c r="AD230" s="123" t="s">
        <v>458</v>
      </c>
      <c r="AE230" s="123" t="s">
        <v>12</v>
      </c>
    </row>
    <row r="231" spans="2:31" x14ac:dyDescent="0.35">
      <c r="B231" s="123">
        <v>104349</v>
      </c>
      <c r="C231" s="123" t="s">
        <v>799</v>
      </c>
      <c r="D231" s="123">
        <v>2018</v>
      </c>
      <c r="E231" s="123" t="s">
        <v>12</v>
      </c>
      <c r="F231" s="240">
        <v>11161.381260800001</v>
      </c>
      <c r="G231" s="212" t="s">
        <v>1755</v>
      </c>
      <c r="H231" s="123" t="s">
        <v>12</v>
      </c>
      <c r="I231" s="240">
        <v>11161.381260800001</v>
      </c>
      <c r="J231" s="240">
        <v>0</v>
      </c>
      <c r="K231" s="240">
        <v>0</v>
      </c>
      <c r="L231" s="240">
        <v>0</v>
      </c>
      <c r="M231" s="240">
        <v>0</v>
      </c>
      <c r="N231" s="210" t="s">
        <v>12</v>
      </c>
      <c r="O231" s="240">
        <v>0</v>
      </c>
      <c r="P231" s="240">
        <v>0</v>
      </c>
      <c r="Q231" s="240">
        <v>0</v>
      </c>
      <c r="R231" s="240">
        <v>0</v>
      </c>
      <c r="S231" s="240">
        <v>11161.381260800001</v>
      </c>
      <c r="T231" s="211" t="s">
        <v>12</v>
      </c>
      <c r="U231" s="212" t="s">
        <v>317</v>
      </c>
      <c r="V231" s="212" t="s">
        <v>317</v>
      </c>
      <c r="W231" s="123" t="s">
        <v>12</v>
      </c>
      <c r="X231" s="123" t="s">
        <v>12</v>
      </c>
      <c r="Y231" s="123" t="s">
        <v>3</v>
      </c>
      <c r="Z231" s="212" t="s">
        <v>320</v>
      </c>
      <c r="AA231" s="212">
        <v>91746</v>
      </c>
      <c r="AB231" s="123" t="s">
        <v>800</v>
      </c>
      <c r="AC231" s="123" t="s">
        <v>201</v>
      </c>
      <c r="AD231" s="123" t="s">
        <v>327</v>
      </c>
      <c r="AE231" s="123" t="s">
        <v>12</v>
      </c>
    </row>
    <row r="232" spans="2:31" x14ac:dyDescent="0.35">
      <c r="B232" s="123">
        <v>104674</v>
      </c>
      <c r="C232" s="123" t="s">
        <v>801</v>
      </c>
      <c r="D232" s="123">
        <v>2018</v>
      </c>
      <c r="E232" s="123" t="s">
        <v>12</v>
      </c>
      <c r="F232" s="240">
        <v>10092.39408</v>
      </c>
      <c r="G232" s="212" t="s">
        <v>1755</v>
      </c>
      <c r="H232" s="123" t="s">
        <v>12</v>
      </c>
      <c r="I232" s="240">
        <v>0</v>
      </c>
      <c r="J232" s="240">
        <v>0</v>
      </c>
      <c r="K232" s="240">
        <v>0</v>
      </c>
      <c r="L232" s="240">
        <v>0</v>
      </c>
      <c r="M232" s="240">
        <v>10092.39408</v>
      </c>
      <c r="N232" s="210" t="s">
        <v>12</v>
      </c>
      <c r="O232" s="240">
        <v>0</v>
      </c>
      <c r="P232" s="240">
        <v>0</v>
      </c>
      <c r="Q232" s="240">
        <v>10092.39408</v>
      </c>
      <c r="R232" s="240">
        <v>10092.39408</v>
      </c>
      <c r="S232" s="240">
        <v>0</v>
      </c>
      <c r="T232" s="211" t="s">
        <v>12</v>
      </c>
      <c r="U232" s="212" t="s">
        <v>316</v>
      </c>
      <c r="V232" s="212" t="s">
        <v>317</v>
      </c>
      <c r="W232" s="123" t="s">
        <v>318</v>
      </c>
      <c r="X232" s="123" t="s">
        <v>12</v>
      </c>
      <c r="Y232" s="123" t="s">
        <v>802</v>
      </c>
      <c r="Z232" s="212" t="s">
        <v>555</v>
      </c>
      <c r="AA232" s="212" t="s">
        <v>803</v>
      </c>
      <c r="AB232" s="123" t="s">
        <v>321</v>
      </c>
      <c r="AC232" s="123" t="s">
        <v>322</v>
      </c>
      <c r="AD232" s="123" t="s">
        <v>323</v>
      </c>
      <c r="AE232" s="123" t="s">
        <v>12</v>
      </c>
    </row>
    <row r="233" spans="2:31" x14ac:dyDescent="0.35">
      <c r="B233" s="123">
        <v>104338</v>
      </c>
      <c r="C233" s="123" t="s">
        <v>804</v>
      </c>
      <c r="D233" s="123">
        <v>2018</v>
      </c>
      <c r="E233" s="123" t="s">
        <v>12</v>
      </c>
      <c r="F233" s="240">
        <v>12141.626408</v>
      </c>
      <c r="G233" s="212" t="s">
        <v>1755</v>
      </c>
      <c r="H233" s="123" t="s">
        <v>12</v>
      </c>
      <c r="I233" s="240">
        <v>12141.626408</v>
      </c>
      <c r="J233" s="240">
        <v>0</v>
      </c>
      <c r="K233" s="240">
        <v>0</v>
      </c>
      <c r="L233" s="240">
        <v>0</v>
      </c>
      <c r="M233" s="240">
        <v>0</v>
      </c>
      <c r="N233" s="210" t="s">
        <v>12</v>
      </c>
      <c r="O233" s="240">
        <v>0</v>
      </c>
      <c r="P233" s="240">
        <v>0</v>
      </c>
      <c r="Q233" s="240">
        <v>0</v>
      </c>
      <c r="R233" s="240">
        <v>0</v>
      </c>
      <c r="S233" s="240">
        <v>12141.626408</v>
      </c>
      <c r="T233" s="211" t="s">
        <v>12</v>
      </c>
      <c r="U233" s="212" t="s">
        <v>317</v>
      </c>
      <c r="V233" s="212" t="s">
        <v>317</v>
      </c>
      <c r="W233" s="123" t="s">
        <v>12</v>
      </c>
      <c r="X233" s="123" t="s">
        <v>12</v>
      </c>
      <c r="Y233" s="123" t="s">
        <v>578</v>
      </c>
      <c r="Z233" s="212" t="s">
        <v>320</v>
      </c>
      <c r="AA233" s="212">
        <v>93706</v>
      </c>
      <c r="AB233" s="123" t="s">
        <v>502</v>
      </c>
      <c r="AC233" s="123" t="s">
        <v>201</v>
      </c>
      <c r="AD233" s="123" t="s">
        <v>327</v>
      </c>
      <c r="AE233" s="123" t="s">
        <v>12</v>
      </c>
    </row>
    <row r="234" spans="2:31" x14ac:dyDescent="0.35">
      <c r="B234" s="123">
        <v>104337</v>
      </c>
      <c r="C234" s="123" t="s">
        <v>805</v>
      </c>
      <c r="D234" s="123">
        <v>2018</v>
      </c>
      <c r="E234" s="123" t="s">
        <v>12</v>
      </c>
      <c r="F234" s="240">
        <v>17641.9129584</v>
      </c>
      <c r="G234" s="212" t="s">
        <v>1755</v>
      </c>
      <c r="H234" s="123" t="s">
        <v>12</v>
      </c>
      <c r="I234" s="240">
        <v>17641.9129584</v>
      </c>
      <c r="J234" s="240">
        <v>0</v>
      </c>
      <c r="K234" s="240">
        <v>0</v>
      </c>
      <c r="L234" s="240">
        <v>0</v>
      </c>
      <c r="M234" s="240">
        <v>0</v>
      </c>
      <c r="N234" s="210" t="s">
        <v>12</v>
      </c>
      <c r="O234" s="240">
        <v>0</v>
      </c>
      <c r="P234" s="240">
        <v>0</v>
      </c>
      <c r="Q234" s="240">
        <v>0</v>
      </c>
      <c r="R234" s="240">
        <v>0</v>
      </c>
      <c r="S234" s="240">
        <v>17641.9129584</v>
      </c>
      <c r="T234" s="211" t="s">
        <v>12</v>
      </c>
      <c r="U234" s="212" t="s">
        <v>317</v>
      </c>
      <c r="V234" s="212" t="s">
        <v>317</v>
      </c>
      <c r="W234" s="123" t="s">
        <v>12</v>
      </c>
      <c r="X234" s="123" t="s">
        <v>12</v>
      </c>
      <c r="Y234" s="123" t="s">
        <v>506</v>
      </c>
      <c r="Z234" s="212" t="s">
        <v>320</v>
      </c>
      <c r="AA234" s="212">
        <v>90058</v>
      </c>
      <c r="AB234" s="123" t="s">
        <v>502</v>
      </c>
      <c r="AC234" s="123" t="s">
        <v>201</v>
      </c>
      <c r="AD234" s="123" t="s">
        <v>327</v>
      </c>
      <c r="AE234" s="123" t="s">
        <v>12</v>
      </c>
    </row>
    <row r="235" spans="2:31" x14ac:dyDescent="0.35">
      <c r="B235" s="123">
        <v>104339</v>
      </c>
      <c r="C235" s="123" t="s">
        <v>806</v>
      </c>
      <c r="D235" s="123">
        <v>2018</v>
      </c>
      <c r="E235" s="123" t="s">
        <v>12</v>
      </c>
      <c r="F235" s="240">
        <v>16353.871440000001</v>
      </c>
      <c r="G235" s="212" t="s">
        <v>1755</v>
      </c>
      <c r="H235" s="123" t="s">
        <v>12</v>
      </c>
      <c r="I235" s="240">
        <v>16353.871440000001</v>
      </c>
      <c r="J235" s="240">
        <v>0</v>
      </c>
      <c r="K235" s="240">
        <v>0</v>
      </c>
      <c r="L235" s="240">
        <v>0</v>
      </c>
      <c r="M235" s="240">
        <v>0</v>
      </c>
      <c r="N235" s="210" t="s">
        <v>12</v>
      </c>
      <c r="O235" s="240">
        <v>0</v>
      </c>
      <c r="P235" s="240">
        <v>0</v>
      </c>
      <c r="Q235" s="240">
        <v>0</v>
      </c>
      <c r="R235" s="240">
        <v>0</v>
      </c>
      <c r="S235" s="240">
        <v>16353.871440000001</v>
      </c>
      <c r="T235" s="211" t="s">
        <v>12</v>
      </c>
      <c r="U235" s="212" t="s">
        <v>317</v>
      </c>
      <c r="V235" s="212" t="s">
        <v>317</v>
      </c>
      <c r="W235" s="123" t="s">
        <v>12</v>
      </c>
      <c r="X235" s="123" t="s">
        <v>12</v>
      </c>
      <c r="Y235" s="123" t="s">
        <v>791</v>
      </c>
      <c r="Z235" s="212" t="s">
        <v>320</v>
      </c>
      <c r="AA235" s="212">
        <v>95313</v>
      </c>
      <c r="AB235" s="123" t="s">
        <v>502</v>
      </c>
      <c r="AC235" s="123" t="s">
        <v>201</v>
      </c>
      <c r="AD235" s="123" t="s">
        <v>327</v>
      </c>
      <c r="AE235" s="123" t="s">
        <v>12</v>
      </c>
    </row>
    <row r="236" spans="2:31" x14ac:dyDescent="0.35">
      <c r="B236" s="123">
        <v>101260</v>
      </c>
      <c r="C236" s="123" t="s">
        <v>807</v>
      </c>
      <c r="D236" s="123">
        <v>2018</v>
      </c>
      <c r="E236" s="123" t="s">
        <v>12</v>
      </c>
      <c r="F236" s="240">
        <v>14400.342069120001</v>
      </c>
      <c r="G236" s="212" t="s">
        <v>1755</v>
      </c>
      <c r="H236" s="123" t="s">
        <v>12</v>
      </c>
      <c r="I236" s="240">
        <v>14400.342069120001</v>
      </c>
      <c r="J236" s="240">
        <v>0</v>
      </c>
      <c r="K236" s="240">
        <v>0</v>
      </c>
      <c r="L236" s="240">
        <v>0</v>
      </c>
      <c r="M236" s="240">
        <v>0</v>
      </c>
      <c r="N236" s="210" t="s">
        <v>12</v>
      </c>
      <c r="O236" s="240">
        <v>0</v>
      </c>
      <c r="P236" s="240">
        <v>0</v>
      </c>
      <c r="Q236" s="240">
        <v>0</v>
      </c>
      <c r="R236" s="240">
        <v>0</v>
      </c>
      <c r="S236" s="240">
        <v>14400.342069120001</v>
      </c>
      <c r="T236" s="211" t="s">
        <v>12</v>
      </c>
      <c r="U236" s="212" t="s">
        <v>317</v>
      </c>
      <c r="V236" s="212" t="s">
        <v>317</v>
      </c>
      <c r="W236" s="123" t="s">
        <v>12</v>
      </c>
      <c r="X236" s="123" t="s">
        <v>12</v>
      </c>
      <c r="Y236" s="123" t="s">
        <v>325</v>
      </c>
      <c r="Z236" s="212" t="s">
        <v>320</v>
      </c>
      <c r="AA236" s="212">
        <v>92880</v>
      </c>
      <c r="AB236" s="123" t="s">
        <v>808</v>
      </c>
      <c r="AC236" s="123" t="s">
        <v>201</v>
      </c>
      <c r="AD236" s="123" t="s">
        <v>327</v>
      </c>
      <c r="AE236" s="123" t="s">
        <v>12</v>
      </c>
    </row>
    <row r="237" spans="2:31" x14ac:dyDescent="0.35">
      <c r="B237" s="123">
        <v>101214</v>
      </c>
      <c r="C237" s="123" t="s">
        <v>809</v>
      </c>
      <c r="D237" s="123">
        <v>2018</v>
      </c>
      <c r="E237" s="123" t="s">
        <v>12</v>
      </c>
      <c r="F237" s="240">
        <v>25280.121387327999</v>
      </c>
      <c r="G237" s="212" t="s">
        <v>1755</v>
      </c>
      <c r="H237" s="123" t="s">
        <v>12</v>
      </c>
      <c r="I237" s="240">
        <v>25280.121387327999</v>
      </c>
      <c r="J237" s="240">
        <v>0</v>
      </c>
      <c r="K237" s="240">
        <v>0</v>
      </c>
      <c r="L237" s="240">
        <v>0</v>
      </c>
      <c r="M237" s="240">
        <v>0</v>
      </c>
      <c r="N237" s="210" t="s">
        <v>12</v>
      </c>
      <c r="O237" s="240">
        <v>25280.121387327999</v>
      </c>
      <c r="P237" s="240">
        <v>0</v>
      </c>
      <c r="Q237" s="240">
        <v>0</v>
      </c>
      <c r="R237" s="240">
        <v>25280.121387327999</v>
      </c>
      <c r="S237" s="240">
        <v>0</v>
      </c>
      <c r="T237" s="211" t="s">
        <v>12</v>
      </c>
      <c r="U237" s="212" t="s">
        <v>316</v>
      </c>
      <c r="V237" s="212" t="s">
        <v>316</v>
      </c>
      <c r="W237" s="123" t="s">
        <v>777</v>
      </c>
      <c r="X237" s="123" t="s">
        <v>12</v>
      </c>
      <c r="Y237" s="123" t="s">
        <v>693</v>
      </c>
      <c r="Z237" s="212" t="s">
        <v>320</v>
      </c>
      <c r="AA237" s="212">
        <v>93230</v>
      </c>
      <c r="AB237" s="123" t="s">
        <v>673</v>
      </c>
      <c r="AC237" s="123" t="s">
        <v>201</v>
      </c>
      <c r="AD237" s="123" t="s">
        <v>327</v>
      </c>
      <c r="AE237" s="123" t="s">
        <v>12</v>
      </c>
    </row>
    <row r="238" spans="2:31" x14ac:dyDescent="0.35">
      <c r="B238" s="123">
        <v>104138</v>
      </c>
      <c r="C238" s="123" t="s">
        <v>810</v>
      </c>
      <c r="D238" s="123">
        <v>2018</v>
      </c>
      <c r="E238" s="123" t="s">
        <v>12</v>
      </c>
      <c r="F238" s="240">
        <v>13757.5679712</v>
      </c>
      <c r="G238" s="212" t="s">
        <v>1755</v>
      </c>
      <c r="H238" s="123" t="s">
        <v>12</v>
      </c>
      <c r="I238" s="240">
        <v>13757.5679712</v>
      </c>
      <c r="J238" s="240">
        <v>0</v>
      </c>
      <c r="K238" s="240">
        <v>0</v>
      </c>
      <c r="L238" s="240">
        <v>0</v>
      </c>
      <c r="M238" s="240">
        <v>0</v>
      </c>
      <c r="N238" s="210" t="s">
        <v>12</v>
      </c>
      <c r="O238" s="240">
        <v>0</v>
      </c>
      <c r="P238" s="240">
        <v>0</v>
      </c>
      <c r="Q238" s="240">
        <v>0</v>
      </c>
      <c r="R238" s="240">
        <v>0</v>
      </c>
      <c r="S238" s="240">
        <v>13757.5679712</v>
      </c>
      <c r="T238" s="211" t="s">
        <v>12</v>
      </c>
      <c r="U238" s="212" t="s">
        <v>317</v>
      </c>
      <c r="V238" s="212" t="s">
        <v>317</v>
      </c>
      <c r="W238" s="123" t="s">
        <v>12</v>
      </c>
      <c r="X238" s="123" t="s">
        <v>12</v>
      </c>
      <c r="Y238" s="123" t="s">
        <v>540</v>
      </c>
      <c r="Z238" s="212" t="s">
        <v>320</v>
      </c>
      <c r="AA238" s="212">
        <v>95357</v>
      </c>
      <c r="AB238" s="123" t="s">
        <v>673</v>
      </c>
      <c r="AC238" s="123" t="s">
        <v>201</v>
      </c>
      <c r="AD238" s="123" t="s">
        <v>327</v>
      </c>
      <c r="AE238" s="123" t="s">
        <v>12</v>
      </c>
    </row>
    <row r="239" spans="2:31" x14ac:dyDescent="0.35">
      <c r="B239" s="123">
        <v>104489</v>
      </c>
      <c r="C239" s="123" t="s">
        <v>811</v>
      </c>
      <c r="D239" s="123">
        <v>2018</v>
      </c>
      <c r="E239" s="123" t="s">
        <v>12</v>
      </c>
      <c r="F239" s="240">
        <v>3949.7536319999999</v>
      </c>
      <c r="G239" s="212" t="s">
        <v>1755</v>
      </c>
      <c r="H239" s="123" t="s">
        <v>12</v>
      </c>
      <c r="I239" s="240">
        <v>3949.7536319999999</v>
      </c>
      <c r="J239" s="240">
        <v>0</v>
      </c>
      <c r="K239" s="240">
        <v>0</v>
      </c>
      <c r="L239" s="240">
        <v>0</v>
      </c>
      <c r="M239" s="240">
        <v>0</v>
      </c>
      <c r="N239" s="210" t="s">
        <v>12</v>
      </c>
      <c r="O239" s="240">
        <v>0</v>
      </c>
      <c r="P239" s="240">
        <v>0</v>
      </c>
      <c r="Q239" s="240">
        <v>0</v>
      </c>
      <c r="R239" s="240">
        <v>0</v>
      </c>
      <c r="S239" s="240">
        <v>3949.7536319999999</v>
      </c>
      <c r="T239" s="211" t="s">
        <v>12</v>
      </c>
      <c r="U239" s="212" t="s">
        <v>317</v>
      </c>
      <c r="V239" s="212" t="s">
        <v>317</v>
      </c>
      <c r="W239" s="123" t="s">
        <v>12</v>
      </c>
      <c r="X239" s="123" t="s">
        <v>12</v>
      </c>
      <c r="Y239" s="123" t="s">
        <v>812</v>
      </c>
      <c r="Z239" s="212" t="s">
        <v>320</v>
      </c>
      <c r="AA239" s="212">
        <v>93215</v>
      </c>
      <c r="AB239" s="123" t="s">
        <v>352</v>
      </c>
      <c r="AC239" s="123" t="s">
        <v>204</v>
      </c>
      <c r="AD239" s="123" t="s">
        <v>354</v>
      </c>
      <c r="AE239" s="123" t="s">
        <v>12</v>
      </c>
    </row>
    <row r="240" spans="2:31" x14ac:dyDescent="0.35">
      <c r="B240" s="123">
        <v>104655</v>
      </c>
      <c r="C240" s="123" t="s">
        <v>813</v>
      </c>
      <c r="D240" s="123">
        <v>2018</v>
      </c>
      <c r="E240" s="123" t="s">
        <v>12</v>
      </c>
      <c r="F240" s="240">
        <v>17743.426042649098</v>
      </c>
      <c r="G240" s="212" t="s">
        <v>1755</v>
      </c>
      <c r="H240" s="123" t="s">
        <v>12</v>
      </c>
      <c r="I240" s="240">
        <v>17743.426042649098</v>
      </c>
      <c r="J240" s="240">
        <v>0</v>
      </c>
      <c r="K240" s="240">
        <v>0</v>
      </c>
      <c r="L240" s="240">
        <v>0</v>
      </c>
      <c r="M240" s="240">
        <v>0</v>
      </c>
      <c r="N240" s="210" t="s">
        <v>12</v>
      </c>
      <c r="O240" s="240">
        <v>0</v>
      </c>
      <c r="P240" s="240">
        <v>0</v>
      </c>
      <c r="Q240" s="240">
        <v>0</v>
      </c>
      <c r="R240" s="240">
        <v>0</v>
      </c>
      <c r="S240" s="240">
        <v>17743.426042649098</v>
      </c>
      <c r="T240" s="211" t="s">
        <v>12</v>
      </c>
      <c r="U240" s="212" t="s">
        <v>317</v>
      </c>
      <c r="V240" s="212" t="s">
        <v>317</v>
      </c>
      <c r="W240" s="123" t="s">
        <v>12</v>
      </c>
      <c r="X240" s="123" t="s">
        <v>12</v>
      </c>
      <c r="Y240" s="123" t="s">
        <v>812</v>
      </c>
      <c r="Z240" s="212" t="s">
        <v>320</v>
      </c>
      <c r="AA240" s="212">
        <v>93215</v>
      </c>
      <c r="AB240" s="123" t="s">
        <v>814</v>
      </c>
      <c r="AC240" s="123" t="s">
        <v>201</v>
      </c>
      <c r="AD240" s="123" t="s">
        <v>327</v>
      </c>
      <c r="AE240" s="123" t="s">
        <v>12</v>
      </c>
    </row>
    <row r="241" spans="2:31" x14ac:dyDescent="0.35">
      <c r="B241" s="123">
        <v>101709</v>
      </c>
      <c r="C241" s="123" t="s">
        <v>815</v>
      </c>
      <c r="D241" s="123">
        <v>2018</v>
      </c>
      <c r="E241" s="123" t="s">
        <v>12</v>
      </c>
      <c r="F241" s="240">
        <v>26217.424705599999</v>
      </c>
      <c r="G241" s="212" t="s">
        <v>1755</v>
      </c>
      <c r="H241" s="123" t="s">
        <v>12</v>
      </c>
      <c r="I241" s="240">
        <v>26217.424705599999</v>
      </c>
      <c r="J241" s="240">
        <v>0</v>
      </c>
      <c r="K241" s="240">
        <v>0</v>
      </c>
      <c r="L241" s="240">
        <v>0</v>
      </c>
      <c r="M241" s="240">
        <v>0</v>
      </c>
      <c r="N241" s="210" t="s">
        <v>12</v>
      </c>
      <c r="O241" s="240">
        <v>26217.424705599999</v>
      </c>
      <c r="P241" s="240">
        <v>0</v>
      </c>
      <c r="Q241" s="240">
        <v>0</v>
      </c>
      <c r="R241" s="240">
        <v>26217.424705599999</v>
      </c>
      <c r="S241" s="240">
        <v>0</v>
      </c>
      <c r="T241" s="211" t="s">
        <v>12</v>
      </c>
      <c r="U241" s="212" t="s">
        <v>316</v>
      </c>
      <c r="V241" s="212" t="s">
        <v>317</v>
      </c>
      <c r="W241" s="123" t="s">
        <v>489</v>
      </c>
      <c r="X241" s="123" t="s">
        <v>12</v>
      </c>
      <c r="Y241" s="123" t="s">
        <v>816</v>
      </c>
      <c r="Z241" s="212" t="s">
        <v>320</v>
      </c>
      <c r="AA241" s="212">
        <v>90222</v>
      </c>
      <c r="AB241" s="123" t="s">
        <v>565</v>
      </c>
      <c r="AC241" s="123" t="s">
        <v>201</v>
      </c>
      <c r="AD241" s="123" t="s">
        <v>327</v>
      </c>
      <c r="AE241" s="123" t="s">
        <v>12</v>
      </c>
    </row>
    <row r="242" spans="2:31" x14ac:dyDescent="0.35">
      <c r="B242" s="123">
        <v>100026</v>
      </c>
      <c r="C242" s="123" t="s">
        <v>817</v>
      </c>
      <c r="D242" s="123">
        <v>2018</v>
      </c>
      <c r="E242" s="123" t="s">
        <v>12</v>
      </c>
      <c r="F242" s="240">
        <v>69257.133625920003</v>
      </c>
      <c r="G242" s="212" t="s">
        <v>1755</v>
      </c>
      <c r="H242" s="123" t="s">
        <v>12</v>
      </c>
      <c r="I242" s="240">
        <v>3853.4252419200002</v>
      </c>
      <c r="J242" s="240">
        <v>65403.708383999998</v>
      </c>
      <c r="K242" s="240">
        <v>0</v>
      </c>
      <c r="L242" s="240">
        <v>0</v>
      </c>
      <c r="M242" s="240">
        <v>0</v>
      </c>
      <c r="N242" s="210" t="s">
        <v>12</v>
      </c>
      <c r="O242" s="240">
        <v>0</v>
      </c>
      <c r="P242" s="240">
        <v>0</v>
      </c>
      <c r="Q242" s="240">
        <v>0</v>
      </c>
      <c r="R242" s="240">
        <v>0</v>
      </c>
      <c r="S242" s="240">
        <v>69257.133625920003</v>
      </c>
      <c r="T242" s="211" t="s">
        <v>12</v>
      </c>
      <c r="U242" s="212" t="s">
        <v>316</v>
      </c>
      <c r="V242" s="212" t="s">
        <v>317</v>
      </c>
      <c r="W242" s="123" t="s">
        <v>430</v>
      </c>
      <c r="X242" s="123" t="s">
        <v>12</v>
      </c>
      <c r="Y242" s="123" t="s">
        <v>818</v>
      </c>
      <c r="Z242" s="212" t="s">
        <v>320</v>
      </c>
      <c r="AA242" s="212">
        <v>95564</v>
      </c>
      <c r="AB242" s="123" t="s">
        <v>404</v>
      </c>
      <c r="AC242" s="123" t="s">
        <v>201</v>
      </c>
      <c r="AD242" s="123" t="s">
        <v>354</v>
      </c>
      <c r="AE242" s="123" t="s">
        <v>12</v>
      </c>
    </row>
    <row r="243" spans="2:31" x14ac:dyDescent="0.35">
      <c r="B243" s="123">
        <v>104433</v>
      </c>
      <c r="C243" s="123" t="s">
        <v>819</v>
      </c>
      <c r="D243" s="123">
        <v>2018</v>
      </c>
      <c r="E243" s="123" t="s">
        <v>12</v>
      </c>
      <c r="F243" s="240">
        <v>11419.23688</v>
      </c>
      <c r="G243" s="212" t="s">
        <v>1755</v>
      </c>
      <c r="H243" s="123" t="s">
        <v>12</v>
      </c>
      <c r="I243" s="240">
        <v>11419.23688</v>
      </c>
      <c r="J243" s="240">
        <v>0</v>
      </c>
      <c r="K243" s="240">
        <v>0</v>
      </c>
      <c r="L243" s="240">
        <v>0</v>
      </c>
      <c r="M243" s="240">
        <v>0</v>
      </c>
      <c r="N243" s="210" t="s">
        <v>12</v>
      </c>
      <c r="O243" s="240">
        <v>0</v>
      </c>
      <c r="P243" s="240">
        <v>0</v>
      </c>
      <c r="Q243" s="240">
        <v>0</v>
      </c>
      <c r="R243" s="240">
        <v>0</v>
      </c>
      <c r="S243" s="240">
        <v>11419.23688</v>
      </c>
      <c r="T243" s="211" t="s">
        <v>12</v>
      </c>
      <c r="U243" s="212" t="s">
        <v>317</v>
      </c>
      <c r="V243" s="212" t="s">
        <v>317</v>
      </c>
      <c r="W243" s="123" t="s">
        <v>12</v>
      </c>
      <c r="X243" s="123" t="s">
        <v>12</v>
      </c>
      <c r="Y243" s="123" t="s">
        <v>597</v>
      </c>
      <c r="Z243" s="212" t="s">
        <v>320</v>
      </c>
      <c r="AA243" s="212">
        <v>95330</v>
      </c>
      <c r="AB243" s="123" t="s">
        <v>820</v>
      </c>
      <c r="AC243" s="123" t="s">
        <v>201</v>
      </c>
      <c r="AD243" s="123" t="s">
        <v>327</v>
      </c>
      <c r="AE243" s="123" t="s">
        <v>12</v>
      </c>
    </row>
    <row r="244" spans="2:31" x14ac:dyDescent="0.35">
      <c r="B244" s="123">
        <v>104690</v>
      </c>
      <c r="C244" s="123" t="s">
        <v>821</v>
      </c>
      <c r="D244" s="123">
        <v>2018</v>
      </c>
      <c r="E244" s="123" t="s">
        <v>12</v>
      </c>
      <c r="F244" s="240">
        <v>11408.0864528</v>
      </c>
      <c r="G244" s="212" t="s">
        <v>1755</v>
      </c>
      <c r="H244" s="123" t="s">
        <v>12</v>
      </c>
      <c r="I244" s="240">
        <v>11408.0864528</v>
      </c>
      <c r="J244" s="240">
        <v>0</v>
      </c>
      <c r="K244" s="240">
        <v>0</v>
      </c>
      <c r="L244" s="240">
        <v>0</v>
      </c>
      <c r="M244" s="240">
        <v>0</v>
      </c>
      <c r="N244" s="210" t="s">
        <v>12</v>
      </c>
      <c r="O244" s="240">
        <v>0</v>
      </c>
      <c r="P244" s="240">
        <v>0</v>
      </c>
      <c r="Q244" s="240">
        <v>0</v>
      </c>
      <c r="R244" s="240">
        <v>0</v>
      </c>
      <c r="S244" s="240">
        <v>11408.0864528</v>
      </c>
      <c r="T244" s="211" t="s">
        <v>12</v>
      </c>
      <c r="U244" s="212" t="s">
        <v>317</v>
      </c>
      <c r="V244" s="212" t="s">
        <v>317</v>
      </c>
      <c r="W244" s="123" t="s">
        <v>12</v>
      </c>
      <c r="X244" s="123" t="s">
        <v>12</v>
      </c>
      <c r="Y244" s="123" t="s">
        <v>397</v>
      </c>
      <c r="Z244" s="212" t="s">
        <v>320</v>
      </c>
      <c r="AA244" s="212">
        <v>95366</v>
      </c>
      <c r="AB244" s="123" t="s">
        <v>820</v>
      </c>
      <c r="AC244" s="123" t="s">
        <v>201</v>
      </c>
      <c r="AD244" s="123" t="s">
        <v>327</v>
      </c>
      <c r="AE244" s="123" t="s">
        <v>12</v>
      </c>
    </row>
    <row r="245" spans="2:31" x14ac:dyDescent="0.35">
      <c r="B245" s="123">
        <v>101243</v>
      </c>
      <c r="C245" s="123" t="s">
        <v>822</v>
      </c>
      <c r="D245" s="123">
        <v>2018</v>
      </c>
      <c r="E245" s="123" t="s">
        <v>12</v>
      </c>
      <c r="F245" s="240">
        <v>27161.0150583582</v>
      </c>
      <c r="G245" s="212" t="s">
        <v>1755</v>
      </c>
      <c r="H245" s="123" t="s">
        <v>12</v>
      </c>
      <c r="I245" s="240">
        <v>27161.0150583582</v>
      </c>
      <c r="J245" s="240">
        <v>0</v>
      </c>
      <c r="K245" s="240">
        <v>0</v>
      </c>
      <c r="L245" s="240">
        <v>0</v>
      </c>
      <c r="M245" s="240">
        <v>0</v>
      </c>
      <c r="N245" s="210" t="s">
        <v>12</v>
      </c>
      <c r="O245" s="240">
        <v>26970.513892751602</v>
      </c>
      <c r="P245" s="240">
        <v>0</v>
      </c>
      <c r="Q245" s="240">
        <v>0</v>
      </c>
      <c r="R245" s="240">
        <v>26970.513892751602</v>
      </c>
      <c r="S245" s="240">
        <v>190.50116560660001</v>
      </c>
      <c r="T245" s="211" t="s">
        <v>12</v>
      </c>
      <c r="U245" s="212" t="s">
        <v>316</v>
      </c>
      <c r="V245" s="212" t="s">
        <v>316</v>
      </c>
      <c r="W245" s="123" t="s">
        <v>350</v>
      </c>
      <c r="X245" s="123" t="s">
        <v>12</v>
      </c>
      <c r="Y245" s="123" t="s">
        <v>562</v>
      </c>
      <c r="Z245" s="212" t="s">
        <v>320</v>
      </c>
      <c r="AA245" s="212">
        <v>96013</v>
      </c>
      <c r="AB245" s="123" t="s">
        <v>823</v>
      </c>
      <c r="AC245" s="123" t="s">
        <v>201</v>
      </c>
      <c r="AD245" s="123" t="s">
        <v>327</v>
      </c>
      <c r="AE245" s="123" t="s">
        <v>12</v>
      </c>
    </row>
    <row r="246" spans="2:31" x14ac:dyDescent="0.35">
      <c r="B246" s="123">
        <v>2264</v>
      </c>
      <c r="C246" s="123" t="s">
        <v>824</v>
      </c>
      <c r="D246" s="123">
        <v>2018</v>
      </c>
      <c r="E246" s="123" t="s">
        <v>12</v>
      </c>
      <c r="F246" s="240">
        <v>354168.67094402999</v>
      </c>
      <c r="G246" s="212" t="s">
        <v>1755</v>
      </c>
      <c r="H246" s="123" t="s">
        <v>12</v>
      </c>
      <c r="I246" s="240">
        <v>0</v>
      </c>
      <c r="J246" s="240">
        <v>0</v>
      </c>
      <c r="K246" s="240">
        <v>0</v>
      </c>
      <c r="L246" s="240">
        <v>0</v>
      </c>
      <c r="M246" s="240">
        <v>354168.67094402999</v>
      </c>
      <c r="N246" s="210" t="s">
        <v>12</v>
      </c>
      <c r="O246" s="240">
        <v>0</v>
      </c>
      <c r="P246" s="240">
        <v>0</v>
      </c>
      <c r="Q246" s="240">
        <v>28756.635102325301</v>
      </c>
      <c r="R246" s="240">
        <v>28756.635102325301</v>
      </c>
      <c r="S246" s="240">
        <v>325412.035841704</v>
      </c>
      <c r="T246" s="211" t="s">
        <v>12</v>
      </c>
      <c r="U246" s="212" t="s">
        <v>316</v>
      </c>
      <c r="V246" s="212" t="s">
        <v>317</v>
      </c>
      <c r="W246" s="123" t="s">
        <v>825</v>
      </c>
      <c r="X246" s="123" t="s">
        <v>12</v>
      </c>
      <c r="Y246" s="123" t="s">
        <v>444</v>
      </c>
      <c r="Z246" s="212" t="s">
        <v>445</v>
      </c>
      <c r="AA246" s="212">
        <v>77046</v>
      </c>
      <c r="AB246" s="123" t="s">
        <v>321</v>
      </c>
      <c r="AC246" s="123" t="s">
        <v>322</v>
      </c>
      <c r="AD246" s="123" t="s">
        <v>323</v>
      </c>
      <c r="AE246" s="123" t="s">
        <v>12</v>
      </c>
    </row>
    <row r="247" spans="2:31" x14ac:dyDescent="0.35">
      <c r="B247" s="123">
        <v>101218</v>
      </c>
      <c r="C247" s="123" t="s">
        <v>826</v>
      </c>
      <c r="D247" s="242">
        <v>2018</v>
      </c>
      <c r="E247" s="242" t="s">
        <v>12</v>
      </c>
      <c r="F247" s="242">
        <v>18963.417085098401</v>
      </c>
      <c r="G247" s="242" t="s">
        <v>1755</v>
      </c>
      <c r="H247" s="242" t="s">
        <v>12</v>
      </c>
      <c r="I247" s="242">
        <v>18898.498105098399</v>
      </c>
      <c r="J247" s="242">
        <v>64.918980000000005</v>
      </c>
      <c r="K247" s="242">
        <v>0</v>
      </c>
      <c r="L247" s="242">
        <v>0</v>
      </c>
      <c r="M247" s="242">
        <v>0</v>
      </c>
      <c r="N247" s="242" t="s">
        <v>12</v>
      </c>
      <c r="O247" s="242">
        <v>0</v>
      </c>
      <c r="P247" s="242">
        <v>0</v>
      </c>
      <c r="Q247" s="242">
        <v>0</v>
      </c>
      <c r="R247" s="242">
        <v>0</v>
      </c>
      <c r="S247" s="242">
        <v>18963.417085098401</v>
      </c>
      <c r="T247" s="211" t="s">
        <v>12</v>
      </c>
      <c r="U247" s="212" t="s">
        <v>317</v>
      </c>
      <c r="V247" s="123" t="s">
        <v>317</v>
      </c>
      <c r="W247" s="123" t="s">
        <v>12</v>
      </c>
      <c r="X247" s="123" t="s">
        <v>12</v>
      </c>
      <c r="Y247" s="123" t="s">
        <v>677</v>
      </c>
      <c r="Z247" s="212" t="s">
        <v>320</v>
      </c>
      <c r="AA247" s="212">
        <v>92802</v>
      </c>
      <c r="AB247" s="123" t="s">
        <v>827</v>
      </c>
      <c r="AC247" s="123" t="s">
        <v>201</v>
      </c>
      <c r="AD247" s="123" t="s">
        <v>327</v>
      </c>
      <c r="AE247" s="123" t="s">
        <v>12</v>
      </c>
    </row>
    <row r="248" spans="2:31" x14ac:dyDescent="0.35">
      <c r="B248" s="123">
        <v>100157</v>
      </c>
      <c r="C248" s="123" t="s">
        <v>828</v>
      </c>
      <c r="D248" s="123">
        <v>2018</v>
      </c>
      <c r="E248" s="123" t="s">
        <v>12</v>
      </c>
      <c r="F248" s="240">
        <v>14434.740155199999</v>
      </c>
      <c r="G248" s="212" t="s">
        <v>1755</v>
      </c>
      <c r="H248" s="123" t="s">
        <v>12</v>
      </c>
      <c r="I248" s="240">
        <v>14434.740155199999</v>
      </c>
      <c r="J248" s="240">
        <v>0</v>
      </c>
      <c r="K248" s="240">
        <v>0</v>
      </c>
      <c r="L248" s="240">
        <v>0</v>
      </c>
      <c r="M248" s="240">
        <v>0</v>
      </c>
      <c r="N248" s="210" t="s">
        <v>12</v>
      </c>
      <c r="O248" s="240">
        <v>14434.740155199999</v>
      </c>
      <c r="P248" s="240">
        <v>0</v>
      </c>
      <c r="Q248" s="240">
        <v>0</v>
      </c>
      <c r="R248" s="240">
        <v>14434.740155199999</v>
      </c>
      <c r="S248" s="240">
        <v>0</v>
      </c>
      <c r="T248" s="211" t="s">
        <v>12</v>
      </c>
      <c r="U248" s="212" t="s">
        <v>316</v>
      </c>
      <c r="V248" s="212" t="s">
        <v>317</v>
      </c>
      <c r="W248" s="123" t="s">
        <v>489</v>
      </c>
      <c r="X248" s="123" t="s">
        <v>12</v>
      </c>
      <c r="Y248" s="123" t="s">
        <v>346</v>
      </c>
      <c r="Z248" s="212" t="s">
        <v>320</v>
      </c>
      <c r="AA248" s="212">
        <v>93308</v>
      </c>
      <c r="AB248" s="123" t="s">
        <v>352</v>
      </c>
      <c r="AC248" s="123" t="s">
        <v>201</v>
      </c>
      <c r="AD248" s="123" t="s">
        <v>354</v>
      </c>
      <c r="AE248" s="123" t="s">
        <v>12</v>
      </c>
    </row>
    <row r="249" spans="2:31" x14ac:dyDescent="0.35">
      <c r="B249" s="123">
        <v>101733</v>
      </c>
      <c r="C249" s="123" t="s">
        <v>1775</v>
      </c>
      <c r="D249" s="123">
        <v>2018</v>
      </c>
      <c r="E249" s="123" t="s">
        <v>12</v>
      </c>
      <c r="F249" s="240">
        <v>49452.939040572499</v>
      </c>
      <c r="G249" s="212" t="s">
        <v>1755</v>
      </c>
      <c r="H249" s="123" t="s">
        <v>12</v>
      </c>
      <c r="I249" s="240">
        <v>49452.939040572499</v>
      </c>
      <c r="J249" s="240">
        <v>0</v>
      </c>
      <c r="K249" s="240">
        <v>0</v>
      </c>
      <c r="L249" s="240">
        <v>0</v>
      </c>
      <c r="M249" s="240">
        <v>0</v>
      </c>
      <c r="N249" s="210" t="s">
        <v>12</v>
      </c>
      <c r="O249" s="240">
        <v>49452.585129599996</v>
      </c>
      <c r="P249" s="240">
        <v>0</v>
      </c>
      <c r="Q249" s="240">
        <v>0</v>
      </c>
      <c r="R249" s="240">
        <v>49452.585129599996</v>
      </c>
      <c r="S249" s="240">
        <v>0.35391097249999998</v>
      </c>
      <c r="T249" s="211" t="s">
        <v>12</v>
      </c>
      <c r="U249" s="212" t="s">
        <v>316</v>
      </c>
      <c r="V249" s="212" t="s">
        <v>317</v>
      </c>
      <c r="W249" s="123" t="s">
        <v>553</v>
      </c>
      <c r="X249" s="123" t="s">
        <v>12</v>
      </c>
      <c r="Y249" s="123" t="s">
        <v>410</v>
      </c>
      <c r="Z249" s="212" t="s">
        <v>320</v>
      </c>
      <c r="AA249" s="212">
        <v>94565</v>
      </c>
      <c r="AB249" s="123" t="s">
        <v>400</v>
      </c>
      <c r="AC249" s="123" t="s">
        <v>201</v>
      </c>
      <c r="AD249" s="123" t="s">
        <v>327</v>
      </c>
      <c r="AE249" s="123" t="s">
        <v>12</v>
      </c>
    </row>
    <row r="250" spans="2:31" x14ac:dyDescent="0.35">
      <c r="B250" s="123">
        <v>104663</v>
      </c>
      <c r="C250" s="123" t="s">
        <v>829</v>
      </c>
      <c r="D250" s="123">
        <v>2018</v>
      </c>
      <c r="E250" s="123" t="s">
        <v>12</v>
      </c>
      <c r="F250" s="240">
        <v>16910.384431999999</v>
      </c>
      <c r="G250" s="212" t="s">
        <v>1755</v>
      </c>
      <c r="H250" s="123" t="s">
        <v>12</v>
      </c>
      <c r="I250" s="240">
        <v>16910.384431999999</v>
      </c>
      <c r="J250" s="240">
        <v>0</v>
      </c>
      <c r="K250" s="240">
        <v>0</v>
      </c>
      <c r="L250" s="240">
        <v>0</v>
      </c>
      <c r="M250" s="240">
        <v>0</v>
      </c>
      <c r="N250" s="210" t="s">
        <v>12</v>
      </c>
      <c r="O250" s="240">
        <v>0</v>
      </c>
      <c r="P250" s="240">
        <v>0</v>
      </c>
      <c r="Q250" s="240">
        <v>0</v>
      </c>
      <c r="R250" s="240">
        <v>0</v>
      </c>
      <c r="S250" s="240">
        <v>16910.384431999999</v>
      </c>
      <c r="T250" s="211" t="s">
        <v>12</v>
      </c>
      <c r="U250" s="212" t="s">
        <v>317</v>
      </c>
      <c r="V250" s="212" t="s">
        <v>317</v>
      </c>
      <c r="W250" s="123" t="s">
        <v>12</v>
      </c>
      <c r="X250" s="123" t="s">
        <v>12</v>
      </c>
      <c r="Y250" s="123" t="s">
        <v>830</v>
      </c>
      <c r="Z250" s="212" t="s">
        <v>320</v>
      </c>
      <c r="AA250" s="212" t="s">
        <v>831</v>
      </c>
      <c r="AB250" s="123" t="s">
        <v>684</v>
      </c>
      <c r="AC250" s="123" t="s">
        <v>201</v>
      </c>
      <c r="AD250" s="123" t="s">
        <v>327</v>
      </c>
      <c r="AE250" s="123" t="s">
        <v>12</v>
      </c>
    </row>
    <row r="251" spans="2:31" x14ac:dyDescent="0.35">
      <c r="B251" s="123">
        <v>104742</v>
      </c>
      <c r="C251" s="123" t="s">
        <v>832</v>
      </c>
      <c r="D251" s="123">
        <v>2018</v>
      </c>
      <c r="E251" s="123" t="s">
        <v>12</v>
      </c>
      <c r="F251" s="240">
        <v>188927.45183999999</v>
      </c>
      <c r="G251" s="212" t="s">
        <v>1755</v>
      </c>
      <c r="H251" s="123" t="s">
        <v>12</v>
      </c>
      <c r="I251" s="240">
        <v>0</v>
      </c>
      <c r="J251" s="240">
        <v>0</v>
      </c>
      <c r="K251" s="240">
        <v>0</v>
      </c>
      <c r="L251" s="240">
        <v>0</v>
      </c>
      <c r="M251" s="240">
        <v>188927.45183999999</v>
      </c>
      <c r="N251" s="210" t="s">
        <v>12</v>
      </c>
      <c r="O251" s="240">
        <v>0</v>
      </c>
      <c r="P251" s="240">
        <v>0</v>
      </c>
      <c r="Q251" s="240">
        <v>27774.751840000001</v>
      </c>
      <c r="R251" s="240">
        <v>27774.751840000001</v>
      </c>
      <c r="S251" s="240">
        <v>161152.70000000001</v>
      </c>
      <c r="T251" s="211" t="s">
        <v>12</v>
      </c>
      <c r="U251" s="212" t="s">
        <v>316</v>
      </c>
      <c r="V251" s="212" t="s">
        <v>317</v>
      </c>
      <c r="W251" s="123" t="s">
        <v>553</v>
      </c>
      <c r="X251" s="123" t="s">
        <v>12</v>
      </c>
      <c r="Y251" s="123" t="s">
        <v>833</v>
      </c>
      <c r="Z251" s="212" t="s">
        <v>834</v>
      </c>
      <c r="AA251" s="212">
        <v>48104</v>
      </c>
      <c r="AB251" s="123" t="s">
        <v>835</v>
      </c>
      <c r="AC251" s="123" t="s">
        <v>322</v>
      </c>
      <c r="AD251" s="123" t="s">
        <v>323</v>
      </c>
      <c r="AE251" s="123" t="s">
        <v>12</v>
      </c>
    </row>
    <row r="252" spans="2:31" x14ac:dyDescent="0.35">
      <c r="B252" s="123">
        <v>104455</v>
      </c>
      <c r="C252" s="123" t="s">
        <v>836</v>
      </c>
      <c r="D252" s="123">
        <v>2018</v>
      </c>
      <c r="E252" s="123" t="s">
        <v>12</v>
      </c>
      <c r="F252" s="240">
        <v>555368.47664832498</v>
      </c>
      <c r="G252" s="212" t="s">
        <v>1755</v>
      </c>
      <c r="H252" s="123" t="s">
        <v>12</v>
      </c>
      <c r="I252" s="240">
        <v>8960.6766483255997</v>
      </c>
      <c r="J252" s="240">
        <v>546407.80000000005</v>
      </c>
      <c r="K252" s="240">
        <v>0</v>
      </c>
      <c r="L252" s="240">
        <v>0</v>
      </c>
      <c r="M252" s="240">
        <v>0</v>
      </c>
      <c r="N252" s="210" t="s">
        <v>12</v>
      </c>
      <c r="O252" s="240">
        <v>0</v>
      </c>
      <c r="P252" s="240">
        <v>0</v>
      </c>
      <c r="Q252" s="240">
        <v>0</v>
      </c>
      <c r="R252" s="240">
        <v>0</v>
      </c>
      <c r="S252" s="240">
        <v>555368.47664832498</v>
      </c>
      <c r="T252" s="211" t="s">
        <v>12</v>
      </c>
      <c r="U252" s="212" t="s">
        <v>316</v>
      </c>
      <c r="V252" s="212" t="s">
        <v>317</v>
      </c>
      <c r="W252" s="123" t="s">
        <v>390</v>
      </c>
      <c r="X252" s="123" t="s">
        <v>12</v>
      </c>
      <c r="Y252" s="123" t="s">
        <v>675</v>
      </c>
      <c r="Z252" s="212" t="s">
        <v>320</v>
      </c>
      <c r="AA252" s="212">
        <v>95203</v>
      </c>
      <c r="AB252" s="123" t="s">
        <v>404</v>
      </c>
      <c r="AC252" s="123" t="s">
        <v>353</v>
      </c>
      <c r="AD252" s="123" t="s">
        <v>354</v>
      </c>
      <c r="AE252" s="123" t="s">
        <v>12</v>
      </c>
    </row>
    <row r="253" spans="2:31" x14ac:dyDescent="0.35">
      <c r="B253" s="123">
        <v>100221</v>
      </c>
      <c r="C253" s="123" t="s">
        <v>837</v>
      </c>
      <c r="D253" s="123">
        <v>2018</v>
      </c>
      <c r="E253" s="123" t="s">
        <v>12</v>
      </c>
      <c r="F253" s="240">
        <v>1557959.0434619901</v>
      </c>
      <c r="G253" s="212" t="s">
        <v>1755</v>
      </c>
      <c r="H253" s="123" t="s">
        <v>12</v>
      </c>
      <c r="I253" s="240">
        <v>1557959.0434619901</v>
      </c>
      <c r="J253" s="240">
        <v>0</v>
      </c>
      <c r="K253" s="240">
        <v>0</v>
      </c>
      <c r="L253" s="240">
        <v>0</v>
      </c>
      <c r="M253" s="240">
        <v>0</v>
      </c>
      <c r="N253" s="210" t="s">
        <v>12</v>
      </c>
      <c r="O253" s="240">
        <v>1557959.0434619901</v>
      </c>
      <c r="P253" s="240">
        <v>0</v>
      </c>
      <c r="Q253" s="240">
        <v>0</v>
      </c>
      <c r="R253" s="240">
        <v>1557959.0434619901</v>
      </c>
      <c r="S253" s="240">
        <v>0</v>
      </c>
      <c r="T253" s="211" t="s">
        <v>12</v>
      </c>
      <c r="U253" s="212" t="s">
        <v>316</v>
      </c>
      <c r="V253" s="212" t="s">
        <v>317</v>
      </c>
      <c r="W253" s="123" t="s">
        <v>467</v>
      </c>
      <c r="X253" s="123" t="s">
        <v>12</v>
      </c>
      <c r="Y253" s="123" t="s">
        <v>838</v>
      </c>
      <c r="Z253" s="212" t="s">
        <v>320</v>
      </c>
      <c r="AA253" s="212">
        <v>95039</v>
      </c>
      <c r="AB253" s="123" t="s">
        <v>352</v>
      </c>
      <c r="AC253" s="123" t="s">
        <v>353</v>
      </c>
      <c r="AD253" s="123" t="s">
        <v>354</v>
      </c>
      <c r="AE253" s="123" t="s">
        <v>12</v>
      </c>
    </row>
    <row r="254" spans="2:31" x14ac:dyDescent="0.35">
      <c r="B254" s="123">
        <v>101351</v>
      </c>
      <c r="C254" s="123" t="s">
        <v>839</v>
      </c>
      <c r="D254" s="123">
        <v>2018</v>
      </c>
      <c r="E254" s="123" t="s">
        <v>12</v>
      </c>
      <c r="F254" s="240">
        <v>4659.1018372417002</v>
      </c>
      <c r="G254" s="212" t="s">
        <v>1755</v>
      </c>
      <c r="H254" s="123" t="s">
        <v>12</v>
      </c>
      <c r="I254" s="240">
        <v>4659.1018372417002</v>
      </c>
      <c r="J254" s="240">
        <v>0</v>
      </c>
      <c r="K254" s="240">
        <v>0</v>
      </c>
      <c r="L254" s="240">
        <v>0</v>
      </c>
      <c r="M254" s="240">
        <v>0</v>
      </c>
      <c r="N254" s="210" t="s">
        <v>12</v>
      </c>
      <c r="O254" s="240">
        <v>0</v>
      </c>
      <c r="P254" s="240">
        <v>0</v>
      </c>
      <c r="Q254" s="240">
        <v>0</v>
      </c>
      <c r="R254" s="240">
        <v>0</v>
      </c>
      <c r="S254" s="240">
        <v>4659.1018372417002</v>
      </c>
      <c r="T254" s="211" t="s">
        <v>12</v>
      </c>
      <c r="U254" s="212" t="s">
        <v>317</v>
      </c>
      <c r="V254" s="212" t="s">
        <v>317</v>
      </c>
      <c r="W254" s="123" t="s">
        <v>12</v>
      </c>
      <c r="X254" s="123" t="s">
        <v>12</v>
      </c>
      <c r="Y254" s="123" t="s">
        <v>333</v>
      </c>
      <c r="Z254" s="212" t="s">
        <v>320</v>
      </c>
      <c r="AA254" s="212">
        <v>94607</v>
      </c>
      <c r="AB254" s="123" t="s">
        <v>352</v>
      </c>
      <c r="AC254" s="123" t="s">
        <v>201</v>
      </c>
      <c r="AD254" s="123" t="s">
        <v>354</v>
      </c>
      <c r="AE254" s="123" t="s">
        <v>12</v>
      </c>
    </row>
    <row r="255" spans="2:31" x14ac:dyDescent="0.35">
      <c r="B255" s="123">
        <v>100958</v>
      </c>
      <c r="C255" s="123" t="s">
        <v>840</v>
      </c>
      <c r="D255" s="123">
        <v>2018</v>
      </c>
      <c r="E255" s="123" t="s">
        <v>12</v>
      </c>
      <c r="F255" s="240">
        <v>26886.5778175501</v>
      </c>
      <c r="G255" s="212" t="s">
        <v>1755</v>
      </c>
      <c r="H255" s="123" t="s">
        <v>12</v>
      </c>
      <c r="I255" s="240">
        <v>24353.503327648701</v>
      </c>
      <c r="J255" s="240">
        <v>2533.0744899013398</v>
      </c>
      <c r="K255" s="240">
        <v>0</v>
      </c>
      <c r="L255" s="240">
        <v>0</v>
      </c>
      <c r="M255" s="240">
        <v>0</v>
      </c>
      <c r="N255" s="210" t="s">
        <v>12</v>
      </c>
      <c r="O255" s="240">
        <v>24353.503327648701</v>
      </c>
      <c r="P255" s="240">
        <v>0</v>
      </c>
      <c r="Q255" s="240">
        <v>0</v>
      </c>
      <c r="R255" s="240">
        <v>24353.503327648701</v>
      </c>
      <c r="S255" s="240">
        <v>2533.0744899013398</v>
      </c>
      <c r="T255" s="211" t="s">
        <v>12</v>
      </c>
      <c r="U255" s="212" t="s">
        <v>316</v>
      </c>
      <c r="V255" s="212" t="s">
        <v>316</v>
      </c>
      <c r="W255" s="123" t="s">
        <v>467</v>
      </c>
      <c r="X255" s="123" t="s">
        <v>12</v>
      </c>
      <c r="Y255" s="123" t="s">
        <v>578</v>
      </c>
      <c r="Z255" s="212" t="s">
        <v>320</v>
      </c>
      <c r="AA255" s="212">
        <v>93727</v>
      </c>
      <c r="AB255" s="123" t="s">
        <v>841</v>
      </c>
      <c r="AC255" s="123" t="s">
        <v>201</v>
      </c>
      <c r="AD255" s="123" t="s">
        <v>327</v>
      </c>
      <c r="AE255" s="123" t="s">
        <v>12</v>
      </c>
    </row>
    <row r="256" spans="2:31" x14ac:dyDescent="0.35">
      <c r="B256" s="123">
        <v>104640</v>
      </c>
      <c r="C256" s="123" t="s">
        <v>842</v>
      </c>
      <c r="D256" s="123">
        <v>2018</v>
      </c>
      <c r="E256" s="123" t="s">
        <v>12</v>
      </c>
      <c r="F256" s="240">
        <v>17910.8857160066</v>
      </c>
      <c r="G256" s="212" t="s">
        <v>1755</v>
      </c>
      <c r="H256" s="123" t="s">
        <v>12</v>
      </c>
      <c r="I256" s="240">
        <v>13569.542598480701</v>
      </c>
      <c r="J256" s="240">
        <v>4341.3431175258302</v>
      </c>
      <c r="K256" s="240">
        <v>0</v>
      </c>
      <c r="L256" s="240">
        <v>0</v>
      </c>
      <c r="M256" s="240">
        <v>0</v>
      </c>
      <c r="N256" s="210" t="s">
        <v>12</v>
      </c>
      <c r="O256" s="240">
        <v>0</v>
      </c>
      <c r="P256" s="240">
        <v>0</v>
      </c>
      <c r="Q256" s="240">
        <v>0</v>
      </c>
      <c r="R256" s="240">
        <v>0</v>
      </c>
      <c r="S256" s="240">
        <v>17910.8857160066</v>
      </c>
      <c r="T256" s="211" t="s">
        <v>12</v>
      </c>
      <c r="U256" s="212" t="s">
        <v>317</v>
      </c>
      <c r="V256" s="212" t="s">
        <v>317</v>
      </c>
      <c r="W256" s="123" t="s">
        <v>12</v>
      </c>
      <c r="X256" s="123" t="s">
        <v>12</v>
      </c>
      <c r="Y256" s="123" t="s">
        <v>843</v>
      </c>
      <c r="Z256" s="212" t="s">
        <v>320</v>
      </c>
      <c r="AA256" s="212">
        <v>95334</v>
      </c>
      <c r="AB256" s="123" t="s">
        <v>841</v>
      </c>
      <c r="AC256" s="123" t="s">
        <v>201</v>
      </c>
      <c r="AD256" s="123" t="s">
        <v>327</v>
      </c>
      <c r="AE256" s="123" t="s">
        <v>12</v>
      </c>
    </row>
    <row r="257" spans="2:31" x14ac:dyDescent="0.35">
      <c r="B257" s="123">
        <v>104215</v>
      </c>
      <c r="C257" s="123" t="s">
        <v>844</v>
      </c>
      <c r="D257" s="123">
        <v>2018</v>
      </c>
      <c r="E257" s="123" t="s">
        <v>12</v>
      </c>
      <c r="F257" s="240">
        <v>520529.71964331297</v>
      </c>
      <c r="G257" s="212" t="s">
        <v>1755</v>
      </c>
      <c r="H257" s="123" t="s">
        <v>12</v>
      </c>
      <c r="I257" s="240">
        <v>520529.71964331297</v>
      </c>
      <c r="J257" s="240">
        <v>0</v>
      </c>
      <c r="K257" s="240">
        <v>0</v>
      </c>
      <c r="L257" s="240">
        <v>0</v>
      </c>
      <c r="M257" s="240">
        <v>0</v>
      </c>
      <c r="N257" s="210" t="s">
        <v>12</v>
      </c>
      <c r="O257" s="240">
        <v>519432.85804000002</v>
      </c>
      <c r="P257" s="240">
        <v>0</v>
      </c>
      <c r="Q257" s="240">
        <v>0</v>
      </c>
      <c r="R257" s="240">
        <v>519432.85804000002</v>
      </c>
      <c r="S257" s="240">
        <v>1096.8616033134001</v>
      </c>
      <c r="T257" s="211" t="s">
        <v>12</v>
      </c>
      <c r="U257" s="212" t="s">
        <v>316</v>
      </c>
      <c r="V257" s="212" t="s">
        <v>316</v>
      </c>
      <c r="W257" s="123" t="s">
        <v>467</v>
      </c>
      <c r="X257" s="123" t="s">
        <v>12</v>
      </c>
      <c r="Y257" s="123" t="s">
        <v>346</v>
      </c>
      <c r="Z257" s="212" t="s">
        <v>320</v>
      </c>
      <c r="AA257" s="212">
        <v>93308</v>
      </c>
      <c r="AB257" s="123" t="s">
        <v>342</v>
      </c>
      <c r="AC257" s="123" t="s">
        <v>343</v>
      </c>
      <c r="AD257" s="123" t="s">
        <v>344</v>
      </c>
      <c r="AE257" s="123" t="s">
        <v>12</v>
      </c>
    </row>
    <row r="258" spans="2:31" x14ac:dyDescent="0.35">
      <c r="B258" s="123">
        <v>101355</v>
      </c>
      <c r="C258" s="123" t="s">
        <v>845</v>
      </c>
      <c r="D258" s="123">
        <v>2018</v>
      </c>
      <c r="E258" s="123" t="s">
        <v>12</v>
      </c>
      <c r="F258" s="240">
        <v>76980.690400000007</v>
      </c>
      <c r="G258" s="212" t="s">
        <v>1755</v>
      </c>
      <c r="H258" s="123" t="s">
        <v>12</v>
      </c>
      <c r="I258" s="240">
        <v>76980.690400000007</v>
      </c>
      <c r="J258" s="240">
        <v>0</v>
      </c>
      <c r="K258" s="240">
        <v>0</v>
      </c>
      <c r="L258" s="240">
        <v>0</v>
      </c>
      <c r="M258" s="240">
        <v>0</v>
      </c>
      <c r="N258" s="210" t="s">
        <v>12</v>
      </c>
      <c r="O258" s="240">
        <v>76980.690400000007</v>
      </c>
      <c r="P258" s="240">
        <v>0</v>
      </c>
      <c r="Q258" s="240">
        <v>0</v>
      </c>
      <c r="R258" s="240">
        <v>76980.690400000007</v>
      </c>
      <c r="S258" s="240">
        <v>0</v>
      </c>
      <c r="T258" s="211" t="s">
        <v>12</v>
      </c>
      <c r="U258" s="212" t="s">
        <v>316</v>
      </c>
      <c r="V258" s="212" t="s">
        <v>317</v>
      </c>
      <c r="W258" s="123" t="s">
        <v>467</v>
      </c>
      <c r="X258" s="123" t="s">
        <v>12</v>
      </c>
      <c r="Y258" s="123" t="s">
        <v>846</v>
      </c>
      <c r="Z258" s="212" t="s">
        <v>320</v>
      </c>
      <c r="AA258" s="212">
        <v>93030</v>
      </c>
      <c r="AB258" s="123" t="s">
        <v>352</v>
      </c>
      <c r="AC258" s="123" t="s">
        <v>201</v>
      </c>
      <c r="AD258" s="123" t="s">
        <v>458</v>
      </c>
      <c r="AE258" s="123" t="s">
        <v>12</v>
      </c>
    </row>
    <row r="259" spans="2:31" x14ac:dyDescent="0.35">
      <c r="B259" s="123">
        <v>104581</v>
      </c>
      <c r="C259" s="123" t="s">
        <v>847</v>
      </c>
      <c r="D259" s="123">
        <v>2018</v>
      </c>
      <c r="E259" s="123" t="s">
        <v>12</v>
      </c>
      <c r="F259" s="240">
        <v>31322.9177585</v>
      </c>
      <c r="G259" s="212" t="s">
        <v>1755</v>
      </c>
      <c r="H259" s="123" t="s">
        <v>12</v>
      </c>
      <c r="I259" s="240">
        <v>31322.9177585</v>
      </c>
      <c r="J259" s="240">
        <v>0</v>
      </c>
      <c r="K259" s="240">
        <v>0</v>
      </c>
      <c r="L259" s="240">
        <v>0</v>
      </c>
      <c r="M259" s="240">
        <v>0</v>
      </c>
      <c r="N259" s="210" t="s">
        <v>12</v>
      </c>
      <c r="O259" s="240">
        <v>31220.240863999999</v>
      </c>
      <c r="P259" s="240">
        <v>0</v>
      </c>
      <c r="Q259" s="240">
        <v>0</v>
      </c>
      <c r="R259" s="240">
        <v>31220.240863999999</v>
      </c>
      <c r="S259" s="240">
        <v>102.6768945</v>
      </c>
      <c r="T259" s="211" t="s">
        <v>12</v>
      </c>
      <c r="U259" s="212" t="s">
        <v>316</v>
      </c>
      <c r="V259" s="212" t="s">
        <v>316</v>
      </c>
      <c r="W259" s="123" t="s">
        <v>350</v>
      </c>
      <c r="X259" s="123" t="s">
        <v>12</v>
      </c>
      <c r="Y259" s="123" t="s">
        <v>341</v>
      </c>
      <c r="Z259" s="212" t="s">
        <v>320</v>
      </c>
      <c r="AA259" s="212">
        <v>93450</v>
      </c>
      <c r="AB259" s="123" t="s">
        <v>342</v>
      </c>
      <c r="AC259" s="123" t="s">
        <v>343</v>
      </c>
      <c r="AD259" s="123" t="s">
        <v>344</v>
      </c>
      <c r="AE259" s="123" t="s">
        <v>12</v>
      </c>
    </row>
    <row r="260" spans="2:31" x14ac:dyDescent="0.35">
      <c r="B260" s="123">
        <v>104758</v>
      </c>
      <c r="C260" s="123" t="s">
        <v>848</v>
      </c>
      <c r="D260" s="123">
        <v>2018</v>
      </c>
      <c r="E260" s="123" t="s">
        <v>12</v>
      </c>
      <c r="F260" s="240">
        <v>0</v>
      </c>
      <c r="G260" s="212" t="s">
        <v>1755</v>
      </c>
      <c r="H260" s="123" t="s">
        <v>12</v>
      </c>
      <c r="I260" s="240">
        <v>0</v>
      </c>
      <c r="J260" s="240">
        <v>0</v>
      </c>
      <c r="K260" s="240">
        <v>0</v>
      </c>
      <c r="L260" s="240">
        <v>0</v>
      </c>
      <c r="M260" s="240">
        <v>0</v>
      </c>
      <c r="N260" s="210" t="s">
        <v>12</v>
      </c>
      <c r="O260" s="240">
        <v>0</v>
      </c>
      <c r="P260" s="240">
        <v>0</v>
      </c>
      <c r="Q260" s="240">
        <v>0</v>
      </c>
      <c r="R260" s="240">
        <v>0</v>
      </c>
      <c r="S260" s="240">
        <v>0</v>
      </c>
      <c r="T260" s="211" t="s">
        <v>12</v>
      </c>
      <c r="U260" s="212" t="s">
        <v>317</v>
      </c>
      <c r="V260" s="212" t="s">
        <v>317</v>
      </c>
      <c r="W260" s="123" t="s">
        <v>12</v>
      </c>
      <c r="X260" s="123" t="s">
        <v>12</v>
      </c>
      <c r="Y260" s="123" t="s">
        <v>333</v>
      </c>
      <c r="Z260" s="212" t="s">
        <v>320</v>
      </c>
      <c r="AA260" s="212">
        <v>94607</v>
      </c>
      <c r="AB260" s="123" t="s">
        <v>321</v>
      </c>
      <c r="AC260" s="123" t="s">
        <v>322</v>
      </c>
      <c r="AD260" s="123" t="s">
        <v>323</v>
      </c>
      <c r="AE260" s="123" t="s">
        <v>12</v>
      </c>
    </row>
    <row r="261" spans="2:31" x14ac:dyDescent="0.35">
      <c r="B261" s="123">
        <v>101511</v>
      </c>
      <c r="C261" s="123" t="s">
        <v>849</v>
      </c>
      <c r="D261" s="123">
        <v>2018</v>
      </c>
      <c r="E261" s="123" t="s">
        <v>12</v>
      </c>
      <c r="F261" s="240">
        <v>35497.785137314</v>
      </c>
      <c r="G261" s="212" t="s">
        <v>1755</v>
      </c>
      <c r="H261" s="123" t="s">
        <v>12</v>
      </c>
      <c r="I261" s="240">
        <v>1087.43079804221</v>
      </c>
      <c r="J261" s="240">
        <v>34410.354339271697</v>
      </c>
      <c r="K261" s="240">
        <v>0</v>
      </c>
      <c r="L261" s="240">
        <v>0</v>
      </c>
      <c r="M261" s="240">
        <v>0</v>
      </c>
      <c r="N261" s="210" t="s">
        <v>12</v>
      </c>
      <c r="O261" s="240">
        <v>0</v>
      </c>
      <c r="P261" s="240">
        <v>0</v>
      </c>
      <c r="Q261" s="240">
        <v>0</v>
      </c>
      <c r="R261" s="240">
        <v>0</v>
      </c>
      <c r="S261" s="240">
        <v>35497.785137314</v>
      </c>
      <c r="T261" s="211" t="s">
        <v>12</v>
      </c>
      <c r="U261" s="212" t="s">
        <v>316</v>
      </c>
      <c r="V261" s="212" t="s">
        <v>317</v>
      </c>
      <c r="W261" s="123" t="s">
        <v>1771</v>
      </c>
      <c r="X261" s="123" t="s">
        <v>12</v>
      </c>
      <c r="Y261" s="123" t="s">
        <v>333</v>
      </c>
      <c r="Z261" s="212" t="s">
        <v>320</v>
      </c>
      <c r="AA261" s="212">
        <v>94607</v>
      </c>
      <c r="AB261" s="123" t="s">
        <v>691</v>
      </c>
      <c r="AC261" s="123" t="s">
        <v>201</v>
      </c>
      <c r="AD261" s="123" t="s">
        <v>327</v>
      </c>
      <c r="AE261" s="123" t="s">
        <v>12</v>
      </c>
    </row>
    <row r="262" spans="2:31" x14ac:dyDescent="0.35">
      <c r="B262" s="123">
        <v>3033</v>
      </c>
      <c r="C262" s="123" t="s">
        <v>850</v>
      </c>
      <c r="D262" s="123">
        <v>2018</v>
      </c>
      <c r="E262" s="123" t="s">
        <v>12</v>
      </c>
      <c r="F262" s="240">
        <v>0</v>
      </c>
      <c r="G262" s="212" t="s">
        <v>1755</v>
      </c>
      <c r="H262" s="123" t="s">
        <v>12</v>
      </c>
      <c r="I262" s="240">
        <v>0</v>
      </c>
      <c r="J262" s="240">
        <v>0</v>
      </c>
      <c r="K262" s="240">
        <v>0</v>
      </c>
      <c r="L262" s="240">
        <v>0</v>
      </c>
      <c r="M262" s="240">
        <v>0</v>
      </c>
      <c r="N262" s="210" t="s">
        <v>12</v>
      </c>
      <c r="O262" s="240">
        <v>0</v>
      </c>
      <c r="P262" s="240">
        <v>0</v>
      </c>
      <c r="Q262" s="240">
        <v>0</v>
      </c>
      <c r="R262" s="240">
        <v>0</v>
      </c>
      <c r="S262" s="240">
        <v>0</v>
      </c>
      <c r="T262" s="211" t="s">
        <v>12</v>
      </c>
      <c r="U262" s="212" t="s">
        <v>317</v>
      </c>
      <c r="V262" s="212" t="s">
        <v>317</v>
      </c>
      <c r="W262" s="123" t="s">
        <v>12</v>
      </c>
      <c r="X262" s="123" t="s">
        <v>12</v>
      </c>
      <c r="Y262" s="123" t="s">
        <v>812</v>
      </c>
      <c r="Z262" s="212" t="s">
        <v>320</v>
      </c>
      <c r="AA262" s="212">
        <v>90120</v>
      </c>
      <c r="AB262" s="123" t="s">
        <v>851</v>
      </c>
      <c r="AC262" s="123" t="s">
        <v>322</v>
      </c>
      <c r="AD262" s="123" t="s">
        <v>323</v>
      </c>
      <c r="AE262" s="123" t="s">
        <v>12</v>
      </c>
    </row>
    <row r="263" spans="2:31" x14ac:dyDescent="0.35">
      <c r="B263" s="123">
        <v>100259</v>
      </c>
      <c r="C263" s="123" t="s">
        <v>852</v>
      </c>
      <c r="D263" s="123">
        <v>2018</v>
      </c>
      <c r="E263" s="123" t="s">
        <v>12</v>
      </c>
      <c r="F263" s="240">
        <v>32487.557766400001</v>
      </c>
      <c r="G263" s="212" t="s">
        <v>1755</v>
      </c>
      <c r="H263" s="123" t="s">
        <v>12</v>
      </c>
      <c r="I263" s="240">
        <v>32487.557766400001</v>
      </c>
      <c r="J263" s="240">
        <v>0</v>
      </c>
      <c r="K263" s="240">
        <v>0</v>
      </c>
      <c r="L263" s="240">
        <v>0</v>
      </c>
      <c r="M263" s="240">
        <v>0</v>
      </c>
      <c r="N263" s="210" t="s">
        <v>12</v>
      </c>
      <c r="O263" s="240">
        <v>32487.557766400001</v>
      </c>
      <c r="P263" s="240">
        <v>0</v>
      </c>
      <c r="Q263" s="240">
        <v>0</v>
      </c>
      <c r="R263" s="240">
        <v>32487.557766400001</v>
      </c>
      <c r="S263" s="240">
        <v>0</v>
      </c>
      <c r="T263" s="211" t="s">
        <v>12</v>
      </c>
      <c r="U263" s="212" t="s">
        <v>316</v>
      </c>
      <c r="V263" s="212" t="s">
        <v>316</v>
      </c>
      <c r="W263" s="123" t="s">
        <v>336</v>
      </c>
      <c r="X263" s="123" t="s">
        <v>12</v>
      </c>
      <c r="Y263" s="123" t="s">
        <v>373</v>
      </c>
      <c r="Z263" s="212" t="s">
        <v>320</v>
      </c>
      <c r="AA263" s="212">
        <v>90810</v>
      </c>
      <c r="AB263" s="123" t="s">
        <v>853</v>
      </c>
      <c r="AC263" s="123" t="s">
        <v>201</v>
      </c>
      <c r="AD263" s="123" t="s">
        <v>327</v>
      </c>
      <c r="AE263" s="123" t="s">
        <v>12</v>
      </c>
    </row>
    <row r="264" spans="2:31" x14ac:dyDescent="0.35">
      <c r="B264" s="123">
        <v>100258</v>
      </c>
      <c r="C264" s="123" t="s">
        <v>854</v>
      </c>
      <c r="D264" s="123">
        <v>2018</v>
      </c>
      <c r="E264" s="123" t="s">
        <v>12</v>
      </c>
      <c r="F264" s="240">
        <v>14058.512971935999</v>
      </c>
      <c r="G264" s="212" t="s">
        <v>1755</v>
      </c>
      <c r="H264" s="123" t="s">
        <v>12</v>
      </c>
      <c r="I264" s="240">
        <v>14058.512971935999</v>
      </c>
      <c r="J264" s="240">
        <v>0</v>
      </c>
      <c r="K264" s="240">
        <v>0</v>
      </c>
      <c r="L264" s="240">
        <v>0</v>
      </c>
      <c r="M264" s="240">
        <v>0</v>
      </c>
      <c r="N264" s="210" t="s">
        <v>12</v>
      </c>
      <c r="O264" s="240">
        <v>0</v>
      </c>
      <c r="P264" s="240">
        <v>0</v>
      </c>
      <c r="Q264" s="240">
        <v>0</v>
      </c>
      <c r="R264" s="240">
        <v>0</v>
      </c>
      <c r="S264" s="240">
        <v>14058.512971935999</v>
      </c>
      <c r="T264" s="211" t="s">
        <v>12</v>
      </c>
      <c r="U264" s="212" t="s">
        <v>317</v>
      </c>
      <c r="V264" s="212" t="s">
        <v>317</v>
      </c>
      <c r="W264" s="123" t="s">
        <v>12</v>
      </c>
      <c r="X264" s="123" t="s">
        <v>12</v>
      </c>
      <c r="Y264" s="123" t="s">
        <v>371</v>
      </c>
      <c r="Z264" s="212" t="s">
        <v>320</v>
      </c>
      <c r="AA264" s="212">
        <v>94553</v>
      </c>
      <c r="AB264" s="123" t="s">
        <v>853</v>
      </c>
      <c r="AC264" s="123" t="s">
        <v>201</v>
      </c>
      <c r="AD264" s="123" t="s">
        <v>458</v>
      </c>
      <c r="AE264" s="123" t="s">
        <v>12</v>
      </c>
    </row>
    <row r="265" spans="2:31" x14ac:dyDescent="0.35">
      <c r="B265" s="123">
        <v>104546</v>
      </c>
      <c r="C265" s="123" t="s">
        <v>855</v>
      </c>
      <c r="D265" s="123">
        <v>2018</v>
      </c>
      <c r="E265" s="123" t="s">
        <v>12</v>
      </c>
      <c r="F265" s="240">
        <v>23449.479294831999</v>
      </c>
      <c r="G265" s="212" t="s">
        <v>1755</v>
      </c>
      <c r="H265" s="123" t="s">
        <v>12</v>
      </c>
      <c r="I265" s="240">
        <v>0</v>
      </c>
      <c r="J265" s="240">
        <v>0</v>
      </c>
      <c r="K265" s="240">
        <v>23449.479294831999</v>
      </c>
      <c r="L265" s="240">
        <v>0</v>
      </c>
      <c r="M265" s="240">
        <v>0</v>
      </c>
      <c r="N265" s="210" t="s">
        <v>12</v>
      </c>
      <c r="O265" s="240">
        <v>0</v>
      </c>
      <c r="P265" s="240">
        <v>0</v>
      </c>
      <c r="Q265" s="240">
        <v>0</v>
      </c>
      <c r="R265" s="240">
        <v>0</v>
      </c>
      <c r="S265" s="240">
        <v>23449.479294831999</v>
      </c>
      <c r="T265" s="211" t="s">
        <v>12</v>
      </c>
      <c r="U265" s="212" t="s">
        <v>317</v>
      </c>
      <c r="V265" s="212" t="s">
        <v>317</v>
      </c>
      <c r="W265" s="123" t="s">
        <v>12</v>
      </c>
      <c r="X265" s="123" t="s">
        <v>12</v>
      </c>
      <c r="Y265" s="123" t="s">
        <v>856</v>
      </c>
      <c r="Z265" s="212" t="s">
        <v>484</v>
      </c>
      <c r="AA265" s="212">
        <v>97601</v>
      </c>
      <c r="AB265" s="123" t="s">
        <v>446</v>
      </c>
      <c r="AC265" s="123" t="s">
        <v>424</v>
      </c>
      <c r="AD265" s="123" t="s">
        <v>425</v>
      </c>
      <c r="AE265" s="123" t="s">
        <v>12</v>
      </c>
    </row>
    <row r="266" spans="2:31" x14ac:dyDescent="0.35">
      <c r="B266" s="123">
        <v>104452</v>
      </c>
      <c r="C266" s="123" t="s">
        <v>857</v>
      </c>
      <c r="D266" s="123">
        <v>2018</v>
      </c>
      <c r="E266" s="123" t="s">
        <v>12</v>
      </c>
      <c r="F266" s="240">
        <v>0</v>
      </c>
      <c r="G266" s="212" t="s">
        <v>1755</v>
      </c>
      <c r="H266" s="123" t="s">
        <v>12</v>
      </c>
      <c r="I266" s="240">
        <v>0</v>
      </c>
      <c r="J266" s="240">
        <v>0</v>
      </c>
      <c r="K266" s="240">
        <v>0</v>
      </c>
      <c r="L266" s="240">
        <v>0</v>
      </c>
      <c r="M266" s="240">
        <v>0</v>
      </c>
      <c r="N266" s="210" t="s">
        <v>12</v>
      </c>
      <c r="O266" s="240">
        <v>0</v>
      </c>
      <c r="P266" s="240">
        <v>0</v>
      </c>
      <c r="Q266" s="240">
        <v>0</v>
      </c>
      <c r="R266" s="240">
        <v>0</v>
      </c>
      <c r="S266" s="240">
        <v>0</v>
      </c>
      <c r="T266" s="211" t="s">
        <v>12</v>
      </c>
      <c r="U266" s="212" t="s">
        <v>317</v>
      </c>
      <c r="V266" s="212" t="s">
        <v>317</v>
      </c>
      <c r="W266" s="123" t="s">
        <v>12</v>
      </c>
      <c r="X266" s="123" t="s">
        <v>12</v>
      </c>
      <c r="Y266" s="123" t="s">
        <v>444</v>
      </c>
      <c r="Z266" s="212" t="s">
        <v>445</v>
      </c>
      <c r="AA266" s="212">
        <v>77041</v>
      </c>
      <c r="AB266" s="123" t="s">
        <v>453</v>
      </c>
      <c r="AC266" s="123" t="s">
        <v>322</v>
      </c>
      <c r="AD266" s="123" t="s">
        <v>323</v>
      </c>
      <c r="AE266" s="123" t="s">
        <v>12</v>
      </c>
    </row>
    <row r="267" spans="2:31" x14ac:dyDescent="0.35">
      <c r="B267" s="123">
        <v>104067</v>
      </c>
      <c r="C267" s="123" t="s">
        <v>858</v>
      </c>
      <c r="D267" s="123">
        <v>2018</v>
      </c>
      <c r="E267" s="123" t="s">
        <v>12</v>
      </c>
      <c r="F267" s="240">
        <v>144762.98938778799</v>
      </c>
      <c r="G267" s="212" t="s">
        <v>1755</v>
      </c>
      <c r="H267" s="123" t="s">
        <v>12</v>
      </c>
      <c r="I267" s="240">
        <v>0</v>
      </c>
      <c r="J267" s="240">
        <v>0</v>
      </c>
      <c r="K267" s="240">
        <v>0</v>
      </c>
      <c r="L267" s="240">
        <v>0</v>
      </c>
      <c r="M267" s="240">
        <v>144762.98938778799</v>
      </c>
      <c r="N267" s="210" t="s">
        <v>12</v>
      </c>
      <c r="O267" s="240">
        <v>0</v>
      </c>
      <c r="P267" s="240">
        <v>0</v>
      </c>
      <c r="Q267" s="240">
        <v>59162.989387788002</v>
      </c>
      <c r="R267" s="240">
        <v>59162.989387788002</v>
      </c>
      <c r="S267" s="240">
        <v>85600</v>
      </c>
      <c r="T267" s="211" t="s">
        <v>12</v>
      </c>
      <c r="U267" s="212" t="s">
        <v>316</v>
      </c>
      <c r="V267" s="212" t="s">
        <v>317</v>
      </c>
      <c r="W267" s="123" t="s">
        <v>467</v>
      </c>
      <c r="X267" s="123" t="s">
        <v>12</v>
      </c>
      <c r="Y267" s="123" t="s">
        <v>444</v>
      </c>
      <c r="Z267" s="212" t="s">
        <v>445</v>
      </c>
      <c r="AA267" s="212">
        <v>77002</v>
      </c>
      <c r="AB267" s="123" t="s">
        <v>717</v>
      </c>
      <c r="AC267" s="123" t="s">
        <v>322</v>
      </c>
      <c r="AD267" s="123" t="s">
        <v>323</v>
      </c>
      <c r="AE267" s="123" t="s">
        <v>12</v>
      </c>
    </row>
    <row r="268" spans="2:31" x14ac:dyDescent="0.35">
      <c r="B268" s="123">
        <v>104204</v>
      </c>
      <c r="C268" s="123" t="s">
        <v>859</v>
      </c>
      <c r="D268" s="123">
        <v>2018</v>
      </c>
      <c r="E268" s="123" t="s">
        <v>12</v>
      </c>
      <c r="F268" s="240">
        <v>20553.472315533501</v>
      </c>
      <c r="G268" s="212" t="s">
        <v>1755</v>
      </c>
      <c r="H268" s="123" t="s">
        <v>12</v>
      </c>
      <c r="I268" s="240">
        <v>20553.472315533501</v>
      </c>
      <c r="J268" s="240">
        <v>0</v>
      </c>
      <c r="K268" s="240">
        <v>0</v>
      </c>
      <c r="L268" s="240">
        <v>0</v>
      </c>
      <c r="M268" s="240">
        <v>0</v>
      </c>
      <c r="N268" s="210" t="s">
        <v>12</v>
      </c>
      <c r="O268" s="240">
        <v>0</v>
      </c>
      <c r="P268" s="240">
        <v>0</v>
      </c>
      <c r="Q268" s="240">
        <v>0</v>
      </c>
      <c r="R268" s="240">
        <v>0</v>
      </c>
      <c r="S268" s="240">
        <v>20553.472315533501</v>
      </c>
      <c r="T268" s="211" t="s">
        <v>12</v>
      </c>
      <c r="U268" s="212" t="s">
        <v>317</v>
      </c>
      <c r="V268" s="212" t="s">
        <v>317</v>
      </c>
      <c r="W268" s="123" t="s">
        <v>12</v>
      </c>
      <c r="X268" s="123" t="s">
        <v>12</v>
      </c>
      <c r="Y268" s="123" t="s">
        <v>860</v>
      </c>
      <c r="Z268" s="212" t="s">
        <v>320</v>
      </c>
      <c r="AA268" s="212">
        <v>93524</v>
      </c>
      <c r="AB268" s="123" t="s">
        <v>861</v>
      </c>
      <c r="AC268" s="123" t="s">
        <v>201</v>
      </c>
      <c r="AD268" s="123" t="s">
        <v>327</v>
      </c>
      <c r="AE268" s="123" t="s">
        <v>12</v>
      </c>
    </row>
    <row r="269" spans="2:31" x14ac:dyDescent="0.35">
      <c r="B269" s="123">
        <v>104374</v>
      </c>
      <c r="C269" s="123" t="s">
        <v>862</v>
      </c>
      <c r="D269" s="123">
        <v>2018</v>
      </c>
      <c r="E269" s="123" t="s">
        <v>12</v>
      </c>
      <c r="F269" s="240">
        <v>19437.566928</v>
      </c>
      <c r="G269" s="212" t="s">
        <v>1755</v>
      </c>
      <c r="H269" s="123" t="s">
        <v>12</v>
      </c>
      <c r="I269" s="240">
        <v>19437.566928</v>
      </c>
      <c r="J269" s="240">
        <v>0</v>
      </c>
      <c r="K269" s="240">
        <v>0</v>
      </c>
      <c r="L269" s="240">
        <v>0</v>
      </c>
      <c r="M269" s="240">
        <v>0</v>
      </c>
      <c r="N269" s="210" t="s">
        <v>12</v>
      </c>
      <c r="O269" s="240">
        <v>0</v>
      </c>
      <c r="P269" s="240">
        <v>0</v>
      </c>
      <c r="Q269" s="240">
        <v>0</v>
      </c>
      <c r="R269" s="240">
        <v>0</v>
      </c>
      <c r="S269" s="240">
        <v>19437.566928</v>
      </c>
      <c r="T269" s="211" t="s">
        <v>12</v>
      </c>
      <c r="U269" s="212" t="s">
        <v>317</v>
      </c>
      <c r="V269" s="212" t="s">
        <v>317</v>
      </c>
      <c r="W269" s="123" t="s">
        <v>12</v>
      </c>
      <c r="X269" s="123" t="s">
        <v>12</v>
      </c>
      <c r="Y269" s="123" t="s">
        <v>863</v>
      </c>
      <c r="Z269" s="212" t="s">
        <v>320</v>
      </c>
      <c r="AA269" s="212">
        <v>92270</v>
      </c>
      <c r="AB269" s="123" t="s">
        <v>684</v>
      </c>
      <c r="AC269" s="123" t="s">
        <v>201</v>
      </c>
      <c r="AD269" s="123" t="s">
        <v>327</v>
      </c>
      <c r="AE269" s="123" t="s">
        <v>12</v>
      </c>
    </row>
    <row r="270" spans="2:31" x14ac:dyDescent="0.35">
      <c r="B270" s="123">
        <v>104079</v>
      </c>
      <c r="C270" s="123" t="s">
        <v>864</v>
      </c>
      <c r="D270" s="123">
        <v>2018</v>
      </c>
      <c r="E270" s="123" t="s">
        <v>12</v>
      </c>
      <c r="F270" s="240">
        <v>10133.854404</v>
      </c>
      <c r="G270" s="212" t="s">
        <v>1755</v>
      </c>
      <c r="H270" s="123" t="s">
        <v>12</v>
      </c>
      <c r="I270" s="240">
        <v>10133.854404</v>
      </c>
      <c r="J270" s="240">
        <v>0</v>
      </c>
      <c r="K270" s="240">
        <v>0</v>
      </c>
      <c r="L270" s="240">
        <v>0</v>
      </c>
      <c r="M270" s="240">
        <v>0</v>
      </c>
      <c r="N270" s="210" t="s">
        <v>12</v>
      </c>
      <c r="O270" s="240">
        <v>0</v>
      </c>
      <c r="P270" s="240">
        <v>0</v>
      </c>
      <c r="Q270" s="240">
        <v>0</v>
      </c>
      <c r="R270" s="240">
        <v>0</v>
      </c>
      <c r="S270" s="240">
        <v>10133.854404</v>
      </c>
      <c r="T270" s="211" t="s">
        <v>12</v>
      </c>
      <c r="U270" s="212" t="s">
        <v>317</v>
      </c>
      <c r="V270" s="212" t="s">
        <v>317</v>
      </c>
      <c r="W270" s="123" t="s">
        <v>12</v>
      </c>
      <c r="X270" s="123" t="s">
        <v>12</v>
      </c>
      <c r="Y270" s="123" t="s">
        <v>865</v>
      </c>
      <c r="Z270" s="212" t="s">
        <v>320</v>
      </c>
      <c r="AA270" s="212">
        <v>92020</v>
      </c>
      <c r="AB270" s="123" t="s">
        <v>352</v>
      </c>
      <c r="AC270" s="123" t="s">
        <v>204</v>
      </c>
      <c r="AD270" s="123" t="s">
        <v>354</v>
      </c>
      <c r="AE270" s="123" t="s">
        <v>12</v>
      </c>
    </row>
    <row r="271" spans="2:31" x14ac:dyDescent="0.35">
      <c r="B271" s="123">
        <v>104735</v>
      </c>
      <c r="C271" s="123" t="s">
        <v>866</v>
      </c>
      <c r="D271" s="123">
        <v>2018</v>
      </c>
      <c r="E271" s="123" t="s">
        <v>12</v>
      </c>
      <c r="F271" s="240">
        <v>29237.824966626002</v>
      </c>
      <c r="G271" s="212" t="s">
        <v>1755</v>
      </c>
      <c r="H271" s="123" t="s">
        <v>12</v>
      </c>
      <c r="I271" s="240">
        <v>0</v>
      </c>
      <c r="J271" s="240">
        <v>0</v>
      </c>
      <c r="K271" s="240">
        <v>29237.824966626002</v>
      </c>
      <c r="L271" s="240">
        <v>0</v>
      </c>
      <c r="M271" s="240">
        <v>0</v>
      </c>
      <c r="N271" s="210" t="s">
        <v>12</v>
      </c>
      <c r="O271" s="240">
        <v>0</v>
      </c>
      <c r="P271" s="240">
        <v>29237.824966626002</v>
      </c>
      <c r="Q271" s="240">
        <v>0</v>
      </c>
      <c r="R271" s="240">
        <v>29237.824966626002</v>
      </c>
      <c r="S271" s="240">
        <v>0</v>
      </c>
      <c r="T271" s="211" t="s">
        <v>12</v>
      </c>
      <c r="U271" s="212" t="s">
        <v>316</v>
      </c>
      <c r="V271" s="212" t="s">
        <v>317</v>
      </c>
      <c r="W271" s="123" t="s">
        <v>390</v>
      </c>
      <c r="X271" s="123" t="s">
        <v>12</v>
      </c>
      <c r="Y271" s="123" t="s">
        <v>867</v>
      </c>
      <c r="Z271" s="212" t="s">
        <v>286</v>
      </c>
      <c r="AA271" s="212" t="s">
        <v>868</v>
      </c>
      <c r="AB271" s="123" t="s">
        <v>446</v>
      </c>
      <c r="AC271" s="123" t="s">
        <v>394</v>
      </c>
      <c r="AD271" s="123" t="s">
        <v>395</v>
      </c>
      <c r="AE271" s="123" t="s">
        <v>12</v>
      </c>
    </row>
    <row r="272" spans="2:31" x14ac:dyDescent="0.35">
      <c r="B272" s="123">
        <v>104341</v>
      </c>
      <c r="C272" s="123" t="s">
        <v>1776</v>
      </c>
      <c r="D272" s="123">
        <v>2018</v>
      </c>
      <c r="E272" s="123" t="s">
        <v>12</v>
      </c>
      <c r="F272" s="240">
        <v>7244.3439215999997</v>
      </c>
      <c r="G272" s="212" t="s">
        <v>1755</v>
      </c>
      <c r="H272" s="123" t="s">
        <v>12</v>
      </c>
      <c r="I272" s="240">
        <v>7244.3439215999997</v>
      </c>
      <c r="J272" s="240">
        <v>0</v>
      </c>
      <c r="K272" s="240">
        <v>0</v>
      </c>
      <c r="L272" s="240">
        <v>0</v>
      </c>
      <c r="M272" s="240">
        <v>0</v>
      </c>
      <c r="N272" s="210" t="s">
        <v>12</v>
      </c>
      <c r="O272" s="240">
        <v>0</v>
      </c>
      <c r="P272" s="240">
        <v>0</v>
      </c>
      <c r="Q272" s="240">
        <v>0</v>
      </c>
      <c r="R272" s="240">
        <v>0</v>
      </c>
      <c r="S272" s="240">
        <v>7244.3439215999997</v>
      </c>
      <c r="T272" s="211" t="s">
        <v>12</v>
      </c>
      <c r="U272" s="212" t="s">
        <v>317</v>
      </c>
      <c r="V272" s="212" t="s">
        <v>317</v>
      </c>
      <c r="W272" s="123" t="s">
        <v>12</v>
      </c>
      <c r="X272" s="123" t="s">
        <v>12</v>
      </c>
      <c r="Y272" s="123" t="s">
        <v>1441</v>
      </c>
      <c r="Z272" s="212" t="s">
        <v>320</v>
      </c>
      <c r="AA272" s="212">
        <v>95624</v>
      </c>
      <c r="AB272" s="123" t="s">
        <v>450</v>
      </c>
      <c r="AC272" s="123" t="s">
        <v>201</v>
      </c>
      <c r="AD272" s="123" t="s">
        <v>327</v>
      </c>
      <c r="AE272" s="123" t="s">
        <v>12</v>
      </c>
    </row>
    <row r="273" spans="2:31" x14ac:dyDescent="0.35">
      <c r="B273" s="123">
        <v>104622</v>
      </c>
      <c r="C273" s="123" t="s">
        <v>1777</v>
      </c>
      <c r="D273" s="123">
        <v>2018</v>
      </c>
      <c r="E273" s="123" t="s">
        <v>12</v>
      </c>
      <c r="F273" s="240">
        <v>7253.6156000000001</v>
      </c>
      <c r="G273" s="212" t="s">
        <v>1755</v>
      </c>
      <c r="H273" s="123" t="s">
        <v>12</v>
      </c>
      <c r="I273" s="240">
        <v>7253.6156000000001</v>
      </c>
      <c r="J273" s="240">
        <v>0</v>
      </c>
      <c r="K273" s="240">
        <v>0</v>
      </c>
      <c r="L273" s="240">
        <v>0</v>
      </c>
      <c r="M273" s="240">
        <v>0</v>
      </c>
      <c r="N273" s="210" t="s">
        <v>12</v>
      </c>
      <c r="O273" s="240">
        <v>0</v>
      </c>
      <c r="P273" s="240">
        <v>0</v>
      </c>
      <c r="Q273" s="240">
        <v>0</v>
      </c>
      <c r="R273" s="240">
        <v>0</v>
      </c>
      <c r="S273" s="240">
        <v>7253.6156000000001</v>
      </c>
      <c r="T273" s="211" t="s">
        <v>12</v>
      </c>
      <c r="U273" s="212" t="s">
        <v>317</v>
      </c>
      <c r="V273" s="212" t="s">
        <v>317</v>
      </c>
      <c r="W273" s="123" t="s">
        <v>12</v>
      </c>
      <c r="X273" s="123" t="s">
        <v>12</v>
      </c>
      <c r="Y273" s="123" t="s">
        <v>1574</v>
      </c>
      <c r="Z273" s="212" t="s">
        <v>320</v>
      </c>
      <c r="AA273" s="212">
        <v>93301</v>
      </c>
      <c r="AB273" s="123" t="s">
        <v>1778</v>
      </c>
      <c r="AC273" s="123" t="s">
        <v>201</v>
      </c>
      <c r="AD273" s="123" t="s">
        <v>327</v>
      </c>
      <c r="AE273" s="123" t="s">
        <v>12</v>
      </c>
    </row>
    <row r="274" spans="2:31" x14ac:dyDescent="0.35">
      <c r="B274" s="123">
        <v>100167</v>
      </c>
      <c r="C274" s="123" t="s">
        <v>869</v>
      </c>
      <c r="D274" s="123">
        <v>2018</v>
      </c>
      <c r="E274" s="123" t="s">
        <v>12</v>
      </c>
      <c r="F274" s="240">
        <v>15130.215756597299</v>
      </c>
      <c r="G274" s="212" t="s">
        <v>1755</v>
      </c>
      <c r="H274" s="123" t="s">
        <v>12</v>
      </c>
      <c r="I274" s="240">
        <v>4548.1121714056198</v>
      </c>
      <c r="J274" s="240">
        <v>10582.1035851917</v>
      </c>
      <c r="K274" s="240">
        <v>0</v>
      </c>
      <c r="L274" s="240">
        <v>0</v>
      </c>
      <c r="M274" s="240">
        <v>0</v>
      </c>
      <c r="N274" s="210" t="s">
        <v>12</v>
      </c>
      <c r="O274" s="240">
        <v>0</v>
      </c>
      <c r="P274" s="240">
        <v>0</v>
      </c>
      <c r="Q274" s="240">
        <v>0</v>
      </c>
      <c r="R274" s="240">
        <v>0</v>
      </c>
      <c r="S274" s="240">
        <v>15130.215756597299</v>
      </c>
      <c r="T274" s="211" t="s">
        <v>12</v>
      </c>
      <c r="U274" s="212" t="s">
        <v>317</v>
      </c>
      <c r="V274" s="212" t="s">
        <v>317</v>
      </c>
      <c r="W274" s="123" t="s">
        <v>12</v>
      </c>
      <c r="X274" s="123" t="s">
        <v>12</v>
      </c>
      <c r="Y274" s="123" t="s">
        <v>679</v>
      </c>
      <c r="Z274" s="212" t="s">
        <v>320</v>
      </c>
      <c r="AA274" s="212">
        <v>92011</v>
      </c>
      <c r="AB274" s="123" t="s">
        <v>691</v>
      </c>
      <c r="AC274" s="123" t="s">
        <v>201</v>
      </c>
      <c r="AD274" s="123" t="s">
        <v>327</v>
      </c>
      <c r="AE274" s="123" t="s">
        <v>12</v>
      </c>
    </row>
    <row r="275" spans="2:31" x14ac:dyDescent="0.35">
      <c r="B275" s="123">
        <v>101738</v>
      </c>
      <c r="C275" s="123" t="s">
        <v>872</v>
      </c>
      <c r="D275" s="123">
        <v>2018</v>
      </c>
      <c r="E275" s="123" t="s">
        <v>12</v>
      </c>
      <c r="F275" s="240">
        <v>12351.694556165299</v>
      </c>
      <c r="G275" s="212" t="s">
        <v>1755</v>
      </c>
      <c r="H275" s="123" t="s">
        <v>12</v>
      </c>
      <c r="I275" s="240">
        <v>61.956142377937503</v>
      </c>
      <c r="J275" s="240">
        <v>12289.7384137874</v>
      </c>
      <c r="K275" s="240">
        <v>0</v>
      </c>
      <c r="L275" s="240">
        <v>0</v>
      </c>
      <c r="M275" s="240">
        <v>0</v>
      </c>
      <c r="N275" s="210" t="s">
        <v>12</v>
      </c>
      <c r="O275" s="240">
        <v>0</v>
      </c>
      <c r="P275" s="240">
        <v>0</v>
      </c>
      <c r="Q275" s="240">
        <v>0</v>
      </c>
      <c r="R275" s="240">
        <v>0</v>
      </c>
      <c r="S275" s="240">
        <v>12351.694556165299</v>
      </c>
      <c r="T275" s="211" t="s">
        <v>12</v>
      </c>
      <c r="U275" s="212" t="s">
        <v>317</v>
      </c>
      <c r="V275" s="212" t="s">
        <v>317</v>
      </c>
      <c r="W275" s="123" t="s">
        <v>12</v>
      </c>
      <c r="X275" s="123" t="s">
        <v>12</v>
      </c>
      <c r="Y275" s="123" t="s">
        <v>873</v>
      </c>
      <c r="Z275" s="212" t="s">
        <v>320</v>
      </c>
      <c r="AA275" s="212">
        <v>95648</v>
      </c>
      <c r="AB275" s="123" t="s">
        <v>411</v>
      </c>
      <c r="AC275" s="123" t="s">
        <v>201</v>
      </c>
      <c r="AD275" s="123" t="s">
        <v>354</v>
      </c>
      <c r="AE275" s="123" t="s">
        <v>12</v>
      </c>
    </row>
    <row r="276" spans="2:31" x14ac:dyDescent="0.35">
      <c r="B276" s="123">
        <v>101607</v>
      </c>
      <c r="C276" s="123" t="s">
        <v>874</v>
      </c>
      <c r="D276" s="123">
        <v>2018</v>
      </c>
      <c r="E276" s="123" t="s">
        <v>12</v>
      </c>
      <c r="F276" s="240">
        <v>60193.556542400001</v>
      </c>
      <c r="G276" s="212" t="s">
        <v>1755</v>
      </c>
      <c r="H276" s="123" t="s">
        <v>12</v>
      </c>
      <c r="I276" s="240">
        <v>60193.556542400001</v>
      </c>
      <c r="J276" s="240">
        <v>0</v>
      </c>
      <c r="K276" s="240">
        <v>0</v>
      </c>
      <c r="L276" s="240">
        <v>0</v>
      </c>
      <c r="M276" s="240">
        <v>0</v>
      </c>
      <c r="N276" s="210" t="s">
        <v>12</v>
      </c>
      <c r="O276" s="240">
        <v>0</v>
      </c>
      <c r="P276" s="240">
        <v>0</v>
      </c>
      <c r="Q276" s="240">
        <v>0</v>
      </c>
      <c r="R276" s="240">
        <v>0</v>
      </c>
      <c r="S276" s="240">
        <v>60193.556542400001</v>
      </c>
      <c r="T276" s="211" t="s">
        <v>12</v>
      </c>
      <c r="U276" s="212" t="s">
        <v>316</v>
      </c>
      <c r="V276" s="212" t="s">
        <v>317</v>
      </c>
      <c r="W276" s="123" t="s">
        <v>350</v>
      </c>
      <c r="X276" s="123" t="s">
        <v>12</v>
      </c>
      <c r="Y276" s="123" t="s">
        <v>766</v>
      </c>
      <c r="Z276" s="212" t="s">
        <v>320</v>
      </c>
      <c r="AA276" s="212">
        <v>94103</v>
      </c>
      <c r="AB276" s="123" t="s">
        <v>759</v>
      </c>
      <c r="AC276" s="123" t="s">
        <v>201</v>
      </c>
      <c r="AD276" s="123" t="s">
        <v>327</v>
      </c>
      <c r="AE276" s="123" t="s">
        <v>12</v>
      </c>
    </row>
    <row r="277" spans="2:31" x14ac:dyDescent="0.35">
      <c r="B277" s="123">
        <v>104787</v>
      </c>
      <c r="C277" s="123" t="s">
        <v>1779</v>
      </c>
      <c r="D277" s="123">
        <v>2018</v>
      </c>
      <c r="E277" s="123" t="s">
        <v>12</v>
      </c>
      <c r="F277" s="240">
        <v>13733.240400000001</v>
      </c>
      <c r="G277" s="212" t="s">
        <v>1755</v>
      </c>
      <c r="H277" s="123" t="s">
        <v>12</v>
      </c>
      <c r="I277" s="240">
        <v>13733.240400000001</v>
      </c>
      <c r="J277" s="240">
        <v>0</v>
      </c>
      <c r="K277" s="240">
        <v>0</v>
      </c>
      <c r="L277" s="240">
        <v>0</v>
      </c>
      <c r="M277" s="240">
        <v>0</v>
      </c>
      <c r="N277" s="210" t="s">
        <v>12</v>
      </c>
      <c r="O277" s="240">
        <v>0</v>
      </c>
      <c r="P277" s="240">
        <v>0</v>
      </c>
      <c r="Q277" s="240">
        <v>0</v>
      </c>
      <c r="R277" s="240">
        <v>0</v>
      </c>
      <c r="S277" s="240">
        <v>13733.240400000001</v>
      </c>
      <c r="T277" s="211" t="s">
        <v>12</v>
      </c>
      <c r="U277" s="212" t="s">
        <v>317</v>
      </c>
      <c r="V277" s="212" t="s">
        <v>317</v>
      </c>
      <c r="W277" s="123" t="s">
        <v>12</v>
      </c>
      <c r="X277" s="123" t="s">
        <v>12</v>
      </c>
      <c r="Y277" s="123" t="s">
        <v>625</v>
      </c>
      <c r="Z277" s="212" t="s">
        <v>320</v>
      </c>
      <c r="AA277" s="212">
        <v>95119</v>
      </c>
      <c r="AB277" s="123" t="s">
        <v>877</v>
      </c>
      <c r="AC277" s="123" t="s">
        <v>201</v>
      </c>
      <c r="AD277" s="123" t="s">
        <v>327</v>
      </c>
      <c r="AE277" s="123" t="s">
        <v>12</v>
      </c>
    </row>
    <row r="278" spans="2:31" x14ac:dyDescent="0.35">
      <c r="B278" s="123">
        <v>104788</v>
      </c>
      <c r="C278" s="123" t="s">
        <v>1780</v>
      </c>
      <c r="D278" s="123">
        <v>2018</v>
      </c>
      <c r="E278" s="123" t="s">
        <v>12</v>
      </c>
      <c r="F278" s="240">
        <v>10722.55272</v>
      </c>
      <c r="G278" s="212" t="s">
        <v>1755</v>
      </c>
      <c r="H278" s="123" t="s">
        <v>12</v>
      </c>
      <c r="I278" s="240">
        <v>10722.55272</v>
      </c>
      <c r="J278" s="240">
        <v>0</v>
      </c>
      <c r="K278" s="240">
        <v>0</v>
      </c>
      <c r="L278" s="240">
        <v>0</v>
      </c>
      <c r="M278" s="240">
        <v>0</v>
      </c>
      <c r="N278" s="210" t="s">
        <v>12</v>
      </c>
      <c r="O278" s="240">
        <v>0</v>
      </c>
      <c r="P278" s="240">
        <v>0</v>
      </c>
      <c r="Q278" s="240">
        <v>0</v>
      </c>
      <c r="R278" s="240">
        <v>0</v>
      </c>
      <c r="S278" s="240">
        <v>10722.55272</v>
      </c>
      <c r="T278" s="211" t="s">
        <v>12</v>
      </c>
      <c r="U278" s="212" t="s">
        <v>317</v>
      </c>
      <c r="V278" s="212" t="s">
        <v>317</v>
      </c>
      <c r="W278" s="123" t="s">
        <v>12</v>
      </c>
      <c r="X278" s="123" t="s">
        <v>12</v>
      </c>
      <c r="Y278" s="123" t="s">
        <v>625</v>
      </c>
      <c r="Z278" s="212" t="s">
        <v>320</v>
      </c>
      <c r="AA278" s="212">
        <v>95131</v>
      </c>
      <c r="AB278" s="123" t="s">
        <v>877</v>
      </c>
      <c r="AC278" s="123" t="s">
        <v>201</v>
      </c>
      <c r="AD278" s="123" t="s">
        <v>327</v>
      </c>
      <c r="AE278" s="123" t="s">
        <v>12</v>
      </c>
    </row>
    <row r="279" spans="2:31" x14ac:dyDescent="0.35">
      <c r="B279" s="123">
        <v>104458</v>
      </c>
      <c r="C279" s="123" t="s">
        <v>1781</v>
      </c>
      <c r="D279" s="123">
        <v>2018</v>
      </c>
      <c r="E279" s="123" t="s">
        <v>12</v>
      </c>
      <c r="F279" s="240">
        <v>38292.466690283502</v>
      </c>
      <c r="G279" s="212" t="s">
        <v>1755</v>
      </c>
      <c r="H279" s="123" t="s">
        <v>12</v>
      </c>
      <c r="I279" s="240">
        <v>38292.466690283502</v>
      </c>
      <c r="J279" s="240">
        <v>0</v>
      </c>
      <c r="K279" s="240">
        <v>0</v>
      </c>
      <c r="L279" s="240">
        <v>0</v>
      </c>
      <c r="M279" s="240">
        <v>0</v>
      </c>
      <c r="N279" s="210" t="s">
        <v>12</v>
      </c>
      <c r="O279" s="240">
        <v>37957.801362561499</v>
      </c>
      <c r="P279" s="240">
        <v>0</v>
      </c>
      <c r="Q279" s="240">
        <v>0</v>
      </c>
      <c r="R279" s="240">
        <v>37957.801362561499</v>
      </c>
      <c r="S279" s="240">
        <v>334.66532772199997</v>
      </c>
      <c r="T279" s="211" t="s">
        <v>12</v>
      </c>
      <c r="U279" s="212" t="s">
        <v>316</v>
      </c>
      <c r="V279" s="212" t="s">
        <v>316</v>
      </c>
      <c r="W279" s="123" t="s">
        <v>363</v>
      </c>
      <c r="X279" s="123" t="s">
        <v>12</v>
      </c>
      <c r="Y279" s="123" t="s">
        <v>935</v>
      </c>
      <c r="Z279" s="212" t="s">
        <v>320</v>
      </c>
      <c r="AA279" s="212">
        <v>93454</v>
      </c>
      <c r="AB279" s="123" t="s">
        <v>342</v>
      </c>
      <c r="AC279" s="123" t="s">
        <v>343</v>
      </c>
      <c r="AD279" s="123" t="s">
        <v>344</v>
      </c>
      <c r="AE279" s="123" t="s">
        <v>12</v>
      </c>
    </row>
    <row r="280" spans="2:31" x14ac:dyDescent="0.35">
      <c r="B280" s="123">
        <v>104200</v>
      </c>
      <c r="C280" s="123" t="s">
        <v>881</v>
      </c>
      <c r="D280" s="123">
        <v>2018</v>
      </c>
      <c r="E280" s="123" t="s">
        <v>12</v>
      </c>
      <c r="F280" s="240">
        <v>24589.212896000001</v>
      </c>
      <c r="G280" s="212" t="s">
        <v>1755</v>
      </c>
      <c r="H280" s="123" t="s">
        <v>12</v>
      </c>
      <c r="I280" s="240">
        <v>24589.212896000001</v>
      </c>
      <c r="J280" s="240">
        <v>0</v>
      </c>
      <c r="K280" s="240">
        <v>0</v>
      </c>
      <c r="L280" s="240">
        <v>0</v>
      </c>
      <c r="M280" s="240">
        <v>0</v>
      </c>
      <c r="N280" s="210" t="s">
        <v>12</v>
      </c>
      <c r="O280" s="240">
        <v>0</v>
      </c>
      <c r="P280" s="240">
        <v>0</v>
      </c>
      <c r="Q280" s="240">
        <v>0</v>
      </c>
      <c r="R280" s="240">
        <v>0</v>
      </c>
      <c r="S280" s="240">
        <v>24589.212896000001</v>
      </c>
      <c r="T280" s="211" t="s">
        <v>12</v>
      </c>
      <c r="U280" s="212" t="s">
        <v>317</v>
      </c>
      <c r="V280" s="212" t="s">
        <v>317</v>
      </c>
      <c r="W280" s="123" t="s">
        <v>12</v>
      </c>
      <c r="X280" s="123" t="s">
        <v>12</v>
      </c>
      <c r="Y280" s="123" t="s">
        <v>882</v>
      </c>
      <c r="Z280" s="212" t="s">
        <v>320</v>
      </c>
      <c r="AA280" s="212">
        <v>95320</v>
      </c>
      <c r="AB280" s="123" t="s">
        <v>673</v>
      </c>
      <c r="AC280" s="123" t="s">
        <v>201</v>
      </c>
      <c r="AD280" s="123" t="s">
        <v>327</v>
      </c>
      <c r="AE280" s="123" t="s">
        <v>12</v>
      </c>
    </row>
    <row r="281" spans="2:31" x14ac:dyDescent="0.35">
      <c r="B281" s="123">
        <v>104078</v>
      </c>
      <c r="C281" s="123" t="s">
        <v>883</v>
      </c>
      <c r="D281" s="123">
        <v>2018</v>
      </c>
      <c r="E281" s="123" t="s">
        <v>12</v>
      </c>
      <c r="F281" s="240">
        <v>14318.288044000001</v>
      </c>
      <c r="G281" s="212" t="s">
        <v>1755</v>
      </c>
      <c r="H281" s="123" t="s">
        <v>12</v>
      </c>
      <c r="I281" s="240">
        <v>14318.288044000001</v>
      </c>
      <c r="J281" s="240">
        <v>0</v>
      </c>
      <c r="K281" s="240">
        <v>0</v>
      </c>
      <c r="L281" s="240">
        <v>0</v>
      </c>
      <c r="M281" s="240">
        <v>0</v>
      </c>
      <c r="N281" s="210" t="s">
        <v>12</v>
      </c>
      <c r="O281" s="240">
        <v>14318.288044000001</v>
      </c>
      <c r="P281" s="240">
        <v>0</v>
      </c>
      <c r="Q281" s="240">
        <v>0</v>
      </c>
      <c r="R281" s="240">
        <v>14318.288044000001</v>
      </c>
      <c r="S281" s="240">
        <v>0</v>
      </c>
      <c r="T281" s="211" t="s">
        <v>12</v>
      </c>
      <c r="U281" s="212" t="s">
        <v>316</v>
      </c>
      <c r="V281" s="212" t="s">
        <v>317</v>
      </c>
      <c r="W281" s="123" t="s">
        <v>467</v>
      </c>
      <c r="X281" s="123" t="s">
        <v>12</v>
      </c>
      <c r="Y281" s="123" t="s">
        <v>631</v>
      </c>
      <c r="Z281" s="212" t="s">
        <v>320</v>
      </c>
      <c r="AA281" s="212">
        <v>92029</v>
      </c>
      <c r="AB281" s="123" t="s">
        <v>352</v>
      </c>
      <c r="AC281" s="123" t="s">
        <v>353</v>
      </c>
      <c r="AD281" s="123" t="s">
        <v>354</v>
      </c>
      <c r="AE281" s="123" t="s">
        <v>12</v>
      </c>
    </row>
    <row r="282" spans="2:31" x14ac:dyDescent="0.35">
      <c r="B282" s="123">
        <v>100393</v>
      </c>
      <c r="C282" s="123" t="s">
        <v>1782</v>
      </c>
      <c r="D282" s="123">
        <v>2018</v>
      </c>
      <c r="E282" s="123" t="s">
        <v>12</v>
      </c>
      <c r="F282" s="240">
        <v>1.9118789965306999</v>
      </c>
      <c r="G282" s="212" t="s">
        <v>1755</v>
      </c>
      <c r="H282" s="123" t="s">
        <v>12</v>
      </c>
      <c r="I282" s="240">
        <v>1.9118789965306999</v>
      </c>
      <c r="J282" s="240">
        <v>0</v>
      </c>
      <c r="K282" s="240">
        <v>0</v>
      </c>
      <c r="L282" s="240">
        <v>0</v>
      </c>
      <c r="M282" s="240">
        <v>0</v>
      </c>
      <c r="N282" s="210" t="s">
        <v>12</v>
      </c>
      <c r="O282" s="240">
        <v>0</v>
      </c>
      <c r="P282" s="240">
        <v>0</v>
      </c>
      <c r="Q282" s="240">
        <v>0</v>
      </c>
      <c r="R282" s="240">
        <v>0</v>
      </c>
      <c r="S282" s="240">
        <v>1.9118789965306999</v>
      </c>
      <c r="T282" s="211" t="s">
        <v>12</v>
      </c>
      <c r="U282" s="212" t="s">
        <v>317</v>
      </c>
      <c r="V282" s="212" t="s">
        <v>317</v>
      </c>
      <c r="W282" s="123" t="s">
        <v>12</v>
      </c>
      <c r="X282" s="123" t="s">
        <v>12</v>
      </c>
      <c r="Y282" s="123" t="s">
        <v>909</v>
      </c>
      <c r="Z282" s="212" t="s">
        <v>320</v>
      </c>
      <c r="AA282" s="212">
        <v>91739</v>
      </c>
      <c r="AB282" s="123" t="s">
        <v>352</v>
      </c>
      <c r="AC282" s="123" t="s">
        <v>353</v>
      </c>
      <c r="AD282" s="123" t="s">
        <v>354</v>
      </c>
      <c r="AE282" s="123" t="s">
        <v>12</v>
      </c>
    </row>
    <row r="283" spans="2:31" x14ac:dyDescent="0.35">
      <c r="B283" s="123">
        <v>2078</v>
      </c>
      <c r="C283" s="123" t="s">
        <v>884</v>
      </c>
      <c r="D283" s="123">
        <v>2018</v>
      </c>
      <c r="E283" s="123" t="s">
        <v>12</v>
      </c>
      <c r="F283" s="240">
        <v>372785.52781659801</v>
      </c>
      <c r="G283" s="212" t="s">
        <v>1755</v>
      </c>
      <c r="H283" s="123" t="s">
        <v>12</v>
      </c>
      <c r="I283" s="240">
        <v>0</v>
      </c>
      <c r="J283" s="240">
        <v>0</v>
      </c>
      <c r="K283" s="240">
        <v>0</v>
      </c>
      <c r="L283" s="240">
        <v>0</v>
      </c>
      <c r="M283" s="240">
        <v>372785.52781659801</v>
      </c>
      <c r="N283" s="210" t="s">
        <v>12</v>
      </c>
      <c r="O283" s="240">
        <v>0</v>
      </c>
      <c r="P283" s="240">
        <v>0</v>
      </c>
      <c r="Q283" s="240">
        <v>213600.39916152999</v>
      </c>
      <c r="R283" s="240">
        <v>213600.39916152999</v>
      </c>
      <c r="S283" s="240">
        <v>159185.12865506799</v>
      </c>
      <c r="T283" s="211" t="s">
        <v>12</v>
      </c>
      <c r="U283" s="212" t="s">
        <v>316</v>
      </c>
      <c r="V283" s="212" t="s">
        <v>317</v>
      </c>
      <c r="W283" s="123" t="s">
        <v>553</v>
      </c>
      <c r="X283" s="123" t="s">
        <v>12</v>
      </c>
      <c r="Y283" s="123" t="s">
        <v>783</v>
      </c>
      <c r="Z283" s="212" t="s">
        <v>784</v>
      </c>
      <c r="AA283" s="212">
        <v>21231</v>
      </c>
      <c r="AB283" s="123" t="s">
        <v>321</v>
      </c>
      <c r="AC283" s="123" t="s">
        <v>322</v>
      </c>
      <c r="AD283" s="123" t="s">
        <v>323</v>
      </c>
      <c r="AE283" s="123" t="s">
        <v>12</v>
      </c>
    </row>
    <row r="284" spans="2:31" x14ac:dyDescent="0.35">
      <c r="B284" s="123">
        <v>104460</v>
      </c>
      <c r="C284" s="123" t="s">
        <v>885</v>
      </c>
      <c r="D284" s="123">
        <v>2018</v>
      </c>
      <c r="E284" s="123" t="s">
        <v>12</v>
      </c>
      <c r="F284" s="240">
        <v>1.44180814518</v>
      </c>
      <c r="G284" s="212" t="s">
        <v>1755</v>
      </c>
      <c r="H284" s="123" t="s">
        <v>12</v>
      </c>
      <c r="I284" s="240">
        <v>1.44180814518</v>
      </c>
      <c r="J284" s="240">
        <v>0</v>
      </c>
      <c r="K284" s="240">
        <v>0</v>
      </c>
      <c r="L284" s="240">
        <v>0</v>
      </c>
      <c r="M284" s="240">
        <v>0</v>
      </c>
      <c r="N284" s="210" t="s">
        <v>12</v>
      </c>
      <c r="O284" s="240">
        <v>0</v>
      </c>
      <c r="P284" s="240">
        <v>0</v>
      </c>
      <c r="Q284" s="240">
        <v>0</v>
      </c>
      <c r="R284" s="240">
        <v>0</v>
      </c>
      <c r="S284" s="240">
        <v>1.44180814518</v>
      </c>
      <c r="T284" s="211" t="s">
        <v>12</v>
      </c>
      <c r="U284" s="212" t="s">
        <v>316</v>
      </c>
      <c r="V284" s="212" t="s">
        <v>317</v>
      </c>
      <c r="W284" s="123" t="s">
        <v>363</v>
      </c>
      <c r="X284" s="123" t="s">
        <v>12</v>
      </c>
      <c r="Y284" s="123" t="s">
        <v>886</v>
      </c>
      <c r="Z284" s="212" t="s">
        <v>320</v>
      </c>
      <c r="AA284" s="212">
        <v>93117</v>
      </c>
      <c r="AB284" s="123" t="s">
        <v>342</v>
      </c>
      <c r="AC284" s="123" t="s">
        <v>550</v>
      </c>
      <c r="AD284" s="123" t="s">
        <v>551</v>
      </c>
      <c r="AE284" s="123" t="s">
        <v>12</v>
      </c>
    </row>
    <row r="285" spans="2:31" x14ac:dyDescent="0.35">
      <c r="B285" s="123">
        <v>104459</v>
      </c>
      <c r="C285" s="123" t="s">
        <v>887</v>
      </c>
      <c r="D285" s="123">
        <v>2018</v>
      </c>
      <c r="E285" s="123" t="s">
        <v>12</v>
      </c>
      <c r="F285" s="240">
        <v>0</v>
      </c>
      <c r="G285" s="212" t="s">
        <v>1755</v>
      </c>
      <c r="H285" s="123" t="s">
        <v>12</v>
      </c>
      <c r="I285" s="240">
        <v>0</v>
      </c>
      <c r="J285" s="240">
        <v>0</v>
      </c>
      <c r="K285" s="240">
        <v>0</v>
      </c>
      <c r="L285" s="240">
        <v>0</v>
      </c>
      <c r="M285" s="240">
        <v>0</v>
      </c>
      <c r="N285" s="210" t="s">
        <v>12</v>
      </c>
      <c r="O285" s="240">
        <v>0</v>
      </c>
      <c r="P285" s="240">
        <v>0</v>
      </c>
      <c r="Q285" s="240">
        <v>0</v>
      </c>
      <c r="R285" s="240">
        <v>0</v>
      </c>
      <c r="S285" s="240">
        <v>0</v>
      </c>
      <c r="T285" s="211" t="s">
        <v>12</v>
      </c>
      <c r="U285" s="212" t="s">
        <v>316</v>
      </c>
      <c r="V285" s="212" t="s">
        <v>317</v>
      </c>
      <c r="W285" s="123" t="s">
        <v>363</v>
      </c>
      <c r="X285" s="123" t="s">
        <v>12</v>
      </c>
      <c r="Y285" s="123" t="s">
        <v>886</v>
      </c>
      <c r="Z285" s="212" t="s">
        <v>320</v>
      </c>
      <c r="AA285" s="212">
        <v>93117</v>
      </c>
      <c r="AB285" s="123" t="s">
        <v>342</v>
      </c>
      <c r="AC285" s="123" t="s">
        <v>343</v>
      </c>
      <c r="AD285" s="123" t="s">
        <v>344</v>
      </c>
      <c r="AE285" s="123" t="s">
        <v>12</v>
      </c>
    </row>
    <row r="286" spans="2:31" x14ac:dyDescent="0.35">
      <c r="B286" s="123">
        <v>104519</v>
      </c>
      <c r="C286" s="123" t="s">
        <v>888</v>
      </c>
      <c r="D286" s="123">
        <v>2018</v>
      </c>
      <c r="E286" s="123" t="s">
        <v>12</v>
      </c>
      <c r="F286" s="240">
        <v>24996.489432725699</v>
      </c>
      <c r="G286" s="212" t="s">
        <v>1755</v>
      </c>
      <c r="H286" s="123" t="s">
        <v>12</v>
      </c>
      <c r="I286" s="240">
        <v>0</v>
      </c>
      <c r="J286" s="240">
        <v>0</v>
      </c>
      <c r="K286" s="240">
        <v>24996.489432725699</v>
      </c>
      <c r="L286" s="240">
        <v>0</v>
      </c>
      <c r="M286" s="240">
        <v>0</v>
      </c>
      <c r="N286" s="210" t="s">
        <v>12</v>
      </c>
      <c r="O286" s="240">
        <v>0</v>
      </c>
      <c r="P286" s="240">
        <v>24996.489432725699</v>
      </c>
      <c r="Q286" s="240">
        <v>0</v>
      </c>
      <c r="R286" s="240">
        <v>24996.489432725699</v>
      </c>
      <c r="S286" s="240">
        <v>0</v>
      </c>
      <c r="T286" s="211" t="s">
        <v>12</v>
      </c>
      <c r="U286" s="212" t="s">
        <v>316</v>
      </c>
      <c r="V286" s="212" t="s">
        <v>317</v>
      </c>
      <c r="W286" s="123" t="s">
        <v>363</v>
      </c>
      <c r="X286" s="123" t="s">
        <v>12</v>
      </c>
      <c r="Y286" s="123" t="s">
        <v>889</v>
      </c>
      <c r="Z286" s="212" t="s">
        <v>449</v>
      </c>
      <c r="AA286" s="212">
        <v>64068</v>
      </c>
      <c r="AB286" s="123" t="s">
        <v>423</v>
      </c>
      <c r="AC286" s="123" t="s">
        <v>424</v>
      </c>
      <c r="AD286" s="123" t="s">
        <v>425</v>
      </c>
      <c r="AE286" s="123" t="s">
        <v>12</v>
      </c>
    </row>
    <row r="287" spans="2:31" x14ac:dyDescent="0.35">
      <c r="B287" s="123">
        <v>104041</v>
      </c>
      <c r="C287" s="123" t="s">
        <v>890</v>
      </c>
      <c r="D287" s="123">
        <v>2018</v>
      </c>
      <c r="E287" s="123" t="s">
        <v>12</v>
      </c>
      <c r="F287" s="240">
        <v>1348561.7326160001</v>
      </c>
      <c r="G287" s="212" t="s">
        <v>1755</v>
      </c>
      <c r="H287" s="123" t="s">
        <v>12</v>
      </c>
      <c r="I287" s="240">
        <v>0</v>
      </c>
      <c r="J287" s="240">
        <v>0</v>
      </c>
      <c r="K287" s="240">
        <v>1291887.2044160001</v>
      </c>
      <c r="L287" s="240">
        <v>56674.528200000001</v>
      </c>
      <c r="M287" s="240">
        <v>0</v>
      </c>
      <c r="N287" s="210" t="s">
        <v>12</v>
      </c>
      <c r="O287" s="240">
        <v>0</v>
      </c>
      <c r="P287" s="240">
        <v>1291887.2044160001</v>
      </c>
      <c r="Q287" s="240">
        <v>0</v>
      </c>
      <c r="R287" s="240">
        <v>1291887.2044160001</v>
      </c>
      <c r="S287" s="240">
        <v>56674.528200000001</v>
      </c>
      <c r="T287" s="211" t="s">
        <v>12</v>
      </c>
      <c r="U287" s="212" t="s">
        <v>316</v>
      </c>
      <c r="V287" s="212" t="s">
        <v>317</v>
      </c>
      <c r="W287" s="123" t="s">
        <v>363</v>
      </c>
      <c r="X287" s="123" t="s">
        <v>12</v>
      </c>
      <c r="Y287" s="123" t="s">
        <v>891</v>
      </c>
      <c r="Z287" s="212" t="s">
        <v>892</v>
      </c>
      <c r="AA287" s="212">
        <v>67220</v>
      </c>
      <c r="AB287" s="123" t="s">
        <v>446</v>
      </c>
      <c r="AC287" s="123" t="s">
        <v>394</v>
      </c>
      <c r="AD287" s="123" t="s">
        <v>395</v>
      </c>
      <c r="AE287" s="123" t="s">
        <v>12</v>
      </c>
    </row>
    <row r="288" spans="2:31" x14ac:dyDescent="0.35">
      <c r="B288" s="123">
        <v>104102</v>
      </c>
      <c r="C288" s="123" t="s">
        <v>893</v>
      </c>
      <c r="D288" s="123">
        <v>2018</v>
      </c>
      <c r="E288" s="123" t="s">
        <v>12</v>
      </c>
      <c r="F288" s="240">
        <v>2024162.331432</v>
      </c>
      <c r="G288" s="212" t="s">
        <v>1755</v>
      </c>
      <c r="H288" s="123" t="s">
        <v>12</v>
      </c>
      <c r="I288" s="240">
        <v>0</v>
      </c>
      <c r="J288" s="240">
        <v>0</v>
      </c>
      <c r="K288" s="240">
        <v>1934874.5328319999</v>
      </c>
      <c r="L288" s="240">
        <v>89287.798599999995</v>
      </c>
      <c r="M288" s="240">
        <v>0</v>
      </c>
      <c r="N288" s="210" t="s">
        <v>12</v>
      </c>
      <c r="O288" s="240">
        <v>0</v>
      </c>
      <c r="P288" s="240">
        <v>1934874.5328319999</v>
      </c>
      <c r="Q288" s="240">
        <v>0</v>
      </c>
      <c r="R288" s="240">
        <v>1934874.5328319999</v>
      </c>
      <c r="S288" s="240">
        <v>89287.798599999995</v>
      </c>
      <c r="T288" s="211" t="s">
        <v>12</v>
      </c>
      <c r="U288" s="212" t="s">
        <v>316</v>
      </c>
      <c r="V288" s="212" t="s">
        <v>317</v>
      </c>
      <c r="W288" s="123" t="s">
        <v>350</v>
      </c>
      <c r="X288" s="123" t="s">
        <v>12</v>
      </c>
      <c r="Y288" s="123" t="s">
        <v>894</v>
      </c>
      <c r="Z288" s="212" t="s">
        <v>320</v>
      </c>
      <c r="AA288" s="212" t="s">
        <v>895</v>
      </c>
      <c r="AB288" s="123" t="s">
        <v>446</v>
      </c>
      <c r="AC288" s="123" t="s">
        <v>394</v>
      </c>
      <c r="AD288" s="123" t="s">
        <v>395</v>
      </c>
      <c r="AE288" s="123" t="s">
        <v>12</v>
      </c>
    </row>
    <row r="289" spans="2:31" x14ac:dyDescent="0.35">
      <c r="B289" s="123">
        <v>104541</v>
      </c>
      <c r="C289" s="123" t="s">
        <v>1783</v>
      </c>
      <c r="D289" s="123">
        <v>2018</v>
      </c>
      <c r="E289" s="123" t="s">
        <v>12</v>
      </c>
      <c r="F289" s="240">
        <v>14083.348134567999</v>
      </c>
      <c r="G289" s="212" t="s">
        <v>1755</v>
      </c>
      <c r="H289" s="123" t="s">
        <v>12</v>
      </c>
      <c r="I289" s="240">
        <v>14083.348134567999</v>
      </c>
      <c r="J289" s="240">
        <v>0</v>
      </c>
      <c r="K289" s="240">
        <v>0</v>
      </c>
      <c r="L289" s="240">
        <v>0</v>
      </c>
      <c r="M289" s="240">
        <v>0</v>
      </c>
      <c r="N289" s="210" t="s">
        <v>12</v>
      </c>
      <c r="O289" s="240">
        <v>0</v>
      </c>
      <c r="P289" s="240">
        <v>0</v>
      </c>
      <c r="Q289" s="240">
        <v>0</v>
      </c>
      <c r="R289" s="240">
        <v>0</v>
      </c>
      <c r="S289" s="240">
        <v>14083.348134567999</v>
      </c>
      <c r="T289" s="211" t="s">
        <v>12</v>
      </c>
      <c r="U289" s="212" t="s">
        <v>317</v>
      </c>
      <c r="V289" s="212" t="s">
        <v>317</v>
      </c>
      <c r="W289" s="123" t="s">
        <v>12</v>
      </c>
      <c r="X289" s="123" t="s">
        <v>12</v>
      </c>
      <c r="Y289" s="123" t="s">
        <v>540</v>
      </c>
      <c r="Z289" s="212" t="s">
        <v>320</v>
      </c>
      <c r="AA289" s="212">
        <v>95351</v>
      </c>
      <c r="AB289" s="123" t="s">
        <v>598</v>
      </c>
      <c r="AC289" s="123" t="s">
        <v>201</v>
      </c>
      <c r="AD289" s="123" t="s">
        <v>327</v>
      </c>
      <c r="AE289" s="123" t="s">
        <v>12</v>
      </c>
    </row>
    <row r="290" spans="2:31" x14ac:dyDescent="0.35">
      <c r="B290" s="123">
        <v>104548</v>
      </c>
      <c r="C290" s="123" t="s">
        <v>896</v>
      </c>
      <c r="D290" s="123">
        <v>2018</v>
      </c>
      <c r="E290" s="123" t="s">
        <v>12</v>
      </c>
      <c r="F290" s="240">
        <v>9294.3985231999995</v>
      </c>
      <c r="G290" s="212" t="s">
        <v>1755</v>
      </c>
      <c r="H290" s="123" t="s">
        <v>12</v>
      </c>
      <c r="I290" s="240">
        <v>9294.3985231999995</v>
      </c>
      <c r="J290" s="240">
        <v>0</v>
      </c>
      <c r="K290" s="240">
        <v>0</v>
      </c>
      <c r="L290" s="240">
        <v>0</v>
      </c>
      <c r="M290" s="240">
        <v>0</v>
      </c>
      <c r="N290" s="210" t="s">
        <v>12</v>
      </c>
      <c r="O290" s="240">
        <v>0</v>
      </c>
      <c r="P290" s="240">
        <v>0</v>
      </c>
      <c r="Q290" s="240">
        <v>0</v>
      </c>
      <c r="R290" s="240">
        <v>0</v>
      </c>
      <c r="S290" s="240">
        <v>9294.3985231999995</v>
      </c>
      <c r="T290" s="211" t="s">
        <v>12</v>
      </c>
      <c r="U290" s="212" t="s">
        <v>317</v>
      </c>
      <c r="V290" s="212" t="s">
        <v>317</v>
      </c>
      <c r="W290" s="123" t="s">
        <v>12</v>
      </c>
      <c r="X290" s="123" t="s">
        <v>12</v>
      </c>
      <c r="Y290" s="123" t="s">
        <v>897</v>
      </c>
      <c r="Z290" s="212" t="s">
        <v>320</v>
      </c>
      <c r="AA290" s="212">
        <v>93257</v>
      </c>
      <c r="AB290" s="123" t="s">
        <v>898</v>
      </c>
      <c r="AC290" s="123" t="s">
        <v>201</v>
      </c>
      <c r="AD290" s="123" t="s">
        <v>327</v>
      </c>
      <c r="AE290" s="123" t="s">
        <v>12</v>
      </c>
    </row>
    <row r="291" spans="2:31" x14ac:dyDescent="0.35">
      <c r="B291" s="123">
        <v>104549</v>
      </c>
      <c r="C291" s="123" t="s">
        <v>899</v>
      </c>
      <c r="D291" s="123">
        <v>2018</v>
      </c>
      <c r="E291" s="123" t="s">
        <v>12</v>
      </c>
      <c r="F291" s="240">
        <v>9315.2186688000002</v>
      </c>
      <c r="G291" s="212" t="s">
        <v>1755</v>
      </c>
      <c r="H291" s="123" t="s">
        <v>12</v>
      </c>
      <c r="I291" s="240">
        <v>9315.2186688000002</v>
      </c>
      <c r="J291" s="240">
        <v>0</v>
      </c>
      <c r="K291" s="240">
        <v>0</v>
      </c>
      <c r="L291" s="240">
        <v>0</v>
      </c>
      <c r="M291" s="240">
        <v>0</v>
      </c>
      <c r="N291" s="210" t="s">
        <v>12</v>
      </c>
      <c r="O291" s="240">
        <v>0</v>
      </c>
      <c r="P291" s="240">
        <v>0</v>
      </c>
      <c r="Q291" s="240">
        <v>0</v>
      </c>
      <c r="R291" s="240">
        <v>0</v>
      </c>
      <c r="S291" s="240">
        <v>9315.2186688000002</v>
      </c>
      <c r="T291" s="211" t="s">
        <v>12</v>
      </c>
      <c r="U291" s="212" t="s">
        <v>317</v>
      </c>
      <c r="V291" s="212" t="s">
        <v>317</v>
      </c>
      <c r="W291" s="123" t="s">
        <v>12</v>
      </c>
      <c r="X291" s="123" t="s">
        <v>12</v>
      </c>
      <c r="Y291" s="123" t="s">
        <v>900</v>
      </c>
      <c r="Z291" s="212" t="s">
        <v>320</v>
      </c>
      <c r="AA291" s="212">
        <v>93631</v>
      </c>
      <c r="AB291" s="123" t="s">
        <v>1784</v>
      </c>
      <c r="AC291" s="123" t="s">
        <v>201</v>
      </c>
      <c r="AD291" s="123" t="s">
        <v>327</v>
      </c>
      <c r="AE291" s="123" t="s">
        <v>12</v>
      </c>
    </row>
    <row r="292" spans="2:31" x14ac:dyDescent="0.35">
      <c r="B292" s="123">
        <v>101575</v>
      </c>
      <c r="C292" s="123" t="s">
        <v>902</v>
      </c>
      <c r="D292" s="123">
        <v>2018</v>
      </c>
      <c r="E292" s="123" t="s">
        <v>12</v>
      </c>
      <c r="F292" s="240">
        <v>46245.576848113902</v>
      </c>
      <c r="G292" s="212" t="s">
        <v>1755</v>
      </c>
      <c r="H292" s="123" t="s">
        <v>12</v>
      </c>
      <c r="I292" s="240">
        <v>46245.576848113902</v>
      </c>
      <c r="J292" s="240">
        <v>0</v>
      </c>
      <c r="K292" s="240">
        <v>0</v>
      </c>
      <c r="L292" s="240">
        <v>0</v>
      </c>
      <c r="M292" s="240">
        <v>0</v>
      </c>
      <c r="N292" s="210" t="s">
        <v>12</v>
      </c>
      <c r="O292" s="240">
        <v>46245.576848113902</v>
      </c>
      <c r="P292" s="240">
        <v>0</v>
      </c>
      <c r="Q292" s="240">
        <v>0</v>
      </c>
      <c r="R292" s="240">
        <v>46245.576848113902</v>
      </c>
      <c r="S292" s="240">
        <v>0</v>
      </c>
      <c r="T292" s="211" t="s">
        <v>12</v>
      </c>
      <c r="U292" s="212" t="s">
        <v>316</v>
      </c>
      <c r="V292" s="212" t="s">
        <v>316</v>
      </c>
      <c r="W292" s="123" t="s">
        <v>363</v>
      </c>
      <c r="X292" s="123" t="s">
        <v>12</v>
      </c>
      <c r="Y292" s="123" t="s">
        <v>843</v>
      </c>
      <c r="Z292" s="212" t="s">
        <v>320</v>
      </c>
      <c r="AA292" s="212">
        <v>95334</v>
      </c>
      <c r="AB292" s="123" t="s">
        <v>898</v>
      </c>
      <c r="AC292" s="123" t="s">
        <v>201</v>
      </c>
      <c r="AD292" s="123" t="s">
        <v>327</v>
      </c>
      <c r="AE292" s="123" t="s">
        <v>12</v>
      </c>
    </row>
    <row r="293" spans="2:31" x14ac:dyDescent="0.35">
      <c r="B293" s="123">
        <v>101544</v>
      </c>
      <c r="C293" s="123" t="s">
        <v>903</v>
      </c>
      <c r="D293" s="123">
        <v>2018</v>
      </c>
      <c r="E293" s="123" t="s">
        <v>12</v>
      </c>
      <c r="F293" s="240">
        <v>3991.7372555920001</v>
      </c>
      <c r="G293" s="212" t="s">
        <v>1755</v>
      </c>
      <c r="H293" s="123" t="s">
        <v>12</v>
      </c>
      <c r="I293" s="240">
        <v>3991.7372555920001</v>
      </c>
      <c r="J293" s="240">
        <v>0</v>
      </c>
      <c r="K293" s="240">
        <v>0</v>
      </c>
      <c r="L293" s="240">
        <v>0</v>
      </c>
      <c r="M293" s="240">
        <v>0</v>
      </c>
      <c r="N293" s="210" t="s">
        <v>12</v>
      </c>
      <c r="O293" s="240">
        <v>0</v>
      </c>
      <c r="P293" s="240">
        <v>0</v>
      </c>
      <c r="Q293" s="240">
        <v>0</v>
      </c>
      <c r="R293" s="240">
        <v>0</v>
      </c>
      <c r="S293" s="240">
        <v>3991.7372555920001</v>
      </c>
      <c r="T293" s="211" t="s">
        <v>12</v>
      </c>
      <c r="U293" s="212" t="s">
        <v>317</v>
      </c>
      <c r="V293" s="212" t="s">
        <v>317</v>
      </c>
      <c r="W293" s="123" t="s">
        <v>12</v>
      </c>
      <c r="X293" s="123" t="s">
        <v>12</v>
      </c>
      <c r="Y293" s="123" t="s">
        <v>904</v>
      </c>
      <c r="Z293" s="212" t="s">
        <v>320</v>
      </c>
      <c r="AA293" s="212">
        <v>93660</v>
      </c>
      <c r="AB293" s="123" t="s">
        <v>352</v>
      </c>
      <c r="AC293" s="123" t="s">
        <v>353</v>
      </c>
      <c r="AD293" s="123" t="s">
        <v>354</v>
      </c>
      <c r="AE293" s="123" t="s">
        <v>12</v>
      </c>
    </row>
    <row r="294" spans="2:31" x14ac:dyDescent="0.35">
      <c r="B294" s="123">
        <v>101613</v>
      </c>
      <c r="C294" s="123" t="s">
        <v>1785</v>
      </c>
      <c r="D294" s="123">
        <v>2018</v>
      </c>
      <c r="E294" s="123" t="s">
        <v>12</v>
      </c>
      <c r="F294" s="240">
        <v>4264.4356547768803</v>
      </c>
      <c r="G294" s="212" t="s">
        <v>1755</v>
      </c>
      <c r="H294" s="123" t="s">
        <v>12</v>
      </c>
      <c r="I294" s="240">
        <v>171.70632038808</v>
      </c>
      <c r="J294" s="240">
        <v>4092.7293343888</v>
      </c>
      <c r="K294" s="240">
        <v>0</v>
      </c>
      <c r="L294" s="240">
        <v>0</v>
      </c>
      <c r="M294" s="240">
        <v>0</v>
      </c>
      <c r="N294" s="210" t="s">
        <v>12</v>
      </c>
      <c r="O294" s="240">
        <v>0</v>
      </c>
      <c r="P294" s="240">
        <v>0</v>
      </c>
      <c r="Q294" s="240">
        <v>0</v>
      </c>
      <c r="R294" s="240">
        <v>0</v>
      </c>
      <c r="S294" s="240">
        <v>4264.4356547768803</v>
      </c>
      <c r="T294" s="211" t="s">
        <v>12</v>
      </c>
      <c r="U294" s="212" t="s">
        <v>317</v>
      </c>
      <c r="V294" s="212" t="s">
        <v>317</v>
      </c>
      <c r="W294" s="123" t="s">
        <v>12</v>
      </c>
      <c r="X294" s="123" t="s">
        <v>12</v>
      </c>
      <c r="Y294" s="123" t="s">
        <v>578</v>
      </c>
      <c r="Z294" s="212" t="s">
        <v>320</v>
      </c>
      <c r="AA294" s="212">
        <v>93706</v>
      </c>
      <c r="AB294" s="123" t="s">
        <v>691</v>
      </c>
      <c r="AC294" s="123" t="s">
        <v>201</v>
      </c>
      <c r="AD294" s="123" t="s">
        <v>327</v>
      </c>
      <c r="AE294" s="123" t="s">
        <v>12</v>
      </c>
    </row>
    <row r="295" spans="2:31" x14ac:dyDescent="0.35">
      <c r="B295" s="123">
        <v>101235</v>
      </c>
      <c r="C295" s="123" t="s">
        <v>905</v>
      </c>
      <c r="D295" s="123">
        <v>2018</v>
      </c>
      <c r="E295" s="123" t="s">
        <v>12</v>
      </c>
      <c r="F295" s="240">
        <v>52953.940052294398</v>
      </c>
      <c r="G295" s="212" t="s">
        <v>1755</v>
      </c>
      <c r="H295" s="123" t="s">
        <v>12</v>
      </c>
      <c r="I295" s="240">
        <v>52953.940052294398</v>
      </c>
      <c r="J295" s="240">
        <v>0</v>
      </c>
      <c r="K295" s="240">
        <v>0</v>
      </c>
      <c r="L295" s="240">
        <v>0</v>
      </c>
      <c r="M295" s="240">
        <v>0</v>
      </c>
      <c r="N295" s="210" t="s">
        <v>12</v>
      </c>
      <c r="O295" s="240">
        <v>52953.940052294398</v>
      </c>
      <c r="P295" s="240">
        <v>0</v>
      </c>
      <c r="Q295" s="240">
        <v>0</v>
      </c>
      <c r="R295" s="240">
        <v>52953.940052294398</v>
      </c>
      <c r="S295" s="240">
        <v>0</v>
      </c>
      <c r="T295" s="211" t="s">
        <v>12</v>
      </c>
      <c r="U295" s="212" t="s">
        <v>316</v>
      </c>
      <c r="V295" s="212" t="s">
        <v>316</v>
      </c>
      <c r="W295" s="123" t="s">
        <v>1771</v>
      </c>
      <c r="X295" s="123" t="s">
        <v>12</v>
      </c>
      <c r="Y295" s="123" t="s">
        <v>346</v>
      </c>
      <c r="Z295" s="212" t="s">
        <v>320</v>
      </c>
      <c r="AA295" s="212">
        <v>93314</v>
      </c>
      <c r="AB295" s="123" t="s">
        <v>906</v>
      </c>
      <c r="AC295" s="123" t="s">
        <v>201</v>
      </c>
      <c r="AD295" s="123" t="s">
        <v>327</v>
      </c>
      <c r="AE295" s="123" t="s">
        <v>12</v>
      </c>
    </row>
    <row r="296" spans="2:31" x14ac:dyDescent="0.35">
      <c r="B296" s="123">
        <v>104207</v>
      </c>
      <c r="C296" s="123" t="s">
        <v>907</v>
      </c>
      <c r="D296" s="123">
        <v>2018</v>
      </c>
      <c r="E296" s="123" t="s">
        <v>12</v>
      </c>
      <c r="F296" s="240">
        <v>26052.752904000001</v>
      </c>
      <c r="G296" s="212" t="s">
        <v>1755</v>
      </c>
      <c r="H296" s="123" t="s">
        <v>12</v>
      </c>
      <c r="I296" s="240">
        <v>26052.752904000001</v>
      </c>
      <c r="J296" s="240">
        <v>0</v>
      </c>
      <c r="K296" s="240">
        <v>0</v>
      </c>
      <c r="L296" s="240">
        <v>0</v>
      </c>
      <c r="M296" s="240">
        <v>0</v>
      </c>
      <c r="N296" s="210" t="s">
        <v>12</v>
      </c>
      <c r="O296" s="240">
        <v>26052.752904000001</v>
      </c>
      <c r="P296" s="240">
        <v>0</v>
      </c>
      <c r="Q296" s="240">
        <v>0</v>
      </c>
      <c r="R296" s="240">
        <v>26052.752904000001</v>
      </c>
      <c r="S296" s="240">
        <v>0</v>
      </c>
      <c r="T296" s="211" t="s">
        <v>12</v>
      </c>
      <c r="U296" s="212" t="s">
        <v>316</v>
      </c>
      <c r="V296" s="212" t="s">
        <v>316</v>
      </c>
      <c r="W296" s="123" t="s">
        <v>467</v>
      </c>
      <c r="X296" s="123" t="s">
        <v>12</v>
      </c>
      <c r="Y296" s="123" t="s">
        <v>540</v>
      </c>
      <c r="Z296" s="212" t="s">
        <v>320</v>
      </c>
      <c r="AA296" s="212">
        <v>95357</v>
      </c>
      <c r="AB296" s="123" t="s">
        <v>906</v>
      </c>
      <c r="AC296" s="123" t="s">
        <v>201</v>
      </c>
      <c r="AD296" s="123" t="s">
        <v>327</v>
      </c>
      <c r="AE296" s="123" t="s">
        <v>12</v>
      </c>
    </row>
    <row r="297" spans="2:31" x14ac:dyDescent="0.35">
      <c r="B297" s="123">
        <v>104734</v>
      </c>
      <c r="C297" s="123" t="s">
        <v>908</v>
      </c>
      <c r="D297" s="123">
        <v>2018</v>
      </c>
      <c r="E297" s="123" t="s">
        <v>12</v>
      </c>
      <c r="F297" s="240">
        <v>10610.15424</v>
      </c>
      <c r="G297" s="212" t="s">
        <v>1755</v>
      </c>
      <c r="H297" s="123" t="s">
        <v>12</v>
      </c>
      <c r="I297" s="240">
        <v>10610.15424</v>
      </c>
      <c r="J297" s="240">
        <v>0</v>
      </c>
      <c r="K297" s="240">
        <v>0</v>
      </c>
      <c r="L297" s="240">
        <v>0</v>
      </c>
      <c r="M297" s="240">
        <v>0</v>
      </c>
      <c r="N297" s="210" t="s">
        <v>12</v>
      </c>
      <c r="O297" s="240">
        <v>0</v>
      </c>
      <c r="P297" s="240">
        <v>0</v>
      </c>
      <c r="Q297" s="240">
        <v>0</v>
      </c>
      <c r="R297" s="240">
        <v>0</v>
      </c>
      <c r="S297" s="240">
        <v>10610.15424</v>
      </c>
      <c r="T297" s="211" t="s">
        <v>12</v>
      </c>
      <c r="U297" s="212" t="s">
        <v>317</v>
      </c>
      <c r="V297" s="212" t="s">
        <v>317</v>
      </c>
      <c r="W297" s="123" t="s">
        <v>12</v>
      </c>
      <c r="X297" s="123" t="s">
        <v>12</v>
      </c>
      <c r="Y297" s="123" t="s">
        <v>909</v>
      </c>
      <c r="Z297" s="212" t="s">
        <v>320</v>
      </c>
      <c r="AA297" s="212">
        <v>91730</v>
      </c>
      <c r="AB297" s="123" t="s">
        <v>906</v>
      </c>
      <c r="AC297" s="123" t="s">
        <v>201</v>
      </c>
      <c r="AD297" s="123" t="s">
        <v>327</v>
      </c>
      <c r="AE297" s="123" t="s">
        <v>12</v>
      </c>
    </row>
    <row r="298" spans="2:31" x14ac:dyDescent="0.35">
      <c r="B298" s="123">
        <v>101683</v>
      </c>
      <c r="C298" s="123" t="s">
        <v>910</v>
      </c>
      <c r="D298" s="123">
        <v>2018</v>
      </c>
      <c r="E298" s="123" t="s">
        <v>12</v>
      </c>
      <c r="F298" s="240">
        <v>24595.336285414902</v>
      </c>
      <c r="G298" s="212" t="s">
        <v>1755</v>
      </c>
      <c r="H298" s="123" t="s">
        <v>12</v>
      </c>
      <c r="I298" s="240">
        <v>123.370291404412</v>
      </c>
      <c r="J298" s="240">
        <v>24471.965994010501</v>
      </c>
      <c r="K298" s="240">
        <v>0</v>
      </c>
      <c r="L298" s="240">
        <v>0</v>
      </c>
      <c r="M298" s="240">
        <v>0</v>
      </c>
      <c r="N298" s="210" t="s">
        <v>12</v>
      </c>
      <c r="O298" s="240">
        <v>0</v>
      </c>
      <c r="P298" s="240">
        <v>0</v>
      </c>
      <c r="Q298" s="240">
        <v>0</v>
      </c>
      <c r="R298" s="240">
        <v>0</v>
      </c>
      <c r="S298" s="240">
        <v>24595.336285414902</v>
      </c>
      <c r="T298" s="211" t="s">
        <v>12</v>
      </c>
      <c r="U298" s="212" t="s">
        <v>317</v>
      </c>
      <c r="V298" s="212" t="s">
        <v>317</v>
      </c>
      <c r="W298" s="123" t="s">
        <v>12</v>
      </c>
      <c r="X298" s="123" t="s">
        <v>12</v>
      </c>
      <c r="Y298" s="123" t="s">
        <v>911</v>
      </c>
      <c r="Z298" s="212" t="s">
        <v>320</v>
      </c>
      <c r="AA298" s="212">
        <v>95692</v>
      </c>
      <c r="AB298" s="123" t="s">
        <v>912</v>
      </c>
      <c r="AC298" s="123" t="s">
        <v>201</v>
      </c>
      <c r="AD298" s="123" t="s">
        <v>354</v>
      </c>
      <c r="AE298" s="123" t="s">
        <v>12</v>
      </c>
    </row>
    <row r="299" spans="2:31" x14ac:dyDescent="0.35">
      <c r="B299" s="123">
        <v>103018</v>
      </c>
      <c r="C299" s="123" t="s">
        <v>913</v>
      </c>
      <c r="D299" s="123">
        <v>2018</v>
      </c>
      <c r="E299" s="123" t="s">
        <v>12</v>
      </c>
      <c r="F299" s="240">
        <v>141030.687144</v>
      </c>
      <c r="G299" s="212" t="s">
        <v>1755</v>
      </c>
      <c r="H299" s="123" t="s">
        <v>12</v>
      </c>
      <c r="I299" s="240">
        <v>141030.687144</v>
      </c>
      <c r="J299" s="240">
        <v>0</v>
      </c>
      <c r="K299" s="240">
        <v>0</v>
      </c>
      <c r="L299" s="240">
        <v>0</v>
      </c>
      <c r="M299" s="240">
        <v>0</v>
      </c>
      <c r="N299" s="210" t="s">
        <v>12</v>
      </c>
      <c r="O299" s="240">
        <v>141030.687144</v>
      </c>
      <c r="P299" s="240">
        <v>0</v>
      </c>
      <c r="Q299" s="240">
        <v>0</v>
      </c>
      <c r="R299" s="240">
        <v>141030.687144</v>
      </c>
      <c r="S299" s="240">
        <v>0</v>
      </c>
      <c r="T299" s="211" t="s">
        <v>12</v>
      </c>
      <c r="U299" s="212" t="s">
        <v>316</v>
      </c>
      <c r="V299" s="212" t="s">
        <v>316</v>
      </c>
      <c r="W299" s="123" t="s">
        <v>467</v>
      </c>
      <c r="X299" s="123" t="s">
        <v>12</v>
      </c>
      <c r="Y299" s="123" t="s">
        <v>540</v>
      </c>
      <c r="Z299" s="212" t="s">
        <v>320</v>
      </c>
      <c r="AA299" s="212">
        <v>95354</v>
      </c>
      <c r="AB299" s="123" t="s">
        <v>475</v>
      </c>
      <c r="AC299" s="123" t="s">
        <v>476</v>
      </c>
      <c r="AD299" s="123" t="s">
        <v>327</v>
      </c>
      <c r="AE299" s="123" t="s">
        <v>12</v>
      </c>
    </row>
    <row r="300" spans="2:31" x14ac:dyDescent="0.35">
      <c r="B300" s="123">
        <v>104763</v>
      </c>
      <c r="C300" s="123" t="s">
        <v>914</v>
      </c>
      <c r="D300" s="123">
        <v>2018</v>
      </c>
      <c r="E300" s="123" t="s">
        <v>12</v>
      </c>
      <c r="F300" s="240">
        <v>19364.60202219</v>
      </c>
      <c r="G300" s="212" t="s">
        <v>1755</v>
      </c>
      <c r="H300" s="123" t="s">
        <v>12</v>
      </c>
      <c r="I300" s="240">
        <v>0</v>
      </c>
      <c r="J300" s="240">
        <v>0</v>
      </c>
      <c r="K300" s="240">
        <v>19364.60202219</v>
      </c>
      <c r="L300" s="240">
        <v>0</v>
      </c>
      <c r="M300" s="240">
        <v>0</v>
      </c>
      <c r="N300" s="210" t="s">
        <v>12</v>
      </c>
      <c r="O300" s="240">
        <v>0</v>
      </c>
      <c r="P300" s="240">
        <v>0</v>
      </c>
      <c r="Q300" s="240">
        <v>0</v>
      </c>
      <c r="R300" s="240">
        <v>0</v>
      </c>
      <c r="S300" s="240">
        <v>19364.60202219</v>
      </c>
      <c r="T300" s="211" t="s">
        <v>12</v>
      </c>
      <c r="U300" s="212" t="s">
        <v>317</v>
      </c>
      <c r="V300" s="212" t="s">
        <v>317</v>
      </c>
      <c r="W300" s="123" t="s">
        <v>12</v>
      </c>
      <c r="X300" s="123" t="s">
        <v>12</v>
      </c>
      <c r="Y300" s="123" t="s">
        <v>915</v>
      </c>
      <c r="Z300" s="212" t="s">
        <v>320</v>
      </c>
      <c r="AA300" s="212">
        <v>96007</v>
      </c>
      <c r="AB300" s="123" t="s">
        <v>916</v>
      </c>
      <c r="AC300" s="123" t="s">
        <v>424</v>
      </c>
      <c r="AD300" s="123" t="s">
        <v>425</v>
      </c>
      <c r="AE300" s="123" t="s">
        <v>12</v>
      </c>
    </row>
    <row r="301" spans="2:31" x14ac:dyDescent="0.35">
      <c r="B301" s="123">
        <v>104559</v>
      </c>
      <c r="C301" s="123" t="s">
        <v>917</v>
      </c>
      <c r="D301" s="123">
        <v>2018</v>
      </c>
      <c r="E301" s="123" t="s">
        <v>12</v>
      </c>
      <c r="F301" s="240">
        <v>11367.221012800001</v>
      </c>
      <c r="G301" s="212" t="s">
        <v>1755</v>
      </c>
      <c r="H301" s="123" t="s">
        <v>12</v>
      </c>
      <c r="I301" s="240">
        <v>11367.221012800001</v>
      </c>
      <c r="J301" s="240">
        <v>0</v>
      </c>
      <c r="K301" s="240">
        <v>0</v>
      </c>
      <c r="L301" s="240">
        <v>0</v>
      </c>
      <c r="M301" s="240">
        <v>0</v>
      </c>
      <c r="N301" s="210" t="s">
        <v>12</v>
      </c>
      <c r="O301" s="240">
        <v>0</v>
      </c>
      <c r="P301" s="240">
        <v>0</v>
      </c>
      <c r="Q301" s="240">
        <v>0</v>
      </c>
      <c r="R301" s="240">
        <v>0</v>
      </c>
      <c r="S301" s="240">
        <v>11367.221012800001</v>
      </c>
      <c r="T301" s="211" t="s">
        <v>12</v>
      </c>
      <c r="U301" s="212" t="s">
        <v>317</v>
      </c>
      <c r="V301" s="212" t="s">
        <v>317</v>
      </c>
      <c r="W301" s="123" t="s">
        <v>12</v>
      </c>
      <c r="X301" s="123" t="s">
        <v>12</v>
      </c>
      <c r="Y301" s="123" t="s">
        <v>594</v>
      </c>
      <c r="Z301" s="212" t="s">
        <v>320</v>
      </c>
      <c r="AA301" s="212">
        <v>95688</v>
      </c>
      <c r="AB301" s="123" t="s">
        <v>388</v>
      </c>
      <c r="AC301" s="123" t="s">
        <v>201</v>
      </c>
      <c r="AD301" s="123" t="s">
        <v>327</v>
      </c>
      <c r="AE301" s="123" t="s">
        <v>12</v>
      </c>
    </row>
    <row r="302" spans="2:31" x14ac:dyDescent="0.35">
      <c r="B302" s="123">
        <v>101451</v>
      </c>
      <c r="C302" s="123" t="s">
        <v>918</v>
      </c>
      <c r="D302" s="123">
        <v>2018</v>
      </c>
      <c r="E302" s="123" t="s">
        <v>12</v>
      </c>
      <c r="F302" s="240">
        <v>30859.112440000001</v>
      </c>
      <c r="G302" s="212" t="s">
        <v>1755</v>
      </c>
      <c r="H302" s="123" t="s">
        <v>12</v>
      </c>
      <c r="I302" s="240">
        <v>30859.112440000001</v>
      </c>
      <c r="J302" s="240">
        <v>0</v>
      </c>
      <c r="K302" s="240">
        <v>0</v>
      </c>
      <c r="L302" s="240">
        <v>0</v>
      </c>
      <c r="M302" s="240">
        <v>0</v>
      </c>
      <c r="N302" s="210" t="s">
        <v>12</v>
      </c>
      <c r="O302" s="240">
        <v>30859.112440000001</v>
      </c>
      <c r="P302" s="240">
        <v>0</v>
      </c>
      <c r="Q302" s="240">
        <v>0</v>
      </c>
      <c r="R302" s="240">
        <v>30859.112440000001</v>
      </c>
      <c r="S302" s="240">
        <v>0</v>
      </c>
      <c r="T302" s="211" t="s">
        <v>12</v>
      </c>
      <c r="U302" s="212" t="s">
        <v>316</v>
      </c>
      <c r="V302" s="212" t="s">
        <v>317</v>
      </c>
      <c r="W302" s="123" t="s">
        <v>430</v>
      </c>
      <c r="X302" s="123" t="s">
        <v>12</v>
      </c>
      <c r="Y302" s="123" t="s">
        <v>919</v>
      </c>
      <c r="Z302" s="212" t="s">
        <v>320</v>
      </c>
      <c r="AA302" s="212">
        <v>94080</v>
      </c>
      <c r="AB302" s="123" t="s">
        <v>428</v>
      </c>
      <c r="AC302" s="123" t="s">
        <v>201</v>
      </c>
      <c r="AD302" s="123" t="s">
        <v>327</v>
      </c>
      <c r="AE302" s="123" t="s">
        <v>12</v>
      </c>
    </row>
    <row r="303" spans="2:31" x14ac:dyDescent="0.35">
      <c r="B303" s="123">
        <v>100248</v>
      </c>
      <c r="C303" s="123" t="s">
        <v>1786</v>
      </c>
      <c r="D303" s="123">
        <v>2018</v>
      </c>
      <c r="E303" s="123" t="s">
        <v>12</v>
      </c>
      <c r="F303" s="240">
        <v>16.748846969399999</v>
      </c>
      <c r="G303" s="212" t="s">
        <v>1755</v>
      </c>
      <c r="H303" s="123" t="s">
        <v>12</v>
      </c>
      <c r="I303" s="240">
        <v>16.748846969399999</v>
      </c>
      <c r="J303" s="240">
        <v>0</v>
      </c>
      <c r="K303" s="240">
        <v>0</v>
      </c>
      <c r="L303" s="240">
        <v>0</v>
      </c>
      <c r="M303" s="240">
        <v>0</v>
      </c>
      <c r="N303" s="210" t="s">
        <v>12</v>
      </c>
      <c r="O303" s="240">
        <v>0</v>
      </c>
      <c r="P303" s="240">
        <v>0</v>
      </c>
      <c r="Q303" s="240">
        <v>0</v>
      </c>
      <c r="R303" s="240">
        <v>0</v>
      </c>
      <c r="S303" s="240">
        <v>16.748846969399999</v>
      </c>
      <c r="T303" s="211" t="s">
        <v>12</v>
      </c>
      <c r="U303" s="212" t="s">
        <v>317</v>
      </c>
      <c r="V303" s="212" t="s">
        <v>317</v>
      </c>
      <c r="W303" s="123" t="s">
        <v>12</v>
      </c>
      <c r="X303" s="123" t="s">
        <v>12</v>
      </c>
      <c r="Y303" s="123" t="s">
        <v>410</v>
      </c>
      <c r="Z303" s="212" t="s">
        <v>320</v>
      </c>
      <c r="AA303" s="212">
        <v>94565</v>
      </c>
      <c r="AB303" s="123" t="s">
        <v>352</v>
      </c>
      <c r="AC303" s="123" t="s">
        <v>353</v>
      </c>
      <c r="AD303" s="123" t="s">
        <v>354</v>
      </c>
      <c r="AE303" s="123" t="s">
        <v>12</v>
      </c>
    </row>
    <row r="304" spans="2:31" x14ac:dyDescent="0.35">
      <c r="B304" s="123">
        <v>104474</v>
      </c>
      <c r="C304" s="123" t="s">
        <v>920</v>
      </c>
      <c r="D304" s="123">
        <v>2018</v>
      </c>
      <c r="E304" s="123" t="s">
        <v>12</v>
      </c>
      <c r="F304" s="240">
        <v>12340.946695450701</v>
      </c>
      <c r="G304" s="212" t="s">
        <v>1755</v>
      </c>
      <c r="H304" s="123" t="s">
        <v>12</v>
      </c>
      <c r="I304" s="240">
        <v>61.902231071625003</v>
      </c>
      <c r="J304" s="240">
        <v>12279.0444643791</v>
      </c>
      <c r="K304" s="240">
        <v>0</v>
      </c>
      <c r="L304" s="240">
        <v>0</v>
      </c>
      <c r="M304" s="240">
        <v>0</v>
      </c>
      <c r="N304" s="210" t="s">
        <v>12</v>
      </c>
      <c r="O304" s="240">
        <v>0</v>
      </c>
      <c r="P304" s="240">
        <v>0</v>
      </c>
      <c r="Q304" s="240">
        <v>0</v>
      </c>
      <c r="R304" s="240">
        <v>0</v>
      </c>
      <c r="S304" s="240">
        <v>12340.946695450701</v>
      </c>
      <c r="T304" s="211" t="s">
        <v>12</v>
      </c>
      <c r="U304" s="212" t="s">
        <v>317</v>
      </c>
      <c r="V304" s="212" t="s">
        <v>317</v>
      </c>
      <c r="W304" s="123" t="s">
        <v>12</v>
      </c>
      <c r="X304" s="123" t="s">
        <v>12</v>
      </c>
      <c r="Y304" s="123" t="s">
        <v>921</v>
      </c>
      <c r="Z304" s="212" t="s">
        <v>320</v>
      </c>
      <c r="AA304" s="212">
        <v>95648</v>
      </c>
      <c r="AB304" s="123" t="s">
        <v>411</v>
      </c>
      <c r="AC304" s="123" t="s">
        <v>201</v>
      </c>
      <c r="AD304" s="123" t="s">
        <v>354</v>
      </c>
      <c r="AE304" s="123" t="s">
        <v>12</v>
      </c>
    </row>
    <row r="305" spans="2:31" x14ac:dyDescent="0.35">
      <c r="B305" s="123">
        <v>101700</v>
      </c>
      <c r="C305" s="123" t="s">
        <v>922</v>
      </c>
      <c r="D305" s="123">
        <v>2018</v>
      </c>
      <c r="E305" s="123" t="s">
        <v>12</v>
      </c>
      <c r="F305" s="240">
        <v>45319.666815999997</v>
      </c>
      <c r="G305" s="212" t="s">
        <v>1755</v>
      </c>
      <c r="H305" s="123" t="s">
        <v>12</v>
      </c>
      <c r="I305" s="240">
        <v>45319.666815999997</v>
      </c>
      <c r="J305" s="240">
        <v>0</v>
      </c>
      <c r="K305" s="240">
        <v>0</v>
      </c>
      <c r="L305" s="240">
        <v>0</v>
      </c>
      <c r="M305" s="240">
        <v>0</v>
      </c>
      <c r="N305" s="210" t="s">
        <v>12</v>
      </c>
      <c r="O305" s="240">
        <v>45319.666815999997</v>
      </c>
      <c r="P305" s="240">
        <v>0</v>
      </c>
      <c r="Q305" s="240">
        <v>0</v>
      </c>
      <c r="R305" s="240">
        <v>45319.666815999997</v>
      </c>
      <c r="S305" s="240">
        <v>0</v>
      </c>
      <c r="T305" s="211" t="s">
        <v>12</v>
      </c>
      <c r="U305" s="212" t="s">
        <v>316</v>
      </c>
      <c r="V305" s="212" t="s">
        <v>316</v>
      </c>
      <c r="W305" s="123" t="s">
        <v>430</v>
      </c>
      <c r="X305" s="123" t="s">
        <v>12</v>
      </c>
      <c r="Y305" s="123" t="s">
        <v>647</v>
      </c>
      <c r="Z305" s="212" t="s">
        <v>320</v>
      </c>
      <c r="AA305" s="212">
        <v>94509</v>
      </c>
      <c r="AB305" s="123" t="s">
        <v>923</v>
      </c>
      <c r="AC305" s="123" t="s">
        <v>201</v>
      </c>
      <c r="AD305" s="123" t="s">
        <v>327</v>
      </c>
      <c r="AE305" s="123" t="s">
        <v>12</v>
      </c>
    </row>
    <row r="306" spans="2:31" x14ac:dyDescent="0.35">
      <c r="B306" s="123">
        <v>104507</v>
      </c>
      <c r="C306" s="123" t="s">
        <v>924</v>
      </c>
      <c r="D306" s="123">
        <v>2018</v>
      </c>
      <c r="E306" s="123" t="s">
        <v>12</v>
      </c>
      <c r="F306" s="240">
        <v>0</v>
      </c>
      <c r="G306" s="212" t="s">
        <v>1755</v>
      </c>
      <c r="H306" s="123" t="s">
        <v>12</v>
      </c>
      <c r="I306" s="240">
        <v>0</v>
      </c>
      <c r="J306" s="240">
        <v>0</v>
      </c>
      <c r="K306" s="240">
        <v>0</v>
      </c>
      <c r="L306" s="240">
        <v>0</v>
      </c>
      <c r="M306" s="240">
        <v>0</v>
      </c>
      <c r="N306" s="210" t="s">
        <v>12</v>
      </c>
      <c r="O306" s="240">
        <v>0</v>
      </c>
      <c r="P306" s="240">
        <v>0</v>
      </c>
      <c r="Q306" s="240">
        <v>0</v>
      </c>
      <c r="R306" s="240">
        <v>0</v>
      </c>
      <c r="S306" s="240">
        <v>0</v>
      </c>
      <c r="T306" s="211" t="s">
        <v>12</v>
      </c>
      <c r="U306" s="212" t="s">
        <v>317</v>
      </c>
      <c r="V306" s="212" t="s">
        <v>317</v>
      </c>
      <c r="W306" s="123" t="s">
        <v>12</v>
      </c>
      <c r="X306" s="123" t="s">
        <v>12</v>
      </c>
      <c r="Y306" s="123" t="s">
        <v>444</v>
      </c>
      <c r="Z306" s="212" t="s">
        <v>445</v>
      </c>
      <c r="AA306" s="212">
        <v>77070</v>
      </c>
      <c r="AB306" s="123" t="s">
        <v>321</v>
      </c>
      <c r="AC306" s="123" t="s">
        <v>322</v>
      </c>
      <c r="AD306" s="123" t="s">
        <v>323</v>
      </c>
      <c r="AE306" s="123" t="s">
        <v>12</v>
      </c>
    </row>
    <row r="307" spans="2:31" x14ac:dyDescent="0.35">
      <c r="B307" s="123">
        <v>104484</v>
      </c>
      <c r="C307" s="123" t="s">
        <v>925</v>
      </c>
      <c r="D307" s="123">
        <v>2018</v>
      </c>
      <c r="E307" s="123" t="s">
        <v>12</v>
      </c>
      <c r="F307" s="240">
        <v>0</v>
      </c>
      <c r="G307" s="212" t="s">
        <v>1755</v>
      </c>
      <c r="H307" s="123" t="s">
        <v>12</v>
      </c>
      <c r="I307" s="240">
        <v>0</v>
      </c>
      <c r="J307" s="240">
        <v>0</v>
      </c>
      <c r="K307" s="240">
        <v>0</v>
      </c>
      <c r="L307" s="240">
        <v>0</v>
      </c>
      <c r="M307" s="240">
        <v>0</v>
      </c>
      <c r="N307" s="210" t="s">
        <v>12</v>
      </c>
      <c r="O307" s="240">
        <v>0</v>
      </c>
      <c r="P307" s="240">
        <v>0</v>
      </c>
      <c r="Q307" s="240">
        <v>0</v>
      </c>
      <c r="R307" s="240">
        <v>0</v>
      </c>
      <c r="S307" s="240">
        <v>0</v>
      </c>
      <c r="T307" s="211" t="s">
        <v>12</v>
      </c>
      <c r="U307" s="212" t="s">
        <v>316</v>
      </c>
      <c r="V307" s="212" t="s">
        <v>317</v>
      </c>
      <c r="W307" s="123" t="s">
        <v>467</v>
      </c>
      <c r="X307" s="123" t="s">
        <v>12</v>
      </c>
      <c r="Y307" s="123" t="s">
        <v>766</v>
      </c>
      <c r="Z307" s="212" t="s">
        <v>320</v>
      </c>
      <c r="AA307" s="212">
        <v>94111</v>
      </c>
      <c r="AB307" s="123" t="s">
        <v>446</v>
      </c>
      <c r="AC307" s="123" t="s">
        <v>394</v>
      </c>
      <c r="AD307" s="123" t="s">
        <v>395</v>
      </c>
      <c r="AE307" s="123" t="s">
        <v>12</v>
      </c>
    </row>
    <row r="308" spans="2:31" x14ac:dyDescent="0.35">
      <c r="B308" s="123">
        <v>3034</v>
      </c>
      <c r="C308" s="123" t="s">
        <v>926</v>
      </c>
      <c r="D308" s="123">
        <v>2018</v>
      </c>
      <c r="E308" s="123" t="s">
        <v>12</v>
      </c>
      <c r="F308" s="240">
        <v>298799.05136799702</v>
      </c>
      <c r="G308" s="212" t="s">
        <v>1755</v>
      </c>
      <c r="H308" s="123" t="s">
        <v>12</v>
      </c>
      <c r="I308" s="240">
        <v>0</v>
      </c>
      <c r="J308" s="240">
        <v>0</v>
      </c>
      <c r="K308" s="240">
        <v>0</v>
      </c>
      <c r="L308" s="240">
        <v>0</v>
      </c>
      <c r="M308" s="240">
        <v>298799.05136799702</v>
      </c>
      <c r="N308" s="210" t="s">
        <v>12</v>
      </c>
      <c r="O308" s="240">
        <v>0</v>
      </c>
      <c r="P308" s="240">
        <v>0</v>
      </c>
      <c r="Q308" s="240">
        <v>146484.848041116</v>
      </c>
      <c r="R308" s="240">
        <v>146484.848041116</v>
      </c>
      <c r="S308" s="240">
        <v>152314.20332688099</v>
      </c>
      <c r="T308" s="211" t="s">
        <v>12</v>
      </c>
      <c r="U308" s="212" t="s">
        <v>316</v>
      </c>
      <c r="V308" s="212" t="s">
        <v>317</v>
      </c>
      <c r="W308" s="123" t="s">
        <v>489</v>
      </c>
      <c r="X308" s="123" t="s">
        <v>12</v>
      </c>
      <c r="Y308" s="123" t="s">
        <v>927</v>
      </c>
      <c r="Z308" s="212" t="s">
        <v>320</v>
      </c>
      <c r="AA308" s="212">
        <v>91206</v>
      </c>
      <c r="AB308" s="123" t="s">
        <v>321</v>
      </c>
      <c r="AC308" s="123" t="s">
        <v>322</v>
      </c>
      <c r="AD308" s="123" t="s">
        <v>323</v>
      </c>
      <c r="AE308" s="123" t="s">
        <v>12</v>
      </c>
    </row>
    <row r="309" spans="2:31" x14ac:dyDescent="0.35">
      <c r="B309" s="123">
        <v>100180</v>
      </c>
      <c r="C309" s="123" t="s">
        <v>928</v>
      </c>
      <c r="D309" s="123">
        <v>2018</v>
      </c>
      <c r="E309" s="123" t="s">
        <v>12</v>
      </c>
      <c r="F309" s="240">
        <v>14696.1038336</v>
      </c>
      <c r="G309" s="212" t="s">
        <v>1755</v>
      </c>
      <c r="H309" s="123" t="s">
        <v>12</v>
      </c>
      <c r="I309" s="240">
        <v>14696.1038336</v>
      </c>
      <c r="J309" s="240">
        <v>0</v>
      </c>
      <c r="K309" s="240">
        <v>0</v>
      </c>
      <c r="L309" s="240">
        <v>0</v>
      </c>
      <c r="M309" s="240">
        <v>0</v>
      </c>
      <c r="N309" s="210" t="s">
        <v>12</v>
      </c>
      <c r="O309" s="240">
        <v>0</v>
      </c>
      <c r="P309" s="240">
        <v>0</v>
      </c>
      <c r="Q309" s="240">
        <v>0</v>
      </c>
      <c r="R309" s="240">
        <v>0</v>
      </c>
      <c r="S309" s="240">
        <v>14696.1038336</v>
      </c>
      <c r="T309" s="211" t="s">
        <v>12</v>
      </c>
      <c r="U309" s="212" t="s">
        <v>317</v>
      </c>
      <c r="V309" s="212" t="s">
        <v>317</v>
      </c>
      <c r="W309" s="123" t="s">
        <v>12</v>
      </c>
      <c r="X309" s="123" t="s">
        <v>12</v>
      </c>
      <c r="Y309" s="123" t="s">
        <v>631</v>
      </c>
      <c r="Z309" s="212" t="s">
        <v>320</v>
      </c>
      <c r="AA309" s="212">
        <v>92025</v>
      </c>
      <c r="AB309" s="123" t="s">
        <v>352</v>
      </c>
      <c r="AC309" s="123" t="s">
        <v>201</v>
      </c>
      <c r="AD309" s="123" t="s">
        <v>458</v>
      </c>
      <c r="AE309" s="123" t="s">
        <v>12</v>
      </c>
    </row>
    <row r="310" spans="2:31" x14ac:dyDescent="0.35">
      <c r="B310" s="123">
        <v>104730</v>
      </c>
      <c r="C310" s="123" t="s">
        <v>929</v>
      </c>
      <c r="D310" s="123">
        <v>2018</v>
      </c>
      <c r="E310" s="123" t="s">
        <v>12</v>
      </c>
      <c r="F310" s="240">
        <v>8785.3868000000002</v>
      </c>
      <c r="G310" s="212" t="s">
        <v>1755</v>
      </c>
      <c r="H310" s="123" t="s">
        <v>12</v>
      </c>
      <c r="I310" s="240">
        <v>8785.3868000000002</v>
      </c>
      <c r="J310" s="240">
        <v>0</v>
      </c>
      <c r="K310" s="240">
        <v>0</v>
      </c>
      <c r="L310" s="240">
        <v>0</v>
      </c>
      <c r="M310" s="240">
        <v>0</v>
      </c>
      <c r="N310" s="210" t="s">
        <v>12</v>
      </c>
      <c r="O310" s="240">
        <v>0</v>
      </c>
      <c r="P310" s="240">
        <v>0</v>
      </c>
      <c r="Q310" s="240">
        <v>0</v>
      </c>
      <c r="R310" s="240">
        <v>0</v>
      </c>
      <c r="S310" s="240">
        <v>8785.3868000000002</v>
      </c>
      <c r="T310" s="211" t="s">
        <v>12</v>
      </c>
      <c r="U310" s="212" t="s">
        <v>317</v>
      </c>
      <c r="V310" s="212" t="s">
        <v>317</v>
      </c>
      <c r="W310" s="123" t="s">
        <v>12</v>
      </c>
      <c r="X310" s="123" t="s">
        <v>12</v>
      </c>
      <c r="Y310" s="123" t="s">
        <v>930</v>
      </c>
      <c r="Z310" s="212" t="s">
        <v>320</v>
      </c>
      <c r="AA310" s="212">
        <v>90670</v>
      </c>
      <c r="AB310" s="123" t="s">
        <v>931</v>
      </c>
      <c r="AC310" s="123" t="s">
        <v>201</v>
      </c>
      <c r="AD310" s="123" t="s">
        <v>327</v>
      </c>
      <c r="AE310" s="123" t="s">
        <v>12</v>
      </c>
    </row>
    <row r="311" spans="2:31" x14ac:dyDescent="0.35">
      <c r="B311" s="123">
        <v>101231</v>
      </c>
      <c r="C311" s="123" t="s">
        <v>932</v>
      </c>
      <c r="D311" s="123">
        <v>2018</v>
      </c>
      <c r="E311" s="123" t="s">
        <v>12</v>
      </c>
      <c r="F311" s="240">
        <v>227442.558633409</v>
      </c>
      <c r="G311" s="212" t="s">
        <v>1755</v>
      </c>
      <c r="H311" s="123" t="s">
        <v>12</v>
      </c>
      <c r="I311" s="240">
        <v>227442.558633409</v>
      </c>
      <c r="J311" s="240">
        <v>0</v>
      </c>
      <c r="K311" s="240">
        <v>0</v>
      </c>
      <c r="L311" s="240">
        <v>0</v>
      </c>
      <c r="M311" s="240">
        <v>0</v>
      </c>
      <c r="N311" s="210" t="s">
        <v>12</v>
      </c>
      <c r="O311" s="240">
        <v>227121.74480016</v>
      </c>
      <c r="P311" s="240">
        <v>0</v>
      </c>
      <c r="Q311" s="240">
        <v>0</v>
      </c>
      <c r="R311" s="240">
        <v>227121.74480016</v>
      </c>
      <c r="S311" s="240">
        <v>320.81383324979998</v>
      </c>
      <c r="T311" s="211" t="s">
        <v>12</v>
      </c>
      <c r="U311" s="212" t="s">
        <v>316</v>
      </c>
      <c r="V311" s="212" t="s">
        <v>316</v>
      </c>
      <c r="W311" s="123" t="s">
        <v>489</v>
      </c>
      <c r="X311" s="123" t="s">
        <v>12</v>
      </c>
      <c r="Y311" s="123" t="s">
        <v>346</v>
      </c>
      <c r="Z311" s="212" t="s">
        <v>320</v>
      </c>
      <c r="AA311" s="212">
        <v>93308</v>
      </c>
      <c r="AB311" s="123" t="s">
        <v>342</v>
      </c>
      <c r="AC311" s="123" t="s">
        <v>343</v>
      </c>
      <c r="AD311" s="123" t="s">
        <v>344</v>
      </c>
      <c r="AE311" s="123" t="s">
        <v>12</v>
      </c>
    </row>
    <row r="312" spans="2:31" x14ac:dyDescent="0.35">
      <c r="B312" s="123">
        <v>100147</v>
      </c>
      <c r="C312" s="123" t="s">
        <v>1787</v>
      </c>
      <c r="D312" s="123">
        <v>2018</v>
      </c>
      <c r="E312" s="123" t="s">
        <v>12</v>
      </c>
      <c r="F312" s="240">
        <v>0</v>
      </c>
      <c r="G312" s="212" t="s">
        <v>1755</v>
      </c>
      <c r="H312" s="123" t="s">
        <v>12</v>
      </c>
      <c r="I312" s="240">
        <v>0</v>
      </c>
      <c r="J312" s="240">
        <v>0</v>
      </c>
      <c r="K312" s="240">
        <v>0</v>
      </c>
      <c r="L312" s="240">
        <v>0</v>
      </c>
      <c r="M312" s="240">
        <v>0</v>
      </c>
      <c r="N312" s="210" t="s">
        <v>12</v>
      </c>
      <c r="O312" s="240">
        <v>0</v>
      </c>
      <c r="P312" s="240">
        <v>0</v>
      </c>
      <c r="Q312" s="240">
        <v>0</v>
      </c>
      <c r="R312" s="240">
        <v>0</v>
      </c>
      <c r="S312" s="240">
        <v>0</v>
      </c>
      <c r="T312" s="211" t="s">
        <v>12</v>
      </c>
      <c r="U312" s="212" t="s">
        <v>317</v>
      </c>
      <c r="V312" s="212" t="s">
        <v>317</v>
      </c>
      <c r="W312" s="123" t="s">
        <v>12</v>
      </c>
      <c r="X312" s="123" t="s">
        <v>12</v>
      </c>
      <c r="Y312" s="123" t="s">
        <v>600</v>
      </c>
      <c r="Z312" s="212" t="s">
        <v>320</v>
      </c>
      <c r="AA312" s="212">
        <v>95050</v>
      </c>
      <c r="AB312" s="123" t="s">
        <v>601</v>
      </c>
      <c r="AC312" s="123" t="s">
        <v>201</v>
      </c>
      <c r="AD312" s="123" t="s">
        <v>327</v>
      </c>
      <c r="AE312" s="123" t="s">
        <v>12</v>
      </c>
    </row>
    <row r="313" spans="2:31" x14ac:dyDescent="0.35">
      <c r="B313" s="123">
        <v>100181</v>
      </c>
      <c r="C313" s="123" t="s">
        <v>933</v>
      </c>
      <c r="D313" s="123">
        <v>2018</v>
      </c>
      <c r="E313" s="123" t="s">
        <v>12</v>
      </c>
      <c r="F313" s="240">
        <v>115579.30892384201</v>
      </c>
      <c r="G313" s="212" t="s">
        <v>1755</v>
      </c>
      <c r="H313" s="123" t="s">
        <v>12</v>
      </c>
      <c r="I313" s="240">
        <v>88812.108923842199</v>
      </c>
      <c r="J313" s="240">
        <v>26767.200000000001</v>
      </c>
      <c r="K313" s="240">
        <v>0</v>
      </c>
      <c r="L313" s="240">
        <v>0</v>
      </c>
      <c r="M313" s="240">
        <v>0</v>
      </c>
      <c r="N313" s="210" t="s">
        <v>12</v>
      </c>
      <c r="O313" s="240">
        <v>88812.108923842199</v>
      </c>
      <c r="P313" s="240">
        <v>0</v>
      </c>
      <c r="Q313" s="240">
        <v>0</v>
      </c>
      <c r="R313" s="240">
        <v>88812.108923842199</v>
      </c>
      <c r="S313" s="240">
        <v>26767.200000000001</v>
      </c>
      <c r="T313" s="211" t="s">
        <v>12</v>
      </c>
      <c r="U313" s="212" t="s">
        <v>316</v>
      </c>
      <c r="V313" s="212" t="s">
        <v>317</v>
      </c>
      <c r="W313" s="123" t="s">
        <v>489</v>
      </c>
      <c r="X313" s="123" t="s">
        <v>12</v>
      </c>
      <c r="Y313" s="123" t="s">
        <v>927</v>
      </c>
      <c r="Z313" s="212" t="s">
        <v>320</v>
      </c>
      <c r="AA313" s="212">
        <v>91201</v>
      </c>
      <c r="AB313" s="123" t="s">
        <v>352</v>
      </c>
      <c r="AC313" s="123" t="s">
        <v>353</v>
      </c>
      <c r="AD313" s="123" t="s">
        <v>354</v>
      </c>
      <c r="AE313" s="123" t="s">
        <v>12</v>
      </c>
    </row>
    <row r="314" spans="2:31" x14ac:dyDescent="0.35">
      <c r="B314" s="123">
        <v>101155</v>
      </c>
      <c r="C314" s="123" t="s">
        <v>934</v>
      </c>
      <c r="D314" s="123">
        <v>2018</v>
      </c>
      <c r="E314" s="123" t="s">
        <v>12</v>
      </c>
      <c r="F314" s="240">
        <v>15217.6872517754</v>
      </c>
      <c r="G314" s="212" t="s">
        <v>1755</v>
      </c>
      <c r="H314" s="123" t="s">
        <v>12</v>
      </c>
      <c r="I314" s="240">
        <v>15217.6872517754</v>
      </c>
      <c r="J314" s="240">
        <v>0</v>
      </c>
      <c r="K314" s="240">
        <v>0</v>
      </c>
      <c r="L314" s="240">
        <v>0</v>
      </c>
      <c r="M314" s="240">
        <v>0</v>
      </c>
      <c r="N314" s="210" t="s">
        <v>12</v>
      </c>
      <c r="O314" s="240">
        <v>0</v>
      </c>
      <c r="P314" s="240">
        <v>0</v>
      </c>
      <c r="Q314" s="240">
        <v>0</v>
      </c>
      <c r="R314" s="240">
        <v>0</v>
      </c>
      <c r="S314" s="240">
        <v>15217.6872517754</v>
      </c>
      <c r="T314" s="211" t="s">
        <v>12</v>
      </c>
      <c r="U314" s="212" t="s">
        <v>317</v>
      </c>
      <c r="V314" s="212" t="s">
        <v>317</v>
      </c>
      <c r="W314" s="123" t="s">
        <v>12</v>
      </c>
      <c r="X314" s="123" t="s">
        <v>12</v>
      </c>
      <c r="Y314" s="123" t="s">
        <v>935</v>
      </c>
      <c r="Z314" s="212" t="s">
        <v>320</v>
      </c>
      <c r="AA314" s="212">
        <v>93458</v>
      </c>
      <c r="AB314" s="123" t="s">
        <v>391</v>
      </c>
      <c r="AC314" s="123" t="s">
        <v>566</v>
      </c>
      <c r="AD314" s="123" t="s">
        <v>392</v>
      </c>
      <c r="AE314" s="123" t="s">
        <v>12</v>
      </c>
    </row>
    <row r="315" spans="2:31" x14ac:dyDescent="0.35">
      <c r="B315" s="123">
        <v>3035</v>
      </c>
      <c r="C315" s="123" t="s">
        <v>936</v>
      </c>
      <c r="D315" s="123">
        <v>2018</v>
      </c>
      <c r="E315" s="123" t="s">
        <v>12</v>
      </c>
      <c r="F315" s="240">
        <v>0</v>
      </c>
      <c r="G315" s="212" t="s">
        <v>1755</v>
      </c>
      <c r="H315" s="123" t="s">
        <v>12</v>
      </c>
      <c r="I315" s="240">
        <v>0</v>
      </c>
      <c r="J315" s="240">
        <v>0</v>
      </c>
      <c r="K315" s="240">
        <v>0</v>
      </c>
      <c r="L315" s="240">
        <v>0</v>
      </c>
      <c r="M315" s="240">
        <v>0</v>
      </c>
      <c r="N315" s="210" t="s">
        <v>12</v>
      </c>
      <c r="O315" s="240">
        <v>0</v>
      </c>
      <c r="P315" s="240">
        <v>0</v>
      </c>
      <c r="Q315" s="240">
        <v>0</v>
      </c>
      <c r="R315" s="240">
        <v>0</v>
      </c>
      <c r="S315" s="240">
        <v>0</v>
      </c>
      <c r="T315" s="211" t="s">
        <v>12</v>
      </c>
      <c r="U315" s="212" t="s">
        <v>317</v>
      </c>
      <c r="V315" s="212" t="s">
        <v>317</v>
      </c>
      <c r="W315" s="123" t="s">
        <v>12</v>
      </c>
      <c r="X315" s="123" t="s">
        <v>12</v>
      </c>
      <c r="Y315" s="123" t="s">
        <v>937</v>
      </c>
      <c r="Z315" s="212" t="s">
        <v>320</v>
      </c>
      <c r="AA315" s="212">
        <v>95948</v>
      </c>
      <c r="AB315" s="123" t="s">
        <v>321</v>
      </c>
      <c r="AC315" s="123" t="s">
        <v>322</v>
      </c>
      <c r="AD315" s="123" t="s">
        <v>323</v>
      </c>
      <c r="AE315" s="123" t="s">
        <v>12</v>
      </c>
    </row>
    <row r="316" spans="2:31" x14ac:dyDescent="0.35">
      <c r="B316" s="123">
        <v>101721</v>
      </c>
      <c r="C316" s="123" t="s">
        <v>938</v>
      </c>
      <c r="D316" s="123">
        <v>2018</v>
      </c>
      <c r="E316" s="123" t="s">
        <v>12</v>
      </c>
      <c r="F316" s="240">
        <v>120360.24229068799</v>
      </c>
      <c r="G316" s="212" t="s">
        <v>1755</v>
      </c>
      <c r="H316" s="123" t="s">
        <v>12</v>
      </c>
      <c r="I316" s="240">
        <v>120360.24229068799</v>
      </c>
      <c r="J316" s="240">
        <v>0</v>
      </c>
      <c r="K316" s="240">
        <v>0</v>
      </c>
      <c r="L316" s="240">
        <v>0</v>
      </c>
      <c r="M316" s="240">
        <v>0</v>
      </c>
      <c r="N316" s="210" t="s">
        <v>12</v>
      </c>
      <c r="O316" s="240">
        <v>120359.58687679999</v>
      </c>
      <c r="P316" s="240">
        <v>0</v>
      </c>
      <c r="Q316" s="240">
        <v>0</v>
      </c>
      <c r="R316" s="240">
        <v>120359.58687679999</v>
      </c>
      <c r="S316" s="240">
        <v>0.655413888</v>
      </c>
      <c r="T316" s="211" t="s">
        <v>12</v>
      </c>
      <c r="U316" s="212" t="s">
        <v>316</v>
      </c>
      <c r="V316" s="212" t="s">
        <v>316</v>
      </c>
      <c r="W316" s="123" t="s">
        <v>526</v>
      </c>
      <c r="X316" s="123" t="s">
        <v>12</v>
      </c>
      <c r="Y316" s="123" t="s">
        <v>939</v>
      </c>
      <c r="Z316" s="212" t="s">
        <v>320</v>
      </c>
      <c r="AA316" s="212">
        <v>93631</v>
      </c>
      <c r="AB316" s="123" t="s">
        <v>940</v>
      </c>
      <c r="AC316" s="123" t="s">
        <v>476</v>
      </c>
      <c r="AD316" s="123" t="s">
        <v>327</v>
      </c>
      <c r="AE316" s="123" t="s">
        <v>12</v>
      </c>
    </row>
    <row r="317" spans="2:31" x14ac:dyDescent="0.35">
      <c r="B317" s="123">
        <v>104473</v>
      </c>
      <c r="C317" s="123" t="s">
        <v>941</v>
      </c>
      <c r="D317" s="123">
        <v>2018</v>
      </c>
      <c r="E317" s="123" t="s">
        <v>12</v>
      </c>
      <c r="F317" s="240">
        <v>65746.372560000003</v>
      </c>
      <c r="G317" s="212" t="s">
        <v>1755</v>
      </c>
      <c r="H317" s="123" t="s">
        <v>12</v>
      </c>
      <c r="I317" s="240">
        <v>0</v>
      </c>
      <c r="J317" s="240">
        <v>0</v>
      </c>
      <c r="K317" s="240">
        <v>0</v>
      </c>
      <c r="L317" s="240">
        <v>0</v>
      </c>
      <c r="M317" s="240">
        <v>65746.372560000003</v>
      </c>
      <c r="N317" s="210" t="s">
        <v>12</v>
      </c>
      <c r="O317" s="240">
        <v>0</v>
      </c>
      <c r="P317" s="240">
        <v>0</v>
      </c>
      <c r="Q317" s="240">
        <v>65746.372560000003</v>
      </c>
      <c r="R317" s="240">
        <v>65746.372560000003</v>
      </c>
      <c r="S317" s="240">
        <v>0</v>
      </c>
      <c r="T317" s="211" t="s">
        <v>12</v>
      </c>
      <c r="U317" s="212" t="s">
        <v>316</v>
      </c>
      <c r="V317" s="212" t="s">
        <v>317</v>
      </c>
      <c r="W317" s="123" t="s">
        <v>350</v>
      </c>
      <c r="X317" s="123" t="s">
        <v>12</v>
      </c>
      <c r="Y317" s="123" t="s">
        <v>942</v>
      </c>
      <c r="Z317" s="212" t="s">
        <v>943</v>
      </c>
      <c r="AA317" s="212">
        <v>33134</v>
      </c>
      <c r="AB317" s="123" t="s">
        <v>321</v>
      </c>
      <c r="AC317" s="123" t="s">
        <v>322</v>
      </c>
      <c r="AD317" s="123" t="s">
        <v>323</v>
      </c>
      <c r="AE317" s="123" t="s">
        <v>12</v>
      </c>
    </row>
    <row r="318" spans="2:31" x14ac:dyDescent="0.35">
      <c r="B318" s="123">
        <v>104716</v>
      </c>
      <c r="C318" s="123" t="s">
        <v>944</v>
      </c>
      <c r="D318" s="123">
        <v>2018</v>
      </c>
      <c r="E318" s="123" t="s">
        <v>12</v>
      </c>
      <c r="F318" s="240">
        <v>2274.0410400000001</v>
      </c>
      <c r="G318" s="212" t="s">
        <v>1755</v>
      </c>
      <c r="H318" s="123" t="s">
        <v>12</v>
      </c>
      <c r="I318" s="240">
        <v>0</v>
      </c>
      <c r="J318" s="240">
        <v>0</v>
      </c>
      <c r="K318" s="240">
        <v>0</v>
      </c>
      <c r="L318" s="240">
        <v>0</v>
      </c>
      <c r="M318" s="240">
        <v>2274.0410400000001</v>
      </c>
      <c r="N318" s="210" t="s">
        <v>12</v>
      </c>
      <c r="O318" s="240">
        <v>0</v>
      </c>
      <c r="P318" s="240">
        <v>0</v>
      </c>
      <c r="Q318" s="240">
        <v>2274.0410400000001</v>
      </c>
      <c r="R318" s="240">
        <v>2274.0410400000001</v>
      </c>
      <c r="S318" s="240">
        <v>0</v>
      </c>
      <c r="T318" s="211" t="s">
        <v>12</v>
      </c>
      <c r="U318" s="212" t="s">
        <v>316</v>
      </c>
      <c r="V318" s="212" t="s">
        <v>317</v>
      </c>
      <c r="W318" s="123" t="s">
        <v>350</v>
      </c>
      <c r="X318" s="123" t="s">
        <v>12</v>
      </c>
      <c r="Y318" s="123" t="s">
        <v>942</v>
      </c>
      <c r="Z318" s="212" t="s">
        <v>943</v>
      </c>
      <c r="AA318" s="212">
        <v>33134</v>
      </c>
      <c r="AB318" s="123" t="s">
        <v>321</v>
      </c>
      <c r="AC318" s="123" t="s">
        <v>322</v>
      </c>
      <c r="AD318" s="123" t="s">
        <v>323</v>
      </c>
      <c r="AE318" s="123" t="s">
        <v>12</v>
      </c>
    </row>
    <row r="319" spans="2:31" x14ac:dyDescent="0.35">
      <c r="B319" s="123">
        <v>101542</v>
      </c>
      <c r="C319" s="123" t="s">
        <v>945</v>
      </c>
      <c r="D319" s="123">
        <v>2018</v>
      </c>
      <c r="E319" s="123" t="s">
        <v>12</v>
      </c>
      <c r="F319" s="240">
        <v>9840.2828239999999</v>
      </c>
      <c r="G319" s="212" t="s">
        <v>1755</v>
      </c>
      <c r="H319" s="123" t="s">
        <v>12</v>
      </c>
      <c r="I319" s="240">
        <v>9840.2828239999999</v>
      </c>
      <c r="J319" s="240">
        <v>0</v>
      </c>
      <c r="K319" s="240">
        <v>0</v>
      </c>
      <c r="L319" s="240">
        <v>0</v>
      </c>
      <c r="M319" s="240">
        <v>0</v>
      </c>
      <c r="N319" s="210" t="s">
        <v>12</v>
      </c>
      <c r="O319" s="240">
        <v>9840.2828239999999</v>
      </c>
      <c r="P319" s="240">
        <v>0</v>
      </c>
      <c r="Q319" s="240">
        <v>0</v>
      </c>
      <c r="R319" s="240">
        <v>9840.2828239999999</v>
      </c>
      <c r="S319" s="240">
        <v>0</v>
      </c>
      <c r="T319" s="211" t="s">
        <v>12</v>
      </c>
      <c r="U319" s="212" t="s">
        <v>316</v>
      </c>
      <c r="V319" s="212" t="s">
        <v>317</v>
      </c>
      <c r="W319" s="123" t="s">
        <v>467</v>
      </c>
      <c r="X319" s="123" t="s">
        <v>12</v>
      </c>
      <c r="Y319" s="123" t="s">
        <v>693</v>
      </c>
      <c r="Z319" s="212" t="s">
        <v>320</v>
      </c>
      <c r="AA319" s="212">
        <v>93230</v>
      </c>
      <c r="AB319" s="123" t="s">
        <v>352</v>
      </c>
      <c r="AC319" s="123" t="s">
        <v>204</v>
      </c>
      <c r="AD319" s="123" t="s">
        <v>354</v>
      </c>
      <c r="AE319" s="123" t="s">
        <v>12</v>
      </c>
    </row>
    <row r="320" spans="2:31" x14ac:dyDescent="0.35">
      <c r="B320" s="123">
        <v>100186</v>
      </c>
      <c r="C320" s="123" t="s">
        <v>946</v>
      </c>
      <c r="D320" s="123">
        <v>2018</v>
      </c>
      <c r="E320" s="123" t="s">
        <v>12</v>
      </c>
      <c r="F320" s="240">
        <v>12.81404121792</v>
      </c>
      <c r="G320" s="212" t="s">
        <v>1755</v>
      </c>
      <c r="H320" s="123" t="s">
        <v>12</v>
      </c>
      <c r="I320" s="240">
        <v>12.81404121792</v>
      </c>
      <c r="J320" s="240">
        <v>0</v>
      </c>
      <c r="K320" s="240">
        <v>0</v>
      </c>
      <c r="L320" s="240">
        <v>0</v>
      </c>
      <c r="M320" s="240">
        <v>0</v>
      </c>
      <c r="N320" s="210" t="s">
        <v>12</v>
      </c>
      <c r="O320" s="240">
        <v>0</v>
      </c>
      <c r="P320" s="240">
        <v>0</v>
      </c>
      <c r="Q320" s="240">
        <v>0</v>
      </c>
      <c r="R320" s="240">
        <v>0</v>
      </c>
      <c r="S320" s="240">
        <v>12.81404121792</v>
      </c>
      <c r="T320" s="211" t="s">
        <v>12</v>
      </c>
      <c r="U320" s="212" t="s">
        <v>317</v>
      </c>
      <c r="V320" s="212" t="s">
        <v>317</v>
      </c>
      <c r="W320" s="123" t="s">
        <v>12</v>
      </c>
      <c r="X320" s="123" t="s">
        <v>12</v>
      </c>
      <c r="Y320" s="123" t="s">
        <v>377</v>
      </c>
      <c r="Z320" s="212" t="s">
        <v>320</v>
      </c>
      <c r="AA320" s="212">
        <v>90744</v>
      </c>
      <c r="AB320" s="123" t="s">
        <v>352</v>
      </c>
      <c r="AC320" s="123" t="s">
        <v>201</v>
      </c>
      <c r="AD320" s="123" t="s">
        <v>354</v>
      </c>
      <c r="AE320" s="123" t="s">
        <v>12</v>
      </c>
    </row>
    <row r="321" spans="2:31" x14ac:dyDescent="0.35">
      <c r="B321" s="123">
        <v>104672</v>
      </c>
      <c r="C321" s="123" t="s">
        <v>947</v>
      </c>
      <c r="D321" s="123">
        <v>2018</v>
      </c>
      <c r="E321" s="123" t="s">
        <v>12</v>
      </c>
      <c r="F321" s="240">
        <v>10514.571567999999</v>
      </c>
      <c r="G321" s="212" t="s">
        <v>1755</v>
      </c>
      <c r="H321" s="123" t="s">
        <v>12</v>
      </c>
      <c r="I321" s="240">
        <v>10514.571567999999</v>
      </c>
      <c r="J321" s="240">
        <v>0</v>
      </c>
      <c r="K321" s="240">
        <v>0</v>
      </c>
      <c r="L321" s="240">
        <v>0</v>
      </c>
      <c r="M321" s="240">
        <v>0</v>
      </c>
      <c r="N321" s="210" t="s">
        <v>12</v>
      </c>
      <c r="O321" s="240">
        <v>0</v>
      </c>
      <c r="P321" s="240">
        <v>0</v>
      </c>
      <c r="Q321" s="240">
        <v>0</v>
      </c>
      <c r="R321" s="240">
        <v>0</v>
      </c>
      <c r="S321" s="240">
        <v>10514.571567999999</v>
      </c>
      <c r="T321" s="211" t="s">
        <v>12</v>
      </c>
      <c r="U321" s="212" t="s">
        <v>317</v>
      </c>
      <c r="V321" s="212" t="s">
        <v>317</v>
      </c>
      <c r="W321" s="123" t="s">
        <v>12</v>
      </c>
      <c r="X321" s="123" t="s">
        <v>12</v>
      </c>
      <c r="Y321" s="123" t="s">
        <v>948</v>
      </c>
      <c r="Z321" s="212" t="s">
        <v>320</v>
      </c>
      <c r="AA321" s="212">
        <v>93662</v>
      </c>
      <c r="AB321" s="123" t="s">
        <v>694</v>
      </c>
      <c r="AC321" s="123" t="s">
        <v>201</v>
      </c>
      <c r="AD321" s="123" t="s">
        <v>327</v>
      </c>
      <c r="AE321" s="123" t="s">
        <v>12</v>
      </c>
    </row>
    <row r="322" spans="2:31" x14ac:dyDescent="0.35">
      <c r="B322" s="123">
        <v>104747</v>
      </c>
      <c r="C322" s="123" t="s">
        <v>1788</v>
      </c>
      <c r="D322" s="123">
        <v>2018</v>
      </c>
      <c r="E322" s="123" t="s">
        <v>12</v>
      </c>
      <c r="F322" s="240">
        <v>17663.961362896</v>
      </c>
      <c r="G322" s="212" t="s">
        <v>1755</v>
      </c>
      <c r="H322" s="123" t="s">
        <v>12</v>
      </c>
      <c r="I322" s="240">
        <v>0</v>
      </c>
      <c r="J322" s="240">
        <v>0</v>
      </c>
      <c r="K322" s="240">
        <v>17663.961362896</v>
      </c>
      <c r="L322" s="240">
        <v>0</v>
      </c>
      <c r="M322" s="240">
        <v>0</v>
      </c>
      <c r="N322" s="210" t="s">
        <v>12</v>
      </c>
      <c r="O322" s="240">
        <v>0</v>
      </c>
      <c r="P322" s="240">
        <v>0</v>
      </c>
      <c r="Q322" s="240">
        <v>0</v>
      </c>
      <c r="R322" s="240">
        <v>0</v>
      </c>
      <c r="S322" s="240">
        <v>17663.961362896</v>
      </c>
      <c r="T322" s="211" t="s">
        <v>12</v>
      </c>
      <c r="U322" s="212" t="s">
        <v>317</v>
      </c>
      <c r="V322" s="212" t="s">
        <v>317</v>
      </c>
      <c r="W322" s="123" t="s">
        <v>12</v>
      </c>
      <c r="X322" s="123" t="s">
        <v>12</v>
      </c>
      <c r="Y322" s="123" t="s">
        <v>974</v>
      </c>
      <c r="Z322" s="212" t="s">
        <v>975</v>
      </c>
      <c r="AA322" s="212">
        <v>54650</v>
      </c>
      <c r="AB322" s="123" t="s">
        <v>450</v>
      </c>
      <c r="AC322" s="123" t="s">
        <v>424</v>
      </c>
      <c r="AD322" s="123" t="s">
        <v>425</v>
      </c>
      <c r="AE322" s="123" t="s">
        <v>12</v>
      </c>
    </row>
    <row r="323" spans="2:31" x14ac:dyDescent="0.35">
      <c r="B323" s="123">
        <v>3036</v>
      </c>
      <c r="C323" s="123" t="s">
        <v>949</v>
      </c>
      <c r="D323" s="123">
        <v>2018</v>
      </c>
      <c r="E323" s="123" t="s">
        <v>12</v>
      </c>
      <c r="F323" s="240">
        <v>0</v>
      </c>
      <c r="G323" s="212" t="s">
        <v>1755</v>
      </c>
      <c r="H323" s="123" t="s">
        <v>12</v>
      </c>
      <c r="I323" s="240">
        <v>0</v>
      </c>
      <c r="J323" s="240">
        <v>0</v>
      </c>
      <c r="K323" s="240">
        <v>0</v>
      </c>
      <c r="L323" s="240">
        <v>0</v>
      </c>
      <c r="M323" s="240">
        <v>0</v>
      </c>
      <c r="N323" s="210" t="s">
        <v>12</v>
      </c>
      <c r="O323" s="240">
        <v>0</v>
      </c>
      <c r="P323" s="240">
        <v>0</v>
      </c>
      <c r="Q323" s="240">
        <v>0</v>
      </c>
      <c r="R323" s="240">
        <v>0</v>
      </c>
      <c r="S323" s="240">
        <v>0</v>
      </c>
      <c r="T323" s="211" t="s">
        <v>12</v>
      </c>
      <c r="U323" s="212" t="s">
        <v>317</v>
      </c>
      <c r="V323" s="212" t="s">
        <v>317</v>
      </c>
      <c r="W323" s="123" t="s">
        <v>12</v>
      </c>
      <c r="X323" s="123" t="s">
        <v>12</v>
      </c>
      <c r="Y323" s="123" t="s">
        <v>950</v>
      </c>
      <c r="Z323" s="212" t="s">
        <v>320</v>
      </c>
      <c r="AA323" s="212">
        <v>90120</v>
      </c>
      <c r="AB323" s="123" t="s">
        <v>321</v>
      </c>
      <c r="AC323" s="123" t="s">
        <v>322</v>
      </c>
      <c r="AD323" s="123" t="s">
        <v>323</v>
      </c>
      <c r="AE323" s="123" t="s">
        <v>12</v>
      </c>
    </row>
    <row r="324" spans="2:31" x14ac:dyDescent="0.35">
      <c r="B324" s="123">
        <v>101364</v>
      </c>
      <c r="C324" s="123" t="s">
        <v>951</v>
      </c>
      <c r="D324" s="123">
        <v>2018</v>
      </c>
      <c r="E324" s="123" t="s">
        <v>12</v>
      </c>
      <c r="F324" s="240">
        <v>18614.736932</v>
      </c>
      <c r="G324" s="212" t="s">
        <v>1755</v>
      </c>
      <c r="H324" s="123" t="s">
        <v>12</v>
      </c>
      <c r="I324" s="240">
        <v>18614.736932</v>
      </c>
      <c r="J324" s="240">
        <v>0</v>
      </c>
      <c r="K324" s="240">
        <v>0</v>
      </c>
      <c r="L324" s="240">
        <v>0</v>
      </c>
      <c r="M324" s="240">
        <v>0</v>
      </c>
      <c r="N324" s="210" t="s">
        <v>12</v>
      </c>
      <c r="O324" s="240">
        <v>18614.736932</v>
      </c>
      <c r="P324" s="240">
        <v>0</v>
      </c>
      <c r="Q324" s="240">
        <v>0</v>
      </c>
      <c r="R324" s="240">
        <v>18614.736932</v>
      </c>
      <c r="S324" s="240">
        <v>0</v>
      </c>
      <c r="T324" s="211" t="s">
        <v>12</v>
      </c>
      <c r="U324" s="212" t="s">
        <v>316</v>
      </c>
      <c r="V324" s="212" t="s">
        <v>317</v>
      </c>
      <c r="W324" s="123" t="s">
        <v>467</v>
      </c>
      <c r="X324" s="123" t="s">
        <v>12</v>
      </c>
      <c r="Y324" s="123" t="s">
        <v>952</v>
      </c>
      <c r="Z324" s="212" t="s">
        <v>320</v>
      </c>
      <c r="AA324" s="212">
        <v>93245</v>
      </c>
      <c r="AB324" s="123" t="s">
        <v>352</v>
      </c>
      <c r="AC324" s="123" t="s">
        <v>204</v>
      </c>
      <c r="AD324" s="123" t="s">
        <v>354</v>
      </c>
      <c r="AE324" s="123" t="s">
        <v>12</v>
      </c>
    </row>
    <row r="325" spans="2:31" x14ac:dyDescent="0.35">
      <c r="B325" s="123">
        <v>104360</v>
      </c>
      <c r="C325" s="123" t="s">
        <v>953</v>
      </c>
      <c r="D325" s="123">
        <v>2018</v>
      </c>
      <c r="E325" s="123" t="s">
        <v>12</v>
      </c>
      <c r="F325" s="240">
        <v>18406.786622399999</v>
      </c>
      <c r="G325" s="212" t="s">
        <v>1755</v>
      </c>
      <c r="H325" s="123" t="s">
        <v>12</v>
      </c>
      <c r="I325" s="240">
        <v>18406.786622399999</v>
      </c>
      <c r="J325" s="240">
        <v>0</v>
      </c>
      <c r="K325" s="240">
        <v>0</v>
      </c>
      <c r="L325" s="240">
        <v>0</v>
      </c>
      <c r="M325" s="240">
        <v>0</v>
      </c>
      <c r="N325" s="210" t="s">
        <v>12</v>
      </c>
      <c r="O325" s="240">
        <v>0</v>
      </c>
      <c r="P325" s="240">
        <v>0</v>
      </c>
      <c r="Q325" s="240">
        <v>0</v>
      </c>
      <c r="R325" s="240">
        <v>0</v>
      </c>
      <c r="S325" s="240">
        <v>18406.786622399999</v>
      </c>
      <c r="T325" s="211" t="s">
        <v>12</v>
      </c>
      <c r="U325" s="212" t="s">
        <v>317</v>
      </c>
      <c r="V325" s="212" t="s">
        <v>317</v>
      </c>
      <c r="W325" s="123" t="s">
        <v>12</v>
      </c>
      <c r="X325" s="123" t="s">
        <v>12</v>
      </c>
      <c r="Y325" s="123" t="s">
        <v>625</v>
      </c>
      <c r="Z325" s="212" t="s">
        <v>320</v>
      </c>
      <c r="AA325" s="212">
        <v>95119</v>
      </c>
      <c r="AB325" s="123" t="s">
        <v>954</v>
      </c>
      <c r="AC325" s="123" t="s">
        <v>201</v>
      </c>
      <c r="AD325" s="123" t="s">
        <v>327</v>
      </c>
      <c r="AE325" s="123" t="s">
        <v>12</v>
      </c>
    </row>
    <row r="326" spans="2:31" x14ac:dyDescent="0.35">
      <c r="B326" s="123">
        <v>101478</v>
      </c>
      <c r="C326" s="123" t="s">
        <v>955</v>
      </c>
      <c r="D326" s="123">
        <v>2018</v>
      </c>
      <c r="E326" s="123" t="s">
        <v>12</v>
      </c>
      <c r="F326" s="240">
        <v>1220042.9298976001</v>
      </c>
      <c r="G326" s="212" t="s">
        <v>1755</v>
      </c>
      <c r="H326" s="123" t="s">
        <v>12</v>
      </c>
      <c r="I326" s="240">
        <v>1220042.9298976001</v>
      </c>
      <c r="J326" s="240">
        <v>0</v>
      </c>
      <c r="K326" s="240">
        <v>0</v>
      </c>
      <c r="L326" s="240">
        <v>0</v>
      </c>
      <c r="M326" s="240">
        <v>0</v>
      </c>
      <c r="N326" s="210" t="s">
        <v>12</v>
      </c>
      <c r="O326" s="240">
        <v>1220042.9298976001</v>
      </c>
      <c r="P326" s="240">
        <v>0</v>
      </c>
      <c r="Q326" s="240">
        <v>0</v>
      </c>
      <c r="R326" s="240">
        <v>1220042.9298976001</v>
      </c>
      <c r="S326" s="240">
        <v>0</v>
      </c>
      <c r="T326" s="211" t="s">
        <v>12</v>
      </c>
      <c r="U326" s="212" t="s">
        <v>316</v>
      </c>
      <c r="V326" s="212" t="s">
        <v>317</v>
      </c>
      <c r="W326" s="123" t="s">
        <v>350</v>
      </c>
      <c r="X326" s="123" t="s">
        <v>12</v>
      </c>
      <c r="Y326" s="123" t="s">
        <v>956</v>
      </c>
      <c r="Z326" s="212" t="s">
        <v>320</v>
      </c>
      <c r="AA326" s="212">
        <v>92394</v>
      </c>
      <c r="AB326" s="123" t="s">
        <v>352</v>
      </c>
      <c r="AC326" s="123" t="s">
        <v>353</v>
      </c>
      <c r="AD326" s="123" t="s">
        <v>354</v>
      </c>
      <c r="AE326" s="123" t="s">
        <v>12</v>
      </c>
    </row>
    <row r="327" spans="2:31" x14ac:dyDescent="0.35">
      <c r="B327" s="123">
        <v>104009</v>
      </c>
      <c r="C327" s="123" t="s">
        <v>957</v>
      </c>
      <c r="D327" s="123">
        <v>2018</v>
      </c>
      <c r="E327" s="123" t="s">
        <v>12</v>
      </c>
      <c r="F327" s="240">
        <v>18284.413204799999</v>
      </c>
      <c r="G327" s="212" t="s">
        <v>1755</v>
      </c>
      <c r="H327" s="123" t="s">
        <v>12</v>
      </c>
      <c r="I327" s="240">
        <v>18284.413204799999</v>
      </c>
      <c r="J327" s="240">
        <v>0</v>
      </c>
      <c r="K327" s="240">
        <v>0</v>
      </c>
      <c r="L327" s="240">
        <v>0</v>
      </c>
      <c r="M327" s="240">
        <v>0</v>
      </c>
      <c r="N327" s="210" t="s">
        <v>12</v>
      </c>
      <c r="O327" s="240">
        <v>0</v>
      </c>
      <c r="P327" s="240">
        <v>0</v>
      </c>
      <c r="Q327" s="240">
        <v>0</v>
      </c>
      <c r="R327" s="240">
        <v>0</v>
      </c>
      <c r="S327" s="240">
        <v>18284.413204799999</v>
      </c>
      <c r="T327" s="211" t="s">
        <v>12</v>
      </c>
      <c r="U327" s="212" t="s">
        <v>317</v>
      </c>
      <c r="V327" s="212" t="s">
        <v>317</v>
      </c>
      <c r="W327" s="123" t="s">
        <v>12</v>
      </c>
      <c r="X327" s="123" t="s">
        <v>12</v>
      </c>
      <c r="Y327" s="123" t="s">
        <v>754</v>
      </c>
      <c r="Z327" s="212" t="s">
        <v>320</v>
      </c>
      <c r="AA327" s="212">
        <v>96130</v>
      </c>
      <c r="AB327" s="123" t="s">
        <v>352</v>
      </c>
      <c r="AC327" s="123" t="s">
        <v>201</v>
      </c>
      <c r="AD327" s="123" t="s">
        <v>458</v>
      </c>
      <c r="AE327" s="123" t="s">
        <v>12</v>
      </c>
    </row>
    <row r="328" spans="2:31" x14ac:dyDescent="0.35">
      <c r="B328" s="123">
        <v>100189</v>
      </c>
      <c r="C328" s="123" t="s">
        <v>958</v>
      </c>
      <c r="D328" s="123">
        <v>2018</v>
      </c>
      <c r="E328" s="123" t="s">
        <v>12</v>
      </c>
      <c r="F328" s="240">
        <v>15343.39966592</v>
      </c>
      <c r="G328" s="212" t="s">
        <v>1755</v>
      </c>
      <c r="H328" s="123" t="s">
        <v>12</v>
      </c>
      <c r="I328" s="240">
        <v>15343.39966592</v>
      </c>
      <c r="J328" s="240">
        <v>0</v>
      </c>
      <c r="K328" s="240">
        <v>0</v>
      </c>
      <c r="L328" s="240">
        <v>0</v>
      </c>
      <c r="M328" s="240">
        <v>0</v>
      </c>
      <c r="N328" s="210" t="s">
        <v>12</v>
      </c>
      <c r="O328" s="240">
        <v>15343.39966592</v>
      </c>
      <c r="P328" s="240">
        <v>0</v>
      </c>
      <c r="Q328" s="240">
        <v>0</v>
      </c>
      <c r="R328" s="240">
        <v>15343.39966592</v>
      </c>
      <c r="S328" s="240">
        <v>0</v>
      </c>
      <c r="T328" s="211" t="s">
        <v>12</v>
      </c>
      <c r="U328" s="212" t="s">
        <v>316</v>
      </c>
      <c r="V328" s="212" t="s">
        <v>317</v>
      </c>
      <c r="W328" s="123" t="s">
        <v>489</v>
      </c>
      <c r="X328" s="123" t="s">
        <v>12</v>
      </c>
      <c r="Y328" s="123" t="s">
        <v>346</v>
      </c>
      <c r="Z328" s="212" t="s">
        <v>320</v>
      </c>
      <c r="AA328" s="212">
        <v>93308</v>
      </c>
      <c r="AB328" s="123" t="s">
        <v>352</v>
      </c>
      <c r="AC328" s="123" t="s">
        <v>201</v>
      </c>
      <c r="AD328" s="123" t="s">
        <v>354</v>
      </c>
      <c r="AE328" s="123" t="s">
        <v>12</v>
      </c>
    </row>
    <row r="329" spans="2:31" x14ac:dyDescent="0.35">
      <c r="B329" s="123">
        <v>101288</v>
      </c>
      <c r="C329" s="123" t="s">
        <v>959</v>
      </c>
      <c r="D329" s="123">
        <v>2018</v>
      </c>
      <c r="E329" s="123" t="s">
        <v>12</v>
      </c>
      <c r="F329" s="240">
        <v>68111.883844119002</v>
      </c>
      <c r="G329" s="212" t="s">
        <v>1755</v>
      </c>
      <c r="H329" s="123" t="s">
        <v>12</v>
      </c>
      <c r="I329" s="240">
        <v>67754.102670855005</v>
      </c>
      <c r="J329" s="240">
        <v>357.78117326401002</v>
      </c>
      <c r="K329" s="240">
        <v>0</v>
      </c>
      <c r="L329" s="240">
        <v>0</v>
      </c>
      <c r="M329" s="240">
        <v>0</v>
      </c>
      <c r="N329" s="210" t="s">
        <v>12</v>
      </c>
      <c r="O329" s="240">
        <v>67754.102670855005</v>
      </c>
      <c r="P329" s="240">
        <v>0</v>
      </c>
      <c r="Q329" s="240">
        <v>0</v>
      </c>
      <c r="R329" s="240">
        <v>67754.102670855005</v>
      </c>
      <c r="S329" s="240">
        <v>357.78117326401002</v>
      </c>
      <c r="T329" s="211" t="s">
        <v>12</v>
      </c>
      <c r="U329" s="212" t="s">
        <v>316</v>
      </c>
      <c r="V329" s="212" t="s">
        <v>316</v>
      </c>
      <c r="W329" s="123" t="s">
        <v>553</v>
      </c>
      <c r="X329" s="123" t="s">
        <v>12</v>
      </c>
      <c r="Y329" s="123" t="s">
        <v>960</v>
      </c>
      <c r="Z329" s="212" t="s">
        <v>320</v>
      </c>
      <c r="AA329" s="212">
        <v>95324</v>
      </c>
      <c r="AB329" s="123" t="s">
        <v>961</v>
      </c>
      <c r="AC329" s="123" t="s">
        <v>201</v>
      </c>
      <c r="AD329" s="123" t="s">
        <v>327</v>
      </c>
      <c r="AE329" s="123" t="s">
        <v>12</v>
      </c>
    </row>
    <row r="330" spans="2:31" x14ac:dyDescent="0.35">
      <c r="B330" s="123">
        <v>100029</v>
      </c>
      <c r="C330" s="123" t="s">
        <v>962</v>
      </c>
      <c r="D330" s="123">
        <v>2018</v>
      </c>
      <c r="E330" s="123" t="s">
        <v>12</v>
      </c>
      <c r="F330" s="240">
        <v>258410.092044966</v>
      </c>
      <c r="G330" s="212" t="s">
        <v>1755</v>
      </c>
      <c r="H330" s="123" t="s">
        <v>12</v>
      </c>
      <c r="I330" s="240">
        <v>5274.8298018635796</v>
      </c>
      <c r="J330" s="240">
        <v>253135.26224310201</v>
      </c>
      <c r="K330" s="240">
        <v>0</v>
      </c>
      <c r="L330" s="240">
        <v>0</v>
      </c>
      <c r="M330" s="240">
        <v>0</v>
      </c>
      <c r="N330" s="210" t="s">
        <v>12</v>
      </c>
      <c r="O330" s="240">
        <v>0</v>
      </c>
      <c r="P330" s="240">
        <v>0</v>
      </c>
      <c r="Q330" s="240">
        <v>0</v>
      </c>
      <c r="R330" s="240">
        <v>0</v>
      </c>
      <c r="S330" s="240">
        <v>258410.092044966</v>
      </c>
      <c r="T330" s="211" t="s">
        <v>12</v>
      </c>
      <c r="U330" s="212" t="s">
        <v>316</v>
      </c>
      <c r="V330" s="212" t="s">
        <v>316</v>
      </c>
      <c r="W330" s="123" t="s">
        <v>963</v>
      </c>
      <c r="X330" s="123" t="s">
        <v>12</v>
      </c>
      <c r="Y330" s="123" t="s">
        <v>964</v>
      </c>
      <c r="Z330" s="212" t="s">
        <v>320</v>
      </c>
      <c r="AA330" s="212">
        <v>96136</v>
      </c>
      <c r="AB330" s="123" t="s">
        <v>404</v>
      </c>
      <c r="AC330" s="123" t="s">
        <v>201</v>
      </c>
      <c r="AD330" s="123" t="s">
        <v>354</v>
      </c>
      <c r="AE330" s="123" t="s">
        <v>12</v>
      </c>
    </row>
    <row r="331" spans="2:31" x14ac:dyDescent="0.35">
      <c r="B331" s="123">
        <v>104368</v>
      </c>
      <c r="C331" s="123" t="s">
        <v>965</v>
      </c>
      <c r="D331" s="123">
        <v>2018</v>
      </c>
      <c r="E331" s="123" t="s">
        <v>12</v>
      </c>
      <c r="F331" s="240">
        <v>23170.002088524401</v>
      </c>
      <c r="G331" s="212" t="s">
        <v>1755</v>
      </c>
      <c r="H331" s="123" t="s">
        <v>12</v>
      </c>
      <c r="I331" s="240">
        <v>23170.002088524401</v>
      </c>
      <c r="J331" s="240">
        <v>0</v>
      </c>
      <c r="K331" s="240">
        <v>0</v>
      </c>
      <c r="L331" s="240">
        <v>0</v>
      </c>
      <c r="M331" s="240">
        <v>0</v>
      </c>
      <c r="N331" s="210" t="s">
        <v>12</v>
      </c>
      <c r="O331" s="240">
        <v>0</v>
      </c>
      <c r="P331" s="240">
        <v>0</v>
      </c>
      <c r="Q331" s="240">
        <v>0</v>
      </c>
      <c r="R331" s="240">
        <v>0</v>
      </c>
      <c r="S331" s="240">
        <v>23170.002088524401</v>
      </c>
      <c r="T331" s="211" t="s">
        <v>12</v>
      </c>
      <c r="U331" s="212" t="s">
        <v>317</v>
      </c>
      <c r="V331" s="212" t="s">
        <v>317</v>
      </c>
      <c r="W331" s="123" t="s">
        <v>12</v>
      </c>
      <c r="X331" s="123" t="s">
        <v>12</v>
      </c>
      <c r="Y331" s="123" t="s">
        <v>966</v>
      </c>
      <c r="Z331" s="212" t="s">
        <v>320</v>
      </c>
      <c r="AA331" s="212" t="s">
        <v>967</v>
      </c>
      <c r="AB331" s="123" t="s">
        <v>684</v>
      </c>
      <c r="AC331" s="123" t="s">
        <v>201</v>
      </c>
      <c r="AD331" s="123" t="s">
        <v>327</v>
      </c>
      <c r="AE331" s="123" t="s">
        <v>12</v>
      </c>
    </row>
    <row r="332" spans="2:31" x14ac:dyDescent="0.35">
      <c r="B332" s="123">
        <v>104426</v>
      </c>
      <c r="C332" s="123" t="s">
        <v>968</v>
      </c>
      <c r="D332" s="123">
        <v>2018</v>
      </c>
      <c r="E332" s="123" t="s">
        <v>12</v>
      </c>
      <c r="F332" s="240">
        <v>31903.077330908</v>
      </c>
      <c r="G332" s="212" t="s">
        <v>1755</v>
      </c>
      <c r="H332" s="123" t="s">
        <v>12</v>
      </c>
      <c r="I332" s="240">
        <v>31903.077330908</v>
      </c>
      <c r="J332" s="240">
        <v>0</v>
      </c>
      <c r="K332" s="240">
        <v>0</v>
      </c>
      <c r="L332" s="240">
        <v>0</v>
      </c>
      <c r="M332" s="240">
        <v>0</v>
      </c>
      <c r="N332" s="210" t="s">
        <v>12</v>
      </c>
      <c r="O332" s="240">
        <v>30980.2</v>
      </c>
      <c r="P332" s="240">
        <v>0</v>
      </c>
      <c r="Q332" s="240">
        <v>0</v>
      </c>
      <c r="R332" s="240">
        <v>30980.2</v>
      </c>
      <c r="S332" s="240">
        <v>922.87733090799998</v>
      </c>
      <c r="T332" s="211" t="s">
        <v>12</v>
      </c>
      <c r="U332" s="212" t="s">
        <v>316</v>
      </c>
      <c r="V332" s="212" t="s">
        <v>316</v>
      </c>
      <c r="W332" s="123" t="s">
        <v>467</v>
      </c>
      <c r="X332" s="123" t="s">
        <v>12</v>
      </c>
      <c r="Y332" s="123" t="s">
        <v>969</v>
      </c>
      <c r="Z332" s="212" t="s">
        <v>320</v>
      </c>
      <c r="AA332" s="212">
        <v>93268</v>
      </c>
      <c r="AB332" s="123" t="s">
        <v>342</v>
      </c>
      <c r="AC332" s="123" t="s">
        <v>343</v>
      </c>
      <c r="AD332" s="123" t="s">
        <v>344</v>
      </c>
      <c r="AE332" s="123" t="s">
        <v>12</v>
      </c>
    </row>
    <row r="333" spans="2:31" x14ac:dyDescent="0.35">
      <c r="B333" s="123">
        <v>104580</v>
      </c>
      <c r="C333" s="123" t="s">
        <v>970</v>
      </c>
      <c r="D333" s="123">
        <v>2018</v>
      </c>
      <c r="E333" s="123" t="s">
        <v>12</v>
      </c>
      <c r="F333" s="240">
        <v>20041.685504000001</v>
      </c>
      <c r="G333" s="212" t="s">
        <v>1755</v>
      </c>
      <c r="H333" s="123" t="s">
        <v>12</v>
      </c>
      <c r="I333" s="240">
        <v>20041.685504000001</v>
      </c>
      <c r="J333" s="240">
        <v>0</v>
      </c>
      <c r="K333" s="240">
        <v>0</v>
      </c>
      <c r="L333" s="240">
        <v>0</v>
      </c>
      <c r="M333" s="240">
        <v>0</v>
      </c>
      <c r="N333" s="210" t="s">
        <v>12</v>
      </c>
      <c r="O333" s="240">
        <v>0</v>
      </c>
      <c r="P333" s="240">
        <v>0</v>
      </c>
      <c r="Q333" s="240">
        <v>0</v>
      </c>
      <c r="R333" s="240">
        <v>0</v>
      </c>
      <c r="S333" s="240">
        <v>20041.685504000001</v>
      </c>
      <c r="T333" s="211" t="s">
        <v>12</v>
      </c>
      <c r="U333" s="212" t="s">
        <v>317</v>
      </c>
      <c r="V333" s="212" t="s">
        <v>317</v>
      </c>
      <c r="W333" s="123" t="s">
        <v>12</v>
      </c>
      <c r="X333" s="123" t="s">
        <v>12</v>
      </c>
      <c r="Y333" s="123" t="s">
        <v>375</v>
      </c>
      <c r="Z333" s="212" t="s">
        <v>320</v>
      </c>
      <c r="AA333" s="212">
        <v>95826</v>
      </c>
      <c r="AB333" s="123" t="s">
        <v>576</v>
      </c>
      <c r="AC333" s="123" t="s">
        <v>201</v>
      </c>
      <c r="AD333" s="123" t="s">
        <v>327</v>
      </c>
      <c r="AE333" s="123" t="s">
        <v>12</v>
      </c>
    </row>
    <row r="334" spans="2:31" x14ac:dyDescent="0.35">
      <c r="B334" s="123">
        <v>104364</v>
      </c>
      <c r="C334" s="123" t="s">
        <v>971</v>
      </c>
      <c r="D334" s="123">
        <v>2018</v>
      </c>
      <c r="E334" s="123" t="s">
        <v>12</v>
      </c>
      <c r="F334" s="240">
        <v>35471.217841600002</v>
      </c>
      <c r="G334" s="212" t="s">
        <v>1755</v>
      </c>
      <c r="H334" s="123" t="s">
        <v>12</v>
      </c>
      <c r="I334" s="240">
        <v>35471.217841600002</v>
      </c>
      <c r="J334" s="240">
        <v>0</v>
      </c>
      <c r="K334" s="240">
        <v>0</v>
      </c>
      <c r="L334" s="240">
        <v>0</v>
      </c>
      <c r="M334" s="240">
        <v>0</v>
      </c>
      <c r="N334" s="210" t="s">
        <v>12</v>
      </c>
      <c r="O334" s="240">
        <v>0</v>
      </c>
      <c r="P334" s="240">
        <v>0</v>
      </c>
      <c r="Q334" s="240">
        <v>0</v>
      </c>
      <c r="R334" s="240">
        <v>0</v>
      </c>
      <c r="S334" s="240">
        <v>35471.217841600002</v>
      </c>
      <c r="T334" s="211" t="s">
        <v>12</v>
      </c>
      <c r="U334" s="212" t="s">
        <v>316</v>
      </c>
      <c r="V334" s="212" t="s">
        <v>317</v>
      </c>
      <c r="W334" s="123" t="s">
        <v>350</v>
      </c>
      <c r="X334" s="123" t="s">
        <v>12</v>
      </c>
      <c r="Y334" s="123" t="s">
        <v>620</v>
      </c>
      <c r="Z334" s="212" t="s">
        <v>320</v>
      </c>
      <c r="AA334" s="212">
        <v>93012</v>
      </c>
      <c r="AB334" s="123" t="s">
        <v>972</v>
      </c>
      <c r="AC334" s="123" t="s">
        <v>201</v>
      </c>
      <c r="AD334" s="123" t="s">
        <v>458</v>
      </c>
      <c r="AE334" s="123" t="s">
        <v>12</v>
      </c>
    </row>
    <row r="335" spans="2:31" x14ac:dyDescent="0.35">
      <c r="B335" s="123">
        <v>104346</v>
      </c>
      <c r="C335" s="123" t="s">
        <v>976</v>
      </c>
      <c r="D335" s="123">
        <v>2018</v>
      </c>
      <c r="E335" s="123" t="s">
        <v>12</v>
      </c>
      <c r="F335" s="240">
        <v>24713.4</v>
      </c>
      <c r="G335" s="212" t="s">
        <v>1755</v>
      </c>
      <c r="H335" s="123" t="s">
        <v>12</v>
      </c>
      <c r="I335" s="240">
        <v>24713.4</v>
      </c>
      <c r="J335" s="240">
        <v>0</v>
      </c>
      <c r="K335" s="240">
        <v>0</v>
      </c>
      <c r="L335" s="240">
        <v>0</v>
      </c>
      <c r="M335" s="240">
        <v>0</v>
      </c>
      <c r="N335" s="210" t="s">
        <v>12</v>
      </c>
      <c r="O335" s="240">
        <v>0</v>
      </c>
      <c r="P335" s="240">
        <v>0</v>
      </c>
      <c r="Q335" s="240">
        <v>0</v>
      </c>
      <c r="R335" s="240">
        <v>0</v>
      </c>
      <c r="S335" s="240">
        <v>24713.4</v>
      </c>
      <c r="T335" s="211" t="s">
        <v>12</v>
      </c>
      <c r="U335" s="212" t="s">
        <v>317</v>
      </c>
      <c r="V335" s="212" t="s">
        <v>317</v>
      </c>
      <c r="W335" s="123" t="s">
        <v>12</v>
      </c>
      <c r="X335" s="123" t="s">
        <v>12</v>
      </c>
      <c r="Y335" s="123" t="s">
        <v>568</v>
      </c>
      <c r="Z335" s="212" t="s">
        <v>320</v>
      </c>
      <c r="AA335" s="212">
        <v>92233</v>
      </c>
      <c r="AB335" s="123" t="s">
        <v>411</v>
      </c>
      <c r="AC335" s="123" t="s">
        <v>201</v>
      </c>
      <c r="AD335" s="123" t="s">
        <v>354</v>
      </c>
      <c r="AE335" s="123" t="s">
        <v>12</v>
      </c>
    </row>
    <row r="336" spans="2:31" x14ac:dyDescent="0.35">
      <c r="B336" s="123">
        <v>100040</v>
      </c>
      <c r="C336" s="123" t="s">
        <v>977</v>
      </c>
      <c r="D336" s="123">
        <v>2018</v>
      </c>
      <c r="E336" s="123" t="s">
        <v>12</v>
      </c>
      <c r="F336" s="240">
        <v>299669.11269879801</v>
      </c>
      <c r="G336" s="212" t="s">
        <v>1755</v>
      </c>
      <c r="H336" s="123" t="s">
        <v>12</v>
      </c>
      <c r="I336" s="240">
        <v>7181.4593107979999</v>
      </c>
      <c r="J336" s="240">
        <v>292487.65338799998</v>
      </c>
      <c r="K336" s="240">
        <v>0</v>
      </c>
      <c r="L336" s="240">
        <v>0</v>
      </c>
      <c r="M336" s="240">
        <v>0</v>
      </c>
      <c r="N336" s="210" t="s">
        <v>12</v>
      </c>
      <c r="O336" s="240">
        <v>0</v>
      </c>
      <c r="P336" s="240">
        <v>0</v>
      </c>
      <c r="Q336" s="240">
        <v>0</v>
      </c>
      <c r="R336" s="240">
        <v>0</v>
      </c>
      <c r="S336" s="240">
        <v>299669.11269879801</v>
      </c>
      <c r="T336" s="211" t="s">
        <v>12</v>
      </c>
      <c r="U336" s="212" t="s">
        <v>316</v>
      </c>
      <c r="V336" s="212" t="s">
        <v>317</v>
      </c>
      <c r="W336" s="123" t="s">
        <v>430</v>
      </c>
      <c r="X336" s="123" t="s">
        <v>12</v>
      </c>
      <c r="Y336" s="123" t="s">
        <v>978</v>
      </c>
      <c r="Z336" s="212" t="s">
        <v>320</v>
      </c>
      <c r="AA336" s="212">
        <v>95565</v>
      </c>
      <c r="AB336" s="123" t="s">
        <v>404</v>
      </c>
      <c r="AC336" s="123" t="s">
        <v>201</v>
      </c>
      <c r="AD336" s="123" t="s">
        <v>458</v>
      </c>
      <c r="AE336" s="123" t="s">
        <v>12</v>
      </c>
    </row>
    <row r="337" spans="2:31" x14ac:dyDescent="0.35">
      <c r="B337" s="123">
        <v>104377</v>
      </c>
      <c r="C337" s="123" t="s">
        <v>979</v>
      </c>
      <c r="D337" s="123">
        <v>2018</v>
      </c>
      <c r="E337" s="123" t="s">
        <v>12</v>
      </c>
      <c r="F337" s="240">
        <v>15458.419943836499</v>
      </c>
      <c r="G337" s="212" t="s">
        <v>1755</v>
      </c>
      <c r="H337" s="123" t="s">
        <v>12</v>
      </c>
      <c r="I337" s="240">
        <v>15458.419943836499</v>
      </c>
      <c r="J337" s="240">
        <v>0</v>
      </c>
      <c r="K337" s="240">
        <v>0</v>
      </c>
      <c r="L337" s="240">
        <v>0</v>
      </c>
      <c r="M337" s="240">
        <v>0</v>
      </c>
      <c r="N337" s="210" t="s">
        <v>12</v>
      </c>
      <c r="O337" s="240">
        <v>0</v>
      </c>
      <c r="P337" s="240">
        <v>0</v>
      </c>
      <c r="Q337" s="240">
        <v>0</v>
      </c>
      <c r="R337" s="240">
        <v>0</v>
      </c>
      <c r="S337" s="240">
        <v>15458.419943836499</v>
      </c>
      <c r="T337" s="211" t="s">
        <v>12</v>
      </c>
      <c r="U337" s="212" t="s">
        <v>317</v>
      </c>
      <c r="V337" s="212" t="s">
        <v>317</v>
      </c>
      <c r="W337" s="123" t="s">
        <v>12</v>
      </c>
      <c r="X337" s="123" t="s">
        <v>12</v>
      </c>
      <c r="Y337" s="123" t="s">
        <v>592</v>
      </c>
      <c r="Z337" s="212" t="s">
        <v>320</v>
      </c>
      <c r="AA337" s="212">
        <v>91105</v>
      </c>
      <c r="AB337" s="123" t="s">
        <v>684</v>
      </c>
      <c r="AC337" s="123" t="s">
        <v>201</v>
      </c>
      <c r="AD337" s="123" t="s">
        <v>327</v>
      </c>
      <c r="AE337" s="123" t="s">
        <v>12</v>
      </c>
    </row>
    <row r="338" spans="2:31" x14ac:dyDescent="0.35">
      <c r="B338" s="123">
        <v>104713</v>
      </c>
      <c r="C338" s="123" t="s">
        <v>980</v>
      </c>
      <c r="D338" s="123">
        <v>2018</v>
      </c>
      <c r="E338" s="123" t="s">
        <v>12</v>
      </c>
      <c r="F338" s="240">
        <v>95740.497152279204</v>
      </c>
      <c r="G338" s="212" t="s">
        <v>1755</v>
      </c>
      <c r="H338" s="123" t="s">
        <v>12</v>
      </c>
      <c r="I338" s="240">
        <v>27607.831386261401</v>
      </c>
      <c r="J338" s="240">
        <v>68132.665766017701</v>
      </c>
      <c r="K338" s="240">
        <v>0</v>
      </c>
      <c r="L338" s="240">
        <v>0</v>
      </c>
      <c r="M338" s="240">
        <v>0</v>
      </c>
      <c r="N338" s="210" t="s">
        <v>12</v>
      </c>
      <c r="O338" s="240">
        <v>27607.831386261401</v>
      </c>
      <c r="P338" s="240">
        <v>0</v>
      </c>
      <c r="Q338" s="240">
        <v>0</v>
      </c>
      <c r="R338" s="240">
        <v>27607.831386261401</v>
      </c>
      <c r="S338" s="240">
        <v>68132.665766017701</v>
      </c>
      <c r="T338" s="211" t="s">
        <v>12</v>
      </c>
      <c r="U338" s="212" t="s">
        <v>316</v>
      </c>
      <c r="V338" s="212" t="s">
        <v>317</v>
      </c>
      <c r="W338" s="123" t="s">
        <v>363</v>
      </c>
      <c r="X338" s="123" t="s">
        <v>12</v>
      </c>
      <c r="Y338" s="123" t="s">
        <v>981</v>
      </c>
      <c r="Z338" s="212" t="s">
        <v>320</v>
      </c>
      <c r="AA338" s="212">
        <v>90293</v>
      </c>
      <c r="AB338" s="123" t="s">
        <v>691</v>
      </c>
      <c r="AC338" s="123" t="s">
        <v>201</v>
      </c>
      <c r="AD338" s="123" t="s">
        <v>327</v>
      </c>
      <c r="AE338" s="123" t="s">
        <v>12</v>
      </c>
    </row>
    <row r="339" spans="2:31" x14ac:dyDescent="0.35">
      <c r="B339" s="123">
        <v>104834</v>
      </c>
      <c r="C339" s="123" t="s">
        <v>982</v>
      </c>
      <c r="D339" s="123">
        <v>2018</v>
      </c>
      <c r="E339" s="123" t="s">
        <v>12</v>
      </c>
      <c r="F339" s="240">
        <v>12596.426912000001</v>
      </c>
      <c r="G339" s="212" t="s">
        <v>12</v>
      </c>
      <c r="H339" s="123" t="s">
        <v>12</v>
      </c>
      <c r="I339" s="240">
        <v>12596.426912000001</v>
      </c>
      <c r="J339" s="240">
        <v>0</v>
      </c>
      <c r="K339" s="240">
        <v>0</v>
      </c>
      <c r="L339" s="240">
        <v>0</v>
      </c>
      <c r="M339" s="240">
        <v>0</v>
      </c>
      <c r="N339" s="210" t="s">
        <v>12</v>
      </c>
      <c r="O339" s="240">
        <v>0</v>
      </c>
      <c r="P339" s="240">
        <v>0</v>
      </c>
      <c r="Q339" s="240">
        <v>0</v>
      </c>
      <c r="R339" s="240">
        <v>0</v>
      </c>
      <c r="S339" s="240">
        <v>12596.426912000001</v>
      </c>
      <c r="T339" s="211" t="s">
        <v>12</v>
      </c>
      <c r="U339" s="212" t="s">
        <v>317</v>
      </c>
      <c r="V339" s="212" t="s">
        <v>317</v>
      </c>
      <c r="W339" s="123" t="s">
        <v>12</v>
      </c>
      <c r="X339" s="123" t="s">
        <v>12</v>
      </c>
      <c r="Y339" s="123" t="s">
        <v>600</v>
      </c>
      <c r="Z339" s="212" t="s">
        <v>320</v>
      </c>
      <c r="AA339" s="212">
        <v>95054</v>
      </c>
      <c r="AB339" s="123" t="s">
        <v>453</v>
      </c>
      <c r="AC339" s="123" t="s">
        <v>201</v>
      </c>
      <c r="AD339" s="123" t="s">
        <v>354</v>
      </c>
      <c r="AE339" s="123" t="s">
        <v>12</v>
      </c>
    </row>
    <row r="340" spans="2:31" x14ac:dyDescent="0.35">
      <c r="B340" s="123">
        <v>104708</v>
      </c>
      <c r="C340" s="123" t="s">
        <v>983</v>
      </c>
      <c r="D340" s="123">
        <v>2018</v>
      </c>
      <c r="E340" s="123" t="s">
        <v>12</v>
      </c>
      <c r="F340" s="240">
        <v>59842.900067832998</v>
      </c>
      <c r="G340" s="212" t="s">
        <v>1755</v>
      </c>
      <c r="H340" s="123" t="s">
        <v>12</v>
      </c>
      <c r="I340" s="240">
        <v>0</v>
      </c>
      <c r="J340" s="240">
        <v>0</v>
      </c>
      <c r="K340" s="240">
        <v>0</v>
      </c>
      <c r="L340" s="240">
        <v>0</v>
      </c>
      <c r="M340" s="240">
        <v>59842.900067832998</v>
      </c>
      <c r="N340" s="210" t="s">
        <v>12</v>
      </c>
      <c r="O340" s="240">
        <v>0</v>
      </c>
      <c r="P340" s="240">
        <v>0</v>
      </c>
      <c r="Q340" s="240">
        <v>59842.900067832998</v>
      </c>
      <c r="R340" s="240">
        <v>59842.900067832998</v>
      </c>
      <c r="S340" s="240">
        <v>0</v>
      </c>
      <c r="T340" s="211" t="s">
        <v>12</v>
      </c>
      <c r="U340" s="212" t="s">
        <v>316</v>
      </c>
      <c r="V340" s="212" t="s">
        <v>317</v>
      </c>
      <c r="W340" s="123" t="s">
        <v>350</v>
      </c>
      <c r="X340" s="123" t="s">
        <v>12</v>
      </c>
      <c r="Y340" s="123" t="s">
        <v>984</v>
      </c>
      <c r="Z340" s="212" t="s">
        <v>985</v>
      </c>
      <c r="AA340" s="212">
        <v>83702</v>
      </c>
      <c r="AB340" s="123" t="s">
        <v>493</v>
      </c>
      <c r="AC340" s="123" t="s">
        <v>322</v>
      </c>
      <c r="AD340" s="123" t="s">
        <v>323</v>
      </c>
      <c r="AE340" s="123" t="s">
        <v>12</v>
      </c>
    </row>
    <row r="341" spans="2:31" x14ac:dyDescent="0.35">
      <c r="B341" s="123">
        <v>104229</v>
      </c>
      <c r="C341" s="123" t="s">
        <v>986</v>
      </c>
      <c r="D341" s="123">
        <v>2018</v>
      </c>
      <c r="E341" s="123" t="s">
        <v>12</v>
      </c>
      <c r="F341" s="240">
        <v>2596893.1318089999</v>
      </c>
      <c r="G341" s="212" t="s">
        <v>1755</v>
      </c>
      <c r="H341" s="123" t="s">
        <v>12</v>
      </c>
      <c r="I341" s="240">
        <v>0</v>
      </c>
      <c r="J341" s="240">
        <v>0</v>
      </c>
      <c r="K341" s="240">
        <v>2397463.1346089998</v>
      </c>
      <c r="L341" s="240">
        <v>199429.99720000001</v>
      </c>
      <c r="M341" s="240">
        <v>0</v>
      </c>
      <c r="N341" s="210" t="s">
        <v>12</v>
      </c>
      <c r="O341" s="240">
        <v>0</v>
      </c>
      <c r="P341" s="240">
        <v>2397463.1346089998</v>
      </c>
      <c r="Q341" s="240">
        <v>0</v>
      </c>
      <c r="R341" s="240">
        <v>2397463.1346089998</v>
      </c>
      <c r="S341" s="240">
        <v>199429.99720000001</v>
      </c>
      <c r="T341" s="211" t="s">
        <v>12</v>
      </c>
      <c r="U341" s="212" t="s">
        <v>316</v>
      </c>
      <c r="V341" s="212" t="s">
        <v>317</v>
      </c>
      <c r="W341" s="123" t="s">
        <v>467</v>
      </c>
      <c r="X341" s="123" t="s">
        <v>12</v>
      </c>
      <c r="Y341" s="123" t="s">
        <v>375</v>
      </c>
      <c r="Z341" s="212" t="s">
        <v>320</v>
      </c>
      <c r="AA341" s="212">
        <v>95811</v>
      </c>
      <c r="AB341" s="123" t="s">
        <v>446</v>
      </c>
      <c r="AC341" s="123" t="s">
        <v>394</v>
      </c>
      <c r="AD341" s="123" t="s">
        <v>395</v>
      </c>
      <c r="AE341" s="123" t="s">
        <v>12</v>
      </c>
    </row>
    <row r="342" spans="2:31" x14ac:dyDescent="0.35">
      <c r="B342" s="123">
        <v>101318</v>
      </c>
      <c r="C342" s="123" t="s">
        <v>987</v>
      </c>
      <c r="D342" s="123">
        <v>2018</v>
      </c>
      <c r="E342" s="123" t="s">
        <v>12</v>
      </c>
      <c r="F342" s="240">
        <v>36169.675942614696</v>
      </c>
      <c r="G342" s="212" t="s">
        <v>1755</v>
      </c>
      <c r="H342" s="123" t="s">
        <v>12</v>
      </c>
      <c r="I342" s="240">
        <v>36169.675942614696</v>
      </c>
      <c r="J342" s="240">
        <v>0</v>
      </c>
      <c r="K342" s="240">
        <v>0</v>
      </c>
      <c r="L342" s="240">
        <v>0</v>
      </c>
      <c r="M342" s="240">
        <v>0</v>
      </c>
      <c r="N342" s="210" t="s">
        <v>12</v>
      </c>
      <c r="O342" s="240">
        <v>36113.256361599997</v>
      </c>
      <c r="P342" s="240">
        <v>0</v>
      </c>
      <c r="Q342" s="240">
        <v>0</v>
      </c>
      <c r="R342" s="240">
        <v>36113.256361599997</v>
      </c>
      <c r="S342" s="240">
        <v>56.419581014771403</v>
      </c>
      <c r="T342" s="211" t="s">
        <v>12</v>
      </c>
      <c r="U342" s="212" t="s">
        <v>316</v>
      </c>
      <c r="V342" s="212" t="s">
        <v>317</v>
      </c>
      <c r="W342" s="123" t="s">
        <v>340</v>
      </c>
      <c r="X342" s="123" t="s">
        <v>12</v>
      </c>
      <c r="Y342" s="123" t="s">
        <v>737</v>
      </c>
      <c r="Z342" s="212" t="s">
        <v>320</v>
      </c>
      <c r="AA342" s="212">
        <v>93436</v>
      </c>
      <c r="AB342" s="123" t="s">
        <v>823</v>
      </c>
      <c r="AC342" s="123" t="s">
        <v>201</v>
      </c>
      <c r="AD342" s="123" t="s">
        <v>327</v>
      </c>
      <c r="AE342" s="123" t="s">
        <v>12</v>
      </c>
    </row>
    <row r="343" spans="2:31" x14ac:dyDescent="0.35">
      <c r="B343" s="123">
        <v>3038</v>
      </c>
      <c r="C343" s="123" t="s">
        <v>988</v>
      </c>
      <c r="D343" s="123">
        <v>2018</v>
      </c>
      <c r="E343" s="123" t="s">
        <v>12</v>
      </c>
      <c r="F343" s="240">
        <v>1149274.50540163</v>
      </c>
      <c r="G343" s="212" t="s">
        <v>1755</v>
      </c>
      <c r="H343" s="123" t="s">
        <v>12</v>
      </c>
      <c r="I343" s="240">
        <v>0</v>
      </c>
      <c r="J343" s="240">
        <v>0</v>
      </c>
      <c r="K343" s="240">
        <v>0</v>
      </c>
      <c r="L343" s="240">
        <v>0</v>
      </c>
      <c r="M343" s="240">
        <v>1149274.50540163</v>
      </c>
      <c r="N343" s="210" t="s">
        <v>12</v>
      </c>
      <c r="O343" s="240">
        <v>0</v>
      </c>
      <c r="P343" s="240">
        <v>0</v>
      </c>
      <c r="Q343" s="240">
        <v>659218.46093671396</v>
      </c>
      <c r="R343" s="240">
        <v>659218.46093671396</v>
      </c>
      <c r="S343" s="240">
        <v>490056.04446491599</v>
      </c>
      <c r="T343" s="211" t="s">
        <v>12</v>
      </c>
      <c r="U343" s="212" t="s">
        <v>316</v>
      </c>
      <c r="V343" s="212" t="s">
        <v>317</v>
      </c>
      <c r="W343" s="123" t="s">
        <v>553</v>
      </c>
      <c r="X343" s="123" t="s">
        <v>12</v>
      </c>
      <c r="Y343" s="123" t="s">
        <v>989</v>
      </c>
      <c r="Z343" s="212" t="s">
        <v>320</v>
      </c>
      <c r="AA343" s="212">
        <v>92251</v>
      </c>
      <c r="AB343" s="123" t="s">
        <v>321</v>
      </c>
      <c r="AC343" s="123" t="s">
        <v>322</v>
      </c>
      <c r="AD343" s="123" t="s">
        <v>323</v>
      </c>
      <c r="AE343" s="123" t="s">
        <v>12</v>
      </c>
    </row>
    <row r="344" spans="2:31" x14ac:dyDescent="0.35">
      <c r="B344" s="123">
        <v>100162</v>
      </c>
      <c r="C344" s="123" t="s">
        <v>990</v>
      </c>
      <c r="D344" s="123">
        <v>2018</v>
      </c>
      <c r="E344" s="123" t="s">
        <v>12</v>
      </c>
      <c r="F344" s="240">
        <v>325628.20584576001</v>
      </c>
      <c r="G344" s="212" t="s">
        <v>1755</v>
      </c>
      <c r="H344" s="123" t="s">
        <v>12</v>
      </c>
      <c r="I344" s="240">
        <v>325628.20584576001</v>
      </c>
      <c r="J344" s="240">
        <v>0</v>
      </c>
      <c r="K344" s="240">
        <v>0</v>
      </c>
      <c r="L344" s="240">
        <v>0</v>
      </c>
      <c r="M344" s="240">
        <v>0</v>
      </c>
      <c r="N344" s="210" t="s">
        <v>12</v>
      </c>
      <c r="O344" s="240">
        <v>325628.20584576001</v>
      </c>
      <c r="P344" s="240">
        <v>0</v>
      </c>
      <c r="Q344" s="240">
        <v>0</v>
      </c>
      <c r="R344" s="240">
        <v>325628.20584576001</v>
      </c>
      <c r="S344" s="240">
        <v>0</v>
      </c>
      <c r="T344" s="211" t="s">
        <v>12</v>
      </c>
      <c r="U344" s="212" t="s">
        <v>316</v>
      </c>
      <c r="V344" s="212" t="s">
        <v>317</v>
      </c>
      <c r="W344" s="123" t="s">
        <v>553</v>
      </c>
      <c r="X344" s="123" t="s">
        <v>12</v>
      </c>
      <c r="Y344" s="123" t="s">
        <v>991</v>
      </c>
      <c r="Z344" s="212" t="s">
        <v>320</v>
      </c>
      <c r="AA344" s="212">
        <v>92245</v>
      </c>
      <c r="AB344" s="123" t="s">
        <v>352</v>
      </c>
      <c r="AC344" s="123" t="s">
        <v>204</v>
      </c>
      <c r="AD344" s="123" t="s">
        <v>354</v>
      </c>
      <c r="AE344" s="123" t="s">
        <v>12</v>
      </c>
    </row>
    <row r="345" spans="2:31" x14ac:dyDescent="0.35">
      <c r="B345" s="123">
        <v>101307</v>
      </c>
      <c r="C345" s="123" t="s">
        <v>992</v>
      </c>
      <c r="D345" s="123">
        <v>2018</v>
      </c>
      <c r="E345" s="123" t="s">
        <v>12</v>
      </c>
      <c r="F345" s="240">
        <v>35691.212113599999</v>
      </c>
      <c r="G345" s="212" t="s">
        <v>1755</v>
      </c>
      <c r="H345" s="123" t="s">
        <v>12</v>
      </c>
      <c r="I345" s="240">
        <v>35691.212113599999</v>
      </c>
      <c r="J345" s="240">
        <v>0</v>
      </c>
      <c r="K345" s="240">
        <v>0</v>
      </c>
      <c r="L345" s="240">
        <v>0</v>
      </c>
      <c r="M345" s="240">
        <v>0</v>
      </c>
      <c r="N345" s="210" t="s">
        <v>12</v>
      </c>
      <c r="O345" s="240">
        <v>35691.212113599999</v>
      </c>
      <c r="P345" s="240">
        <v>0</v>
      </c>
      <c r="Q345" s="240">
        <v>0</v>
      </c>
      <c r="R345" s="240">
        <v>35691.212113599999</v>
      </c>
      <c r="S345" s="240">
        <v>0</v>
      </c>
      <c r="T345" s="211" t="s">
        <v>12</v>
      </c>
      <c r="U345" s="212" t="s">
        <v>316</v>
      </c>
      <c r="V345" s="212" t="s">
        <v>317</v>
      </c>
      <c r="W345" s="123" t="s">
        <v>553</v>
      </c>
      <c r="X345" s="123" t="s">
        <v>12</v>
      </c>
      <c r="Y345" s="123" t="s">
        <v>993</v>
      </c>
      <c r="Z345" s="212" t="s">
        <v>320</v>
      </c>
      <c r="AA345" s="212">
        <v>92257</v>
      </c>
      <c r="AB345" s="123" t="s">
        <v>352</v>
      </c>
      <c r="AC345" s="123" t="s">
        <v>204</v>
      </c>
      <c r="AD345" s="123" t="s">
        <v>354</v>
      </c>
      <c r="AE345" s="123" t="s">
        <v>12</v>
      </c>
    </row>
    <row r="346" spans="2:31" x14ac:dyDescent="0.35">
      <c r="B346" s="123">
        <v>101008</v>
      </c>
      <c r="C346" s="123" t="s">
        <v>994</v>
      </c>
      <c r="D346" s="123">
        <v>2018</v>
      </c>
      <c r="E346" s="123" t="s">
        <v>12</v>
      </c>
      <c r="F346" s="240">
        <v>81965.877508908205</v>
      </c>
      <c r="G346" s="212" t="s">
        <v>1755</v>
      </c>
      <c r="H346" s="123" t="s">
        <v>12</v>
      </c>
      <c r="I346" s="240">
        <v>81965.877508908205</v>
      </c>
      <c r="J346" s="240">
        <v>0</v>
      </c>
      <c r="K346" s="240">
        <v>0</v>
      </c>
      <c r="L346" s="240">
        <v>0</v>
      </c>
      <c r="M346" s="240">
        <v>0</v>
      </c>
      <c r="N346" s="210" t="s">
        <v>12</v>
      </c>
      <c r="O346" s="240">
        <v>81965.877508908205</v>
      </c>
      <c r="P346" s="240">
        <v>0</v>
      </c>
      <c r="Q346" s="240">
        <v>0</v>
      </c>
      <c r="R346" s="240">
        <v>81965.877508908205</v>
      </c>
      <c r="S346" s="240">
        <v>0</v>
      </c>
      <c r="T346" s="211" t="s">
        <v>12</v>
      </c>
      <c r="U346" s="212" t="s">
        <v>316</v>
      </c>
      <c r="V346" s="212" t="s">
        <v>316</v>
      </c>
      <c r="W346" s="123" t="s">
        <v>350</v>
      </c>
      <c r="X346" s="123" t="s">
        <v>12</v>
      </c>
      <c r="Y346" s="123" t="s">
        <v>580</v>
      </c>
      <c r="Z346" s="212" t="s">
        <v>320</v>
      </c>
      <c r="AA346" s="212">
        <v>93635</v>
      </c>
      <c r="AB346" s="123" t="s">
        <v>673</v>
      </c>
      <c r="AC346" s="123" t="s">
        <v>201</v>
      </c>
      <c r="AD346" s="123" t="s">
        <v>327</v>
      </c>
      <c r="AE346" s="123" t="s">
        <v>12</v>
      </c>
    </row>
    <row r="347" spans="2:31" x14ac:dyDescent="0.35">
      <c r="B347" s="123">
        <v>100323</v>
      </c>
      <c r="C347" s="123" t="s">
        <v>995</v>
      </c>
      <c r="D347" s="123">
        <v>2018</v>
      </c>
      <c r="E347" s="123" t="s">
        <v>12</v>
      </c>
      <c r="F347" s="240">
        <v>82286.979030400005</v>
      </c>
      <c r="G347" s="212" t="s">
        <v>1755</v>
      </c>
      <c r="H347" s="123" t="s">
        <v>12</v>
      </c>
      <c r="I347" s="240">
        <v>82286.979030400005</v>
      </c>
      <c r="J347" s="240">
        <v>0</v>
      </c>
      <c r="K347" s="240">
        <v>0</v>
      </c>
      <c r="L347" s="240">
        <v>0</v>
      </c>
      <c r="M347" s="240">
        <v>0</v>
      </c>
      <c r="N347" s="210" t="s">
        <v>12</v>
      </c>
      <c r="O347" s="240">
        <v>82286.979030400005</v>
      </c>
      <c r="P347" s="240">
        <v>0</v>
      </c>
      <c r="Q347" s="240">
        <v>0</v>
      </c>
      <c r="R347" s="240">
        <v>82286.979030400005</v>
      </c>
      <c r="S347" s="240">
        <v>0</v>
      </c>
      <c r="T347" s="211" t="s">
        <v>12</v>
      </c>
      <c r="U347" s="212" t="s">
        <v>316</v>
      </c>
      <c r="V347" s="212" t="s">
        <v>317</v>
      </c>
      <c r="W347" s="123" t="s">
        <v>430</v>
      </c>
      <c r="X347" s="123" t="s">
        <v>12</v>
      </c>
      <c r="Y347" s="123" t="s">
        <v>675</v>
      </c>
      <c r="Z347" s="212" t="s">
        <v>320</v>
      </c>
      <c r="AA347" s="212">
        <v>95206</v>
      </c>
      <c r="AB347" s="123" t="s">
        <v>1789</v>
      </c>
      <c r="AC347" s="123" t="s">
        <v>201</v>
      </c>
      <c r="AD347" s="123" t="s">
        <v>327</v>
      </c>
      <c r="AE347" s="123" t="s">
        <v>12</v>
      </c>
    </row>
    <row r="348" spans="2:31" x14ac:dyDescent="0.35">
      <c r="B348" s="123">
        <v>101686</v>
      </c>
      <c r="C348" s="123" t="s">
        <v>997</v>
      </c>
      <c r="D348" s="123">
        <v>2018</v>
      </c>
      <c r="E348" s="123" t="s">
        <v>12</v>
      </c>
      <c r="F348" s="240">
        <v>79382.506236000001</v>
      </c>
      <c r="G348" s="212" t="s">
        <v>1755</v>
      </c>
      <c r="H348" s="123" t="s">
        <v>12</v>
      </c>
      <c r="I348" s="240">
        <v>79382.506236000001</v>
      </c>
      <c r="J348" s="240">
        <v>0</v>
      </c>
      <c r="K348" s="240">
        <v>0</v>
      </c>
      <c r="L348" s="240">
        <v>0</v>
      </c>
      <c r="M348" s="240">
        <v>0</v>
      </c>
      <c r="N348" s="210" t="s">
        <v>12</v>
      </c>
      <c r="O348" s="240">
        <v>79382.506236000001</v>
      </c>
      <c r="P348" s="240">
        <v>0</v>
      </c>
      <c r="Q348" s="240">
        <v>0</v>
      </c>
      <c r="R348" s="240">
        <v>79382.506236000001</v>
      </c>
      <c r="S348" s="240">
        <v>0</v>
      </c>
      <c r="T348" s="211" t="s">
        <v>12</v>
      </c>
      <c r="U348" s="212" t="s">
        <v>316</v>
      </c>
      <c r="V348" s="212" t="s">
        <v>317</v>
      </c>
      <c r="W348" s="123" t="s">
        <v>430</v>
      </c>
      <c r="X348" s="123" t="s">
        <v>12</v>
      </c>
      <c r="Y348" s="123" t="s">
        <v>998</v>
      </c>
      <c r="Z348" s="212" t="s">
        <v>320</v>
      </c>
      <c r="AA348" s="212">
        <v>92585</v>
      </c>
      <c r="AB348" s="123" t="s">
        <v>352</v>
      </c>
      <c r="AC348" s="123" t="s">
        <v>353</v>
      </c>
      <c r="AD348" s="123" t="s">
        <v>354</v>
      </c>
      <c r="AE348" s="123" t="s">
        <v>12</v>
      </c>
    </row>
    <row r="349" spans="2:31" x14ac:dyDescent="0.35">
      <c r="B349" s="123">
        <v>5045</v>
      </c>
      <c r="C349" s="123" t="s">
        <v>999</v>
      </c>
      <c r="D349" s="123">
        <v>2018</v>
      </c>
      <c r="E349" s="123" t="s">
        <v>12</v>
      </c>
      <c r="F349" s="240">
        <v>373650.34370499902</v>
      </c>
      <c r="G349" s="212" t="s">
        <v>1755</v>
      </c>
      <c r="H349" s="123" t="s">
        <v>12</v>
      </c>
      <c r="I349" s="240">
        <v>0</v>
      </c>
      <c r="J349" s="240">
        <v>0</v>
      </c>
      <c r="K349" s="240">
        <v>356269.264904999</v>
      </c>
      <c r="L349" s="240">
        <v>17381.078799999999</v>
      </c>
      <c r="M349" s="240">
        <v>0</v>
      </c>
      <c r="N349" s="210" t="s">
        <v>12</v>
      </c>
      <c r="O349" s="240">
        <v>0</v>
      </c>
      <c r="P349" s="240">
        <v>356269.264904999</v>
      </c>
      <c r="Q349" s="240">
        <v>0</v>
      </c>
      <c r="R349" s="240">
        <v>356269.264904999</v>
      </c>
      <c r="S349" s="240">
        <v>17381.078799999999</v>
      </c>
      <c r="T349" s="211" t="s">
        <v>12</v>
      </c>
      <c r="U349" s="212" t="s">
        <v>316</v>
      </c>
      <c r="V349" s="212" t="s">
        <v>317</v>
      </c>
      <c r="W349" s="123" t="s">
        <v>350</v>
      </c>
      <c r="X349" s="123" t="s">
        <v>12</v>
      </c>
      <c r="Y349" s="123" t="s">
        <v>1000</v>
      </c>
      <c r="Z349" s="212" t="s">
        <v>320</v>
      </c>
      <c r="AA349" s="212">
        <v>92707</v>
      </c>
      <c r="AB349" s="123" t="s">
        <v>446</v>
      </c>
      <c r="AC349" s="123" t="s">
        <v>394</v>
      </c>
      <c r="AD349" s="123" t="s">
        <v>395</v>
      </c>
      <c r="AE349" s="123" t="s">
        <v>12</v>
      </c>
    </row>
    <row r="350" spans="2:31" x14ac:dyDescent="0.35">
      <c r="B350" s="123">
        <v>104465</v>
      </c>
      <c r="C350" s="123" t="s">
        <v>1001</v>
      </c>
      <c r="D350" s="123">
        <v>2018</v>
      </c>
      <c r="E350" s="123" t="s">
        <v>12</v>
      </c>
      <c r="F350" s="240">
        <v>73052.758852776402</v>
      </c>
      <c r="G350" s="212" t="s">
        <v>1755</v>
      </c>
      <c r="H350" s="123" t="s">
        <v>12</v>
      </c>
      <c r="I350" s="240">
        <v>73052.758852776402</v>
      </c>
      <c r="J350" s="240">
        <v>0</v>
      </c>
      <c r="K350" s="240">
        <v>0</v>
      </c>
      <c r="L350" s="240">
        <v>0</v>
      </c>
      <c r="M350" s="240">
        <v>0</v>
      </c>
      <c r="N350" s="210" t="s">
        <v>12</v>
      </c>
      <c r="O350" s="240">
        <v>73052.758852776402</v>
      </c>
      <c r="P350" s="240">
        <v>0</v>
      </c>
      <c r="Q350" s="240">
        <v>0</v>
      </c>
      <c r="R350" s="240">
        <v>73052.758852776402</v>
      </c>
      <c r="S350" s="240">
        <v>0</v>
      </c>
      <c r="T350" s="211" t="s">
        <v>12</v>
      </c>
      <c r="U350" s="212" t="s">
        <v>316</v>
      </c>
      <c r="V350" s="212" t="s">
        <v>317</v>
      </c>
      <c r="W350" s="123" t="s">
        <v>350</v>
      </c>
      <c r="X350" s="123" t="s">
        <v>12</v>
      </c>
      <c r="Y350" s="123" t="s">
        <v>1002</v>
      </c>
      <c r="Z350" s="212" t="s">
        <v>320</v>
      </c>
      <c r="AA350" s="212">
        <v>92364</v>
      </c>
      <c r="AB350" s="123" t="s">
        <v>781</v>
      </c>
      <c r="AC350" s="123" t="s">
        <v>201</v>
      </c>
      <c r="AD350" s="123" t="s">
        <v>354</v>
      </c>
      <c r="AE350" s="123" t="s">
        <v>12</v>
      </c>
    </row>
    <row r="351" spans="2:31" x14ac:dyDescent="0.35">
      <c r="B351" s="123">
        <v>104335</v>
      </c>
      <c r="C351" s="123" t="s">
        <v>1003</v>
      </c>
      <c r="D351" s="123">
        <v>2018</v>
      </c>
      <c r="E351" s="123" t="s">
        <v>12</v>
      </c>
      <c r="F351" s="240">
        <v>14088.26448</v>
      </c>
      <c r="G351" s="212" t="s">
        <v>1755</v>
      </c>
      <c r="H351" s="123" t="s">
        <v>12</v>
      </c>
      <c r="I351" s="240">
        <v>0</v>
      </c>
      <c r="J351" s="240">
        <v>0</v>
      </c>
      <c r="K351" s="240">
        <v>0</v>
      </c>
      <c r="L351" s="240">
        <v>0</v>
      </c>
      <c r="M351" s="240">
        <v>14088.26448</v>
      </c>
      <c r="N351" s="210" t="s">
        <v>12</v>
      </c>
      <c r="O351" s="240">
        <v>0</v>
      </c>
      <c r="P351" s="240">
        <v>0</v>
      </c>
      <c r="Q351" s="240">
        <v>14088.26448</v>
      </c>
      <c r="R351" s="240">
        <v>14088.26448</v>
      </c>
      <c r="S351" s="240">
        <v>0</v>
      </c>
      <c r="T351" s="211" t="s">
        <v>12</v>
      </c>
      <c r="U351" s="212" t="s">
        <v>316</v>
      </c>
      <c r="V351" s="212" t="s">
        <v>317</v>
      </c>
      <c r="W351" s="123" t="s">
        <v>553</v>
      </c>
      <c r="X351" s="123" t="s">
        <v>12</v>
      </c>
      <c r="Y351" s="123" t="s">
        <v>1004</v>
      </c>
      <c r="Z351" s="212" t="s">
        <v>361</v>
      </c>
      <c r="AA351" s="212">
        <v>10282</v>
      </c>
      <c r="AB351" s="123" t="s">
        <v>717</v>
      </c>
      <c r="AC351" s="123" t="s">
        <v>322</v>
      </c>
      <c r="AD351" s="123" t="s">
        <v>323</v>
      </c>
      <c r="AE351" s="123" t="s">
        <v>12</v>
      </c>
    </row>
    <row r="352" spans="2:31" x14ac:dyDescent="0.35">
      <c r="B352" s="123">
        <v>101705</v>
      </c>
      <c r="C352" s="123" t="s">
        <v>1005</v>
      </c>
      <c r="D352" s="123">
        <v>2018</v>
      </c>
      <c r="E352" s="123" t="s">
        <v>12</v>
      </c>
      <c r="F352" s="240">
        <v>36843.6597616</v>
      </c>
      <c r="G352" s="212" t="s">
        <v>1755</v>
      </c>
      <c r="H352" s="123" t="s">
        <v>12</v>
      </c>
      <c r="I352" s="240">
        <v>36843.6597616</v>
      </c>
      <c r="J352" s="240">
        <v>0</v>
      </c>
      <c r="K352" s="240">
        <v>0</v>
      </c>
      <c r="L352" s="240">
        <v>0</v>
      </c>
      <c r="M352" s="240">
        <v>0</v>
      </c>
      <c r="N352" s="210" t="s">
        <v>12</v>
      </c>
      <c r="O352" s="240">
        <v>36843.6597616</v>
      </c>
      <c r="P352" s="240">
        <v>0</v>
      </c>
      <c r="Q352" s="240">
        <v>0</v>
      </c>
      <c r="R352" s="240">
        <v>36843.6597616</v>
      </c>
      <c r="S352" s="240">
        <v>0</v>
      </c>
      <c r="T352" s="211" t="s">
        <v>12</v>
      </c>
      <c r="U352" s="212" t="s">
        <v>316</v>
      </c>
      <c r="V352" s="212" t="s">
        <v>316</v>
      </c>
      <c r="W352" s="123" t="s">
        <v>390</v>
      </c>
      <c r="X352" s="123" t="s">
        <v>12</v>
      </c>
      <c r="Y352" s="123" t="s">
        <v>1006</v>
      </c>
      <c r="Z352" s="212" t="s">
        <v>320</v>
      </c>
      <c r="AA352" s="212">
        <v>93206</v>
      </c>
      <c r="AB352" s="123" t="s">
        <v>673</v>
      </c>
      <c r="AC352" s="123" t="s">
        <v>201</v>
      </c>
      <c r="AD352" s="123" t="s">
        <v>327</v>
      </c>
      <c r="AE352" s="123" t="s">
        <v>12</v>
      </c>
    </row>
    <row r="353" spans="2:31" x14ac:dyDescent="0.35">
      <c r="B353" s="123">
        <v>104224</v>
      </c>
      <c r="C353" s="123" t="s">
        <v>1007</v>
      </c>
      <c r="D353" s="123">
        <v>2018</v>
      </c>
      <c r="E353" s="123" t="s">
        <v>12</v>
      </c>
      <c r="F353" s="240">
        <v>9863.0437743999992</v>
      </c>
      <c r="G353" s="212" t="s">
        <v>1755</v>
      </c>
      <c r="H353" s="123" t="s">
        <v>12</v>
      </c>
      <c r="I353" s="240">
        <v>9863.0437743999992</v>
      </c>
      <c r="J353" s="240">
        <v>0</v>
      </c>
      <c r="K353" s="240">
        <v>0</v>
      </c>
      <c r="L353" s="240">
        <v>0</v>
      </c>
      <c r="M353" s="240">
        <v>0</v>
      </c>
      <c r="N353" s="210" t="s">
        <v>12</v>
      </c>
      <c r="O353" s="240">
        <v>0</v>
      </c>
      <c r="P353" s="240">
        <v>0</v>
      </c>
      <c r="Q353" s="240">
        <v>0</v>
      </c>
      <c r="R353" s="240">
        <v>0</v>
      </c>
      <c r="S353" s="240">
        <v>9863.0437743999992</v>
      </c>
      <c r="T353" s="211" t="s">
        <v>12</v>
      </c>
      <c r="U353" s="212" t="s">
        <v>317</v>
      </c>
      <c r="V353" s="212" t="s">
        <v>317</v>
      </c>
      <c r="W353" s="123" t="s">
        <v>12</v>
      </c>
      <c r="X353" s="123" t="s">
        <v>12</v>
      </c>
      <c r="Y353" s="123" t="s">
        <v>616</v>
      </c>
      <c r="Z353" s="212" t="s">
        <v>320</v>
      </c>
      <c r="AA353" s="212">
        <v>93212</v>
      </c>
      <c r="AB353" s="123" t="s">
        <v>1008</v>
      </c>
      <c r="AC353" s="123" t="s">
        <v>201</v>
      </c>
      <c r="AD353" s="123" t="s">
        <v>327</v>
      </c>
      <c r="AE353" s="123" t="s">
        <v>12</v>
      </c>
    </row>
    <row r="354" spans="2:31" x14ac:dyDescent="0.35">
      <c r="B354" s="123">
        <v>101504</v>
      </c>
      <c r="C354" s="123" t="s">
        <v>1009</v>
      </c>
      <c r="D354" s="123">
        <v>2018</v>
      </c>
      <c r="E354" s="123" t="s">
        <v>12</v>
      </c>
      <c r="F354" s="240">
        <v>33335.478496000003</v>
      </c>
      <c r="G354" s="212" t="s">
        <v>1755</v>
      </c>
      <c r="H354" s="123" t="s">
        <v>12</v>
      </c>
      <c r="I354" s="240">
        <v>33335.478496000003</v>
      </c>
      <c r="J354" s="240">
        <v>0</v>
      </c>
      <c r="K354" s="240">
        <v>0</v>
      </c>
      <c r="L354" s="240">
        <v>0</v>
      </c>
      <c r="M354" s="240">
        <v>0</v>
      </c>
      <c r="N354" s="210" t="s">
        <v>12</v>
      </c>
      <c r="O354" s="240">
        <v>33335.478496000003</v>
      </c>
      <c r="P354" s="240">
        <v>0</v>
      </c>
      <c r="Q354" s="240">
        <v>0</v>
      </c>
      <c r="R354" s="240">
        <v>33335.478496000003</v>
      </c>
      <c r="S354" s="240">
        <v>0</v>
      </c>
      <c r="T354" s="211" t="s">
        <v>12</v>
      </c>
      <c r="U354" s="212" t="s">
        <v>316</v>
      </c>
      <c r="V354" s="212" t="s">
        <v>316</v>
      </c>
      <c r="W354" s="123" t="s">
        <v>390</v>
      </c>
      <c r="X354" s="123" t="s">
        <v>12</v>
      </c>
      <c r="Y354" s="123" t="s">
        <v>616</v>
      </c>
      <c r="Z354" s="212" t="s">
        <v>320</v>
      </c>
      <c r="AA354" s="212">
        <v>93212</v>
      </c>
      <c r="AB354" s="123" t="s">
        <v>673</v>
      </c>
      <c r="AC354" s="123" t="s">
        <v>201</v>
      </c>
      <c r="AD354" s="123" t="s">
        <v>327</v>
      </c>
      <c r="AE354" s="123" t="s">
        <v>12</v>
      </c>
    </row>
    <row r="355" spans="2:31" x14ac:dyDescent="0.35">
      <c r="B355" s="123">
        <v>104320</v>
      </c>
      <c r="C355" s="123" t="s">
        <v>1010</v>
      </c>
      <c r="D355" s="123">
        <v>2018</v>
      </c>
      <c r="E355" s="123" t="s">
        <v>12</v>
      </c>
      <c r="F355" s="240">
        <v>1739650.535193</v>
      </c>
      <c r="G355" s="212" t="s">
        <v>1755</v>
      </c>
      <c r="H355" s="123" t="s">
        <v>12</v>
      </c>
      <c r="I355" s="240">
        <v>0</v>
      </c>
      <c r="J355" s="240">
        <v>0</v>
      </c>
      <c r="K355" s="240">
        <v>1629247.9714929999</v>
      </c>
      <c r="L355" s="240">
        <v>110402.5637</v>
      </c>
      <c r="M355" s="240">
        <v>0</v>
      </c>
      <c r="N355" s="210" t="s">
        <v>12</v>
      </c>
      <c r="O355" s="240">
        <v>0</v>
      </c>
      <c r="P355" s="240">
        <v>1629247.9714929999</v>
      </c>
      <c r="Q355" s="240">
        <v>0</v>
      </c>
      <c r="R355" s="240">
        <v>1629247.9714929999</v>
      </c>
      <c r="S355" s="240">
        <v>110402.5637</v>
      </c>
      <c r="T355" s="211" t="s">
        <v>12</v>
      </c>
      <c r="U355" s="212" t="s">
        <v>316</v>
      </c>
      <c r="V355" s="212" t="s">
        <v>317</v>
      </c>
      <c r="W355" s="123" t="s">
        <v>350</v>
      </c>
      <c r="X355" s="123" t="s">
        <v>12</v>
      </c>
      <c r="Y355" s="123" t="s">
        <v>1011</v>
      </c>
      <c r="Z355" s="212" t="s">
        <v>320</v>
      </c>
      <c r="AA355" s="212">
        <v>93308</v>
      </c>
      <c r="AB355" s="123" t="s">
        <v>1012</v>
      </c>
      <c r="AC355" s="123" t="s">
        <v>394</v>
      </c>
      <c r="AD355" s="123" t="s">
        <v>395</v>
      </c>
      <c r="AE355" s="123" t="s">
        <v>12</v>
      </c>
    </row>
    <row r="356" spans="2:31" x14ac:dyDescent="0.35">
      <c r="B356" s="123">
        <v>104216</v>
      </c>
      <c r="C356" s="123" t="s">
        <v>1013</v>
      </c>
      <c r="D356" s="123">
        <v>2018</v>
      </c>
      <c r="E356" s="123" t="s">
        <v>12</v>
      </c>
      <c r="F356" s="240">
        <v>10909.6980498967</v>
      </c>
      <c r="G356" s="212" t="s">
        <v>1755</v>
      </c>
      <c r="H356" s="123" t="s">
        <v>12</v>
      </c>
      <c r="I356" s="240">
        <v>10909.6980498967</v>
      </c>
      <c r="J356" s="240">
        <v>0</v>
      </c>
      <c r="K356" s="240">
        <v>0</v>
      </c>
      <c r="L356" s="240">
        <v>0</v>
      </c>
      <c r="M356" s="240">
        <v>0</v>
      </c>
      <c r="N356" s="210" t="s">
        <v>12</v>
      </c>
      <c r="O356" s="240">
        <v>0</v>
      </c>
      <c r="P356" s="240">
        <v>0</v>
      </c>
      <c r="Q356" s="240">
        <v>0</v>
      </c>
      <c r="R356" s="240">
        <v>0</v>
      </c>
      <c r="S356" s="240">
        <v>10909.6980498967</v>
      </c>
      <c r="T356" s="211" t="s">
        <v>12</v>
      </c>
      <c r="U356" s="212" t="s">
        <v>317</v>
      </c>
      <c r="V356" s="212" t="s">
        <v>317</v>
      </c>
      <c r="W356" s="123" t="s">
        <v>12</v>
      </c>
      <c r="X356" s="123" t="s">
        <v>12</v>
      </c>
      <c r="Y356" s="123" t="s">
        <v>1000</v>
      </c>
      <c r="Z356" s="212" t="s">
        <v>320</v>
      </c>
      <c r="AA356" s="212">
        <v>92707</v>
      </c>
      <c r="AB356" s="123" t="s">
        <v>1014</v>
      </c>
      <c r="AC356" s="123" t="s">
        <v>201</v>
      </c>
      <c r="AD356" s="123" t="s">
        <v>327</v>
      </c>
      <c r="AE356" s="123" t="s">
        <v>12</v>
      </c>
    </row>
    <row r="357" spans="2:31" x14ac:dyDescent="0.35">
      <c r="B357" s="123">
        <v>104122</v>
      </c>
      <c r="C357" s="123" t="s">
        <v>1015</v>
      </c>
      <c r="D357" s="123">
        <v>2018</v>
      </c>
      <c r="E357" s="123" t="s">
        <v>12</v>
      </c>
      <c r="F357" s="240">
        <v>15608.4525744</v>
      </c>
      <c r="G357" s="212" t="s">
        <v>1755</v>
      </c>
      <c r="H357" s="123" t="s">
        <v>12</v>
      </c>
      <c r="I357" s="240">
        <v>15608.4525744</v>
      </c>
      <c r="J357" s="240">
        <v>0</v>
      </c>
      <c r="K357" s="240">
        <v>0</v>
      </c>
      <c r="L357" s="240">
        <v>0</v>
      </c>
      <c r="M357" s="240">
        <v>0</v>
      </c>
      <c r="N357" s="210" t="s">
        <v>12</v>
      </c>
      <c r="O357" s="240">
        <v>15608.4525744</v>
      </c>
      <c r="P357" s="240">
        <v>0</v>
      </c>
      <c r="Q357" s="240">
        <v>0</v>
      </c>
      <c r="R357" s="240">
        <v>15608.4525744</v>
      </c>
      <c r="S357" s="240">
        <v>0</v>
      </c>
      <c r="T357" s="211" t="s">
        <v>12</v>
      </c>
      <c r="U357" s="212" t="s">
        <v>316</v>
      </c>
      <c r="V357" s="212" t="s">
        <v>316</v>
      </c>
      <c r="W357" s="123" t="s">
        <v>553</v>
      </c>
      <c r="X357" s="123" t="s">
        <v>12</v>
      </c>
      <c r="Y357" s="123" t="s">
        <v>1016</v>
      </c>
      <c r="Z357" s="212" t="s">
        <v>320</v>
      </c>
      <c r="AA357" s="212">
        <v>95988</v>
      </c>
      <c r="AB357" s="123" t="s">
        <v>696</v>
      </c>
      <c r="AC357" s="123" t="s">
        <v>476</v>
      </c>
      <c r="AD357" s="123" t="s">
        <v>327</v>
      </c>
      <c r="AE357" s="123" t="s">
        <v>12</v>
      </c>
    </row>
    <row r="358" spans="2:31" x14ac:dyDescent="0.35">
      <c r="B358" s="123">
        <v>104538</v>
      </c>
      <c r="C358" s="123" t="s">
        <v>1017</v>
      </c>
      <c r="D358" s="123">
        <v>2018</v>
      </c>
      <c r="E358" s="123" t="s">
        <v>12</v>
      </c>
      <c r="F358" s="240">
        <v>24433.887301766001</v>
      </c>
      <c r="G358" s="212" t="s">
        <v>1755</v>
      </c>
      <c r="H358" s="123" t="s">
        <v>12</v>
      </c>
      <c r="I358" s="240">
        <v>16783.399285766001</v>
      </c>
      <c r="J358" s="240">
        <v>0</v>
      </c>
      <c r="K358" s="240">
        <v>7650.4880160000002</v>
      </c>
      <c r="L358" s="240">
        <v>0</v>
      </c>
      <c r="M358" s="240">
        <v>0</v>
      </c>
      <c r="N358" s="210" t="s">
        <v>12</v>
      </c>
      <c r="O358" s="240">
        <v>0</v>
      </c>
      <c r="P358" s="240">
        <v>0</v>
      </c>
      <c r="Q358" s="240">
        <v>0</v>
      </c>
      <c r="R358" s="240">
        <v>0</v>
      </c>
      <c r="S358" s="240">
        <v>24433.887301766001</v>
      </c>
      <c r="T358" s="211" t="s">
        <v>12</v>
      </c>
      <c r="U358" s="212" t="s">
        <v>317</v>
      </c>
      <c r="V358" s="212" t="s">
        <v>317</v>
      </c>
      <c r="W358" s="123" t="s">
        <v>12</v>
      </c>
      <c r="X358" s="123" t="s">
        <v>12</v>
      </c>
      <c r="Y358" s="123" t="s">
        <v>1018</v>
      </c>
      <c r="Z358" s="212" t="s">
        <v>320</v>
      </c>
      <c r="AA358" s="212">
        <v>93263</v>
      </c>
      <c r="AB358" s="123" t="s">
        <v>342</v>
      </c>
      <c r="AC358" s="123" t="s">
        <v>550</v>
      </c>
      <c r="AD358" s="123" t="s">
        <v>551</v>
      </c>
      <c r="AE358" s="123" t="s">
        <v>12</v>
      </c>
    </row>
    <row r="359" spans="2:31" x14ac:dyDescent="0.35">
      <c r="B359" s="123">
        <v>104004</v>
      </c>
      <c r="C359" s="123" t="s">
        <v>1019</v>
      </c>
      <c r="D359" s="123">
        <v>2018</v>
      </c>
      <c r="E359" s="123" t="s">
        <v>12</v>
      </c>
      <c r="F359" s="240">
        <v>7686.1162682220001</v>
      </c>
      <c r="G359" s="212" t="s">
        <v>1755</v>
      </c>
      <c r="H359" s="123" t="s">
        <v>12</v>
      </c>
      <c r="I359" s="240">
        <v>7686.1162682220001</v>
      </c>
      <c r="J359" s="240">
        <v>0</v>
      </c>
      <c r="K359" s="240">
        <v>0</v>
      </c>
      <c r="L359" s="240">
        <v>0</v>
      </c>
      <c r="M359" s="240">
        <v>0</v>
      </c>
      <c r="N359" s="210" t="s">
        <v>12</v>
      </c>
      <c r="O359" s="240">
        <v>0</v>
      </c>
      <c r="P359" s="240">
        <v>0</v>
      </c>
      <c r="Q359" s="240">
        <v>0</v>
      </c>
      <c r="R359" s="240">
        <v>0</v>
      </c>
      <c r="S359" s="240">
        <v>7686.1162682220001</v>
      </c>
      <c r="T359" s="211" t="s">
        <v>12</v>
      </c>
      <c r="U359" s="212" t="s">
        <v>317</v>
      </c>
      <c r="V359" s="212" t="s">
        <v>317</v>
      </c>
      <c r="W359" s="123" t="s">
        <v>12</v>
      </c>
      <c r="X359" s="123" t="s">
        <v>12</v>
      </c>
      <c r="Y359" s="123" t="s">
        <v>1020</v>
      </c>
      <c r="Z359" s="212" t="s">
        <v>320</v>
      </c>
      <c r="AA359" s="212">
        <v>93627</v>
      </c>
      <c r="AB359" s="123" t="s">
        <v>1021</v>
      </c>
      <c r="AC359" s="123" t="s">
        <v>1022</v>
      </c>
      <c r="AD359" s="123" t="s">
        <v>327</v>
      </c>
      <c r="AE359" s="123" t="s">
        <v>12</v>
      </c>
    </row>
    <row r="360" spans="2:31" x14ac:dyDescent="0.35">
      <c r="B360" s="123">
        <v>104562</v>
      </c>
      <c r="C360" s="123" t="s">
        <v>1023</v>
      </c>
      <c r="D360" s="123">
        <v>2018</v>
      </c>
      <c r="E360" s="123" t="s">
        <v>12</v>
      </c>
      <c r="F360" s="240">
        <v>0</v>
      </c>
      <c r="G360" s="212" t="s">
        <v>1755</v>
      </c>
      <c r="H360" s="123" t="s">
        <v>12</v>
      </c>
      <c r="I360" s="240">
        <v>0</v>
      </c>
      <c r="J360" s="240">
        <v>0</v>
      </c>
      <c r="K360" s="240">
        <v>0</v>
      </c>
      <c r="L360" s="240">
        <v>0</v>
      </c>
      <c r="M360" s="240">
        <v>0</v>
      </c>
      <c r="N360" s="210" t="s">
        <v>12</v>
      </c>
      <c r="O360" s="240">
        <v>0</v>
      </c>
      <c r="P360" s="240">
        <v>0</v>
      </c>
      <c r="Q360" s="240">
        <v>0</v>
      </c>
      <c r="R360" s="240">
        <v>0</v>
      </c>
      <c r="S360" s="240">
        <v>0</v>
      </c>
      <c r="T360" s="211" t="s">
        <v>12</v>
      </c>
      <c r="U360" s="212" t="s">
        <v>317</v>
      </c>
      <c r="V360" s="212" t="s">
        <v>317</v>
      </c>
      <c r="W360" s="123" t="s">
        <v>12</v>
      </c>
      <c r="X360" s="123" t="s">
        <v>12</v>
      </c>
      <c r="Y360" s="123" t="s">
        <v>540</v>
      </c>
      <c r="Z360" s="212" t="s">
        <v>320</v>
      </c>
      <c r="AA360" s="212">
        <v>95354</v>
      </c>
      <c r="AB360" s="123" t="s">
        <v>423</v>
      </c>
      <c r="AC360" s="123" t="s">
        <v>424</v>
      </c>
      <c r="AD360" s="123" t="s">
        <v>425</v>
      </c>
      <c r="AE360" s="123" t="s">
        <v>12</v>
      </c>
    </row>
    <row r="361" spans="2:31" x14ac:dyDescent="0.35">
      <c r="B361" s="123">
        <v>3011</v>
      </c>
      <c r="C361" s="123" t="s">
        <v>1024</v>
      </c>
      <c r="D361" s="123">
        <v>2018</v>
      </c>
      <c r="E361" s="123" t="s">
        <v>12</v>
      </c>
      <c r="F361" s="240">
        <v>0</v>
      </c>
      <c r="G361" s="212" t="s">
        <v>1755</v>
      </c>
      <c r="H361" s="123" t="s">
        <v>12</v>
      </c>
      <c r="I361" s="240">
        <v>0</v>
      </c>
      <c r="J361" s="240">
        <v>0</v>
      </c>
      <c r="K361" s="240">
        <v>0</v>
      </c>
      <c r="L361" s="240">
        <v>0</v>
      </c>
      <c r="M361" s="240">
        <v>0</v>
      </c>
      <c r="N361" s="210" t="s">
        <v>12</v>
      </c>
      <c r="O361" s="240">
        <v>0</v>
      </c>
      <c r="P361" s="240">
        <v>0</v>
      </c>
      <c r="Q361" s="240">
        <v>0</v>
      </c>
      <c r="R361" s="240">
        <v>0</v>
      </c>
      <c r="S361" s="240">
        <v>0</v>
      </c>
      <c r="T361" s="211" t="s">
        <v>12</v>
      </c>
      <c r="U361" s="212" t="s">
        <v>317</v>
      </c>
      <c r="V361" s="212" t="s">
        <v>317</v>
      </c>
      <c r="W361" s="123" t="s">
        <v>12</v>
      </c>
      <c r="X361" s="123" t="s">
        <v>12</v>
      </c>
      <c r="Y361" s="123" t="s">
        <v>444</v>
      </c>
      <c r="Z361" s="212" t="s">
        <v>445</v>
      </c>
      <c r="AA361" s="212">
        <v>77056</v>
      </c>
      <c r="AB361" s="123" t="s">
        <v>321</v>
      </c>
      <c r="AC361" s="123" t="s">
        <v>322</v>
      </c>
      <c r="AD361" s="123" t="s">
        <v>323</v>
      </c>
      <c r="AE361" s="123" t="s">
        <v>12</v>
      </c>
    </row>
    <row r="362" spans="2:31" x14ac:dyDescent="0.35">
      <c r="B362" s="123">
        <v>104421</v>
      </c>
      <c r="C362" s="123" t="s">
        <v>1025</v>
      </c>
      <c r="D362" s="123">
        <v>2018</v>
      </c>
      <c r="E362" s="123" t="s">
        <v>12</v>
      </c>
      <c r="F362" s="240">
        <v>11403.554104000001</v>
      </c>
      <c r="G362" s="212" t="s">
        <v>1755</v>
      </c>
      <c r="H362" s="123" t="s">
        <v>12</v>
      </c>
      <c r="I362" s="240">
        <v>11403.554104000001</v>
      </c>
      <c r="J362" s="240">
        <v>0</v>
      </c>
      <c r="K362" s="240">
        <v>0</v>
      </c>
      <c r="L362" s="240">
        <v>0</v>
      </c>
      <c r="M362" s="240">
        <v>0</v>
      </c>
      <c r="N362" s="210" t="s">
        <v>12</v>
      </c>
      <c r="O362" s="240">
        <v>0</v>
      </c>
      <c r="P362" s="240">
        <v>0</v>
      </c>
      <c r="Q362" s="240">
        <v>0</v>
      </c>
      <c r="R362" s="240">
        <v>0</v>
      </c>
      <c r="S362" s="240">
        <v>11403.554104000001</v>
      </c>
      <c r="T362" s="211" t="s">
        <v>12</v>
      </c>
      <c r="U362" s="212" t="s">
        <v>317</v>
      </c>
      <c r="V362" s="212" t="s">
        <v>317</v>
      </c>
      <c r="W362" s="123" t="s">
        <v>12</v>
      </c>
      <c r="X362" s="123" t="s">
        <v>12</v>
      </c>
      <c r="Y362" s="123" t="s">
        <v>410</v>
      </c>
      <c r="Z362" s="212" t="s">
        <v>320</v>
      </c>
      <c r="AA362" s="212">
        <v>94565</v>
      </c>
      <c r="AB362" s="123" t="s">
        <v>703</v>
      </c>
      <c r="AC362" s="123" t="s">
        <v>201</v>
      </c>
      <c r="AD362" s="123" t="s">
        <v>327</v>
      </c>
      <c r="AE362" s="123" t="s">
        <v>12</v>
      </c>
    </row>
    <row r="363" spans="2:31" x14ac:dyDescent="0.35">
      <c r="B363" s="123">
        <v>104376</v>
      </c>
      <c r="C363" s="123" t="s">
        <v>1026</v>
      </c>
      <c r="D363" s="123">
        <v>2018</v>
      </c>
      <c r="E363" s="123" t="s">
        <v>12</v>
      </c>
      <c r="F363" s="240">
        <v>13846.81225424</v>
      </c>
      <c r="G363" s="212" t="s">
        <v>1755</v>
      </c>
      <c r="H363" s="123" t="s">
        <v>12</v>
      </c>
      <c r="I363" s="240">
        <v>13846.81225424</v>
      </c>
      <c r="J363" s="240">
        <v>0</v>
      </c>
      <c r="K363" s="240">
        <v>0</v>
      </c>
      <c r="L363" s="240">
        <v>0</v>
      </c>
      <c r="M363" s="240">
        <v>0</v>
      </c>
      <c r="N363" s="210" t="s">
        <v>12</v>
      </c>
      <c r="O363" s="240">
        <v>0</v>
      </c>
      <c r="P363" s="240">
        <v>0</v>
      </c>
      <c r="Q363" s="240">
        <v>0</v>
      </c>
      <c r="R363" s="240">
        <v>0</v>
      </c>
      <c r="S363" s="240">
        <v>13846.81225424</v>
      </c>
      <c r="T363" s="211" t="s">
        <v>12</v>
      </c>
      <c r="U363" s="212" t="s">
        <v>317</v>
      </c>
      <c r="V363" s="212" t="s">
        <v>317</v>
      </c>
      <c r="W363" s="123" t="s">
        <v>12</v>
      </c>
      <c r="X363" s="123" t="s">
        <v>12</v>
      </c>
      <c r="Y363" s="123" t="s">
        <v>506</v>
      </c>
      <c r="Z363" s="212" t="s">
        <v>320</v>
      </c>
      <c r="AA363" s="212" t="s">
        <v>1027</v>
      </c>
      <c r="AB363" s="123" t="s">
        <v>800</v>
      </c>
      <c r="AC363" s="123" t="s">
        <v>201</v>
      </c>
      <c r="AD363" s="123" t="s">
        <v>327</v>
      </c>
      <c r="AE363" s="123" t="s">
        <v>12</v>
      </c>
    </row>
    <row r="364" spans="2:31" x14ac:dyDescent="0.35">
      <c r="B364" s="123">
        <v>104832</v>
      </c>
      <c r="C364" s="123" t="s">
        <v>1028</v>
      </c>
      <c r="D364" s="123">
        <v>2018</v>
      </c>
      <c r="E364" s="123" t="s">
        <v>12</v>
      </c>
      <c r="F364" s="240">
        <v>14094.86176</v>
      </c>
      <c r="G364" s="212" t="s">
        <v>12</v>
      </c>
      <c r="H364" s="123" t="s">
        <v>12</v>
      </c>
      <c r="I364" s="240">
        <v>14094.86176</v>
      </c>
      <c r="J364" s="240">
        <v>0</v>
      </c>
      <c r="K364" s="240">
        <v>0</v>
      </c>
      <c r="L364" s="240">
        <v>0</v>
      </c>
      <c r="M364" s="240">
        <v>0</v>
      </c>
      <c r="N364" s="210" t="s">
        <v>12</v>
      </c>
      <c r="O364" s="240">
        <v>0</v>
      </c>
      <c r="P364" s="240">
        <v>0</v>
      </c>
      <c r="Q364" s="240">
        <v>0</v>
      </c>
      <c r="R364" s="240">
        <v>0</v>
      </c>
      <c r="S364" s="240">
        <v>14094.86176</v>
      </c>
      <c r="T364" s="211" t="s">
        <v>12</v>
      </c>
      <c r="U364" s="212" t="s">
        <v>317</v>
      </c>
      <c r="V364" s="212" t="s">
        <v>317</v>
      </c>
      <c r="W364" s="123" t="s">
        <v>12</v>
      </c>
      <c r="X364" s="123" t="s">
        <v>12</v>
      </c>
      <c r="Y364" s="123" t="s">
        <v>830</v>
      </c>
      <c r="Z364" s="212" t="s">
        <v>320</v>
      </c>
      <c r="AA364" s="212">
        <v>94558</v>
      </c>
      <c r="AB364" s="123" t="s">
        <v>453</v>
      </c>
      <c r="AC364" s="123" t="s">
        <v>201</v>
      </c>
      <c r="AD364" s="123" t="s">
        <v>354</v>
      </c>
      <c r="AE364" s="123" t="s">
        <v>12</v>
      </c>
    </row>
    <row r="365" spans="2:31" x14ac:dyDescent="0.35">
      <c r="B365" s="123">
        <v>104355</v>
      </c>
      <c r="C365" s="123" t="s">
        <v>1029</v>
      </c>
      <c r="D365" s="123">
        <v>2018</v>
      </c>
      <c r="E365" s="123" t="s">
        <v>12</v>
      </c>
      <c r="F365" s="240">
        <v>18482.8</v>
      </c>
      <c r="G365" s="212" t="s">
        <v>1755</v>
      </c>
      <c r="H365" s="123" t="s">
        <v>12</v>
      </c>
      <c r="I365" s="240">
        <v>18482.8</v>
      </c>
      <c r="J365" s="240">
        <v>0</v>
      </c>
      <c r="K365" s="240">
        <v>0</v>
      </c>
      <c r="L365" s="240">
        <v>0</v>
      </c>
      <c r="M365" s="240">
        <v>0</v>
      </c>
      <c r="N365" s="210" t="s">
        <v>12</v>
      </c>
      <c r="O365" s="240">
        <v>0</v>
      </c>
      <c r="P365" s="240">
        <v>0</v>
      </c>
      <c r="Q365" s="240">
        <v>0</v>
      </c>
      <c r="R365" s="240">
        <v>0</v>
      </c>
      <c r="S365" s="240">
        <v>18482.8</v>
      </c>
      <c r="T365" s="211" t="s">
        <v>12</v>
      </c>
      <c r="U365" s="212" t="s">
        <v>317</v>
      </c>
      <c r="V365" s="212" t="s">
        <v>317</v>
      </c>
      <c r="W365" s="123" t="s">
        <v>12</v>
      </c>
      <c r="X365" s="123" t="s">
        <v>12</v>
      </c>
      <c r="Y365" s="123" t="s">
        <v>587</v>
      </c>
      <c r="Z365" s="212" t="s">
        <v>320</v>
      </c>
      <c r="AA365" s="212">
        <v>93291</v>
      </c>
      <c r="AB365" s="123" t="s">
        <v>684</v>
      </c>
      <c r="AC365" s="123" t="s">
        <v>201</v>
      </c>
      <c r="AD365" s="123" t="s">
        <v>327</v>
      </c>
      <c r="AE365" s="123" t="s">
        <v>12</v>
      </c>
    </row>
    <row r="366" spans="2:31" x14ac:dyDescent="0.35">
      <c r="B366" s="123">
        <v>100202</v>
      </c>
      <c r="C366" s="123" t="s">
        <v>1030</v>
      </c>
      <c r="D366" s="123">
        <v>2018</v>
      </c>
      <c r="E366" s="123" t="s">
        <v>12</v>
      </c>
      <c r="F366" s="240">
        <v>10388.50858496</v>
      </c>
      <c r="G366" s="212" t="s">
        <v>1755</v>
      </c>
      <c r="H366" s="123" t="s">
        <v>12</v>
      </c>
      <c r="I366" s="240">
        <v>10388.50858496</v>
      </c>
      <c r="J366" s="240">
        <v>0</v>
      </c>
      <c r="K366" s="240">
        <v>0</v>
      </c>
      <c r="L366" s="240">
        <v>0</v>
      </c>
      <c r="M366" s="240">
        <v>0</v>
      </c>
      <c r="N366" s="210" t="s">
        <v>12</v>
      </c>
      <c r="O366" s="240">
        <v>10388.50858496</v>
      </c>
      <c r="P366" s="240">
        <v>0</v>
      </c>
      <c r="Q366" s="240">
        <v>0</v>
      </c>
      <c r="R366" s="240">
        <v>10388.50858496</v>
      </c>
      <c r="S366" s="240">
        <v>0</v>
      </c>
      <c r="T366" s="211" t="s">
        <v>12</v>
      </c>
      <c r="U366" s="212" t="s">
        <v>316</v>
      </c>
      <c r="V366" s="212" t="s">
        <v>317</v>
      </c>
      <c r="W366" s="123" t="s">
        <v>489</v>
      </c>
      <c r="X366" s="123" t="s">
        <v>12</v>
      </c>
      <c r="Y366" s="123" t="s">
        <v>346</v>
      </c>
      <c r="Z366" s="212" t="s">
        <v>320</v>
      </c>
      <c r="AA366" s="212">
        <v>93308</v>
      </c>
      <c r="AB366" s="123" t="s">
        <v>352</v>
      </c>
      <c r="AC366" s="123" t="s">
        <v>201</v>
      </c>
      <c r="AD366" s="123" t="s">
        <v>354</v>
      </c>
      <c r="AE366" s="123" t="s">
        <v>12</v>
      </c>
    </row>
    <row r="367" spans="2:31" x14ac:dyDescent="0.35">
      <c r="B367" s="123">
        <v>5044</v>
      </c>
      <c r="C367" s="123" t="s">
        <v>1031</v>
      </c>
      <c r="D367" s="123">
        <v>2018</v>
      </c>
      <c r="E367" s="123" t="s">
        <v>12</v>
      </c>
      <c r="F367" s="240">
        <v>55059.121824000002</v>
      </c>
      <c r="G367" s="212" t="s">
        <v>1755</v>
      </c>
      <c r="H367" s="123" t="s">
        <v>12</v>
      </c>
      <c r="I367" s="240">
        <v>0</v>
      </c>
      <c r="J367" s="240">
        <v>0</v>
      </c>
      <c r="K367" s="240">
        <v>55059.121824000002</v>
      </c>
      <c r="L367" s="240">
        <v>0</v>
      </c>
      <c r="M367" s="240">
        <v>0</v>
      </c>
      <c r="N367" s="210" t="s">
        <v>12</v>
      </c>
      <c r="O367" s="240">
        <v>0</v>
      </c>
      <c r="P367" s="240">
        <v>0</v>
      </c>
      <c r="Q367" s="240">
        <v>0</v>
      </c>
      <c r="R367" s="240">
        <v>0</v>
      </c>
      <c r="S367" s="240">
        <v>55059.121824000002</v>
      </c>
      <c r="T367" s="211" t="s">
        <v>12</v>
      </c>
      <c r="U367" s="212" t="s">
        <v>316</v>
      </c>
      <c r="V367" s="212" t="s">
        <v>317</v>
      </c>
      <c r="W367" s="123" t="s">
        <v>489</v>
      </c>
      <c r="X367" s="123" t="s">
        <v>12</v>
      </c>
      <c r="Y367" s="123" t="s">
        <v>346</v>
      </c>
      <c r="Z367" s="212" t="s">
        <v>320</v>
      </c>
      <c r="AA367" s="212">
        <v>93308</v>
      </c>
      <c r="AB367" s="123" t="s">
        <v>638</v>
      </c>
      <c r="AC367" s="123" t="s">
        <v>424</v>
      </c>
      <c r="AD367" s="123" t="s">
        <v>425</v>
      </c>
      <c r="AE367" s="123" t="s">
        <v>12</v>
      </c>
    </row>
    <row r="368" spans="2:31" x14ac:dyDescent="0.35">
      <c r="B368" s="123">
        <v>104498</v>
      </c>
      <c r="C368" s="123" t="s">
        <v>1032</v>
      </c>
      <c r="D368" s="123">
        <v>2018</v>
      </c>
      <c r="E368" s="123" t="s">
        <v>12</v>
      </c>
      <c r="F368" s="240">
        <v>2537448.4367779898</v>
      </c>
      <c r="G368" s="212" t="s">
        <v>1755</v>
      </c>
      <c r="H368" s="123" t="s">
        <v>12</v>
      </c>
      <c r="I368" s="240">
        <v>0</v>
      </c>
      <c r="J368" s="240">
        <v>0</v>
      </c>
      <c r="K368" s="240">
        <v>2342059.43337799</v>
      </c>
      <c r="L368" s="240">
        <v>195389.00339999999</v>
      </c>
      <c r="M368" s="240">
        <v>0</v>
      </c>
      <c r="N368" s="210" t="s">
        <v>12</v>
      </c>
      <c r="O368" s="240">
        <v>0</v>
      </c>
      <c r="P368" s="240">
        <v>2342059.43337799</v>
      </c>
      <c r="Q368" s="240">
        <v>0</v>
      </c>
      <c r="R368" s="240">
        <v>2342059.43337799</v>
      </c>
      <c r="S368" s="240">
        <v>195389.00339999999</v>
      </c>
      <c r="T368" s="211" t="s">
        <v>12</v>
      </c>
      <c r="U368" s="212" t="s">
        <v>316</v>
      </c>
      <c r="V368" s="212" t="s">
        <v>317</v>
      </c>
      <c r="W368" s="123" t="s">
        <v>363</v>
      </c>
      <c r="X368" s="123" t="s">
        <v>12</v>
      </c>
      <c r="Y368" s="123" t="s">
        <v>346</v>
      </c>
      <c r="Z368" s="212" t="s">
        <v>320</v>
      </c>
      <c r="AA368" s="212">
        <v>93307</v>
      </c>
      <c r="AB368" s="123" t="s">
        <v>391</v>
      </c>
      <c r="AC368" s="123" t="s">
        <v>394</v>
      </c>
      <c r="AD368" s="123" t="s">
        <v>395</v>
      </c>
      <c r="AE368" s="123" t="s">
        <v>12</v>
      </c>
    </row>
    <row r="369" spans="2:31" x14ac:dyDescent="0.35">
      <c r="B369" s="123">
        <v>101507</v>
      </c>
      <c r="C369" s="123" t="s">
        <v>1033</v>
      </c>
      <c r="D369" s="123">
        <v>2018</v>
      </c>
      <c r="E369" s="123" t="s">
        <v>12</v>
      </c>
      <c r="F369" s="240">
        <v>128682.994680262</v>
      </c>
      <c r="G369" s="212" t="s">
        <v>1755</v>
      </c>
      <c r="H369" s="123" t="s">
        <v>12</v>
      </c>
      <c r="I369" s="240">
        <v>127098.076594282</v>
      </c>
      <c r="J369" s="240">
        <v>1584.9180859804501</v>
      </c>
      <c r="K369" s="240">
        <v>0</v>
      </c>
      <c r="L369" s="240">
        <v>0</v>
      </c>
      <c r="M369" s="240">
        <v>0</v>
      </c>
      <c r="N369" s="210" t="s">
        <v>12</v>
      </c>
      <c r="O369" s="240">
        <v>126928.131150082</v>
      </c>
      <c r="P369" s="240">
        <v>0</v>
      </c>
      <c r="Q369" s="240">
        <v>0</v>
      </c>
      <c r="R369" s="240">
        <v>126928.131150082</v>
      </c>
      <c r="S369" s="240">
        <v>1754.86353018045</v>
      </c>
      <c r="T369" s="211" t="s">
        <v>12</v>
      </c>
      <c r="U369" s="212" t="s">
        <v>316</v>
      </c>
      <c r="V369" s="212" t="s">
        <v>316</v>
      </c>
      <c r="W369" s="123" t="s">
        <v>363</v>
      </c>
      <c r="X369" s="123" t="s">
        <v>12</v>
      </c>
      <c r="Y369" s="123" t="s">
        <v>346</v>
      </c>
      <c r="Z369" s="212" t="s">
        <v>320</v>
      </c>
      <c r="AA369" s="212">
        <v>93307</v>
      </c>
      <c r="AB369" s="123" t="s">
        <v>391</v>
      </c>
      <c r="AC369" s="123" t="s">
        <v>566</v>
      </c>
      <c r="AD369" s="123" t="s">
        <v>392</v>
      </c>
      <c r="AE369" s="123" t="s">
        <v>12</v>
      </c>
    </row>
    <row r="370" spans="2:31" x14ac:dyDescent="0.35">
      <c r="B370" s="123">
        <v>101514</v>
      </c>
      <c r="C370" s="123" t="s">
        <v>1034</v>
      </c>
      <c r="D370" s="123">
        <v>2018</v>
      </c>
      <c r="E370" s="123" t="s">
        <v>12</v>
      </c>
      <c r="F370" s="240">
        <v>476100.97450000001</v>
      </c>
      <c r="G370" s="212" t="s">
        <v>1755</v>
      </c>
      <c r="H370" s="123" t="s">
        <v>12</v>
      </c>
      <c r="I370" s="240">
        <v>476100.97450000001</v>
      </c>
      <c r="J370" s="240">
        <v>0</v>
      </c>
      <c r="K370" s="240">
        <v>0</v>
      </c>
      <c r="L370" s="240">
        <v>0</v>
      </c>
      <c r="M370" s="240">
        <v>0</v>
      </c>
      <c r="N370" s="210" t="s">
        <v>12</v>
      </c>
      <c r="O370" s="240">
        <v>476100.97450000001</v>
      </c>
      <c r="P370" s="240">
        <v>0</v>
      </c>
      <c r="Q370" s="240">
        <v>0</v>
      </c>
      <c r="R370" s="240">
        <v>476100.97450000001</v>
      </c>
      <c r="S370" s="240">
        <v>0</v>
      </c>
      <c r="T370" s="211" t="s">
        <v>12</v>
      </c>
      <c r="U370" s="212" t="s">
        <v>316</v>
      </c>
      <c r="V370" s="212" t="s">
        <v>317</v>
      </c>
      <c r="W370" s="123" t="s">
        <v>340</v>
      </c>
      <c r="X370" s="123" t="s">
        <v>12</v>
      </c>
      <c r="Y370" s="123" t="s">
        <v>346</v>
      </c>
      <c r="Z370" s="212" t="s">
        <v>320</v>
      </c>
      <c r="AA370" s="212">
        <v>93308</v>
      </c>
      <c r="AB370" s="123" t="s">
        <v>352</v>
      </c>
      <c r="AC370" s="123" t="s">
        <v>201</v>
      </c>
      <c r="AD370" s="123" t="s">
        <v>458</v>
      </c>
      <c r="AE370" s="123" t="s">
        <v>12</v>
      </c>
    </row>
    <row r="371" spans="2:31" x14ac:dyDescent="0.35">
      <c r="B371" s="123">
        <v>5017</v>
      </c>
      <c r="C371" s="123" t="s">
        <v>1035</v>
      </c>
      <c r="D371" s="123">
        <v>2018</v>
      </c>
      <c r="E371" s="123" t="s">
        <v>12</v>
      </c>
      <c r="F371" s="240">
        <v>0</v>
      </c>
      <c r="G371" s="212" t="s">
        <v>1755</v>
      </c>
      <c r="H371" s="123" t="s">
        <v>12</v>
      </c>
      <c r="I371" s="240">
        <v>0</v>
      </c>
      <c r="J371" s="240">
        <v>0</v>
      </c>
      <c r="K371" s="240">
        <v>0</v>
      </c>
      <c r="L371" s="240">
        <v>0</v>
      </c>
      <c r="M371" s="240">
        <v>0</v>
      </c>
      <c r="N371" s="210" t="s">
        <v>12</v>
      </c>
      <c r="O371" s="240">
        <v>0</v>
      </c>
      <c r="P371" s="240">
        <v>0</v>
      </c>
      <c r="Q371" s="240">
        <v>0</v>
      </c>
      <c r="R371" s="240">
        <v>0</v>
      </c>
      <c r="S371" s="240">
        <v>0</v>
      </c>
      <c r="T371" s="211" t="s">
        <v>12</v>
      </c>
      <c r="U371" s="212" t="s">
        <v>317</v>
      </c>
      <c r="V371" s="212" t="s">
        <v>317</v>
      </c>
      <c r="W371" s="123" t="s">
        <v>12</v>
      </c>
      <c r="X371" s="123" t="s">
        <v>12</v>
      </c>
      <c r="Y371" s="123" t="s">
        <v>1036</v>
      </c>
      <c r="Z371" s="212" t="s">
        <v>1037</v>
      </c>
      <c r="AA371" s="212">
        <v>90120</v>
      </c>
      <c r="AB371" s="123" t="s">
        <v>638</v>
      </c>
      <c r="AC371" s="123" t="s">
        <v>424</v>
      </c>
      <c r="AD371" s="123" t="s">
        <v>425</v>
      </c>
      <c r="AE371" s="123" t="s">
        <v>12</v>
      </c>
    </row>
    <row r="372" spans="2:31" x14ac:dyDescent="0.35">
      <c r="B372" s="123">
        <v>100199</v>
      </c>
      <c r="C372" s="123" t="s">
        <v>1038</v>
      </c>
      <c r="D372" s="123">
        <v>2018</v>
      </c>
      <c r="E372" s="123" t="s">
        <v>12</v>
      </c>
      <c r="F372" s="240">
        <v>2730.9895904</v>
      </c>
      <c r="G372" s="212" t="s">
        <v>1755</v>
      </c>
      <c r="H372" s="123" t="s">
        <v>12</v>
      </c>
      <c r="I372" s="240">
        <v>2730.9895904</v>
      </c>
      <c r="J372" s="240">
        <v>0</v>
      </c>
      <c r="K372" s="240">
        <v>0</v>
      </c>
      <c r="L372" s="240">
        <v>0</v>
      </c>
      <c r="M372" s="240">
        <v>0</v>
      </c>
      <c r="N372" s="210" t="s">
        <v>12</v>
      </c>
      <c r="O372" s="240">
        <v>2730.9895904</v>
      </c>
      <c r="P372" s="240">
        <v>0</v>
      </c>
      <c r="Q372" s="240">
        <v>0</v>
      </c>
      <c r="R372" s="240">
        <v>2730.9895904</v>
      </c>
      <c r="S372" s="240">
        <v>0</v>
      </c>
      <c r="T372" s="211" t="s">
        <v>12</v>
      </c>
      <c r="U372" s="212" t="s">
        <v>316</v>
      </c>
      <c r="V372" s="212" t="s">
        <v>317</v>
      </c>
      <c r="W372" s="123" t="s">
        <v>350</v>
      </c>
      <c r="X372" s="123" t="s">
        <v>12</v>
      </c>
      <c r="Y372" s="123" t="s">
        <v>939</v>
      </c>
      <c r="Z372" s="212" t="s">
        <v>320</v>
      </c>
      <c r="AA372" s="212">
        <v>93631</v>
      </c>
      <c r="AB372" s="123" t="s">
        <v>352</v>
      </c>
      <c r="AC372" s="123" t="s">
        <v>201</v>
      </c>
      <c r="AD372" s="123" t="s">
        <v>458</v>
      </c>
      <c r="AE372" s="123" t="s">
        <v>12</v>
      </c>
    </row>
    <row r="373" spans="2:31" x14ac:dyDescent="0.35">
      <c r="B373" s="123">
        <v>101100</v>
      </c>
      <c r="C373" s="123" t="s">
        <v>1042</v>
      </c>
      <c r="D373" s="123">
        <v>2018</v>
      </c>
      <c r="E373" s="123" t="s">
        <v>12</v>
      </c>
      <c r="F373" s="240">
        <v>124297.03836818</v>
      </c>
      <c r="G373" s="212" t="s">
        <v>1755</v>
      </c>
      <c r="H373" s="123" t="s">
        <v>12</v>
      </c>
      <c r="I373" s="240">
        <v>623.47437198007503</v>
      </c>
      <c r="J373" s="240">
        <v>123673.5639962</v>
      </c>
      <c r="K373" s="240">
        <v>0</v>
      </c>
      <c r="L373" s="240">
        <v>0</v>
      </c>
      <c r="M373" s="240">
        <v>0</v>
      </c>
      <c r="N373" s="210" t="s">
        <v>12</v>
      </c>
      <c r="O373" s="240">
        <v>0</v>
      </c>
      <c r="P373" s="240">
        <v>0</v>
      </c>
      <c r="Q373" s="240">
        <v>0</v>
      </c>
      <c r="R373" s="240">
        <v>0</v>
      </c>
      <c r="S373" s="240">
        <v>124297.03836818</v>
      </c>
      <c r="T373" s="211" t="s">
        <v>12</v>
      </c>
      <c r="U373" s="212" t="s">
        <v>316</v>
      </c>
      <c r="V373" s="212" t="s">
        <v>317</v>
      </c>
      <c r="W373" s="123" t="s">
        <v>430</v>
      </c>
      <c r="X373" s="123" t="s">
        <v>12</v>
      </c>
      <c r="Y373" s="123" t="s">
        <v>1043</v>
      </c>
      <c r="Z373" s="212" t="s">
        <v>320</v>
      </c>
      <c r="AA373" s="212">
        <v>95683</v>
      </c>
      <c r="AB373" s="123" t="s">
        <v>912</v>
      </c>
      <c r="AC373" s="123" t="s">
        <v>201</v>
      </c>
      <c r="AD373" s="123" t="s">
        <v>354</v>
      </c>
      <c r="AE373" s="123" t="s">
        <v>12</v>
      </c>
    </row>
    <row r="374" spans="2:31" x14ac:dyDescent="0.35">
      <c r="B374" s="123">
        <v>100962</v>
      </c>
      <c r="C374" s="123" t="s">
        <v>1044</v>
      </c>
      <c r="D374" s="123">
        <v>2018</v>
      </c>
      <c r="E374" s="123" t="s">
        <v>12</v>
      </c>
      <c r="F374" s="240">
        <v>64545.354398399999</v>
      </c>
      <c r="G374" s="212" t="s">
        <v>1755</v>
      </c>
      <c r="H374" s="123" t="s">
        <v>12</v>
      </c>
      <c r="I374" s="240">
        <v>64545.354398399999</v>
      </c>
      <c r="J374" s="240">
        <v>0</v>
      </c>
      <c r="K374" s="240">
        <v>0</v>
      </c>
      <c r="L374" s="240">
        <v>0</v>
      </c>
      <c r="M374" s="240">
        <v>0</v>
      </c>
      <c r="N374" s="210" t="s">
        <v>12</v>
      </c>
      <c r="O374" s="240">
        <v>64545.354398399999</v>
      </c>
      <c r="P374" s="240">
        <v>0</v>
      </c>
      <c r="Q374" s="240">
        <v>0</v>
      </c>
      <c r="R374" s="240">
        <v>64545.354398399999</v>
      </c>
      <c r="S374" s="240">
        <v>0</v>
      </c>
      <c r="T374" s="211" t="s">
        <v>12</v>
      </c>
      <c r="U374" s="212" t="s">
        <v>316</v>
      </c>
      <c r="V374" s="212" t="s">
        <v>317</v>
      </c>
      <c r="W374" s="123" t="s">
        <v>761</v>
      </c>
      <c r="X374" s="123" t="s">
        <v>12</v>
      </c>
      <c r="Y374" s="123" t="s">
        <v>622</v>
      </c>
      <c r="Z374" s="212" t="s">
        <v>320</v>
      </c>
      <c r="AA374" s="212">
        <v>92831</v>
      </c>
      <c r="AB374" s="123" t="s">
        <v>1045</v>
      </c>
      <c r="AC374" s="123" t="s">
        <v>201</v>
      </c>
      <c r="AD374" s="123" t="s">
        <v>327</v>
      </c>
      <c r="AE374" s="123" t="s">
        <v>12</v>
      </c>
    </row>
    <row r="375" spans="2:31" x14ac:dyDescent="0.35">
      <c r="B375" s="123">
        <v>104047</v>
      </c>
      <c r="C375" s="123" t="s">
        <v>1046</v>
      </c>
      <c r="D375" s="123">
        <v>2018</v>
      </c>
      <c r="E375" s="123" t="s">
        <v>12</v>
      </c>
      <c r="F375" s="240">
        <v>151552.18711999999</v>
      </c>
      <c r="G375" s="212" t="s">
        <v>1755</v>
      </c>
      <c r="H375" s="123" t="s">
        <v>12</v>
      </c>
      <c r="I375" s="240">
        <v>0</v>
      </c>
      <c r="J375" s="240">
        <v>0</v>
      </c>
      <c r="K375" s="240">
        <v>5515.2751200000002</v>
      </c>
      <c r="L375" s="240">
        <v>146036.91200000001</v>
      </c>
      <c r="M375" s="240">
        <v>0</v>
      </c>
      <c r="N375" s="210" t="s">
        <v>12</v>
      </c>
      <c r="O375" s="240">
        <v>0</v>
      </c>
      <c r="P375" s="240">
        <v>0</v>
      </c>
      <c r="Q375" s="240">
        <v>0</v>
      </c>
      <c r="R375" s="240">
        <v>0</v>
      </c>
      <c r="S375" s="240">
        <v>151552.18711999999</v>
      </c>
      <c r="T375" s="211" t="s">
        <v>12</v>
      </c>
      <c r="U375" s="212" t="s">
        <v>316</v>
      </c>
      <c r="V375" s="212" t="s">
        <v>317</v>
      </c>
      <c r="W375" s="123" t="s">
        <v>526</v>
      </c>
      <c r="X375" s="123" t="s">
        <v>12</v>
      </c>
      <c r="Y375" s="123" t="s">
        <v>375</v>
      </c>
      <c r="Z375" s="212" t="s">
        <v>320</v>
      </c>
      <c r="AA375" s="212">
        <v>95814</v>
      </c>
      <c r="AB375" s="123" t="s">
        <v>446</v>
      </c>
      <c r="AC375" s="123" t="s">
        <v>394</v>
      </c>
      <c r="AD375" s="123" t="s">
        <v>395</v>
      </c>
      <c r="AE375" s="123" t="s">
        <v>12</v>
      </c>
    </row>
    <row r="376" spans="2:31" x14ac:dyDescent="0.35">
      <c r="B376" s="123">
        <v>104774</v>
      </c>
      <c r="C376" s="123" t="s">
        <v>1047</v>
      </c>
      <c r="D376" s="123">
        <v>2018</v>
      </c>
      <c r="E376" s="123" t="s">
        <v>12</v>
      </c>
      <c r="F376" s="240">
        <v>0</v>
      </c>
      <c r="G376" s="212" t="s">
        <v>1755</v>
      </c>
      <c r="H376" s="123" t="s">
        <v>12</v>
      </c>
      <c r="I376" s="240">
        <v>0</v>
      </c>
      <c r="J376" s="240">
        <v>0</v>
      </c>
      <c r="K376" s="240">
        <v>0</v>
      </c>
      <c r="L376" s="240">
        <v>0</v>
      </c>
      <c r="M376" s="240">
        <v>0</v>
      </c>
      <c r="N376" s="210" t="s">
        <v>12</v>
      </c>
      <c r="O376" s="240">
        <v>0</v>
      </c>
      <c r="P376" s="240">
        <v>0</v>
      </c>
      <c r="Q376" s="240">
        <v>0</v>
      </c>
      <c r="R376" s="240">
        <v>0</v>
      </c>
      <c r="S376" s="240">
        <v>0</v>
      </c>
      <c r="T376" s="211" t="s">
        <v>12</v>
      </c>
      <c r="U376" s="212" t="s">
        <v>317</v>
      </c>
      <c r="V376" s="212" t="s">
        <v>317</v>
      </c>
      <c r="W376" s="123" t="s">
        <v>12</v>
      </c>
      <c r="X376" s="123" t="s">
        <v>12</v>
      </c>
      <c r="Y376" s="123" t="s">
        <v>460</v>
      </c>
      <c r="Z376" s="212" t="s">
        <v>320</v>
      </c>
      <c r="AA376" s="212">
        <v>92122</v>
      </c>
      <c r="AB376" s="123" t="s">
        <v>321</v>
      </c>
      <c r="AC376" s="123" t="s">
        <v>322</v>
      </c>
      <c r="AD376" s="123" t="s">
        <v>323</v>
      </c>
      <c r="AE376" s="123" t="s">
        <v>12</v>
      </c>
    </row>
    <row r="377" spans="2:31" x14ac:dyDescent="0.35">
      <c r="B377" s="123">
        <v>104425</v>
      </c>
      <c r="C377" s="123" t="s">
        <v>1048</v>
      </c>
      <c r="D377" s="123">
        <v>2018</v>
      </c>
      <c r="E377" s="123" t="s">
        <v>12</v>
      </c>
      <c r="F377" s="240">
        <v>8671.2615759457003</v>
      </c>
      <c r="G377" s="212" t="s">
        <v>1755</v>
      </c>
      <c r="H377" s="123" t="s">
        <v>12</v>
      </c>
      <c r="I377" s="240">
        <v>8671.2615759457003</v>
      </c>
      <c r="J377" s="240">
        <v>0</v>
      </c>
      <c r="K377" s="240">
        <v>0</v>
      </c>
      <c r="L377" s="240">
        <v>0</v>
      </c>
      <c r="M377" s="240">
        <v>0</v>
      </c>
      <c r="N377" s="210" t="s">
        <v>12</v>
      </c>
      <c r="O377" s="240">
        <v>0</v>
      </c>
      <c r="P377" s="240">
        <v>0</v>
      </c>
      <c r="Q377" s="240">
        <v>0</v>
      </c>
      <c r="R377" s="240">
        <v>0</v>
      </c>
      <c r="S377" s="240">
        <v>8671.2615759457003</v>
      </c>
      <c r="T377" s="211" t="s">
        <v>12</v>
      </c>
      <c r="U377" s="212" t="s">
        <v>317</v>
      </c>
      <c r="V377" s="212" t="s">
        <v>317</v>
      </c>
      <c r="W377" s="123" t="s">
        <v>12</v>
      </c>
      <c r="X377" s="123" t="s">
        <v>12</v>
      </c>
      <c r="Y377" s="123" t="s">
        <v>1049</v>
      </c>
      <c r="Z377" s="212" t="s">
        <v>320</v>
      </c>
      <c r="AA377" s="212">
        <v>94585</v>
      </c>
      <c r="AB377" s="123" t="s">
        <v>638</v>
      </c>
      <c r="AC377" s="123" t="s">
        <v>343</v>
      </c>
      <c r="AD377" s="123" t="s">
        <v>344</v>
      </c>
      <c r="AE377" s="123" t="s">
        <v>12</v>
      </c>
    </row>
    <row r="378" spans="2:31" x14ac:dyDescent="0.35">
      <c r="B378" s="123">
        <v>3001</v>
      </c>
      <c r="C378" s="123" t="s">
        <v>1050</v>
      </c>
      <c r="D378" s="123">
        <v>2018</v>
      </c>
      <c r="E378" s="123" t="s">
        <v>12</v>
      </c>
      <c r="F378" s="240">
        <v>0</v>
      </c>
      <c r="G378" s="212" t="s">
        <v>1755</v>
      </c>
      <c r="H378" s="123" t="s">
        <v>12</v>
      </c>
      <c r="I378" s="240">
        <v>0</v>
      </c>
      <c r="J378" s="240">
        <v>0</v>
      </c>
      <c r="K378" s="240">
        <v>0</v>
      </c>
      <c r="L378" s="240">
        <v>0</v>
      </c>
      <c r="M378" s="240">
        <v>0</v>
      </c>
      <c r="N378" s="210" t="s">
        <v>12</v>
      </c>
      <c r="O378" s="240">
        <v>0</v>
      </c>
      <c r="P378" s="240">
        <v>0</v>
      </c>
      <c r="Q378" s="240">
        <v>0</v>
      </c>
      <c r="R378" s="240">
        <v>0</v>
      </c>
      <c r="S378" s="240">
        <v>0</v>
      </c>
      <c r="T378" s="211" t="s">
        <v>12</v>
      </c>
      <c r="U378" s="212" t="s">
        <v>317</v>
      </c>
      <c r="V378" s="212" t="s">
        <v>317</v>
      </c>
      <c r="W378" s="123" t="s">
        <v>12</v>
      </c>
      <c r="X378" s="123" t="s">
        <v>12</v>
      </c>
      <c r="Y378" s="123" t="s">
        <v>1051</v>
      </c>
      <c r="Z378" s="212" t="s">
        <v>320</v>
      </c>
      <c r="AA378" s="212">
        <v>95646</v>
      </c>
      <c r="AB378" s="123" t="s">
        <v>321</v>
      </c>
      <c r="AC378" s="123" t="s">
        <v>322</v>
      </c>
      <c r="AD378" s="123" t="s">
        <v>323</v>
      </c>
      <c r="AE378" s="123" t="s">
        <v>12</v>
      </c>
    </row>
    <row r="379" spans="2:31" x14ac:dyDescent="0.35">
      <c r="B379" s="123">
        <v>104800</v>
      </c>
      <c r="C379" s="123" t="s">
        <v>1052</v>
      </c>
      <c r="D379" s="123">
        <v>2018</v>
      </c>
      <c r="E379" s="123" t="s">
        <v>12</v>
      </c>
      <c r="F379" s="240">
        <v>84808.322920160004</v>
      </c>
      <c r="G379" s="212" t="s">
        <v>1755</v>
      </c>
      <c r="H379" s="123" t="s">
        <v>12</v>
      </c>
      <c r="I379" s="240">
        <v>0</v>
      </c>
      <c r="J379" s="240">
        <v>0</v>
      </c>
      <c r="K379" s="240">
        <v>84808.322920160004</v>
      </c>
      <c r="L379" s="240">
        <v>0</v>
      </c>
      <c r="M379" s="240">
        <v>0</v>
      </c>
      <c r="N379" s="210" t="s">
        <v>12</v>
      </c>
      <c r="O379" s="240">
        <v>0</v>
      </c>
      <c r="P379" s="240">
        <v>84808.322920160004</v>
      </c>
      <c r="Q379" s="240">
        <v>0</v>
      </c>
      <c r="R379" s="240">
        <v>84808.322920160004</v>
      </c>
      <c r="S379" s="240">
        <v>0</v>
      </c>
      <c r="T379" s="211" t="s">
        <v>12</v>
      </c>
      <c r="U379" s="212" t="s">
        <v>316</v>
      </c>
      <c r="V379" s="212" t="s">
        <v>317</v>
      </c>
      <c r="W379" s="123" t="s">
        <v>350</v>
      </c>
      <c r="X379" s="123" t="s">
        <v>12</v>
      </c>
      <c r="Y379" s="123" t="s">
        <v>406</v>
      </c>
      <c r="Z379" s="212" t="s">
        <v>320</v>
      </c>
      <c r="AA379" s="212">
        <v>95336</v>
      </c>
      <c r="AB379" s="123" t="s">
        <v>446</v>
      </c>
      <c r="AC379" s="123" t="s">
        <v>424</v>
      </c>
      <c r="AD379" s="123" t="s">
        <v>425</v>
      </c>
      <c r="AE379" s="123" t="s">
        <v>12</v>
      </c>
    </row>
    <row r="380" spans="2:31" x14ac:dyDescent="0.35">
      <c r="B380" s="123">
        <v>101447</v>
      </c>
      <c r="C380" s="123" t="s">
        <v>1053</v>
      </c>
      <c r="D380" s="123">
        <v>2018</v>
      </c>
      <c r="E380" s="123" t="s">
        <v>12</v>
      </c>
      <c r="F380" s="240">
        <v>20329.377024000001</v>
      </c>
      <c r="G380" s="212" t="s">
        <v>1755</v>
      </c>
      <c r="H380" s="123" t="s">
        <v>12</v>
      </c>
      <c r="I380" s="240">
        <v>20329.377024000001</v>
      </c>
      <c r="J380" s="240">
        <v>0</v>
      </c>
      <c r="K380" s="240">
        <v>0</v>
      </c>
      <c r="L380" s="240">
        <v>0</v>
      </c>
      <c r="M380" s="240">
        <v>0</v>
      </c>
      <c r="N380" s="210" t="s">
        <v>12</v>
      </c>
      <c r="O380" s="240">
        <v>0</v>
      </c>
      <c r="P380" s="240">
        <v>0</v>
      </c>
      <c r="Q380" s="240">
        <v>0</v>
      </c>
      <c r="R380" s="240">
        <v>0</v>
      </c>
      <c r="S380" s="240">
        <v>20329.377024000001</v>
      </c>
      <c r="T380" s="211" t="s">
        <v>12</v>
      </c>
      <c r="U380" s="212" t="s">
        <v>317</v>
      </c>
      <c r="V380" s="212" t="s">
        <v>317</v>
      </c>
      <c r="W380" s="123" t="s">
        <v>12</v>
      </c>
      <c r="X380" s="123" t="s">
        <v>12</v>
      </c>
      <c r="Y380" s="123" t="s">
        <v>751</v>
      </c>
      <c r="Z380" s="212" t="s">
        <v>320</v>
      </c>
      <c r="AA380" s="212">
        <v>96019</v>
      </c>
      <c r="AB380" s="123" t="s">
        <v>696</v>
      </c>
      <c r="AC380" s="123" t="s">
        <v>476</v>
      </c>
      <c r="AD380" s="123" t="s">
        <v>327</v>
      </c>
      <c r="AE380" s="123" t="s">
        <v>12</v>
      </c>
    </row>
    <row r="381" spans="2:31" x14ac:dyDescent="0.35">
      <c r="B381" s="123">
        <v>104354</v>
      </c>
      <c r="C381" s="123" t="s">
        <v>1054</v>
      </c>
      <c r="D381" s="123">
        <v>2018</v>
      </c>
      <c r="E381" s="123" t="s">
        <v>12</v>
      </c>
      <c r="F381" s="240">
        <v>20040.199487999998</v>
      </c>
      <c r="G381" s="212" t="s">
        <v>1755</v>
      </c>
      <c r="H381" s="123" t="s">
        <v>12</v>
      </c>
      <c r="I381" s="240">
        <v>20040.199487999998</v>
      </c>
      <c r="J381" s="240">
        <v>0</v>
      </c>
      <c r="K381" s="240">
        <v>0</v>
      </c>
      <c r="L381" s="240">
        <v>0</v>
      </c>
      <c r="M381" s="240">
        <v>0</v>
      </c>
      <c r="N381" s="210" t="s">
        <v>12</v>
      </c>
      <c r="O381" s="240">
        <v>0</v>
      </c>
      <c r="P381" s="240">
        <v>0</v>
      </c>
      <c r="Q381" s="240">
        <v>0</v>
      </c>
      <c r="R381" s="240">
        <v>0</v>
      </c>
      <c r="S381" s="240">
        <v>20040.199487999998</v>
      </c>
      <c r="T381" s="211" t="s">
        <v>12</v>
      </c>
      <c r="U381" s="212" t="s">
        <v>317</v>
      </c>
      <c r="V381" s="212" t="s">
        <v>317</v>
      </c>
      <c r="W381" s="123" t="s">
        <v>12</v>
      </c>
      <c r="X381" s="123" t="s">
        <v>12</v>
      </c>
      <c r="Y381" s="123" t="s">
        <v>1055</v>
      </c>
      <c r="Z381" s="212" t="s">
        <v>320</v>
      </c>
      <c r="AA381" s="212">
        <v>93274</v>
      </c>
      <c r="AB381" s="123" t="s">
        <v>961</v>
      </c>
      <c r="AC381" s="123" t="s">
        <v>201</v>
      </c>
      <c r="AD381" s="123" t="s">
        <v>327</v>
      </c>
      <c r="AE381" s="123" t="s">
        <v>12</v>
      </c>
    </row>
    <row r="382" spans="2:31" x14ac:dyDescent="0.35">
      <c r="B382" s="123">
        <v>100205</v>
      </c>
      <c r="C382" s="123" t="s">
        <v>1056</v>
      </c>
      <c r="D382" s="123">
        <v>2018</v>
      </c>
      <c r="E382" s="123" t="s">
        <v>12</v>
      </c>
      <c r="F382" s="240">
        <v>8057.7525467212099</v>
      </c>
      <c r="G382" s="212" t="s">
        <v>1755</v>
      </c>
      <c r="H382" s="123" t="s">
        <v>12</v>
      </c>
      <c r="I382" s="240">
        <v>8057.7525467212099</v>
      </c>
      <c r="J382" s="240">
        <v>0</v>
      </c>
      <c r="K382" s="240">
        <v>0</v>
      </c>
      <c r="L382" s="240">
        <v>0</v>
      </c>
      <c r="M382" s="240">
        <v>0</v>
      </c>
      <c r="N382" s="210" t="s">
        <v>12</v>
      </c>
      <c r="O382" s="240">
        <v>0</v>
      </c>
      <c r="P382" s="240">
        <v>0</v>
      </c>
      <c r="Q382" s="240">
        <v>0</v>
      </c>
      <c r="R382" s="240">
        <v>0</v>
      </c>
      <c r="S382" s="240">
        <v>8057.7525467212099</v>
      </c>
      <c r="T382" s="211" t="s">
        <v>12</v>
      </c>
      <c r="U382" s="212" t="s">
        <v>317</v>
      </c>
      <c r="V382" s="212" t="s">
        <v>317</v>
      </c>
      <c r="W382" s="123" t="s">
        <v>12</v>
      </c>
      <c r="X382" s="123" t="s">
        <v>12</v>
      </c>
      <c r="Y382" s="123" t="s">
        <v>460</v>
      </c>
      <c r="Z382" s="212" t="s">
        <v>320</v>
      </c>
      <c r="AA382" s="212">
        <v>92123</v>
      </c>
      <c r="AB382" s="123" t="s">
        <v>1057</v>
      </c>
      <c r="AC382" s="123" t="s">
        <v>201</v>
      </c>
      <c r="AD382" s="123" t="s">
        <v>327</v>
      </c>
      <c r="AE382" s="123" t="s">
        <v>12</v>
      </c>
    </row>
    <row r="383" spans="2:31" x14ac:dyDescent="0.35">
      <c r="B383" s="123">
        <v>100339</v>
      </c>
      <c r="C383" s="123" t="s">
        <v>1058</v>
      </c>
      <c r="D383" s="123">
        <v>2018</v>
      </c>
      <c r="E383" s="123" t="s">
        <v>12</v>
      </c>
      <c r="F383" s="240">
        <v>422208.88790119998</v>
      </c>
      <c r="G383" s="212" t="s">
        <v>1755</v>
      </c>
      <c r="H383" s="123" t="s">
        <v>12</v>
      </c>
      <c r="I383" s="240">
        <v>422208.88790119998</v>
      </c>
      <c r="J383" s="240">
        <v>0</v>
      </c>
      <c r="K383" s="240">
        <v>0</v>
      </c>
      <c r="L383" s="240">
        <v>0</v>
      </c>
      <c r="M383" s="240">
        <v>0</v>
      </c>
      <c r="N383" s="210" t="s">
        <v>12</v>
      </c>
      <c r="O383" s="240">
        <v>422208.88790119998</v>
      </c>
      <c r="P383" s="240">
        <v>0</v>
      </c>
      <c r="Q383" s="240">
        <v>0</v>
      </c>
      <c r="R383" s="240">
        <v>422208.88790119998</v>
      </c>
      <c r="S383" s="240">
        <v>0</v>
      </c>
      <c r="T383" s="211" t="s">
        <v>12</v>
      </c>
      <c r="U383" s="212" t="s">
        <v>316</v>
      </c>
      <c r="V383" s="212" t="s">
        <v>317</v>
      </c>
      <c r="W383" s="123" t="s">
        <v>777</v>
      </c>
      <c r="X383" s="123" t="s">
        <v>12</v>
      </c>
      <c r="Y383" s="123" t="s">
        <v>1059</v>
      </c>
      <c r="Z383" s="212" t="s">
        <v>320</v>
      </c>
      <c r="AA383" s="212">
        <v>93251</v>
      </c>
      <c r="AB383" s="123" t="s">
        <v>352</v>
      </c>
      <c r="AC383" s="123" t="s">
        <v>201</v>
      </c>
      <c r="AD383" s="123" t="s">
        <v>354</v>
      </c>
      <c r="AE383" s="123" t="s">
        <v>12</v>
      </c>
    </row>
    <row r="384" spans="2:31" x14ac:dyDescent="0.35">
      <c r="B384" s="123">
        <v>104211</v>
      </c>
      <c r="C384" s="123" t="s">
        <v>1060</v>
      </c>
      <c r="D384" s="123">
        <v>2018</v>
      </c>
      <c r="E384" s="123" t="s">
        <v>12</v>
      </c>
      <c r="F384" s="240">
        <v>604590.54100690095</v>
      </c>
      <c r="G384" s="212" t="s">
        <v>1755</v>
      </c>
      <c r="H384" s="123" t="s">
        <v>12</v>
      </c>
      <c r="I384" s="240">
        <v>0</v>
      </c>
      <c r="J384" s="240">
        <v>0</v>
      </c>
      <c r="K384" s="240">
        <v>0</v>
      </c>
      <c r="L384" s="240">
        <v>0</v>
      </c>
      <c r="M384" s="240">
        <v>604590.54100690095</v>
      </c>
      <c r="N384" s="210" t="s">
        <v>12</v>
      </c>
      <c r="O384" s="240">
        <v>0</v>
      </c>
      <c r="P384" s="240">
        <v>0</v>
      </c>
      <c r="Q384" s="240">
        <v>604590.54100690095</v>
      </c>
      <c r="R384" s="240">
        <v>604590.54100690095</v>
      </c>
      <c r="S384" s="240">
        <v>0</v>
      </c>
      <c r="T384" s="211" t="s">
        <v>12</v>
      </c>
      <c r="U384" s="212" t="s">
        <v>316</v>
      </c>
      <c r="V384" s="212" t="s">
        <v>317</v>
      </c>
      <c r="W384" s="123" t="s">
        <v>381</v>
      </c>
      <c r="X384" s="123" t="s">
        <v>12</v>
      </c>
      <c r="Y384" s="123" t="s">
        <v>1061</v>
      </c>
      <c r="Z384" s="212" t="s">
        <v>320</v>
      </c>
      <c r="AA384" s="212">
        <v>21610</v>
      </c>
      <c r="AB384" s="123" t="s">
        <v>321</v>
      </c>
      <c r="AC384" s="123" t="s">
        <v>322</v>
      </c>
      <c r="AD384" s="123" t="s">
        <v>323</v>
      </c>
      <c r="AE384" s="123" t="s">
        <v>12</v>
      </c>
    </row>
    <row r="385" spans="2:31" x14ac:dyDescent="0.35">
      <c r="B385" s="123">
        <v>104569</v>
      </c>
      <c r="C385" s="123" t="s">
        <v>1062</v>
      </c>
      <c r="D385" s="123">
        <v>2018</v>
      </c>
      <c r="E385" s="123" t="s">
        <v>12</v>
      </c>
      <c r="F385" s="240">
        <v>22616.091465599999</v>
      </c>
      <c r="G385" s="212" t="s">
        <v>1755</v>
      </c>
      <c r="H385" s="123" t="s">
        <v>12</v>
      </c>
      <c r="I385" s="240">
        <v>22616.091465599999</v>
      </c>
      <c r="J385" s="240">
        <v>0</v>
      </c>
      <c r="K385" s="240">
        <v>0</v>
      </c>
      <c r="L385" s="240">
        <v>0</v>
      </c>
      <c r="M385" s="240">
        <v>0</v>
      </c>
      <c r="N385" s="210" t="s">
        <v>12</v>
      </c>
      <c r="O385" s="240">
        <v>0</v>
      </c>
      <c r="P385" s="240">
        <v>0</v>
      </c>
      <c r="Q385" s="240">
        <v>0</v>
      </c>
      <c r="R385" s="240">
        <v>0</v>
      </c>
      <c r="S385" s="240">
        <v>22616.091465599999</v>
      </c>
      <c r="T385" s="211" t="s">
        <v>12</v>
      </c>
      <c r="U385" s="212" t="s">
        <v>317</v>
      </c>
      <c r="V385" s="212" t="s">
        <v>317</v>
      </c>
      <c r="W385" s="123" t="s">
        <v>12</v>
      </c>
      <c r="X385" s="123" t="s">
        <v>12</v>
      </c>
      <c r="Y385" s="123" t="s">
        <v>506</v>
      </c>
      <c r="Z385" s="212" t="s">
        <v>320</v>
      </c>
      <c r="AA385" s="212">
        <v>90033</v>
      </c>
      <c r="AB385" s="123" t="s">
        <v>684</v>
      </c>
      <c r="AC385" s="123" t="s">
        <v>201</v>
      </c>
      <c r="AD385" s="123" t="s">
        <v>327</v>
      </c>
      <c r="AE385" s="123" t="s">
        <v>12</v>
      </c>
    </row>
    <row r="386" spans="2:31" x14ac:dyDescent="0.35">
      <c r="B386" s="123">
        <v>101327</v>
      </c>
      <c r="C386" s="123" t="s">
        <v>1063</v>
      </c>
      <c r="D386" s="123">
        <v>2018</v>
      </c>
      <c r="E386" s="123" t="s">
        <v>12</v>
      </c>
      <c r="F386" s="240">
        <v>28805.8406651761</v>
      </c>
      <c r="G386" s="212" t="s">
        <v>1755</v>
      </c>
      <c r="H386" s="123" t="s">
        <v>12</v>
      </c>
      <c r="I386" s="240">
        <v>144.76803004208401</v>
      </c>
      <c r="J386" s="240">
        <v>28661.072635134002</v>
      </c>
      <c r="K386" s="240">
        <v>0</v>
      </c>
      <c r="L386" s="240">
        <v>0</v>
      </c>
      <c r="M386" s="240">
        <v>0</v>
      </c>
      <c r="N386" s="210" t="s">
        <v>12</v>
      </c>
      <c r="O386" s="240">
        <v>0</v>
      </c>
      <c r="P386" s="240">
        <v>0</v>
      </c>
      <c r="Q386" s="240">
        <v>0</v>
      </c>
      <c r="R386" s="240">
        <v>0</v>
      </c>
      <c r="S386" s="240">
        <v>28805.8406651761</v>
      </c>
      <c r="T386" s="211" t="s">
        <v>12</v>
      </c>
      <c r="U386" s="212" t="s">
        <v>316</v>
      </c>
      <c r="V386" s="212" t="s">
        <v>317</v>
      </c>
      <c r="W386" s="123" t="s">
        <v>336</v>
      </c>
      <c r="X386" s="123" t="s">
        <v>12</v>
      </c>
      <c r="Y386" s="123" t="s">
        <v>1064</v>
      </c>
      <c r="Z386" s="212" t="s">
        <v>320</v>
      </c>
      <c r="AA386" s="212">
        <v>91301</v>
      </c>
      <c r="AB386" s="123" t="s">
        <v>912</v>
      </c>
      <c r="AC386" s="123" t="s">
        <v>201</v>
      </c>
      <c r="AD386" s="123" t="s">
        <v>354</v>
      </c>
      <c r="AE386" s="123" t="s">
        <v>12</v>
      </c>
    </row>
    <row r="387" spans="2:31" x14ac:dyDescent="0.35">
      <c r="B387" s="123">
        <v>100064</v>
      </c>
      <c r="C387" s="123" t="s">
        <v>1065</v>
      </c>
      <c r="D387" s="123">
        <v>2018</v>
      </c>
      <c r="E387" s="123" t="s">
        <v>12</v>
      </c>
      <c r="F387" s="240">
        <v>54320.767834124999</v>
      </c>
      <c r="G387" s="212" t="s">
        <v>1755</v>
      </c>
      <c r="H387" s="123" t="s">
        <v>12</v>
      </c>
      <c r="I387" s="240">
        <v>21340.843546033</v>
      </c>
      <c r="J387" s="240">
        <v>32979.924288091897</v>
      </c>
      <c r="K387" s="240">
        <v>0</v>
      </c>
      <c r="L387" s="240">
        <v>0</v>
      </c>
      <c r="M387" s="240">
        <v>0</v>
      </c>
      <c r="N387" s="210" t="s">
        <v>12</v>
      </c>
      <c r="O387" s="240">
        <v>0</v>
      </c>
      <c r="P387" s="240">
        <v>0</v>
      </c>
      <c r="Q387" s="240">
        <v>0</v>
      </c>
      <c r="R387" s="240">
        <v>0</v>
      </c>
      <c r="S387" s="240">
        <v>54320.767834124999</v>
      </c>
      <c r="T387" s="211" t="s">
        <v>12</v>
      </c>
      <c r="U387" s="212" t="s">
        <v>316</v>
      </c>
      <c r="V387" s="212" t="s">
        <v>317</v>
      </c>
      <c r="W387" s="123" t="s">
        <v>336</v>
      </c>
      <c r="X387" s="123" t="s">
        <v>12</v>
      </c>
      <c r="Y387" s="123" t="s">
        <v>1066</v>
      </c>
      <c r="Z387" s="212" t="s">
        <v>320</v>
      </c>
      <c r="AA387" s="212">
        <v>90040</v>
      </c>
      <c r="AB387" s="123" t="s">
        <v>792</v>
      </c>
      <c r="AC387" s="123" t="s">
        <v>201</v>
      </c>
      <c r="AD387" s="123" t="s">
        <v>354</v>
      </c>
      <c r="AE387" s="123" t="s">
        <v>12</v>
      </c>
    </row>
    <row r="388" spans="2:31" x14ac:dyDescent="0.35">
      <c r="B388" s="123">
        <v>101487</v>
      </c>
      <c r="C388" s="123" t="s">
        <v>1067</v>
      </c>
      <c r="D388" s="123">
        <v>2018</v>
      </c>
      <c r="E388" s="123" t="s">
        <v>12</v>
      </c>
      <c r="F388" s="240">
        <v>107100.57651512</v>
      </c>
      <c r="G388" s="212" t="s">
        <v>1755</v>
      </c>
      <c r="H388" s="123" t="s">
        <v>12</v>
      </c>
      <c r="I388" s="240">
        <v>10453.2382033055</v>
      </c>
      <c r="J388" s="240">
        <v>96647.338311814805</v>
      </c>
      <c r="K388" s="240">
        <v>0</v>
      </c>
      <c r="L388" s="240">
        <v>0</v>
      </c>
      <c r="M388" s="240">
        <v>0</v>
      </c>
      <c r="N388" s="210" t="s">
        <v>12</v>
      </c>
      <c r="O388" s="240">
        <v>0</v>
      </c>
      <c r="P388" s="240">
        <v>0</v>
      </c>
      <c r="Q388" s="240">
        <v>0</v>
      </c>
      <c r="R388" s="240">
        <v>0</v>
      </c>
      <c r="S388" s="240">
        <v>107100.57651512</v>
      </c>
      <c r="T388" s="211" t="s">
        <v>12</v>
      </c>
      <c r="U388" s="212" t="s">
        <v>316</v>
      </c>
      <c r="V388" s="212" t="s">
        <v>317</v>
      </c>
      <c r="W388" s="123" t="s">
        <v>336</v>
      </c>
      <c r="X388" s="123" t="s">
        <v>12</v>
      </c>
      <c r="Y388" s="123" t="s">
        <v>373</v>
      </c>
      <c r="Z388" s="212" t="s">
        <v>320</v>
      </c>
      <c r="AA388" s="212">
        <v>90745</v>
      </c>
      <c r="AB388" s="123" t="s">
        <v>691</v>
      </c>
      <c r="AC388" s="123" t="s">
        <v>201</v>
      </c>
      <c r="AD388" s="123" t="s">
        <v>327</v>
      </c>
      <c r="AE388" s="123" t="s">
        <v>12</v>
      </c>
    </row>
    <row r="389" spans="2:31" x14ac:dyDescent="0.35">
      <c r="B389" s="123">
        <v>100071</v>
      </c>
      <c r="C389" s="123" t="s">
        <v>1068</v>
      </c>
      <c r="D389" s="123">
        <v>2018</v>
      </c>
      <c r="E389" s="123" t="s">
        <v>12</v>
      </c>
      <c r="F389" s="240">
        <v>134971.96450344799</v>
      </c>
      <c r="G389" s="212" t="s">
        <v>1755</v>
      </c>
      <c r="H389" s="123" t="s">
        <v>12</v>
      </c>
      <c r="I389" s="240">
        <v>708.17855042361202</v>
      </c>
      <c r="J389" s="240">
        <v>134263.78595302501</v>
      </c>
      <c r="K389" s="240">
        <v>0</v>
      </c>
      <c r="L389" s="240">
        <v>0</v>
      </c>
      <c r="M389" s="240">
        <v>0</v>
      </c>
      <c r="N389" s="210" t="s">
        <v>12</v>
      </c>
      <c r="O389" s="240">
        <v>0</v>
      </c>
      <c r="P389" s="240">
        <v>0</v>
      </c>
      <c r="Q389" s="240">
        <v>0</v>
      </c>
      <c r="R389" s="240">
        <v>0</v>
      </c>
      <c r="S389" s="240">
        <v>134971.96450344799</v>
      </c>
      <c r="T389" s="211" t="s">
        <v>12</v>
      </c>
      <c r="U389" s="212" t="s">
        <v>316</v>
      </c>
      <c r="V389" s="212" t="s">
        <v>317</v>
      </c>
      <c r="W389" s="123" t="s">
        <v>336</v>
      </c>
      <c r="X389" s="123" t="s">
        <v>12</v>
      </c>
      <c r="Y389" s="123" t="s">
        <v>732</v>
      </c>
      <c r="Z389" s="212" t="s">
        <v>320</v>
      </c>
      <c r="AA389" s="212">
        <v>90607</v>
      </c>
      <c r="AB389" s="123" t="s">
        <v>912</v>
      </c>
      <c r="AC389" s="123" t="s">
        <v>201</v>
      </c>
      <c r="AD389" s="123" t="s">
        <v>354</v>
      </c>
      <c r="AE389" s="123" t="s">
        <v>12</v>
      </c>
    </row>
    <row r="390" spans="2:31" x14ac:dyDescent="0.35">
      <c r="B390" s="123">
        <v>101373</v>
      </c>
      <c r="C390" s="123" t="s">
        <v>1069</v>
      </c>
      <c r="D390" s="123">
        <v>2018</v>
      </c>
      <c r="E390" s="123" t="s">
        <v>12</v>
      </c>
      <c r="F390" s="240">
        <v>0</v>
      </c>
      <c r="G390" s="212" t="s">
        <v>1755</v>
      </c>
      <c r="H390" s="123" t="s">
        <v>12</v>
      </c>
      <c r="I390" s="240">
        <v>0</v>
      </c>
      <c r="J390" s="240">
        <v>0</v>
      </c>
      <c r="K390" s="240">
        <v>0</v>
      </c>
      <c r="L390" s="240">
        <v>0</v>
      </c>
      <c r="M390" s="240">
        <v>0</v>
      </c>
      <c r="N390" s="210" t="s">
        <v>12</v>
      </c>
      <c r="O390" s="240">
        <v>0</v>
      </c>
      <c r="P390" s="240">
        <v>0</v>
      </c>
      <c r="Q390" s="240">
        <v>0</v>
      </c>
      <c r="R390" s="240">
        <v>0</v>
      </c>
      <c r="S390" s="240">
        <v>0</v>
      </c>
      <c r="T390" s="211" t="s">
        <v>12</v>
      </c>
      <c r="U390" s="212" t="s">
        <v>317</v>
      </c>
      <c r="V390" s="212" t="s">
        <v>317</v>
      </c>
      <c r="W390" s="123" t="s">
        <v>12</v>
      </c>
      <c r="X390" s="123" t="s">
        <v>12</v>
      </c>
      <c r="Y390" s="123" t="s">
        <v>1070</v>
      </c>
      <c r="Z390" s="212" t="s">
        <v>320</v>
      </c>
      <c r="AA390" s="212">
        <v>91789</v>
      </c>
      <c r="AB390" s="123" t="s">
        <v>912</v>
      </c>
      <c r="AC390" s="123" t="s">
        <v>201</v>
      </c>
      <c r="AD390" s="123" t="s">
        <v>354</v>
      </c>
      <c r="AE390" s="123" t="s">
        <v>12</v>
      </c>
    </row>
    <row r="391" spans="2:31" x14ac:dyDescent="0.35">
      <c r="B391" s="123">
        <v>101465</v>
      </c>
      <c r="C391" s="123" t="s">
        <v>1071</v>
      </c>
      <c r="D391" s="123">
        <v>2018</v>
      </c>
      <c r="E391" s="123" t="s">
        <v>12</v>
      </c>
      <c r="F391" s="240">
        <v>59243.490679000002</v>
      </c>
      <c r="G391" s="212" t="s">
        <v>1755</v>
      </c>
      <c r="H391" s="123" t="s">
        <v>12</v>
      </c>
      <c r="I391" s="240">
        <v>59243.490679000002</v>
      </c>
      <c r="J391" s="240">
        <v>0</v>
      </c>
      <c r="K391" s="240">
        <v>0</v>
      </c>
      <c r="L391" s="240">
        <v>0</v>
      </c>
      <c r="M391" s="240">
        <v>0</v>
      </c>
      <c r="N391" s="210" t="s">
        <v>12</v>
      </c>
      <c r="O391" s="240">
        <v>59243.490679000002</v>
      </c>
      <c r="P391" s="240">
        <v>0</v>
      </c>
      <c r="Q391" s="240">
        <v>0</v>
      </c>
      <c r="R391" s="240">
        <v>59243.490679000002</v>
      </c>
      <c r="S391" s="240">
        <v>0</v>
      </c>
      <c r="T391" s="211" t="s">
        <v>12</v>
      </c>
      <c r="U391" s="212" t="s">
        <v>316</v>
      </c>
      <c r="V391" s="212" t="s">
        <v>316</v>
      </c>
      <c r="W391" s="123" t="s">
        <v>467</v>
      </c>
      <c r="X391" s="123" t="s">
        <v>12</v>
      </c>
      <c r="Y391" s="123" t="s">
        <v>1055</v>
      </c>
      <c r="Z391" s="212" t="s">
        <v>320</v>
      </c>
      <c r="AA391" s="212">
        <v>93274</v>
      </c>
      <c r="AB391" s="123" t="s">
        <v>576</v>
      </c>
      <c r="AC391" s="123" t="s">
        <v>201</v>
      </c>
      <c r="AD391" s="123" t="s">
        <v>327</v>
      </c>
      <c r="AE391" s="123" t="s">
        <v>12</v>
      </c>
    </row>
    <row r="392" spans="2:31" x14ac:dyDescent="0.35">
      <c r="B392" s="123">
        <v>104762</v>
      </c>
      <c r="C392" s="123" t="s">
        <v>1072</v>
      </c>
      <c r="D392" s="123">
        <v>2018</v>
      </c>
      <c r="E392" s="123" t="s">
        <v>12</v>
      </c>
      <c r="F392" s="240">
        <v>29816.6285696058</v>
      </c>
      <c r="G392" s="212" t="s">
        <v>1755</v>
      </c>
      <c r="H392" s="123" t="s">
        <v>12</v>
      </c>
      <c r="I392" s="240">
        <v>0</v>
      </c>
      <c r="J392" s="240">
        <v>0</v>
      </c>
      <c r="K392" s="240">
        <v>29816.6285696058</v>
      </c>
      <c r="L392" s="240">
        <v>0</v>
      </c>
      <c r="M392" s="240">
        <v>0</v>
      </c>
      <c r="N392" s="210" t="s">
        <v>12</v>
      </c>
      <c r="O392" s="240">
        <v>0</v>
      </c>
      <c r="P392" s="240">
        <v>29816.6285696058</v>
      </c>
      <c r="Q392" s="240">
        <v>0</v>
      </c>
      <c r="R392" s="240">
        <v>29816.6285696058</v>
      </c>
      <c r="S392" s="240">
        <v>0</v>
      </c>
      <c r="T392" s="211" t="s">
        <v>12</v>
      </c>
      <c r="U392" s="212" t="s">
        <v>316</v>
      </c>
      <c r="V392" s="212" t="s">
        <v>317</v>
      </c>
      <c r="W392" s="123" t="s">
        <v>363</v>
      </c>
      <c r="X392" s="123" t="s">
        <v>12</v>
      </c>
      <c r="Y392" s="123" t="s">
        <v>1073</v>
      </c>
      <c r="Z392" s="212" t="s">
        <v>892</v>
      </c>
      <c r="AA392" s="212">
        <v>66210</v>
      </c>
      <c r="AB392" s="123" t="s">
        <v>1074</v>
      </c>
      <c r="AC392" s="123" t="s">
        <v>424</v>
      </c>
      <c r="AD392" s="123" t="s">
        <v>425</v>
      </c>
      <c r="AE392" s="123" t="s">
        <v>12</v>
      </c>
    </row>
    <row r="393" spans="2:31" x14ac:dyDescent="0.35">
      <c r="B393" s="123">
        <v>3039</v>
      </c>
      <c r="C393" s="123" t="s">
        <v>1075</v>
      </c>
      <c r="D393" s="123">
        <v>2018</v>
      </c>
      <c r="E393" s="123" t="s">
        <v>12</v>
      </c>
      <c r="F393" s="240">
        <v>0</v>
      </c>
      <c r="G393" s="212" t="s">
        <v>1755</v>
      </c>
      <c r="H393" s="123" t="s">
        <v>12</v>
      </c>
      <c r="I393" s="240">
        <v>0</v>
      </c>
      <c r="J393" s="240">
        <v>0</v>
      </c>
      <c r="K393" s="240">
        <v>0</v>
      </c>
      <c r="L393" s="240">
        <v>0</v>
      </c>
      <c r="M393" s="240">
        <v>0</v>
      </c>
      <c r="N393" s="210" t="s">
        <v>12</v>
      </c>
      <c r="O393" s="240">
        <v>0</v>
      </c>
      <c r="P393" s="240">
        <v>0</v>
      </c>
      <c r="Q393" s="240">
        <v>0</v>
      </c>
      <c r="R393" s="240">
        <v>0</v>
      </c>
      <c r="S393" s="240">
        <v>0</v>
      </c>
      <c r="T393" s="211" t="s">
        <v>12</v>
      </c>
      <c r="U393" s="212" t="s">
        <v>317</v>
      </c>
      <c r="V393" s="212" t="s">
        <v>317</v>
      </c>
      <c r="W393" s="123" t="s">
        <v>12</v>
      </c>
      <c r="X393" s="123" t="s">
        <v>12</v>
      </c>
      <c r="Y393" s="123" t="s">
        <v>754</v>
      </c>
      <c r="Z393" s="212" t="s">
        <v>320</v>
      </c>
      <c r="AA393" s="212">
        <v>96130</v>
      </c>
      <c r="AB393" s="123" t="s">
        <v>321</v>
      </c>
      <c r="AC393" s="123" t="s">
        <v>322</v>
      </c>
      <c r="AD393" s="123" t="s">
        <v>323</v>
      </c>
      <c r="AE393" s="123" t="s">
        <v>12</v>
      </c>
    </row>
    <row r="394" spans="2:31" x14ac:dyDescent="0.35">
      <c r="B394" s="123">
        <v>104656</v>
      </c>
      <c r="C394" s="123" t="s">
        <v>1076</v>
      </c>
      <c r="D394" s="123">
        <v>2018</v>
      </c>
      <c r="E394" s="123" t="s">
        <v>12</v>
      </c>
      <c r="F394" s="240">
        <v>0</v>
      </c>
      <c r="G394" s="212" t="s">
        <v>1755</v>
      </c>
      <c r="H394" s="123" t="s">
        <v>12</v>
      </c>
      <c r="I394" s="240">
        <v>0</v>
      </c>
      <c r="J394" s="240">
        <v>0</v>
      </c>
      <c r="K394" s="240">
        <v>0</v>
      </c>
      <c r="L394" s="240">
        <v>0</v>
      </c>
      <c r="M394" s="240">
        <v>0</v>
      </c>
      <c r="N394" s="210" t="s">
        <v>12</v>
      </c>
      <c r="O394" s="240">
        <v>0</v>
      </c>
      <c r="P394" s="240">
        <v>0</v>
      </c>
      <c r="Q394" s="240">
        <v>0</v>
      </c>
      <c r="R394" s="240">
        <v>0</v>
      </c>
      <c r="S394" s="240">
        <v>0</v>
      </c>
      <c r="T394" s="211" t="s">
        <v>12</v>
      </c>
      <c r="U394" s="212" t="s">
        <v>317</v>
      </c>
      <c r="V394" s="212" t="s">
        <v>317</v>
      </c>
      <c r="W394" s="123" t="s">
        <v>12</v>
      </c>
      <c r="X394" s="123" t="s">
        <v>12</v>
      </c>
      <c r="Y394" s="123" t="s">
        <v>597</v>
      </c>
      <c r="Z394" s="212" t="s">
        <v>320</v>
      </c>
      <c r="AA394" s="212">
        <v>95033</v>
      </c>
      <c r="AB394" s="123" t="s">
        <v>321</v>
      </c>
      <c r="AC394" s="123" t="s">
        <v>322</v>
      </c>
      <c r="AD394" s="123" t="s">
        <v>323</v>
      </c>
      <c r="AE394" s="123" t="s">
        <v>12</v>
      </c>
    </row>
    <row r="395" spans="2:31" x14ac:dyDescent="0.35">
      <c r="B395" s="123">
        <v>101708</v>
      </c>
      <c r="C395" s="123" t="s">
        <v>1077</v>
      </c>
      <c r="D395" s="123">
        <v>2018</v>
      </c>
      <c r="E395" s="123" t="s">
        <v>12</v>
      </c>
      <c r="F395" s="240">
        <v>24203.854593906599</v>
      </c>
      <c r="G395" s="212" t="s">
        <v>1755</v>
      </c>
      <c r="H395" s="123" t="s">
        <v>12</v>
      </c>
      <c r="I395" s="240">
        <v>24203.854593906599</v>
      </c>
      <c r="J395" s="240">
        <v>0</v>
      </c>
      <c r="K395" s="240">
        <v>0</v>
      </c>
      <c r="L395" s="240">
        <v>0</v>
      </c>
      <c r="M395" s="240">
        <v>0</v>
      </c>
      <c r="N395" s="210" t="s">
        <v>12</v>
      </c>
      <c r="O395" s="240">
        <v>0</v>
      </c>
      <c r="P395" s="240">
        <v>0</v>
      </c>
      <c r="Q395" s="240">
        <v>0</v>
      </c>
      <c r="R395" s="240">
        <v>0</v>
      </c>
      <c r="S395" s="240">
        <v>24203.854593906599</v>
      </c>
      <c r="T395" s="211" t="s">
        <v>12</v>
      </c>
      <c r="U395" s="212" t="s">
        <v>317</v>
      </c>
      <c r="V395" s="212" t="s">
        <v>317</v>
      </c>
      <c r="W395" s="123" t="s">
        <v>12</v>
      </c>
      <c r="X395" s="123" t="s">
        <v>12</v>
      </c>
      <c r="Y395" s="123" t="s">
        <v>417</v>
      </c>
      <c r="Z395" s="212" t="s">
        <v>320</v>
      </c>
      <c r="AA395" s="212">
        <v>94550</v>
      </c>
      <c r="AB395" s="123" t="s">
        <v>1078</v>
      </c>
      <c r="AC395" s="123" t="s">
        <v>201</v>
      </c>
      <c r="AD395" s="123" t="s">
        <v>327</v>
      </c>
      <c r="AE395" s="123" t="s">
        <v>12</v>
      </c>
    </row>
    <row r="396" spans="2:31" x14ac:dyDescent="0.35">
      <c r="B396" s="123">
        <v>101265</v>
      </c>
      <c r="C396" s="123" t="s">
        <v>1079</v>
      </c>
      <c r="D396" s="123">
        <v>2018</v>
      </c>
      <c r="E396" s="123" t="s">
        <v>12</v>
      </c>
      <c r="F396" s="240">
        <v>875981.17383197602</v>
      </c>
      <c r="G396" s="212" t="s">
        <v>1755</v>
      </c>
      <c r="H396" s="123" t="s">
        <v>12</v>
      </c>
      <c r="I396" s="240">
        <v>875981.17383197602</v>
      </c>
      <c r="J396" s="240">
        <v>0</v>
      </c>
      <c r="K396" s="240">
        <v>0</v>
      </c>
      <c r="L396" s="240">
        <v>0</v>
      </c>
      <c r="M396" s="240">
        <v>0</v>
      </c>
      <c r="N396" s="210" t="s">
        <v>12</v>
      </c>
      <c r="O396" s="240">
        <v>875964.36658360902</v>
      </c>
      <c r="P396" s="240">
        <v>0</v>
      </c>
      <c r="Q396" s="240">
        <v>0</v>
      </c>
      <c r="R396" s="240">
        <v>875964.36658360902</v>
      </c>
      <c r="S396" s="240">
        <v>16.807248367</v>
      </c>
      <c r="T396" s="211" t="s">
        <v>12</v>
      </c>
      <c r="U396" s="212" t="s">
        <v>316</v>
      </c>
      <c r="V396" s="212" t="s">
        <v>316</v>
      </c>
      <c r="W396" s="123" t="s">
        <v>381</v>
      </c>
      <c r="X396" s="123" t="s">
        <v>12</v>
      </c>
      <c r="Y396" s="123" t="s">
        <v>452</v>
      </c>
      <c r="Z396" s="212" t="s">
        <v>320</v>
      </c>
      <c r="AA396" s="212">
        <v>95014</v>
      </c>
      <c r="AB396" s="123" t="s">
        <v>666</v>
      </c>
      <c r="AC396" s="123" t="s">
        <v>667</v>
      </c>
      <c r="AD396" s="123" t="s">
        <v>668</v>
      </c>
      <c r="AE396" s="123" t="s">
        <v>12</v>
      </c>
    </row>
    <row r="397" spans="2:31" x14ac:dyDescent="0.35">
      <c r="B397" s="123">
        <v>101381</v>
      </c>
      <c r="C397" s="123" t="s">
        <v>1080</v>
      </c>
      <c r="D397" s="123">
        <v>2018</v>
      </c>
      <c r="E397" s="123" t="s">
        <v>12</v>
      </c>
      <c r="F397" s="240">
        <v>318226.84361514798</v>
      </c>
      <c r="G397" s="212" t="s">
        <v>1755</v>
      </c>
      <c r="H397" s="123" t="s">
        <v>12</v>
      </c>
      <c r="I397" s="240">
        <v>307687.84361514798</v>
      </c>
      <c r="J397" s="240">
        <v>10539</v>
      </c>
      <c r="K397" s="240">
        <v>0</v>
      </c>
      <c r="L397" s="240">
        <v>0</v>
      </c>
      <c r="M397" s="240">
        <v>0</v>
      </c>
      <c r="N397" s="210" t="s">
        <v>12</v>
      </c>
      <c r="O397" s="240">
        <v>307687.84361514798</v>
      </c>
      <c r="P397" s="240">
        <v>0</v>
      </c>
      <c r="Q397" s="240">
        <v>0</v>
      </c>
      <c r="R397" s="240">
        <v>307687.84361514798</v>
      </c>
      <c r="S397" s="240">
        <v>10539</v>
      </c>
      <c r="T397" s="211" t="s">
        <v>12</v>
      </c>
      <c r="U397" s="212" t="s">
        <v>316</v>
      </c>
      <c r="V397" s="212" t="s">
        <v>316</v>
      </c>
      <c r="W397" s="123" t="s">
        <v>381</v>
      </c>
      <c r="X397" s="123" t="s">
        <v>12</v>
      </c>
      <c r="Y397" s="123" t="s">
        <v>1081</v>
      </c>
      <c r="Z397" s="212" t="s">
        <v>320</v>
      </c>
      <c r="AA397" s="212">
        <v>96003</v>
      </c>
      <c r="AB397" s="123" t="s">
        <v>666</v>
      </c>
      <c r="AC397" s="123" t="s">
        <v>667</v>
      </c>
      <c r="AD397" s="123" t="s">
        <v>668</v>
      </c>
      <c r="AE397" s="123" t="s">
        <v>12</v>
      </c>
    </row>
    <row r="398" spans="2:31" x14ac:dyDescent="0.35">
      <c r="B398" s="123">
        <v>101461</v>
      </c>
      <c r="C398" s="123" t="s">
        <v>1082</v>
      </c>
      <c r="D398" s="123">
        <v>2018</v>
      </c>
      <c r="E398" s="123" t="s">
        <v>12</v>
      </c>
      <c r="F398" s="240">
        <v>629435.04944349604</v>
      </c>
      <c r="G398" s="212" t="s">
        <v>1755</v>
      </c>
      <c r="H398" s="123" t="s">
        <v>12</v>
      </c>
      <c r="I398" s="240">
        <v>624558.04944349604</v>
      </c>
      <c r="J398" s="240">
        <v>4877</v>
      </c>
      <c r="K398" s="240">
        <v>0</v>
      </c>
      <c r="L398" s="240">
        <v>0</v>
      </c>
      <c r="M398" s="240">
        <v>0</v>
      </c>
      <c r="N398" s="210" t="s">
        <v>12</v>
      </c>
      <c r="O398" s="240">
        <v>624558.04944349604</v>
      </c>
      <c r="P398" s="240">
        <v>0</v>
      </c>
      <c r="Q398" s="240">
        <v>0</v>
      </c>
      <c r="R398" s="240">
        <v>624558.04944349604</v>
      </c>
      <c r="S398" s="240">
        <v>4877</v>
      </c>
      <c r="T398" s="211" t="s">
        <v>12</v>
      </c>
      <c r="U398" s="212" t="s">
        <v>316</v>
      </c>
      <c r="V398" s="212" t="s">
        <v>316</v>
      </c>
      <c r="W398" s="123" t="s">
        <v>381</v>
      </c>
      <c r="X398" s="123" t="s">
        <v>12</v>
      </c>
      <c r="Y398" s="123" t="s">
        <v>1083</v>
      </c>
      <c r="Z398" s="212" t="s">
        <v>320</v>
      </c>
      <c r="AA398" s="212">
        <v>93561</v>
      </c>
      <c r="AB398" s="123" t="s">
        <v>666</v>
      </c>
      <c r="AC398" s="123" t="s">
        <v>667</v>
      </c>
      <c r="AD398" s="123" t="s">
        <v>668</v>
      </c>
      <c r="AE398" s="123" t="s">
        <v>12</v>
      </c>
    </row>
    <row r="399" spans="2:31" x14ac:dyDescent="0.35">
      <c r="B399" s="123">
        <v>104106</v>
      </c>
      <c r="C399" s="123" t="s">
        <v>1084</v>
      </c>
      <c r="D399" s="123">
        <v>2018</v>
      </c>
      <c r="E399" s="123" t="s">
        <v>12</v>
      </c>
      <c r="F399" s="240">
        <v>23159.5009808</v>
      </c>
      <c r="G399" s="212" t="s">
        <v>1755</v>
      </c>
      <c r="H399" s="123" t="s">
        <v>12</v>
      </c>
      <c r="I399" s="240">
        <v>23159.5009808</v>
      </c>
      <c r="J399" s="240">
        <v>0</v>
      </c>
      <c r="K399" s="240">
        <v>0</v>
      </c>
      <c r="L399" s="240">
        <v>0</v>
      </c>
      <c r="M399" s="240">
        <v>0</v>
      </c>
      <c r="N399" s="210" t="s">
        <v>12</v>
      </c>
      <c r="O399" s="240">
        <v>0</v>
      </c>
      <c r="P399" s="240">
        <v>0</v>
      </c>
      <c r="Q399" s="240">
        <v>0</v>
      </c>
      <c r="R399" s="240">
        <v>0</v>
      </c>
      <c r="S399" s="240">
        <v>23159.5009808</v>
      </c>
      <c r="T399" s="211" t="s">
        <v>12</v>
      </c>
      <c r="U399" s="212" t="s">
        <v>317</v>
      </c>
      <c r="V399" s="212" t="s">
        <v>317</v>
      </c>
      <c r="W399" s="123" t="s">
        <v>12</v>
      </c>
      <c r="X399" s="123" t="s">
        <v>12</v>
      </c>
      <c r="Y399" s="123" t="s">
        <v>1085</v>
      </c>
      <c r="Z399" s="212" t="s">
        <v>320</v>
      </c>
      <c r="AA399" s="212">
        <v>93245</v>
      </c>
      <c r="AB399" s="123" t="s">
        <v>961</v>
      </c>
      <c r="AC399" s="123" t="s">
        <v>201</v>
      </c>
      <c r="AD399" s="123" t="s">
        <v>327</v>
      </c>
      <c r="AE399" s="123" t="s">
        <v>12</v>
      </c>
    </row>
    <row r="400" spans="2:31" x14ac:dyDescent="0.35">
      <c r="B400" s="123">
        <v>101716</v>
      </c>
      <c r="C400" s="123" t="s">
        <v>1086</v>
      </c>
      <c r="D400" s="123">
        <v>2018</v>
      </c>
      <c r="E400" s="123" t="s">
        <v>12</v>
      </c>
      <c r="F400" s="240">
        <v>48864.793612528003</v>
      </c>
      <c r="G400" s="212" t="s">
        <v>1755</v>
      </c>
      <c r="H400" s="123" t="s">
        <v>12</v>
      </c>
      <c r="I400" s="240">
        <v>48864.793612528003</v>
      </c>
      <c r="J400" s="240">
        <v>0</v>
      </c>
      <c r="K400" s="240">
        <v>0</v>
      </c>
      <c r="L400" s="240">
        <v>0</v>
      </c>
      <c r="M400" s="240">
        <v>0</v>
      </c>
      <c r="N400" s="210" t="s">
        <v>12</v>
      </c>
      <c r="O400" s="240">
        <v>48817.116923200003</v>
      </c>
      <c r="P400" s="240">
        <v>0</v>
      </c>
      <c r="Q400" s="240">
        <v>0</v>
      </c>
      <c r="R400" s="240">
        <v>48817.116923200003</v>
      </c>
      <c r="S400" s="240">
        <v>47.676689328000002</v>
      </c>
      <c r="T400" s="211" t="s">
        <v>12</v>
      </c>
      <c r="U400" s="212" t="s">
        <v>316</v>
      </c>
      <c r="V400" s="212" t="s">
        <v>316</v>
      </c>
      <c r="W400" s="123" t="s">
        <v>350</v>
      </c>
      <c r="X400" s="123" t="s">
        <v>12</v>
      </c>
      <c r="Y400" s="123" t="s">
        <v>952</v>
      </c>
      <c r="Z400" s="212" t="s">
        <v>320</v>
      </c>
      <c r="AA400" s="212">
        <v>93245</v>
      </c>
      <c r="AB400" s="123" t="s">
        <v>961</v>
      </c>
      <c r="AC400" s="123" t="s">
        <v>201</v>
      </c>
      <c r="AD400" s="123" t="s">
        <v>327</v>
      </c>
      <c r="AE400" s="123" t="s">
        <v>12</v>
      </c>
    </row>
    <row r="401" spans="2:31" x14ac:dyDescent="0.35">
      <c r="B401" s="123">
        <v>104105</v>
      </c>
      <c r="C401" s="123" t="s">
        <v>1087</v>
      </c>
      <c r="D401" s="123">
        <v>2018</v>
      </c>
      <c r="E401" s="123" t="s">
        <v>12</v>
      </c>
      <c r="F401" s="240">
        <v>16454.1297552</v>
      </c>
      <c r="G401" s="212" t="s">
        <v>1755</v>
      </c>
      <c r="H401" s="123" t="s">
        <v>12</v>
      </c>
      <c r="I401" s="240">
        <v>16454.1297552</v>
      </c>
      <c r="J401" s="240">
        <v>0</v>
      </c>
      <c r="K401" s="240">
        <v>0</v>
      </c>
      <c r="L401" s="240">
        <v>0</v>
      </c>
      <c r="M401" s="240">
        <v>0</v>
      </c>
      <c r="N401" s="210" t="s">
        <v>12</v>
      </c>
      <c r="O401" s="240">
        <v>0</v>
      </c>
      <c r="P401" s="240">
        <v>0</v>
      </c>
      <c r="Q401" s="240">
        <v>0</v>
      </c>
      <c r="R401" s="240">
        <v>0</v>
      </c>
      <c r="S401" s="240">
        <v>16454.1297552</v>
      </c>
      <c r="T401" s="211" t="s">
        <v>12</v>
      </c>
      <c r="U401" s="212" t="s">
        <v>317</v>
      </c>
      <c r="V401" s="212" t="s">
        <v>317</v>
      </c>
      <c r="W401" s="123" t="s">
        <v>12</v>
      </c>
      <c r="X401" s="123" t="s">
        <v>12</v>
      </c>
      <c r="Y401" s="123" t="s">
        <v>1088</v>
      </c>
      <c r="Z401" s="212" t="s">
        <v>320</v>
      </c>
      <c r="AA401" s="212">
        <v>95376</v>
      </c>
      <c r="AB401" s="123" t="s">
        <v>961</v>
      </c>
      <c r="AC401" s="123" t="s">
        <v>201</v>
      </c>
      <c r="AD401" s="123" t="s">
        <v>327</v>
      </c>
      <c r="AE401" s="123" t="s">
        <v>12</v>
      </c>
    </row>
    <row r="402" spans="2:31" x14ac:dyDescent="0.35">
      <c r="B402" s="123">
        <v>104052</v>
      </c>
      <c r="C402" s="123" t="s">
        <v>1089</v>
      </c>
      <c r="D402" s="123">
        <v>2018</v>
      </c>
      <c r="E402" s="123" t="s">
        <v>12</v>
      </c>
      <c r="F402" s="240">
        <v>84229.209779469995</v>
      </c>
      <c r="G402" s="212" t="s">
        <v>1755</v>
      </c>
      <c r="H402" s="123" t="s">
        <v>12</v>
      </c>
      <c r="I402" s="240">
        <v>84229.209779469995</v>
      </c>
      <c r="J402" s="240">
        <v>0</v>
      </c>
      <c r="K402" s="240">
        <v>0</v>
      </c>
      <c r="L402" s="240">
        <v>0</v>
      </c>
      <c r="M402" s="240">
        <v>0</v>
      </c>
      <c r="N402" s="210" t="s">
        <v>12</v>
      </c>
      <c r="O402" s="240">
        <v>84205.010669823998</v>
      </c>
      <c r="P402" s="240">
        <v>0</v>
      </c>
      <c r="Q402" s="240">
        <v>0</v>
      </c>
      <c r="R402" s="240">
        <v>84205.010669823998</v>
      </c>
      <c r="S402" s="240">
        <v>24.199109646</v>
      </c>
      <c r="T402" s="211" t="s">
        <v>12</v>
      </c>
      <c r="U402" s="212" t="s">
        <v>316</v>
      </c>
      <c r="V402" s="212" t="s">
        <v>316</v>
      </c>
      <c r="W402" s="123" t="s">
        <v>467</v>
      </c>
      <c r="X402" s="123" t="s">
        <v>12</v>
      </c>
      <c r="Y402" s="123" t="s">
        <v>1090</v>
      </c>
      <c r="Z402" s="212" t="s">
        <v>320</v>
      </c>
      <c r="AA402" s="212">
        <v>93908</v>
      </c>
      <c r="AB402" s="123" t="s">
        <v>1091</v>
      </c>
      <c r="AC402" s="123" t="s">
        <v>1092</v>
      </c>
      <c r="AD402" s="123" t="s">
        <v>327</v>
      </c>
      <c r="AE402" s="123" t="s">
        <v>12</v>
      </c>
    </row>
    <row r="403" spans="2:31" x14ac:dyDescent="0.35">
      <c r="B403" s="123">
        <v>101499</v>
      </c>
      <c r="C403" s="123" t="s">
        <v>1093</v>
      </c>
      <c r="D403" s="123">
        <v>2018</v>
      </c>
      <c r="E403" s="123" t="s">
        <v>12</v>
      </c>
      <c r="F403" s="240">
        <v>87240.937105599995</v>
      </c>
      <c r="G403" s="212" t="s">
        <v>1755</v>
      </c>
      <c r="H403" s="123" t="s">
        <v>12</v>
      </c>
      <c r="I403" s="240">
        <v>87240.937105599995</v>
      </c>
      <c r="J403" s="240">
        <v>0</v>
      </c>
      <c r="K403" s="240">
        <v>0</v>
      </c>
      <c r="L403" s="240">
        <v>0</v>
      </c>
      <c r="M403" s="240">
        <v>0</v>
      </c>
      <c r="N403" s="210" t="s">
        <v>12</v>
      </c>
      <c r="O403" s="240">
        <v>87240.937105599995</v>
      </c>
      <c r="P403" s="240">
        <v>0</v>
      </c>
      <c r="Q403" s="240">
        <v>0</v>
      </c>
      <c r="R403" s="241">
        <v>87240.937105599995</v>
      </c>
      <c r="S403" s="240">
        <v>0</v>
      </c>
      <c r="T403" s="211" t="s">
        <v>12</v>
      </c>
      <c r="U403" s="212" t="s">
        <v>316</v>
      </c>
      <c r="V403" s="212" t="s">
        <v>316</v>
      </c>
      <c r="W403" s="123" t="s">
        <v>553</v>
      </c>
      <c r="X403" s="123" t="s">
        <v>12</v>
      </c>
      <c r="Y403" s="123" t="s">
        <v>580</v>
      </c>
      <c r="Z403" s="212" t="s">
        <v>320</v>
      </c>
      <c r="AA403" s="212">
        <v>93635</v>
      </c>
      <c r="AB403" s="123" t="s">
        <v>673</v>
      </c>
      <c r="AC403" s="123" t="s">
        <v>201</v>
      </c>
      <c r="AD403" s="123" t="s">
        <v>327</v>
      </c>
      <c r="AE403" s="123" t="s">
        <v>12</v>
      </c>
    </row>
    <row r="404" spans="2:31" x14ac:dyDescent="0.35">
      <c r="B404" s="123">
        <v>104451</v>
      </c>
      <c r="C404" s="123" t="s">
        <v>1790</v>
      </c>
      <c r="D404" s="123">
        <v>2018</v>
      </c>
      <c r="E404" s="123" t="s">
        <v>12</v>
      </c>
      <c r="F404" s="240">
        <v>0</v>
      </c>
      <c r="G404" s="212" t="s">
        <v>1755</v>
      </c>
      <c r="H404" s="123" t="s">
        <v>12</v>
      </c>
      <c r="I404" s="240">
        <v>0</v>
      </c>
      <c r="J404" s="240">
        <v>0</v>
      </c>
      <c r="K404" s="240">
        <v>0</v>
      </c>
      <c r="L404" s="240">
        <v>0</v>
      </c>
      <c r="M404" s="240">
        <v>0</v>
      </c>
      <c r="N404" s="210" t="s">
        <v>12</v>
      </c>
      <c r="O404" s="240">
        <v>0</v>
      </c>
      <c r="P404" s="240">
        <v>0</v>
      </c>
      <c r="Q404" s="240">
        <v>0</v>
      </c>
      <c r="R404" s="240">
        <v>0</v>
      </c>
      <c r="S404" s="240">
        <v>0</v>
      </c>
      <c r="T404" s="211" t="s">
        <v>12</v>
      </c>
      <c r="U404" s="212" t="s">
        <v>317</v>
      </c>
      <c r="V404" s="212" t="s">
        <v>317</v>
      </c>
      <c r="W404" s="123" t="s">
        <v>12</v>
      </c>
      <c r="X404" s="123" t="s">
        <v>12</v>
      </c>
      <c r="Y404" s="123" t="s">
        <v>1791</v>
      </c>
      <c r="Z404" s="212" t="s">
        <v>943</v>
      </c>
      <c r="AA404" s="212">
        <v>33309</v>
      </c>
      <c r="AB404" s="123" t="s">
        <v>560</v>
      </c>
      <c r="AC404" s="123" t="s">
        <v>322</v>
      </c>
      <c r="AD404" s="123" t="s">
        <v>323</v>
      </c>
      <c r="AE404" s="123" t="s">
        <v>12</v>
      </c>
    </row>
    <row r="405" spans="2:31" x14ac:dyDescent="0.35">
      <c r="B405" s="123">
        <v>104099</v>
      </c>
      <c r="C405" s="123" t="s">
        <v>1094</v>
      </c>
      <c r="D405" s="123">
        <v>2018</v>
      </c>
      <c r="E405" s="123" t="s">
        <v>12</v>
      </c>
      <c r="F405" s="240">
        <v>66156.558660719995</v>
      </c>
      <c r="G405" s="212" t="s">
        <v>1755</v>
      </c>
      <c r="H405" s="123" t="s">
        <v>12</v>
      </c>
      <c r="I405" s="240">
        <v>0</v>
      </c>
      <c r="J405" s="240">
        <v>0</v>
      </c>
      <c r="K405" s="240">
        <v>0</v>
      </c>
      <c r="L405" s="240">
        <v>0</v>
      </c>
      <c r="M405" s="240">
        <v>66156.558660719995</v>
      </c>
      <c r="N405" s="210" t="s">
        <v>12</v>
      </c>
      <c r="O405" s="240">
        <v>0</v>
      </c>
      <c r="P405" s="240">
        <v>0</v>
      </c>
      <c r="Q405" s="240">
        <v>63808.55066072</v>
      </c>
      <c r="R405" s="240">
        <v>63808.55066072</v>
      </c>
      <c r="S405" s="240">
        <v>2348.0079999999998</v>
      </c>
      <c r="T405" s="211" t="s">
        <v>12</v>
      </c>
      <c r="U405" s="212" t="s">
        <v>316</v>
      </c>
      <c r="V405" s="212" t="s">
        <v>317</v>
      </c>
      <c r="W405" s="123" t="s">
        <v>553</v>
      </c>
      <c r="X405" s="123" t="s">
        <v>12</v>
      </c>
      <c r="Y405" s="123" t="s">
        <v>1095</v>
      </c>
      <c r="Z405" s="212" t="s">
        <v>320</v>
      </c>
      <c r="AA405" s="212">
        <v>96150</v>
      </c>
      <c r="AB405" s="123" t="s">
        <v>321</v>
      </c>
      <c r="AC405" s="123" t="s">
        <v>322</v>
      </c>
      <c r="AD405" s="123" t="s">
        <v>323</v>
      </c>
      <c r="AE405" s="123" t="s">
        <v>12</v>
      </c>
    </row>
    <row r="406" spans="2:31" x14ac:dyDescent="0.35">
      <c r="B406" s="123">
        <v>101044</v>
      </c>
      <c r="C406" s="123" t="s">
        <v>1096</v>
      </c>
      <c r="D406" s="123">
        <v>2018</v>
      </c>
      <c r="E406" s="123" t="s">
        <v>12</v>
      </c>
      <c r="F406" s="240">
        <v>10978.41076432</v>
      </c>
      <c r="G406" s="212" t="s">
        <v>1755</v>
      </c>
      <c r="H406" s="123" t="s">
        <v>12</v>
      </c>
      <c r="I406" s="240">
        <v>10978.41076432</v>
      </c>
      <c r="J406" s="240">
        <v>0</v>
      </c>
      <c r="K406" s="240">
        <v>0</v>
      </c>
      <c r="L406" s="240">
        <v>0</v>
      </c>
      <c r="M406" s="240">
        <v>0</v>
      </c>
      <c r="N406" s="210" t="s">
        <v>12</v>
      </c>
      <c r="O406" s="240">
        <v>10978.41076432</v>
      </c>
      <c r="P406" s="240">
        <v>0</v>
      </c>
      <c r="Q406" s="240">
        <v>0</v>
      </c>
      <c r="R406" s="240">
        <v>10978.41076432</v>
      </c>
      <c r="S406" s="240">
        <v>0</v>
      </c>
      <c r="T406" s="211" t="s">
        <v>12</v>
      </c>
      <c r="U406" s="212" t="s">
        <v>316</v>
      </c>
      <c r="V406" s="212" t="s">
        <v>317</v>
      </c>
      <c r="W406" s="123" t="s">
        <v>489</v>
      </c>
      <c r="X406" s="123" t="s">
        <v>12</v>
      </c>
      <c r="Y406" s="123" t="s">
        <v>346</v>
      </c>
      <c r="Z406" s="212" t="s">
        <v>320</v>
      </c>
      <c r="AA406" s="212">
        <v>93308</v>
      </c>
      <c r="AB406" s="123" t="s">
        <v>352</v>
      </c>
      <c r="AC406" s="123" t="s">
        <v>201</v>
      </c>
      <c r="AD406" s="123" t="s">
        <v>354</v>
      </c>
      <c r="AE406" s="123" t="s">
        <v>12</v>
      </c>
    </row>
    <row r="407" spans="2:31" x14ac:dyDescent="0.35">
      <c r="B407" s="123">
        <v>101574</v>
      </c>
      <c r="C407" s="123" t="s">
        <v>1097</v>
      </c>
      <c r="D407" s="123">
        <v>2018</v>
      </c>
      <c r="E407" s="123" t="s">
        <v>12</v>
      </c>
      <c r="F407" s="240">
        <v>15772.408876224001</v>
      </c>
      <c r="G407" s="212" t="s">
        <v>1755</v>
      </c>
      <c r="H407" s="123" t="s">
        <v>12</v>
      </c>
      <c r="I407" s="240">
        <v>15772.408876224001</v>
      </c>
      <c r="J407" s="240">
        <v>0</v>
      </c>
      <c r="K407" s="240">
        <v>0</v>
      </c>
      <c r="L407" s="240">
        <v>0</v>
      </c>
      <c r="M407" s="240">
        <v>0</v>
      </c>
      <c r="N407" s="210" t="s">
        <v>12</v>
      </c>
      <c r="O407" s="240">
        <v>0</v>
      </c>
      <c r="P407" s="240">
        <v>0</v>
      </c>
      <c r="Q407" s="240">
        <v>0</v>
      </c>
      <c r="R407" s="240">
        <v>0</v>
      </c>
      <c r="S407" s="240">
        <v>15772.408876224001</v>
      </c>
      <c r="T407" s="211" t="s">
        <v>12</v>
      </c>
      <c r="U407" s="212" t="s">
        <v>317</v>
      </c>
      <c r="V407" s="212" t="s">
        <v>317</v>
      </c>
      <c r="W407" s="123" t="s">
        <v>12</v>
      </c>
      <c r="X407" s="123" t="s">
        <v>12</v>
      </c>
      <c r="Y407" s="123" t="s">
        <v>1098</v>
      </c>
      <c r="Z407" s="212" t="s">
        <v>320</v>
      </c>
      <c r="AA407" s="212">
        <v>93599</v>
      </c>
      <c r="AB407" s="123" t="s">
        <v>1099</v>
      </c>
      <c r="AC407" s="123" t="s">
        <v>201</v>
      </c>
      <c r="AD407" s="123" t="s">
        <v>327</v>
      </c>
      <c r="AE407" s="123" t="s">
        <v>12</v>
      </c>
    </row>
    <row r="408" spans="2:31" x14ac:dyDescent="0.35">
      <c r="B408" s="123">
        <v>101623</v>
      </c>
      <c r="C408" s="123" t="s">
        <v>1100</v>
      </c>
      <c r="D408" s="123">
        <v>2018</v>
      </c>
      <c r="E408" s="123" t="s">
        <v>12</v>
      </c>
      <c r="F408" s="240">
        <v>22015.030475114901</v>
      </c>
      <c r="G408" s="212" t="s">
        <v>1755</v>
      </c>
      <c r="H408" s="123" t="s">
        <v>12</v>
      </c>
      <c r="I408" s="240">
        <v>22015.030475114901</v>
      </c>
      <c r="J408" s="240">
        <v>0</v>
      </c>
      <c r="K408" s="240">
        <v>0</v>
      </c>
      <c r="L408" s="240">
        <v>0</v>
      </c>
      <c r="M408" s="240">
        <v>0</v>
      </c>
      <c r="N408" s="210" t="s">
        <v>12</v>
      </c>
      <c r="O408" s="240">
        <v>0</v>
      </c>
      <c r="P408" s="240">
        <v>0</v>
      </c>
      <c r="Q408" s="240">
        <v>0</v>
      </c>
      <c r="R408" s="240">
        <v>0</v>
      </c>
      <c r="S408" s="240">
        <v>22015.030475114901</v>
      </c>
      <c r="T408" s="211" t="s">
        <v>12</v>
      </c>
      <c r="U408" s="212" t="s">
        <v>317</v>
      </c>
      <c r="V408" s="212" t="s">
        <v>317</v>
      </c>
      <c r="W408" s="123" t="s">
        <v>12</v>
      </c>
      <c r="X408" s="123" t="s">
        <v>12</v>
      </c>
      <c r="Y408" s="123" t="s">
        <v>876</v>
      </c>
      <c r="Z408" s="212" t="s">
        <v>320</v>
      </c>
      <c r="AA408" s="212">
        <v>94089</v>
      </c>
      <c r="AB408" s="123" t="s">
        <v>1101</v>
      </c>
      <c r="AC408" s="123" t="s">
        <v>201</v>
      </c>
      <c r="AD408" s="123" t="s">
        <v>327</v>
      </c>
      <c r="AE408" s="123" t="s">
        <v>12</v>
      </c>
    </row>
    <row r="409" spans="2:31" x14ac:dyDescent="0.35">
      <c r="B409" s="123">
        <v>104424</v>
      </c>
      <c r="C409" s="123" t="s">
        <v>1102</v>
      </c>
      <c r="D409" s="123">
        <v>2018</v>
      </c>
      <c r="E409" s="123" t="s">
        <v>12</v>
      </c>
      <c r="F409" s="240">
        <v>13648.281015359</v>
      </c>
      <c r="G409" s="212" t="s">
        <v>1755</v>
      </c>
      <c r="H409" s="123" t="s">
        <v>12</v>
      </c>
      <c r="I409" s="240">
        <v>13648.281015359</v>
      </c>
      <c r="J409" s="240">
        <v>0</v>
      </c>
      <c r="K409" s="240">
        <v>0</v>
      </c>
      <c r="L409" s="240">
        <v>0</v>
      </c>
      <c r="M409" s="240">
        <v>0</v>
      </c>
      <c r="N409" s="210" t="s">
        <v>12</v>
      </c>
      <c r="O409" s="240">
        <v>0</v>
      </c>
      <c r="P409" s="240">
        <v>0</v>
      </c>
      <c r="Q409" s="240">
        <v>0</v>
      </c>
      <c r="R409" s="240">
        <v>0</v>
      </c>
      <c r="S409" s="240">
        <v>13648.281015359</v>
      </c>
      <c r="T409" s="211" t="s">
        <v>12</v>
      </c>
      <c r="U409" s="212" t="s">
        <v>317</v>
      </c>
      <c r="V409" s="212" t="s">
        <v>317</v>
      </c>
      <c r="W409" s="123" t="s">
        <v>12</v>
      </c>
      <c r="X409" s="123" t="s">
        <v>12</v>
      </c>
      <c r="Y409" s="123" t="s">
        <v>1103</v>
      </c>
      <c r="Z409" s="212" t="s">
        <v>320</v>
      </c>
      <c r="AA409" s="212">
        <v>95220</v>
      </c>
      <c r="AB409" s="123" t="s">
        <v>638</v>
      </c>
      <c r="AC409" s="123" t="s">
        <v>343</v>
      </c>
      <c r="AD409" s="123" t="s">
        <v>344</v>
      </c>
      <c r="AE409" s="123" t="s">
        <v>12</v>
      </c>
    </row>
    <row r="410" spans="2:31" x14ac:dyDescent="0.35">
      <c r="B410" s="123">
        <v>3040</v>
      </c>
      <c r="C410" s="123" t="s">
        <v>1104</v>
      </c>
      <c r="D410" s="123">
        <v>2018</v>
      </c>
      <c r="E410" s="123" t="s">
        <v>12</v>
      </c>
      <c r="F410" s="240">
        <v>0</v>
      </c>
      <c r="G410" s="212" t="s">
        <v>1755</v>
      </c>
      <c r="H410" s="123" t="s">
        <v>12</v>
      </c>
      <c r="I410" s="240">
        <v>0</v>
      </c>
      <c r="J410" s="240">
        <v>0</v>
      </c>
      <c r="K410" s="240">
        <v>0</v>
      </c>
      <c r="L410" s="240">
        <v>0</v>
      </c>
      <c r="M410" s="240">
        <v>0</v>
      </c>
      <c r="N410" s="210" t="s">
        <v>12</v>
      </c>
      <c r="O410" s="240">
        <v>0</v>
      </c>
      <c r="P410" s="240">
        <v>0</v>
      </c>
      <c r="Q410" s="240">
        <v>0</v>
      </c>
      <c r="R410" s="240">
        <v>0</v>
      </c>
      <c r="S410" s="240">
        <v>0</v>
      </c>
      <c r="T410" s="211" t="s">
        <v>12</v>
      </c>
      <c r="U410" s="212" t="s">
        <v>317</v>
      </c>
      <c r="V410" s="212" t="s">
        <v>317</v>
      </c>
      <c r="W410" s="123" t="s">
        <v>12</v>
      </c>
      <c r="X410" s="123" t="s">
        <v>12</v>
      </c>
      <c r="Y410" s="123" t="s">
        <v>1105</v>
      </c>
      <c r="Z410" s="212" t="s">
        <v>320</v>
      </c>
      <c r="AA410" s="212">
        <v>90120</v>
      </c>
      <c r="AB410" s="123" t="s">
        <v>321</v>
      </c>
      <c r="AC410" s="123" t="s">
        <v>322</v>
      </c>
      <c r="AD410" s="123" t="s">
        <v>323</v>
      </c>
      <c r="AE410" s="123" t="s">
        <v>12</v>
      </c>
    </row>
    <row r="411" spans="2:31" x14ac:dyDescent="0.35">
      <c r="B411" s="123">
        <v>104172</v>
      </c>
      <c r="C411" s="123" t="s">
        <v>1106</v>
      </c>
      <c r="D411" s="123">
        <v>2018</v>
      </c>
      <c r="E411" s="123" t="s">
        <v>12</v>
      </c>
      <c r="F411" s="240">
        <v>547701.02641599998</v>
      </c>
      <c r="G411" s="212" t="s">
        <v>1755</v>
      </c>
      <c r="H411" s="123" t="s">
        <v>12</v>
      </c>
      <c r="I411" s="240">
        <v>547701.02641599998</v>
      </c>
      <c r="J411" s="240">
        <v>0</v>
      </c>
      <c r="K411" s="240">
        <v>0</v>
      </c>
      <c r="L411" s="240">
        <v>0</v>
      </c>
      <c r="M411" s="240">
        <v>0</v>
      </c>
      <c r="N411" s="210" t="s">
        <v>12</v>
      </c>
      <c r="O411" s="240">
        <v>547701.02641599998</v>
      </c>
      <c r="P411" s="240">
        <v>0</v>
      </c>
      <c r="Q411" s="240">
        <v>0</v>
      </c>
      <c r="R411" s="240">
        <v>547701.02641599998</v>
      </c>
      <c r="S411" s="240">
        <v>0</v>
      </c>
      <c r="T411" s="211" t="s">
        <v>12</v>
      </c>
      <c r="U411" s="212" t="s">
        <v>316</v>
      </c>
      <c r="V411" s="212" t="s">
        <v>317</v>
      </c>
      <c r="W411" s="123" t="s">
        <v>553</v>
      </c>
      <c r="X411" s="123" t="s">
        <v>12</v>
      </c>
      <c r="Y411" s="123" t="s">
        <v>1107</v>
      </c>
      <c r="Z411" s="212" t="s">
        <v>320</v>
      </c>
      <c r="AA411" s="212">
        <v>95242</v>
      </c>
      <c r="AB411" s="123" t="s">
        <v>352</v>
      </c>
      <c r="AC411" s="123" t="s">
        <v>353</v>
      </c>
      <c r="AD411" s="123" t="s">
        <v>354</v>
      </c>
      <c r="AE411" s="123" t="s">
        <v>12</v>
      </c>
    </row>
    <row r="412" spans="2:31" x14ac:dyDescent="0.35">
      <c r="B412" s="123">
        <v>100207</v>
      </c>
      <c r="C412" s="123" t="s">
        <v>1108</v>
      </c>
      <c r="D412" s="123">
        <v>2018</v>
      </c>
      <c r="E412" s="123" t="s">
        <v>12</v>
      </c>
      <c r="F412" s="240">
        <v>57106.2800437556</v>
      </c>
      <c r="G412" s="212" t="s">
        <v>1755</v>
      </c>
      <c r="H412" s="123" t="s">
        <v>12</v>
      </c>
      <c r="I412" s="240">
        <v>57106.2800437556</v>
      </c>
      <c r="J412" s="240">
        <v>0</v>
      </c>
      <c r="K412" s="240">
        <v>0</v>
      </c>
      <c r="L412" s="240">
        <v>0</v>
      </c>
      <c r="M412" s="240">
        <v>0</v>
      </c>
      <c r="N412" s="210" t="s">
        <v>12</v>
      </c>
      <c r="O412" s="240">
        <v>57106.2800437556</v>
      </c>
      <c r="P412" s="240">
        <v>0</v>
      </c>
      <c r="Q412" s="240">
        <v>0</v>
      </c>
      <c r="R412" s="240">
        <v>57106.2800437556</v>
      </c>
      <c r="S412" s="240">
        <v>0</v>
      </c>
      <c r="T412" s="211" t="s">
        <v>12</v>
      </c>
      <c r="U412" s="212" t="s">
        <v>316</v>
      </c>
      <c r="V412" s="212" t="s">
        <v>317</v>
      </c>
      <c r="W412" s="123" t="s">
        <v>439</v>
      </c>
      <c r="X412" s="123" t="s">
        <v>12</v>
      </c>
      <c r="Y412" s="123" t="s">
        <v>1109</v>
      </c>
      <c r="Z412" s="212" t="s">
        <v>320</v>
      </c>
      <c r="AA412" s="212">
        <v>92354</v>
      </c>
      <c r="AB412" s="123" t="s">
        <v>520</v>
      </c>
      <c r="AC412" s="123" t="s">
        <v>201</v>
      </c>
      <c r="AD412" s="123" t="s">
        <v>327</v>
      </c>
      <c r="AE412" s="123" t="s">
        <v>12</v>
      </c>
    </row>
    <row r="413" spans="2:31" x14ac:dyDescent="0.35">
      <c r="B413" s="123">
        <v>5003</v>
      </c>
      <c r="C413" s="123" t="s">
        <v>1110</v>
      </c>
      <c r="D413" s="123">
        <v>2018</v>
      </c>
      <c r="E413" s="123" t="s">
        <v>12</v>
      </c>
      <c r="F413" s="240">
        <v>487648.48928400001</v>
      </c>
      <c r="G413" s="212" t="s">
        <v>1755</v>
      </c>
      <c r="H413" s="123" t="s">
        <v>12</v>
      </c>
      <c r="I413" s="240">
        <v>0</v>
      </c>
      <c r="J413" s="240">
        <v>0</v>
      </c>
      <c r="K413" s="240">
        <v>487648.48928400001</v>
      </c>
      <c r="L413" s="240">
        <v>0</v>
      </c>
      <c r="M413" s="240">
        <v>0</v>
      </c>
      <c r="N413" s="210" t="s">
        <v>12</v>
      </c>
      <c r="O413" s="240">
        <v>0</v>
      </c>
      <c r="P413" s="240">
        <v>399990.97239104501</v>
      </c>
      <c r="Q413" s="240">
        <v>0</v>
      </c>
      <c r="R413" s="240">
        <v>399990.97239104501</v>
      </c>
      <c r="S413" s="240">
        <v>87657.516892955202</v>
      </c>
      <c r="T413" s="211" t="s">
        <v>12</v>
      </c>
      <c r="U413" s="212" t="s">
        <v>316</v>
      </c>
      <c r="V413" s="212" t="s">
        <v>317</v>
      </c>
      <c r="W413" s="123" t="s">
        <v>381</v>
      </c>
      <c r="X413" s="123" t="s">
        <v>12</v>
      </c>
      <c r="Y413" s="123" t="s">
        <v>351</v>
      </c>
      <c r="Z413" s="212" t="s">
        <v>320</v>
      </c>
      <c r="AA413" s="212">
        <v>90806</v>
      </c>
      <c r="AB413" s="123" t="s">
        <v>743</v>
      </c>
      <c r="AC413" s="123" t="s">
        <v>424</v>
      </c>
      <c r="AD413" s="123" t="s">
        <v>425</v>
      </c>
      <c r="AE413" s="123" t="s">
        <v>12</v>
      </c>
    </row>
    <row r="414" spans="2:31" x14ac:dyDescent="0.35">
      <c r="B414" s="123">
        <v>3042</v>
      </c>
      <c r="C414" s="123" t="s">
        <v>1111</v>
      </c>
      <c r="D414" s="123">
        <v>2018</v>
      </c>
      <c r="E414" s="123" t="s">
        <v>12</v>
      </c>
      <c r="F414" s="240">
        <v>6632629.9633680303</v>
      </c>
      <c r="G414" s="212" t="s">
        <v>1755</v>
      </c>
      <c r="H414" s="123" t="s">
        <v>12</v>
      </c>
      <c r="I414" s="240">
        <v>0</v>
      </c>
      <c r="J414" s="240">
        <v>0</v>
      </c>
      <c r="K414" s="240">
        <v>0</v>
      </c>
      <c r="L414" s="240">
        <v>0</v>
      </c>
      <c r="M414" s="240">
        <v>6632629.9633680303</v>
      </c>
      <c r="N414" s="210" t="s">
        <v>12</v>
      </c>
      <c r="O414" s="240">
        <v>0</v>
      </c>
      <c r="P414" s="240">
        <v>0</v>
      </c>
      <c r="Q414" s="240">
        <v>6629659.2985730805</v>
      </c>
      <c r="R414" s="240">
        <v>6629659.2985730805</v>
      </c>
      <c r="S414" s="240">
        <v>2970.6647949500002</v>
      </c>
      <c r="T414" s="211" t="s">
        <v>12</v>
      </c>
      <c r="U414" s="212" t="s">
        <v>316</v>
      </c>
      <c r="V414" s="212" t="s">
        <v>317</v>
      </c>
      <c r="W414" s="123" t="s">
        <v>497</v>
      </c>
      <c r="X414" s="123" t="s">
        <v>12</v>
      </c>
      <c r="Y414" s="123" t="s">
        <v>506</v>
      </c>
      <c r="Z414" s="212" t="s">
        <v>320</v>
      </c>
      <c r="AA414" s="212">
        <v>90012</v>
      </c>
      <c r="AB414" s="123" t="s">
        <v>560</v>
      </c>
      <c r="AC414" s="123" t="s">
        <v>322</v>
      </c>
      <c r="AD414" s="123" t="s">
        <v>323</v>
      </c>
      <c r="AE414" s="123" t="s">
        <v>12</v>
      </c>
    </row>
    <row r="415" spans="2:31" x14ac:dyDescent="0.35">
      <c r="B415" s="123">
        <v>100185</v>
      </c>
      <c r="C415" s="123" t="s">
        <v>1112</v>
      </c>
      <c r="D415" s="123">
        <v>2018</v>
      </c>
      <c r="E415" s="123" t="s">
        <v>12</v>
      </c>
      <c r="F415" s="240">
        <v>29167.300512087</v>
      </c>
      <c r="G415" s="212" t="s">
        <v>1755</v>
      </c>
      <c r="H415" s="123" t="s">
        <v>12</v>
      </c>
      <c r="I415" s="240">
        <v>29167.300512087</v>
      </c>
      <c r="J415" s="240">
        <v>0</v>
      </c>
      <c r="K415" s="240">
        <v>0</v>
      </c>
      <c r="L415" s="240">
        <v>0</v>
      </c>
      <c r="M415" s="240">
        <v>0</v>
      </c>
      <c r="N415" s="210" t="s">
        <v>12</v>
      </c>
      <c r="O415" s="240">
        <v>28540.624578800001</v>
      </c>
      <c r="P415" s="240">
        <v>0</v>
      </c>
      <c r="Q415" s="240">
        <v>0</v>
      </c>
      <c r="R415" s="240">
        <v>28540.624578800001</v>
      </c>
      <c r="S415" s="240">
        <v>626.67593328700002</v>
      </c>
      <c r="T415" s="211" t="s">
        <v>12</v>
      </c>
      <c r="U415" s="212" t="s">
        <v>316</v>
      </c>
      <c r="V415" s="212" t="s">
        <v>317</v>
      </c>
      <c r="W415" s="123" t="s">
        <v>497</v>
      </c>
      <c r="X415" s="123" t="s">
        <v>12</v>
      </c>
      <c r="Y415" s="123" t="s">
        <v>377</v>
      </c>
      <c r="Z415" s="212" t="s">
        <v>320</v>
      </c>
      <c r="AA415" s="212">
        <v>90744</v>
      </c>
      <c r="AB415" s="123" t="s">
        <v>352</v>
      </c>
      <c r="AC415" s="123" t="s">
        <v>204</v>
      </c>
      <c r="AD415" s="123" t="s">
        <v>354</v>
      </c>
      <c r="AE415" s="123" t="s">
        <v>12</v>
      </c>
    </row>
    <row r="416" spans="2:31" x14ac:dyDescent="0.35">
      <c r="B416" s="123">
        <v>100187</v>
      </c>
      <c r="C416" s="123" t="s">
        <v>1113</v>
      </c>
      <c r="D416" s="123">
        <v>2018</v>
      </c>
      <c r="E416" s="123" t="s">
        <v>12</v>
      </c>
      <c r="F416" s="240">
        <v>1229228.4830251599</v>
      </c>
      <c r="G416" s="212" t="s">
        <v>1755</v>
      </c>
      <c r="H416" s="123" t="s">
        <v>12</v>
      </c>
      <c r="I416" s="240">
        <v>1220568.2492251601</v>
      </c>
      <c r="J416" s="240">
        <v>8660.2338</v>
      </c>
      <c r="K416" s="240">
        <v>0</v>
      </c>
      <c r="L416" s="240">
        <v>0</v>
      </c>
      <c r="M416" s="240">
        <v>0</v>
      </c>
      <c r="N416" s="210" t="s">
        <v>12</v>
      </c>
      <c r="O416" s="240">
        <v>1219227.6776656599</v>
      </c>
      <c r="P416" s="240">
        <v>0</v>
      </c>
      <c r="Q416" s="240">
        <v>0</v>
      </c>
      <c r="R416" s="240">
        <v>1219227.6776656599</v>
      </c>
      <c r="S416" s="240">
        <v>10000.805359499</v>
      </c>
      <c r="T416" s="211" t="s">
        <v>12</v>
      </c>
      <c r="U416" s="212" t="s">
        <v>316</v>
      </c>
      <c r="V416" s="212" t="s">
        <v>317</v>
      </c>
      <c r="W416" s="123" t="s">
        <v>497</v>
      </c>
      <c r="X416" s="123" t="s">
        <v>12</v>
      </c>
      <c r="Y416" s="123" t="s">
        <v>351</v>
      </c>
      <c r="Z416" s="212" t="s">
        <v>320</v>
      </c>
      <c r="AA416" s="212">
        <v>90803</v>
      </c>
      <c r="AB416" s="123" t="s">
        <v>352</v>
      </c>
      <c r="AC416" s="123" t="s">
        <v>353</v>
      </c>
      <c r="AD416" s="123" t="s">
        <v>354</v>
      </c>
      <c r="AE416" s="123" t="s">
        <v>12</v>
      </c>
    </row>
    <row r="417" spans="2:31" x14ac:dyDescent="0.35">
      <c r="B417" s="123">
        <v>101004</v>
      </c>
      <c r="C417" s="123" t="s">
        <v>1114</v>
      </c>
      <c r="D417" s="123">
        <v>2018</v>
      </c>
      <c r="E417" s="123" t="s">
        <v>12</v>
      </c>
      <c r="F417" s="240">
        <v>716330.63405882404</v>
      </c>
      <c r="G417" s="212" t="s">
        <v>1755</v>
      </c>
      <c r="H417" s="123" t="s">
        <v>12</v>
      </c>
      <c r="I417" s="240">
        <v>716330.63405882404</v>
      </c>
      <c r="J417" s="240">
        <v>0</v>
      </c>
      <c r="K417" s="240">
        <v>0</v>
      </c>
      <c r="L417" s="240">
        <v>0</v>
      </c>
      <c r="M417" s="240">
        <v>0</v>
      </c>
      <c r="N417" s="210" t="s">
        <v>12</v>
      </c>
      <c r="O417" s="240">
        <v>716330.63405882404</v>
      </c>
      <c r="P417" s="240">
        <v>0</v>
      </c>
      <c r="Q417" s="240">
        <v>0</v>
      </c>
      <c r="R417" s="240">
        <v>716330.63405882404</v>
      </c>
      <c r="S417" s="240">
        <v>0</v>
      </c>
      <c r="T417" s="211" t="s">
        <v>12</v>
      </c>
      <c r="U417" s="212" t="s">
        <v>316</v>
      </c>
      <c r="V417" s="212" t="s">
        <v>317</v>
      </c>
      <c r="W417" s="123" t="s">
        <v>497</v>
      </c>
      <c r="X417" s="123" t="s">
        <v>12</v>
      </c>
      <c r="Y417" s="123" t="s">
        <v>981</v>
      </c>
      <c r="Z417" s="212" t="s">
        <v>320</v>
      </c>
      <c r="AA417" s="212">
        <v>90293</v>
      </c>
      <c r="AB417" s="123" t="s">
        <v>352</v>
      </c>
      <c r="AC417" s="123" t="s">
        <v>204</v>
      </c>
      <c r="AD417" s="123" t="s">
        <v>354</v>
      </c>
      <c r="AE417" s="123" t="s">
        <v>12</v>
      </c>
    </row>
    <row r="418" spans="2:31" x14ac:dyDescent="0.35">
      <c r="B418" s="123">
        <v>101325</v>
      </c>
      <c r="C418" s="123" t="s">
        <v>1115</v>
      </c>
      <c r="D418" s="123">
        <v>2018</v>
      </c>
      <c r="E418" s="123" t="s">
        <v>12</v>
      </c>
      <c r="F418" s="240">
        <v>591000.73826088896</v>
      </c>
      <c r="G418" s="212" t="s">
        <v>1755</v>
      </c>
      <c r="H418" s="123" t="s">
        <v>12</v>
      </c>
      <c r="I418" s="240">
        <v>591000.73826088896</v>
      </c>
      <c r="J418" s="240">
        <v>0</v>
      </c>
      <c r="K418" s="240">
        <v>0</v>
      </c>
      <c r="L418" s="240">
        <v>0</v>
      </c>
      <c r="M418" s="240">
        <v>0</v>
      </c>
      <c r="N418" s="210" t="s">
        <v>12</v>
      </c>
      <c r="O418" s="240">
        <v>590289.348153144</v>
      </c>
      <c r="P418" s="240">
        <v>0</v>
      </c>
      <c r="Q418" s="240">
        <v>0</v>
      </c>
      <c r="R418" s="240">
        <v>590289.348153144</v>
      </c>
      <c r="S418" s="240">
        <v>711.39010774500002</v>
      </c>
      <c r="T418" s="211" t="s">
        <v>12</v>
      </c>
      <c r="U418" s="212" t="s">
        <v>316</v>
      </c>
      <c r="V418" s="212" t="s">
        <v>317</v>
      </c>
      <c r="W418" s="123" t="s">
        <v>497</v>
      </c>
      <c r="X418" s="123" t="s">
        <v>12</v>
      </c>
      <c r="Y418" s="123" t="s">
        <v>1116</v>
      </c>
      <c r="Z418" s="212" t="s">
        <v>320</v>
      </c>
      <c r="AA418" s="212">
        <v>91352</v>
      </c>
      <c r="AB418" s="123" t="s">
        <v>352</v>
      </c>
      <c r="AC418" s="123" t="s">
        <v>353</v>
      </c>
      <c r="AD418" s="123" t="s">
        <v>354</v>
      </c>
      <c r="AE418" s="123" t="s">
        <v>12</v>
      </c>
    </row>
    <row r="419" spans="2:31" x14ac:dyDescent="0.35">
      <c r="B419" s="123">
        <v>101323</v>
      </c>
      <c r="C419" s="123" t="s">
        <v>1117</v>
      </c>
      <c r="D419" s="123">
        <v>2018</v>
      </c>
      <c r="E419" s="123" t="s">
        <v>12</v>
      </c>
      <c r="F419" s="240">
        <v>23963.037596800001</v>
      </c>
      <c r="G419" s="212" t="s">
        <v>1755</v>
      </c>
      <c r="H419" s="123" t="s">
        <v>12</v>
      </c>
      <c r="I419" s="240">
        <v>23963.037596800001</v>
      </c>
      <c r="J419" s="240">
        <v>0</v>
      </c>
      <c r="K419" s="240">
        <v>0</v>
      </c>
      <c r="L419" s="240">
        <v>0</v>
      </c>
      <c r="M419" s="240">
        <v>0</v>
      </c>
      <c r="N419" s="210" t="s">
        <v>12</v>
      </c>
      <c r="O419" s="240">
        <v>0</v>
      </c>
      <c r="P419" s="240">
        <v>0</v>
      </c>
      <c r="Q419" s="240">
        <v>0</v>
      </c>
      <c r="R419" s="240">
        <v>0</v>
      </c>
      <c r="S419" s="240">
        <v>23963.037596800001</v>
      </c>
      <c r="T419" s="211" t="s">
        <v>12</v>
      </c>
      <c r="U419" s="212" t="s">
        <v>317</v>
      </c>
      <c r="V419" s="212" t="s">
        <v>317</v>
      </c>
      <c r="W419" s="123" t="s">
        <v>12</v>
      </c>
      <c r="X419" s="123" t="s">
        <v>12</v>
      </c>
      <c r="Y419" s="123" t="s">
        <v>506</v>
      </c>
      <c r="Z419" s="212" t="s">
        <v>320</v>
      </c>
      <c r="AA419" s="212">
        <v>90045</v>
      </c>
      <c r="AB419" s="123" t="s">
        <v>1014</v>
      </c>
      <c r="AC419" s="123" t="s">
        <v>201</v>
      </c>
      <c r="AD419" s="123" t="s">
        <v>327</v>
      </c>
      <c r="AE419" s="123" t="s">
        <v>12</v>
      </c>
    </row>
    <row r="420" spans="2:31" x14ac:dyDescent="0.35">
      <c r="B420" s="123">
        <v>101246</v>
      </c>
      <c r="C420" s="123" t="s">
        <v>1118</v>
      </c>
      <c r="D420" s="123">
        <v>2018</v>
      </c>
      <c r="E420" s="123" t="s">
        <v>12</v>
      </c>
      <c r="F420" s="240">
        <v>6367797.2612822596</v>
      </c>
      <c r="G420" s="212" t="s">
        <v>1755</v>
      </c>
      <c r="H420" s="123" t="s">
        <v>12</v>
      </c>
      <c r="I420" s="240">
        <v>6367797.2612822596</v>
      </c>
      <c r="J420" s="240">
        <v>0</v>
      </c>
      <c r="K420" s="240">
        <v>0</v>
      </c>
      <c r="L420" s="240">
        <v>0</v>
      </c>
      <c r="M420" s="240">
        <v>0</v>
      </c>
      <c r="N420" s="210" t="s">
        <v>12</v>
      </c>
      <c r="O420" s="240">
        <v>6364715.66473627</v>
      </c>
      <c r="P420" s="240">
        <v>0</v>
      </c>
      <c r="Q420" s="240">
        <v>0</v>
      </c>
      <c r="R420" s="240">
        <v>6364715.66473627</v>
      </c>
      <c r="S420" s="240">
        <v>3081.5965459869999</v>
      </c>
      <c r="T420" s="211" t="s">
        <v>12</v>
      </c>
      <c r="U420" s="212" t="s">
        <v>316</v>
      </c>
      <c r="V420" s="212" t="s">
        <v>480</v>
      </c>
      <c r="W420" s="123" t="s">
        <v>340</v>
      </c>
      <c r="X420" s="123" t="s">
        <v>12</v>
      </c>
      <c r="Y420" s="123" t="s">
        <v>373</v>
      </c>
      <c r="Z420" s="212" t="s">
        <v>320</v>
      </c>
      <c r="AA420" s="212">
        <v>90810</v>
      </c>
      <c r="AB420" s="123" t="s">
        <v>391</v>
      </c>
      <c r="AC420" s="123" t="s">
        <v>708</v>
      </c>
      <c r="AD420" s="123" t="s">
        <v>709</v>
      </c>
      <c r="AE420" s="123" t="s">
        <v>12</v>
      </c>
    </row>
    <row r="421" spans="2:31" x14ac:dyDescent="0.35">
      <c r="B421" s="123">
        <v>100972</v>
      </c>
      <c r="C421" s="123" t="s">
        <v>1119</v>
      </c>
      <c r="D421" s="123">
        <v>2018</v>
      </c>
      <c r="E421" s="123" t="s">
        <v>12</v>
      </c>
      <c r="F421" s="240">
        <v>59455.516081599999</v>
      </c>
      <c r="G421" s="212" t="s">
        <v>1755</v>
      </c>
      <c r="H421" s="123" t="s">
        <v>12</v>
      </c>
      <c r="I421" s="240">
        <v>59455.516081599999</v>
      </c>
      <c r="J421" s="240">
        <v>0</v>
      </c>
      <c r="K421" s="240">
        <v>0</v>
      </c>
      <c r="L421" s="240">
        <v>0</v>
      </c>
      <c r="M421" s="240">
        <v>0</v>
      </c>
      <c r="N421" s="210" t="s">
        <v>12</v>
      </c>
      <c r="O421" s="240">
        <v>59455.516081599999</v>
      </c>
      <c r="P421" s="240">
        <v>0</v>
      </c>
      <c r="Q421" s="240">
        <v>0</v>
      </c>
      <c r="R421" s="240">
        <v>59455.516081599999</v>
      </c>
      <c r="S421" s="240">
        <v>0</v>
      </c>
      <c r="T421" s="211" t="s">
        <v>12</v>
      </c>
      <c r="U421" s="212" t="s">
        <v>316</v>
      </c>
      <c r="V421" s="212" t="s">
        <v>316</v>
      </c>
      <c r="W421" s="123" t="s">
        <v>340</v>
      </c>
      <c r="X421" s="123" t="s">
        <v>12</v>
      </c>
      <c r="Y421" s="123" t="s">
        <v>1120</v>
      </c>
      <c r="Z421" s="212" t="s">
        <v>320</v>
      </c>
      <c r="AA421" s="212">
        <v>93234</v>
      </c>
      <c r="AB421" s="123" t="s">
        <v>673</v>
      </c>
      <c r="AC421" s="123" t="s">
        <v>201</v>
      </c>
      <c r="AD421" s="123" t="s">
        <v>327</v>
      </c>
      <c r="AE421" s="123" t="s">
        <v>12</v>
      </c>
    </row>
    <row r="422" spans="2:31" x14ac:dyDescent="0.35">
      <c r="B422" s="123">
        <v>101162</v>
      </c>
      <c r="C422" s="123" t="s">
        <v>1121</v>
      </c>
      <c r="D422" s="123">
        <v>2018</v>
      </c>
      <c r="E422" s="123" t="s">
        <v>12</v>
      </c>
      <c r="F422" s="240">
        <v>37660.815852355998</v>
      </c>
      <c r="G422" s="212" t="s">
        <v>1755</v>
      </c>
      <c r="H422" s="123" t="s">
        <v>12</v>
      </c>
      <c r="I422" s="240">
        <v>37660.815852355998</v>
      </c>
      <c r="J422" s="240">
        <v>0</v>
      </c>
      <c r="K422" s="240">
        <v>0</v>
      </c>
      <c r="L422" s="240">
        <v>0</v>
      </c>
      <c r="M422" s="240">
        <v>0</v>
      </c>
      <c r="N422" s="210" t="s">
        <v>12</v>
      </c>
      <c r="O422" s="240">
        <v>37022.909652356</v>
      </c>
      <c r="P422" s="240">
        <v>0</v>
      </c>
      <c r="Q422" s="240">
        <v>0</v>
      </c>
      <c r="R422" s="240">
        <v>37022.909652356</v>
      </c>
      <c r="S422" s="240">
        <v>637.90620000000001</v>
      </c>
      <c r="T422" s="211" t="s">
        <v>12</v>
      </c>
      <c r="U422" s="212" t="s">
        <v>316</v>
      </c>
      <c r="V422" s="212" t="s">
        <v>316</v>
      </c>
      <c r="W422" s="123" t="s">
        <v>489</v>
      </c>
      <c r="X422" s="123" t="s">
        <v>12</v>
      </c>
      <c r="Y422" s="123" t="s">
        <v>1122</v>
      </c>
      <c r="Z422" s="212" t="s">
        <v>320</v>
      </c>
      <c r="AA422" s="212">
        <v>90280</v>
      </c>
      <c r="AB422" s="123" t="s">
        <v>391</v>
      </c>
      <c r="AC422" s="123" t="s">
        <v>566</v>
      </c>
      <c r="AD422" s="123" t="s">
        <v>392</v>
      </c>
      <c r="AE422" s="123" t="s">
        <v>12</v>
      </c>
    </row>
    <row r="423" spans="2:31" x14ac:dyDescent="0.35">
      <c r="B423" s="123">
        <v>100682</v>
      </c>
      <c r="C423" s="123" t="s">
        <v>1123</v>
      </c>
      <c r="D423" s="123">
        <v>2018</v>
      </c>
      <c r="E423" s="123" t="s">
        <v>12</v>
      </c>
      <c r="F423" s="240">
        <v>17009.981310864001</v>
      </c>
      <c r="G423" s="212" t="s">
        <v>1755</v>
      </c>
      <c r="H423" s="123" t="s">
        <v>12</v>
      </c>
      <c r="I423" s="240">
        <v>17009.981310864001</v>
      </c>
      <c r="J423" s="240">
        <v>0</v>
      </c>
      <c r="K423" s="240">
        <v>0</v>
      </c>
      <c r="L423" s="240">
        <v>0</v>
      </c>
      <c r="M423" s="240">
        <v>0</v>
      </c>
      <c r="N423" s="210" t="s">
        <v>12</v>
      </c>
      <c r="O423" s="240">
        <v>17009.981310864001</v>
      </c>
      <c r="P423" s="240">
        <v>0</v>
      </c>
      <c r="Q423" s="240">
        <v>0</v>
      </c>
      <c r="R423" s="240">
        <v>17009.981310864001</v>
      </c>
      <c r="S423" s="240">
        <v>0</v>
      </c>
      <c r="T423" s="211" t="s">
        <v>12</v>
      </c>
      <c r="U423" s="212" t="s">
        <v>316</v>
      </c>
      <c r="V423" s="212" t="s">
        <v>317</v>
      </c>
      <c r="W423" s="123" t="s">
        <v>336</v>
      </c>
      <c r="X423" s="123" t="s">
        <v>12</v>
      </c>
      <c r="Y423" s="123" t="s">
        <v>1124</v>
      </c>
      <c r="Z423" s="212" t="s">
        <v>320</v>
      </c>
      <c r="AA423" s="212">
        <v>93516</v>
      </c>
      <c r="AB423" s="123" t="s">
        <v>411</v>
      </c>
      <c r="AC423" s="123" t="s">
        <v>201</v>
      </c>
      <c r="AD423" s="123" t="s">
        <v>354</v>
      </c>
      <c r="AE423" s="123" t="s">
        <v>12</v>
      </c>
    </row>
    <row r="424" spans="2:31" x14ac:dyDescent="0.35">
      <c r="B424" s="123">
        <v>101291</v>
      </c>
      <c r="C424" s="123" t="s">
        <v>1125</v>
      </c>
      <c r="D424" s="123">
        <v>2018</v>
      </c>
      <c r="E424" s="123" t="s">
        <v>12</v>
      </c>
      <c r="F424" s="240">
        <v>22103.542044672002</v>
      </c>
      <c r="G424" s="212" t="s">
        <v>1755</v>
      </c>
      <c r="H424" s="123" t="s">
        <v>12</v>
      </c>
      <c r="I424" s="240">
        <v>22103.542044672002</v>
      </c>
      <c r="J424" s="240">
        <v>0</v>
      </c>
      <c r="K424" s="240">
        <v>0</v>
      </c>
      <c r="L424" s="240">
        <v>0</v>
      </c>
      <c r="M424" s="240">
        <v>0</v>
      </c>
      <c r="N424" s="210" t="s">
        <v>12</v>
      </c>
      <c r="O424" s="240">
        <v>22103.542044672002</v>
      </c>
      <c r="P424" s="240">
        <v>0</v>
      </c>
      <c r="Q424" s="240">
        <v>0</v>
      </c>
      <c r="R424" s="240">
        <v>22103.542044672002</v>
      </c>
      <c r="S424" s="240">
        <v>0</v>
      </c>
      <c r="T424" s="211" t="s">
        <v>12</v>
      </c>
      <c r="U424" s="212" t="s">
        <v>316</v>
      </c>
      <c r="V424" s="212" t="s">
        <v>317</v>
      </c>
      <c r="W424" s="123" t="s">
        <v>336</v>
      </c>
      <c r="X424" s="123" t="s">
        <v>12</v>
      </c>
      <c r="Y424" s="123" t="s">
        <v>1126</v>
      </c>
      <c r="Z424" s="212" t="s">
        <v>320</v>
      </c>
      <c r="AA424" s="212">
        <v>92347</v>
      </c>
      <c r="AB424" s="123" t="s">
        <v>411</v>
      </c>
      <c r="AC424" s="123" t="s">
        <v>201</v>
      </c>
      <c r="AD424" s="123" t="s">
        <v>354</v>
      </c>
      <c r="AE424" s="123" t="s">
        <v>12</v>
      </c>
    </row>
    <row r="425" spans="2:31" x14ac:dyDescent="0.35">
      <c r="B425" s="123">
        <v>101234</v>
      </c>
      <c r="C425" s="123" t="s">
        <v>1127</v>
      </c>
      <c r="D425" s="123">
        <v>2018</v>
      </c>
      <c r="E425" s="123" t="s">
        <v>12</v>
      </c>
      <c r="F425" s="240">
        <v>177025.03754304099</v>
      </c>
      <c r="G425" s="212" t="s">
        <v>1755</v>
      </c>
      <c r="H425" s="123" t="s">
        <v>12</v>
      </c>
      <c r="I425" s="240">
        <v>177025.03754304099</v>
      </c>
      <c r="J425" s="240">
        <v>0</v>
      </c>
      <c r="K425" s="240">
        <v>0</v>
      </c>
      <c r="L425" s="240">
        <v>0</v>
      </c>
      <c r="M425" s="240">
        <v>0</v>
      </c>
      <c r="N425" s="210" t="s">
        <v>12</v>
      </c>
      <c r="O425" s="240">
        <v>176513.71929760001</v>
      </c>
      <c r="P425" s="240">
        <v>0</v>
      </c>
      <c r="Q425" s="240">
        <v>0</v>
      </c>
      <c r="R425" s="240">
        <v>176513.71929760001</v>
      </c>
      <c r="S425" s="240">
        <v>511.31824544194001</v>
      </c>
      <c r="T425" s="211" t="s">
        <v>12</v>
      </c>
      <c r="U425" s="212" t="s">
        <v>316</v>
      </c>
      <c r="V425" s="212" t="s">
        <v>316</v>
      </c>
      <c r="W425" s="123" t="s">
        <v>761</v>
      </c>
      <c r="X425" s="123" t="s">
        <v>12</v>
      </c>
      <c r="Y425" s="123" t="s">
        <v>346</v>
      </c>
      <c r="Z425" s="212" t="s">
        <v>320</v>
      </c>
      <c r="AA425" s="212">
        <v>93308</v>
      </c>
      <c r="AB425" s="123" t="s">
        <v>342</v>
      </c>
      <c r="AC425" s="123" t="s">
        <v>343</v>
      </c>
      <c r="AD425" s="123" t="s">
        <v>344</v>
      </c>
      <c r="AE425" s="123" t="s">
        <v>12</v>
      </c>
    </row>
    <row r="426" spans="2:31" x14ac:dyDescent="0.35">
      <c r="B426" s="123">
        <v>2112</v>
      </c>
      <c r="C426" s="123" t="s">
        <v>1128</v>
      </c>
      <c r="D426" s="123">
        <v>2018</v>
      </c>
      <c r="E426" s="123" t="s">
        <v>12</v>
      </c>
      <c r="F426" s="240">
        <v>208032.19055999999</v>
      </c>
      <c r="G426" s="212" t="s">
        <v>1755</v>
      </c>
      <c r="H426" s="123" t="s">
        <v>12</v>
      </c>
      <c r="I426" s="240">
        <v>0</v>
      </c>
      <c r="J426" s="240">
        <v>0</v>
      </c>
      <c r="K426" s="240">
        <v>0</v>
      </c>
      <c r="L426" s="240">
        <v>0</v>
      </c>
      <c r="M426" s="240">
        <v>208032.19055999999</v>
      </c>
      <c r="N426" s="210" t="s">
        <v>12</v>
      </c>
      <c r="O426" s="240">
        <v>0</v>
      </c>
      <c r="P426" s="240">
        <v>0</v>
      </c>
      <c r="Q426" s="240">
        <v>208032.19055999999</v>
      </c>
      <c r="R426" s="240">
        <v>208032.19055999999</v>
      </c>
      <c r="S426" s="240">
        <v>0</v>
      </c>
      <c r="T426" s="211" t="s">
        <v>12</v>
      </c>
      <c r="U426" s="212" t="s">
        <v>316</v>
      </c>
      <c r="V426" s="212" t="s">
        <v>317</v>
      </c>
      <c r="W426" s="123" t="s">
        <v>363</v>
      </c>
      <c r="X426" s="123" t="s">
        <v>12</v>
      </c>
      <c r="Y426" s="123" t="s">
        <v>444</v>
      </c>
      <c r="Z426" s="212" t="s">
        <v>445</v>
      </c>
      <c r="AA426" s="212">
        <v>77002</v>
      </c>
      <c r="AB426" s="123" t="s">
        <v>321</v>
      </c>
      <c r="AC426" s="123" t="s">
        <v>322</v>
      </c>
      <c r="AD426" s="123" t="s">
        <v>323</v>
      </c>
      <c r="AE426" s="123" t="s">
        <v>12</v>
      </c>
    </row>
    <row r="427" spans="2:31" x14ac:dyDescent="0.35">
      <c r="B427" s="123">
        <v>104573</v>
      </c>
      <c r="C427" s="123" t="s">
        <v>1129</v>
      </c>
      <c r="D427" s="123">
        <v>2018</v>
      </c>
      <c r="E427" s="123" t="s">
        <v>12</v>
      </c>
      <c r="F427" s="240">
        <v>26689.968720000001</v>
      </c>
      <c r="G427" s="212" t="s">
        <v>1755</v>
      </c>
      <c r="H427" s="123" t="s">
        <v>12</v>
      </c>
      <c r="I427" s="240">
        <v>0</v>
      </c>
      <c r="J427" s="240">
        <v>0</v>
      </c>
      <c r="K427" s="240">
        <v>0</v>
      </c>
      <c r="L427" s="240">
        <v>0</v>
      </c>
      <c r="M427" s="240">
        <v>26689.968720000001</v>
      </c>
      <c r="N427" s="210" t="s">
        <v>12</v>
      </c>
      <c r="O427" s="240">
        <v>0</v>
      </c>
      <c r="P427" s="240">
        <v>0</v>
      </c>
      <c r="Q427" s="240">
        <v>26689.968720000001</v>
      </c>
      <c r="R427" s="240">
        <v>26689.968720000001</v>
      </c>
      <c r="S427" s="240">
        <v>0</v>
      </c>
      <c r="T427" s="211" t="s">
        <v>12</v>
      </c>
      <c r="U427" s="212" t="s">
        <v>316</v>
      </c>
      <c r="V427" s="212" t="s">
        <v>317</v>
      </c>
      <c r="W427" s="123" t="s">
        <v>318</v>
      </c>
      <c r="X427" s="123" t="s">
        <v>12</v>
      </c>
      <c r="Y427" s="123" t="s">
        <v>802</v>
      </c>
      <c r="Z427" s="212" t="s">
        <v>555</v>
      </c>
      <c r="AA427" s="212" t="s">
        <v>1130</v>
      </c>
      <c r="AB427" s="123" t="s">
        <v>321</v>
      </c>
      <c r="AC427" s="123" t="s">
        <v>322</v>
      </c>
      <c r="AD427" s="123" t="s">
        <v>323</v>
      </c>
      <c r="AE427" s="123" t="s">
        <v>12</v>
      </c>
    </row>
    <row r="428" spans="2:31" x14ac:dyDescent="0.35">
      <c r="B428" s="123">
        <v>101192</v>
      </c>
      <c r="C428" s="123" t="s">
        <v>1131</v>
      </c>
      <c r="D428" s="123">
        <v>2018</v>
      </c>
      <c r="E428" s="123" t="s">
        <v>12</v>
      </c>
      <c r="F428" s="240">
        <v>56845.291445081602</v>
      </c>
      <c r="G428" s="212" t="s">
        <v>1755</v>
      </c>
      <c r="H428" s="123" t="s">
        <v>12</v>
      </c>
      <c r="I428" s="240">
        <v>56845.291445081602</v>
      </c>
      <c r="J428" s="240">
        <v>0</v>
      </c>
      <c r="K428" s="240">
        <v>0</v>
      </c>
      <c r="L428" s="240">
        <v>0</v>
      </c>
      <c r="M428" s="240">
        <v>0</v>
      </c>
      <c r="N428" s="210" t="s">
        <v>12</v>
      </c>
      <c r="O428" s="240">
        <v>0</v>
      </c>
      <c r="P428" s="240">
        <v>0</v>
      </c>
      <c r="Q428" s="240">
        <v>0</v>
      </c>
      <c r="R428" s="240">
        <v>0</v>
      </c>
      <c r="S428" s="240">
        <v>56845.291445081602</v>
      </c>
      <c r="T428" s="211" t="s">
        <v>12</v>
      </c>
      <c r="U428" s="212" t="s">
        <v>316</v>
      </c>
      <c r="V428" s="212" t="s">
        <v>317</v>
      </c>
      <c r="W428" s="123" t="s">
        <v>336</v>
      </c>
      <c r="X428" s="123" t="s">
        <v>12</v>
      </c>
      <c r="Y428" s="123" t="s">
        <v>1132</v>
      </c>
      <c r="Z428" s="212" t="s">
        <v>320</v>
      </c>
      <c r="AA428" s="212">
        <v>92278</v>
      </c>
      <c r="AB428" s="123" t="s">
        <v>861</v>
      </c>
      <c r="AC428" s="123" t="s">
        <v>201</v>
      </c>
      <c r="AD428" s="123" t="s">
        <v>458</v>
      </c>
      <c r="AE428" s="123" t="s">
        <v>12</v>
      </c>
    </row>
    <row r="429" spans="2:31" x14ac:dyDescent="0.35">
      <c r="B429" s="123">
        <v>101687</v>
      </c>
      <c r="C429" s="123" t="s">
        <v>1133</v>
      </c>
      <c r="D429" s="123">
        <v>2018</v>
      </c>
      <c r="E429" s="123" t="s">
        <v>12</v>
      </c>
      <c r="F429" s="240">
        <v>15699.927424</v>
      </c>
      <c r="G429" s="212" t="s">
        <v>1755</v>
      </c>
      <c r="H429" s="123" t="s">
        <v>12</v>
      </c>
      <c r="I429" s="240">
        <v>15699.927424</v>
      </c>
      <c r="J429" s="240">
        <v>0</v>
      </c>
      <c r="K429" s="240">
        <v>0</v>
      </c>
      <c r="L429" s="240">
        <v>0</v>
      </c>
      <c r="M429" s="240">
        <v>0</v>
      </c>
      <c r="N429" s="210" t="s">
        <v>12</v>
      </c>
      <c r="O429" s="240">
        <v>15699.927424</v>
      </c>
      <c r="P429" s="240">
        <v>0</v>
      </c>
      <c r="Q429" s="240">
        <v>0</v>
      </c>
      <c r="R429" s="240">
        <v>15699.927424</v>
      </c>
      <c r="S429" s="240">
        <v>0</v>
      </c>
      <c r="T429" s="211" t="s">
        <v>12</v>
      </c>
      <c r="U429" s="212" t="s">
        <v>316</v>
      </c>
      <c r="V429" s="212" t="s">
        <v>317</v>
      </c>
      <c r="W429" s="123" t="s">
        <v>467</v>
      </c>
      <c r="X429" s="123" t="s">
        <v>12</v>
      </c>
      <c r="Y429" s="123" t="s">
        <v>578</v>
      </c>
      <c r="Z429" s="212" t="s">
        <v>320</v>
      </c>
      <c r="AA429" s="212">
        <v>93725</v>
      </c>
      <c r="AB429" s="123" t="s">
        <v>352</v>
      </c>
      <c r="AC429" s="123" t="s">
        <v>204</v>
      </c>
      <c r="AD429" s="123" t="s">
        <v>354</v>
      </c>
      <c r="AE429" s="123" t="s">
        <v>12</v>
      </c>
    </row>
    <row r="430" spans="2:31" x14ac:dyDescent="0.35">
      <c r="B430" s="123">
        <v>100314</v>
      </c>
      <c r="C430" s="123" t="s">
        <v>1134</v>
      </c>
      <c r="D430" s="123">
        <v>2018</v>
      </c>
      <c r="E430" s="123" t="s">
        <v>12</v>
      </c>
      <c r="F430" s="240">
        <v>214482.14246</v>
      </c>
      <c r="G430" s="212" t="s">
        <v>1755</v>
      </c>
      <c r="H430" s="123" t="s">
        <v>12</v>
      </c>
      <c r="I430" s="240">
        <v>214482.14246</v>
      </c>
      <c r="J430" s="240">
        <v>0</v>
      </c>
      <c r="K430" s="240">
        <v>0</v>
      </c>
      <c r="L430" s="240">
        <v>0</v>
      </c>
      <c r="M430" s="240">
        <v>0</v>
      </c>
      <c r="N430" s="210" t="s">
        <v>12</v>
      </c>
      <c r="O430" s="240">
        <v>214482.14246</v>
      </c>
      <c r="P430" s="240">
        <v>0</v>
      </c>
      <c r="Q430" s="240">
        <v>0</v>
      </c>
      <c r="R430" s="240">
        <v>214482.14246</v>
      </c>
      <c r="S430" s="240">
        <v>0</v>
      </c>
      <c r="T430" s="211" t="s">
        <v>12</v>
      </c>
      <c r="U430" s="212" t="s">
        <v>316</v>
      </c>
      <c r="V430" s="212" t="s">
        <v>317</v>
      </c>
      <c r="W430" s="123" t="s">
        <v>363</v>
      </c>
      <c r="X430" s="123" t="s">
        <v>12</v>
      </c>
      <c r="Y430" s="123" t="s">
        <v>504</v>
      </c>
      <c r="Z430" s="212" t="s">
        <v>320</v>
      </c>
      <c r="AA430" s="212">
        <v>90058</v>
      </c>
      <c r="AB430" s="123" t="s">
        <v>352</v>
      </c>
      <c r="AC430" s="123" t="s">
        <v>204</v>
      </c>
      <c r="AD430" s="123" t="s">
        <v>354</v>
      </c>
      <c r="AE430" s="123" t="s">
        <v>12</v>
      </c>
    </row>
    <row r="431" spans="2:31" x14ac:dyDescent="0.35">
      <c r="B431" s="123">
        <v>100210</v>
      </c>
      <c r="C431" s="123" t="s">
        <v>1792</v>
      </c>
      <c r="D431" s="123">
        <v>2018</v>
      </c>
      <c r="E431" s="123" t="s">
        <v>12</v>
      </c>
      <c r="F431" s="240">
        <v>0</v>
      </c>
      <c r="G431" s="212" t="s">
        <v>1755</v>
      </c>
      <c r="H431" s="123" t="s">
        <v>12</v>
      </c>
      <c r="I431" s="240">
        <v>0</v>
      </c>
      <c r="J431" s="240">
        <v>0</v>
      </c>
      <c r="K431" s="240">
        <v>0</v>
      </c>
      <c r="L431" s="240">
        <v>0</v>
      </c>
      <c r="M431" s="240">
        <v>0</v>
      </c>
      <c r="N431" s="210" t="s">
        <v>12</v>
      </c>
      <c r="O431" s="240">
        <v>0</v>
      </c>
      <c r="P431" s="240">
        <v>0</v>
      </c>
      <c r="Q431" s="240">
        <v>0</v>
      </c>
      <c r="R431" s="240">
        <v>0</v>
      </c>
      <c r="S431" s="240">
        <v>0</v>
      </c>
      <c r="T431" s="211" t="s">
        <v>12</v>
      </c>
      <c r="U431" s="212" t="s">
        <v>317</v>
      </c>
      <c r="V431" s="212" t="s">
        <v>317</v>
      </c>
      <c r="W431" s="123" t="s">
        <v>12</v>
      </c>
      <c r="X431" s="123" t="s">
        <v>12</v>
      </c>
      <c r="Y431" s="123" t="s">
        <v>846</v>
      </c>
      <c r="Z431" s="212" t="s">
        <v>320</v>
      </c>
      <c r="AA431" s="212">
        <v>93035</v>
      </c>
      <c r="AB431" s="123" t="s">
        <v>352</v>
      </c>
      <c r="AC431" s="123" t="s">
        <v>353</v>
      </c>
      <c r="AD431" s="123" t="s">
        <v>354</v>
      </c>
      <c r="AE431" s="123" t="s">
        <v>12</v>
      </c>
    </row>
    <row r="432" spans="2:31" x14ac:dyDescent="0.35">
      <c r="B432" s="123">
        <v>104676</v>
      </c>
      <c r="C432" s="123" t="s">
        <v>1135</v>
      </c>
      <c r="D432" s="123">
        <v>2018</v>
      </c>
      <c r="E432" s="123" t="s">
        <v>12</v>
      </c>
      <c r="F432" s="240">
        <v>20659.7095999999</v>
      </c>
      <c r="G432" s="212" t="s">
        <v>1755</v>
      </c>
      <c r="H432" s="123" t="s">
        <v>12</v>
      </c>
      <c r="I432" s="240">
        <v>0</v>
      </c>
      <c r="J432" s="240">
        <v>0</v>
      </c>
      <c r="K432" s="240">
        <v>20289.334399999902</v>
      </c>
      <c r="L432" s="240">
        <v>370.37520000000001</v>
      </c>
      <c r="M432" s="240">
        <v>0</v>
      </c>
      <c r="N432" s="210" t="s">
        <v>12</v>
      </c>
      <c r="O432" s="240">
        <v>0</v>
      </c>
      <c r="P432" s="240">
        <v>0</v>
      </c>
      <c r="Q432" s="240">
        <v>0</v>
      </c>
      <c r="R432" s="240">
        <v>0</v>
      </c>
      <c r="S432" s="240">
        <v>20659.7095999999</v>
      </c>
      <c r="T432" s="211" t="s">
        <v>12</v>
      </c>
      <c r="U432" s="212" t="s">
        <v>317</v>
      </c>
      <c r="V432" s="212" t="s">
        <v>317</v>
      </c>
      <c r="W432" s="123" t="s">
        <v>12</v>
      </c>
      <c r="X432" s="123" t="s">
        <v>12</v>
      </c>
      <c r="Y432" s="123" t="s">
        <v>1136</v>
      </c>
      <c r="Z432" s="212" t="s">
        <v>1137</v>
      </c>
      <c r="AA432" s="212">
        <v>30501</v>
      </c>
      <c r="AB432" s="123" t="s">
        <v>446</v>
      </c>
      <c r="AC432" s="123" t="s">
        <v>394</v>
      </c>
      <c r="AD432" s="123" t="s">
        <v>395</v>
      </c>
      <c r="AE432" s="123" t="s">
        <v>12</v>
      </c>
    </row>
    <row r="433" spans="2:31" x14ac:dyDescent="0.35">
      <c r="B433" s="123">
        <v>104463</v>
      </c>
      <c r="C433" s="123" t="s">
        <v>1138</v>
      </c>
      <c r="D433" s="123">
        <v>2018</v>
      </c>
      <c r="E433" s="123" t="s">
        <v>12</v>
      </c>
      <c r="F433" s="240">
        <v>0</v>
      </c>
      <c r="G433" s="212" t="s">
        <v>1755</v>
      </c>
      <c r="H433" s="123" t="s">
        <v>12</v>
      </c>
      <c r="I433" s="240">
        <v>0</v>
      </c>
      <c r="J433" s="240">
        <v>0</v>
      </c>
      <c r="K433" s="240">
        <v>0</v>
      </c>
      <c r="L433" s="240">
        <v>0</v>
      </c>
      <c r="M433" s="240">
        <v>0</v>
      </c>
      <c r="N433" s="210" t="s">
        <v>12</v>
      </c>
      <c r="O433" s="240">
        <v>0</v>
      </c>
      <c r="P433" s="240">
        <v>0</v>
      </c>
      <c r="Q433" s="240">
        <v>0</v>
      </c>
      <c r="R433" s="240">
        <v>0</v>
      </c>
      <c r="S433" s="240">
        <v>0</v>
      </c>
      <c r="T433" s="211" t="s">
        <v>12</v>
      </c>
      <c r="U433" s="212" t="s">
        <v>317</v>
      </c>
      <c r="V433" s="212" t="s">
        <v>317</v>
      </c>
      <c r="W433" s="123" t="s">
        <v>12</v>
      </c>
      <c r="X433" s="123" t="s">
        <v>12</v>
      </c>
      <c r="Y433" s="123" t="s">
        <v>1139</v>
      </c>
      <c r="Z433" s="212" t="s">
        <v>320</v>
      </c>
      <c r="AA433" s="212">
        <v>94901</v>
      </c>
      <c r="AB433" s="123" t="s">
        <v>321</v>
      </c>
      <c r="AC433" s="123" t="s">
        <v>322</v>
      </c>
      <c r="AD433" s="123" t="s">
        <v>323</v>
      </c>
      <c r="AE433" s="123" t="s">
        <v>12</v>
      </c>
    </row>
    <row r="434" spans="2:31" x14ac:dyDescent="0.35">
      <c r="B434" s="123">
        <v>104169</v>
      </c>
      <c r="C434" s="123" t="s">
        <v>1140</v>
      </c>
      <c r="D434" s="123">
        <v>2018</v>
      </c>
      <c r="E434" s="123" t="s">
        <v>12</v>
      </c>
      <c r="F434" s="240">
        <v>65308.131284000003</v>
      </c>
      <c r="G434" s="212" t="s">
        <v>1755</v>
      </c>
      <c r="H434" s="123" t="s">
        <v>12</v>
      </c>
      <c r="I434" s="240">
        <v>65308.131284000003</v>
      </c>
      <c r="J434" s="240">
        <v>0</v>
      </c>
      <c r="K434" s="240">
        <v>0</v>
      </c>
      <c r="L434" s="240">
        <v>0</v>
      </c>
      <c r="M434" s="240">
        <v>0</v>
      </c>
      <c r="N434" s="210" t="s">
        <v>12</v>
      </c>
      <c r="O434" s="240">
        <v>65308.131284000003</v>
      </c>
      <c r="P434" s="240">
        <v>0</v>
      </c>
      <c r="Q434" s="240">
        <v>0</v>
      </c>
      <c r="R434" s="240">
        <v>65308.131284000003</v>
      </c>
      <c r="S434" s="240">
        <v>0</v>
      </c>
      <c r="T434" s="211" t="s">
        <v>12</v>
      </c>
      <c r="U434" s="212" t="s">
        <v>316</v>
      </c>
      <c r="V434" s="212" t="s">
        <v>317</v>
      </c>
      <c r="W434" s="123" t="s">
        <v>363</v>
      </c>
      <c r="X434" s="123" t="s">
        <v>12</v>
      </c>
      <c r="Y434" s="123" t="s">
        <v>1141</v>
      </c>
      <c r="Z434" s="212" t="s">
        <v>320</v>
      </c>
      <c r="AA434" s="212">
        <v>94514</v>
      </c>
      <c r="AB434" s="123" t="s">
        <v>352</v>
      </c>
      <c r="AC434" s="123" t="s">
        <v>204</v>
      </c>
      <c r="AD434" s="123" t="s">
        <v>354</v>
      </c>
      <c r="AE434" s="123" t="s">
        <v>12</v>
      </c>
    </row>
    <row r="435" spans="2:31" x14ac:dyDescent="0.35">
      <c r="B435" s="123">
        <v>101332</v>
      </c>
      <c r="C435" s="123" t="s">
        <v>1143</v>
      </c>
      <c r="D435" s="123">
        <v>2018</v>
      </c>
      <c r="E435" s="123" t="s">
        <v>12</v>
      </c>
      <c r="F435" s="240">
        <v>374608.27437156398</v>
      </c>
      <c r="G435" s="212" t="s">
        <v>1755</v>
      </c>
      <c r="H435" s="123" t="s">
        <v>12</v>
      </c>
      <c r="I435" s="240">
        <v>374608.27437156398</v>
      </c>
      <c r="J435" s="240">
        <v>0</v>
      </c>
      <c r="K435" s="240">
        <v>0</v>
      </c>
      <c r="L435" s="240">
        <v>0</v>
      </c>
      <c r="M435" s="240">
        <v>0</v>
      </c>
      <c r="N435" s="210" t="s">
        <v>12</v>
      </c>
      <c r="O435" s="240">
        <v>374594.53116160003</v>
      </c>
      <c r="P435" s="240">
        <v>0</v>
      </c>
      <c r="Q435" s="240">
        <v>0</v>
      </c>
      <c r="R435" s="240">
        <v>374594.53116160003</v>
      </c>
      <c r="S435" s="240">
        <v>13.743209964</v>
      </c>
      <c r="T435" s="211" t="s">
        <v>12</v>
      </c>
      <c r="U435" s="212" t="s">
        <v>316</v>
      </c>
      <c r="V435" s="212" t="s">
        <v>317</v>
      </c>
      <c r="W435" s="123" t="s">
        <v>467</v>
      </c>
      <c r="X435" s="123" t="s">
        <v>12</v>
      </c>
      <c r="Y435" s="123" t="s">
        <v>371</v>
      </c>
      <c r="Z435" s="212" t="s">
        <v>320</v>
      </c>
      <c r="AA435" s="212">
        <v>94553</v>
      </c>
      <c r="AB435" s="123" t="s">
        <v>352</v>
      </c>
      <c r="AC435" s="123" t="s">
        <v>201</v>
      </c>
      <c r="AD435" s="123" t="s">
        <v>458</v>
      </c>
      <c r="AE435" s="123" t="s">
        <v>12</v>
      </c>
    </row>
    <row r="436" spans="2:31" x14ac:dyDescent="0.35">
      <c r="B436" s="123">
        <v>104384</v>
      </c>
      <c r="C436" s="123" t="s">
        <v>1147</v>
      </c>
      <c r="D436" s="123">
        <v>2018</v>
      </c>
      <c r="E436" s="123" t="s">
        <v>12</v>
      </c>
      <c r="F436" s="240">
        <v>20819.653868480698</v>
      </c>
      <c r="G436" s="212" t="s">
        <v>1755</v>
      </c>
      <c r="H436" s="123" t="s">
        <v>12</v>
      </c>
      <c r="I436" s="240">
        <v>20819.653868480698</v>
      </c>
      <c r="J436" s="240">
        <v>0</v>
      </c>
      <c r="K436" s="240">
        <v>0</v>
      </c>
      <c r="L436" s="240">
        <v>0</v>
      </c>
      <c r="M436" s="240">
        <v>0</v>
      </c>
      <c r="N436" s="210" t="s">
        <v>12</v>
      </c>
      <c r="O436" s="240">
        <v>0</v>
      </c>
      <c r="P436" s="240">
        <v>0</v>
      </c>
      <c r="Q436" s="240">
        <v>0</v>
      </c>
      <c r="R436" s="240">
        <v>0</v>
      </c>
      <c r="S436" s="240">
        <v>20819.653868480698</v>
      </c>
      <c r="T436" s="211" t="s">
        <v>12</v>
      </c>
      <c r="U436" s="212" t="s">
        <v>317</v>
      </c>
      <c r="V436" s="212" t="s">
        <v>317</v>
      </c>
      <c r="W436" s="123" t="s">
        <v>12</v>
      </c>
      <c r="X436" s="123" t="s">
        <v>12</v>
      </c>
      <c r="Y436" s="123" t="s">
        <v>386</v>
      </c>
      <c r="Z436" s="212" t="s">
        <v>320</v>
      </c>
      <c r="AA436" s="212">
        <v>92618</v>
      </c>
      <c r="AB436" s="123" t="s">
        <v>1148</v>
      </c>
      <c r="AC436" s="123" t="s">
        <v>201</v>
      </c>
      <c r="AD436" s="123" t="s">
        <v>327</v>
      </c>
      <c r="AE436" s="123" t="s">
        <v>12</v>
      </c>
    </row>
    <row r="437" spans="2:31" x14ac:dyDescent="0.35">
      <c r="B437" s="123">
        <v>104633</v>
      </c>
      <c r="C437" s="123" t="s">
        <v>1149</v>
      </c>
      <c r="D437" s="123">
        <v>2018</v>
      </c>
      <c r="E437" s="123" t="s">
        <v>12</v>
      </c>
      <c r="F437" s="240">
        <v>24529.480360000001</v>
      </c>
      <c r="G437" s="212" t="s">
        <v>1755</v>
      </c>
      <c r="H437" s="123" t="s">
        <v>12</v>
      </c>
      <c r="I437" s="240">
        <v>24529.480360000001</v>
      </c>
      <c r="J437" s="240">
        <v>0</v>
      </c>
      <c r="K437" s="240">
        <v>0</v>
      </c>
      <c r="L437" s="240">
        <v>0</v>
      </c>
      <c r="M437" s="240">
        <v>0</v>
      </c>
      <c r="N437" s="210" t="s">
        <v>12</v>
      </c>
      <c r="O437" s="240">
        <v>24529.480360000001</v>
      </c>
      <c r="P437" s="240">
        <v>0</v>
      </c>
      <c r="Q437" s="240">
        <v>0</v>
      </c>
      <c r="R437" s="240">
        <v>24529.480360000001</v>
      </c>
      <c r="S437" s="240">
        <v>0</v>
      </c>
      <c r="T437" s="211" t="s">
        <v>12</v>
      </c>
      <c r="U437" s="212" t="s">
        <v>316</v>
      </c>
      <c r="V437" s="212" t="s">
        <v>317</v>
      </c>
      <c r="W437" s="123" t="s">
        <v>363</v>
      </c>
      <c r="X437" s="123" t="s">
        <v>12</v>
      </c>
      <c r="Y437" s="123" t="s">
        <v>506</v>
      </c>
      <c r="Z437" s="212" t="s">
        <v>320</v>
      </c>
      <c r="AA437" s="212">
        <v>90007</v>
      </c>
      <c r="AB437" s="123" t="s">
        <v>1150</v>
      </c>
      <c r="AC437" s="123" t="s">
        <v>201</v>
      </c>
      <c r="AD437" s="123" t="s">
        <v>327</v>
      </c>
      <c r="AE437" s="123" t="s">
        <v>12</v>
      </c>
    </row>
    <row r="438" spans="2:31" x14ac:dyDescent="0.35">
      <c r="B438" s="123">
        <v>104805</v>
      </c>
      <c r="C438" s="123" t="s">
        <v>1151</v>
      </c>
      <c r="D438" s="123">
        <v>2018</v>
      </c>
      <c r="E438" s="123" t="s">
        <v>12</v>
      </c>
      <c r="F438" s="240">
        <v>12022.084999999999</v>
      </c>
      <c r="G438" s="212" t="s">
        <v>12</v>
      </c>
      <c r="H438" s="123" t="s">
        <v>12</v>
      </c>
      <c r="I438" s="240">
        <v>12022.084999999999</v>
      </c>
      <c r="J438" s="240">
        <v>0</v>
      </c>
      <c r="K438" s="240">
        <v>0</v>
      </c>
      <c r="L438" s="240">
        <v>0</v>
      </c>
      <c r="M438" s="240">
        <v>0</v>
      </c>
      <c r="N438" s="210" t="s">
        <v>12</v>
      </c>
      <c r="O438" s="240">
        <v>0</v>
      </c>
      <c r="P438" s="240">
        <v>0</v>
      </c>
      <c r="Q438" s="240">
        <v>0</v>
      </c>
      <c r="R438" s="240">
        <v>0</v>
      </c>
      <c r="S438" s="240">
        <v>12022.084999999999</v>
      </c>
      <c r="T438" s="211" t="s">
        <v>12</v>
      </c>
      <c r="U438" s="212" t="s">
        <v>317</v>
      </c>
      <c r="V438" s="212" t="s">
        <v>317</v>
      </c>
      <c r="W438" s="123" t="s">
        <v>12</v>
      </c>
      <c r="X438" s="123" t="s">
        <v>12</v>
      </c>
      <c r="Y438" s="123" t="s">
        <v>1152</v>
      </c>
      <c r="Z438" s="212" t="s">
        <v>320</v>
      </c>
      <c r="AA438" s="212">
        <v>90631</v>
      </c>
      <c r="AB438" s="123" t="s">
        <v>342</v>
      </c>
      <c r="AC438" s="123" t="s">
        <v>272</v>
      </c>
      <c r="AD438" s="123" t="s">
        <v>344</v>
      </c>
      <c r="AE438" s="123" t="s">
        <v>12</v>
      </c>
    </row>
    <row r="439" spans="2:31" x14ac:dyDescent="0.35">
      <c r="B439" s="123">
        <v>104613</v>
      </c>
      <c r="C439" s="123" t="s">
        <v>1153</v>
      </c>
      <c r="D439" s="123">
        <v>2018</v>
      </c>
      <c r="E439" s="123" t="s">
        <v>12</v>
      </c>
      <c r="F439" s="240">
        <v>12663.996000229101</v>
      </c>
      <c r="G439" s="212" t="s">
        <v>1755</v>
      </c>
      <c r="H439" s="123" t="s">
        <v>12</v>
      </c>
      <c r="I439" s="240">
        <v>12663.996000229101</v>
      </c>
      <c r="J439" s="240">
        <v>0</v>
      </c>
      <c r="K439" s="240">
        <v>0</v>
      </c>
      <c r="L439" s="240">
        <v>0</v>
      </c>
      <c r="M439" s="240">
        <v>0</v>
      </c>
      <c r="N439" s="210" t="s">
        <v>12</v>
      </c>
      <c r="O439" s="240">
        <v>0</v>
      </c>
      <c r="P439" s="240">
        <v>0</v>
      </c>
      <c r="Q439" s="240">
        <v>0</v>
      </c>
      <c r="R439" s="240">
        <v>0</v>
      </c>
      <c r="S439" s="240">
        <v>12663.996000229101</v>
      </c>
      <c r="T439" s="211" t="s">
        <v>12</v>
      </c>
      <c r="U439" s="212" t="s">
        <v>317</v>
      </c>
      <c r="V439" s="212" t="s">
        <v>317</v>
      </c>
      <c r="W439" s="123" t="s">
        <v>12</v>
      </c>
      <c r="X439" s="123" t="s">
        <v>12</v>
      </c>
      <c r="Y439" s="123" t="s">
        <v>1090</v>
      </c>
      <c r="Z439" s="212" t="s">
        <v>320</v>
      </c>
      <c r="AA439" s="212">
        <v>93908</v>
      </c>
      <c r="AB439" s="123" t="s">
        <v>1154</v>
      </c>
      <c r="AC439" s="123" t="s">
        <v>201</v>
      </c>
      <c r="AD439" s="123" t="s">
        <v>327</v>
      </c>
      <c r="AE439" s="123" t="s">
        <v>12</v>
      </c>
    </row>
    <row r="440" spans="2:31" x14ac:dyDescent="0.35">
      <c r="B440" s="123">
        <v>100296</v>
      </c>
      <c r="C440" s="123" t="s">
        <v>1155</v>
      </c>
      <c r="D440" s="123">
        <v>2018</v>
      </c>
      <c r="E440" s="123" t="s">
        <v>12</v>
      </c>
      <c r="F440" s="240">
        <v>10904.756912000001</v>
      </c>
      <c r="G440" s="212" t="s">
        <v>1755</v>
      </c>
      <c r="H440" s="123" t="s">
        <v>12</v>
      </c>
      <c r="I440" s="240">
        <v>10904.756912000001</v>
      </c>
      <c r="J440" s="240">
        <v>0</v>
      </c>
      <c r="K440" s="240">
        <v>0</v>
      </c>
      <c r="L440" s="240">
        <v>0</v>
      </c>
      <c r="M440" s="240">
        <v>0</v>
      </c>
      <c r="N440" s="210" t="s">
        <v>12</v>
      </c>
      <c r="O440" s="240">
        <v>10904.756912000001</v>
      </c>
      <c r="P440" s="240">
        <v>0</v>
      </c>
      <c r="Q440" s="240">
        <v>0</v>
      </c>
      <c r="R440" s="240">
        <v>10904.756912000001</v>
      </c>
      <c r="S440" s="240">
        <v>0</v>
      </c>
      <c r="T440" s="211" t="s">
        <v>12</v>
      </c>
      <c r="U440" s="212" t="s">
        <v>316</v>
      </c>
      <c r="V440" s="212" t="s">
        <v>317</v>
      </c>
      <c r="W440" s="123" t="s">
        <v>489</v>
      </c>
      <c r="X440" s="123" t="s">
        <v>12</v>
      </c>
      <c r="Y440" s="123" t="s">
        <v>1059</v>
      </c>
      <c r="Z440" s="212" t="s">
        <v>320</v>
      </c>
      <c r="AA440" s="212">
        <v>93251</v>
      </c>
      <c r="AB440" s="123" t="s">
        <v>352</v>
      </c>
      <c r="AC440" s="123" t="s">
        <v>201</v>
      </c>
      <c r="AD440" s="123" t="s">
        <v>458</v>
      </c>
      <c r="AE440" s="123" t="s">
        <v>12</v>
      </c>
    </row>
    <row r="441" spans="2:31" x14ac:dyDescent="0.35">
      <c r="B441" s="123">
        <v>3044</v>
      </c>
      <c r="C441" s="123" t="s">
        <v>1156</v>
      </c>
      <c r="D441" s="123">
        <v>2018</v>
      </c>
      <c r="E441" s="123" t="s">
        <v>12</v>
      </c>
      <c r="F441" s="240">
        <v>0</v>
      </c>
      <c r="G441" s="212" t="s">
        <v>1755</v>
      </c>
      <c r="H441" s="123" t="s">
        <v>12</v>
      </c>
      <c r="I441" s="240">
        <v>0</v>
      </c>
      <c r="J441" s="240">
        <v>0</v>
      </c>
      <c r="K441" s="240">
        <v>0</v>
      </c>
      <c r="L441" s="240">
        <v>0</v>
      </c>
      <c r="M441" s="240">
        <v>0</v>
      </c>
      <c r="N441" s="210" t="s">
        <v>12</v>
      </c>
      <c r="O441" s="240">
        <v>0</v>
      </c>
      <c r="P441" s="240">
        <v>0</v>
      </c>
      <c r="Q441" s="240">
        <v>0</v>
      </c>
      <c r="R441" s="240">
        <v>0</v>
      </c>
      <c r="S441" s="240">
        <v>0</v>
      </c>
      <c r="T441" s="211" t="s">
        <v>12</v>
      </c>
      <c r="U441" s="212" t="s">
        <v>317</v>
      </c>
      <c r="V441" s="212" t="s">
        <v>317</v>
      </c>
      <c r="W441" s="123" t="s">
        <v>12</v>
      </c>
      <c r="X441" s="123" t="s">
        <v>12</v>
      </c>
      <c r="Y441" s="123" t="s">
        <v>1157</v>
      </c>
      <c r="Z441" s="212" t="s">
        <v>320</v>
      </c>
      <c r="AA441" s="212">
        <v>95340</v>
      </c>
      <c r="AB441" s="123" t="s">
        <v>321</v>
      </c>
      <c r="AC441" s="123" t="s">
        <v>322</v>
      </c>
      <c r="AD441" s="123" t="s">
        <v>323</v>
      </c>
      <c r="AE441" s="123" t="s">
        <v>12</v>
      </c>
    </row>
    <row r="442" spans="2:31" x14ac:dyDescent="0.35">
      <c r="B442" s="123">
        <v>101665</v>
      </c>
      <c r="C442" s="123" t="s">
        <v>1158</v>
      </c>
      <c r="D442" s="123">
        <v>2018</v>
      </c>
      <c r="E442" s="123" t="s">
        <v>12</v>
      </c>
      <c r="F442" s="240">
        <v>92507.783147373993</v>
      </c>
      <c r="G442" s="212" t="s">
        <v>1755</v>
      </c>
      <c r="H442" s="123" t="s">
        <v>12</v>
      </c>
      <c r="I442" s="240">
        <v>1810.890712874</v>
      </c>
      <c r="J442" s="240">
        <v>90696.892434499998</v>
      </c>
      <c r="K442" s="240">
        <v>0</v>
      </c>
      <c r="L442" s="240">
        <v>0</v>
      </c>
      <c r="M442" s="240">
        <v>0</v>
      </c>
      <c r="N442" s="210" t="s">
        <v>12</v>
      </c>
      <c r="O442" s="240">
        <v>0</v>
      </c>
      <c r="P442" s="240">
        <v>0</v>
      </c>
      <c r="Q442" s="240">
        <v>0</v>
      </c>
      <c r="R442" s="240">
        <v>0</v>
      </c>
      <c r="S442" s="240">
        <v>92507.783147373993</v>
      </c>
      <c r="T442" s="211" t="s">
        <v>12</v>
      </c>
      <c r="U442" s="212" t="s">
        <v>316</v>
      </c>
      <c r="V442" s="212" t="s">
        <v>317</v>
      </c>
      <c r="W442" s="123" t="s">
        <v>430</v>
      </c>
      <c r="X442" s="123" t="s">
        <v>12</v>
      </c>
      <c r="Y442" s="123" t="s">
        <v>1157</v>
      </c>
      <c r="Z442" s="212" t="s">
        <v>320</v>
      </c>
      <c r="AA442" s="212">
        <v>95340</v>
      </c>
      <c r="AB442" s="123" t="s">
        <v>411</v>
      </c>
      <c r="AC442" s="123" t="s">
        <v>201</v>
      </c>
      <c r="AD442" s="123" t="s">
        <v>354</v>
      </c>
      <c r="AE442" s="123" t="s">
        <v>12</v>
      </c>
    </row>
    <row r="443" spans="2:31" x14ac:dyDescent="0.35">
      <c r="B443" s="123">
        <v>100878</v>
      </c>
      <c r="C443" s="123" t="s">
        <v>1161</v>
      </c>
      <c r="D443" s="123">
        <v>2018</v>
      </c>
      <c r="E443" s="123" t="s">
        <v>12</v>
      </c>
      <c r="F443" s="240">
        <v>4289.6761795599996</v>
      </c>
      <c r="G443" s="212" t="s">
        <v>1755</v>
      </c>
      <c r="H443" s="123" t="s">
        <v>12</v>
      </c>
      <c r="I443" s="240">
        <v>4289.6761795599996</v>
      </c>
      <c r="J443" s="240">
        <v>0</v>
      </c>
      <c r="K443" s="240">
        <v>0</v>
      </c>
      <c r="L443" s="240">
        <v>0</v>
      </c>
      <c r="M443" s="240">
        <v>0</v>
      </c>
      <c r="N443" s="210" t="s">
        <v>12</v>
      </c>
      <c r="O443" s="240">
        <v>0</v>
      </c>
      <c r="P443" s="240">
        <v>0</v>
      </c>
      <c r="Q443" s="240">
        <v>0</v>
      </c>
      <c r="R443" s="240">
        <v>0</v>
      </c>
      <c r="S443" s="240">
        <v>4289.6761795599996</v>
      </c>
      <c r="T443" s="211" t="s">
        <v>12</v>
      </c>
      <c r="U443" s="212" t="s">
        <v>317</v>
      </c>
      <c r="V443" s="212" t="s">
        <v>317</v>
      </c>
      <c r="W443" s="123" t="s">
        <v>12</v>
      </c>
      <c r="X443" s="123" t="s">
        <v>12</v>
      </c>
      <c r="Y443" s="123" t="s">
        <v>1162</v>
      </c>
      <c r="Z443" s="212" t="s">
        <v>320</v>
      </c>
      <c r="AA443" s="212">
        <v>90650</v>
      </c>
      <c r="AB443" s="123" t="s">
        <v>595</v>
      </c>
      <c r="AC443" s="123" t="s">
        <v>201</v>
      </c>
      <c r="AD443" s="123" t="s">
        <v>327</v>
      </c>
      <c r="AE443" s="123" t="s">
        <v>12</v>
      </c>
    </row>
    <row r="444" spans="2:31" x14ac:dyDescent="0.35">
      <c r="B444" s="123">
        <v>2046</v>
      </c>
      <c r="C444" s="123" t="s">
        <v>1163</v>
      </c>
      <c r="D444" s="123">
        <v>2018</v>
      </c>
      <c r="E444" s="123" t="s">
        <v>12</v>
      </c>
      <c r="F444" s="240">
        <v>280669.22616000002</v>
      </c>
      <c r="G444" s="212" t="s">
        <v>1755</v>
      </c>
      <c r="H444" s="123" t="s">
        <v>12</v>
      </c>
      <c r="I444" s="240">
        <v>0</v>
      </c>
      <c r="J444" s="240">
        <v>0</v>
      </c>
      <c r="K444" s="240">
        <v>0</v>
      </c>
      <c r="L444" s="240">
        <v>0</v>
      </c>
      <c r="M444" s="240">
        <v>280669.22616000002</v>
      </c>
      <c r="N444" s="210" t="s">
        <v>12</v>
      </c>
      <c r="O444" s="240">
        <v>0</v>
      </c>
      <c r="P444" s="240">
        <v>0</v>
      </c>
      <c r="Q444" s="240">
        <v>280669.22616000002</v>
      </c>
      <c r="R444" s="240">
        <v>280669.22616000002</v>
      </c>
      <c r="S444" s="240">
        <v>0</v>
      </c>
      <c r="T444" s="211" t="s">
        <v>12</v>
      </c>
      <c r="U444" s="212" t="s">
        <v>316</v>
      </c>
      <c r="V444" s="212" t="s">
        <v>317</v>
      </c>
      <c r="W444" s="123" t="s">
        <v>553</v>
      </c>
      <c r="X444" s="123" t="s">
        <v>12</v>
      </c>
      <c r="Y444" s="123" t="s">
        <v>506</v>
      </c>
      <c r="Z444" s="212" t="s">
        <v>320</v>
      </c>
      <c r="AA444" s="212">
        <v>90012</v>
      </c>
      <c r="AB444" s="123" t="s">
        <v>851</v>
      </c>
      <c r="AC444" s="123" t="s">
        <v>322</v>
      </c>
      <c r="AD444" s="123" t="s">
        <v>323</v>
      </c>
      <c r="AE444" s="123" t="s">
        <v>12</v>
      </c>
    </row>
    <row r="445" spans="2:31" x14ac:dyDescent="0.35">
      <c r="B445" s="123">
        <v>101703</v>
      </c>
      <c r="C445" s="123" t="s">
        <v>1164</v>
      </c>
      <c r="D445" s="123">
        <v>2018</v>
      </c>
      <c r="E445" s="123" t="s">
        <v>12</v>
      </c>
      <c r="F445" s="240">
        <v>843504.18999243598</v>
      </c>
      <c r="G445" s="212" t="s">
        <v>1755</v>
      </c>
      <c r="H445" s="123" t="s">
        <v>12</v>
      </c>
      <c r="I445" s="240">
        <v>31645.732322826101</v>
      </c>
      <c r="J445" s="240">
        <v>0</v>
      </c>
      <c r="K445" s="240">
        <v>811858.45766961004</v>
      </c>
      <c r="L445" s="240">
        <v>0</v>
      </c>
      <c r="M445" s="240">
        <v>0</v>
      </c>
      <c r="N445" s="210" t="s">
        <v>12</v>
      </c>
      <c r="O445" s="240">
        <v>31562.452322826099</v>
      </c>
      <c r="P445" s="240">
        <v>42068.7409741558</v>
      </c>
      <c r="Q445" s="240">
        <v>0</v>
      </c>
      <c r="R445" s="240">
        <v>73631.193296982005</v>
      </c>
      <c r="S445" s="240">
        <v>769872.996695454</v>
      </c>
      <c r="T445" s="211" t="s">
        <v>12</v>
      </c>
      <c r="U445" s="212" t="s">
        <v>316</v>
      </c>
      <c r="V445" s="212" t="s">
        <v>316</v>
      </c>
      <c r="W445" s="123" t="s">
        <v>467</v>
      </c>
      <c r="X445" s="123" t="s">
        <v>12</v>
      </c>
      <c r="Y445" s="123" t="s">
        <v>608</v>
      </c>
      <c r="Z445" s="212" t="s">
        <v>320</v>
      </c>
      <c r="AA445" s="212">
        <v>93276</v>
      </c>
      <c r="AB445" s="123" t="s">
        <v>465</v>
      </c>
      <c r="AC445" s="123" t="s">
        <v>550</v>
      </c>
      <c r="AD445" s="123" t="s">
        <v>551</v>
      </c>
      <c r="AE445" s="123" t="s">
        <v>12</v>
      </c>
    </row>
    <row r="446" spans="2:31" x14ac:dyDescent="0.35">
      <c r="B446" s="123">
        <v>101744</v>
      </c>
      <c r="C446" s="123" t="s">
        <v>1165</v>
      </c>
      <c r="D446" s="123">
        <v>2018</v>
      </c>
      <c r="E446" s="123" t="s">
        <v>12</v>
      </c>
      <c r="F446" s="240">
        <v>30228.82806</v>
      </c>
      <c r="G446" s="212" t="s">
        <v>1755</v>
      </c>
      <c r="H446" s="123" t="s">
        <v>12</v>
      </c>
      <c r="I446" s="240">
        <v>30228.82806</v>
      </c>
      <c r="J446" s="240">
        <v>0</v>
      </c>
      <c r="K446" s="240">
        <v>0</v>
      </c>
      <c r="L446" s="240">
        <v>0</v>
      </c>
      <c r="M446" s="240">
        <v>0</v>
      </c>
      <c r="N446" s="210" t="s">
        <v>12</v>
      </c>
      <c r="O446" s="240">
        <v>30228.82806</v>
      </c>
      <c r="P446" s="240">
        <v>0</v>
      </c>
      <c r="Q446" s="240">
        <v>0</v>
      </c>
      <c r="R446" s="240">
        <v>30228.82806</v>
      </c>
      <c r="S446" s="240">
        <v>0</v>
      </c>
      <c r="T446" s="211" t="s">
        <v>12</v>
      </c>
      <c r="U446" s="212" t="s">
        <v>316</v>
      </c>
      <c r="V446" s="212" t="s">
        <v>317</v>
      </c>
      <c r="W446" s="123" t="s">
        <v>467</v>
      </c>
      <c r="X446" s="123" t="s">
        <v>12</v>
      </c>
      <c r="Y446" s="123" t="s">
        <v>633</v>
      </c>
      <c r="Z446" s="212" t="s">
        <v>320</v>
      </c>
      <c r="AA446" s="212">
        <v>93622</v>
      </c>
      <c r="AB446" s="123" t="s">
        <v>352</v>
      </c>
      <c r="AC446" s="123" t="s">
        <v>204</v>
      </c>
      <c r="AD446" s="123" t="s">
        <v>354</v>
      </c>
      <c r="AE446" s="123" t="s">
        <v>12</v>
      </c>
    </row>
    <row r="447" spans="2:31" x14ac:dyDescent="0.35">
      <c r="B447" s="123">
        <v>100215</v>
      </c>
      <c r="C447" s="123" t="s">
        <v>1166</v>
      </c>
      <c r="D447" s="123">
        <v>2018</v>
      </c>
      <c r="E447" s="123" t="s">
        <v>12</v>
      </c>
      <c r="F447" s="240">
        <v>542718.631970944</v>
      </c>
      <c r="G447" s="212" t="s">
        <v>1755</v>
      </c>
      <c r="H447" s="123" t="s">
        <v>12</v>
      </c>
      <c r="I447" s="240">
        <v>542718.631970944</v>
      </c>
      <c r="J447" s="240">
        <v>0</v>
      </c>
      <c r="K447" s="240">
        <v>0</v>
      </c>
      <c r="L447" s="240">
        <v>0</v>
      </c>
      <c r="M447" s="240">
        <v>0</v>
      </c>
      <c r="N447" s="210" t="s">
        <v>12</v>
      </c>
      <c r="O447" s="240">
        <v>542718.631970944</v>
      </c>
      <c r="P447" s="240">
        <v>0</v>
      </c>
      <c r="Q447" s="240">
        <v>0</v>
      </c>
      <c r="R447" s="240">
        <v>542718.631970944</v>
      </c>
      <c r="S447" s="240">
        <v>0</v>
      </c>
      <c r="T447" s="211" t="s">
        <v>12</v>
      </c>
      <c r="U447" s="212" t="s">
        <v>316</v>
      </c>
      <c r="V447" s="212" t="s">
        <v>317</v>
      </c>
      <c r="W447" s="123" t="s">
        <v>381</v>
      </c>
      <c r="X447" s="123" t="s">
        <v>12</v>
      </c>
      <c r="Y447" s="123" t="s">
        <v>1167</v>
      </c>
      <c r="Z447" s="212" t="s">
        <v>320</v>
      </c>
      <c r="AA447" s="212">
        <v>93224</v>
      </c>
      <c r="AB447" s="123" t="s">
        <v>352</v>
      </c>
      <c r="AC447" s="123" t="s">
        <v>201</v>
      </c>
      <c r="AD447" s="123" t="s">
        <v>458</v>
      </c>
      <c r="AE447" s="123" t="s">
        <v>12</v>
      </c>
    </row>
    <row r="448" spans="2:31" x14ac:dyDescent="0.35">
      <c r="B448" s="123">
        <v>104737</v>
      </c>
      <c r="C448" s="123" t="s">
        <v>1168</v>
      </c>
      <c r="D448" s="123">
        <v>2018</v>
      </c>
      <c r="E448" s="123" t="s">
        <v>12</v>
      </c>
      <c r="F448" s="240">
        <v>12961.3075264</v>
      </c>
      <c r="G448" s="212" t="s">
        <v>1755</v>
      </c>
      <c r="H448" s="123" t="s">
        <v>12</v>
      </c>
      <c r="I448" s="240">
        <v>12961.3075264</v>
      </c>
      <c r="J448" s="240">
        <v>0</v>
      </c>
      <c r="K448" s="240">
        <v>0</v>
      </c>
      <c r="L448" s="240">
        <v>0</v>
      </c>
      <c r="M448" s="240">
        <v>0</v>
      </c>
      <c r="N448" s="210" t="s">
        <v>12</v>
      </c>
      <c r="O448" s="240">
        <v>0</v>
      </c>
      <c r="P448" s="240">
        <v>0</v>
      </c>
      <c r="Q448" s="240">
        <v>0</v>
      </c>
      <c r="R448" s="240">
        <v>0</v>
      </c>
      <c r="S448" s="240">
        <v>12961.3075264</v>
      </c>
      <c r="T448" s="211" t="s">
        <v>12</v>
      </c>
      <c r="U448" s="212" t="s">
        <v>317</v>
      </c>
      <c r="V448" s="212" t="s">
        <v>317</v>
      </c>
      <c r="W448" s="123" t="s">
        <v>12</v>
      </c>
      <c r="X448" s="123" t="s">
        <v>12</v>
      </c>
      <c r="Y448" s="123" t="s">
        <v>587</v>
      </c>
      <c r="Z448" s="212" t="s">
        <v>320</v>
      </c>
      <c r="AA448" s="212">
        <v>93291</v>
      </c>
      <c r="AB448" s="123" t="s">
        <v>576</v>
      </c>
      <c r="AC448" s="123" t="s">
        <v>201</v>
      </c>
      <c r="AD448" s="123" t="s">
        <v>327</v>
      </c>
      <c r="AE448" s="123" t="s">
        <v>12</v>
      </c>
    </row>
    <row r="449" spans="2:31" x14ac:dyDescent="0.35">
      <c r="B449" s="123">
        <v>101297</v>
      </c>
      <c r="C449" s="123" t="s">
        <v>1169</v>
      </c>
      <c r="D449" s="123">
        <v>2018</v>
      </c>
      <c r="E449" s="123" t="s">
        <v>12</v>
      </c>
      <c r="F449" s="240">
        <v>24341.9292945255</v>
      </c>
      <c r="G449" s="212" t="s">
        <v>1755</v>
      </c>
      <c r="H449" s="123" t="s">
        <v>12</v>
      </c>
      <c r="I449" s="240">
        <v>20633.4233468567</v>
      </c>
      <c r="J449" s="240">
        <v>3708.5059476687802</v>
      </c>
      <c r="K449" s="240">
        <v>0</v>
      </c>
      <c r="L449" s="240">
        <v>0</v>
      </c>
      <c r="M449" s="240">
        <v>0</v>
      </c>
      <c r="N449" s="210" t="s">
        <v>12</v>
      </c>
      <c r="O449" s="240">
        <v>0</v>
      </c>
      <c r="P449" s="240">
        <v>0</v>
      </c>
      <c r="Q449" s="240">
        <v>0</v>
      </c>
      <c r="R449" s="240">
        <v>0</v>
      </c>
      <c r="S449" s="240">
        <v>24341.9292945255</v>
      </c>
      <c r="T449" s="211" t="s">
        <v>12</v>
      </c>
      <c r="U449" s="212" t="s">
        <v>317</v>
      </c>
      <c r="V449" s="212" t="s">
        <v>317</v>
      </c>
      <c r="W449" s="123" t="s">
        <v>12</v>
      </c>
      <c r="X449" s="123" t="s">
        <v>12</v>
      </c>
      <c r="Y449" s="123" t="s">
        <v>1170</v>
      </c>
      <c r="Z449" s="212" t="s">
        <v>320</v>
      </c>
      <c r="AA449" s="212">
        <v>91706</v>
      </c>
      <c r="AB449" s="123" t="s">
        <v>437</v>
      </c>
      <c r="AC449" s="123" t="s">
        <v>201</v>
      </c>
      <c r="AD449" s="123" t="s">
        <v>327</v>
      </c>
      <c r="AE449" s="123" t="s">
        <v>12</v>
      </c>
    </row>
    <row r="450" spans="2:31" x14ac:dyDescent="0.35">
      <c r="B450" s="123">
        <v>104397</v>
      </c>
      <c r="C450" s="123" t="s">
        <v>1171</v>
      </c>
      <c r="D450" s="123">
        <v>2018</v>
      </c>
      <c r="E450" s="123" t="s">
        <v>12</v>
      </c>
      <c r="F450" s="240">
        <v>10881.564447999999</v>
      </c>
      <c r="G450" s="212" t="s">
        <v>1755</v>
      </c>
      <c r="H450" s="123" t="s">
        <v>12</v>
      </c>
      <c r="I450" s="240">
        <v>10881.564447999999</v>
      </c>
      <c r="J450" s="240">
        <v>0</v>
      </c>
      <c r="K450" s="240">
        <v>0</v>
      </c>
      <c r="L450" s="240">
        <v>0</v>
      </c>
      <c r="M450" s="240">
        <v>0</v>
      </c>
      <c r="N450" s="210" t="s">
        <v>12</v>
      </c>
      <c r="O450" s="240">
        <v>0</v>
      </c>
      <c r="P450" s="240">
        <v>0</v>
      </c>
      <c r="Q450" s="240">
        <v>0</v>
      </c>
      <c r="R450" s="240">
        <v>0</v>
      </c>
      <c r="S450" s="240">
        <v>10881.564447999999</v>
      </c>
      <c r="T450" s="211" t="s">
        <v>12</v>
      </c>
      <c r="U450" s="212" t="s">
        <v>317</v>
      </c>
      <c r="V450" s="212" t="s">
        <v>317</v>
      </c>
      <c r="W450" s="123" t="s">
        <v>12</v>
      </c>
      <c r="X450" s="123" t="s">
        <v>12</v>
      </c>
      <c r="Y450" s="123" t="s">
        <v>1172</v>
      </c>
      <c r="Z450" s="212" t="s">
        <v>320</v>
      </c>
      <c r="AA450" s="212">
        <v>91752</v>
      </c>
      <c r="AB450" s="123" t="s">
        <v>1173</v>
      </c>
      <c r="AC450" s="123" t="s">
        <v>201</v>
      </c>
      <c r="AD450" s="123" t="s">
        <v>327</v>
      </c>
      <c r="AE450" s="123" t="s">
        <v>12</v>
      </c>
    </row>
    <row r="451" spans="2:31" x14ac:dyDescent="0.35">
      <c r="B451" s="123">
        <v>100036</v>
      </c>
      <c r="C451" s="123" t="s">
        <v>1174</v>
      </c>
      <c r="D451" s="123">
        <v>2018</v>
      </c>
      <c r="E451" s="123" t="s">
        <v>12</v>
      </c>
      <c r="F451" s="240">
        <v>47032.099438921701</v>
      </c>
      <c r="G451" s="212" t="s">
        <v>1755</v>
      </c>
      <c r="H451" s="123" t="s">
        <v>12</v>
      </c>
      <c r="I451" s="240">
        <v>261.06985122768702</v>
      </c>
      <c r="J451" s="240">
        <v>46771.029587694</v>
      </c>
      <c r="K451" s="240">
        <v>0</v>
      </c>
      <c r="L451" s="240">
        <v>0</v>
      </c>
      <c r="M451" s="240">
        <v>0</v>
      </c>
      <c r="N451" s="210" t="s">
        <v>12</v>
      </c>
      <c r="O451" s="240">
        <v>0</v>
      </c>
      <c r="P451" s="240">
        <v>0</v>
      </c>
      <c r="Q451" s="240">
        <v>0</v>
      </c>
      <c r="R451" s="240">
        <v>0</v>
      </c>
      <c r="S451" s="240">
        <v>47032.099438921701</v>
      </c>
      <c r="T451" s="211" t="s">
        <v>12</v>
      </c>
      <c r="U451" s="212" t="s">
        <v>316</v>
      </c>
      <c r="V451" s="212" t="s">
        <v>317</v>
      </c>
      <c r="W451" s="123" t="s">
        <v>430</v>
      </c>
      <c r="X451" s="123" t="s">
        <v>12</v>
      </c>
      <c r="Y451" s="123" t="s">
        <v>460</v>
      </c>
      <c r="Z451" s="212" t="s">
        <v>320</v>
      </c>
      <c r="AA451" s="212">
        <v>92111</v>
      </c>
      <c r="AB451" s="123" t="s">
        <v>411</v>
      </c>
      <c r="AC451" s="123" t="s">
        <v>201</v>
      </c>
      <c r="AD451" s="123" t="s">
        <v>354</v>
      </c>
      <c r="AE451" s="123" t="s">
        <v>12</v>
      </c>
    </row>
    <row r="452" spans="2:31" x14ac:dyDescent="0.35">
      <c r="B452" s="123">
        <v>104629</v>
      </c>
      <c r="C452" s="123" t="s">
        <v>1175</v>
      </c>
      <c r="D452" s="123">
        <v>2018</v>
      </c>
      <c r="E452" s="123" t="s">
        <v>12</v>
      </c>
      <c r="F452" s="240">
        <v>13330.991</v>
      </c>
      <c r="G452" s="212" t="s">
        <v>1755</v>
      </c>
      <c r="H452" s="123" t="s">
        <v>12</v>
      </c>
      <c r="I452" s="240">
        <v>13330.991</v>
      </c>
      <c r="J452" s="240">
        <v>0</v>
      </c>
      <c r="K452" s="240">
        <v>0</v>
      </c>
      <c r="L452" s="240">
        <v>0</v>
      </c>
      <c r="M452" s="240">
        <v>0</v>
      </c>
      <c r="N452" s="210" t="s">
        <v>12</v>
      </c>
      <c r="O452" s="240">
        <v>0</v>
      </c>
      <c r="P452" s="240">
        <v>0</v>
      </c>
      <c r="Q452" s="240">
        <v>0</v>
      </c>
      <c r="R452" s="240">
        <v>0</v>
      </c>
      <c r="S452" s="240">
        <v>13330.991</v>
      </c>
      <c r="T452" s="211" t="s">
        <v>12</v>
      </c>
      <c r="U452" s="212" t="s">
        <v>317</v>
      </c>
      <c r="V452" s="212" t="s">
        <v>317</v>
      </c>
      <c r="W452" s="123" t="s">
        <v>12</v>
      </c>
      <c r="X452" s="123" t="s">
        <v>12</v>
      </c>
      <c r="Y452" s="123" t="s">
        <v>474</v>
      </c>
      <c r="Z452" s="212" t="s">
        <v>320</v>
      </c>
      <c r="AA452" s="212">
        <v>93637</v>
      </c>
      <c r="AB452" s="123" t="s">
        <v>841</v>
      </c>
      <c r="AC452" s="123" t="s">
        <v>201</v>
      </c>
      <c r="AD452" s="123" t="s">
        <v>327</v>
      </c>
      <c r="AE452" s="123" t="s">
        <v>12</v>
      </c>
    </row>
    <row r="453" spans="2:31" x14ac:dyDescent="0.35">
      <c r="B453" s="123">
        <v>104658</v>
      </c>
      <c r="C453" s="123" t="s">
        <v>1176</v>
      </c>
      <c r="D453" s="123">
        <v>2018</v>
      </c>
      <c r="E453" s="123" t="s">
        <v>12</v>
      </c>
      <c r="F453" s="240">
        <v>12861.834676799999</v>
      </c>
      <c r="G453" s="212" t="s">
        <v>1755</v>
      </c>
      <c r="H453" s="123" t="s">
        <v>12</v>
      </c>
      <c r="I453" s="240">
        <v>12861.834676799999</v>
      </c>
      <c r="J453" s="240">
        <v>0</v>
      </c>
      <c r="K453" s="240">
        <v>0</v>
      </c>
      <c r="L453" s="240">
        <v>0</v>
      </c>
      <c r="M453" s="240">
        <v>0</v>
      </c>
      <c r="N453" s="210" t="s">
        <v>12</v>
      </c>
      <c r="O453" s="240">
        <v>0</v>
      </c>
      <c r="P453" s="240">
        <v>0</v>
      </c>
      <c r="Q453" s="240">
        <v>0</v>
      </c>
      <c r="R453" s="240">
        <v>0</v>
      </c>
      <c r="S453" s="240">
        <v>12861.834676799999</v>
      </c>
      <c r="T453" s="211" t="s">
        <v>12</v>
      </c>
      <c r="U453" s="212" t="s">
        <v>317</v>
      </c>
      <c r="V453" s="212" t="s">
        <v>317</v>
      </c>
      <c r="W453" s="123" t="s">
        <v>12</v>
      </c>
      <c r="X453" s="123" t="s">
        <v>12</v>
      </c>
      <c r="Y453" s="123" t="s">
        <v>909</v>
      </c>
      <c r="Z453" s="212" t="s">
        <v>320</v>
      </c>
      <c r="AA453" s="212">
        <v>91730</v>
      </c>
      <c r="AB453" s="123" t="s">
        <v>1177</v>
      </c>
      <c r="AC453" s="123" t="s">
        <v>201</v>
      </c>
      <c r="AD453" s="123" t="s">
        <v>327</v>
      </c>
      <c r="AE453" s="123" t="s">
        <v>12</v>
      </c>
    </row>
    <row r="454" spans="2:31" x14ac:dyDescent="0.35">
      <c r="B454" s="123">
        <v>101010</v>
      </c>
      <c r="C454" s="123" t="s">
        <v>1178</v>
      </c>
      <c r="D454" s="123">
        <v>2018</v>
      </c>
      <c r="E454" s="123" t="s">
        <v>12</v>
      </c>
      <c r="F454" s="240">
        <v>1178861.9271430899</v>
      </c>
      <c r="G454" s="212" t="s">
        <v>1755</v>
      </c>
      <c r="H454" s="123" t="s">
        <v>12</v>
      </c>
      <c r="I454" s="240">
        <v>1126212.02714309</v>
      </c>
      <c r="J454" s="240">
        <v>52649.9</v>
      </c>
      <c r="K454" s="240">
        <v>0</v>
      </c>
      <c r="L454" s="240">
        <v>0</v>
      </c>
      <c r="M454" s="240">
        <v>0</v>
      </c>
      <c r="N454" s="210" t="s">
        <v>12</v>
      </c>
      <c r="O454" s="240">
        <v>1126212.02714309</v>
      </c>
      <c r="P454" s="240">
        <v>0</v>
      </c>
      <c r="Q454" s="240">
        <v>0</v>
      </c>
      <c r="R454" s="240">
        <v>1126212.02714309</v>
      </c>
      <c r="S454" s="240">
        <v>52649.9</v>
      </c>
      <c r="T454" s="211" t="s">
        <v>12</v>
      </c>
      <c r="U454" s="212" t="s">
        <v>316</v>
      </c>
      <c r="V454" s="212" t="s">
        <v>316</v>
      </c>
      <c r="W454" s="123" t="s">
        <v>489</v>
      </c>
      <c r="X454" s="123" t="s">
        <v>12</v>
      </c>
      <c r="Y454" s="123" t="s">
        <v>1179</v>
      </c>
      <c r="Z454" s="212" t="s">
        <v>320</v>
      </c>
      <c r="AA454" s="212">
        <v>92356</v>
      </c>
      <c r="AB454" s="123" t="s">
        <v>666</v>
      </c>
      <c r="AC454" s="123" t="s">
        <v>667</v>
      </c>
      <c r="AD454" s="123" t="s">
        <v>668</v>
      </c>
      <c r="AE454" s="123" t="s">
        <v>12</v>
      </c>
    </row>
    <row r="455" spans="2:31" x14ac:dyDescent="0.35">
      <c r="B455" s="123">
        <v>101217</v>
      </c>
      <c r="C455" s="123" t="s">
        <v>1180</v>
      </c>
      <c r="D455" s="123">
        <v>2018</v>
      </c>
      <c r="E455" s="123" t="s">
        <v>12</v>
      </c>
      <c r="F455" s="240">
        <v>20152.89788</v>
      </c>
      <c r="G455" s="212" t="s">
        <v>1755</v>
      </c>
      <c r="H455" s="123" t="s">
        <v>12</v>
      </c>
      <c r="I455" s="240">
        <v>20152.89788</v>
      </c>
      <c r="J455" s="240">
        <v>0</v>
      </c>
      <c r="K455" s="240">
        <v>0</v>
      </c>
      <c r="L455" s="240">
        <v>0</v>
      </c>
      <c r="M455" s="240">
        <v>0</v>
      </c>
      <c r="N455" s="210" t="s">
        <v>12</v>
      </c>
      <c r="O455" s="240">
        <v>20152.89788</v>
      </c>
      <c r="P455" s="240">
        <v>0</v>
      </c>
      <c r="Q455" s="240">
        <v>0</v>
      </c>
      <c r="R455" s="240">
        <v>20152.89788</v>
      </c>
      <c r="S455" s="240">
        <v>0</v>
      </c>
      <c r="T455" s="211" t="s">
        <v>12</v>
      </c>
      <c r="U455" s="212" t="s">
        <v>316</v>
      </c>
      <c r="V455" s="212" t="s">
        <v>316</v>
      </c>
      <c r="W455" s="123" t="s">
        <v>467</v>
      </c>
      <c r="X455" s="123" t="s">
        <v>12</v>
      </c>
      <c r="Y455" s="123" t="s">
        <v>675</v>
      </c>
      <c r="Z455" s="212" t="s">
        <v>320</v>
      </c>
      <c r="AA455" s="212">
        <v>95205</v>
      </c>
      <c r="AB455" s="123" t="s">
        <v>673</v>
      </c>
      <c r="AC455" s="123" t="s">
        <v>201</v>
      </c>
      <c r="AD455" s="123" t="s">
        <v>327</v>
      </c>
      <c r="AE455" s="123" t="s">
        <v>12</v>
      </c>
    </row>
    <row r="456" spans="2:31" x14ac:dyDescent="0.35">
      <c r="B456" s="123">
        <v>100088</v>
      </c>
      <c r="C456" s="123" t="s">
        <v>1181</v>
      </c>
      <c r="D456" s="123">
        <v>2018</v>
      </c>
      <c r="E456" s="123" t="s">
        <v>12</v>
      </c>
      <c r="F456" s="240">
        <v>10722.5781551824</v>
      </c>
      <c r="G456" s="212" t="s">
        <v>1755</v>
      </c>
      <c r="H456" s="123" t="s">
        <v>12</v>
      </c>
      <c r="I456" s="240">
        <v>53.784488907187502</v>
      </c>
      <c r="J456" s="240">
        <v>10668.7936662752</v>
      </c>
      <c r="K456" s="240">
        <v>0</v>
      </c>
      <c r="L456" s="240">
        <v>0</v>
      </c>
      <c r="M456" s="240">
        <v>0</v>
      </c>
      <c r="N456" s="210" t="s">
        <v>12</v>
      </c>
      <c r="O456" s="240">
        <v>0</v>
      </c>
      <c r="P456" s="240">
        <v>0</v>
      </c>
      <c r="Q456" s="240">
        <v>0</v>
      </c>
      <c r="R456" s="240">
        <v>0</v>
      </c>
      <c r="S456" s="240">
        <v>10722.5781551824</v>
      </c>
      <c r="T456" s="211" t="s">
        <v>12</v>
      </c>
      <c r="U456" s="212" t="s">
        <v>317</v>
      </c>
      <c r="V456" s="212" t="s">
        <v>317</v>
      </c>
      <c r="W456" s="123" t="s">
        <v>12</v>
      </c>
      <c r="X456" s="123" t="s">
        <v>12</v>
      </c>
      <c r="Y456" s="123" t="s">
        <v>1182</v>
      </c>
      <c r="Z456" s="212" t="s">
        <v>320</v>
      </c>
      <c r="AA456" s="212">
        <v>91342</v>
      </c>
      <c r="AB456" s="123" t="s">
        <v>411</v>
      </c>
      <c r="AC456" s="123" t="s">
        <v>201</v>
      </c>
      <c r="AD456" s="123" t="s">
        <v>354</v>
      </c>
      <c r="AE456" s="123" t="s">
        <v>12</v>
      </c>
    </row>
    <row r="457" spans="2:31" x14ac:dyDescent="0.35">
      <c r="B457" s="123">
        <v>101711</v>
      </c>
      <c r="C457" s="123" t="s">
        <v>1183</v>
      </c>
      <c r="D457" s="123">
        <v>2018</v>
      </c>
      <c r="E457" s="123" t="s">
        <v>12</v>
      </c>
      <c r="F457" s="240">
        <v>27336.614223106899</v>
      </c>
      <c r="G457" s="212" t="s">
        <v>1755</v>
      </c>
      <c r="H457" s="123" t="s">
        <v>12</v>
      </c>
      <c r="I457" s="240">
        <v>137.120550968625</v>
      </c>
      <c r="J457" s="240">
        <v>27199.493672138298</v>
      </c>
      <c r="K457" s="240">
        <v>0</v>
      </c>
      <c r="L457" s="240">
        <v>0</v>
      </c>
      <c r="M457" s="240">
        <v>0</v>
      </c>
      <c r="N457" s="210" t="s">
        <v>12</v>
      </c>
      <c r="O457" s="240">
        <v>0</v>
      </c>
      <c r="P457" s="240">
        <v>0</v>
      </c>
      <c r="Q457" s="240">
        <v>0</v>
      </c>
      <c r="R457" s="240">
        <v>0</v>
      </c>
      <c r="S457" s="240">
        <v>27336.614223106899</v>
      </c>
      <c r="T457" s="211" t="s">
        <v>12</v>
      </c>
      <c r="U457" s="212" t="s">
        <v>316</v>
      </c>
      <c r="V457" s="212" t="s">
        <v>317</v>
      </c>
      <c r="W457" s="123" t="s">
        <v>430</v>
      </c>
      <c r="X457" s="123" t="s">
        <v>12</v>
      </c>
      <c r="Y457" s="123" t="s">
        <v>1184</v>
      </c>
      <c r="Z457" s="212" t="s">
        <v>320</v>
      </c>
      <c r="AA457" s="212">
        <v>92675</v>
      </c>
      <c r="AB457" s="123" t="s">
        <v>411</v>
      </c>
      <c r="AC457" s="123" t="s">
        <v>201</v>
      </c>
      <c r="AD457" s="123" t="s">
        <v>354</v>
      </c>
      <c r="AE457" s="123" t="s">
        <v>12</v>
      </c>
    </row>
    <row r="458" spans="2:31" x14ac:dyDescent="0.35">
      <c r="B458" s="123">
        <v>100097</v>
      </c>
      <c r="C458" s="123" t="s">
        <v>1793</v>
      </c>
      <c r="D458" s="123">
        <v>2018</v>
      </c>
      <c r="E458" s="123" t="s">
        <v>12</v>
      </c>
      <c r="F458" s="240">
        <v>15985.636099675399</v>
      </c>
      <c r="G458" s="212" t="s">
        <v>1755</v>
      </c>
      <c r="H458" s="123" t="s">
        <v>12</v>
      </c>
      <c r="I458" s="240">
        <v>122.127645184862</v>
      </c>
      <c r="J458" s="240">
        <v>15863.5084544906</v>
      </c>
      <c r="K458" s="240">
        <v>0</v>
      </c>
      <c r="L458" s="240">
        <v>0</v>
      </c>
      <c r="M458" s="240">
        <v>0</v>
      </c>
      <c r="N458" s="210" t="s">
        <v>12</v>
      </c>
      <c r="O458" s="240">
        <v>0</v>
      </c>
      <c r="P458" s="240">
        <v>0</v>
      </c>
      <c r="Q458" s="240">
        <v>0</v>
      </c>
      <c r="R458" s="240">
        <v>0</v>
      </c>
      <c r="S458" s="240">
        <v>15985.636099675399</v>
      </c>
      <c r="T458" s="211" t="s">
        <v>12</v>
      </c>
      <c r="U458" s="212" t="s">
        <v>317</v>
      </c>
      <c r="V458" s="212" t="s">
        <v>317</v>
      </c>
      <c r="W458" s="123" t="s">
        <v>12</v>
      </c>
      <c r="X458" s="123" t="s">
        <v>12</v>
      </c>
      <c r="Y458" s="123" t="s">
        <v>460</v>
      </c>
      <c r="Z458" s="212" t="s">
        <v>320</v>
      </c>
      <c r="AA458" s="212">
        <v>92121</v>
      </c>
      <c r="AB458" s="123" t="s">
        <v>411</v>
      </c>
      <c r="AC458" s="123" t="s">
        <v>201</v>
      </c>
      <c r="AD458" s="123" t="s">
        <v>354</v>
      </c>
      <c r="AE458" s="123" t="s">
        <v>12</v>
      </c>
    </row>
    <row r="459" spans="2:31" x14ac:dyDescent="0.35">
      <c r="B459" s="123">
        <v>100051</v>
      </c>
      <c r="C459" s="123" t="s">
        <v>1185</v>
      </c>
      <c r="D459" s="123">
        <v>2018</v>
      </c>
      <c r="E459" s="123" t="s">
        <v>12</v>
      </c>
      <c r="F459" s="240">
        <v>15313.4779281051</v>
      </c>
      <c r="G459" s="212" t="s">
        <v>1755</v>
      </c>
      <c r="H459" s="123" t="s">
        <v>12</v>
      </c>
      <c r="I459" s="240">
        <v>76.812457958774999</v>
      </c>
      <c r="J459" s="240">
        <v>15236.665470146299</v>
      </c>
      <c r="K459" s="240">
        <v>0</v>
      </c>
      <c r="L459" s="240">
        <v>0</v>
      </c>
      <c r="M459" s="240">
        <v>0</v>
      </c>
      <c r="N459" s="210" t="s">
        <v>12</v>
      </c>
      <c r="O459" s="240">
        <v>0</v>
      </c>
      <c r="P459" s="240">
        <v>0</v>
      </c>
      <c r="Q459" s="240">
        <v>0</v>
      </c>
      <c r="R459" s="240">
        <v>0</v>
      </c>
      <c r="S459" s="240">
        <v>15313.4779281051</v>
      </c>
      <c r="T459" s="211" t="s">
        <v>12</v>
      </c>
      <c r="U459" s="212" t="s">
        <v>317</v>
      </c>
      <c r="V459" s="212" t="s">
        <v>317</v>
      </c>
      <c r="W459" s="123" t="s">
        <v>12</v>
      </c>
      <c r="X459" s="123" t="s">
        <v>12</v>
      </c>
      <c r="Y459" s="123" t="s">
        <v>886</v>
      </c>
      <c r="Z459" s="212" t="s">
        <v>320</v>
      </c>
      <c r="AA459" s="212">
        <v>93117</v>
      </c>
      <c r="AB459" s="123" t="s">
        <v>411</v>
      </c>
      <c r="AC459" s="123" t="s">
        <v>201</v>
      </c>
      <c r="AD459" s="123" t="s">
        <v>354</v>
      </c>
      <c r="AE459" s="123" t="s">
        <v>12</v>
      </c>
    </row>
    <row r="460" spans="2:31" x14ac:dyDescent="0.35">
      <c r="B460" s="123">
        <v>101484</v>
      </c>
      <c r="C460" s="123" t="s">
        <v>1186</v>
      </c>
      <c r="D460" s="123">
        <v>2018</v>
      </c>
      <c r="E460" s="123" t="s">
        <v>12</v>
      </c>
      <c r="F460" s="240">
        <v>39687.1340196909</v>
      </c>
      <c r="G460" s="212" t="s">
        <v>1755</v>
      </c>
      <c r="H460" s="123" t="s">
        <v>12</v>
      </c>
      <c r="I460" s="240">
        <v>257.28601660968701</v>
      </c>
      <c r="J460" s="240">
        <v>39429.848003081199</v>
      </c>
      <c r="K460" s="240">
        <v>0</v>
      </c>
      <c r="L460" s="240">
        <v>0</v>
      </c>
      <c r="M460" s="240">
        <v>0</v>
      </c>
      <c r="N460" s="210" t="s">
        <v>12</v>
      </c>
      <c r="O460" s="240">
        <v>0</v>
      </c>
      <c r="P460" s="240">
        <v>0</v>
      </c>
      <c r="Q460" s="240">
        <v>0</v>
      </c>
      <c r="R460" s="240">
        <v>0</v>
      </c>
      <c r="S460" s="240">
        <v>39687.1340196909</v>
      </c>
      <c r="T460" s="211" t="s">
        <v>12</v>
      </c>
      <c r="U460" s="212" t="s">
        <v>316</v>
      </c>
      <c r="V460" s="212" t="s">
        <v>317</v>
      </c>
      <c r="W460" s="123" t="s">
        <v>430</v>
      </c>
      <c r="X460" s="123" t="s">
        <v>12</v>
      </c>
      <c r="Y460" s="123" t="s">
        <v>1187</v>
      </c>
      <c r="Z460" s="212" t="s">
        <v>320</v>
      </c>
      <c r="AA460" s="212">
        <v>91792</v>
      </c>
      <c r="AB460" s="123" t="s">
        <v>411</v>
      </c>
      <c r="AC460" s="123" t="s">
        <v>201</v>
      </c>
      <c r="AD460" s="123" t="s">
        <v>354</v>
      </c>
      <c r="AE460" s="123" t="s">
        <v>12</v>
      </c>
    </row>
    <row r="461" spans="2:31" x14ac:dyDescent="0.35">
      <c r="B461" s="123">
        <v>101209</v>
      </c>
      <c r="C461" s="123" t="s">
        <v>1188</v>
      </c>
      <c r="D461" s="123">
        <v>2018</v>
      </c>
      <c r="E461" s="123" t="s">
        <v>12</v>
      </c>
      <c r="F461" s="240">
        <v>10176.1457170428</v>
      </c>
      <c r="G461" s="212" t="s">
        <v>1755</v>
      </c>
      <c r="H461" s="123" t="s">
        <v>12</v>
      </c>
      <c r="I461" s="240">
        <v>51.043581918000001</v>
      </c>
      <c r="J461" s="240">
        <v>10125.1021351248</v>
      </c>
      <c r="K461" s="240">
        <v>0</v>
      </c>
      <c r="L461" s="240">
        <v>0</v>
      </c>
      <c r="M461" s="240">
        <v>0</v>
      </c>
      <c r="N461" s="210" t="s">
        <v>12</v>
      </c>
      <c r="O461" s="240">
        <v>0</v>
      </c>
      <c r="P461" s="240">
        <v>0</v>
      </c>
      <c r="Q461" s="240">
        <v>0</v>
      </c>
      <c r="R461" s="240">
        <v>0</v>
      </c>
      <c r="S461" s="240">
        <v>10176.1457170428</v>
      </c>
      <c r="T461" s="211" t="s">
        <v>12</v>
      </c>
      <c r="U461" s="212" t="s">
        <v>317</v>
      </c>
      <c r="V461" s="212" t="s">
        <v>317</v>
      </c>
      <c r="W461" s="123" t="s">
        <v>12</v>
      </c>
      <c r="X461" s="123" t="s">
        <v>12</v>
      </c>
      <c r="Y461" s="123" t="s">
        <v>1189</v>
      </c>
      <c r="Z461" s="212" t="s">
        <v>320</v>
      </c>
      <c r="AA461" s="212">
        <v>95776</v>
      </c>
      <c r="AB461" s="123" t="s">
        <v>411</v>
      </c>
      <c r="AC461" s="123" t="s">
        <v>201</v>
      </c>
      <c r="AD461" s="123" t="s">
        <v>354</v>
      </c>
      <c r="AE461" s="123" t="s">
        <v>12</v>
      </c>
    </row>
    <row r="462" spans="2:31" x14ac:dyDescent="0.35">
      <c r="B462" s="123">
        <v>101359</v>
      </c>
      <c r="C462" s="123" t="s">
        <v>1190</v>
      </c>
      <c r="D462" s="123">
        <v>2018</v>
      </c>
      <c r="E462" s="123" t="s">
        <v>12</v>
      </c>
      <c r="F462" s="240">
        <v>15705.433768000001</v>
      </c>
      <c r="G462" s="212" t="s">
        <v>1755</v>
      </c>
      <c r="H462" s="123" t="s">
        <v>12</v>
      </c>
      <c r="I462" s="240">
        <v>15705.433768000001</v>
      </c>
      <c r="J462" s="240">
        <v>0</v>
      </c>
      <c r="K462" s="240">
        <v>0</v>
      </c>
      <c r="L462" s="240">
        <v>0</v>
      </c>
      <c r="M462" s="240">
        <v>0</v>
      </c>
      <c r="N462" s="210" t="s">
        <v>12</v>
      </c>
      <c r="O462" s="240">
        <v>15705.433768000001</v>
      </c>
      <c r="P462" s="240">
        <v>0</v>
      </c>
      <c r="Q462" s="240">
        <v>0</v>
      </c>
      <c r="R462" s="240">
        <v>15705.433768000001</v>
      </c>
      <c r="S462" s="240">
        <v>0</v>
      </c>
      <c r="T462" s="211" t="s">
        <v>12</v>
      </c>
      <c r="U462" s="212" t="s">
        <v>316</v>
      </c>
      <c r="V462" s="212" t="s">
        <v>317</v>
      </c>
      <c r="W462" s="123" t="s">
        <v>825</v>
      </c>
      <c r="X462" s="123" t="s">
        <v>12</v>
      </c>
      <c r="Y462" s="123" t="s">
        <v>540</v>
      </c>
      <c r="Z462" s="212" t="s">
        <v>320</v>
      </c>
      <c r="AA462" s="212">
        <v>95352</v>
      </c>
      <c r="AB462" s="123" t="s">
        <v>352</v>
      </c>
      <c r="AC462" s="123" t="s">
        <v>204</v>
      </c>
      <c r="AD462" s="123" t="s">
        <v>354</v>
      </c>
      <c r="AE462" s="123" t="s">
        <v>12</v>
      </c>
    </row>
    <row r="463" spans="2:31" x14ac:dyDescent="0.35">
      <c r="B463" s="123">
        <v>3045</v>
      </c>
      <c r="C463" s="123" t="s">
        <v>1191</v>
      </c>
      <c r="D463" s="123">
        <v>2018</v>
      </c>
      <c r="E463" s="123" t="s">
        <v>12</v>
      </c>
      <c r="F463" s="240">
        <v>532170.30689999997</v>
      </c>
      <c r="G463" s="212" t="s">
        <v>1755</v>
      </c>
      <c r="H463" s="123" t="s">
        <v>12</v>
      </c>
      <c r="I463" s="240">
        <v>0</v>
      </c>
      <c r="J463" s="240">
        <v>0</v>
      </c>
      <c r="K463" s="240">
        <v>0</v>
      </c>
      <c r="L463" s="240">
        <v>0</v>
      </c>
      <c r="M463" s="240">
        <v>532170.30689999997</v>
      </c>
      <c r="N463" s="210" t="s">
        <v>12</v>
      </c>
      <c r="O463" s="240">
        <v>0</v>
      </c>
      <c r="P463" s="240">
        <v>0</v>
      </c>
      <c r="Q463" s="240">
        <v>423168.55089999997</v>
      </c>
      <c r="R463" s="240">
        <v>423168.55089999997</v>
      </c>
      <c r="S463" s="240">
        <v>109001.75599999999</v>
      </c>
      <c r="T463" s="211" t="s">
        <v>12</v>
      </c>
      <c r="U463" s="212" t="s">
        <v>316</v>
      </c>
      <c r="V463" s="212" t="s">
        <v>317</v>
      </c>
      <c r="W463" s="123" t="s">
        <v>825</v>
      </c>
      <c r="X463" s="123" t="s">
        <v>12</v>
      </c>
      <c r="Y463" s="123" t="s">
        <v>540</v>
      </c>
      <c r="Z463" s="212" t="s">
        <v>320</v>
      </c>
      <c r="AA463" s="212">
        <v>95354</v>
      </c>
      <c r="AB463" s="123" t="s">
        <v>321</v>
      </c>
      <c r="AC463" s="123" t="s">
        <v>322</v>
      </c>
      <c r="AD463" s="123" t="s">
        <v>323</v>
      </c>
      <c r="AE463" s="123" t="s">
        <v>12</v>
      </c>
    </row>
    <row r="464" spans="2:31" x14ac:dyDescent="0.35">
      <c r="B464" s="123">
        <v>101028</v>
      </c>
      <c r="C464" s="123" t="s">
        <v>1192</v>
      </c>
      <c r="D464" s="123">
        <v>2018</v>
      </c>
      <c r="E464" s="123" t="s">
        <v>12</v>
      </c>
      <c r="F464" s="240">
        <v>223956.0749148</v>
      </c>
      <c r="G464" s="212" t="s">
        <v>1755</v>
      </c>
      <c r="H464" s="123" t="s">
        <v>12</v>
      </c>
      <c r="I464" s="240">
        <v>223956.0749148</v>
      </c>
      <c r="J464" s="240">
        <v>0</v>
      </c>
      <c r="K464" s="240">
        <v>0</v>
      </c>
      <c r="L464" s="240">
        <v>0</v>
      </c>
      <c r="M464" s="240">
        <v>0</v>
      </c>
      <c r="N464" s="210" t="s">
        <v>12</v>
      </c>
      <c r="O464" s="240">
        <v>223956.0749148</v>
      </c>
      <c r="P464" s="240">
        <v>0</v>
      </c>
      <c r="Q464" s="240">
        <v>0</v>
      </c>
      <c r="R464" s="240">
        <v>223956.0749148</v>
      </c>
      <c r="S464" s="240">
        <v>0</v>
      </c>
      <c r="T464" s="211" t="s">
        <v>12</v>
      </c>
      <c r="U464" s="212" t="s">
        <v>316</v>
      </c>
      <c r="V464" s="212" t="s">
        <v>317</v>
      </c>
      <c r="W464" s="123" t="s">
        <v>825</v>
      </c>
      <c r="X464" s="123" t="s">
        <v>12</v>
      </c>
      <c r="Y464" s="123" t="s">
        <v>540</v>
      </c>
      <c r="Z464" s="212" t="s">
        <v>320</v>
      </c>
      <c r="AA464" s="212">
        <v>95351</v>
      </c>
      <c r="AB464" s="123" t="s">
        <v>352</v>
      </c>
      <c r="AC464" s="123" t="s">
        <v>353</v>
      </c>
      <c r="AD464" s="123" t="s">
        <v>354</v>
      </c>
      <c r="AE464" s="123" t="s">
        <v>12</v>
      </c>
    </row>
    <row r="465" spans="2:31" x14ac:dyDescent="0.35">
      <c r="B465" s="123">
        <v>5019</v>
      </c>
      <c r="C465" s="123" t="s">
        <v>1193</v>
      </c>
      <c r="D465" s="123">
        <v>2018</v>
      </c>
      <c r="E465" s="123" t="s">
        <v>12</v>
      </c>
      <c r="F465" s="240">
        <v>0</v>
      </c>
      <c r="G465" s="212" t="s">
        <v>1755</v>
      </c>
      <c r="H465" s="123" t="s">
        <v>12</v>
      </c>
      <c r="I465" s="240">
        <v>0</v>
      </c>
      <c r="J465" s="240">
        <v>0</v>
      </c>
      <c r="K465" s="240">
        <v>0</v>
      </c>
      <c r="L465" s="240">
        <v>0</v>
      </c>
      <c r="M465" s="240">
        <v>0</v>
      </c>
      <c r="N465" s="210" t="s">
        <v>12</v>
      </c>
      <c r="O465" s="240">
        <v>0</v>
      </c>
      <c r="P465" s="240">
        <v>0</v>
      </c>
      <c r="Q465" s="240">
        <v>0</v>
      </c>
      <c r="R465" s="240">
        <v>0</v>
      </c>
      <c r="S465" s="240">
        <v>0</v>
      </c>
      <c r="T465" s="211" t="s">
        <v>12</v>
      </c>
      <c r="U465" s="212" t="s">
        <v>317</v>
      </c>
      <c r="V465" s="212" t="s">
        <v>317</v>
      </c>
      <c r="W465" s="123" t="s">
        <v>12</v>
      </c>
      <c r="X465" s="123" t="s">
        <v>12</v>
      </c>
      <c r="Y465" s="123" t="s">
        <v>346</v>
      </c>
      <c r="Z465" s="212" t="s">
        <v>320</v>
      </c>
      <c r="AA465" s="212">
        <v>93307</v>
      </c>
      <c r="AB465" s="123" t="s">
        <v>638</v>
      </c>
      <c r="AC465" s="123" t="s">
        <v>424</v>
      </c>
      <c r="AD465" s="123" t="s">
        <v>425</v>
      </c>
      <c r="AE465" s="123" t="s">
        <v>12</v>
      </c>
    </row>
    <row r="466" spans="2:31" x14ac:dyDescent="0.35">
      <c r="B466" s="123">
        <v>104726</v>
      </c>
      <c r="C466" s="123" t="s">
        <v>1194</v>
      </c>
      <c r="D466" s="123">
        <v>2018</v>
      </c>
      <c r="E466" s="123" t="s">
        <v>12</v>
      </c>
      <c r="F466" s="240">
        <v>0</v>
      </c>
      <c r="G466" s="212" t="s">
        <v>1755</v>
      </c>
      <c r="H466" s="123" t="s">
        <v>12</v>
      </c>
      <c r="I466" s="240">
        <v>0</v>
      </c>
      <c r="J466" s="240">
        <v>0</v>
      </c>
      <c r="K466" s="240">
        <v>0</v>
      </c>
      <c r="L466" s="240">
        <v>0</v>
      </c>
      <c r="M466" s="240">
        <v>0</v>
      </c>
      <c r="N466" s="210" t="s">
        <v>12</v>
      </c>
      <c r="O466" s="240">
        <v>0</v>
      </c>
      <c r="P466" s="240">
        <v>0</v>
      </c>
      <c r="Q466" s="240">
        <v>0</v>
      </c>
      <c r="R466" s="240">
        <v>0</v>
      </c>
      <c r="S466" s="240">
        <v>0</v>
      </c>
      <c r="T466" s="211" t="s">
        <v>12</v>
      </c>
      <c r="U466" s="212" t="s">
        <v>317</v>
      </c>
      <c r="V466" s="212" t="s">
        <v>317</v>
      </c>
      <c r="W466" s="123" t="s">
        <v>12</v>
      </c>
      <c r="X466" s="123" t="s">
        <v>12</v>
      </c>
      <c r="Y466" s="123" t="s">
        <v>1195</v>
      </c>
      <c r="Z466" s="212" t="s">
        <v>320</v>
      </c>
      <c r="AA466" s="212">
        <v>93940</v>
      </c>
      <c r="AB466" s="123" t="s">
        <v>321</v>
      </c>
      <c r="AC466" s="123" t="s">
        <v>322</v>
      </c>
      <c r="AD466" s="123" t="s">
        <v>323</v>
      </c>
      <c r="AE466" s="123" t="s">
        <v>12</v>
      </c>
    </row>
    <row r="467" spans="2:31" x14ac:dyDescent="0.35">
      <c r="B467" s="123">
        <v>101329</v>
      </c>
      <c r="C467" s="123" t="s">
        <v>1196</v>
      </c>
      <c r="D467" s="123">
        <v>2018</v>
      </c>
      <c r="E467" s="123" t="s">
        <v>12</v>
      </c>
      <c r="F467" s="240">
        <v>13084.0625530652</v>
      </c>
      <c r="G467" s="212" t="s">
        <v>1755</v>
      </c>
      <c r="H467" s="123" t="s">
        <v>12</v>
      </c>
      <c r="I467" s="240">
        <v>65.629702769399998</v>
      </c>
      <c r="J467" s="240">
        <v>13018.4328502958</v>
      </c>
      <c r="K467" s="240">
        <v>0</v>
      </c>
      <c r="L467" s="240">
        <v>0</v>
      </c>
      <c r="M467" s="240">
        <v>0</v>
      </c>
      <c r="N467" s="210" t="s">
        <v>12</v>
      </c>
      <c r="O467" s="240">
        <v>0</v>
      </c>
      <c r="P467" s="240">
        <v>0</v>
      </c>
      <c r="Q467" s="240">
        <v>0</v>
      </c>
      <c r="R467" s="240">
        <v>0</v>
      </c>
      <c r="S467" s="240">
        <v>13084.0625530652</v>
      </c>
      <c r="T467" s="211" t="s">
        <v>12</v>
      </c>
      <c r="U467" s="212" t="s">
        <v>317</v>
      </c>
      <c r="V467" s="212" t="s">
        <v>317</v>
      </c>
      <c r="W467" s="123" t="s">
        <v>12</v>
      </c>
      <c r="X467" s="123" t="s">
        <v>12</v>
      </c>
      <c r="Y467" s="123" t="s">
        <v>1197</v>
      </c>
      <c r="Z467" s="212" t="s">
        <v>320</v>
      </c>
      <c r="AA467" s="212">
        <v>93933</v>
      </c>
      <c r="AB467" s="123" t="s">
        <v>912</v>
      </c>
      <c r="AC467" s="123" t="s">
        <v>201</v>
      </c>
      <c r="AD467" s="123" t="s">
        <v>354</v>
      </c>
      <c r="AE467" s="123" t="s">
        <v>12</v>
      </c>
    </row>
    <row r="468" spans="2:31" x14ac:dyDescent="0.35">
      <c r="B468" s="123">
        <v>3046</v>
      </c>
      <c r="C468" s="123" t="s">
        <v>1198</v>
      </c>
      <c r="D468" s="123">
        <v>2018</v>
      </c>
      <c r="E468" s="123" t="s">
        <v>12</v>
      </c>
      <c r="F468" s="240">
        <v>0</v>
      </c>
      <c r="G468" s="212" t="s">
        <v>1755</v>
      </c>
      <c r="H468" s="123" t="s">
        <v>12</v>
      </c>
      <c r="I468" s="240">
        <v>0</v>
      </c>
      <c r="J468" s="240">
        <v>0</v>
      </c>
      <c r="K468" s="240">
        <v>0</v>
      </c>
      <c r="L468" s="240">
        <v>0</v>
      </c>
      <c r="M468" s="240">
        <v>0</v>
      </c>
      <c r="N468" s="210" t="s">
        <v>12</v>
      </c>
      <c r="O468" s="240">
        <v>0</v>
      </c>
      <c r="P468" s="240">
        <v>0</v>
      </c>
      <c r="Q468" s="240">
        <v>0</v>
      </c>
      <c r="R468" s="240">
        <v>0</v>
      </c>
      <c r="S468" s="240">
        <v>0</v>
      </c>
      <c r="T468" s="211" t="s">
        <v>12</v>
      </c>
      <c r="U468" s="212" t="s">
        <v>317</v>
      </c>
      <c r="V468" s="212" t="s">
        <v>317</v>
      </c>
      <c r="W468" s="123" t="s">
        <v>12</v>
      </c>
      <c r="X468" s="123" t="s">
        <v>12</v>
      </c>
      <c r="Y468" s="123" t="s">
        <v>1199</v>
      </c>
      <c r="Z468" s="212" t="s">
        <v>320</v>
      </c>
      <c r="AA468" s="212">
        <v>92552</v>
      </c>
      <c r="AB468" s="123" t="s">
        <v>321</v>
      </c>
      <c r="AC468" s="123" t="s">
        <v>322</v>
      </c>
      <c r="AD468" s="123" t="s">
        <v>323</v>
      </c>
      <c r="AE468" s="123" t="s">
        <v>12</v>
      </c>
    </row>
    <row r="469" spans="2:31" x14ac:dyDescent="0.35">
      <c r="B469" s="123">
        <v>2369</v>
      </c>
      <c r="C469" s="123" t="s">
        <v>1200</v>
      </c>
      <c r="D469" s="123">
        <v>2018</v>
      </c>
      <c r="E469" s="123" t="s">
        <v>12</v>
      </c>
      <c r="F469" s="240">
        <v>473976.12879932002</v>
      </c>
      <c r="G469" s="212" t="s">
        <v>1755</v>
      </c>
      <c r="H469" s="123" t="s">
        <v>12</v>
      </c>
      <c r="I469" s="240">
        <v>0</v>
      </c>
      <c r="J469" s="240">
        <v>0</v>
      </c>
      <c r="K469" s="240">
        <v>0</v>
      </c>
      <c r="L469" s="240">
        <v>0</v>
      </c>
      <c r="M469" s="240">
        <v>473976.12879932002</v>
      </c>
      <c r="N469" s="210" t="s">
        <v>12</v>
      </c>
      <c r="O469" s="240">
        <v>0</v>
      </c>
      <c r="P469" s="240">
        <v>0</v>
      </c>
      <c r="Q469" s="240">
        <v>440373.91030861501</v>
      </c>
      <c r="R469" s="240">
        <v>440373.91030861501</v>
      </c>
      <c r="S469" s="240">
        <v>33602.218490705003</v>
      </c>
      <c r="T469" s="211" t="s">
        <v>12</v>
      </c>
      <c r="U469" s="212" t="s">
        <v>480</v>
      </c>
      <c r="V469" s="212" t="s">
        <v>317</v>
      </c>
      <c r="W469" s="123" t="s">
        <v>370</v>
      </c>
      <c r="X469" s="123" t="s">
        <v>12</v>
      </c>
      <c r="Y469" s="123" t="s">
        <v>1004</v>
      </c>
      <c r="Z469" s="212" t="s">
        <v>361</v>
      </c>
      <c r="AA469" s="212">
        <v>10036</v>
      </c>
      <c r="AB469" s="123" t="s">
        <v>1201</v>
      </c>
      <c r="AC469" s="123" t="s">
        <v>322</v>
      </c>
      <c r="AD469" s="123" t="s">
        <v>323</v>
      </c>
      <c r="AE469" s="123" t="s">
        <v>12</v>
      </c>
    </row>
    <row r="470" spans="2:31" x14ac:dyDescent="0.35">
      <c r="B470" s="123">
        <v>101498</v>
      </c>
      <c r="C470" s="123" t="s">
        <v>1202</v>
      </c>
      <c r="D470" s="123">
        <v>2018</v>
      </c>
      <c r="E470" s="123" t="s">
        <v>12</v>
      </c>
      <c r="F470" s="240">
        <v>59124.766070400001</v>
      </c>
      <c r="G470" s="212" t="s">
        <v>1755</v>
      </c>
      <c r="H470" s="123" t="s">
        <v>12</v>
      </c>
      <c r="I470" s="240">
        <v>59124.766070400001</v>
      </c>
      <c r="J470" s="240">
        <v>0</v>
      </c>
      <c r="K470" s="240">
        <v>0</v>
      </c>
      <c r="L470" s="240">
        <v>0</v>
      </c>
      <c r="M470" s="240">
        <v>0</v>
      </c>
      <c r="N470" s="210" t="s">
        <v>12</v>
      </c>
      <c r="O470" s="240">
        <v>59124.766070400001</v>
      </c>
      <c r="P470" s="240">
        <v>0</v>
      </c>
      <c r="Q470" s="240">
        <v>0</v>
      </c>
      <c r="R470" s="240">
        <v>59124.766070400001</v>
      </c>
      <c r="S470" s="240">
        <v>0</v>
      </c>
      <c r="T470" s="211" t="s">
        <v>12</v>
      </c>
      <c r="U470" s="212" t="s">
        <v>316</v>
      </c>
      <c r="V470" s="212" t="s">
        <v>316</v>
      </c>
      <c r="W470" s="123" t="s">
        <v>553</v>
      </c>
      <c r="X470" s="123" t="s">
        <v>12</v>
      </c>
      <c r="Y470" s="123" t="s">
        <v>580</v>
      </c>
      <c r="Z470" s="212" t="s">
        <v>320</v>
      </c>
      <c r="AA470" s="212">
        <v>93635</v>
      </c>
      <c r="AB470" s="123" t="s">
        <v>673</v>
      </c>
      <c r="AC470" s="123" t="s">
        <v>201</v>
      </c>
      <c r="AD470" s="123" t="s">
        <v>327</v>
      </c>
      <c r="AE470" s="123" t="s">
        <v>12</v>
      </c>
    </row>
    <row r="471" spans="2:31" x14ac:dyDescent="0.35">
      <c r="B471" s="123">
        <v>101536</v>
      </c>
      <c r="C471" s="123" t="s">
        <v>1203</v>
      </c>
      <c r="D471" s="123">
        <v>2018</v>
      </c>
      <c r="E471" s="123" t="s">
        <v>12</v>
      </c>
      <c r="F471" s="240">
        <v>103496.03624640001</v>
      </c>
      <c r="G471" s="212" t="s">
        <v>1755</v>
      </c>
      <c r="H471" s="123" t="s">
        <v>12</v>
      </c>
      <c r="I471" s="240">
        <v>103496.03624640001</v>
      </c>
      <c r="J471" s="240">
        <v>0</v>
      </c>
      <c r="K471" s="240">
        <v>0</v>
      </c>
      <c r="L471" s="240">
        <v>0</v>
      </c>
      <c r="M471" s="240">
        <v>0</v>
      </c>
      <c r="N471" s="210" t="s">
        <v>12</v>
      </c>
      <c r="O471" s="240">
        <v>103496.03624640001</v>
      </c>
      <c r="P471" s="240">
        <v>0</v>
      </c>
      <c r="Q471" s="240">
        <v>0</v>
      </c>
      <c r="R471" s="240">
        <v>103496.03624640001</v>
      </c>
      <c r="S471" s="240">
        <v>0</v>
      </c>
      <c r="T471" s="211" t="s">
        <v>12</v>
      </c>
      <c r="U471" s="212" t="s">
        <v>316</v>
      </c>
      <c r="V471" s="212" t="s">
        <v>316</v>
      </c>
      <c r="W471" s="123" t="s">
        <v>553</v>
      </c>
      <c r="X471" s="123" t="s">
        <v>12</v>
      </c>
      <c r="Y471" s="123" t="s">
        <v>1204</v>
      </c>
      <c r="Z471" s="212" t="s">
        <v>320</v>
      </c>
      <c r="AA471" s="212">
        <v>95987</v>
      </c>
      <c r="AB471" s="123" t="s">
        <v>673</v>
      </c>
      <c r="AC471" s="123" t="s">
        <v>201</v>
      </c>
      <c r="AD471" s="123" t="s">
        <v>327</v>
      </c>
      <c r="AE471" s="123" t="s">
        <v>12</v>
      </c>
    </row>
    <row r="472" spans="2:31" x14ac:dyDescent="0.35">
      <c r="B472" s="123">
        <v>104418</v>
      </c>
      <c r="C472" s="123" t="s">
        <v>1794</v>
      </c>
      <c r="D472" s="123">
        <v>2018</v>
      </c>
      <c r="E472" s="123" t="s">
        <v>12</v>
      </c>
      <c r="F472" s="240">
        <v>0</v>
      </c>
      <c r="G472" s="212" t="s">
        <v>1755</v>
      </c>
      <c r="H472" s="123" t="s">
        <v>12</v>
      </c>
      <c r="I472" s="240">
        <v>0</v>
      </c>
      <c r="J472" s="240">
        <v>0</v>
      </c>
      <c r="K472" s="240">
        <v>0</v>
      </c>
      <c r="L472" s="240">
        <v>0</v>
      </c>
      <c r="M472" s="240">
        <v>0</v>
      </c>
      <c r="N472" s="210" t="s">
        <v>12</v>
      </c>
      <c r="O472" s="240">
        <v>0</v>
      </c>
      <c r="P472" s="240">
        <v>0</v>
      </c>
      <c r="Q472" s="240">
        <v>0</v>
      </c>
      <c r="R472" s="240">
        <v>0</v>
      </c>
      <c r="S472" s="240">
        <v>0</v>
      </c>
      <c r="T472" s="211" t="s">
        <v>12</v>
      </c>
      <c r="U472" s="212" t="s">
        <v>317</v>
      </c>
      <c r="V472" s="212" t="s">
        <v>317</v>
      </c>
      <c r="W472" s="123" t="s">
        <v>12</v>
      </c>
      <c r="X472" s="123" t="s">
        <v>12</v>
      </c>
      <c r="Y472" s="123" t="s">
        <v>1293</v>
      </c>
      <c r="Z472" s="212" t="s">
        <v>320</v>
      </c>
      <c r="AA472" s="212">
        <v>94560</v>
      </c>
      <c r="AB472" s="123" t="s">
        <v>1795</v>
      </c>
      <c r="AC472" s="123" t="s">
        <v>201</v>
      </c>
      <c r="AD472" s="123" t="s">
        <v>327</v>
      </c>
      <c r="AE472" s="123" t="s">
        <v>12</v>
      </c>
    </row>
    <row r="473" spans="2:31" x14ac:dyDescent="0.35">
      <c r="B473" s="123">
        <v>104322</v>
      </c>
      <c r="C473" s="123" t="s">
        <v>1205</v>
      </c>
      <c r="D473" s="123">
        <v>2018</v>
      </c>
      <c r="E473" s="123" t="s">
        <v>12</v>
      </c>
      <c r="F473" s="240">
        <v>138.29900193200001</v>
      </c>
      <c r="G473" s="212" t="s">
        <v>1755</v>
      </c>
      <c r="H473" s="123" t="s">
        <v>12</v>
      </c>
      <c r="I473" s="240">
        <v>138.29900193200001</v>
      </c>
      <c r="J473" s="240">
        <v>0</v>
      </c>
      <c r="K473" s="240">
        <v>0</v>
      </c>
      <c r="L473" s="240">
        <v>0</v>
      </c>
      <c r="M473" s="240">
        <v>0</v>
      </c>
      <c r="N473" s="210" t="s">
        <v>12</v>
      </c>
      <c r="O473" s="240">
        <v>0</v>
      </c>
      <c r="P473" s="240">
        <v>0</v>
      </c>
      <c r="Q473" s="240">
        <v>0</v>
      </c>
      <c r="R473" s="240">
        <v>0</v>
      </c>
      <c r="S473" s="240">
        <v>138.29900193200001</v>
      </c>
      <c r="T473" s="211" t="s">
        <v>12</v>
      </c>
      <c r="U473" s="212" t="s">
        <v>316</v>
      </c>
      <c r="V473" s="212" t="s">
        <v>317</v>
      </c>
      <c r="W473" s="123" t="s">
        <v>350</v>
      </c>
      <c r="X473" s="123" t="s">
        <v>12</v>
      </c>
      <c r="Y473" s="123" t="s">
        <v>1206</v>
      </c>
      <c r="Z473" s="212" t="s">
        <v>320</v>
      </c>
      <c r="AA473" s="212">
        <v>92366</v>
      </c>
      <c r="AB473" s="123" t="s">
        <v>1207</v>
      </c>
      <c r="AC473" s="123" t="s">
        <v>201</v>
      </c>
      <c r="AD473" s="123" t="s">
        <v>327</v>
      </c>
      <c r="AE473" s="123" t="s">
        <v>12</v>
      </c>
    </row>
    <row r="474" spans="2:31" x14ac:dyDescent="0.35">
      <c r="B474" s="123">
        <v>101228</v>
      </c>
      <c r="C474" s="123" t="s">
        <v>1208</v>
      </c>
      <c r="D474" s="123">
        <v>2018</v>
      </c>
      <c r="E474" s="123" t="s">
        <v>12</v>
      </c>
      <c r="F474" s="240">
        <v>290057.82190066797</v>
      </c>
      <c r="G474" s="212" t="s">
        <v>1755</v>
      </c>
      <c r="H474" s="123" t="s">
        <v>12</v>
      </c>
      <c r="I474" s="240">
        <v>10589.285590663399</v>
      </c>
      <c r="J474" s="240">
        <v>279468.536310005</v>
      </c>
      <c r="K474" s="240">
        <v>0</v>
      </c>
      <c r="L474" s="240">
        <v>0</v>
      </c>
      <c r="M474" s="240">
        <v>0</v>
      </c>
      <c r="N474" s="210" t="s">
        <v>12</v>
      </c>
      <c r="O474" s="240">
        <v>0</v>
      </c>
      <c r="P474" s="240">
        <v>0</v>
      </c>
      <c r="Q474" s="240">
        <v>0</v>
      </c>
      <c r="R474" s="240">
        <v>0</v>
      </c>
      <c r="S474" s="240">
        <v>290057.82190066797</v>
      </c>
      <c r="T474" s="211" t="s">
        <v>12</v>
      </c>
      <c r="U474" s="212" t="s">
        <v>316</v>
      </c>
      <c r="V474" s="212" t="s">
        <v>317</v>
      </c>
      <c r="W474" s="123" t="s">
        <v>467</v>
      </c>
      <c r="X474" s="123" t="s">
        <v>12</v>
      </c>
      <c r="Y474" s="123" t="s">
        <v>346</v>
      </c>
      <c r="Z474" s="212" t="s">
        <v>320</v>
      </c>
      <c r="AA474" s="212">
        <v>93308</v>
      </c>
      <c r="AB474" s="123" t="s">
        <v>404</v>
      </c>
      <c r="AC474" s="123" t="s">
        <v>201</v>
      </c>
      <c r="AD474" s="123" t="s">
        <v>458</v>
      </c>
      <c r="AE474" s="123" t="s">
        <v>12</v>
      </c>
    </row>
    <row r="475" spans="2:31" x14ac:dyDescent="0.35">
      <c r="B475" s="123">
        <v>104438</v>
      </c>
      <c r="C475" s="123" t="s">
        <v>1209</v>
      </c>
      <c r="D475" s="123">
        <v>2018</v>
      </c>
      <c r="E475" s="123" t="s">
        <v>12</v>
      </c>
      <c r="F475" s="240">
        <v>326962.612581936</v>
      </c>
      <c r="G475" s="212" t="s">
        <v>1755</v>
      </c>
      <c r="H475" s="123" t="s">
        <v>12</v>
      </c>
      <c r="I475" s="240">
        <v>0</v>
      </c>
      <c r="J475" s="240">
        <v>0</v>
      </c>
      <c r="K475" s="240">
        <v>54225.786381935999</v>
      </c>
      <c r="L475" s="240">
        <v>272736.82620000001</v>
      </c>
      <c r="M475" s="240">
        <v>0</v>
      </c>
      <c r="N475" s="210" t="s">
        <v>12</v>
      </c>
      <c r="O475" s="240">
        <v>0</v>
      </c>
      <c r="P475" s="240">
        <v>54225.786381935999</v>
      </c>
      <c r="Q475" s="240">
        <v>0</v>
      </c>
      <c r="R475" s="240">
        <v>54225.786381935999</v>
      </c>
      <c r="S475" s="240">
        <v>272736.82620000001</v>
      </c>
      <c r="T475" s="211" t="s">
        <v>12</v>
      </c>
      <c r="U475" s="212" t="s">
        <v>316</v>
      </c>
      <c r="V475" s="212" t="s">
        <v>317</v>
      </c>
      <c r="W475" s="123" t="s">
        <v>381</v>
      </c>
      <c r="X475" s="123" t="s">
        <v>12</v>
      </c>
      <c r="Y475" s="123" t="s">
        <v>444</v>
      </c>
      <c r="Z475" s="212" t="s">
        <v>445</v>
      </c>
      <c r="AA475" s="212">
        <v>77019</v>
      </c>
      <c r="AB475" s="123" t="s">
        <v>446</v>
      </c>
      <c r="AC475" s="123" t="s">
        <v>1210</v>
      </c>
      <c r="AD475" s="123" t="s">
        <v>395</v>
      </c>
      <c r="AE475" s="123" t="s">
        <v>12</v>
      </c>
    </row>
    <row r="476" spans="2:31" x14ac:dyDescent="0.35">
      <c r="B476" s="123">
        <v>104097</v>
      </c>
      <c r="C476" s="123" t="s">
        <v>1211</v>
      </c>
      <c r="D476" s="123">
        <v>2018</v>
      </c>
      <c r="E476" s="123" t="s">
        <v>12</v>
      </c>
      <c r="F476" s="240">
        <v>33044.555858202199</v>
      </c>
      <c r="G476" s="212" t="s">
        <v>1755</v>
      </c>
      <c r="H476" s="123" t="s">
        <v>12</v>
      </c>
      <c r="I476" s="240">
        <v>33044.555858202199</v>
      </c>
      <c r="J476" s="240">
        <v>0</v>
      </c>
      <c r="K476" s="240">
        <v>0</v>
      </c>
      <c r="L476" s="240">
        <v>0</v>
      </c>
      <c r="M476" s="240">
        <v>0</v>
      </c>
      <c r="N476" s="210" t="s">
        <v>12</v>
      </c>
      <c r="O476" s="240">
        <v>32929.850846000001</v>
      </c>
      <c r="P476" s="240">
        <v>0</v>
      </c>
      <c r="Q476" s="240">
        <v>0</v>
      </c>
      <c r="R476" s="240">
        <v>32929.850846000001</v>
      </c>
      <c r="S476" s="240">
        <v>114.7050122022</v>
      </c>
      <c r="T476" s="211" t="s">
        <v>12</v>
      </c>
      <c r="U476" s="212" t="s">
        <v>316</v>
      </c>
      <c r="V476" s="212" t="s">
        <v>316</v>
      </c>
      <c r="W476" s="123" t="s">
        <v>467</v>
      </c>
      <c r="X476" s="123" t="s">
        <v>12</v>
      </c>
      <c r="Y476" s="123" t="s">
        <v>346</v>
      </c>
      <c r="Z476" s="212" t="s">
        <v>320</v>
      </c>
      <c r="AA476" s="212">
        <v>93307</v>
      </c>
      <c r="AB476" s="123" t="s">
        <v>342</v>
      </c>
      <c r="AC476" s="123" t="s">
        <v>343</v>
      </c>
      <c r="AD476" s="123" t="s">
        <v>344</v>
      </c>
      <c r="AE476" s="123" t="s">
        <v>12</v>
      </c>
    </row>
    <row r="477" spans="2:31" x14ac:dyDescent="0.35">
      <c r="B477" s="123">
        <v>104405</v>
      </c>
      <c r="C477" s="123" t="s">
        <v>1212</v>
      </c>
      <c r="D477" s="123">
        <v>2018</v>
      </c>
      <c r="E477" s="123" t="s">
        <v>12</v>
      </c>
      <c r="F477" s="240">
        <v>16216.441495999999</v>
      </c>
      <c r="G477" s="212" t="s">
        <v>1755</v>
      </c>
      <c r="H477" s="123" t="s">
        <v>12</v>
      </c>
      <c r="I477" s="240">
        <v>16216.441495999999</v>
      </c>
      <c r="J477" s="240">
        <v>0</v>
      </c>
      <c r="K477" s="240">
        <v>0</v>
      </c>
      <c r="L477" s="240">
        <v>0</v>
      </c>
      <c r="M477" s="240">
        <v>0</v>
      </c>
      <c r="N477" s="210" t="s">
        <v>12</v>
      </c>
      <c r="O477" s="240">
        <v>0</v>
      </c>
      <c r="P477" s="240">
        <v>0</v>
      </c>
      <c r="Q477" s="240">
        <v>0</v>
      </c>
      <c r="R477" s="240">
        <v>0</v>
      </c>
      <c r="S477" s="240">
        <v>16216.441495999999</v>
      </c>
      <c r="T477" s="211" t="s">
        <v>12</v>
      </c>
      <c r="U477" s="212" t="s">
        <v>317</v>
      </c>
      <c r="V477" s="212" t="s">
        <v>317</v>
      </c>
      <c r="W477" s="123" t="s">
        <v>12</v>
      </c>
      <c r="X477" s="123" t="s">
        <v>12</v>
      </c>
      <c r="Y477" s="123" t="s">
        <v>1213</v>
      </c>
      <c r="Z477" s="212" t="s">
        <v>320</v>
      </c>
      <c r="AA477" s="212">
        <v>94035</v>
      </c>
      <c r="AB477" s="123" t="s">
        <v>1214</v>
      </c>
      <c r="AC477" s="123" t="s">
        <v>201</v>
      </c>
      <c r="AD477" s="123" t="s">
        <v>327</v>
      </c>
      <c r="AE477" s="123" t="s">
        <v>12</v>
      </c>
    </row>
    <row r="478" spans="2:31" x14ac:dyDescent="0.35">
      <c r="B478" s="123">
        <v>101314</v>
      </c>
      <c r="C478" s="123" t="s">
        <v>1215</v>
      </c>
      <c r="D478" s="123">
        <v>2018</v>
      </c>
      <c r="E478" s="123" t="s">
        <v>12</v>
      </c>
      <c r="F478" s="240">
        <v>830444.32233407896</v>
      </c>
      <c r="G478" s="212" t="s">
        <v>1755</v>
      </c>
      <c r="H478" s="123" t="s">
        <v>12</v>
      </c>
      <c r="I478" s="240">
        <v>806929.32233407896</v>
      </c>
      <c r="J478" s="240">
        <v>23515</v>
      </c>
      <c r="K478" s="240">
        <v>0</v>
      </c>
      <c r="L478" s="240">
        <v>0</v>
      </c>
      <c r="M478" s="240">
        <v>0</v>
      </c>
      <c r="N478" s="210" t="s">
        <v>12</v>
      </c>
      <c r="O478" s="240">
        <v>806929.32233407896</v>
      </c>
      <c r="P478" s="240">
        <v>0</v>
      </c>
      <c r="Q478" s="240">
        <v>0</v>
      </c>
      <c r="R478" s="240">
        <v>806929.32233407896</v>
      </c>
      <c r="S478" s="240">
        <v>23515</v>
      </c>
      <c r="T478" s="211" t="s">
        <v>12</v>
      </c>
      <c r="U478" s="212" t="s">
        <v>316</v>
      </c>
      <c r="V478" s="212" t="s">
        <v>316</v>
      </c>
      <c r="W478" s="123" t="s">
        <v>381</v>
      </c>
      <c r="X478" s="123" t="s">
        <v>12</v>
      </c>
      <c r="Y478" s="123" t="s">
        <v>657</v>
      </c>
      <c r="Z478" s="212" t="s">
        <v>320</v>
      </c>
      <c r="AA478" s="212">
        <v>93243</v>
      </c>
      <c r="AB478" s="123" t="s">
        <v>666</v>
      </c>
      <c r="AC478" s="123" t="s">
        <v>667</v>
      </c>
      <c r="AD478" s="123" t="s">
        <v>668</v>
      </c>
      <c r="AE478" s="123" t="s">
        <v>12</v>
      </c>
    </row>
    <row r="479" spans="2:31" x14ac:dyDescent="0.35">
      <c r="B479" s="123">
        <v>104408</v>
      </c>
      <c r="C479" s="123" t="s">
        <v>1216</v>
      </c>
      <c r="D479" s="123">
        <v>2018</v>
      </c>
      <c r="E479" s="123" t="s">
        <v>12</v>
      </c>
      <c r="F479" s="240">
        <v>9642.3605816402505</v>
      </c>
      <c r="G479" s="212" t="s">
        <v>1755</v>
      </c>
      <c r="H479" s="123" t="s">
        <v>12</v>
      </c>
      <c r="I479" s="240">
        <v>9642.3605816402505</v>
      </c>
      <c r="J479" s="240">
        <v>0</v>
      </c>
      <c r="K479" s="240">
        <v>0</v>
      </c>
      <c r="L479" s="240">
        <v>0</v>
      </c>
      <c r="M479" s="240">
        <v>0</v>
      </c>
      <c r="N479" s="210" t="s">
        <v>12</v>
      </c>
      <c r="O479" s="240">
        <v>0</v>
      </c>
      <c r="P479" s="240">
        <v>0</v>
      </c>
      <c r="Q479" s="240">
        <v>0</v>
      </c>
      <c r="R479" s="240">
        <v>0</v>
      </c>
      <c r="S479" s="240">
        <v>9642.3605816402505</v>
      </c>
      <c r="T479" s="211" t="s">
        <v>12</v>
      </c>
      <c r="U479" s="212" t="s">
        <v>317</v>
      </c>
      <c r="V479" s="212" t="s">
        <v>317</v>
      </c>
      <c r="W479" s="123" t="s">
        <v>12</v>
      </c>
      <c r="X479" s="123" t="s">
        <v>12</v>
      </c>
      <c r="Y479" s="123" t="s">
        <v>952</v>
      </c>
      <c r="Z479" s="212" t="s">
        <v>320</v>
      </c>
      <c r="AA479" s="212">
        <v>93246</v>
      </c>
      <c r="AB479" s="123" t="s">
        <v>861</v>
      </c>
      <c r="AC479" s="123" t="s">
        <v>201</v>
      </c>
      <c r="AD479" s="123" t="s">
        <v>327</v>
      </c>
      <c r="AE479" s="123" t="s">
        <v>12</v>
      </c>
    </row>
    <row r="480" spans="2:31" x14ac:dyDescent="0.35">
      <c r="B480" s="123">
        <v>104789</v>
      </c>
      <c r="C480" s="123" t="s">
        <v>1217</v>
      </c>
      <c r="D480" s="123">
        <v>2018</v>
      </c>
      <c r="E480" s="123" t="s">
        <v>12</v>
      </c>
      <c r="F480" s="240">
        <v>14343.245619359999</v>
      </c>
      <c r="G480" s="212" t="s">
        <v>1755</v>
      </c>
      <c r="H480" s="123" t="s">
        <v>12</v>
      </c>
      <c r="I480" s="240">
        <v>14343.245619359999</v>
      </c>
      <c r="J480" s="240">
        <v>0</v>
      </c>
      <c r="K480" s="240">
        <v>0</v>
      </c>
      <c r="L480" s="240">
        <v>0</v>
      </c>
      <c r="M480" s="240">
        <v>0</v>
      </c>
      <c r="N480" s="210" t="s">
        <v>12</v>
      </c>
      <c r="O480" s="240">
        <v>0</v>
      </c>
      <c r="P480" s="240">
        <v>0</v>
      </c>
      <c r="Q480" s="240">
        <v>0</v>
      </c>
      <c r="R480" s="240">
        <v>0</v>
      </c>
      <c r="S480" s="240">
        <v>14343.245619359999</v>
      </c>
      <c r="T480" s="211" t="s">
        <v>12</v>
      </c>
      <c r="U480" s="212" t="s">
        <v>317</v>
      </c>
      <c r="V480" s="212" t="s">
        <v>317</v>
      </c>
      <c r="W480" s="123" t="s">
        <v>12</v>
      </c>
      <c r="X480" s="123" t="s">
        <v>12</v>
      </c>
      <c r="Y480" s="123" t="s">
        <v>460</v>
      </c>
      <c r="Z480" s="212" t="s">
        <v>320</v>
      </c>
      <c r="AA480" s="212" t="s">
        <v>1218</v>
      </c>
      <c r="AB480" s="123" t="s">
        <v>861</v>
      </c>
      <c r="AC480" s="123" t="s">
        <v>201</v>
      </c>
      <c r="AD480" s="123" t="s">
        <v>327</v>
      </c>
      <c r="AE480" s="123" t="s">
        <v>12</v>
      </c>
    </row>
    <row r="481" spans="2:31" x14ac:dyDescent="0.35">
      <c r="B481" s="123">
        <v>104214</v>
      </c>
      <c r="C481" s="123" t="s">
        <v>1219</v>
      </c>
      <c r="D481" s="123">
        <v>2018</v>
      </c>
      <c r="E481" s="123" t="s">
        <v>12</v>
      </c>
      <c r="F481" s="240">
        <v>11790.985888319001</v>
      </c>
      <c r="G481" s="212" t="s">
        <v>1755</v>
      </c>
      <c r="H481" s="123" t="s">
        <v>12</v>
      </c>
      <c r="I481" s="240">
        <v>11790.985888319001</v>
      </c>
      <c r="J481" s="240">
        <v>0</v>
      </c>
      <c r="K481" s="240">
        <v>0</v>
      </c>
      <c r="L481" s="240">
        <v>0</v>
      </c>
      <c r="M481" s="240">
        <v>0</v>
      </c>
      <c r="N481" s="210" t="s">
        <v>12</v>
      </c>
      <c r="O481" s="240">
        <v>0</v>
      </c>
      <c r="P481" s="240">
        <v>0</v>
      </c>
      <c r="Q481" s="240">
        <v>0</v>
      </c>
      <c r="R481" s="240">
        <v>0</v>
      </c>
      <c r="S481" s="240">
        <v>11790.985888319001</v>
      </c>
      <c r="T481" s="211" t="s">
        <v>12</v>
      </c>
      <c r="U481" s="212" t="s">
        <v>317</v>
      </c>
      <c r="V481" s="212" t="s">
        <v>317</v>
      </c>
      <c r="W481" s="123" t="s">
        <v>12</v>
      </c>
      <c r="X481" s="123" t="s">
        <v>12</v>
      </c>
      <c r="Y481" s="123" t="s">
        <v>1220</v>
      </c>
      <c r="Z481" s="212" t="s">
        <v>320</v>
      </c>
      <c r="AA481" s="212" t="s">
        <v>1221</v>
      </c>
      <c r="AB481" s="123" t="s">
        <v>861</v>
      </c>
      <c r="AC481" s="123" t="s">
        <v>201</v>
      </c>
      <c r="AD481" s="123" t="s">
        <v>327</v>
      </c>
      <c r="AE481" s="123" t="s">
        <v>12</v>
      </c>
    </row>
    <row r="482" spans="2:31" x14ac:dyDescent="0.35">
      <c r="B482" s="123">
        <v>104035</v>
      </c>
      <c r="C482" s="123" t="s">
        <v>1222</v>
      </c>
      <c r="D482" s="123">
        <v>2018</v>
      </c>
      <c r="E482" s="123" t="s">
        <v>12</v>
      </c>
      <c r="F482" s="240">
        <v>20287.579205158701</v>
      </c>
      <c r="G482" s="212" t="s">
        <v>1755</v>
      </c>
      <c r="H482" s="123" t="s">
        <v>12</v>
      </c>
      <c r="I482" s="240">
        <v>20287.579205158701</v>
      </c>
      <c r="J482" s="240">
        <v>0</v>
      </c>
      <c r="K482" s="240">
        <v>0</v>
      </c>
      <c r="L482" s="240">
        <v>0</v>
      </c>
      <c r="M482" s="240">
        <v>0</v>
      </c>
      <c r="N482" s="210" t="s">
        <v>12</v>
      </c>
      <c r="O482" s="240">
        <v>0</v>
      </c>
      <c r="P482" s="240">
        <v>0</v>
      </c>
      <c r="Q482" s="240">
        <v>0</v>
      </c>
      <c r="R482" s="240">
        <v>0</v>
      </c>
      <c r="S482" s="240">
        <v>20287.579205158701</v>
      </c>
      <c r="T482" s="211" t="s">
        <v>12</v>
      </c>
      <c r="U482" s="212" t="s">
        <v>317</v>
      </c>
      <c r="V482" s="212" t="s">
        <v>317</v>
      </c>
      <c r="W482" s="123" t="s">
        <v>12</v>
      </c>
      <c r="X482" s="123" t="s">
        <v>12</v>
      </c>
      <c r="Y482" s="123" t="s">
        <v>460</v>
      </c>
      <c r="Z482" s="212" t="s">
        <v>320</v>
      </c>
      <c r="AA482" s="212">
        <v>92134</v>
      </c>
      <c r="AB482" s="123" t="s">
        <v>861</v>
      </c>
      <c r="AC482" s="123" t="s">
        <v>201</v>
      </c>
      <c r="AD482" s="123" t="s">
        <v>327</v>
      </c>
      <c r="AE482" s="123" t="s">
        <v>12</v>
      </c>
    </row>
    <row r="483" spans="2:31" x14ac:dyDescent="0.35">
      <c r="B483" s="123">
        <v>104732</v>
      </c>
      <c r="C483" s="123" t="s">
        <v>1223</v>
      </c>
      <c r="D483" s="123">
        <v>2018</v>
      </c>
      <c r="E483" s="123" t="s">
        <v>12</v>
      </c>
      <c r="F483" s="240">
        <v>8217.6790944000004</v>
      </c>
      <c r="G483" s="212" t="s">
        <v>1755</v>
      </c>
      <c r="H483" s="123" t="s">
        <v>12</v>
      </c>
      <c r="I483" s="240">
        <v>8217.6790944000004</v>
      </c>
      <c r="J483" s="240">
        <v>0</v>
      </c>
      <c r="K483" s="240">
        <v>0</v>
      </c>
      <c r="L483" s="240">
        <v>0</v>
      </c>
      <c r="M483" s="240">
        <v>0</v>
      </c>
      <c r="N483" s="210" t="s">
        <v>12</v>
      </c>
      <c r="O483" s="240">
        <v>0</v>
      </c>
      <c r="P483" s="240">
        <v>0</v>
      </c>
      <c r="Q483" s="240">
        <v>0</v>
      </c>
      <c r="R483" s="240">
        <v>0</v>
      </c>
      <c r="S483" s="240">
        <v>8217.6790944000004</v>
      </c>
      <c r="T483" s="211" t="s">
        <v>12</v>
      </c>
      <c r="U483" s="212" t="s">
        <v>317</v>
      </c>
      <c r="V483" s="212" t="s">
        <v>317</v>
      </c>
      <c r="W483" s="123" t="s">
        <v>12</v>
      </c>
      <c r="X483" s="123" t="s">
        <v>12</v>
      </c>
      <c r="Y483" s="123" t="s">
        <v>379</v>
      </c>
      <c r="Z483" s="212" t="s">
        <v>320</v>
      </c>
      <c r="AA483" s="212">
        <v>94501</v>
      </c>
      <c r="AB483" s="123" t="s">
        <v>352</v>
      </c>
      <c r="AC483" s="123" t="s">
        <v>201</v>
      </c>
      <c r="AD483" s="123" t="s">
        <v>354</v>
      </c>
      <c r="AE483" s="123" t="s">
        <v>12</v>
      </c>
    </row>
    <row r="484" spans="2:31" x14ac:dyDescent="0.35">
      <c r="B484" s="123">
        <v>104551</v>
      </c>
      <c r="C484" s="123" t="s">
        <v>1224</v>
      </c>
      <c r="D484" s="123">
        <v>2018</v>
      </c>
      <c r="E484" s="123" t="s">
        <v>12</v>
      </c>
      <c r="F484" s="240">
        <v>14054.067505000001</v>
      </c>
      <c r="G484" s="212" t="s">
        <v>1755</v>
      </c>
      <c r="H484" s="123" t="s">
        <v>12</v>
      </c>
      <c r="I484" s="240">
        <v>0</v>
      </c>
      <c r="J484" s="240">
        <v>0</v>
      </c>
      <c r="K484" s="240">
        <v>511.45450499999998</v>
      </c>
      <c r="L484" s="240">
        <v>13542.612999999999</v>
      </c>
      <c r="M484" s="240">
        <v>0</v>
      </c>
      <c r="N484" s="210" t="s">
        <v>12</v>
      </c>
      <c r="O484" s="240">
        <v>0</v>
      </c>
      <c r="P484" s="240">
        <v>0</v>
      </c>
      <c r="Q484" s="240">
        <v>0</v>
      </c>
      <c r="R484" s="240">
        <v>0</v>
      </c>
      <c r="S484" s="240">
        <v>14054.067505000001</v>
      </c>
      <c r="T484" s="211" t="s">
        <v>12</v>
      </c>
      <c r="U484" s="212" t="s">
        <v>317</v>
      </c>
      <c r="V484" s="212" t="s">
        <v>317</v>
      </c>
      <c r="W484" s="123" t="s">
        <v>12</v>
      </c>
      <c r="X484" s="123" t="s">
        <v>12</v>
      </c>
      <c r="Y484" s="123" t="s">
        <v>1225</v>
      </c>
      <c r="Z484" s="212" t="s">
        <v>1226</v>
      </c>
      <c r="AA484" s="212">
        <v>69022</v>
      </c>
      <c r="AB484" s="123" t="s">
        <v>338</v>
      </c>
      <c r="AC484" s="123" t="s">
        <v>394</v>
      </c>
      <c r="AD484" s="123" t="s">
        <v>395</v>
      </c>
      <c r="AE484" s="123" t="s">
        <v>12</v>
      </c>
    </row>
    <row r="485" spans="2:31" x14ac:dyDescent="0.35">
      <c r="B485" s="123">
        <v>104717</v>
      </c>
      <c r="C485" s="123" t="s">
        <v>1228</v>
      </c>
      <c r="D485" s="123">
        <v>2018</v>
      </c>
      <c r="E485" s="123" t="s">
        <v>12</v>
      </c>
      <c r="F485" s="240">
        <v>1590926.018432</v>
      </c>
      <c r="G485" s="212" t="s">
        <v>1755</v>
      </c>
      <c r="H485" s="123" t="s">
        <v>12</v>
      </c>
      <c r="I485" s="240">
        <v>0</v>
      </c>
      <c r="J485" s="240">
        <v>0</v>
      </c>
      <c r="K485" s="240">
        <v>21808.581632000001</v>
      </c>
      <c r="L485" s="240">
        <v>1569117.4368</v>
      </c>
      <c r="M485" s="240">
        <v>0</v>
      </c>
      <c r="N485" s="210" t="s">
        <v>12</v>
      </c>
      <c r="O485" s="240">
        <v>0</v>
      </c>
      <c r="P485" s="240">
        <v>0</v>
      </c>
      <c r="Q485" s="240">
        <v>0</v>
      </c>
      <c r="R485" s="240">
        <v>0</v>
      </c>
      <c r="S485" s="240">
        <v>1590926.018432</v>
      </c>
      <c r="T485" s="211" t="s">
        <v>12</v>
      </c>
      <c r="U485" s="212" t="s">
        <v>316</v>
      </c>
      <c r="V485" s="212" t="s">
        <v>317</v>
      </c>
      <c r="W485" s="123" t="s">
        <v>363</v>
      </c>
      <c r="X485" s="123" t="s">
        <v>12</v>
      </c>
      <c r="Y485" s="123" t="s">
        <v>444</v>
      </c>
      <c r="Z485" s="212" t="s">
        <v>445</v>
      </c>
      <c r="AA485" s="212">
        <v>77056</v>
      </c>
      <c r="AB485" s="123" t="s">
        <v>446</v>
      </c>
      <c r="AC485" s="123" t="s">
        <v>394</v>
      </c>
      <c r="AD485" s="123" t="s">
        <v>395</v>
      </c>
      <c r="AE485" s="123" t="s">
        <v>12</v>
      </c>
    </row>
    <row r="486" spans="2:31" x14ac:dyDescent="0.35">
      <c r="B486" s="123">
        <v>2388</v>
      </c>
      <c r="C486" s="123" t="s">
        <v>1229</v>
      </c>
      <c r="D486" s="123">
        <v>2018</v>
      </c>
      <c r="E486" s="123" t="s">
        <v>12</v>
      </c>
      <c r="F486" s="240">
        <v>19439.527587376899</v>
      </c>
      <c r="G486" s="212" t="s">
        <v>1755</v>
      </c>
      <c r="H486" s="123" t="s">
        <v>12</v>
      </c>
      <c r="I486" s="240">
        <v>0</v>
      </c>
      <c r="J486" s="240">
        <v>0</v>
      </c>
      <c r="K486" s="240">
        <v>0</v>
      </c>
      <c r="L486" s="240">
        <v>0</v>
      </c>
      <c r="M486" s="240">
        <v>19439.527587376899</v>
      </c>
      <c r="N486" s="210" t="s">
        <v>12</v>
      </c>
      <c r="O486" s="240">
        <v>0</v>
      </c>
      <c r="P486" s="240">
        <v>0</v>
      </c>
      <c r="Q486" s="240">
        <v>19439.527587376899</v>
      </c>
      <c r="R486" s="240">
        <v>19439.527587376899</v>
      </c>
      <c r="S486" s="240">
        <v>0</v>
      </c>
      <c r="T486" s="211" t="s">
        <v>12</v>
      </c>
      <c r="U486" s="212" t="s">
        <v>316</v>
      </c>
      <c r="V486" s="212" t="s">
        <v>317</v>
      </c>
      <c r="W486" s="123" t="s">
        <v>381</v>
      </c>
      <c r="X486" s="123" t="s">
        <v>12</v>
      </c>
      <c r="Y486" s="123" t="s">
        <v>1230</v>
      </c>
      <c r="Z486" s="212" t="s">
        <v>1231</v>
      </c>
      <c r="AA486" s="212">
        <v>89146</v>
      </c>
      <c r="AB486" s="123" t="s">
        <v>560</v>
      </c>
      <c r="AC486" s="123" t="s">
        <v>322</v>
      </c>
      <c r="AD486" s="123" t="s">
        <v>323</v>
      </c>
      <c r="AE486" s="123" t="s">
        <v>12</v>
      </c>
    </row>
    <row r="487" spans="2:31" x14ac:dyDescent="0.35">
      <c r="B487" s="123">
        <v>101697</v>
      </c>
      <c r="C487" s="123" t="s">
        <v>1232</v>
      </c>
      <c r="D487" s="123">
        <v>2018</v>
      </c>
      <c r="E487" s="123" t="s">
        <v>12</v>
      </c>
      <c r="F487" s="240">
        <v>34854.986696111999</v>
      </c>
      <c r="G487" s="212" t="s">
        <v>1755</v>
      </c>
      <c r="H487" s="123" t="s">
        <v>12</v>
      </c>
      <c r="I487" s="240">
        <v>34854.986696111999</v>
      </c>
      <c r="J487" s="240">
        <v>0</v>
      </c>
      <c r="K487" s="240">
        <v>0</v>
      </c>
      <c r="L487" s="240">
        <v>0</v>
      </c>
      <c r="M487" s="240">
        <v>0</v>
      </c>
      <c r="N487" s="210" t="s">
        <v>12</v>
      </c>
      <c r="O487" s="240">
        <v>34854.986696111999</v>
      </c>
      <c r="P487" s="240">
        <v>0</v>
      </c>
      <c r="Q487" s="240">
        <v>0</v>
      </c>
      <c r="R487" s="240">
        <v>34854.986696111999</v>
      </c>
      <c r="S487" s="240">
        <v>0</v>
      </c>
      <c r="T487" s="211" t="s">
        <v>12</v>
      </c>
      <c r="U487" s="212" t="s">
        <v>316</v>
      </c>
      <c r="V487" s="212" t="s">
        <v>316</v>
      </c>
      <c r="W487" s="123" t="s">
        <v>381</v>
      </c>
      <c r="X487" s="123" t="s">
        <v>12</v>
      </c>
      <c r="Y487" s="123" t="s">
        <v>351</v>
      </c>
      <c r="Z487" s="212" t="s">
        <v>320</v>
      </c>
      <c r="AA487" s="212">
        <v>90813</v>
      </c>
      <c r="AB487" s="123" t="s">
        <v>923</v>
      </c>
      <c r="AC487" s="123" t="s">
        <v>201</v>
      </c>
      <c r="AD487" s="123" t="s">
        <v>327</v>
      </c>
      <c r="AE487" s="123" t="s">
        <v>12</v>
      </c>
    </row>
    <row r="488" spans="2:31" x14ac:dyDescent="0.35">
      <c r="B488" s="123">
        <v>104415</v>
      </c>
      <c r="C488" s="123" t="s">
        <v>1233</v>
      </c>
      <c r="D488" s="123">
        <v>2018</v>
      </c>
      <c r="E488" s="123" t="s">
        <v>12</v>
      </c>
      <c r="F488" s="240">
        <v>29711.021785600002</v>
      </c>
      <c r="G488" s="212" t="s">
        <v>1755</v>
      </c>
      <c r="H488" s="123" t="s">
        <v>12</v>
      </c>
      <c r="I488" s="240">
        <v>29711.021785600002</v>
      </c>
      <c r="J488" s="240">
        <v>0</v>
      </c>
      <c r="K488" s="240">
        <v>0</v>
      </c>
      <c r="L488" s="240">
        <v>0</v>
      </c>
      <c r="M488" s="240">
        <v>0</v>
      </c>
      <c r="N488" s="210" t="s">
        <v>12</v>
      </c>
      <c r="O488" s="240">
        <v>29711.021785600002</v>
      </c>
      <c r="P488" s="240">
        <v>0</v>
      </c>
      <c r="Q488" s="240">
        <v>0</v>
      </c>
      <c r="R488" s="240">
        <v>29711.021785600002</v>
      </c>
      <c r="S488" s="240">
        <v>0</v>
      </c>
      <c r="T488" s="211" t="s">
        <v>12</v>
      </c>
      <c r="U488" s="212" t="s">
        <v>316</v>
      </c>
      <c r="V488" s="212" t="s">
        <v>316</v>
      </c>
      <c r="W488" s="123" t="s">
        <v>381</v>
      </c>
      <c r="X488" s="123" t="s">
        <v>12</v>
      </c>
      <c r="Y488" s="123" t="s">
        <v>329</v>
      </c>
      <c r="Z488" s="212" t="s">
        <v>320</v>
      </c>
      <c r="AA488" s="212">
        <v>94804</v>
      </c>
      <c r="AB488" s="123" t="s">
        <v>923</v>
      </c>
      <c r="AC488" s="123" t="s">
        <v>201</v>
      </c>
      <c r="AD488" s="123" t="s">
        <v>327</v>
      </c>
      <c r="AE488" s="123" t="s">
        <v>12</v>
      </c>
    </row>
    <row r="489" spans="2:31" x14ac:dyDescent="0.35">
      <c r="B489" s="123">
        <v>104136</v>
      </c>
      <c r="C489" s="123" t="s">
        <v>1234</v>
      </c>
      <c r="D489" s="123">
        <v>2018</v>
      </c>
      <c r="E489" s="123" t="s">
        <v>12</v>
      </c>
      <c r="F489" s="240">
        <v>24940.735288</v>
      </c>
      <c r="G489" s="212" t="s">
        <v>1755</v>
      </c>
      <c r="H489" s="123" t="s">
        <v>12</v>
      </c>
      <c r="I489" s="240">
        <v>24940.735288</v>
      </c>
      <c r="J489" s="240">
        <v>0</v>
      </c>
      <c r="K489" s="240">
        <v>0</v>
      </c>
      <c r="L489" s="240">
        <v>0</v>
      </c>
      <c r="M489" s="240">
        <v>0</v>
      </c>
      <c r="N489" s="210" t="s">
        <v>12</v>
      </c>
      <c r="O489" s="240">
        <v>24940.735288</v>
      </c>
      <c r="P489" s="240">
        <v>0</v>
      </c>
      <c r="Q489" s="240">
        <v>0</v>
      </c>
      <c r="R489" s="240">
        <v>24940.735288</v>
      </c>
      <c r="S489" s="240">
        <v>0</v>
      </c>
      <c r="T489" s="211" t="s">
        <v>12</v>
      </c>
      <c r="U489" s="212" t="s">
        <v>316</v>
      </c>
      <c r="V489" s="212" t="s">
        <v>316</v>
      </c>
      <c r="W489" s="123" t="s">
        <v>430</v>
      </c>
      <c r="X489" s="123" t="s">
        <v>12</v>
      </c>
      <c r="Y489" s="123" t="s">
        <v>506</v>
      </c>
      <c r="Z489" s="212" t="s">
        <v>320</v>
      </c>
      <c r="AA489" s="212">
        <v>90040</v>
      </c>
      <c r="AB489" s="123" t="s">
        <v>601</v>
      </c>
      <c r="AC489" s="123" t="s">
        <v>201</v>
      </c>
      <c r="AD489" s="123" t="s">
        <v>327</v>
      </c>
      <c r="AE489" s="123" t="s">
        <v>12</v>
      </c>
    </row>
    <row r="490" spans="2:31" x14ac:dyDescent="0.35">
      <c r="B490" s="123">
        <v>100195</v>
      </c>
      <c r="C490" s="123" t="s">
        <v>1235</v>
      </c>
      <c r="D490" s="123">
        <v>2018</v>
      </c>
      <c r="E490" s="123" t="s">
        <v>12</v>
      </c>
      <c r="F490" s="240">
        <v>228781.24912640001</v>
      </c>
      <c r="G490" s="212" t="s">
        <v>1755</v>
      </c>
      <c r="H490" s="123" t="s">
        <v>12</v>
      </c>
      <c r="I490" s="240">
        <v>228781.24912640001</v>
      </c>
      <c r="J490" s="240">
        <v>0</v>
      </c>
      <c r="K490" s="240">
        <v>0</v>
      </c>
      <c r="L490" s="240">
        <v>0</v>
      </c>
      <c r="M490" s="240">
        <v>0</v>
      </c>
      <c r="N490" s="210" t="s">
        <v>12</v>
      </c>
      <c r="O490" s="240">
        <v>228781.24912640001</v>
      </c>
      <c r="P490" s="240">
        <v>0</v>
      </c>
      <c r="Q490" s="240">
        <v>0</v>
      </c>
      <c r="R490" s="240">
        <v>228781.24912640001</v>
      </c>
      <c r="S490" s="240">
        <v>0</v>
      </c>
      <c r="T490" s="211" t="s">
        <v>12</v>
      </c>
      <c r="U490" s="212" t="s">
        <v>316</v>
      </c>
      <c r="V490" s="212" t="s">
        <v>316</v>
      </c>
      <c r="W490" s="123" t="s">
        <v>489</v>
      </c>
      <c r="X490" s="123" t="s">
        <v>12</v>
      </c>
      <c r="Y490" s="123" t="s">
        <v>1236</v>
      </c>
      <c r="Z490" s="212" t="s">
        <v>320</v>
      </c>
      <c r="AA490" s="212">
        <v>91761</v>
      </c>
      <c r="AB490" s="123" t="s">
        <v>601</v>
      </c>
      <c r="AC490" s="123" t="s">
        <v>201</v>
      </c>
      <c r="AD490" s="123" t="s">
        <v>327</v>
      </c>
      <c r="AE490" s="123" t="s">
        <v>12</v>
      </c>
    </row>
    <row r="491" spans="2:31" x14ac:dyDescent="0.35">
      <c r="B491" s="123">
        <v>101356</v>
      </c>
      <c r="C491" s="123" t="s">
        <v>1237</v>
      </c>
      <c r="D491" s="123">
        <v>2018</v>
      </c>
      <c r="E491" s="123" t="s">
        <v>12</v>
      </c>
      <c r="F491" s="240">
        <v>117992.999165956</v>
      </c>
      <c r="G491" s="212" t="s">
        <v>1755</v>
      </c>
      <c r="H491" s="123" t="s">
        <v>12</v>
      </c>
      <c r="I491" s="240">
        <v>117992.999165956</v>
      </c>
      <c r="J491" s="240">
        <v>0</v>
      </c>
      <c r="K491" s="240">
        <v>0</v>
      </c>
      <c r="L491" s="240">
        <v>0</v>
      </c>
      <c r="M491" s="240">
        <v>0</v>
      </c>
      <c r="N491" s="210" t="s">
        <v>12</v>
      </c>
      <c r="O491" s="240">
        <v>117992.999165956</v>
      </c>
      <c r="P491" s="240">
        <v>0</v>
      </c>
      <c r="Q491" s="240">
        <v>0</v>
      </c>
      <c r="R491" s="240">
        <v>117992.999165956</v>
      </c>
      <c r="S491" s="240">
        <v>0</v>
      </c>
      <c r="T491" s="211" t="s">
        <v>12</v>
      </c>
      <c r="U491" s="212" t="s">
        <v>316</v>
      </c>
      <c r="V491" s="212" t="s">
        <v>316</v>
      </c>
      <c r="W491" s="123" t="s">
        <v>381</v>
      </c>
      <c r="X491" s="123" t="s">
        <v>12</v>
      </c>
      <c r="Y491" s="123" t="s">
        <v>846</v>
      </c>
      <c r="Z491" s="212" t="s">
        <v>320</v>
      </c>
      <c r="AA491" s="212">
        <v>90333</v>
      </c>
      <c r="AB491" s="123" t="s">
        <v>601</v>
      </c>
      <c r="AC491" s="123" t="s">
        <v>201</v>
      </c>
      <c r="AD491" s="123" t="s">
        <v>327</v>
      </c>
      <c r="AE491" s="123" t="s">
        <v>12</v>
      </c>
    </row>
    <row r="492" spans="2:31" x14ac:dyDescent="0.35">
      <c r="B492" s="123">
        <v>104611</v>
      </c>
      <c r="C492" s="123" t="s">
        <v>1238</v>
      </c>
      <c r="D492" s="123">
        <v>2018</v>
      </c>
      <c r="E492" s="123" t="s">
        <v>12</v>
      </c>
      <c r="F492" s="240">
        <v>11501.7850688</v>
      </c>
      <c r="G492" s="212" t="s">
        <v>1755</v>
      </c>
      <c r="H492" s="123" t="s">
        <v>12</v>
      </c>
      <c r="I492" s="240">
        <v>11501.7850688</v>
      </c>
      <c r="J492" s="240">
        <v>0</v>
      </c>
      <c r="K492" s="240">
        <v>0</v>
      </c>
      <c r="L492" s="240">
        <v>0</v>
      </c>
      <c r="M492" s="240">
        <v>0</v>
      </c>
      <c r="N492" s="210" t="s">
        <v>12</v>
      </c>
      <c r="O492" s="240">
        <v>0</v>
      </c>
      <c r="P492" s="240">
        <v>0</v>
      </c>
      <c r="Q492" s="240">
        <v>0</v>
      </c>
      <c r="R492" s="240">
        <v>0</v>
      </c>
      <c r="S492" s="240">
        <v>11501.7850688</v>
      </c>
      <c r="T492" s="211" t="s">
        <v>12</v>
      </c>
      <c r="U492" s="212" t="s">
        <v>317</v>
      </c>
      <c r="V492" s="212" t="s">
        <v>317</v>
      </c>
      <c r="W492" s="123" t="s">
        <v>12</v>
      </c>
      <c r="X492" s="123" t="s">
        <v>12</v>
      </c>
      <c r="Y492" s="123" t="s">
        <v>762</v>
      </c>
      <c r="Z492" s="212" t="s">
        <v>320</v>
      </c>
      <c r="AA492" s="212">
        <v>92660</v>
      </c>
      <c r="AB492" s="123" t="s">
        <v>1057</v>
      </c>
      <c r="AC492" s="123" t="s">
        <v>201</v>
      </c>
      <c r="AD492" s="123" t="s">
        <v>327</v>
      </c>
      <c r="AE492" s="123" t="s">
        <v>12</v>
      </c>
    </row>
    <row r="493" spans="2:31" x14ac:dyDescent="0.35">
      <c r="B493" s="123">
        <v>104225</v>
      </c>
      <c r="C493" s="123" t="s">
        <v>1239</v>
      </c>
      <c r="D493" s="123">
        <v>2018</v>
      </c>
      <c r="E493" s="123" t="s">
        <v>12</v>
      </c>
      <c r="F493" s="240">
        <v>125507.07096</v>
      </c>
      <c r="G493" s="212" t="s">
        <v>1755</v>
      </c>
      <c r="H493" s="123" t="s">
        <v>12</v>
      </c>
      <c r="I493" s="240">
        <v>0</v>
      </c>
      <c r="J493" s="240">
        <v>0</v>
      </c>
      <c r="K493" s="240">
        <v>0</v>
      </c>
      <c r="L493" s="240">
        <v>0</v>
      </c>
      <c r="M493" s="240">
        <v>125507.07096</v>
      </c>
      <c r="N493" s="210" t="s">
        <v>12</v>
      </c>
      <c r="O493" s="240">
        <v>0</v>
      </c>
      <c r="P493" s="240">
        <v>0</v>
      </c>
      <c r="Q493" s="240">
        <v>8053.1709599999704</v>
      </c>
      <c r="R493" s="240">
        <v>8053.1709599999704</v>
      </c>
      <c r="S493" s="240">
        <v>117453.9</v>
      </c>
      <c r="T493" s="211" t="s">
        <v>12</v>
      </c>
      <c r="U493" s="212" t="s">
        <v>316</v>
      </c>
      <c r="V493" s="212" t="s">
        <v>317</v>
      </c>
      <c r="W493" s="123" t="s">
        <v>350</v>
      </c>
      <c r="X493" s="123" t="s">
        <v>12</v>
      </c>
      <c r="Y493" s="123" t="s">
        <v>1240</v>
      </c>
      <c r="Z493" s="212" t="s">
        <v>943</v>
      </c>
      <c r="AA493" s="212">
        <v>33408</v>
      </c>
      <c r="AB493" s="123" t="s">
        <v>321</v>
      </c>
      <c r="AC493" s="123" t="s">
        <v>322</v>
      </c>
      <c r="AD493" s="123" t="s">
        <v>323</v>
      </c>
      <c r="AE493" s="123" t="s">
        <v>12</v>
      </c>
    </row>
    <row r="494" spans="2:31" x14ac:dyDescent="0.35">
      <c r="B494" s="123">
        <v>104420</v>
      </c>
      <c r="C494" s="123" t="s">
        <v>1241</v>
      </c>
      <c r="D494" s="123">
        <v>2018</v>
      </c>
      <c r="E494" s="123" t="s">
        <v>12</v>
      </c>
      <c r="F494" s="240">
        <v>11715.1769664</v>
      </c>
      <c r="G494" s="212" t="s">
        <v>1755</v>
      </c>
      <c r="H494" s="123" t="s">
        <v>12</v>
      </c>
      <c r="I494" s="240">
        <v>11715.1769664</v>
      </c>
      <c r="J494" s="240">
        <v>0</v>
      </c>
      <c r="K494" s="240">
        <v>0</v>
      </c>
      <c r="L494" s="240">
        <v>0</v>
      </c>
      <c r="M494" s="240">
        <v>0</v>
      </c>
      <c r="N494" s="210" t="s">
        <v>12</v>
      </c>
      <c r="O494" s="240">
        <v>0</v>
      </c>
      <c r="P494" s="240">
        <v>0</v>
      </c>
      <c r="Q494" s="240">
        <v>0</v>
      </c>
      <c r="R494" s="240">
        <v>0</v>
      </c>
      <c r="S494" s="240">
        <v>11715.1769664</v>
      </c>
      <c r="T494" s="211" t="s">
        <v>12</v>
      </c>
      <c r="U494" s="212" t="s">
        <v>317</v>
      </c>
      <c r="V494" s="212" t="s">
        <v>317</v>
      </c>
      <c r="W494" s="123" t="s">
        <v>12</v>
      </c>
      <c r="X494" s="123" t="s">
        <v>12</v>
      </c>
      <c r="Y494" s="123" t="s">
        <v>909</v>
      </c>
      <c r="Z494" s="212" t="s">
        <v>320</v>
      </c>
      <c r="AA494" s="212">
        <v>91730</v>
      </c>
      <c r="AB494" s="123" t="s">
        <v>1242</v>
      </c>
      <c r="AC494" s="123" t="s">
        <v>201</v>
      </c>
      <c r="AD494" s="123" t="s">
        <v>327</v>
      </c>
      <c r="AE494" s="123" t="s">
        <v>12</v>
      </c>
    </row>
    <row r="495" spans="2:31" x14ac:dyDescent="0.35">
      <c r="B495" s="123">
        <v>104457</v>
      </c>
      <c r="C495" s="123" t="s">
        <v>1243</v>
      </c>
      <c r="D495" s="123">
        <v>2018</v>
      </c>
      <c r="E495" s="123" t="s">
        <v>12</v>
      </c>
      <c r="F495" s="240">
        <v>13523.382464</v>
      </c>
      <c r="G495" s="212" t="s">
        <v>1755</v>
      </c>
      <c r="H495" s="123" t="s">
        <v>12</v>
      </c>
      <c r="I495" s="240">
        <v>13523.382464</v>
      </c>
      <c r="J495" s="240">
        <v>0</v>
      </c>
      <c r="K495" s="240">
        <v>0</v>
      </c>
      <c r="L495" s="240">
        <v>0</v>
      </c>
      <c r="M495" s="240">
        <v>0</v>
      </c>
      <c r="N495" s="210" t="s">
        <v>12</v>
      </c>
      <c r="O495" s="240">
        <v>0</v>
      </c>
      <c r="P495" s="240">
        <v>0</v>
      </c>
      <c r="Q495" s="240">
        <v>0</v>
      </c>
      <c r="R495" s="240">
        <v>0</v>
      </c>
      <c r="S495" s="240">
        <v>13523.382464</v>
      </c>
      <c r="T495" s="211" t="s">
        <v>12</v>
      </c>
      <c r="U495" s="212" t="s">
        <v>317</v>
      </c>
      <c r="V495" s="212" t="s">
        <v>317</v>
      </c>
      <c r="W495" s="123" t="s">
        <v>12</v>
      </c>
      <c r="X495" s="123" t="s">
        <v>12</v>
      </c>
      <c r="Y495" s="123" t="s">
        <v>677</v>
      </c>
      <c r="Z495" s="212" t="s">
        <v>320</v>
      </c>
      <c r="AA495" s="212">
        <v>92801</v>
      </c>
      <c r="AB495" s="123" t="s">
        <v>1244</v>
      </c>
      <c r="AC495" s="123" t="s">
        <v>201</v>
      </c>
      <c r="AD495" s="123" t="s">
        <v>327</v>
      </c>
      <c r="AE495" s="123" t="s">
        <v>12</v>
      </c>
    </row>
    <row r="496" spans="2:31" x14ac:dyDescent="0.35">
      <c r="B496" s="123">
        <v>104323</v>
      </c>
      <c r="C496" s="123" t="s">
        <v>1245</v>
      </c>
      <c r="D496" s="123">
        <v>2018</v>
      </c>
      <c r="E496" s="123" t="s">
        <v>12</v>
      </c>
      <c r="F496" s="240">
        <v>0</v>
      </c>
      <c r="G496" s="212" t="s">
        <v>1755</v>
      </c>
      <c r="H496" s="123" t="s">
        <v>12</v>
      </c>
      <c r="I496" s="240">
        <v>0</v>
      </c>
      <c r="J496" s="240">
        <v>0</v>
      </c>
      <c r="K496" s="240">
        <v>0</v>
      </c>
      <c r="L496" s="240">
        <v>0</v>
      </c>
      <c r="M496" s="240">
        <v>0</v>
      </c>
      <c r="N496" s="210" t="s">
        <v>12</v>
      </c>
      <c r="O496" s="240">
        <v>0</v>
      </c>
      <c r="P496" s="240">
        <v>0</v>
      </c>
      <c r="Q496" s="240">
        <v>0</v>
      </c>
      <c r="R496" s="240">
        <v>0</v>
      </c>
      <c r="S496" s="240">
        <v>0</v>
      </c>
      <c r="T496" s="211" t="s">
        <v>12</v>
      </c>
      <c r="U496" s="212" t="s">
        <v>317</v>
      </c>
      <c r="V496" s="212" t="s">
        <v>317</v>
      </c>
      <c r="W496" s="123" t="s">
        <v>12</v>
      </c>
      <c r="X496" s="123" t="s">
        <v>12</v>
      </c>
      <c r="Y496" s="123" t="s">
        <v>1246</v>
      </c>
      <c r="Z496" s="212" t="s">
        <v>464</v>
      </c>
      <c r="AA496" s="212">
        <v>85334</v>
      </c>
      <c r="AB496" s="123" t="s">
        <v>638</v>
      </c>
      <c r="AC496" s="123" t="s">
        <v>424</v>
      </c>
      <c r="AD496" s="123" t="s">
        <v>425</v>
      </c>
      <c r="AE496" s="123" t="s">
        <v>12</v>
      </c>
    </row>
    <row r="497" spans="2:31" x14ac:dyDescent="0.35">
      <c r="B497" s="123">
        <v>101529</v>
      </c>
      <c r="C497" s="123" t="s">
        <v>1247</v>
      </c>
      <c r="D497" s="123">
        <v>2018</v>
      </c>
      <c r="E497" s="123" t="s">
        <v>12</v>
      </c>
      <c r="F497" s="240">
        <v>20515.2</v>
      </c>
      <c r="G497" s="212" t="s">
        <v>1755</v>
      </c>
      <c r="H497" s="123" t="s">
        <v>12</v>
      </c>
      <c r="I497" s="240">
        <v>20515.2</v>
      </c>
      <c r="J497" s="240">
        <v>0</v>
      </c>
      <c r="K497" s="240">
        <v>0</v>
      </c>
      <c r="L497" s="240">
        <v>0</v>
      </c>
      <c r="M497" s="240">
        <v>0</v>
      </c>
      <c r="N497" s="210" t="s">
        <v>12</v>
      </c>
      <c r="O497" s="240">
        <v>0</v>
      </c>
      <c r="P497" s="240">
        <v>0</v>
      </c>
      <c r="Q497" s="240">
        <v>0</v>
      </c>
      <c r="R497" s="240">
        <v>0</v>
      </c>
      <c r="S497" s="240">
        <v>20515.2</v>
      </c>
      <c r="T497" s="211" t="s">
        <v>12</v>
      </c>
      <c r="U497" s="212" t="s">
        <v>316</v>
      </c>
      <c r="V497" s="212" t="s">
        <v>317</v>
      </c>
      <c r="W497" s="123" t="s">
        <v>553</v>
      </c>
      <c r="X497" s="123" t="s">
        <v>12</v>
      </c>
      <c r="Y497" s="123" t="s">
        <v>641</v>
      </c>
      <c r="Z497" s="212" t="s">
        <v>320</v>
      </c>
      <c r="AA497" s="212">
        <v>95461</v>
      </c>
      <c r="AB497" s="123" t="s">
        <v>569</v>
      </c>
      <c r="AC497" s="123" t="s">
        <v>201</v>
      </c>
      <c r="AD497" s="123" t="s">
        <v>354</v>
      </c>
      <c r="AE497" s="123" t="s">
        <v>12</v>
      </c>
    </row>
    <row r="498" spans="2:31" x14ac:dyDescent="0.35">
      <c r="B498" s="123">
        <v>101530</v>
      </c>
      <c r="C498" s="123" t="s">
        <v>1248</v>
      </c>
      <c r="D498" s="123">
        <v>2018</v>
      </c>
      <c r="E498" s="123" t="s">
        <v>12</v>
      </c>
      <c r="F498" s="240">
        <v>23801</v>
      </c>
      <c r="G498" s="212" t="s">
        <v>1755</v>
      </c>
      <c r="H498" s="123" t="s">
        <v>12</v>
      </c>
      <c r="I498" s="240">
        <v>23801</v>
      </c>
      <c r="J498" s="240">
        <v>0</v>
      </c>
      <c r="K498" s="240">
        <v>0</v>
      </c>
      <c r="L498" s="240">
        <v>0</v>
      </c>
      <c r="M498" s="240">
        <v>0</v>
      </c>
      <c r="N498" s="210" t="s">
        <v>12</v>
      </c>
      <c r="O498" s="240">
        <v>0</v>
      </c>
      <c r="P498" s="240">
        <v>0</v>
      </c>
      <c r="Q498" s="240">
        <v>0</v>
      </c>
      <c r="R498" s="240">
        <v>0</v>
      </c>
      <c r="S498" s="240">
        <v>23801</v>
      </c>
      <c r="T498" s="211" t="s">
        <v>12</v>
      </c>
      <c r="U498" s="212" t="s">
        <v>316</v>
      </c>
      <c r="V498" s="212" t="s">
        <v>317</v>
      </c>
      <c r="W498" s="123" t="s">
        <v>553</v>
      </c>
      <c r="X498" s="123" t="s">
        <v>12</v>
      </c>
      <c r="Y498" s="123" t="s">
        <v>641</v>
      </c>
      <c r="Z498" s="212" t="s">
        <v>320</v>
      </c>
      <c r="AA498" s="212">
        <v>95461</v>
      </c>
      <c r="AB498" s="123" t="s">
        <v>569</v>
      </c>
      <c r="AC498" s="123" t="s">
        <v>201</v>
      </c>
      <c r="AD498" s="123" t="s">
        <v>354</v>
      </c>
      <c r="AE498" s="123" t="s">
        <v>12</v>
      </c>
    </row>
    <row r="499" spans="2:31" x14ac:dyDescent="0.35">
      <c r="B499" s="123">
        <v>2215</v>
      </c>
      <c r="C499" s="123" t="s">
        <v>1249</v>
      </c>
      <c r="D499" s="123">
        <v>2018</v>
      </c>
      <c r="E499" s="123" t="s">
        <v>12</v>
      </c>
      <c r="F499" s="240">
        <v>41303.466390000001</v>
      </c>
      <c r="G499" s="212" t="s">
        <v>1755</v>
      </c>
      <c r="H499" s="123" t="s">
        <v>12</v>
      </c>
      <c r="I499" s="240">
        <v>0</v>
      </c>
      <c r="J499" s="240">
        <v>0</v>
      </c>
      <c r="K499" s="240">
        <v>0</v>
      </c>
      <c r="L499" s="240">
        <v>0</v>
      </c>
      <c r="M499" s="240">
        <v>41303.466390000001</v>
      </c>
      <c r="N499" s="210" t="s">
        <v>12</v>
      </c>
      <c r="O499" s="240">
        <v>0</v>
      </c>
      <c r="P499" s="240">
        <v>0</v>
      </c>
      <c r="Q499" s="240">
        <v>41303.466390000001</v>
      </c>
      <c r="R499" s="240">
        <v>41303.466390000001</v>
      </c>
      <c r="S499" s="240">
        <v>0</v>
      </c>
      <c r="T499" s="211" t="s">
        <v>12</v>
      </c>
      <c r="U499" s="212" t="s">
        <v>316</v>
      </c>
      <c r="V499" s="212" t="s">
        <v>317</v>
      </c>
      <c r="W499" s="123" t="s">
        <v>553</v>
      </c>
      <c r="X499" s="123" t="s">
        <v>12</v>
      </c>
      <c r="Y499" s="123" t="s">
        <v>1250</v>
      </c>
      <c r="Z499" s="212" t="s">
        <v>320</v>
      </c>
      <c r="AA499" s="212">
        <v>95678</v>
      </c>
      <c r="AB499" s="123" t="s">
        <v>321</v>
      </c>
      <c r="AC499" s="123" t="s">
        <v>322</v>
      </c>
      <c r="AD499" s="123" t="s">
        <v>323</v>
      </c>
      <c r="AE499" s="123" t="s">
        <v>12</v>
      </c>
    </row>
    <row r="500" spans="2:31" x14ac:dyDescent="0.35">
      <c r="B500" s="123">
        <v>101358</v>
      </c>
      <c r="C500" s="123" t="s">
        <v>1251</v>
      </c>
      <c r="D500" s="123">
        <v>2018</v>
      </c>
      <c r="E500" s="123" t="s">
        <v>12</v>
      </c>
      <c r="F500" s="240">
        <v>11483.209497296</v>
      </c>
      <c r="G500" s="212" t="s">
        <v>1755</v>
      </c>
      <c r="H500" s="123" t="s">
        <v>12</v>
      </c>
      <c r="I500" s="240">
        <v>11483.209497296</v>
      </c>
      <c r="J500" s="240">
        <v>0</v>
      </c>
      <c r="K500" s="240">
        <v>0</v>
      </c>
      <c r="L500" s="240">
        <v>0</v>
      </c>
      <c r="M500" s="240">
        <v>0</v>
      </c>
      <c r="N500" s="210" t="s">
        <v>12</v>
      </c>
      <c r="O500" s="240">
        <v>0</v>
      </c>
      <c r="P500" s="240">
        <v>0</v>
      </c>
      <c r="Q500" s="240">
        <v>0</v>
      </c>
      <c r="R500" s="240">
        <v>0</v>
      </c>
      <c r="S500" s="240">
        <v>11483.209497296</v>
      </c>
      <c r="T500" s="211" t="s">
        <v>12</v>
      </c>
      <c r="U500" s="212" t="s">
        <v>317</v>
      </c>
      <c r="V500" s="212" t="s">
        <v>317</v>
      </c>
      <c r="W500" s="123" t="s">
        <v>12</v>
      </c>
      <c r="X500" s="123" t="s">
        <v>12</v>
      </c>
      <c r="Y500" s="123" t="s">
        <v>1098</v>
      </c>
      <c r="Z500" s="212" t="s">
        <v>320</v>
      </c>
      <c r="AA500" s="212">
        <v>93550</v>
      </c>
      <c r="AB500" s="123" t="s">
        <v>1099</v>
      </c>
      <c r="AC500" s="123" t="s">
        <v>201</v>
      </c>
      <c r="AD500" s="123" t="s">
        <v>327</v>
      </c>
      <c r="AE500" s="123" t="s">
        <v>12</v>
      </c>
    </row>
    <row r="501" spans="2:31" x14ac:dyDescent="0.35">
      <c r="B501" s="123">
        <v>104227</v>
      </c>
      <c r="C501" s="123" t="s">
        <v>1252</v>
      </c>
      <c r="D501" s="123">
        <v>2018</v>
      </c>
      <c r="E501" s="123" t="s">
        <v>12</v>
      </c>
      <c r="F501" s="240">
        <v>16461.437774907201</v>
      </c>
      <c r="G501" s="212" t="s">
        <v>1755</v>
      </c>
      <c r="H501" s="123" t="s">
        <v>12</v>
      </c>
      <c r="I501" s="240">
        <v>16461.437774907201</v>
      </c>
      <c r="J501" s="240">
        <v>0</v>
      </c>
      <c r="K501" s="240">
        <v>0</v>
      </c>
      <c r="L501" s="240">
        <v>0</v>
      </c>
      <c r="M501" s="240">
        <v>0</v>
      </c>
      <c r="N501" s="210" t="s">
        <v>12</v>
      </c>
      <c r="O501" s="240">
        <v>0</v>
      </c>
      <c r="P501" s="240">
        <v>0</v>
      </c>
      <c r="Q501" s="240">
        <v>0</v>
      </c>
      <c r="R501" s="240">
        <v>0</v>
      </c>
      <c r="S501" s="240">
        <v>16461.437774907201</v>
      </c>
      <c r="T501" s="211" t="s">
        <v>12</v>
      </c>
      <c r="U501" s="212" t="s">
        <v>317</v>
      </c>
      <c r="V501" s="212" t="s">
        <v>317</v>
      </c>
      <c r="W501" s="123" t="s">
        <v>12</v>
      </c>
      <c r="X501" s="123" t="s">
        <v>12</v>
      </c>
      <c r="Y501" s="123" t="s">
        <v>876</v>
      </c>
      <c r="Z501" s="212" t="s">
        <v>320</v>
      </c>
      <c r="AA501" s="212">
        <v>94088</v>
      </c>
      <c r="AB501" s="123" t="s">
        <v>1253</v>
      </c>
      <c r="AC501" s="123" t="s">
        <v>201</v>
      </c>
      <c r="AD501" s="123" t="s">
        <v>327</v>
      </c>
      <c r="AE501" s="123" t="s">
        <v>12</v>
      </c>
    </row>
    <row r="502" spans="2:31" x14ac:dyDescent="0.35">
      <c r="B502" s="123">
        <v>104324</v>
      </c>
      <c r="C502" s="123" t="s">
        <v>1255</v>
      </c>
      <c r="D502" s="123">
        <v>2018</v>
      </c>
      <c r="E502" s="123" t="s">
        <v>12</v>
      </c>
      <c r="F502" s="240">
        <v>11131.257593599999</v>
      </c>
      <c r="G502" s="212" t="s">
        <v>1755</v>
      </c>
      <c r="H502" s="123" t="s">
        <v>12</v>
      </c>
      <c r="I502" s="240">
        <v>11131.257593599999</v>
      </c>
      <c r="J502" s="240">
        <v>0</v>
      </c>
      <c r="K502" s="240">
        <v>0</v>
      </c>
      <c r="L502" s="240">
        <v>0</v>
      </c>
      <c r="M502" s="240">
        <v>0</v>
      </c>
      <c r="N502" s="210" t="s">
        <v>12</v>
      </c>
      <c r="O502" s="240">
        <v>0</v>
      </c>
      <c r="P502" s="240">
        <v>0</v>
      </c>
      <c r="Q502" s="240">
        <v>0</v>
      </c>
      <c r="R502" s="240">
        <v>0</v>
      </c>
      <c r="S502" s="240">
        <v>11131.257593599999</v>
      </c>
      <c r="T502" s="211" t="s">
        <v>12</v>
      </c>
      <c r="U502" s="212" t="s">
        <v>317</v>
      </c>
      <c r="V502" s="212" t="s">
        <v>317</v>
      </c>
      <c r="W502" s="123" t="s">
        <v>12</v>
      </c>
      <c r="X502" s="123" t="s">
        <v>12</v>
      </c>
      <c r="Y502" s="123" t="s">
        <v>358</v>
      </c>
      <c r="Z502" s="212" t="s">
        <v>320</v>
      </c>
      <c r="AA502" s="212">
        <v>90278</v>
      </c>
      <c r="AB502" s="123" t="s">
        <v>1101</v>
      </c>
      <c r="AC502" s="123" t="s">
        <v>201</v>
      </c>
      <c r="AD502" s="123" t="s">
        <v>327</v>
      </c>
      <c r="AE502" s="123" t="s">
        <v>12</v>
      </c>
    </row>
    <row r="503" spans="2:31" x14ac:dyDescent="0.35">
      <c r="B503" s="123">
        <v>100076</v>
      </c>
      <c r="C503" s="123" t="s">
        <v>1256</v>
      </c>
      <c r="D503" s="123">
        <v>2018</v>
      </c>
      <c r="E503" s="123" t="s">
        <v>12</v>
      </c>
      <c r="F503" s="240">
        <v>752.74797985232999</v>
      </c>
      <c r="G503" s="212" t="s">
        <v>1755</v>
      </c>
      <c r="H503" s="123" t="s">
        <v>12</v>
      </c>
      <c r="I503" s="240">
        <v>3.7757864560500001</v>
      </c>
      <c r="J503" s="240">
        <v>748.97219339627998</v>
      </c>
      <c r="K503" s="240">
        <v>0</v>
      </c>
      <c r="L503" s="240">
        <v>0</v>
      </c>
      <c r="M503" s="240">
        <v>0</v>
      </c>
      <c r="N503" s="210" t="s">
        <v>12</v>
      </c>
      <c r="O503" s="240">
        <v>0</v>
      </c>
      <c r="P503" s="240">
        <v>0</v>
      </c>
      <c r="Q503" s="240">
        <v>0</v>
      </c>
      <c r="R503" s="240">
        <v>0</v>
      </c>
      <c r="S503" s="240">
        <v>752.74797985232999</v>
      </c>
      <c r="T503" s="211" t="s">
        <v>12</v>
      </c>
      <c r="U503" s="212" t="s">
        <v>317</v>
      </c>
      <c r="V503" s="212" t="s">
        <v>317</v>
      </c>
      <c r="W503" s="123" t="s">
        <v>12</v>
      </c>
      <c r="X503" s="123" t="s">
        <v>12</v>
      </c>
      <c r="Y503" s="123" t="s">
        <v>329</v>
      </c>
      <c r="Z503" s="212" t="s">
        <v>320</v>
      </c>
      <c r="AA503" s="212">
        <v>94801</v>
      </c>
      <c r="AB503" s="123" t="s">
        <v>912</v>
      </c>
      <c r="AC503" s="123" t="s">
        <v>201</v>
      </c>
      <c r="AD503" s="123" t="s">
        <v>354</v>
      </c>
      <c r="AE503" s="123" t="s">
        <v>12</v>
      </c>
    </row>
    <row r="504" spans="2:31" x14ac:dyDescent="0.35">
      <c r="B504" s="123">
        <v>101135</v>
      </c>
      <c r="C504" s="123" t="s">
        <v>1796</v>
      </c>
      <c r="D504" s="123">
        <v>2018</v>
      </c>
      <c r="E504" s="123" t="s">
        <v>12</v>
      </c>
      <c r="F504" s="240">
        <v>0</v>
      </c>
      <c r="G504" s="212" t="s">
        <v>1755</v>
      </c>
      <c r="H504" s="123" t="s">
        <v>12</v>
      </c>
      <c r="I504" s="240">
        <v>0</v>
      </c>
      <c r="J504" s="240">
        <v>0</v>
      </c>
      <c r="K504" s="240">
        <v>0</v>
      </c>
      <c r="L504" s="240">
        <v>0</v>
      </c>
      <c r="M504" s="240">
        <v>0</v>
      </c>
      <c r="N504" s="210" t="s">
        <v>12</v>
      </c>
      <c r="O504" s="240">
        <v>0</v>
      </c>
      <c r="P504" s="240">
        <v>0</v>
      </c>
      <c r="Q504" s="240">
        <v>0</v>
      </c>
      <c r="R504" s="240">
        <v>0</v>
      </c>
      <c r="S504" s="240">
        <v>0</v>
      </c>
      <c r="T504" s="211" t="s">
        <v>12</v>
      </c>
      <c r="U504" s="212" t="s">
        <v>317</v>
      </c>
      <c r="V504" s="212" t="s">
        <v>317</v>
      </c>
      <c r="W504" s="123" t="s">
        <v>12</v>
      </c>
      <c r="X504" s="123" t="s">
        <v>12</v>
      </c>
      <c r="Y504" s="123" t="s">
        <v>865</v>
      </c>
      <c r="Z504" s="212" t="s">
        <v>320</v>
      </c>
      <c r="AA504" s="212">
        <v>97219</v>
      </c>
      <c r="AB504" s="123" t="s">
        <v>352</v>
      </c>
      <c r="AC504" s="123" t="s">
        <v>201</v>
      </c>
      <c r="AD504" s="123" t="s">
        <v>354</v>
      </c>
      <c r="AE504" s="123" t="s">
        <v>12</v>
      </c>
    </row>
    <row r="505" spans="2:31" x14ac:dyDescent="0.35">
      <c r="B505" s="123">
        <v>100164</v>
      </c>
      <c r="C505" s="123" t="s">
        <v>1257</v>
      </c>
      <c r="D505" s="123">
        <v>2018</v>
      </c>
      <c r="E505" s="123" t="s">
        <v>12</v>
      </c>
      <c r="F505" s="240">
        <v>485579.051668</v>
      </c>
      <c r="G505" s="212" t="s">
        <v>1755</v>
      </c>
      <c r="H505" s="123" t="s">
        <v>12</v>
      </c>
      <c r="I505" s="240">
        <v>485579.051668</v>
      </c>
      <c r="J505" s="240">
        <v>0</v>
      </c>
      <c r="K505" s="240">
        <v>0</v>
      </c>
      <c r="L505" s="240">
        <v>0</v>
      </c>
      <c r="M505" s="240">
        <v>0</v>
      </c>
      <c r="N505" s="210" t="s">
        <v>12</v>
      </c>
      <c r="O505" s="240">
        <v>485579.051668</v>
      </c>
      <c r="P505" s="240">
        <v>0</v>
      </c>
      <c r="Q505" s="240">
        <v>0</v>
      </c>
      <c r="R505" s="240">
        <v>485579.051668</v>
      </c>
      <c r="S505" s="240">
        <v>0</v>
      </c>
      <c r="T505" s="211" t="s">
        <v>12</v>
      </c>
      <c r="U505" s="212" t="s">
        <v>316</v>
      </c>
      <c r="V505" s="212" t="s">
        <v>317</v>
      </c>
      <c r="W505" s="123" t="s">
        <v>350</v>
      </c>
      <c r="X505" s="123" t="s">
        <v>12</v>
      </c>
      <c r="Y505" s="123" t="s">
        <v>319</v>
      </c>
      <c r="Z505" s="212" t="s">
        <v>320</v>
      </c>
      <c r="AA505" s="212">
        <v>90245</v>
      </c>
      <c r="AB505" s="123" t="s">
        <v>352</v>
      </c>
      <c r="AC505" s="123" t="s">
        <v>204</v>
      </c>
      <c r="AD505" s="123" t="s">
        <v>354</v>
      </c>
      <c r="AE505" s="123" t="s">
        <v>12</v>
      </c>
    </row>
    <row r="506" spans="2:31" x14ac:dyDescent="0.35">
      <c r="B506" s="123">
        <v>101534</v>
      </c>
      <c r="C506" s="123" t="s">
        <v>1258</v>
      </c>
      <c r="D506" s="123">
        <v>2018</v>
      </c>
      <c r="E506" s="123" t="s">
        <v>12</v>
      </c>
      <c r="F506" s="240">
        <v>233880.92395923199</v>
      </c>
      <c r="G506" s="212" t="s">
        <v>1755</v>
      </c>
      <c r="H506" s="123" t="s">
        <v>12</v>
      </c>
      <c r="I506" s="240">
        <v>233880.92395923199</v>
      </c>
      <c r="J506" s="240">
        <v>0</v>
      </c>
      <c r="K506" s="240">
        <v>0</v>
      </c>
      <c r="L506" s="240">
        <v>0</v>
      </c>
      <c r="M506" s="240">
        <v>0</v>
      </c>
      <c r="N506" s="210" t="s">
        <v>12</v>
      </c>
      <c r="O506" s="240">
        <v>233877.771278131</v>
      </c>
      <c r="P506" s="240">
        <v>0</v>
      </c>
      <c r="Q506" s="240">
        <v>0</v>
      </c>
      <c r="R506" s="240">
        <v>233877.771278131</v>
      </c>
      <c r="S506" s="240">
        <v>3.1526811008153999</v>
      </c>
      <c r="T506" s="211" t="s">
        <v>12</v>
      </c>
      <c r="U506" s="212" t="s">
        <v>316</v>
      </c>
      <c r="V506" s="212" t="s">
        <v>317</v>
      </c>
      <c r="W506" s="123" t="s">
        <v>350</v>
      </c>
      <c r="X506" s="123" t="s">
        <v>12</v>
      </c>
      <c r="Y506" s="123" t="s">
        <v>679</v>
      </c>
      <c r="Z506" s="212" t="s">
        <v>320</v>
      </c>
      <c r="AA506" s="212">
        <v>92008</v>
      </c>
      <c r="AB506" s="123" t="s">
        <v>352</v>
      </c>
      <c r="AC506" s="123" t="s">
        <v>353</v>
      </c>
      <c r="AD506" s="123" t="s">
        <v>354</v>
      </c>
      <c r="AE506" s="123" t="s">
        <v>12</v>
      </c>
    </row>
    <row r="507" spans="2:31" x14ac:dyDescent="0.35">
      <c r="B507" s="123">
        <v>101408</v>
      </c>
      <c r="C507" s="123" t="s">
        <v>1797</v>
      </c>
      <c r="D507" s="123">
        <v>2018</v>
      </c>
      <c r="E507" s="123" t="s">
        <v>12</v>
      </c>
      <c r="F507" s="240">
        <v>0</v>
      </c>
      <c r="G507" s="212" t="s">
        <v>1755</v>
      </c>
      <c r="H507" s="123" t="s">
        <v>12</v>
      </c>
      <c r="I507" s="240">
        <v>0</v>
      </c>
      <c r="J507" s="240">
        <v>0</v>
      </c>
      <c r="K507" s="240">
        <v>0</v>
      </c>
      <c r="L507" s="240">
        <v>0</v>
      </c>
      <c r="M507" s="240">
        <v>0</v>
      </c>
      <c r="N507" s="210" t="s">
        <v>12</v>
      </c>
      <c r="O507" s="240">
        <v>0</v>
      </c>
      <c r="P507" s="240">
        <v>0</v>
      </c>
      <c r="Q507" s="240">
        <v>0</v>
      </c>
      <c r="R507" s="240">
        <v>0</v>
      </c>
      <c r="S507" s="240">
        <v>0</v>
      </c>
      <c r="T507" s="211" t="s">
        <v>12</v>
      </c>
      <c r="U507" s="212" t="s">
        <v>317</v>
      </c>
      <c r="V507" s="212" t="s">
        <v>317</v>
      </c>
      <c r="W507" s="123" t="s">
        <v>12</v>
      </c>
      <c r="X507" s="123" t="s">
        <v>12</v>
      </c>
      <c r="Y507" s="123" t="s">
        <v>460</v>
      </c>
      <c r="Z507" s="212" t="s">
        <v>320</v>
      </c>
      <c r="AA507" s="212">
        <v>92123</v>
      </c>
      <c r="AB507" s="123" t="s">
        <v>352</v>
      </c>
      <c r="AC507" s="123" t="s">
        <v>201</v>
      </c>
      <c r="AD507" s="123" t="s">
        <v>354</v>
      </c>
      <c r="AE507" s="123" t="s">
        <v>12</v>
      </c>
    </row>
    <row r="508" spans="2:31" x14ac:dyDescent="0.35">
      <c r="B508" s="123">
        <v>100208</v>
      </c>
      <c r="C508" s="123" t="s">
        <v>1259</v>
      </c>
      <c r="D508" s="123">
        <v>2018</v>
      </c>
      <c r="E508" s="123" t="s">
        <v>12</v>
      </c>
      <c r="F508" s="240">
        <v>21478.285948000001</v>
      </c>
      <c r="G508" s="212" t="s">
        <v>1755</v>
      </c>
      <c r="H508" s="123" t="s">
        <v>12</v>
      </c>
      <c r="I508" s="240">
        <v>21478.285948000001</v>
      </c>
      <c r="J508" s="240">
        <v>0</v>
      </c>
      <c r="K508" s="240">
        <v>0</v>
      </c>
      <c r="L508" s="240">
        <v>0</v>
      </c>
      <c r="M508" s="240">
        <v>0</v>
      </c>
      <c r="N508" s="210" t="s">
        <v>12</v>
      </c>
      <c r="O508" s="240">
        <v>21478.285948000001</v>
      </c>
      <c r="P508" s="240">
        <v>0</v>
      </c>
      <c r="Q508" s="240">
        <v>0</v>
      </c>
      <c r="R508" s="240">
        <v>21478.285948000001</v>
      </c>
      <c r="S508" s="240">
        <v>0</v>
      </c>
      <c r="T508" s="211" t="s">
        <v>12</v>
      </c>
      <c r="U508" s="212" t="s">
        <v>316</v>
      </c>
      <c r="V508" s="212" t="s">
        <v>317</v>
      </c>
      <c r="W508" s="123" t="s">
        <v>350</v>
      </c>
      <c r="X508" s="123" t="s">
        <v>12</v>
      </c>
      <c r="Y508" s="123" t="s">
        <v>351</v>
      </c>
      <c r="Z508" s="212" t="s">
        <v>320</v>
      </c>
      <c r="AA508" s="212">
        <v>90802</v>
      </c>
      <c r="AB508" s="123" t="s">
        <v>352</v>
      </c>
      <c r="AC508" s="123" t="s">
        <v>204</v>
      </c>
      <c r="AD508" s="123" t="s">
        <v>354</v>
      </c>
      <c r="AE508" s="123" t="s">
        <v>12</v>
      </c>
    </row>
    <row r="509" spans="2:31" x14ac:dyDescent="0.35">
      <c r="B509" s="123">
        <v>104217</v>
      </c>
      <c r="C509" s="123" t="s">
        <v>1798</v>
      </c>
      <c r="D509" s="123">
        <v>2018</v>
      </c>
      <c r="E509" s="123" t="s">
        <v>12</v>
      </c>
      <c r="F509" s="240">
        <v>139464.45325399199</v>
      </c>
      <c r="G509" s="212" t="s">
        <v>1755</v>
      </c>
      <c r="H509" s="123" t="s">
        <v>12</v>
      </c>
      <c r="I509" s="240">
        <v>139464.45325399199</v>
      </c>
      <c r="J509" s="240">
        <v>0</v>
      </c>
      <c r="K509" s="240">
        <v>0</v>
      </c>
      <c r="L509" s="240">
        <v>0</v>
      </c>
      <c r="M509" s="240">
        <v>0</v>
      </c>
      <c r="N509" s="210" t="s">
        <v>12</v>
      </c>
      <c r="O509" s="240">
        <v>139464.45325399199</v>
      </c>
      <c r="P509" s="240">
        <v>0</v>
      </c>
      <c r="Q509" s="240">
        <v>0</v>
      </c>
      <c r="R509" s="240">
        <v>139464.45325399199</v>
      </c>
      <c r="S509" s="240">
        <v>0</v>
      </c>
      <c r="T509" s="211" t="s">
        <v>12</v>
      </c>
      <c r="U509" s="212" t="s">
        <v>316</v>
      </c>
      <c r="V509" s="212" t="s">
        <v>317</v>
      </c>
      <c r="W509" s="123" t="s">
        <v>350</v>
      </c>
      <c r="X509" s="123" t="s">
        <v>12</v>
      </c>
      <c r="Y509" s="123" t="s">
        <v>647</v>
      </c>
      <c r="Z509" s="212" t="s">
        <v>320</v>
      </c>
      <c r="AA509" s="212">
        <v>94509</v>
      </c>
      <c r="AB509" s="123" t="s">
        <v>352</v>
      </c>
      <c r="AC509" s="123" t="s">
        <v>353</v>
      </c>
      <c r="AD509" s="123" t="s">
        <v>354</v>
      </c>
      <c r="AE509" s="123" t="s">
        <v>12</v>
      </c>
    </row>
    <row r="510" spans="2:31" x14ac:dyDescent="0.35">
      <c r="B510" s="123">
        <v>101500</v>
      </c>
      <c r="C510" s="123" t="s">
        <v>1260</v>
      </c>
      <c r="D510" s="123">
        <v>2018</v>
      </c>
      <c r="E510" s="123" t="s">
        <v>12</v>
      </c>
      <c r="F510" s="240">
        <v>36827.881456000003</v>
      </c>
      <c r="G510" s="212" t="s">
        <v>1755</v>
      </c>
      <c r="H510" s="123" t="s">
        <v>12</v>
      </c>
      <c r="I510" s="240">
        <v>36827.881456000003</v>
      </c>
      <c r="J510" s="240">
        <v>0</v>
      </c>
      <c r="K510" s="240">
        <v>0</v>
      </c>
      <c r="L510" s="240">
        <v>0</v>
      </c>
      <c r="M510" s="240">
        <v>0</v>
      </c>
      <c r="N510" s="210" t="s">
        <v>12</v>
      </c>
      <c r="O510" s="240">
        <v>36827.881456000003</v>
      </c>
      <c r="P510" s="240">
        <v>0</v>
      </c>
      <c r="Q510" s="240">
        <v>0</v>
      </c>
      <c r="R510" s="240">
        <v>36827.881456000003</v>
      </c>
      <c r="S510" s="240">
        <v>0</v>
      </c>
      <c r="T510" s="211" t="s">
        <v>12</v>
      </c>
      <c r="U510" s="212" t="s">
        <v>316</v>
      </c>
      <c r="V510" s="212" t="s">
        <v>316</v>
      </c>
      <c r="W510" s="123" t="s">
        <v>381</v>
      </c>
      <c r="X510" s="123" t="s">
        <v>12</v>
      </c>
      <c r="Y510" s="123" t="s">
        <v>1204</v>
      </c>
      <c r="Z510" s="212" t="s">
        <v>320</v>
      </c>
      <c r="AA510" s="212">
        <v>95987</v>
      </c>
      <c r="AB510" s="123" t="s">
        <v>673</v>
      </c>
      <c r="AC510" s="123" t="s">
        <v>201</v>
      </c>
      <c r="AD510" s="123" t="s">
        <v>327</v>
      </c>
      <c r="AE510" s="123" t="s">
        <v>12</v>
      </c>
    </row>
    <row r="511" spans="2:31" x14ac:dyDescent="0.35">
      <c r="B511" s="123">
        <v>101213</v>
      </c>
      <c r="C511" s="123" t="s">
        <v>1261</v>
      </c>
      <c r="D511" s="123">
        <v>2018</v>
      </c>
      <c r="E511" s="123" t="s">
        <v>12</v>
      </c>
      <c r="F511" s="240">
        <v>43819.018865600003</v>
      </c>
      <c r="G511" s="212" t="s">
        <v>1755</v>
      </c>
      <c r="H511" s="123" t="s">
        <v>12</v>
      </c>
      <c r="I511" s="240">
        <v>43819.018865600003</v>
      </c>
      <c r="J511" s="240">
        <v>0</v>
      </c>
      <c r="K511" s="240">
        <v>0</v>
      </c>
      <c r="L511" s="240">
        <v>0</v>
      </c>
      <c r="M511" s="240">
        <v>0</v>
      </c>
      <c r="N511" s="210" t="s">
        <v>12</v>
      </c>
      <c r="O511" s="240">
        <v>43819.018865600003</v>
      </c>
      <c r="P511" s="240">
        <v>0</v>
      </c>
      <c r="Q511" s="240">
        <v>0</v>
      </c>
      <c r="R511" s="240">
        <v>43819.018865600003</v>
      </c>
      <c r="S511" s="240">
        <v>0</v>
      </c>
      <c r="T511" s="211" t="s">
        <v>12</v>
      </c>
      <c r="U511" s="212" t="s">
        <v>316</v>
      </c>
      <c r="V511" s="212" t="s">
        <v>316</v>
      </c>
      <c r="W511" s="123" t="s">
        <v>381</v>
      </c>
      <c r="X511" s="123" t="s">
        <v>12</v>
      </c>
      <c r="Y511" s="123" t="s">
        <v>952</v>
      </c>
      <c r="Z511" s="212" t="s">
        <v>320</v>
      </c>
      <c r="AA511" s="212">
        <v>93245</v>
      </c>
      <c r="AB511" s="123" t="s">
        <v>673</v>
      </c>
      <c r="AC511" s="123" t="s">
        <v>201</v>
      </c>
      <c r="AD511" s="123" t="s">
        <v>327</v>
      </c>
      <c r="AE511" s="123" t="s">
        <v>12</v>
      </c>
    </row>
    <row r="512" spans="2:31" x14ac:dyDescent="0.35">
      <c r="B512" s="123">
        <v>104069</v>
      </c>
      <c r="C512" s="123" t="s">
        <v>1262</v>
      </c>
      <c r="D512" s="123">
        <v>2018</v>
      </c>
      <c r="E512" s="123" t="s">
        <v>12</v>
      </c>
      <c r="F512" s="240">
        <v>30365.797585600001</v>
      </c>
      <c r="G512" s="212" t="s">
        <v>1755</v>
      </c>
      <c r="H512" s="123" t="s">
        <v>12</v>
      </c>
      <c r="I512" s="240">
        <v>30365.797585600001</v>
      </c>
      <c r="J512" s="240">
        <v>0</v>
      </c>
      <c r="K512" s="240">
        <v>0</v>
      </c>
      <c r="L512" s="240">
        <v>0</v>
      </c>
      <c r="M512" s="240">
        <v>0</v>
      </c>
      <c r="N512" s="210" t="s">
        <v>12</v>
      </c>
      <c r="O512" s="240">
        <v>30365.797585600001</v>
      </c>
      <c r="P512" s="240">
        <v>0</v>
      </c>
      <c r="Q512" s="240">
        <v>0</v>
      </c>
      <c r="R512" s="240">
        <v>30365.797585600001</v>
      </c>
      <c r="S512" s="240">
        <v>0</v>
      </c>
      <c r="T512" s="211" t="s">
        <v>12</v>
      </c>
      <c r="U512" s="212" t="s">
        <v>316</v>
      </c>
      <c r="V512" s="212" t="s">
        <v>316</v>
      </c>
      <c r="W512" s="123" t="s">
        <v>381</v>
      </c>
      <c r="X512" s="123" t="s">
        <v>12</v>
      </c>
      <c r="Y512" s="123" t="s">
        <v>633</v>
      </c>
      <c r="Z512" s="212" t="s">
        <v>320</v>
      </c>
      <c r="AA512" s="212">
        <v>93622</v>
      </c>
      <c r="AB512" s="123" t="s">
        <v>1263</v>
      </c>
      <c r="AC512" s="123" t="s">
        <v>201</v>
      </c>
      <c r="AD512" s="123" t="s">
        <v>327</v>
      </c>
      <c r="AE512" s="123" t="s">
        <v>12</v>
      </c>
    </row>
    <row r="513" spans="2:31" x14ac:dyDescent="0.35">
      <c r="B513" s="123">
        <v>101284</v>
      </c>
      <c r="C513" s="123" t="s">
        <v>1264</v>
      </c>
      <c r="D513" s="123">
        <v>2018</v>
      </c>
      <c r="E513" s="123" t="s">
        <v>12</v>
      </c>
      <c r="F513" s="240">
        <v>35316.974688000002</v>
      </c>
      <c r="G513" s="212" t="s">
        <v>1755</v>
      </c>
      <c r="H513" s="123" t="s">
        <v>12</v>
      </c>
      <c r="I513" s="240">
        <v>35316.974688000002</v>
      </c>
      <c r="J513" s="240">
        <v>0</v>
      </c>
      <c r="K513" s="240">
        <v>0</v>
      </c>
      <c r="L513" s="240">
        <v>0</v>
      </c>
      <c r="M513" s="240">
        <v>0</v>
      </c>
      <c r="N513" s="210" t="s">
        <v>12</v>
      </c>
      <c r="O513" s="240">
        <v>35316.974688000002</v>
      </c>
      <c r="P513" s="240">
        <v>0</v>
      </c>
      <c r="Q513" s="240">
        <v>0</v>
      </c>
      <c r="R513" s="240">
        <v>35316.974688000002</v>
      </c>
      <c r="S513" s="240">
        <v>0</v>
      </c>
      <c r="T513" s="211" t="s">
        <v>12</v>
      </c>
      <c r="U513" s="212" t="s">
        <v>316</v>
      </c>
      <c r="V513" s="212" t="s">
        <v>316</v>
      </c>
      <c r="W513" s="123" t="s">
        <v>381</v>
      </c>
      <c r="X513" s="123" t="s">
        <v>12</v>
      </c>
      <c r="Y513" s="123" t="s">
        <v>643</v>
      </c>
      <c r="Z513" s="212" t="s">
        <v>320</v>
      </c>
      <c r="AA513" s="212">
        <v>95020</v>
      </c>
      <c r="AB513" s="123" t="s">
        <v>1263</v>
      </c>
      <c r="AC513" s="123" t="s">
        <v>201</v>
      </c>
      <c r="AD513" s="123" t="s">
        <v>327</v>
      </c>
      <c r="AE513" s="123" t="s">
        <v>12</v>
      </c>
    </row>
    <row r="514" spans="2:31" x14ac:dyDescent="0.35">
      <c r="B514" s="123">
        <v>104378</v>
      </c>
      <c r="C514" s="123" t="s">
        <v>1265</v>
      </c>
      <c r="D514" s="123">
        <v>2018</v>
      </c>
      <c r="E514" s="123" t="s">
        <v>12</v>
      </c>
      <c r="F514" s="240">
        <v>18437.647990400001</v>
      </c>
      <c r="G514" s="212" t="s">
        <v>1755</v>
      </c>
      <c r="H514" s="123" t="s">
        <v>12</v>
      </c>
      <c r="I514" s="240">
        <v>18437.647990400001</v>
      </c>
      <c r="J514" s="240">
        <v>0</v>
      </c>
      <c r="K514" s="240">
        <v>0</v>
      </c>
      <c r="L514" s="240">
        <v>0</v>
      </c>
      <c r="M514" s="240">
        <v>0</v>
      </c>
      <c r="N514" s="210" t="s">
        <v>12</v>
      </c>
      <c r="O514" s="240">
        <v>0</v>
      </c>
      <c r="P514" s="240">
        <v>0</v>
      </c>
      <c r="Q514" s="240">
        <v>0</v>
      </c>
      <c r="R514" s="240">
        <v>0</v>
      </c>
      <c r="S514" s="240">
        <v>18437.647990400001</v>
      </c>
      <c r="T514" s="211" t="s">
        <v>12</v>
      </c>
      <c r="U514" s="212" t="s">
        <v>317</v>
      </c>
      <c r="V514" s="212" t="s">
        <v>317</v>
      </c>
      <c r="W514" s="123" t="s">
        <v>12</v>
      </c>
      <c r="X514" s="123" t="s">
        <v>12</v>
      </c>
      <c r="Y514" s="123" t="s">
        <v>1266</v>
      </c>
      <c r="Z514" s="212" t="s">
        <v>320</v>
      </c>
      <c r="AA514" s="212">
        <v>91342</v>
      </c>
      <c r="AB514" s="123" t="s">
        <v>684</v>
      </c>
      <c r="AC514" s="123" t="s">
        <v>201</v>
      </c>
      <c r="AD514" s="123" t="s">
        <v>327</v>
      </c>
      <c r="AE514" s="123" t="s">
        <v>12</v>
      </c>
    </row>
    <row r="515" spans="2:31" x14ac:dyDescent="0.35">
      <c r="B515" s="123">
        <v>100236</v>
      </c>
      <c r="C515" s="123" t="s">
        <v>1267</v>
      </c>
      <c r="D515" s="123">
        <v>2018</v>
      </c>
      <c r="E515" s="123" t="s">
        <v>12</v>
      </c>
      <c r="F515" s="240">
        <v>18702.514420799998</v>
      </c>
      <c r="G515" s="212" t="s">
        <v>1755</v>
      </c>
      <c r="H515" s="123" t="s">
        <v>12</v>
      </c>
      <c r="I515" s="240">
        <v>18702.514420799998</v>
      </c>
      <c r="J515" s="240">
        <v>0</v>
      </c>
      <c r="K515" s="240">
        <v>0</v>
      </c>
      <c r="L515" s="240">
        <v>0</v>
      </c>
      <c r="M515" s="240">
        <v>0</v>
      </c>
      <c r="N515" s="210" t="s">
        <v>12</v>
      </c>
      <c r="O515" s="240">
        <v>18702.514420799998</v>
      </c>
      <c r="P515" s="240">
        <v>0</v>
      </c>
      <c r="Q515" s="240">
        <v>0</v>
      </c>
      <c r="R515" s="240">
        <v>18702.514420799998</v>
      </c>
      <c r="S515" s="240">
        <v>0</v>
      </c>
      <c r="T515" s="211" t="s">
        <v>12</v>
      </c>
      <c r="U515" s="212" t="s">
        <v>316</v>
      </c>
      <c r="V515" s="212" t="s">
        <v>317</v>
      </c>
      <c r="W515" s="123" t="s">
        <v>497</v>
      </c>
      <c r="X515" s="123" t="s">
        <v>12</v>
      </c>
      <c r="Y515" s="123" t="s">
        <v>1268</v>
      </c>
      <c r="Z515" s="212" t="s">
        <v>320</v>
      </c>
      <c r="AA515" s="212">
        <v>91710</v>
      </c>
      <c r="AB515" s="123" t="s">
        <v>352</v>
      </c>
      <c r="AC515" s="123" t="s">
        <v>201</v>
      </c>
      <c r="AD515" s="123" t="s">
        <v>458</v>
      </c>
      <c r="AE515" s="123" t="s">
        <v>12</v>
      </c>
    </row>
    <row r="516" spans="2:31" x14ac:dyDescent="0.35">
      <c r="B516" s="123">
        <v>101745</v>
      </c>
      <c r="C516" s="123" t="s">
        <v>1269</v>
      </c>
      <c r="D516" s="123">
        <v>2018</v>
      </c>
      <c r="E516" s="123" t="s">
        <v>12</v>
      </c>
      <c r="F516" s="240">
        <v>36406.442129000003</v>
      </c>
      <c r="G516" s="212" t="s">
        <v>1755</v>
      </c>
      <c r="H516" s="123" t="s">
        <v>12</v>
      </c>
      <c r="I516" s="240">
        <v>36406.442129000003</v>
      </c>
      <c r="J516" s="240">
        <v>0</v>
      </c>
      <c r="K516" s="240">
        <v>0</v>
      </c>
      <c r="L516" s="240">
        <v>0</v>
      </c>
      <c r="M516" s="240">
        <v>0</v>
      </c>
      <c r="N516" s="210" t="s">
        <v>12</v>
      </c>
      <c r="O516" s="240">
        <v>0</v>
      </c>
      <c r="P516" s="240">
        <v>0</v>
      </c>
      <c r="Q516" s="240">
        <v>0</v>
      </c>
      <c r="R516" s="240">
        <v>0</v>
      </c>
      <c r="S516" s="240">
        <v>36406.442129000003</v>
      </c>
      <c r="T516" s="211" t="s">
        <v>12</v>
      </c>
      <c r="U516" s="212" t="s">
        <v>316</v>
      </c>
      <c r="V516" s="212" t="s">
        <v>317</v>
      </c>
      <c r="W516" s="123" t="s">
        <v>340</v>
      </c>
      <c r="X516" s="123" t="s">
        <v>12</v>
      </c>
      <c r="Y516" s="123" t="s">
        <v>1000</v>
      </c>
      <c r="Z516" s="212" t="s">
        <v>320</v>
      </c>
      <c r="AA516" s="212">
        <v>92703</v>
      </c>
      <c r="AB516" s="123" t="s">
        <v>1270</v>
      </c>
      <c r="AC516" s="123" t="s">
        <v>201</v>
      </c>
      <c r="AD516" s="123" t="s">
        <v>458</v>
      </c>
      <c r="AE516" s="123" t="s">
        <v>12</v>
      </c>
    </row>
    <row r="517" spans="2:31" x14ac:dyDescent="0.35">
      <c r="B517" s="123">
        <v>100255</v>
      </c>
      <c r="C517" s="123" t="s">
        <v>1271</v>
      </c>
      <c r="D517" s="123">
        <v>2018</v>
      </c>
      <c r="E517" s="123" t="s">
        <v>12</v>
      </c>
      <c r="F517" s="240">
        <v>26802.024096041499</v>
      </c>
      <c r="G517" s="212" t="s">
        <v>1755</v>
      </c>
      <c r="H517" s="123" t="s">
        <v>12</v>
      </c>
      <c r="I517" s="240">
        <v>3576.8036643094802</v>
      </c>
      <c r="J517" s="240">
        <v>23225.220431731999</v>
      </c>
      <c r="K517" s="240">
        <v>0</v>
      </c>
      <c r="L517" s="240">
        <v>0</v>
      </c>
      <c r="M517" s="240">
        <v>0</v>
      </c>
      <c r="N517" s="210" t="s">
        <v>12</v>
      </c>
      <c r="O517" s="240">
        <v>0</v>
      </c>
      <c r="P517" s="240">
        <v>0</v>
      </c>
      <c r="Q517" s="240">
        <v>0</v>
      </c>
      <c r="R517" s="240">
        <v>0</v>
      </c>
      <c r="S517" s="240">
        <v>26802.024096041499</v>
      </c>
      <c r="T517" s="211" t="s">
        <v>12</v>
      </c>
      <c r="U517" s="212" t="s">
        <v>316</v>
      </c>
      <c r="V517" s="212" t="s">
        <v>317</v>
      </c>
      <c r="W517" s="123" t="s">
        <v>381</v>
      </c>
      <c r="X517" s="123" t="s">
        <v>12</v>
      </c>
      <c r="Y517" s="123" t="s">
        <v>1272</v>
      </c>
      <c r="Z517" s="212" t="s">
        <v>320</v>
      </c>
      <c r="AA517" s="212">
        <v>92708</v>
      </c>
      <c r="AB517" s="123" t="s">
        <v>691</v>
      </c>
      <c r="AC517" s="123" t="s">
        <v>201</v>
      </c>
      <c r="AD517" s="123" t="s">
        <v>327</v>
      </c>
      <c r="AE517" s="123" t="s">
        <v>12</v>
      </c>
    </row>
    <row r="518" spans="2:31" x14ac:dyDescent="0.35">
      <c r="B518" s="123">
        <v>101280</v>
      </c>
      <c r="C518" s="123" t="s">
        <v>1273</v>
      </c>
      <c r="D518" s="123">
        <v>2018</v>
      </c>
      <c r="E518" s="123" t="s">
        <v>12</v>
      </c>
      <c r="F518" s="240">
        <v>31352.399214009401</v>
      </c>
      <c r="G518" s="212" t="s">
        <v>1755</v>
      </c>
      <c r="H518" s="123" t="s">
        <v>12</v>
      </c>
      <c r="I518" s="240">
        <v>2956.1788544352098</v>
      </c>
      <c r="J518" s="240">
        <v>28396.220359574199</v>
      </c>
      <c r="K518" s="240">
        <v>0</v>
      </c>
      <c r="L518" s="240">
        <v>0</v>
      </c>
      <c r="M518" s="240">
        <v>0</v>
      </c>
      <c r="N518" s="210" t="s">
        <v>12</v>
      </c>
      <c r="O518" s="240">
        <v>0</v>
      </c>
      <c r="P518" s="240">
        <v>0</v>
      </c>
      <c r="Q518" s="240">
        <v>0</v>
      </c>
      <c r="R518" s="240">
        <v>0</v>
      </c>
      <c r="S518" s="240">
        <v>31352.399214009401</v>
      </c>
      <c r="T518" s="211" t="s">
        <v>12</v>
      </c>
      <c r="U518" s="212" t="s">
        <v>316</v>
      </c>
      <c r="V518" s="212" t="s">
        <v>317</v>
      </c>
      <c r="W518" s="123" t="s">
        <v>381</v>
      </c>
      <c r="X518" s="123" t="s">
        <v>12</v>
      </c>
      <c r="Y518" s="123" t="s">
        <v>356</v>
      </c>
      <c r="Z518" s="212" t="s">
        <v>320</v>
      </c>
      <c r="AA518" s="212">
        <v>92646</v>
      </c>
      <c r="AB518" s="123" t="s">
        <v>691</v>
      </c>
      <c r="AC518" s="123" t="s">
        <v>201</v>
      </c>
      <c r="AD518" s="123" t="s">
        <v>327</v>
      </c>
      <c r="AE518" s="123" t="s">
        <v>12</v>
      </c>
    </row>
    <row r="519" spans="2:31" x14ac:dyDescent="0.35">
      <c r="B519" s="123">
        <v>104053</v>
      </c>
      <c r="C519" s="123" t="s">
        <v>1274</v>
      </c>
      <c r="D519" s="123">
        <v>2018</v>
      </c>
      <c r="E519" s="123" t="s">
        <v>12</v>
      </c>
      <c r="F519" s="240">
        <v>20373.732599999999</v>
      </c>
      <c r="G519" s="212" t="s">
        <v>1755</v>
      </c>
      <c r="H519" s="123" t="s">
        <v>12</v>
      </c>
      <c r="I519" s="240">
        <v>20373.732599999999</v>
      </c>
      <c r="J519" s="240">
        <v>0</v>
      </c>
      <c r="K519" s="240">
        <v>0</v>
      </c>
      <c r="L519" s="240">
        <v>0</v>
      </c>
      <c r="M519" s="240">
        <v>0</v>
      </c>
      <c r="N519" s="210" t="s">
        <v>12</v>
      </c>
      <c r="O519" s="240">
        <v>20373.732599999999</v>
      </c>
      <c r="P519" s="240">
        <v>0</v>
      </c>
      <c r="Q519" s="240">
        <v>0</v>
      </c>
      <c r="R519" s="240">
        <v>20373.732599999999</v>
      </c>
      <c r="S519" s="240">
        <v>0</v>
      </c>
      <c r="T519" s="211" t="s">
        <v>12</v>
      </c>
      <c r="U519" s="212" t="s">
        <v>316</v>
      </c>
      <c r="V519" s="212" t="s">
        <v>317</v>
      </c>
      <c r="W519" s="123" t="s">
        <v>363</v>
      </c>
      <c r="X519" s="123" t="s">
        <v>12</v>
      </c>
      <c r="Y519" s="123" t="s">
        <v>1275</v>
      </c>
      <c r="Z519" s="212" t="s">
        <v>320</v>
      </c>
      <c r="AA519" s="212">
        <v>92059</v>
      </c>
      <c r="AB519" s="123" t="s">
        <v>352</v>
      </c>
      <c r="AC519" s="123" t="s">
        <v>204</v>
      </c>
      <c r="AD519" s="123" t="s">
        <v>354</v>
      </c>
      <c r="AE519" s="123" t="s">
        <v>12</v>
      </c>
    </row>
    <row r="520" spans="2:31" x14ac:dyDescent="0.35">
      <c r="B520" s="123">
        <v>104675</v>
      </c>
      <c r="C520" s="123" t="s">
        <v>1276</v>
      </c>
      <c r="D520" s="123">
        <v>2018</v>
      </c>
      <c r="E520" s="123" t="s">
        <v>12</v>
      </c>
      <c r="F520" s="240">
        <v>11197.157095108299</v>
      </c>
      <c r="G520" s="212" t="s">
        <v>1755</v>
      </c>
      <c r="H520" s="123" t="s">
        <v>12</v>
      </c>
      <c r="I520" s="240">
        <v>11197.157095108299</v>
      </c>
      <c r="J520" s="240">
        <v>0</v>
      </c>
      <c r="K520" s="240">
        <v>0</v>
      </c>
      <c r="L520" s="240">
        <v>0</v>
      </c>
      <c r="M520" s="240">
        <v>0</v>
      </c>
      <c r="N520" s="210" t="s">
        <v>12</v>
      </c>
      <c r="O520" s="240">
        <v>0</v>
      </c>
      <c r="P520" s="240">
        <v>0</v>
      </c>
      <c r="Q520" s="240">
        <v>0</v>
      </c>
      <c r="R520" s="240">
        <v>0</v>
      </c>
      <c r="S520" s="240">
        <v>11197.157095108299</v>
      </c>
      <c r="T520" s="211" t="s">
        <v>12</v>
      </c>
      <c r="U520" s="212" t="s">
        <v>317</v>
      </c>
      <c r="V520" s="212" t="s">
        <v>317</v>
      </c>
      <c r="W520" s="123" t="s">
        <v>12</v>
      </c>
      <c r="X520" s="123" t="s">
        <v>12</v>
      </c>
      <c r="Y520" s="123" t="s">
        <v>1277</v>
      </c>
      <c r="Z520" s="212" t="s">
        <v>320</v>
      </c>
      <c r="AA520" s="212">
        <v>92865</v>
      </c>
      <c r="AB520" s="123" t="s">
        <v>384</v>
      </c>
      <c r="AC520" s="123" t="s">
        <v>201</v>
      </c>
      <c r="AD520" s="123" t="s">
        <v>327</v>
      </c>
      <c r="AE520" s="123" t="s">
        <v>12</v>
      </c>
    </row>
    <row r="521" spans="2:31" x14ac:dyDescent="0.35">
      <c r="B521" s="123">
        <v>104495</v>
      </c>
      <c r="C521" s="123" t="s">
        <v>1278</v>
      </c>
      <c r="D521" s="123">
        <v>2018</v>
      </c>
      <c r="E521" s="123" t="s">
        <v>12</v>
      </c>
      <c r="F521" s="240">
        <v>32980.023141366</v>
      </c>
      <c r="G521" s="212" t="s">
        <v>1755</v>
      </c>
      <c r="H521" s="123" t="s">
        <v>12</v>
      </c>
      <c r="I521" s="240">
        <v>32980.023141366</v>
      </c>
      <c r="J521" s="240">
        <v>0</v>
      </c>
      <c r="K521" s="240">
        <v>0</v>
      </c>
      <c r="L521" s="240">
        <v>0</v>
      </c>
      <c r="M521" s="240">
        <v>0</v>
      </c>
      <c r="N521" s="210" t="s">
        <v>12</v>
      </c>
      <c r="O521" s="240">
        <v>0</v>
      </c>
      <c r="P521" s="240">
        <v>0</v>
      </c>
      <c r="Q521" s="240">
        <v>0</v>
      </c>
      <c r="R521" s="240">
        <v>0</v>
      </c>
      <c r="S521" s="240">
        <v>32980.023141366</v>
      </c>
      <c r="T521" s="211" t="s">
        <v>12</v>
      </c>
      <c r="U521" s="212" t="s">
        <v>316</v>
      </c>
      <c r="V521" s="212" t="s">
        <v>317</v>
      </c>
      <c r="W521" s="123" t="s">
        <v>467</v>
      </c>
      <c r="X521" s="123" t="s">
        <v>12</v>
      </c>
      <c r="Y521" s="123" t="s">
        <v>1279</v>
      </c>
      <c r="Z521" s="212" t="s">
        <v>320</v>
      </c>
      <c r="AA521" s="212">
        <v>92227</v>
      </c>
      <c r="AB521" s="123" t="s">
        <v>569</v>
      </c>
      <c r="AC521" s="123" t="s">
        <v>201</v>
      </c>
      <c r="AD521" s="123" t="s">
        <v>354</v>
      </c>
      <c r="AE521" s="123" t="s">
        <v>12</v>
      </c>
    </row>
    <row r="522" spans="2:31" x14ac:dyDescent="0.35">
      <c r="B522" s="123">
        <v>100695</v>
      </c>
      <c r="C522" s="123" t="s">
        <v>1280</v>
      </c>
      <c r="D522" s="123">
        <v>2018</v>
      </c>
      <c r="E522" s="123" t="s">
        <v>12</v>
      </c>
      <c r="F522" s="240">
        <v>12418.752231331</v>
      </c>
      <c r="G522" s="212" t="s">
        <v>1755</v>
      </c>
      <c r="H522" s="123" t="s">
        <v>12</v>
      </c>
      <c r="I522" s="240">
        <v>12418.752231331</v>
      </c>
      <c r="J522" s="240">
        <v>0</v>
      </c>
      <c r="K522" s="240">
        <v>0</v>
      </c>
      <c r="L522" s="240">
        <v>0</v>
      </c>
      <c r="M522" s="240">
        <v>0</v>
      </c>
      <c r="N522" s="210" t="s">
        <v>12</v>
      </c>
      <c r="O522" s="240">
        <v>0</v>
      </c>
      <c r="P522" s="240">
        <v>0</v>
      </c>
      <c r="Q522" s="240">
        <v>0</v>
      </c>
      <c r="R522" s="240">
        <v>0</v>
      </c>
      <c r="S522" s="240">
        <v>12418.752231331</v>
      </c>
      <c r="T522" s="211" t="s">
        <v>12</v>
      </c>
      <c r="U522" s="212" t="s">
        <v>317</v>
      </c>
      <c r="V522" s="212" t="s">
        <v>317</v>
      </c>
      <c r="W522" s="123" t="s">
        <v>12</v>
      </c>
      <c r="X522" s="123" t="s">
        <v>12</v>
      </c>
      <c r="Y522" s="123" t="s">
        <v>1281</v>
      </c>
      <c r="Z522" s="212" t="s">
        <v>320</v>
      </c>
      <c r="AA522" s="212">
        <v>92250</v>
      </c>
      <c r="AB522" s="123" t="s">
        <v>411</v>
      </c>
      <c r="AC522" s="123" t="s">
        <v>201</v>
      </c>
      <c r="AD522" s="123" t="s">
        <v>354</v>
      </c>
      <c r="AE522" s="123" t="s">
        <v>12</v>
      </c>
    </row>
    <row r="523" spans="2:31" x14ac:dyDescent="0.35">
      <c r="B523" s="123">
        <v>101357</v>
      </c>
      <c r="C523" s="123" t="s">
        <v>1799</v>
      </c>
      <c r="D523" s="123">
        <v>2018</v>
      </c>
      <c r="E523" s="123" t="s">
        <v>12</v>
      </c>
      <c r="F523" s="240">
        <v>119926.933722694</v>
      </c>
      <c r="G523" s="212" t="s">
        <v>1755</v>
      </c>
      <c r="H523" s="123" t="s">
        <v>12</v>
      </c>
      <c r="I523" s="240">
        <v>119926.933722694</v>
      </c>
      <c r="J523" s="240">
        <v>0</v>
      </c>
      <c r="K523" s="240">
        <v>0</v>
      </c>
      <c r="L523" s="240">
        <v>0</v>
      </c>
      <c r="M523" s="240">
        <v>0</v>
      </c>
      <c r="N523" s="210" t="s">
        <v>12</v>
      </c>
      <c r="O523" s="240">
        <v>119926.933722694</v>
      </c>
      <c r="P523" s="240">
        <v>0</v>
      </c>
      <c r="Q523" s="240">
        <v>0</v>
      </c>
      <c r="R523" s="240">
        <v>119926.933722694</v>
      </c>
      <c r="S523" s="240">
        <v>0</v>
      </c>
      <c r="T523" s="211" t="s">
        <v>12</v>
      </c>
      <c r="U523" s="212" t="s">
        <v>316</v>
      </c>
      <c r="V523" s="212" t="s">
        <v>317</v>
      </c>
      <c r="W523" s="123" t="s">
        <v>467</v>
      </c>
      <c r="X523" s="123" t="s">
        <v>12</v>
      </c>
      <c r="Y523" s="123" t="s">
        <v>846</v>
      </c>
      <c r="Z523" s="212" t="s">
        <v>320</v>
      </c>
      <c r="AA523" s="212">
        <v>93033</v>
      </c>
      <c r="AB523" s="123" t="s">
        <v>352</v>
      </c>
      <c r="AC523" s="123" t="s">
        <v>353</v>
      </c>
      <c r="AD523" s="123" t="s">
        <v>354</v>
      </c>
      <c r="AE523" s="123" t="s">
        <v>12</v>
      </c>
    </row>
    <row r="524" spans="2:31" x14ac:dyDescent="0.35">
      <c r="B524" s="123">
        <v>100106</v>
      </c>
      <c r="C524" s="123" t="s">
        <v>1283</v>
      </c>
      <c r="D524" s="123">
        <v>2018</v>
      </c>
      <c r="E524" s="123" t="s">
        <v>12</v>
      </c>
      <c r="F524" s="240">
        <v>22351.285658780602</v>
      </c>
      <c r="G524" s="212" t="s">
        <v>1755</v>
      </c>
      <c r="H524" s="123" t="s">
        <v>12</v>
      </c>
      <c r="I524" s="240">
        <v>112.11412574270101</v>
      </c>
      <c r="J524" s="240">
        <v>22239.171533037901</v>
      </c>
      <c r="K524" s="240">
        <v>0</v>
      </c>
      <c r="L524" s="240">
        <v>0</v>
      </c>
      <c r="M524" s="240">
        <v>0</v>
      </c>
      <c r="N524" s="210" t="s">
        <v>12</v>
      </c>
      <c r="O524" s="240">
        <v>0</v>
      </c>
      <c r="P524" s="240">
        <v>0</v>
      </c>
      <c r="Q524" s="240">
        <v>0</v>
      </c>
      <c r="R524" s="240">
        <v>0</v>
      </c>
      <c r="S524" s="240">
        <v>22351.285658780602</v>
      </c>
      <c r="T524" s="211" t="s">
        <v>12</v>
      </c>
      <c r="U524" s="212" t="s">
        <v>316</v>
      </c>
      <c r="V524" s="212" t="s">
        <v>317</v>
      </c>
      <c r="W524" s="123" t="s">
        <v>430</v>
      </c>
      <c r="X524" s="123" t="s">
        <v>12</v>
      </c>
      <c r="Y524" s="123" t="s">
        <v>1284</v>
      </c>
      <c r="Z524" s="212" t="s">
        <v>320</v>
      </c>
      <c r="AA524" s="212">
        <v>91911</v>
      </c>
      <c r="AB524" s="123" t="s">
        <v>404</v>
      </c>
      <c r="AC524" s="123" t="s">
        <v>201</v>
      </c>
      <c r="AD524" s="123" t="s">
        <v>354</v>
      </c>
      <c r="AE524" s="123" t="s">
        <v>12</v>
      </c>
    </row>
    <row r="525" spans="2:31" x14ac:dyDescent="0.35">
      <c r="B525" s="123">
        <v>101154</v>
      </c>
      <c r="C525" s="123" t="s">
        <v>1285</v>
      </c>
      <c r="D525" s="123">
        <v>2018</v>
      </c>
      <c r="E525" s="123" t="s">
        <v>12</v>
      </c>
      <c r="F525" s="240">
        <v>17193.0072688</v>
      </c>
      <c r="G525" s="212" t="s">
        <v>1755</v>
      </c>
      <c r="H525" s="123" t="s">
        <v>12</v>
      </c>
      <c r="I525" s="240">
        <v>17193.0072688</v>
      </c>
      <c r="J525" s="240">
        <v>0</v>
      </c>
      <c r="K525" s="240">
        <v>0</v>
      </c>
      <c r="L525" s="240">
        <v>0</v>
      </c>
      <c r="M525" s="240">
        <v>0</v>
      </c>
      <c r="N525" s="210" t="s">
        <v>12</v>
      </c>
      <c r="O525" s="240">
        <v>17193.0072688</v>
      </c>
      <c r="P525" s="240">
        <v>0</v>
      </c>
      <c r="Q525" s="240">
        <v>0</v>
      </c>
      <c r="R525" s="240">
        <v>17193.0072688</v>
      </c>
      <c r="S525" s="240">
        <v>0</v>
      </c>
      <c r="T525" s="211" t="s">
        <v>12</v>
      </c>
      <c r="U525" s="212" t="s">
        <v>316</v>
      </c>
      <c r="V525" s="212" t="s">
        <v>316</v>
      </c>
      <c r="W525" s="123" t="s">
        <v>761</v>
      </c>
      <c r="X525" s="123" t="s">
        <v>12</v>
      </c>
      <c r="Y525" s="123" t="s">
        <v>600</v>
      </c>
      <c r="Z525" s="212" t="s">
        <v>320</v>
      </c>
      <c r="AA525" s="212">
        <v>95050</v>
      </c>
      <c r="AB525" s="123" t="s">
        <v>696</v>
      </c>
      <c r="AC525" s="123" t="s">
        <v>476</v>
      </c>
      <c r="AD525" s="123" t="s">
        <v>327</v>
      </c>
      <c r="AE525" s="123" t="s">
        <v>12</v>
      </c>
    </row>
    <row r="526" spans="2:31" x14ac:dyDescent="0.35">
      <c r="B526" s="123">
        <v>104778</v>
      </c>
      <c r="C526" s="123" t="s">
        <v>1286</v>
      </c>
      <c r="D526" s="123">
        <v>2018</v>
      </c>
      <c r="E526" s="123" t="s">
        <v>12</v>
      </c>
      <c r="F526" s="240">
        <v>10209.4128752</v>
      </c>
      <c r="G526" s="212" t="s">
        <v>1755</v>
      </c>
      <c r="H526" s="123" t="s">
        <v>12</v>
      </c>
      <c r="I526" s="240">
        <v>10209.4128752</v>
      </c>
      <c r="J526" s="240">
        <v>0</v>
      </c>
      <c r="K526" s="240">
        <v>0</v>
      </c>
      <c r="L526" s="240">
        <v>0</v>
      </c>
      <c r="M526" s="240">
        <v>0</v>
      </c>
      <c r="N526" s="210" t="s">
        <v>12</v>
      </c>
      <c r="O526" s="240">
        <v>0</v>
      </c>
      <c r="P526" s="240">
        <v>0</v>
      </c>
      <c r="Q526" s="240">
        <v>0</v>
      </c>
      <c r="R526" s="240">
        <v>0</v>
      </c>
      <c r="S526" s="240">
        <v>10209.4128752</v>
      </c>
      <c r="T526" s="211" t="s">
        <v>12</v>
      </c>
      <c r="U526" s="212" t="s">
        <v>317</v>
      </c>
      <c r="V526" s="212" t="s">
        <v>317</v>
      </c>
      <c r="W526" s="123" t="s">
        <v>12</v>
      </c>
      <c r="X526" s="123" t="s">
        <v>12</v>
      </c>
      <c r="Y526" s="123" t="s">
        <v>816</v>
      </c>
      <c r="Z526" s="212" t="s">
        <v>320</v>
      </c>
      <c r="AA526" s="212">
        <v>90222</v>
      </c>
      <c r="AB526" s="123" t="s">
        <v>1287</v>
      </c>
      <c r="AC526" s="123" t="s">
        <v>201</v>
      </c>
      <c r="AD526" s="123" t="s">
        <v>327</v>
      </c>
      <c r="AE526" s="123" t="s">
        <v>12</v>
      </c>
    </row>
    <row r="527" spans="2:31" x14ac:dyDescent="0.35">
      <c r="B527" s="123">
        <v>101183</v>
      </c>
      <c r="C527" s="123" t="s">
        <v>1288</v>
      </c>
      <c r="D527" s="123">
        <v>2018</v>
      </c>
      <c r="E527" s="123" t="s">
        <v>12</v>
      </c>
      <c r="F527" s="240">
        <v>86233.516897599999</v>
      </c>
      <c r="G527" s="212" t="s">
        <v>1755</v>
      </c>
      <c r="H527" s="123" t="s">
        <v>12</v>
      </c>
      <c r="I527" s="240">
        <v>86233.516897599999</v>
      </c>
      <c r="J527" s="240">
        <v>0</v>
      </c>
      <c r="K527" s="240">
        <v>0</v>
      </c>
      <c r="L527" s="240">
        <v>0</v>
      </c>
      <c r="M527" s="240">
        <v>0</v>
      </c>
      <c r="N527" s="210" t="s">
        <v>12</v>
      </c>
      <c r="O527" s="240">
        <v>86233.516897599999</v>
      </c>
      <c r="P527" s="240">
        <v>0</v>
      </c>
      <c r="Q527" s="240">
        <v>0</v>
      </c>
      <c r="R527" s="240">
        <v>86233.516897599999</v>
      </c>
      <c r="S527" s="240">
        <v>0</v>
      </c>
      <c r="T527" s="211" t="s">
        <v>12</v>
      </c>
      <c r="U527" s="212" t="s">
        <v>316</v>
      </c>
      <c r="V527" s="212" t="s">
        <v>480</v>
      </c>
      <c r="W527" s="123" t="s">
        <v>467</v>
      </c>
      <c r="X527" s="123" t="s">
        <v>12</v>
      </c>
      <c r="Y527" s="123" t="s">
        <v>1289</v>
      </c>
      <c r="Z527" s="212" t="s">
        <v>320</v>
      </c>
      <c r="AA527" s="212">
        <v>95377</v>
      </c>
      <c r="AB527" s="123" t="s">
        <v>475</v>
      </c>
      <c r="AC527" s="123" t="s">
        <v>476</v>
      </c>
      <c r="AD527" s="123" t="s">
        <v>327</v>
      </c>
      <c r="AE527" s="123" t="s">
        <v>12</v>
      </c>
    </row>
    <row r="528" spans="2:31" x14ac:dyDescent="0.35">
      <c r="B528" s="123">
        <v>101475</v>
      </c>
      <c r="C528" s="123" t="s">
        <v>1290</v>
      </c>
      <c r="D528" s="123">
        <v>2018</v>
      </c>
      <c r="E528" s="123" t="s">
        <v>12</v>
      </c>
      <c r="F528" s="240">
        <v>58407.921163808001</v>
      </c>
      <c r="G528" s="212" t="s">
        <v>1755</v>
      </c>
      <c r="H528" s="123" t="s">
        <v>12</v>
      </c>
      <c r="I528" s="240">
        <v>58407.921163808001</v>
      </c>
      <c r="J528" s="240">
        <v>0</v>
      </c>
      <c r="K528" s="240">
        <v>0</v>
      </c>
      <c r="L528" s="240">
        <v>0</v>
      </c>
      <c r="M528" s="240">
        <v>0</v>
      </c>
      <c r="N528" s="210" t="s">
        <v>12</v>
      </c>
      <c r="O528" s="240">
        <v>58407.921163808001</v>
      </c>
      <c r="P528" s="240">
        <v>0</v>
      </c>
      <c r="Q528" s="240">
        <v>0</v>
      </c>
      <c r="R528" s="240">
        <v>58407.921163808001</v>
      </c>
      <c r="S528" s="240">
        <v>0</v>
      </c>
      <c r="T528" s="211" t="s">
        <v>12</v>
      </c>
      <c r="U528" s="212" t="s">
        <v>316</v>
      </c>
      <c r="V528" s="212" t="s">
        <v>480</v>
      </c>
      <c r="W528" s="123" t="s">
        <v>467</v>
      </c>
      <c r="X528" s="123" t="s">
        <v>12</v>
      </c>
      <c r="Y528" s="123" t="s">
        <v>504</v>
      </c>
      <c r="Z528" s="212" t="s">
        <v>320</v>
      </c>
      <c r="AA528" s="212">
        <v>90058</v>
      </c>
      <c r="AB528" s="123" t="s">
        <v>475</v>
      </c>
      <c r="AC528" s="123" t="s">
        <v>476</v>
      </c>
      <c r="AD528" s="123" t="s">
        <v>327</v>
      </c>
      <c r="AE528" s="123" t="s">
        <v>12</v>
      </c>
    </row>
    <row r="529" spans="2:31" x14ac:dyDescent="0.35">
      <c r="B529" s="123">
        <v>104419</v>
      </c>
      <c r="C529" s="123" t="s">
        <v>1291</v>
      </c>
      <c r="D529" s="123">
        <v>2018</v>
      </c>
      <c r="E529" s="123" t="s">
        <v>12</v>
      </c>
      <c r="F529" s="240">
        <v>14734.75723264</v>
      </c>
      <c r="G529" s="212" t="s">
        <v>1755</v>
      </c>
      <c r="H529" s="123" t="s">
        <v>12</v>
      </c>
      <c r="I529" s="240">
        <v>14734.75723264</v>
      </c>
      <c r="J529" s="240">
        <v>0</v>
      </c>
      <c r="K529" s="240">
        <v>0</v>
      </c>
      <c r="L529" s="240">
        <v>0</v>
      </c>
      <c r="M529" s="240">
        <v>0</v>
      </c>
      <c r="N529" s="210" t="s">
        <v>12</v>
      </c>
      <c r="O529" s="240">
        <v>0</v>
      </c>
      <c r="P529" s="240">
        <v>0</v>
      </c>
      <c r="Q529" s="240">
        <v>0</v>
      </c>
      <c r="R529" s="241">
        <v>0</v>
      </c>
      <c r="S529" s="240">
        <v>14734.75723264</v>
      </c>
      <c r="T529" s="211" t="s">
        <v>12</v>
      </c>
      <c r="U529" s="212" t="s">
        <v>317</v>
      </c>
      <c r="V529" s="212" t="s">
        <v>317</v>
      </c>
      <c r="W529" s="123" t="s">
        <v>12</v>
      </c>
      <c r="X529" s="123" t="s">
        <v>12</v>
      </c>
      <c r="Y529" s="123" t="s">
        <v>873</v>
      </c>
      <c r="Z529" s="212" t="s">
        <v>320</v>
      </c>
      <c r="AA529" s="212">
        <v>95648</v>
      </c>
      <c r="AB529" s="123" t="s">
        <v>472</v>
      </c>
      <c r="AC529" s="123" t="s">
        <v>201</v>
      </c>
      <c r="AD529" s="123" t="s">
        <v>327</v>
      </c>
      <c r="AE529" s="123" t="s">
        <v>12</v>
      </c>
    </row>
    <row r="530" spans="2:31" x14ac:dyDescent="0.35">
      <c r="B530" s="123">
        <v>104733</v>
      </c>
      <c r="C530" s="123" t="s">
        <v>1292</v>
      </c>
      <c r="D530" s="123">
        <v>2018</v>
      </c>
      <c r="E530" s="123" t="s">
        <v>12</v>
      </c>
      <c r="F530" s="240">
        <v>28674.34846556</v>
      </c>
      <c r="G530" s="212" t="s">
        <v>1755</v>
      </c>
      <c r="H530" s="123" t="s">
        <v>12</v>
      </c>
      <c r="I530" s="240">
        <v>28674.34846556</v>
      </c>
      <c r="J530" s="240">
        <v>0</v>
      </c>
      <c r="K530" s="240">
        <v>0</v>
      </c>
      <c r="L530" s="240">
        <v>0</v>
      </c>
      <c r="M530" s="240">
        <v>0</v>
      </c>
      <c r="N530" s="210" t="s">
        <v>12</v>
      </c>
      <c r="O530" s="240">
        <v>28674.34846556</v>
      </c>
      <c r="P530" s="240">
        <v>0</v>
      </c>
      <c r="Q530" s="240">
        <v>0</v>
      </c>
      <c r="R530" s="240">
        <v>28674.34846556</v>
      </c>
      <c r="S530" s="240">
        <v>0</v>
      </c>
      <c r="T530" s="211" t="s">
        <v>12</v>
      </c>
      <c r="U530" s="212" t="s">
        <v>316</v>
      </c>
      <c r="V530" s="212" t="s">
        <v>316</v>
      </c>
      <c r="W530" s="123" t="s">
        <v>381</v>
      </c>
      <c r="X530" s="123" t="s">
        <v>12</v>
      </c>
      <c r="Y530" s="123" t="s">
        <v>1293</v>
      </c>
      <c r="Z530" s="212" t="s">
        <v>320</v>
      </c>
      <c r="AA530" s="212">
        <v>94536</v>
      </c>
      <c r="AB530" s="123" t="s">
        <v>923</v>
      </c>
      <c r="AC530" s="123" t="s">
        <v>201</v>
      </c>
      <c r="AD530" s="123" t="s">
        <v>327</v>
      </c>
      <c r="AE530" s="123" t="s">
        <v>12</v>
      </c>
    </row>
    <row r="531" spans="2:31" x14ac:dyDescent="0.35">
      <c r="B531" s="123">
        <v>104383</v>
      </c>
      <c r="C531" s="123" t="s">
        <v>1294</v>
      </c>
      <c r="D531" s="123">
        <v>2018</v>
      </c>
      <c r="E531" s="123" t="s">
        <v>12</v>
      </c>
      <c r="F531" s="240">
        <v>17870.730198833899</v>
      </c>
      <c r="G531" s="212" t="s">
        <v>1755</v>
      </c>
      <c r="H531" s="123" t="s">
        <v>12</v>
      </c>
      <c r="I531" s="240">
        <v>17870.730198833899</v>
      </c>
      <c r="J531" s="240">
        <v>0</v>
      </c>
      <c r="K531" s="240">
        <v>0</v>
      </c>
      <c r="L531" s="240">
        <v>0</v>
      </c>
      <c r="M531" s="240">
        <v>0</v>
      </c>
      <c r="N531" s="210" t="s">
        <v>12</v>
      </c>
      <c r="O531" s="240">
        <v>0</v>
      </c>
      <c r="P531" s="240">
        <v>0</v>
      </c>
      <c r="Q531" s="240">
        <v>0</v>
      </c>
      <c r="R531" s="240">
        <v>0</v>
      </c>
      <c r="S531" s="240">
        <v>17870.730198833899</v>
      </c>
      <c r="T531" s="211" t="s">
        <v>12</v>
      </c>
      <c r="U531" s="212" t="s">
        <v>317</v>
      </c>
      <c r="V531" s="212" t="s">
        <v>317</v>
      </c>
      <c r="W531" s="123" t="s">
        <v>12</v>
      </c>
      <c r="X531" s="123" t="s">
        <v>12</v>
      </c>
      <c r="Y531" s="123" t="s">
        <v>504</v>
      </c>
      <c r="Z531" s="212" t="s">
        <v>320</v>
      </c>
      <c r="AA531" s="212">
        <v>90058</v>
      </c>
      <c r="AB531" s="123" t="s">
        <v>1045</v>
      </c>
      <c r="AC531" s="123" t="s">
        <v>201</v>
      </c>
      <c r="AD531" s="123" t="s">
        <v>327</v>
      </c>
      <c r="AE531" s="123" t="s">
        <v>12</v>
      </c>
    </row>
    <row r="532" spans="2:31" x14ac:dyDescent="0.35">
      <c r="B532" s="123">
        <v>104616</v>
      </c>
      <c r="C532" s="123" t="s">
        <v>1295</v>
      </c>
      <c r="D532" s="123">
        <v>2018</v>
      </c>
      <c r="E532" s="123" t="s">
        <v>12</v>
      </c>
      <c r="F532" s="240">
        <v>11083.0151456</v>
      </c>
      <c r="G532" s="212" t="s">
        <v>1755</v>
      </c>
      <c r="H532" s="123" t="s">
        <v>12</v>
      </c>
      <c r="I532" s="240">
        <v>11083.0151456</v>
      </c>
      <c r="J532" s="240">
        <v>0</v>
      </c>
      <c r="K532" s="240">
        <v>0</v>
      </c>
      <c r="L532" s="240">
        <v>0</v>
      </c>
      <c r="M532" s="240">
        <v>0</v>
      </c>
      <c r="N532" s="210" t="s">
        <v>12</v>
      </c>
      <c r="O532" s="240">
        <v>0</v>
      </c>
      <c r="P532" s="240">
        <v>0</v>
      </c>
      <c r="Q532" s="240">
        <v>0</v>
      </c>
      <c r="R532" s="240">
        <v>0</v>
      </c>
      <c r="S532" s="240">
        <v>11083.0151456</v>
      </c>
      <c r="T532" s="211" t="s">
        <v>12</v>
      </c>
      <c r="U532" s="212" t="s">
        <v>317</v>
      </c>
      <c r="V532" s="212" t="s">
        <v>317</v>
      </c>
      <c r="W532" s="123" t="s">
        <v>12</v>
      </c>
      <c r="X532" s="123" t="s">
        <v>12</v>
      </c>
      <c r="Y532" s="123" t="s">
        <v>1800</v>
      </c>
      <c r="Z532" s="212" t="s">
        <v>320</v>
      </c>
      <c r="AA532" s="212">
        <v>92530</v>
      </c>
      <c r="AB532" s="123" t="s">
        <v>1297</v>
      </c>
      <c r="AC532" s="123" t="s">
        <v>201</v>
      </c>
      <c r="AD532" s="123" t="s">
        <v>327</v>
      </c>
      <c r="AE532" s="123" t="s">
        <v>12</v>
      </c>
    </row>
    <row r="533" spans="2:31" x14ac:dyDescent="0.35">
      <c r="B533" s="123">
        <v>101674</v>
      </c>
      <c r="C533" s="123" t="s">
        <v>1298</v>
      </c>
      <c r="D533" s="123">
        <v>2018</v>
      </c>
      <c r="E533" s="123" t="s">
        <v>12</v>
      </c>
      <c r="F533" s="240">
        <v>34992.927123845999</v>
      </c>
      <c r="G533" s="212" t="s">
        <v>1755</v>
      </c>
      <c r="H533" s="123" t="s">
        <v>12</v>
      </c>
      <c r="I533" s="240">
        <v>34992.927123845999</v>
      </c>
      <c r="J533" s="240">
        <v>0</v>
      </c>
      <c r="K533" s="240">
        <v>0</v>
      </c>
      <c r="L533" s="240">
        <v>0</v>
      </c>
      <c r="M533" s="240">
        <v>0</v>
      </c>
      <c r="N533" s="210" t="s">
        <v>12</v>
      </c>
      <c r="O533" s="240">
        <v>34870.994606063803</v>
      </c>
      <c r="P533" s="240">
        <v>0</v>
      </c>
      <c r="Q533" s="240">
        <v>0</v>
      </c>
      <c r="R533" s="240">
        <v>34870.994606063803</v>
      </c>
      <c r="S533" s="240">
        <v>121.932517782201</v>
      </c>
      <c r="T533" s="211" t="s">
        <v>12</v>
      </c>
      <c r="U533" s="212" t="s">
        <v>316</v>
      </c>
      <c r="V533" s="212" t="s">
        <v>316</v>
      </c>
      <c r="W533" s="123" t="s">
        <v>340</v>
      </c>
      <c r="X533" s="123" t="s">
        <v>12</v>
      </c>
      <c r="Y533" s="123" t="s">
        <v>1299</v>
      </c>
      <c r="Z533" s="212" t="s">
        <v>320</v>
      </c>
      <c r="AA533" s="212">
        <v>93455</v>
      </c>
      <c r="AB533" s="123" t="s">
        <v>342</v>
      </c>
      <c r="AC533" s="123" t="s">
        <v>343</v>
      </c>
      <c r="AD533" s="123" t="s">
        <v>344</v>
      </c>
      <c r="AE533" s="123" t="s">
        <v>12</v>
      </c>
    </row>
    <row r="534" spans="2:31" x14ac:dyDescent="0.35">
      <c r="B534" s="123">
        <v>101207</v>
      </c>
      <c r="C534" s="123" t="s">
        <v>1300</v>
      </c>
      <c r="D534" s="123">
        <v>2018</v>
      </c>
      <c r="E534" s="123" t="s">
        <v>12</v>
      </c>
      <c r="F534" s="240">
        <v>34835.452431999998</v>
      </c>
      <c r="G534" s="212" t="s">
        <v>1755</v>
      </c>
      <c r="H534" s="123" t="s">
        <v>12</v>
      </c>
      <c r="I534" s="240">
        <v>34835.452431999998</v>
      </c>
      <c r="J534" s="240">
        <v>0</v>
      </c>
      <c r="K534" s="240">
        <v>0</v>
      </c>
      <c r="L534" s="240">
        <v>0</v>
      </c>
      <c r="M534" s="240">
        <v>0</v>
      </c>
      <c r="N534" s="210" t="s">
        <v>12</v>
      </c>
      <c r="O534" s="240">
        <v>34835.452431999998</v>
      </c>
      <c r="P534" s="240">
        <v>0</v>
      </c>
      <c r="Q534" s="240">
        <v>0</v>
      </c>
      <c r="R534" s="240">
        <v>34835.452431999998</v>
      </c>
      <c r="S534" s="240">
        <v>0</v>
      </c>
      <c r="T534" s="211" t="s">
        <v>12</v>
      </c>
      <c r="U534" s="212" t="s">
        <v>316</v>
      </c>
      <c r="V534" s="212" t="s">
        <v>316</v>
      </c>
      <c r="W534" s="123" t="s">
        <v>363</v>
      </c>
      <c r="X534" s="123" t="s">
        <v>12</v>
      </c>
      <c r="Y534" s="123" t="s">
        <v>1189</v>
      </c>
      <c r="Z534" s="212" t="s">
        <v>320</v>
      </c>
      <c r="AA534" s="212">
        <v>95776</v>
      </c>
      <c r="AB534" s="123" t="s">
        <v>673</v>
      </c>
      <c r="AC534" s="123" t="s">
        <v>201</v>
      </c>
      <c r="AD534" s="123" t="s">
        <v>327</v>
      </c>
      <c r="AE534" s="123" t="s">
        <v>12</v>
      </c>
    </row>
    <row r="535" spans="2:31" x14ac:dyDescent="0.35">
      <c r="B535" s="123">
        <v>104740</v>
      </c>
      <c r="C535" s="123" t="s">
        <v>1301</v>
      </c>
      <c r="D535" s="123">
        <v>2018</v>
      </c>
      <c r="E535" s="123" t="s">
        <v>12</v>
      </c>
      <c r="F535" s="240">
        <v>7557.95166331971</v>
      </c>
      <c r="G535" s="212" t="s">
        <v>1755</v>
      </c>
      <c r="H535" s="123" t="s">
        <v>12</v>
      </c>
      <c r="I535" s="240">
        <v>7557.95166331971</v>
      </c>
      <c r="J535" s="240">
        <v>0</v>
      </c>
      <c r="K535" s="240">
        <v>0</v>
      </c>
      <c r="L535" s="240">
        <v>0</v>
      </c>
      <c r="M535" s="240">
        <v>0</v>
      </c>
      <c r="N535" s="210" t="s">
        <v>12</v>
      </c>
      <c r="O535" s="240">
        <v>0</v>
      </c>
      <c r="P535" s="240">
        <v>0</v>
      </c>
      <c r="Q535" s="240">
        <v>0</v>
      </c>
      <c r="R535" s="240">
        <v>0</v>
      </c>
      <c r="S535" s="240">
        <v>7557.95166331971</v>
      </c>
      <c r="T535" s="211" t="s">
        <v>12</v>
      </c>
      <c r="U535" s="212" t="s">
        <v>317</v>
      </c>
      <c r="V535" s="212" t="s">
        <v>317</v>
      </c>
      <c r="W535" s="123" t="s">
        <v>12</v>
      </c>
      <c r="X535" s="123" t="s">
        <v>12</v>
      </c>
      <c r="Y535" s="123" t="s">
        <v>1302</v>
      </c>
      <c r="Z535" s="212" t="s">
        <v>320</v>
      </c>
      <c r="AA535" s="212">
        <v>90221</v>
      </c>
      <c r="AB535" s="123" t="s">
        <v>1303</v>
      </c>
      <c r="AC535" s="123" t="s">
        <v>201</v>
      </c>
      <c r="AD535" s="123" t="s">
        <v>327</v>
      </c>
      <c r="AE535" s="123" t="s">
        <v>12</v>
      </c>
    </row>
    <row r="536" spans="2:31" x14ac:dyDescent="0.35">
      <c r="B536" s="123">
        <v>104540</v>
      </c>
      <c r="C536" s="123" t="s">
        <v>1304</v>
      </c>
      <c r="D536" s="123">
        <v>2018</v>
      </c>
      <c r="E536" s="123" t="s">
        <v>12</v>
      </c>
      <c r="F536" s="240">
        <v>40212.2988176</v>
      </c>
      <c r="G536" s="212" t="s">
        <v>1755</v>
      </c>
      <c r="H536" s="123" t="s">
        <v>12</v>
      </c>
      <c r="I536" s="240">
        <v>40212.2988176</v>
      </c>
      <c r="J536" s="240">
        <v>0</v>
      </c>
      <c r="K536" s="240">
        <v>0</v>
      </c>
      <c r="L536" s="240">
        <v>0</v>
      </c>
      <c r="M536" s="240">
        <v>0</v>
      </c>
      <c r="N536" s="210" t="s">
        <v>12</v>
      </c>
      <c r="O536" s="240">
        <v>40212.2988176</v>
      </c>
      <c r="P536" s="240">
        <v>0</v>
      </c>
      <c r="Q536" s="240">
        <v>0</v>
      </c>
      <c r="R536" s="240">
        <v>40212.2988176</v>
      </c>
      <c r="S536" s="240">
        <v>0</v>
      </c>
      <c r="T536" s="211" t="s">
        <v>12</v>
      </c>
      <c r="U536" s="212" t="s">
        <v>316</v>
      </c>
      <c r="V536" s="212" t="s">
        <v>317</v>
      </c>
      <c r="W536" s="123" t="s">
        <v>526</v>
      </c>
      <c r="X536" s="123" t="s">
        <v>12</v>
      </c>
      <c r="Y536" s="123" t="s">
        <v>474</v>
      </c>
      <c r="Z536" s="212" t="s">
        <v>320</v>
      </c>
      <c r="AA536" s="212">
        <v>93638</v>
      </c>
      <c r="AB536" s="123" t="s">
        <v>338</v>
      </c>
      <c r="AC536" s="123" t="s">
        <v>201</v>
      </c>
      <c r="AD536" s="123" t="s">
        <v>327</v>
      </c>
      <c r="AE536" s="123" t="s">
        <v>12</v>
      </c>
    </row>
    <row r="537" spans="2:31" x14ac:dyDescent="0.35">
      <c r="B537" s="123">
        <v>104048</v>
      </c>
      <c r="C537" s="123" t="s">
        <v>1305</v>
      </c>
      <c r="D537" s="123">
        <v>2018</v>
      </c>
      <c r="E537" s="123" t="s">
        <v>12</v>
      </c>
      <c r="F537" s="240">
        <v>63015.251488000002</v>
      </c>
      <c r="G537" s="212" t="s">
        <v>1755</v>
      </c>
      <c r="H537" s="123" t="s">
        <v>12</v>
      </c>
      <c r="I537" s="240">
        <v>63015.251488000002</v>
      </c>
      <c r="J537" s="240">
        <v>0</v>
      </c>
      <c r="K537" s="240">
        <v>0</v>
      </c>
      <c r="L537" s="240">
        <v>0</v>
      </c>
      <c r="M537" s="240">
        <v>0</v>
      </c>
      <c r="N537" s="210" t="s">
        <v>12</v>
      </c>
      <c r="O537" s="240">
        <v>63015.251488000002</v>
      </c>
      <c r="P537" s="240">
        <v>0</v>
      </c>
      <c r="Q537" s="240">
        <v>0</v>
      </c>
      <c r="R537" s="240">
        <v>63015.251488000002</v>
      </c>
      <c r="S537" s="240">
        <v>0</v>
      </c>
      <c r="T537" s="211" t="s">
        <v>12</v>
      </c>
      <c r="U537" s="212" t="s">
        <v>316</v>
      </c>
      <c r="V537" s="212" t="s">
        <v>317</v>
      </c>
      <c r="W537" s="123" t="s">
        <v>526</v>
      </c>
      <c r="X537" s="123" t="s">
        <v>12</v>
      </c>
      <c r="Y537" s="123" t="s">
        <v>675</v>
      </c>
      <c r="Z537" s="212" t="s">
        <v>320</v>
      </c>
      <c r="AA537" s="212">
        <v>95206</v>
      </c>
      <c r="AB537" s="123" t="s">
        <v>338</v>
      </c>
      <c r="AC537" s="123" t="s">
        <v>201</v>
      </c>
      <c r="AD537" s="123" t="s">
        <v>327</v>
      </c>
      <c r="AE537" s="123" t="s">
        <v>12</v>
      </c>
    </row>
    <row r="538" spans="2:31" x14ac:dyDescent="0.35">
      <c r="B538" s="123">
        <v>3002</v>
      </c>
      <c r="C538" s="123" t="s">
        <v>1307</v>
      </c>
      <c r="D538" s="123">
        <v>2018</v>
      </c>
      <c r="E538" s="123" t="s">
        <v>12</v>
      </c>
      <c r="F538" s="240">
        <v>876352.29024</v>
      </c>
      <c r="G538" s="212" t="s">
        <v>1755</v>
      </c>
      <c r="H538" s="123" t="s">
        <v>12</v>
      </c>
      <c r="I538" s="240">
        <v>0</v>
      </c>
      <c r="J538" s="240">
        <v>0</v>
      </c>
      <c r="K538" s="240">
        <v>0</v>
      </c>
      <c r="L538" s="240">
        <v>0</v>
      </c>
      <c r="M538" s="240">
        <v>876352.29024</v>
      </c>
      <c r="N538" s="210" t="s">
        <v>12</v>
      </c>
      <c r="O538" s="240">
        <v>0</v>
      </c>
      <c r="P538" s="240">
        <v>0</v>
      </c>
      <c r="Q538" s="240">
        <v>0</v>
      </c>
      <c r="R538" s="240">
        <v>0</v>
      </c>
      <c r="S538" s="240">
        <v>876352.29024</v>
      </c>
      <c r="T538" s="211" t="s">
        <v>12</v>
      </c>
      <c r="U538" s="212" t="s">
        <v>316</v>
      </c>
      <c r="V538" s="212" t="s">
        <v>317</v>
      </c>
      <c r="W538" s="123" t="s">
        <v>340</v>
      </c>
      <c r="X538" s="123" t="s">
        <v>12</v>
      </c>
      <c r="Y538" s="123" t="s">
        <v>1308</v>
      </c>
      <c r="Z538" s="212" t="s">
        <v>320</v>
      </c>
      <c r="AA538" s="212">
        <v>94105</v>
      </c>
      <c r="AB538" s="123" t="s">
        <v>321</v>
      </c>
      <c r="AC538" s="123" t="s">
        <v>322</v>
      </c>
      <c r="AD538" s="123" t="s">
        <v>323</v>
      </c>
      <c r="AE538" s="123" t="s">
        <v>12</v>
      </c>
    </row>
    <row r="539" spans="2:31" x14ac:dyDescent="0.35">
      <c r="B539" s="123">
        <v>104025</v>
      </c>
      <c r="C539" s="123" t="s">
        <v>1309</v>
      </c>
      <c r="D539" s="123">
        <v>2018</v>
      </c>
      <c r="E539" s="123" t="s">
        <v>12</v>
      </c>
      <c r="F539" s="240">
        <v>497298.77304305899</v>
      </c>
      <c r="G539" s="212" t="s">
        <v>1755</v>
      </c>
      <c r="H539" s="123" t="s">
        <v>12</v>
      </c>
      <c r="I539" s="240">
        <v>497298.77304305899</v>
      </c>
      <c r="J539" s="240">
        <v>0</v>
      </c>
      <c r="K539" s="240">
        <v>0</v>
      </c>
      <c r="L539" s="240">
        <v>0</v>
      </c>
      <c r="M539" s="240">
        <v>0</v>
      </c>
      <c r="N539" s="210" t="s">
        <v>12</v>
      </c>
      <c r="O539" s="240">
        <v>0</v>
      </c>
      <c r="P539" s="240">
        <v>0</v>
      </c>
      <c r="Q539" s="240">
        <v>0</v>
      </c>
      <c r="R539" s="240">
        <v>0</v>
      </c>
      <c r="S539" s="240">
        <v>497298.77304305998</v>
      </c>
      <c r="T539" s="211" t="s">
        <v>12</v>
      </c>
      <c r="U539" s="212" t="s">
        <v>316</v>
      </c>
      <c r="V539" s="212" t="s">
        <v>317</v>
      </c>
      <c r="W539" s="123" t="s">
        <v>340</v>
      </c>
      <c r="X539" s="123" t="s">
        <v>12</v>
      </c>
      <c r="Y539" s="123" t="s">
        <v>766</v>
      </c>
      <c r="Z539" s="212" t="s">
        <v>320</v>
      </c>
      <c r="AA539" s="212">
        <v>94105</v>
      </c>
      <c r="AB539" s="123" t="s">
        <v>743</v>
      </c>
      <c r="AC539" s="123" t="s">
        <v>272</v>
      </c>
      <c r="AD539" s="123" t="s">
        <v>344</v>
      </c>
      <c r="AE539" s="123" t="s">
        <v>12</v>
      </c>
    </row>
    <row r="540" spans="2:31" x14ac:dyDescent="0.35">
      <c r="B540" s="123">
        <v>104024</v>
      </c>
      <c r="C540" s="123" t="s">
        <v>1310</v>
      </c>
      <c r="D540" s="123">
        <v>2018</v>
      </c>
      <c r="E540" s="123" t="s">
        <v>12</v>
      </c>
      <c r="F540" s="240">
        <v>41664524.936852202</v>
      </c>
      <c r="G540" s="212" t="s">
        <v>1755</v>
      </c>
      <c r="H540" s="123" t="s">
        <v>12</v>
      </c>
      <c r="I540" s="240">
        <v>0</v>
      </c>
      <c r="J540" s="240">
        <v>0</v>
      </c>
      <c r="K540" s="240">
        <v>41664524.936852202</v>
      </c>
      <c r="L540" s="240">
        <v>0</v>
      </c>
      <c r="M540" s="240">
        <v>0</v>
      </c>
      <c r="N540" s="210" t="s">
        <v>12</v>
      </c>
      <c r="O540" s="240">
        <v>0</v>
      </c>
      <c r="P540" s="240">
        <v>18326657.5081136</v>
      </c>
      <c r="Q540" s="240">
        <v>0</v>
      </c>
      <c r="R540" s="240">
        <v>18326657.5081136</v>
      </c>
      <c r="S540" s="240">
        <v>23337867.428738602</v>
      </c>
      <c r="T540" s="211" t="s">
        <v>12</v>
      </c>
      <c r="U540" s="212" t="s">
        <v>316</v>
      </c>
      <c r="V540" s="212" t="s">
        <v>317</v>
      </c>
      <c r="W540" s="123" t="s">
        <v>340</v>
      </c>
      <c r="X540" s="123" t="s">
        <v>12</v>
      </c>
      <c r="Y540" s="123" t="s">
        <v>766</v>
      </c>
      <c r="Z540" s="212" t="s">
        <v>320</v>
      </c>
      <c r="AA540" s="212">
        <v>94105</v>
      </c>
      <c r="AB540" s="123" t="s">
        <v>743</v>
      </c>
      <c r="AC540" s="123" t="s">
        <v>424</v>
      </c>
      <c r="AD540" s="123" t="s">
        <v>425</v>
      </c>
      <c r="AE540" s="123" t="s">
        <v>12</v>
      </c>
    </row>
    <row r="541" spans="2:31" x14ac:dyDescent="0.35">
      <c r="B541" s="123">
        <v>101298</v>
      </c>
      <c r="C541" s="123" t="s">
        <v>1311</v>
      </c>
      <c r="D541" s="123">
        <v>2018</v>
      </c>
      <c r="E541" s="123" t="s">
        <v>12</v>
      </c>
      <c r="F541" s="240">
        <v>281662.57665800001</v>
      </c>
      <c r="G541" s="212" t="s">
        <v>1755</v>
      </c>
      <c r="H541" s="123" t="s">
        <v>12</v>
      </c>
      <c r="I541" s="240">
        <v>4500.576658</v>
      </c>
      <c r="J541" s="240">
        <v>277162</v>
      </c>
      <c r="K541" s="240">
        <v>0</v>
      </c>
      <c r="L541" s="240">
        <v>0</v>
      </c>
      <c r="M541" s="240">
        <v>0</v>
      </c>
      <c r="N541" s="210" t="s">
        <v>12</v>
      </c>
      <c r="O541" s="240">
        <v>0</v>
      </c>
      <c r="P541" s="240">
        <v>0</v>
      </c>
      <c r="Q541" s="240">
        <v>0</v>
      </c>
      <c r="R541" s="240">
        <v>0</v>
      </c>
      <c r="S541" s="240">
        <v>281662.57665800001</v>
      </c>
      <c r="T541" s="211" t="s">
        <v>12</v>
      </c>
      <c r="U541" s="212" t="s">
        <v>316</v>
      </c>
      <c r="V541" s="212" t="s">
        <v>317</v>
      </c>
      <c r="W541" s="123" t="s">
        <v>553</v>
      </c>
      <c r="X541" s="123" t="s">
        <v>12</v>
      </c>
      <c r="Y541" s="123" t="s">
        <v>1312</v>
      </c>
      <c r="Z541" s="212" t="s">
        <v>320</v>
      </c>
      <c r="AA541" s="212">
        <v>95327</v>
      </c>
      <c r="AB541" s="123" t="s">
        <v>404</v>
      </c>
      <c r="AC541" s="123" t="s">
        <v>201</v>
      </c>
      <c r="AD541" s="123" t="s">
        <v>354</v>
      </c>
      <c r="AE541" s="123" t="s">
        <v>12</v>
      </c>
    </row>
    <row r="542" spans="2:31" x14ac:dyDescent="0.35">
      <c r="B542" s="123">
        <v>3003</v>
      </c>
      <c r="C542" s="123" t="s">
        <v>1313</v>
      </c>
      <c r="D542" s="123">
        <v>2018</v>
      </c>
      <c r="E542" s="123" t="s">
        <v>12</v>
      </c>
      <c r="F542" s="240">
        <v>674175.91027078498</v>
      </c>
      <c r="G542" s="212" t="s">
        <v>1755</v>
      </c>
      <c r="H542" s="123" t="s">
        <v>12</v>
      </c>
      <c r="I542" s="240">
        <v>0</v>
      </c>
      <c r="J542" s="240">
        <v>0</v>
      </c>
      <c r="K542" s="240">
        <v>0</v>
      </c>
      <c r="L542" s="240">
        <v>0</v>
      </c>
      <c r="M542" s="240">
        <v>674175.91027078498</v>
      </c>
      <c r="N542" s="210" t="s">
        <v>12</v>
      </c>
      <c r="O542" s="240">
        <v>0</v>
      </c>
      <c r="P542" s="240">
        <v>0</v>
      </c>
      <c r="Q542" s="240">
        <v>674175.91027078498</v>
      </c>
      <c r="R542" s="240">
        <v>674175.91027078498</v>
      </c>
      <c r="S542" s="240">
        <v>0</v>
      </c>
      <c r="T542" s="211" t="s">
        <v>12</v>
      </c>
      <c r="U542" s="212" t="s">
        <v>316</v>
      </c>
      <c r="V542" s="212" t="s">
        <v>317</v>
      </c>
      <c r="W542" s="123" t="s">
        <v>467</v>
      </c>
      <c r="X542" s="123" t="s">
        <v>12</v>
      </c>
      <c r="Y542" s="123" t="s">
        <v>483</v>
      </c>
      <c r="Z542" s="212" t="s">
        <v>484</v>
      </c>
      <c r="AA542" s="212">
        <v>97232</v>
      </c>
      <c r="AB542" s="123" t="s">
        <v>321</v>
      </c>
      <c r="AC542" s="123" t="s">
        <v>322</v>
      </c>
      <c r="AD542" s="123" t="s">
        <v>323</v>
      </c>
      <c r="AE542" s="123" t="s">
        <v>12</v>
      </c>
    </row>
    <row r="543" spans="2:31" x14ac:dyDescent="0.35">
      <c r="B543" s="123">
        <v>104669</v>
      </c>
      <c r="C543" s="123" t="s">
        <v>1801</v>
      </c>
      <c r="D543" s="123">
        <v>2018</v>
      </c>
      <c r="E543" s="123" t="s">
        <v>12</v>
      </c>
      <c r="F543" s="240">
        <v>10546.3139312</v>
      </c>
      <c r="G543" s="212" t="s">
        <v>1755</v>
      </c>
      <c r="H543" s="123" t="s">
        <v>12</v>
      </c>
      <c r="I543" s="240">
        <v>10546.3139312</v>
      </c>
      <c r="J543" s="240">
        <v>0</v>
      </c>
      <c r="K543" s="240">
        <v>0</v>
      </c>
      <c r="L543" s="240">
        <v>0</v>
      </c>
      <c r="M543" s="240">
        <v>0</v>
      </c>
      <c r="N543" s="210" t="s">
        <v>12</v>
      </c>
      <c r="O543" s="240">
        <v>0</v>
      </c>
      <c r="P543" s="240">
        <v>0</v>
      </c>
      <c r="Q543" s="240">
        <v>0</v>
      </c>
      <c r="R543" s="240">
        <v>0</v>
      </c>
      <c r="S543" s="240">
        <v>10546.3139312</v>
      </c>
      <c r="T543" s="211" t="s">
        <v>12</v>
      </c>
      <c r="U543" s="212" t="s">
        <v>317</v>
      </c>
      <c r="V543" s="212" t="s">
        <v>317</v>
      </c>
      <c r="W543" s="123" t="s">
        <v>12</v>
      </c>
      <c r="X543" s="123" t="s">
        <v>12</v>
      </c>
      <c r="Y543" s="123" t="s">
        <v>606</v>
      </c>
      <c r="Z543" s="212" t="s">
        <v>320</v>
      </c>
      <c r="AA543" s="212">
        <v>96080</v>
      </c>
      <c r="AB543" s="123" t="s">
        <v>1422</v>
      </c>
      <c r="AC543" s="123" t="s">
        <v>201</v>
      </c>
      <c r="AD543" s="123" t="s">
        <v>327</v>
      </c>
      <c r="AE543" s="123" t="s">
        <v>12</v>
      </c>
    </row>
    <row r="544" spans="2:31" x14ac:dyDescent="0.35">
      <c r="B544" s="123">
        <v>104738</v>
      </c>
      <c r="C544" s="123" t="s">
        <v>1314</v>
      </c>
      <c r="D544" s="123">
        <v>2018</v>
      </c>
      <c r="E544" s="123" t="s">
        <v>12</v>
      </c>
      <c r="F544" s="240">
        <v>9545.8324303999998</v>
      </c>
      <c r="G544" s="212" t="s">
        <v>1755</v>
      </c>
      <c r="H544" s="123" t="s">
        <v>12</v>
      </c>
      <c r="I544" s="240">
        <v>9545.8324303999998</v>
      </c>
      <c r="J544" s="240">
        <v>0</v>
      </c>
      <c r="K544" s="240">
        <v>0</v>
      </c>
      <c r="L544" s="240">
        <v>0</v>
      </c>
      <c r="M544" s="240">
        <v>0</v>
      </c>
      <c r="N544" s="210" t="s">
        <v>12</v>
      </c>
      <c r="O544" s="240">
        <v>0</v>
      </c>
      <c r="P544" s="240">
        <v>0</v>
      </c>
      <c r="Q544" s="240">
        <v>0</v>
      </c>
      <c r="R544" s="240">
        <v>0</v>
      </c>
      <c r="S544" s="240">
        <v>9545.8324303999998</v>
      </c>
      <c r="T544" s="211" t="s">
        <v>12</v>
      </c>
      <c r="U544" s="212" t="s">
        <v>317</v>
      </c>
      <c r="V544" s="212" t="s">
        <v>317</v>
      </c>
      <c r="W544" s="123" t="s">
        <v>12</v>
      </c>
      <c r="X544" s="123" t="s">
        <v>12</v>
      </c>
      <c r="Y544" s="123" t="s">
        <v>741</v>
      </c>
      <c r="Z544" s="212" t="s">
        <v>320</v>
      </c>
      <c r="AA544" s="212">
        <v>94304</v>
      </c>
      <c r="AB544" s="123" t="s">
        <v>684</v>
      </c>
      <c r="AC544" s="123" t="s">
        <v>201</v>
      </c>
      <c r="AD544" s="123" t="s">
        <v>327</v>
      </c>
      <c r="AE544" s="123" t="s">
        <v>12</v>
      </c>
    </row>
    <row r="545" spans="2:31" x14ac:dyDescent="0.35">
      <c r="B545" s="123">
        <v>101740</v>
      </c>
      <c r="C545" s="123" t="s">
        <v>1315</v>
      </c>
      <c r="D545" s="123">
        <v>2018</v>
      </c>
      <c r="E545" s="123" t="s">
        <v>12</v>
      </c>
      <c r="F545" s="240">
        <v>311022.79903599998</v>
      </c>
      <c r="G545" s="212" t="s">
        <v>1755</v>
      </c>
      <c r="H545" s="123" t="s">
        <v>12</v>
      </c>
      <c r="I545" s="240">
        <v>311022.79903599998</v>
      </c>
      <c r="J545" s="240">
        <v>0</v>
      </c>
      <c r="K545" s="240">
        <v>0</v>
      </c>
      <c r="L545" s="240">
        <v>0</v>
      </c>
      <c r="M545" s="240">
        <v>0</v>
      </c>
      <c r="N545" s="210" t="s">
        <v>12</v>
      </c>
      <c r="O545" s="240">
        <v>311022.79903599998</v>
      </c>
      <c r="P545" s="240">
        <v>0</v>
      </c>
      <c r="Q545" s="240">
        <v>0</v>
      </c>
      <c r="R545" s="240">
        <v>311022.79903599998</v>
      </c>
      <c r="S545" s="240">
        <v>0</v>
      </c>
      <c r="T545" s="211" t="s">
        <v>12</v>
      </c>
      <c r="U545" s="212" t="s">
        <v>316</v>
      </c>
      <c r="V545" s="212" t="s">
        <v>317</v>
      </c>
      <c r="W545" s="123" t="s">
        <v>690</v>
      </c>
      <c r="X545" s="123" t="s">
        <v>12</v>
      </c>
      <c r="Y545" s="123" t="s">
        <v>633</v>
      </c>
      <c r="Z545" s="212" t="s">
        <v>320</v>
      </c>
      <c r="AA545" s="212">
        <v>93622</v>
      </c>
      <c r="AB545" s="123" t="s">
        <v>352</v>
      </c>
      <c r="AC545" s="123" t="s">
        <v>204</v>
      </c>
      <c r="AD545" s="123" t="s">
        <v>354</v>
      </c>
      <c r="AE545" s="123" t="s">
        <v>12</v>
      </c>
    </row>
    <row r="546" spans="2:31" x14ac:dyDescent="0.35">
      <c r="B546" s="123">
        <v>104500</v>
      </c>
      <c r="C546" s="123" t="s">
        <v>1802</v>
      </c>
      <c r="D546" s="123">
        <v>2018</v>
      </c>
      <c r="E546" s="123" t="s">
        <v>12</v>
      </c>
      <c r="F546" s="240">
        <v>9024.8073540000005</v>
      </c>
      <c r="G546" s="212" t="s">
        <v>1755</v>
      </c>
      <c r="H546" s="123" t="s">
        <v>12</v>
      </c>
      <c r="I546" s="240">
        <v>0</v>
      </c>
      <c r="J546" s="240">
        <v>0</v>
      </c>
      <c r="K546" s="240">
        <v>1042.078154</v>
      </c>
      <c r="L546" s="240">
        <v>7982.7291999999898</v>
      </c>
      <c r="M546" s="240">
        <v>0</v>
      </c>
      <c r="N546" s="210" t="s">
        <v>12</v>
      </c>
      <c r="O546" s="240">
        <v>0</v>
      </c>
      <c r="P546" s="240">
        <v>0</v>
      </c>
      <c r="Q546" s="240">
        <v>0</v>
      </c>
      <c r="R546" s="240">
        <v>0</v>
      </c>
      <c r="S546" s="240">
        <v>9024.8073540000005</v>
      </c>
      <c r="T546" s="211" t="s">
        <v>12</v>
      </c>
      <c r="U546" s="212" t="s">
        <v>316</v>
      </c>
      <c r="V546" s="212" t="s">
        <v>317</v>
      </c>
      <c r="W546" s="123" t="s">
        <v>363</v>
      </c>
      <c r="X546" s="123" t="s">
        <v>12</v>
      </c>
      <c r="Y546" s="123" t="s">
        <v>399</v>
      </c>
      <c r="Z546" s="212" t="s">
        <v>320</v>
      </c>
      <c r="AA546" s="212">
        <v>90723</v>
      </c>
      <c r="AB546" s="123" t="s">
        <v>400</v>
      </c>
      <c r="AC546" s="123" t="s">
        <v>394</v>
      </c>
      <c r="AD546" s="123" t="s">
        <v>395</v>
      </c>
      <c r="AE546" s="123" t="s">
        <v>12</v>
      </c>
    </row>
    <row r="547" spans="2:31" x14ac:dyDescent="0.35">
      <c r="B547" s="123">
        <v>3049</v>
      </c>
      <c r="C547" s="123" t="s">
        <v>1316</v>
      </c>
      <c r="D547" s="123">
        <v>2018</v>
      </c>
      <c r="E547" s="123" t="s">
        <v>12</v>
      </c>
      <c r="F547" s="240">
        <v>444595.907494738</v>
      </c>
      <c r="G547" s="212" t="s">
        <v>1755</v>
      </c>
      <c r="H547" s="123" t="s">
        <v>12</v>
      </c>
      <c r="I547" s="240">
        <v>0</v>
      </c>
      <c r="J547" s="240">
        <v>0</v>
      </c>
      <c r="K547" s="240">
        <v>0</v>
      </c>
      <c r="L547" s="240">
        <v>0</v>
      </c>
      <c r="M547" s="240">
        <v>444595.907494738</v>
      </c>
      <c r="N547" s="210" t="s">
        <v>12</v>
      </c>
      <c r="O547" s="240">
        <v>0</v>
      </c>
      <c r="P547" s="240">
        <v>0</v>
      </c>
      <c r="Q547" s="240">
        <v>444595.907494738</v>
      </c>
      <c r="R547" s="240">
        <v>444595.907494738</v>
      </c>
      <c r="S547" s="240">
        <v>0</v>
      </c>
      <c r="T547" s="211" t="s">
        <v>12</v>
      </c>
      <c r="U547" s="212" t="s">
        <v>316</v>
      </c>
      <c r="V547" s="212" t="s">
        <v>317</v>
      </c>
      <c r="W547" s="123" t="s">
        <v>497</v>
      </c>
      <c r="X547" s="123" t="s">
        <v>12</v>
      </c>
      <c r="Y547" s="123" t="s">
        <v>592</v>
      </c>
      <c r="Z547" s="212" t="s">
        <v>320</v>
      </c>
      <c r="AA547" s="212">
        <v>91101</v>
      </c>
      <c r="AB547" s="123" t="s">
        <v>321</v>
      </c>
      <c r="AC547" s="123" t="s">
        <v>322</v>
      </c>
      <c r="AD547" s="123" t="s">
        <v>323</v>
      </c>
      <c r="AE547" s="123" t="s">
        <v>12</v>
      </c>
    </row>
    <row r="548" spans="2:31" x14ac:dyDescent="0.35">
      <c r="B548" s="123">
        <v>100179</v>
      </c>
      <c r="C548" s="123" t="s">
        <v>1317</v>
      </c>
      <c r="D548" s="123">
        <v>2018</v>
      </c>
      <c r="E548" s="123" t="s">
        <v>12</v>
      </c>
      <c r="F548" s="240">
        <v>42981.957019058798</v>
      </c>
      <c r="G548" s="212" t="s">
        <v>1755</v>
      </c>
      <c r="H548" s="123" t="s">
        <v>12</v>
      </c>
      <c r="I548" s="240">
        <v>42981.957019058798</v>
      </c>
      <c r="J548" s="240">
        <v>0</v>
      </c>
      <c r="K548" s="240">
        <v>0</v>
      </c>
      <c r="L548" s="240">
        <v>0</v>
      </c>
      <c r="M548" s="240">
        <v>0</v>
      </c>
      <c r="N548" s="210" t="s">
        <v>12</v>
      </c>
      <c r="O548" s="240">
        <v>42981.957019058798</v>
      </c>
      <c r="P548" s="240">
        <v>0</v>
      </c>
      <c r="Q548" s="240">
        <v>0</v>
      </c>
      <c r="R548" s="240">
        <v>42981.957019058798</v>
      </c>
      <c r="S548" s="240">
        <v>0</v>
      </c>
      <c r="T548" s="211" t="s">
        <v>12</v>
      </c>
      <c r="U548" s="212" t="s">
        <v>316</v>
      </c>
      <c r="V548" s="212" t="s">
        <v>317</v>
      </c>
      <c r="W548" s="123" t="s">
        <v>497</v>
      </c>
      <c r="X548" s="123" t="s">
        <v>12</v>
      </c>
      <c r="Y548" s="123" t="s">
        <v>592</v>
      </c>
      <c r="Z548" s="212" t="s">
        <v>320</v>
      </c>
      <c r="AA548" s="212">
        <v>91105</v>
      </c>
      <c r="AB548" s="123" t="s">
        <v>352</v>
      </c>
      <c r="AC548" s="123" t="s">
        <v>353</v>
      </c>
      <c r="AD548" s="123" t="s">
        <v>354</v>
      </c>
      <c r="AE548" s="123" t="s">
        <v>12</v>
      </c>
    </row>
    <row r="549" spans="2:31" x14ac:dyDescent="0.35">
      <c r="B549" s="123">
        <v>104801</v>
      </c>
      <c r="C549" s="123" t="s">
        <v>1318</v>
      </c>
      <c r="D549" s="123">
        <v>2018</v>
      </c>
      <c r="E549" s="123" t="s">
        <v>12</v>
      </c>
      <c r="F549" s="240">
        <v>10173.368374039001</v>
      </c>
      <c r="G549" s="212" t="s">
        <v>12</v>
      </c>
      <c r="H549" s="123" t="s">
        <v>12</v>
      </c>
      <c r="I549" s="240">
        <v>10173.368374039001</v>
      </c>
      <c r="J549" s="240">
        <v>0</v>
      </c>
      <c r="K549" s="240">
        <v>0</v>
      </c>
      <c r="L549" s="240">
        <v>0</v>
      </c>
      <c r="M549" s="240">
        <v>0</v>
      </c>
      <c r="N549" s="210" t="s">
        <v>12</v>
      </c>
      <c r="O549" s="240">
        <v>0</v>
      </c>
      <c r="P549" s="240">
        <v>0</v>
      </c>
      <c r="Q549" s="240">
        <v>0</v>
      </c>
      <c r="R549" s="240">
        <v>0</v>
      </c>
      <c r="S549" s="240">
        <v>10173.368374039001</v>
      </c>
      <c r="T549" s="211" t="s">
        <v>12</v>
      </c>
      <c r="U549" s="212" t="s">
        <v>317</v>
      </c>
      <c r="V549" s="212" t="s">
        <v>317</v>
      </c>
      <c r="W549" s="123" t="s">
        <v>12</v>
      </c>
      <c r="X549" s="123" t="s">
        <v>12</v>
      </c>
      <c r="Y549" s="123" t="s">
        <v>379</v>
      </c>
      <c r="Z549" s="212" t="s">
        <v>320</v>
      </c>
      <c r="AA549" s="212">
        <v>94502</v>
      </c>
      <c r="AB549" s="123" t="s">
        <v>1319</v>
      </c>
      <c r="AC549" s="123" t="s">
        <v>201</v>
      </c>
      <c r="AD549" s="123" t="s">
        <v>327</v>
      </c>
      <c r="AE549" s="123" t="s">
        <v>12</v>
      </c>
    </row>
    <row r="550" spans="2:31" x14ac:dyDescent="0.35">
      <c r="B550" s="123">
        <v>104698</v>
      </c>
      <c r="C550" s="123" t="s">
        <v>1320</v>
      </c>
      <c r="D550" s="123">
        <v>2018</v>
      </c>
      <c r="E550" s="123" t="s">
        <v>12</v>
      </c>
      <c r="F550" s="240">
        <v>0</v>
      </c>
      <c r="G550" s="212" t="s">
        <v>1755</v>
      </c>
      <c r="H550" s="123" t="s">
        <v>12</v>
      </c>
      <c r="I550" s="240">
        <v>0</v>
      </c>
      <c r="J550" s="240">
        <v>0</v>
      </c>
      <c r="K550" s="240">
        <v>0</v>
      </c>
      <c r="L550" s="240">
        <v>0</v>
      </c>
      <c r="M550" s="240">
        <v>0</v>
      </c>
      <c r="N550" s="210" t="s">
        <v>12</v>
      </c>
      <c r="O550" s="240">
        <v>0</v>
      </c>
      <c r="P550" s="240">
        <v>0</v>
      </c>
      <c r="Q550" s="240">
        <v>0</v>
      </c>
      <c r="R550" s="240">
        <v>0</v>
      </c>
      <c r="S550" s="240">
        <v>0</v>
      </c>
      <c r="T550" s="211" t="s">
        <v>12</v>
      </c>
      <c r="U550" s="212" t="s">
        <v>317</v>
      </c>
      <c r="V550" s="212" t="s">
        <v>317</v>
      </c>
      <c r="W550" s="123" t="s">
        <v>12</v>
      </c>
      <c r="X550" s="123" t="s">
        <v>12</v>
      </c>
      <c r="Y550" s="123" t="s">
        <v>1321</v>
      </c>
      <c r="Z550" s="212" t="s">
        <v>320</v>
      </c>
      <c r="AA550" s="212">
        <v>94061</v>
      </c>
      <c r="AB550" s="123" t="s">
        <v>321</v>
      </c>
      <c r="AC550" s="123" t="s">
        <v>322</v>
      </c>
      <c r="AD550" s="123" t="s">
        <v>323</v>
      </c>
      <c r="AE550" s="123" t="s">
        <v>12</v>
      </c>
    </row>
    <row r="551" spans="2:31" x14ac:dyDescent="0.35">
      <c r="B551" s="123">
        <v>104089</v>
      </c>
      <c r="C551" s="123" t="s">
        <v>1322</v>
      </c>
      <c r="D551" s="123">
        <v>2018</v>
      </c>
      <c r="E551" s="123" t="s">
        <v>12</v>
      </c>
      <c r="F551" s="240">
        <v>2112193.8441932802</v>
      </c>
      <c r="G551" s="212" t="s">
        <v>1755</v>
      </c>
      <c r="H551" s="123" t="s">
        <v>12</v>
      </c>
      <c r="I551" s="240">
        <v>0</v>
      </c>
      <c r="J551" s="240">
        <v>0</v>
      </c>
      <c r="K551" s="240">
        <v>1985959.41849328</v>
      </c>
      <c r="L551" s="240">
        <v>126234.42570000001</v>
      </c>
      <c r="M551" s="240">
        <v>0</v>
      </c>
      <c r="N551" s="210" t="s">
        <v>12</v>
      </c>
      <c r="O551" s="240">
        <v>0</v>
      </c>
      <c r="P551" s="240">
        <v>1985959.41849328</v>
      </c>
      <c r="Q551" s="240">
        <v>0</v>
      </c>
      <c r="R551" s="240">
        <v>1985959.41849328</v>
      </c>
      <c r="S551" s="240">
        <v>126234.42570000001</v>
      </c>
      <c r="T551" s="211" t="s">
        <v>12</v>
      </c>
      <c r="U551" s="212" t="s">
        <v>316</v>
      </c>
      <c r="V551" s="212" t="s">
        <v>317</v>
      </c>
      <c r="W551" s="123" t="s">
        <v>350</v>
      </c>
      <c r="X551" s="123" t="s">
        <v>12</v>
      </c>
      <c r="Y551" s="123" t="s">
        <v>386</v>
      </c>
      <c r="Z551" s="212" t="s">
        <v>320</v>
      </c>
      <c r="AA551" s="212" t="s">
        <v>1323</v>
      </c>
      <c r="AB551" s="123" t="s">
        <v>446</v>
      </c>
      <c r="AC551" s="123" t="s">
        <v>394</v>
      </c>
      <c r="AD551" s="123" t="s">
        <v>395</v>
      </c>
      <c r="AE551" s="123" t="s">
        <v>12</v>
      </c>
    </row>
    <row r="552" spans="2:31" x14ac:dyDescent="0.35">
      <c r="B552" s="123">
        <v>104022</v>
      </c>
      <c r="C552" s="123" t="s">
        <v>1324</v>
      </c>
      <c r="D552" s="123">
        <v>2018</v>
      </c>
      <c r="E552" s="123" t="s">
        <v>12</v>
      </c>
      <c r="F552" s="240">
        <v>30226.474614266601</v>
      </c>
      <c r="G552" s="212" t="s">
        <v>1755</v>
      </c>
      <c r="H552" s="123" t="s">
        <v>12</v>
      </c>
      <c r="I552" s="240">
        <v>30226.474614266601</v>
      </c>
      <c r="J552" s="240">
        <v>0</v>
      </c>
      <c r="K552" s="240">
        <v>0</v>
      </c>
      <c r="L552" s="240">
        <v>0</v>
      </c>
      <c r="M552" s="240">
        <v>0</v>
      </c>
      <c r="N552" s="210" t="s">
        <v>12</v>
      </c>
      <c r="O552" s="240">
        <v>25154.614496218201</v>
      </c>
      <c r="P552" s="240">
        <v>0</v>
      </c>
      <c r="Q552" s="240">
        <v>0</v>
      </c>
      <c r="R552" s="240">
        <v>25154.614496218201</v>
      </c>
      <c r="S552" s="240">
        <v>5071.8601180484302</v>
      </c>
      <c r="T552" s="211" t="s">
        <v>12</v>
      </c>
      <c r="U552" s="212" t="s">
        <v>316</v>
      </c>
      <c r="V552" s="212" t="s">
        <v>317</v>
      </c>
      <c r="W552" s="123" t="s">
        <v>340</v>
      </c>
      <c r="X552" s="123" t="s">
        <v>12</v>
      </c>
      <c r="Y552" s="123" t="s">
        <v>562</v>
      </c>
      <c r="Z552" s="212" t="s">
        <v>320</v>
      </c>
      <c r="AA552" s="212">
        <v>96013</v>
      </c>
      <c r="AB552" s="123" t="s">
        <v>743</v>
      </c>
      <c r="AC552" s="123" t="s">
        <v>343</v>
      </c>
      <c r="AD552" s="123" t="s">
        <v>344</v>
      </c>
      <c r="AE552" s="123" t="s">
        <v>12</v>
      </c>
    </row>
    <row r="553" spans="2:31" x14ac:dyDescent="0.35">
      <c r="B553" s="123">
        <v>101758</v>
      </c>
      <c r="C553" s="123" t="s">
        <v>1325</v>
      </c>
      <c r="D553" s="123">
        <v>2018</v>
      </c>
      <c r="E553" s="123" t="s">
        <v>12</v>
      </c>
      <c r="F553" s="240">
        <v>1169153.4459613599</v>
      </c>
      <c r="G553" s="212" t="s">
        <v>1755</v>
      </c>
      <c r="H553" s="123" t="s">
        <v>12</v>
      </c>
      <c r="I553" s="240">
        <v>1169153.4459613599</v>
      </c>
      <c r="J553" s="240">
        <v>0</v>
      </c>
      <c r="K553" s="240">
        <v>0</v>
      </c>
      <c r="L553" s="240">
        <v>0</v>
      </c>
      <c r="M553" s="240">
        <v>0</v>
      </c>
      <c r="N553" s="210" t="s">
        <v>12</v>
      </c>
      <c r="O553" s="240">
        <v>1169153.4459613599</v>
      </c>
      <c r="P553" s="240">
        <v>0</v>
      </c>
      <c r="Q553" s="240">
        <v>0</v>
      </c>
      <c r="R553" s="240">
        <v>1169153.4459613599</v>
      </c>
      <c r="S553" s="240">
        <v>0</v>
      </c>
      <c r="T553" s="211" t="s">
        <v>12</v>
      </c>
      <c r="U553" s="212" t="s">
        <v>480</v>
      </c>
      <c r="V553" s="212" t="s">
        <v>317</v>
      </c>
      <c r="W553" s="123" t="s">
        <v>340</v>
      </c>
      <c r="X553" s="123" t="s">
        <v>12</v>
      </c>
      <c r="Y553" s="123" t="s">
        <v>1326</v>
      </c>
      <c r="Z553" s="212" t="s">
        <v>320</v>
      </c>
      <c r="AA553" s="212">
        <v>95955</v>
      </c>
      <c r="AB553" s="123" t="s">
        <v>352</v>
      </c>
      <c r="AC553" s="123" t="s">
        <v>353</v>
      </c>
      <c r="AD553" s="123" t="s">
        <v>354</v>
      </c>
      <c r="AE553" s="123" t="s">
        <v>12</v>
      </c>
    </row>
    <row r="554" spans="2:31" x14ac:dyDescent="0.35">
      <c r="B554" s="123">
        <v>101562</v>
      </c>
      <c r="C554" s="123" t="s">
        <v>1327</v>
      </c>
      <c r="D554" s="123">
        <v>2018</v>
      </c>
      <c r="E554" s="123" t="s">
        <v>12</v>
      </c>
      <c r="F554" s="240">
        <v>45644.011436528097</v>
      </c>
      <c r="G554" s="212" t="s">
        <v>1755</v>
      </c>
      <c r="H554" s="123" t="s">
        <v>12</v>
      </c>
      <c r="I554" s="240">
        <v>45644.011436528097</v>
      </c>
      <c r="J554" s="240">
        <v>0</v>
      </c>
      <c r="K554" s="240">
        <v>0</v>
      </c>
      <c r="L554" s="240">
        <v>0</v>
      </c>
      <c r="M554" s="240">
        <v>0</v>
      </c>
      <c r="N554" s="210" t="s">
        <v>12</v>
      </c>
      <c r="O554" s="240">
        <v>40901.998594127901</v>
      </c>
      <c r="P554" s="240">
        <v>0</v>
      </c>
      <c r="Q554" s="240">
        <v>0</v>
      </c>
      <c r="R554" s="240">
        <v>40901.998594127901</v>
      </c>
      <c r="S554" s="240">
        <v>4742.0128424001095</v>
      </c>
      <c r="T554" s="211" t="s">
        <v>12</v>
      </c>
      <c r="U554" s="212" t="s">
        <v>316</v>
      </c>
      <c r="V554" s="212" t="s">
        <v>317</v>
      </c>
      <c r="W554" s="123" t="s">
        <v>340</v>
      </c>
      <c r="X554" s="123" t="s">
        <v>12</v>
      </c>
      <c r="Y554" s="123" t="s">
        <v>1016</v>
      </c>
      <c r="Z554" s="212" t="s">
        <v>320</v>
      </c>
      <c r="AA554" s="212">
        <v>95979</v>
      </c>
      <c r="AB554" s="123" t="s">
        <v>743</v>
      </c>
      <c r="AC554" s="123" t="s">
        <v>343</v>
      </c>
      <c r="AD554" s="123" t="s">
        <v>344</v>
      </c>
      <c r="AE554" s="123" t="s">
        <v>12</v>
      </c>
    </row>
    <row r="555" spans="2:31" x14ac:dyDescent="0.35">
      <c r="B555" s="123">
        <v>101741</v>
      </c>
      <c r="C555" s="123" t="s">
        <v>1328</v>
      </c>
      <c r="D555" s="123">
        <v>2018</v>
      </c>
      <c r="E555" s="123" t="s">
        <v>12</v>
      </c>
      <c r="F555" s="240">
        <v>1163952.4240226301</v>
      </c>
      <c r="G555" s="212" t="s">
        <v>1755</v>
      </c>
      <c r="H555" s="123" t="s">
        <v>12</v>
      </c>
      <c r="I555" s="240">
        <v>1163952.4240226301</v>
      </c>
      <c r="J555" s="240">
        <v>0</v>
      </c>
      <c r="K555" s="240">
        <v>0</v>
      </c>
      <c r="L555" s="240">
        <v>0</v>
      </c>
      <c r="M555" s="240">
        <v>0</v>
      </c>
      <c r="N555" s="210" t="s">
        <v>12</v>
      </c>
      <c r="O555" s="240">
        <v>1163952.4240226301</v>
      </c>
      <c r="P555" s="240">
        <v>0</v>
      </c>
      <c r="Q555" s="240">
        <v>0</v>
      </c>
      <c r="R555" s="240">
        <v>1163952.4240226301</v>
      </c>
      <c r="S555" s="240">
        <v>0</v>
      </c>
      <c r="T555" s="211" t="s">
        <v>12</v>
      </c>
      <c r="U555" s="212" t="s">
        <v>316</v>
      </c>
      <c r="V555" s="212" t="s">
        <v>317</v>
      </c>
      <c r="W555" s="123" t="s">
        <v>340</v>
      </c>
      <c r="X555" s="123" t="s">
        <v>12</v>
      </c>
      <c r="Y555" s="123" t="s">
        <v>647</v>
      </c>
      <c r="Z555" s="212" t="s">
        <v>320</v>
      </c>
      <c r="AA555" s="212">
        <v>94509</v>
      </c>
      <c r="AB555" s="123" t="s">
        <v>352</v>
      </c>
      <c r="AC555" s="123" t="s">
        <v>353</v>
      </c>
      <c r="AD555" s="123" t="s">
        <v>354</v>
      </c>
      <c r="AE555" s="123" t="s">
        <v>12</v>
      </c>
    </row>
    <row r="556" spans="2:31" x14ac:dyDescent="0.35">
      <c r="B556" s="123">
        <v>101747</v>
      </c>
      <c r="C556" s="123" t="s">
        <v>1329</v>
      </c>
      <c r="D556" s="123">
        <v>2018</v>
      </c>
      <c r="E556" s="123" t="s">
        <v>12</v>
      </c>
      <c r="F556" s="240">
        <v>57876.3081544733</v>
      </c>
      <c r="G556" s="212" t="s">
        <v>1755</v>
      </c>
      <c r="H556" s="123" t="s">
        <v>12</v>
      </c>
      <c r="I556" s="240">
        <v>57876.3081544733</v>
      </c>
      <c r="J556" s="240">
        <v>0</v>
      </c>
      <c r="K556" s="240">
        <v>0</v>
      </c>
      <c r="L556" s="240">
        <v>0</v>
      </c>
      <c r="M556" s="240">
        <v>0</v>
      </c>
      <c r="N556" s="210" t="s">
        <v>12</v>
      </c>
      <c r="O556" s="240">
        <v>53124.487553002196</v>
      </c>
      <c r="P556" s="240">
        <v>0</v>
      </c>
      <c r="Q556" s="240">
        <v>0</v>
      </c>
      <c r="R556" s="240">
        <v>53124.487553002196</v>
      </c>
      <c r="S556" s="240">
        <v>4751.8206014710704</v>
      </c>
      <c r="T556" s="211" t="s">
        <v>12</v>
      </c>
      <c r="U556" s="212" t="s">
        <v>316</v>
      </c>
      <c r="V556" s="212" t="s">
        <v>317</v>
      </c>
      <c r="W556" s="123" t="s">
        <v>340</v>
      </c>
      <c r="X556" s="123" t="s">
        <v>12</v>
      </c>
      <c r="Y556" s="123" t="s">
        <v>1330</v>
      </c>
      <c r="Z556" s="212" t="s">
        <v>320</v>
      </c>
      <c r="AA556" s="212">
        <v>96035</v>
      </c>
      <c r="AB556" s="123" t="s">
        <v>743</v>
      </c>
      <c r="AC556" s="123" t="s">
        <v>343</v>
      </c>
      <c r="AD556" s="123" t="s">
        <v>344</v>
      </c>
      <c r="AE556" s="123" t="s">
        <v>12</v>
      </c>
    </row>
    <row r="557" spans="2:31" x14ac:dyDescent="0.35">
      <c r="B557" s="123">
        <v>101290</v>
      </c>
      <c r="C557" s="123" t="s">
        <v>1331</v>
      </c>
      <c r="D557" s="123">
        <v>2018</v>
      </c>
      <c r="E557" s="123" t="s">
        <v>12</v>
      </c>
      <c r="F557" s="240">
        <v>57570.840713249003</v>
      </c>
      <c r="G557" s="212" t="s">
        <v>1755</v>
      </c>
      <c r="H557" s="123" t="s">
        <v>12</v>
      </c>
      <c r="I557" s="240">
        <v>57570.840713249003</v>
      </c>
      <c r="J557" s="240">
        <v>0</v>
      </c>
      <c r="K557" s="240">
        <v>0</v>
      </c>
      <c r="L557" s="240">
        <v>0</v>
      </c>
      <c r="M557" s="240">
        <v>0</v>
      </c>
      <c r="N557" s="210" t="s">
        <v>12</v>
      </c>
      <c r="O557" s="240">
        <v>46348.829504154397</v>
      </c>
      <c r="P557" s="240">
        <v>0</v>
      </c>
      <c r="Q557" s="240">
        <v>0</v>
      </c>
      <c r="R557" s="240">
        <v>46348.829504154397</v>
      </c>
      <c r="S557" s="240">
        <v>11222.0112090945</v>
      </c>
      <c r="T557" s="211" t="s">
        <v>12</v>
      </c>
      <c r="U557" s="212" t="s">
        <v>316</v>
      </c>
      <c r="V557" s="212" t="s">
        <v>317</v>
      </c>
      <c r="W557" s="123" t="s">
        <v>340</v>
      </c>
      <c r="X557" s="123" t="s">
        <v>12</v>
      </c>
      <c r="Y557" s="123" t="s">
        <v>1126</v>
      </c>
      <c r="Z557" s="212" t="s">
        <v>320</v>
      </c>
      <c r="AA557" s="212">
        <v>92347</v>
      </c>
      <c r="AB557" s="123" t="s">
        <v>743</v>
      </c>
      <c r="AC557" s="123" t="s">
        <v>343</v>
      </c>
      <c r="AD557" s="123" t="s">
        <v>344</v>
      </c>
      <c r="AE557" s="123" t="s">
        <v>12</v>
      </c>
    </row>
    <row r="558" spans="2:31" x14ac:dyDescent="0.35">
      <c r="B558" s="123">
        <v>100192</v>
      </c>
      <c r="C558" s="123" t="s">
        <v>1332</v>
      </c>
      <c r="D558" s="123">
        <v>2018</v>
      </c>
      <c r="E558" s="123" t="s">
        <v>12</v>
      </c>
      <c r="F558" s="240">
        <v>179024.53312967799</v>
      </c>
      <c r="G558" s="212" t="s">
        <v>1755</v>
      </c>
      <c r="H558" s="123" t="s">
        <v>12</v>
      </c>
      <c r="I558" s="240">
        <v>179024.53312967799</v>
      </c>
      <c r="J558" s="240">
        <v>0</v>
      </c>
      <c r="K558" s="240">
        <v>0</v>
      </c>
      <c r="L558" s="240">
        <v>0</v>
      </c>
      <c r="M558" s="240">
        <v>0</v>
      </c>
      <c r="N558" s="210" t="s">
        <v>12</v>
      </c>
      <c r="O558" s="240">
        <v>178176.79987012799</v>
      </c>
      <c r="P558" s="240">
        <v>0</v>
      </c>
      <c r="Q558" s="240">
        <v>0</v>
      </c>
      <c r="R558" s="240">
        <v>178176.79987012799</v>
      </c>
      <c r="S558" s="240">
        <v>847.73325955070698</v>
      </c>
      <c r="T558" s="211" t="s">
        <v>12</v>
      </c>
      <c r="U558" s="212" t="s">
        <v>316</v>
      </c>
      <c r="V558" s="212" t="s">
        <v>317</v>
      </c>
      <c r="W558" s="123" t="s">
        <v>340</v>
      </c>
      <c r="X558" s="123" t="s">
        <v>12</v>
      </c>
      <c r="Y558" s="123" t="s">
        <v>1333</v>
      </c>
      <c r="Z558" s="212" t="s">
        <v>320</v>
      </c>
      <c r="AA558" s="212">
        <v>95503</v>
      </c>
      <c r="AB558" s="123" t="s">
        <v>352</v>
      </c>
      <c r="AC558" s="123" t="s">
        <v>201</v>
      </c>
      <c r="AD558" s="123" t="s">
        <v>354</v>
      </c>
      <c r="AE558" s="123" t="s">
        <v>12</v>
      </c>
    </row>
    <row r="559" spans="2:31" x14ac:dyDescent="0.35">
      <c r="B559" s="123">
        <v>101563</v>
      </c>
      <c r="C559" s="123" t="s">
        <v>1334</v>
      </c>
      <c r="D559" s="123">
        <v>2018</v>
      </c>
      <c r="E559" s="123" t="s">
        <v>12</v>
      </c>
      <c r="F559" s="240">
        <v>15221.684095103699</v>
      </c>
      <c r="G559" s="212" t="s">
        <v>1755</v>
      </c>
      <c r="H559" s="123" t="s">
        <v>12</v>
      </c>
      <c r="I559" s="240">
        <v>15221.684095103699</v>
      </c>
      <c r="J559" s="240">
        <v>0</v>
      </c>
      <c r="K559" s="240">
        <v>0</v>
      </c>
      <c r="L559" s="240">
        <v>0</v>
      </c>
      <c r="M559" s="240">
        <v>0</v>
      </c>
      <c r="N559" s="210" t="s">
        <v>12</v>
      </c>
      <c r="O559" s="240">
        <v>0</v>
      </c>
      <c r="P559" s="240">
        <v>0</v>
      </c>
      <c r="Q559" s="240">
        <v>0</v>
      </c>
      <c r="R559" s="240">
        <v>0</v>
      </c>
      <c r="S559" s="240">
        <v>15221.684095103699</v>
      </c>
      <c r="T559" s="211" t="s">
        <v>12</v>
      </c>
      <c r="U559" s="212" t="s">
        <v>316</v>
      </c>
      <c r="V559" s="212" t="s">
        <v>317</v>
      </c>
      <c r="W559" s="123" t="s">
        <v>340</v>
      </c>
      <c r="X559" s="123" t="s">
        <v>12</v>
      </c>
      <c r="Y559" s="123" t="s">
        <v>486</v>
      </c>
      <c r="Z559" s="212" t="s">
        <v>320</v>
      </c>
      <c r="AA559" s="212">
        <v>93204</v>
      </c>
      <c r="AB559" s="123" t="s">
        <v>743</v>
      </c>
      <c r="AC559" s="123" t="s">
        <v>343</v>
      </c>
      <c r="AD559" s="123" t="s">
        <v>344</v>
      </c>
      <c r="AE559" s="123" t="s">
        <v>12</v>
      </c>
    </row>
    <row r="560" spans="2:31" x14ac:dyDescent="0.35">
      <c r="B560" s="123">
        <v>104021</v>
      </c>
      <c r="C560" s="123" t="s">
        <v>1335</v>
      </c>
      <c r="D560" s="123">
        <v>2018</v>
      </c>
      <c r="E560" s="123" t="s">
        <v>12</v>
      </c>
      <c r="F560" s="240">
        <v>20564.386761853399</v>
      </c>
      <c r="G560" s="212" t="s">
        <v>1755</v>
      </c>
      <c r="H560" s="123" t="s">
        <v>12</v>
      </c>
      <c r="I560" s="240">
        <v>20564.386761853399</v>
      </c>
      <c r="J560" s="240">
        <v>0</v>
      </c>
      <c r="K560" s="240">
        <v>0</v>
      </c>
      <c r="L560" s="240">
        <v>0</v>
      </c>
      <c r="M560" s="240">
        <v>0</v>
      </c>
      <c r="N560" s="210" t="s">
        <v>12</v>
      </c>
      <c r="O560" s="240">
        <v>0</v>
      </c>
      <c r="P560" s="240">
        <v>0</v>
      </c>
      <c r="Q560" s="240">
        <v>0</v>
      </c>
      <c r="R560" s="240">
        <v>0</v>
      </c>
      <c r="S560" s="240">
        <v>20564.386761853399</v>
      </c>
      <c r="T560" s="211" t="s">
        <v>12</v>
      </c>
      <c r="U560" s="212" t="s">
        <v>316</v>
      </c>
      <c r="V560" s="212" t="s">
        <v>317</v>
      </c>
      <c r="W560" s="123" t="s">
        <v>340</v>
      </c>
      <c r="X560" s="123" t="s">
        <v>12</v>
      </c>
      <c r="Y560" s="123" t="s">
        <v>1803</v>
      </c>
      <c r="Z560" s="212" t="s">
        <v>320</v>
      </c>
      <c r="AA560" s="212">
        <v>95206</v>
      </c>
      <c r="AB560" s="123" t="s">
        <v>743</v>
      </c>
      <c r="AC560" s="123" t="s">
        <v>343</v>
      </c>
      <c r="AD560" s="123" t="s">
        <v>344</v>
      </c>
      <c r="AE560" s="123" t="s">
        <v>12</v>
      </c>
    </row>
    <row r="561" spans="2:31" x14ac:dyDescent="0.35">
      <c r="B561" s="123">
        <v>104023</v>
      </c>
      <c r="C561" s="123" t="s">
        <v>1337</v>
      </c>
      <c r="D561" s="123">
        <v>2018</v>
      </c>
      <c r="E561" s="123" t="s">
        <v>12</v>
      </c>
      <c r="F561" s="240">
        <v>36993.219109832797</v>
      </c>
      <c r="G561" s="212" t="s">
        <v>1755</v>
      </c>
      <c r="H561" s="123" t="s">
        <v>12</v>
      </c>
      <c r="I561" s="240">
        <v>36993.219109832797</v>
      </c>
      <c r="J561" s="240">
        <v>0</v>
      </c>
      <c r="K561" s="240">
        <v>0</v>
      </c>
      <c r="L561" s="240">
        <v>0</v>
      </c>
      <c r="M561" s="240">
        <v>0</v>
      </c>
      <c r="N561" s="210" t="s">
        <v>12</v>
      </c>
      <c r="O561" s="240">
        <v>35602.473450238002</v>
      </c>
      <c r="P561" s="240">
        <v>0</v>
      </c>
      <c r="Q561" s="240">
        <v>0</v>
      </c>
      <c r="R561" s="240">
        <v>35602.473450238002</v>
      </c>
      <c r="S561" s="240">
        <v>1390.7456595947899</v>
      </c>
      <c r="T561" s="211" t="s">
        <v>12</v>
      </c>
      <c r="U561" s="212" t="s">
        <v>316</v>
      </c>
      <c r="V561" s="212" t="s">
        <v>317</v>
      </c>
      <c r="W561" s="123" t="s">
        <v>340</v>
      </c>
      <c r="X561" s="123" t="s">
        <v>12</v>
      </c>
      <c r="Y561" s="123" t="s">
        <v>1338</v>
      </c>
      <c r="Z561" s="212" t="s">
        <v>320</v>
      </c>
      <c r="AA561" s="212">
        <v>96015</v>
      </c>
      <c r="AB561" s="123" t="s">
        <v>743</v>
      </c>
      <c r="AC561" s="123" t="s">
        <v>343</v>
      </c>
      <c r="AD561" s="123" t="s">
        <v>344</v>
      </c>
      <c r="AE561" s="123" t="s">
        <v>12</v>
      </c>
    </row>
    <row r="562" spans="2:31" x14ac:dyDescent="0.35">
      <c r="B562" s="123">
        <v>101031</v>
      </c>
      <c r="C562" s="123" t="s">
        <v>1339</v>
      </c>
      <c r="D562" s="123">
        <v>2018</v>
      </c>
      <c r="E562" s="123" t="s">
        <v>12</v>
      </c>
      <c r="F562" s="240">
        <v>35158.893183899301</v>
      </c>
      <c r="G562" s="212" t="s">
        <v>1755</v>
      </c>
      <c r="H562" s="123" t="s">
        <v>12</v>
      </c>
      <c r="I562" s="240">
        <v>35158.893183899301</v>
      </c>
      <c r="J562" s="240">
        <v>0</v>
      </c>
      <c r="K562" s="240">
        <v>0</v>
      </c>
      <c r="L562" s="240">
        <v>0</v>
      </c>
      <c r="M562" s="240">
        <v>0</v>
      </c>
      <c r="N562" s="210" t="s">
        <v>12</v>
      </c>
      <c r="O562" s="240">
        <v>29739.079881131802</v>
      </c>
      <c r="P562" s="240">
        <v>0</v>
      </c>
      <c r="Q562" s="240">
        <v>0</v>
      </c>
      <c r="R562" s="240">
        <v>29739.079881131802</v>
      </c>
      <c r="S562" s="240">
        <v>5419.8133027674503</v>
      </c>
      <c r="T562" s="211" t="s">
        <v>12</v>
      </c>
      <c r="U562" s="212" t="s">
        <v>316</v>
      </c>
      <c r="V562" s="212" t="s">
        <v>317</v>
      </c>
      <c r="W562" s="123" t="s">
        <v>340</v>
      </c>
      <c r="X562" s="123" t="s">
        <v>12</v>
      </c>
      <c r="Y562" s="123" t="s">
        <v>739</v>
      </c>
      <c r="Z562" s="212" t="s">
        <v>320</v>
      </c>
      <c r="AA562" s="212">
        <v>92363</v>
      </c>
      <c r="AB562" s="123" t="s">
        <v>743</v>
      </c>
      <c r="AC562" s="123" t="s">
        <v>343</v>
      </c>
      <c r="AD562" s="123" t="s">
        <v>344</v>
      </c>
      <c r="AE562" s="123" t="s">
        <v>12</v>
      </c>
    </row>
    <row r="563" spans="2:31" x14ac:dyDescent="0.35">
      <c r="B563" s="123">
        <v>104010</v>
      </c>
      <c r="C563" s="123" t="s">
        <v>1340</v>
      </c>
      <c r="D563" s="123">
        <v>2018</v>
      </c>
      <c r="E563" s="123" t="s">
        <v>12</v>
      </c>
      <c r="F563" s="240">
        <v>19419378.3680549</v>
      </c>
      <c r="G563" s="212" t="s">
        <v>1755</v>
      </c>
      <c r="H563" s="123" t="s">
        <v>12</v>
      </c>
      <c r="I563" s="240">
        <v>0</v>
      </c>
      <c r="J563" s="240">
        <v>0</v>
      </c>
      <c r="K563" s="240">
        <v>18264189.670554899</v>
      </c>
      <c r="L563" s="240">
        <v>1155188.6975</v>
      </c>
      <c r="M563" s="240">
        <v>0</v>
      </c>
      <c r="N563" s="210" t="s">
        <v>12</v>
      </c>
      <c r="O563" s="240">
        <v>0</v>
      </c>
      <c r="P563" s="240">
        <v>18264189.670554899</v>
      </c>
      <c r="Q563" s="240">
        <v>0</v>
      </c>
      <c r="R563" s="240">
        <v>18264189.670554899</v>
      </c>
      <c r="S563" s="240">
        <v>1155188.6975</v>
      </c>
      <c r="T563" s="211" t="s">
        <v>12</v>
      </c>
      <c r="U563" s="212" t="s">
        <v>316</v>
      </c>
      <c r="V563" s="212" t="s">
        <v>317</v>
      </c>
      <c r="W563" s="123" t="s">
        <v>390</v>
      </c>
      <c r="X563" s="123" t="s">
        <v>12</v>
      </c>
      <c r="Y563" s="123" t="s">
        <v>444</v>
      </c>
      <c r="Z563" s="212" t="s">
        <v>445</v>
      </c>
      <c r="AA563" s="212">
        <v>77042</v>
      </c>
      <c r="AB563" s="123" t="s">
        <v>450</v>
      </c>
      <c r="AC563" s="123" t="s">
        <v>1210</v>
      </c>
      <c r="AD563" s="123" t="s">
        <v>395</v>
      </c>
      <c r="AE563" s="123" t="s">
        <v>12</v>
      </c>
    </row>
    <row r="564" spans="2:31" x14ac:dyDescent="0.35">
      <c r="B564" s="123">
        <v>100913</v>
      </c>
      <c r="C564" s="123" t="s">
        <v>1341</v>
      </c>
      <c r="D564" s="123">
        <v>2018</v>
      </c>
      <c r="E564" s="123" t="s">
        <v>12</v>
      </c>
      <c r="F564" s="240">
        <v>936704.48183735204</v>
      </c>
      <c r="G564" s="212" t="s">
        <v>1755</v>
      </c>
      <c r="H564" s="123" t="s">
        <v>12</v>
      </c>
      <c r="I564" s="240">
        <v>936704.48183735204</v>
      </c>
      <c r="J564" s="240">
        <v>0</v>
      </c>
      <c r="K564" s="240">
        <v>0</v>
      </c>
      <c r="L564" s="240">
        <v>0</v>
      </c>
      <c r="M564" s="240">
        <v>0</v>
      </c>
      <c r="N564" s="210" t="s">
        <v>12</v>
      </c>
      <c r="O564" s="240">
        <v>935675.63714055403</v>
      </c>
      <c r="P564" s="240">
        <v>0</v>
      </c>
      <c r="Q564" s="240">
        <v>0</v>
      </c>
      <c r="R564" s="240">
        <v>935675.63714055403</v>
      </c>
      <c r="S564" s="240">
        <v>1028.8446967980001</v>
      </c>
      <c r="T564" s="211" t="s">
        <v>12</v>
      </c>
      <c r="U564" s="212" t="s">
        <v>316</v>
      </c>
      <c r="V564" s="212" t="s">
        <v>316</v>
      </c>
      <c r="W564" s="123" t="s">
        <v>390</v>
      </c>
      <c r="X564" s="123" t="s">
        <v>12</v>
      </c>
      <c r="Y564" s="123" t="s">
        <v>373</v>
      </c>
      <c r="Z564" s="212" t="s">
        <v>320</v>
      </c>
      <c r="AA564" s="212">
        <v>90745</v>
      </c>
      <c r="AB564" s="123" t="s">
        <v>391</v>
      </c>
      <c r="AC564" s="123" t="s">
        <v>708</v>
      </c>
      <c r="AD564" s="123" t="s">
        <v>709</v>
      </c>
      <c r="AE564" s="123" t="s">
        <v>12</v>
      </c>
    </row>
    <row r="565" spans="2:31" x14ac:dyDescent="0.35">
      <c r="B565" s="123">
        <v>100329</v>
      </c>
      <c r="C565" s="123" t="s">
        <v>1342</v>
      </c>
      <c r="D565" s="123">
        <v>2018</v>
      </c>
      <c r="E565" s="123" t="s">
        <v>12</v>
      </c>
      <c r="F565" s="240">
        <v>1923612.5333517999</v>
      </c>
      <c r="G565" s="212" t="s">
        <v>1755</v>
      </c>
      <c r="H565" s="123" t="s">
        <v>12</v>
      </c>
      <c r="I565" s="240">
        <v>1923612.5333517999</v>
      </c>
      <c r="J565" s="240">
        <v>0</v>
      </c>
      <c r="K565" s="240">
        <v>0</v>
      </c>
      <c r="L565" s="240">
        <v>0</v>
      </c>
      <c r="M565" s="240">
        <v>0</v>
      </c>
      <c r="N565" s="210" t="s">
        <v>12</v>
      </c>
      <c r="O565" s="240">
        <v>1920797.7792652</v>
      </c>
      <c r="P565" s="240">
        <v>0</v>
      </c>
      <c r="Q565" s="240">
        <v>0</v>
      </c>
      <c r="R565" s="240">
        <v>1920797.7792652</v>
      </c>
      <c r="S565" s="240">
        <v>2814.754086594</v>
      </c>
      <c r="T565" s="211" t="s">
        <v>12</v>
      </c>
      <c r="U565" s="212" t="s">
        <v>480</v>
      </c>
      <c r="V565" s="212" t="s">
        <v>316</v>
      </c>
      <c r="W565" s="123" t="s">
        <v>390</v>
      </c>
      <c r="X565" s="123" t="s">
        <v>12</v>
      </c>
      <c r="Y565" s="123" t="s">
        <v>377</v>
      </c>
      <c r="Z565" s="212" t="s">
        <v>320</v>
      </c>
      <c r="AA565" s="212">
        <v>90744</v>
      </c>
      <c r="AB565" s="123" t="s">
        <v>391</v>
      </c>
      <c r="AC565" s="123" t="s">
        <v>708</v>
      </c>
      <c r="AD565" s="123" t="s">
        <v>709</v>
      </c>
      <c r="AE565" s="123" t="s">
        <v>12</v>
      </c>
    </row>
    <row r="566" spans="2:31" x14ac:dyDescent="0.35">
      <c r="B566" s="123">
        <v>100351</v>
      </c>
      <c r="C566" s="123" t="s">
        <v>1343</v>
      </c>
      <c r="D566" s="123">
        <v>2018</v>
      </c>
      <c r="E566" s="123" t="s">
        <v>12</v>
      </c>
      <c r="F566" s="240">
        <v>220999.609163527</v>
      </c>
      <c r="G566" s="212" t="s">
        <v>1755</v>
      </c>
      <c r="H566" s="123" t="s">
        <v>12</v>
      </c>
      <c r="I566" s="240">
        <v>220999.609163527</v>
      </c>
      <c r="J566" s="240">
        <v>0</v>
      </c>
      <c r="K566" s="240">
        <v>0</v>
      </c>
      <c r="L566" s="240">
        <v>0</v>
      </c>
      <c r="M566" s="240">
        <v>0</v>
      </c>
      <c r="N566" s="210" t="s">
        <v>12</v>
      </c>
      <c r="O566" s="240">
        <v>220995.95318293301</v>
      </c>
      <c r="P566" s="240">
        <v>0</v>
      </c>
      <c r="Q566" s="240">
        <v>0</v>
      </c>
      <c r="R566" s="240">
        <v>220995.95318293301</v>
      </c>
      <c r="S566" s="240">
        <v>3.6559805939999999</v>
      </c>
      <c r="T566" s="211" t="s">
        <v>12</v>
      </c>
      <c r="U566" s="212" t="s">
        <v>316</v>
      </c>
      <c r="V566" s="212" t="s">
        <v>316</v>
      </c>
      <c r="W566" s="123" t="s">
        <v>390</v>
      </c>
      <c r="X566" s="123" t="s">
        <v>12</v>
      </c>
      <c r="Y566" s="123" t="s">
        <v>368</v>
      </c>
      <c r="Z566" s="212" t="s">
        <v>320</v>
      </c>
      <c r="AA566" s="212">
        <v>94572</v>
      </c>
      <c r="AB566" s="123" t="s">
        <v>565</v>
      </c>
      <c r="AC566" s="123" t="s">
        <v>566</v>
      </c>
      <c r="AD566" s="123" t="s">
        <v>327</v>
      </c>
      <c r="AE566" s="123" t="s">
        <v>12</v>
      </c>
    </row>
    <row r="567" spans="2:31" x14ac:dyDescent="0.35">
      <c r="B567" s="123">
        <v>100303</v>
      </c>
      <c r="C567" s="123" t="s">
        <v>1344</v>
      </c>
      <c r="D567" s="123">
        <v>2018</v>
      </c>
      <c r="E567" s="123" t="s">
        <v>12</v>
      </c>
      <c r="F567" s="240">
        <v>1259934.9119255799</v>
      </c>
      <c r="G567" s="212" t="s">
        <v>1755</v>
      </c>
      <c r="H567" s="123" t="s">
        <v>12</v>
      </c>
      <c r="I567" s="240">
        <v>1259934.9119255799</v>
      </c>
      <c r="J567" s="240">
        <v>0</v>
      </c>
      <c r="K567" s="240">
        <v>0</v>
      </c>
      <c r="L567" s="240">
        <v>0</v>
      </c>
      <c r="M567" s="240">
        <v>0</v>
      </c>
      <c r="N567" s="210" t="s">
        <v>12</v>
      </c>
      <c r="O567" s="240">
        <v>1259374.0445368199</v>
      </c>
      <c r="P567" s="240">
        <v>0</v>
      </c>
      <c r="Q567" s="240">
        <v>0</v>
      </c>
      <c r="R567" s="240">
        <v>1259374.0445368199</v>
      </c>
      <c r="S567" s="240">
        <v>560.86738875599997</v>
      </c>
      <c r="T567" s="211" t="s">
        <v>12</v>
      </c>
      <c r="U567" s="212" t="s">
        <v>316</v>
      </c>
      <c r="V567" s="212" t="s">
        <v>316</v>
      </c>
      <c r="W567" s="123" t="s">
        <v>390</v>
      </c>
      <c r="X567" s="123" t="s">
        <v>12</v>
      </c>
      <c r="Y567" s="123" t="s">
        <v>368</v>
      </c>
      <c r="Z567" s="212" t="s">
        <v>320</v>
      </c>
      <c r="AA567" s="212">
        <v>94572</v>
      </c>
      <c r="AB567" s="123" t="s">
        <v>391</v>
      </c>
      <c r="AC567" s="123" t="s">
        <v>1145</v>
      </c>
      <c r="AD567" s="123" t="s">
        <v>1146</v>
      </c>
      <c r="AE567" s="123" t="s">
        <v>12</v>
      </c>
    </row>
    <row r="568" spans="2:31" x14ac:dyDescent="0.35">
      <c r="B568" s="123">
        <v>101226</v>
      </c>
      <c r="C568" s="123" t="s">
        <v>1345</v>
      </c>
      <c r="D568" s="123">
        <v>2018</v>
      </c>
      <c r="E568" s="123" t="s">
        <v>12</v>
      </c>
      <c r="F568" s="240">
        <v>169295.81760089099</v>
      </c>
      <c r="G568" s="212" t="s">
        <v>1755</v>
      </c>
      <c r="H568" s="123" t="s">
        <v>12</v>
      </c>
      <c r="I568" s="240">
        <v>169295.81760089099</v>
      </c>
      <c r="J568" s="240">
        <v>0</v>
      </c>
      <c r="K568" s="240">
        <v>0</v>
      </c>
      <c r="L568" s="240">
        <v>0</v>
      </c>
      <c r="M568" s="240">
        <v>0</v>
      </c>
      <c r="N568" s="210" t="s">
        <v>12</v>
      </c>
      <c r="O568" s="240">
        <v>169078.831037973</v>
      </c>
      <c r="P568" s="240">
        <v>0</v>
      </c>
      <c r="Q568" s="240">
        <v>0</v>
      </c>
      <c r="R568" s="240">
        <v>169078.831037973</v>
      </c>
      <c r="S568" s="240">
        <v>216.986562918</v>
      </c>
      <c r="T568" s="211" t="s">
        <v>12</v>
      </c>
      <c r="U568" s="212" t="s">
        <v>316</v>
      </c>
      <c r="V568" s="212" t="s">
        <v>316</v>
      </c>
      <c r="W568" s="123" t="s">
        <v>390</v>
      </c>
      <c r="X568" s="123" t="s">
        <v>12</v>
      </c>
      <c r="Y568" s="123" t="s">
        <v>1346</v>
      </c>
      <c r="Z568" s="212" t="s">
        <v>320</v>
      </c>
      <c r="AA568" s="212">
        <v>93420</v>
      </c>
      <c r="AB568" s="123" t="s">
        <v>391</v>
      </c>
      <c r="AC568" s="123" t="s">
        <v>566</v>
      </c>
      <c r="AD568" s="123" t="s">
        <v>392</v>
      </c>
      <c r="AE568" s="123" t="s">
        <v>12</v>
      </c>
    </row>
    <row r="569" spans="2:31" x14ac:dyDescent="0.35">
      <c r="B569" s="123">
        <v>104728</v>
      </c>
      <c r="C569" s="123" t="s">
        <v>1347</v>
      </c>
      <c r="D569" s="123">
        <v>2018</v>
      </c>
      <c r="E569" s="123" t="s">
        <v>12</v>
      </c>
      <c r="F569" s="240">
        <v>0</v>
      </c>
      <c r="G569" s="212" t="s">
        <v>1755</v>
      </c>
      <c r="H569" s="123" t="s">
        <v>12</v>
      </c>
      <c r="I569" s="240">
        <v>0</v>
      </c>
      <c r="J569" s="240">
        <v>0</v>
      </c>
      <c r="K569" s="240">
        <v>0</v>
      </c>
      <c r="L569" s="240">
        <v>0</v>
      </c>
      <c r="M569" s="240">
        <v>0</v>
      </c>
      <c r="N569" s="210" t="s">
        <v>12</v>
      </c>
      <c r="O569" s="240">
        <v>0</v>
      </c>
      <c r="P569" s="240">
        <v>0</v>
      </c>
      <c r="Q569" s="240">
        <v>0</v>
      </c>
      <c r="R569" s="240">
        <v>0</v>
      </c>
      <c r="S569" s="240">
        <v>0</v>
      </c>
      <c r="T569" s="211" t="s">
        <v>12</v>
      </c>
      <c r="U569" s="212" t="s">
        <v>317</v>
      </c>
      <c r="V569" s="212" t="s">
        <v>317</v>
      </c>
      <c r="W569" s="123" t="s">
        <v>12</v>
      </c>
      <c r="X569" s="123" t="s">
        <v>12</v>
      </c>
      <c r="Y569" s="123" t="s">
        <v>1348</v>
      </c>
      <c r="Z569" s="212" t="s">
        <v>320</v>
      </c>
      <c r="AA569" s="212" t="s">
        <v>1349</v>
      </c>
      <c r="AB569" s="123" t="s">
        <v>321</v>
      </c>
      <c r="AC569" s="123" t="s">
        <v>322</v>
      </c>
      <c r="AD569" s="123" t="s">
        <v>323</v>
      </c>
      <c r="AE569" s="123" t="s">
        <v>12</v>
      </c>
    </row>
    <row r="570" spans="2:31" x14ac:dyDescent="0.35">
      <c r="B570" s="123">
        <v>3016</v>
      </c>
      <c r="C570" s="123" t="s">
        <v>1804</v>
      </c>
      <c r="D570" s="123">
        <v>2018</v>
      </c>
      <c r="E570" s="123" t="s">
        <v>12</v>
      </c>
      <c r="F570" s="240">
        <v>0</v>
      </c>
      <c r="G570" s="212" t="s">
        <v>1755</v>
      </c>
      <c r="H570" s="123" t="s">
        <v>12</v>
      </c>
      <c r="I570" s="240">
        <v>0</v>
      </c>
      <c r="J570" s="240">
        <v>0</v>
      </c>
      <c r="K570" s="240">
        <v>0</v>
      </c>
      <c r="L570" s="240">
        <v>0</v>
      </c>
      <c r="M570" s="240">
        <v>0</v>
      </c>
      <c r="N570" s="210" t="s">
        <v>12</v>
      </c>
      <c r="O570" s="240">
        <v>0</v>
      </c>
      <c r="P570" s="240">
        <v>0</v>
      </c>
      <c r="Q570" s="240">
        <v>0</v>
      </c>
      <c r="R570" s="240">
        <v>0</v>
      </c>
      <c r="S570" s="240">
        <v>0</v>
      </c>
      <c r="T570" s="211" t="s">
        <v>12</v>
      </c>
      <c r="U570" s="212" t="s">
        <v>317</v>
      </c>
      <c r="V570" s="212" t="s">
        <v>317</v>
      </c>
      <c r="W570" s="123" t="s">
        <v>12</v>
      </c>
      <c r="X570" s="123" t="s">
        <v>12</v>
      </c>
      <c r="Y570" s="123" t="s">
        <v>460</v>
      </c>
      <c r="Z570" s="212" t="s">
        <v>320</v>
      </c>
      <c r="AA570" s="212">
        <v>92122</v>
      </c>
      <c r="AB570" s="123" t="s">
        <v>321</v>
      </c>
      <c r="AC570" s="123" t="s">
        <v>322</v>
      </c>
      <c r="AD570" s="123" t="s">
        <v>323</v>
      </c>
      <c r="AE570" s="123" t="s">
        <v>12</v>
      </c>
    </row>
    <row r="571" spans="2:31" x14ac:dyDescent="0.35">
      <c r="B571" s="123">
        <v>104494</v>
      </c>
      <c r="C571" s="123" t="s">
        <v>1351</v>
      </c>
      <c r="D571" s="123">
        <v>2018</v>
      </c>
      <c r="E571" s="123" t="s">
        <v>12</v>
      </c>
      <c r="F571" s="240">
        <v>856259.45706767298</v>
      </c>
      <c r="G571" s="212" t="s">
        <v>1755</v>
      </c>
      <c r="H571" s="123" t="s">
        <v>12</v>
      </c>
      <c r="I571" s="240">
        <v>0</v>
      </c>
      <c r="J571" s="240">
        <v>0</v>
      </c>
      <c r="K571" s="240">
        <v>829353.41580862598</v>
      </c>
      <c r="L571" s="240">
        <v>26906.041259047601</v>
      </c>
      <c r="M571" s="240">
        <v>0</v>
      </c>
      <c r="N571" s="210" t="s">
        <v>12</v>
      </c>
      <c r="O571" s="240">
        <v>0</v>
      </c>
      <c r="P571" s="240">
        <v>829353.41580862598</v>
      </c>
      <c r="Q571" s="240">
        <v>0</v>
      </c>
      <c r="R571" s="240">
        <v>829353.41580862598</v>
      </c>
      <c r="S571" s="240">
        <v>26906.041259047601</v>
      </c>
      <c r="T571" s="211" t="s">
        <v>12</v>
      </c>
      <c r="U571" s="212" t="s">
        <v>316</v>
      </c>
      <c r="V571" s="212" t="s">
        <v>317</v>
      </c>
      <c r="W571" s="123" t="s">
        <v>350</v>
      </c>
      <c r="X571" s="123" t="s">
        <v>12</v>
      </c>
      <c r="Y571" s="123" t="s">
        <v>1352</v>
      </c>
      <c r="Z571" s="212" t="s">
        <v>1353</v>
      </c>
      <c r="AA571" s="212">
        <v>37909</v>
      </c>
      <c r="AB571" s="123" t="s">
        <v>446</v>
      </c>
      <c r="AC571" s="123" t="s">
        <v>394</v>
      </c>
      <c r="AD571" s="123" t="s">
        <v>395</v>
      </c>
      <c r="AE571" s="123" t="s">
        <v>12</v>
      </c>
    </row>
    <row r="572" spans="2:31" x14ac:dyDescent="0.35">
      <c r="B572" s="123">
        <v>104667</v>
      </c>
      <c r="C572" s="123" t="s">
        <v>1354</v>
      </c>
      <c r="D572" s="123">
        <v>2018</v>
      </c>
      <c r="E572" s="123" t="s">
        <v>12</v>
      </c>
      <c r="F572" s="240">
        <v>80552.818736000001</v>
      </c>
      <c r="G572" s="212" t="s">
        <v>1755</v>
      </c>
      <c r="H572" s="123" t="s">
        <v>12</v>
      </c>
      <c r="I572" s="240">
        <v>80552.818736000001</v>
      </c>
      <c r="J572" s="240">
        <v>0</v>
      </c>
      <c r="K572" s="240">
        <v>0</v>
      </c>
      <c r="L572" s="240">
        <v>0</v>
      </c>
      <c r="M572" s="240">
        <v>0</v>
      </c>
      <c r="N572" s="210" t="s">
        <v>12</v>
      </c>
      <c r="O572" s="240">
        <v>80552.818736000001</v>
      </c>
      <c r="P572" s="240">
        <v>0</v>
      </c>
      <c r="Q572" s="240">
        <v>0</v>
      </c>
      <c r="R572" s="240">
        <v>80552.818736000001</v>
      </c>
      <c r="S572" s="240">
        <v>0</v>
      </c>
      <c r="T572" s="211" t="s">
        <v>12</v>
      </c>
      <c r="U572" s="212" t="s">
        <v>316</v>
      </c>
      <c r="V572" s="212" t="s">
        <v>317</v>
      </c>
      <c r="W572" s="123" t="s">
        <v>350</v>
      </c>
      <c r="X572" s="123" t="s">
        <v>12</v>
      </c>
      <c r="Y572" s="123" t="s">
        <v>460</v>
      </c>
      <c r="Z572" s="212" t="s">
        <v>320</v>
      </c>
      <c r="AA572" s="212">
        <v>92154</v>
      </c>
      <c r="AB572" s="123" t="s">
        <v>352</v>
      </c>
      <c r="AC572" s="123" t="s">
        <v>204</v>
      </c>
      <c r="AD572" s="123" t="s">
        <v>354</v>
      </c>
      <c r="AE572" s="123" t="s">
        <v>12</v>
      </c>
    </row>
    <row r="573" spans="2:31" x14ac:dyDescent="0.35">
      <c r="B573" s="123">
        <v>104773</v>
      </c>
      <c r="C573" s="123" t="s">
        <v>1355</v>
      </c>
      <c r="D573" s="123">
        <v>2018</v>
      </c>
      <c r="E573" s="123" t="s">
        <v>12</v>
      </c>
      <c r="F573" s="240">
        <v>0</v>
      </c>
      <c r="G573" s="212" t="s">
        <v>1755</v>
      </c>
      <c r="H573" s="123" t="s">
        <v>12</v>
      </c>
      <c r="I573" s="240">
        <v>0</v>
      </c>
      <c r="J573" s="240">
        <v>0</v>
      </c>
      <c r="K573" s="240">
        <v>0</v>
      </c>
      <c r="L573" s="240">
        <v>0</v>
      </c>
      <c r="M573" s="240">
        <v>0</v>
      </c>
      <c r="N573" s="210" t="s">
        <v>12</v>
      </c>
      <c r="O573" s="240">
        <v>0</v>
      </c>
      <c r="P573" s="240">
        <v>0</v>
      </c>
      <c r="Q573" s="240">
        <v>0</v>
      </c>
      <c r="R573" s="240">
        <v>0</v>
      </c>
      <c r="S573" s="240">
        <v>0</v>
      </c>
      <c r="T573" s="211" t="s">
        <v>12</v>
      </c>
      <c r="U573" s="212" t="s">
        <v>317</v>
      </c>
      <c r="V573" s="212" t="s">
        <v>317</v>
      </c>
      <c r="W573" s="123" t="s">
        <v>12</v>
      </c>
      <c r="X573" s="123" t="s">
        <v>12</v>
      </c>
      <c r="Y573" s="123" t="s">
        <v>1356</v>
      </c>
      <c r="Z573" s="212" t="s">
        <v>320</v>
      </c>
      <c r="AA573" s="212">
        <v>95677</v>
      </c>
      <c r="AB573" s="123" t="s">
        <v>321</v>
      </c>
      <c r="AC573" s="123" t="s">
        <v>322</v>
      </c>
      <c r="AD573" s="123" t="s">
        <v>323</v>
      </c>
      <c r="AE573" s="123" t="s">
        <v>12</v>
      </c>
    </row>
    <row r="574" spans="2:31" x14ac:dyDescent="0.35">
      <c r="B574" s="123">
        <v>100151</v>
      </c>
      <c r="C574" s="123" t="s">
        <v>1357</v>
      </c>
      <c r="D574" s="123">
        <v>2018</v>
      </c>
      <c r="E574" s="123" t="s">
        <v>12</v>
      </c>
      <c r="F574" s="240">
        <v>79245.693377599993</v>
      </c>
      <c r="G574" s="212" t="s">
        <v>1755</v>
      </c>
      <c r="H574" s="123" t="s">
        <v>12</v>
      </c>
      <c r="I574" s="240">
        <v>79245.693377599993</v>
      </c>
      <c r="J574" s="240">
        <v>0</v>
      </c>
      <c r="K574" s="240">
        <v>0</v>
      </c>
      <c r="L574" s="240">
        <v>0</v>
      </c>
      <c r="M574" s="240">
        <v>0</v>
      </c>
      <c r="N574" s="210" t="s">
        <v>12</v>
      </c>
      <c r="O574" s="240">
        <v>79245.693377599993</v>
      </c>
      <c r="P574" s="240">
        <v>0</v>
      </c>
      <c r="Q574" s="240">
        <v>0</v>
      </c>
      <c r="R574" s="240">
        <v>79245.693377599993</v>
      </c>
      <c r="S574" s="240">
        <v>0</v>
      </c>
      <c r="T574" s="211" t="s">
        <v>12</v>
      </c>
      <c r="U574" s="212" t="s">
        <v>316</v>
      </c>
      <c r="V574" s="212" t="s">
        <v>317</v>
      </c>
      <c r="W574" s="123" t="s">
        <v>1771</v>
      </c>
      <c r="X574" s="123" t="s">
        <v>12</v>
      </c>
      <c r="Y574" s="123" t="s">
        <v>1358</v>
      </c>
      <c r="Z574" s="212" t="s">
        <v>320</v>
      </c>
      <c r="AA574" s="212">
        <v>91350</v>
      </c>
      <c r="AB574" s="123" t="s">
        <v>487</v>
      </c>
      <c r="AC574" s="123" t="s">
        <v>201</v>
      </c>
      <c r="AD574" s="123" t="s">
        <v>327</v>
      </c>
      <c r="AE574" s="123" t="s">
        <v>12</v>
      </c>
    </row>
    <row r="575" spans="2:31" x14ac:dyDescent="0.35">
      <c r="B575" s="123">
        <v>5024</v>
      </c>
      <c r="C575" s="123" t="s">
        <v>1359</v>
      </c>
      <c r="D575" s="123">
        <v>2018</v>
      </c>
      <c r="E575" s="123" t="s">
        <v>12</v>
      </c>
      <c r="F575" s="240">
        <v>0</v>
      </c>
      <c r="G575" s="212" t="s">
        <v>1755</v>
      </c>
      <c r="H575" s="123" t="s">
        <v>12</v>
      </c>
      <c r="I575" s="240">
        <v>0</v>
      </c>
      <c r="J575" s="240">
        <v>0</v>
      </c>
      <c r="K575" s="240">
        <v>0</v>
      </c>
      <c r="L575" s="240">
        <v>0</v>
      </c>
      <c r="M575" s="240">
        <v>0</v>
      </c>
      <c r="N575" s="210" t="s">
        <v>12</v>
      </c>
      <c r="O575" s="240">
        <v>0</v>
      </c>
      <c r="P575" s="240">
        <v>0</v>
      </c>
      <c r="Q575" s="240">
        <v>0</v>
      </c>
      <c r="R575" s="240">
        <v>0</v>
      </c>
      <c r="S575" s="240">
        <v>0</v>
      </c>
      <c r="T575" s="211" t="s">
        <v>12</v>
      </c>
      <c r="U575" s="212" t="s">
        <v>317</v>
      </c>
      <c r="V575" s="212" t="s">
        <v>317</v>
      </c>
      <c r="W575" s="123" t="s">
        <v>12</v>
      </c>
      <c r="X575" s="123" t="s">
        <v>12</v>
      </c>
      <c r="Y575" s="123" t="s">
        <v>1360</v>
      </c>
      <c r="Z575" s="212" t="s">
        <v>320</v>
      </c>
      <c r="AA575" s="212">
        <v>94592</v>
      </c>
      <c r="AB575" s="123" t="s">
        <v>321</v>
      </c>
      <c r="AC575" s="123" t="s">
        <v>322</v>
      </c>
      <c r="AD575" s="123" t="s">
        <v>323</v>
      </c>
      <c r="AE575" s="123" t="s">
        <v>12</v>
      </c>
    </row>
    <row r="576" spans="2:31" x14ac:dyDescent="0.35">
      <c r="B576" s="123">
        <v>101685</v>
      </c>
      <c r="C576" s="123" t="s">
        <v>1361</v>
      </c>
      <c r="D576" s="123">
        <v>2018</v>
      </c>
      <c r="E576" s="123" t="s">
        <v>12</v>
      </c>
      <c r="F576" s="240">
        <v>141405.56407762901</v>
      </c>
      <c r="G576" s="212" t="s">
        <v>1755</v>
      </c>
      <c r="H576" s="123" t="s">
        <v>12</v>
      </c>
      <c r="I576" s="240">
        <v>73472.807109556205</v>
      </c>
      <c r="J576" s="240">
        <v>67932.756968073707</v>
      </c>
      <c r="K576" s="240">
        <v>0</v>
      </c>
      <c r="L576" s="240">
        <v>0</v>
      </c>
      <c r="M576" s="240">
        <v>0</v>
      </c>
      <c r="N576" s="210" t="s">
        <v>12</v>
      </c>
      <c r="O576" s="240">
        <v>73472.807109556205</v>
      </c>
      <c r="P576" s="240">
        <v>0</v>
      </c>
      <c r="Q576" s="240">
        <v>0</v>
      </c>
      <c r="R576" s="240">
        <v>73472.807109556205</v>
      </c>
      <c r="S576" s="240">
        <v>67932.756968073707</v>
      </c>
      <c r="T576" s="211" t="s">
        <v>12</v>
      </c>
      <c r="U576" s="212" t="s">
        <v>316</v>
      </c>
      <c r="V576" s="212" t="s">
        <v>317</v>
      </c>
      <c r="W576" s="123" t="s">
        <v>439</v>
      </c>
      <c r="X576" s="123" t="s">
        <v>12</v>
      </c>
      <c r="Y576" s="123" t="s">
        <v>1362</v>
      </c>
      <c r="Z576" s="212" t="s">
        <v>320</v>
      </c>
      <c r="AA576" s="212">
        <v>93256</v>
      </c>
      <c r="AB576" s="123" t="s">
        <v>352</v>
      </c>
      <c r="AC576" s="123" t="s">
        <v>1306</v>
      </c>
      <c r="AD576" s="123" t="s">
        <v>458</v>
      </c>
      <c r="AE576" s="123" t="s">
        <v>12</v>
      </c>
    </row>
    <row r="577" spans="2:31" x14ac:dyDescent="0.35">
      <c r="B577" s="123">
        <v>100888</v>
      </c>
      <c r="C577" s="123" t="s">
        <v>1363</v>
      </c>
      <c r="D577" s="123">
        <v>2018</v>
      </c>
      <c r="E577" s="123" t="s">
        <v>12</v>
      </c>
      <c r="F577" s="240">
        <v>1044253.5178512</v>
      </c>
      <c r="G577" s="212" t="s">
        <v>1755</v>
      </c>
      <c r="H577" s="123" t="s">
        <v>12</v>
      </c>
      <c r="I577" s="240">
        <v>74145.260431430695</v>
      </c>
      <c r="J577" s="240">
        <v>0</v>
      </c>
      <c r="K577" s="240">
        <v>970108.25741977198</v>
      </c>
      <c r="L577" s="240">
        <v>0</v>
      </c>
      <c r="M577" s="240">
        <v>0</v>
      </c>
      <c r="N577" s="210" t="s">
        <v>12</v>
      </c>
      <c r="O577" s="240">
        <v>73926.520431430705</v>
      </c>
      <c r="P577" s="240">
        <v>85.656477359999997</v>
      </c>
      <c r="Q577" s="240">
        <v>0</v>
      </c>
      <c r="R577" s="240">
        <v>74012.176908790701</v>
      </c>
      <c r="S577" s="240">
        <v>970241.34094241203</v>
      </c>
      <c r="T577" s="211" t="s">
        <v>12</v>
      </c>
      <c r="U577" s="212" t="s">
        <v>316</v>
      </c>
      <c r="V577" s="212" t="s">
        <v>316</v>
      </c>
      <c r="W577" s="123" t="s">
        <v>363</v>
      </c>
      <c r="X577" s="123" t="s">
        <v>12</v>
      </c>
      <c r="Y577" s="123" t="s">
        <v>1018</v>
      </c>
      <c r="Z577" s="212" t="s">
        <v>320</v>
      </c>
      <c r="AA577" s="212">
        <v>93263</v>
      </c>
      <c r="AB577" s="123" t="s">
        <v>465</v>
      </c>
      <c r="AC577" s="123" t="s">
        <v>1364</v>
      </c>
      <c r="AD577" s="123" t="s">
        <v>551</v>
      </c>
      <c r="AE577" s="123" t="s">
        <v>12</v>
      </c>
    </row>
    <row r="578" spans="2:31" x14ac:dyDescent="0.35">
      <c r="B578" s="123">
        <v>104557</v>
      </c>
      <c r="C578" s="123" t="s">
        <v>1365</v>
      </c>
      <c r="D578" s="123">
        <v>2018</v>
      </c>
      <c r="E578" s="123" t="s">
        <v>12</v>
      </c>
      <c r="F578" s="240">
        <v>121331.9095774</v>
      </c>
      <c r="G578" s="212" t="s">
        <v>1755</v>
      </c>
      <c r="H578" s="123" t="s">
        <v>12</v>
      </c>
      <c r="I578" s="240">
        <v>0</v>
      </c>
      <c r="J578" s="240">
        <v>0</v>
      </c>
      <c r="K578" s="240">
        <v>121331.9095774</v>
      </c>
      <c r="L578" s="240">
        <v>0</v>
      </c>
      <c r="M578" s="240">
        <v>0</v>
      </c>
      <c r="N578" s="210" t="s">
        <v>12</v>
      </c>
      <c r="O578" s="240">
        <v>0</v>
      </c>
      <c r="P578" s="240">
        <v>121331.9095774</v>
      </c>
      <c r="Q578" s="240">
        <v>0</v>
      </c>
      <c r="R578" s="240">
        <v>121331.9095774</v>
      </c>
      <c r="S578" s="240">
        <v>0</v>
      </c>
      <c r="T578" s="211" t="s">
        <v>12</v>
      </c>
      <c r="U578" s="212" t="s">
        <v>316</v>
      </c>
      <c r="V578" s="212" t="s">
        <v>317</v>
      </c>
      <c r="W578" s="123" t="s">
        <v>467</v>
      </c>
      <c r="X578" s="123" t="s">
        <v>12</v>
      </c>
      <c r="Y578" s="123" t="s">
        <v>867</v>
      </c>
      <c r="Z578" s="212" t="s">
        <v>286</v>
      </c>
      <c r="AA578" s="212" t="s">
        <v>1366</v>
      </c>
      <c r="AB578" s="123" t="s">
        <v>446</v>
      </c>
      <c r="AC578" s="123" t="s">
        <v>424</v>
      </c>
      <c r="AD578" s="123" t="s">
        <v>425</v>
      </c>
      <c r="AE578" s="123" t="s">
        <v>12</v>
      </c>
    </row>
    <row r="579" spans="2:31" x14ac:dyDescent="0.35">
      <c r="B579" s="123">
        <v>104731</v>
      </c>
      <c r="C579" s="123" t="s">
        <v>1367</v>
      </c>
      <c r="D579" s="123">
        <v>2018</v>
      </c>
      <c r="E579" s="123" t="s">
        <v>12</v>
      </c>
      <c r="F579" s="240">
        <v>199952.494489768</v>
      </c>
      <c r="G579" s="212" t="s">
        <v>1755</v>
      </c>
      <c r="H579" s="123" t="s">
        <v>12</v>
      </c>
      <c r="I579" s="240">
        <v>0</v>
      </c>
      <c r="J579" s="240">
        <v>0</v>
      </c>
      <c r="K579" s="240">
        <v>199952.494489768</v>
      </c>
      <c r="L579" s="240">
        <v>0</v>
      </c>
      <c r="M579" s="240">
        <v>0</v>
      </c>
      <c r="N579" s="210" t="s">
        <v>12</v>
      </c>
      <c r="O579" s="240">
        <v>0</v>
      </c>
      <c r="P579" s="240">
        <v>199952.494489768</v>
      </c>
      <c r="Q579" s="240">
        <v>0</v>
      </c>
      <c r="R579" s="240">
        <v>199952.494489768</v>
      </c>
      <c r="S579" s="240">
        <v>0</v>
      </c>
      <c r="T579" s="211" t="s">
        <v>12</v>
      </c>
      <c r="U579" s="212" t="s">
        <v>316</v>
      </c>
      <c r="V579" s="212" t="s">
        <v>317</v>
      </c>
      <c r="W579" s="123" t="s">
        <v>467</v>
      </c>
      <c r="X579" s="123" t="s">
        <v>12</v>
      </c>
      <c r="Y579" s="123" t="s">
        <v>867</v>
      </c>
      <c r="Z579" s="212" t="s">
        <v>286</v>
      </c>
      <c r="AA579" s="212" t="s">
        <v>1366</v>
      </c>
      <c r="AB579" s="123" t="s">
        <v>446</v>
      </c>
      <c r="AC579" s="123" t="s">
        <v>424</v>
      </c>
      <c r="AD579" s="123" t="s">
        <v>425</v>
      </c>
      <c r="AE579" s="123" t="s">
        <v>12</v>
      </c>
    </row>
    <row r="580" spans="2:31" x14ac:dyDescent="0.35">
      <c r="B580" s="123">
        <v>3100</v>
      </c>
      <c r="C580" s="123" t="s">
        <v>1368</v>
      </c>
      <c r="D580" s="123">
        <v>2018</v>
      </c>
      <c r="E580" s="123" t="s">
        <v>12</v>
      </c>
      <c r="F580" s="240">
        <v>2100.7267200000001</v>
      </c>
      <c r="G580" s="212" t="s">
        <v>1755</v>
      </c>
      <c r="H580" s="123" t="s">
        <v>12</v>
      </c>
      <c r="I580" s="240">
        <v>0</v>
      </c>
      <c r="J580" s="240">
        <v>0</v>
      </c>
      <c r="K580" s="240">
        <v>0</v>
      </c>
      <c r="L580" s="240">
        <v>0</v>
      </c>
      <c r="M580" s="240">
        <v>2100.7267200000001</v>
      </c>
      <c r="N580" s="210" t="s">
        <v>12</v>
      </c>
      <c r="O580" s="240">
        <v>0</v>
      </c>
      <c r="P580" s="240">
        <v>0</v>
      </c>
      <c r="Q580" s="240">
        <v>2100.7267200000001</v>
      </c>
      <c r="R580" s="240">
        <v>2100.7267200000001</v>
      </c>
      <c r="S580" s="240">
        <v>0</v>
      </c>
      <c r="T580" s="211" t="s">
        <v>12</v>
      </c>
      <c r="U580" s="212" t="s">
        <v>316</v>
      </c>
      <c r="V580" s="212" t="s">
        <v>317</v>
      </c>
      <c r="W580" s="123" t="s">
        <v>363</v>
      </c>
      <c r="X580" s="123" t="s">
        <v>12</v>
      </c>
      <c r="Y580" s="123" t="s">
        <v>1369</v>
      </c>
      <c r="Z580" s="212" t="s">
        <v>320</v>
      </c>
      <c r="AA580" s="212" t="s">
        <v>1370</v>
      </c>
      <c r="AB580" s="123" t="s">
        <v>321</v>
      </c>
      <c r="AC580" s="123" t="s">
        <v>322</v>
      </c>
      <c r="AD580" s="123" t="s">
        <v>323</v>
      </c>
      <c r="AE580" s="123" t="s">
        <v>12</v>
      </c>
    </row>
    <row r="581" spans="2:31" x14ac:dyDescent="0.35">
      <c r="B581" s="123">
        <v>3051</v>
      </c>
      <c r="C581" s="123" t="s">
        <v>1371</v>
      </c>
      <c r="D581" s="123">
        <v>2018</v>
      </c>
      <c r="E581" s="123" t="s">
        <v>12</v>
      </c>
      <c r="F581" s="240">
        <v>0</v>
      </c>
      <c r="G581" s="212" t="s">
        <v>1755</v>
      </c>
      <c r="H581" s="123" t="s">
        <v>12</v>
      </c>
      <c r="I581" s="240">
        <v>0</v>
      </c>
      <c r="J581" s="240">
        <v>0</v>
      </c>
      <c r="K581" s="240">
        <v>0</v>
      </c>
      <c r="L581" s="240">
        <v>0</v>
      </c>
      <c r="M581" s="240">
        <v>0</v>
      </c>
      <c r="N581" s="210" t="s">
        <v>12</v>
      </c>
      <c r="O581" s="240">
        <v>0</v>
      </c>
      <c r="P581" s="240">
        <v>0</v>
      </c>
      <c r="Q581" s="240">
        <v>0</v>
      </c>
      <c r="R581" s="240">
        <v>0</v>
      </c>
      <c r="S581" s="240">
        <v>0</v>
      </c>
      <c r="T581" s="211" t="s">
        <v>12</v>
      </c>
      <c r="U581" s="212" t="s">
        <v>317</v>
      </c>
      <c r="V581" s="212" t="s">
        <v>317</v>
      </c>
      <c r="W581" s="123" t="s">
        <v>12</v>
      </c>
      <c r="X581" s="123" t="s">
        <v>12</v>
      </c>
      <c r="Y581" s="123" t="s">
        <v>333</v>
      </c>
      <c r="Z581" s="212" t="s">
        <v>320</v>
      </c>
      <c r="AA581" s="212">
        <v>94607</v>
      </c>
      <c r="AB581" s="123" t="s">
        <v>321</v>
      </c>
      <c r="AC581" s="123" t="s">
        <v>322</v>
      </c>
      <c r="AD581" s="123" t="s">
        <v>323</v>
      </c>
      <c r="AE581" s="123" t="s">
        <v>12</v>
      </c>
    </row>
    <row r="582" spans="2:31" x14ac:dyDescent="0.35">
      <c r="B582" s="123">
        <v>3052</v>
      </c>
      <c r="C582" s="123" t="s">
        <v>1372</v>
      </c>
      <c r="D582" s="123">
        <v>2018</v>
      </c>
      <c r="E582" s="123" t="s">
        <v>12</v>
      </c>
      <c r="F582" s="240">
        <v>0</v>
      </c>
      <c r="G582" s="212" t="s">
        <v>1755</v>
      </c>
      <c r="H582" s="123" t="s">
        <v>12</v>
      </c>
      <c r="I582" s="240">
        <v>0</v>
      </c>
      <c r="J582" s="240">
        <v>0</v>
      </c>
      <c r="K582" s="240">
        <v>0</v>
      </c>
      <c r="L582" s="240">
        <v>0</v>
      </c>
      <c r="M582" s="240">
        <v>0</v>
      </c>
      <c r="N582" s="210" t="s">
        <v>12</v>
      </c>
      <c r="O582" s="240">
        <v>0</v>
      </c>
      <c r="P582" s="240">
        <v>0</v>
      </c>
      <c r="Q582" s="240">
        <v>0</v>
      </c>
      <c r="R582" s="240">
        <v>0</v>
      </c>
      <c r="S582" s="240">
        <v>0</v>
      </c>
      <c r="T582" s="211" t="s">
        <v>12</v>
      </c>
      <c r="U582" s="212" t="s">
        <v>317</v>
      </c>
      <c r="V582" s="212" t="s">
        <v>317</v>
      </c>
      <c r="W582" s="123" t="s">
        <v>12</v>
      </c>
      <c r="X582" s="123" t="s">
        <v>12</v>
      </c>
      <c r="Y582" s="123" t="s">
        <v>675</v>
      </c>
      <c r="Z582" s="212" t="s">
        <v>320</v>
      </c>
      <c r="AA582" s="212">
        <v>95203</v>
      </c>
      <c r="AB582" s="123" t="s">
        <v>321</v>
      </c>
      <c r="AC582" s="123" t="s">
        <v>322</v>
      </c>
      <c r="AD582" s="123" t="s">
        <v>323</v>
      </c>
      <c r="AE582" s="123" t="s">
        <v>12</v>
      </c>
    </row>
    <row r="583" spans="2:31" x14ac:dyDescent="0.35">
      <c r="B583" s="123">
        <v>2127</v>
      </c>
      <c r="C583" s="123" t="s">
        <v>1373</v>
      </c>
      <c r="D583" s="123">
        <v>2018</v>
      </c>
      <c r="E583" s="123" t="s">
        <v>12</v>
      </c>
      <c r="F583" s="240">
        <v>419127.92868170497</v>
      </c>
      <c r="G583" s="212" t="s">
        <v>1755</v>
      </c>
      <c r="H583" s="123" t="s">
        <v>12</v>
      </c>
      <c r="I583" s="240">
        <v>0</v>
      </c>
      <c r="J583" s="240">
        <v>0</v>
      </c>
      <c r="K583" s="240">
        <v>0</v>
      </c>
      <c r="L583" s="240">
        <v>0</v>
      </c>
      <c r="M583" s="240">
        <v>419127.92868170497</v>
      </c>
      <c r="N583" s="210" t="s">
        <v>12</v>
      </c>
      <c r="O583" s="240">
        <v>0</v>
      </c>
      <c r="P583" s="240">
        <v>0</v>
      </c>
      <c r="Q583" s="240">
        <v>156002.08868170501</v>
      </c>
      <c r="R583" s="240">
        <v>156002.08868170501</v>
      </c>
      <c r="S583" s="240">
        <v>263125.84000000003</v>
      </c>
      <c r="T583" s="211" t="s">
        <v>12</v>
      </c>
      <c r="U583" s="212" t="s">
        <v>316</v>
      </c>
      <c r="V583" s="212" t="s">
        <v>317</v>
      </c>
      <c r="W583" s="123" t="s">
        <v>350</v>
      </c>
      <c r="X583" s="123" t="s">
        <v>12</v>
      </c>
      <c r="Y583" s="123" t="s">
        <v>483</v>
      </c>
      <c r="Z583" s="212" t="s">
        <v>484</v>
      </c>
      <c r="AA583" s="212">
        <v>97204</v>
      </c>
      <c r="AB583" s="123" t="s">
        <v>352</v>
      </c>
      <c r="AC583" s="123" t="s">
        <v>322</v>
      </c>
      <c r="AD583" s="123" t="s">
        <v>323</v>
      </c>
      <c r="AE583" s="123" t="s">
        <v>12</v>
      </c>
    </row>
    <row r="584" spans="2:31" x14ac:dyDescent="0.35">
      <c r="B584" s="123">
        <v>104681</v>
      </c>
      <c r="C584" s="123" t="s">
        <v>1374</v>
      </c>
      <c r="D584" s="123">
        <v>2018</v>
      </c>
      <c r="E584" s="123" t="s">
        <v>12</v>
      </c>
      <c r="F584" s="240">
        <v>34473.648563156297</v>
      </c>
      <c r="G584" s="212" t="s">
        <v>1755</v>
      </c>
      <c r="H584" s="123" t="s">
        <v>12</v>
      </c>
      <c r="I584" s="240">
        <v>172.91993976646501</v>
      </c>
      <c r="J584" s="240">
        <v>34300.728623389899</v>
      </c>
      <c r="K584" s="240">
        <v>0</v>
      </c>
      <c r="L584" s="240">
        <v>0</v>
      </c>
      <c r="M584" s="240">
        <v>0</v>
      </c>
      <c r="N584" s="210" t="s">
        <v>12</v>
      </c>
      <c r="O584" s="240">
        <v>0</v>
      </c>
      <c r="P584" s="240">
        <v>0</v>
      </c>
      <c r="Q584" s="240">
        <v>0</v>
      </c>
      <c r="R584" s="240">
        <v>0</v>
      </c>
      <c r="S584" s="240">
        <v>34473.648563156297</v>
      </c>
      <c r="T584" s="211" t="s">
        <v>12</v>
      </c>
      <c r="U584" s="212" t="s">
        <v>316</v>
      </c>
      <c r="V584" s="212" t="s">
        <v>317</v>
      </c>
      <c r="W584" s="123" t="s">
        <v>390</v>
      </c>
      <c r="X584" s="123" t="s">
        <v>12</v>
      </c>
      <c r="Y584" s="123" t="s">
        <v>1049</v>
      </c>
      <c r="Z584" s="212" t="s">
        <v>320</v>
      </c>
      <c r="AA584" s="212">
        <v>94585</v>
      </c>
      <c r="AB584" s="123" t="s">
        <v>404</v>
      </c>
      <c r="AC584" s="123" t="s">
        <v>201</v>
      </c>
      <c r="AD584" s="123" t="s">
        <v>354</v>
      </c>
      <c r="AE584" s="123" t="s">
        <v>12</v>
      </c>
    </row>
    <row r="585" spans="2:31" x14ac:dyDescent="0.35">
      <c r="B585" s="123">
        <v>3053</v>
      </c>
      <c r="C585" s="123" t="s">
        <v>1375</v>
      </c>
      <c r="D585" s="123">
        <v>2018</v>
      </c>
      <c r="E585" s="123" t="s">
        <v>12</v>
      </c>
      <c r="F585" s="240">
        <v>0</v>
      </c>
      <c r="G585" s="212" t="s">
        <v>1755</v>
      </c>
      <c r="H585" s="123" t="s">
        <v>12</v>
      </c>
      <c r="I585" s="240">
        <v>0</v>
      </c>
      <c r="J585" s="240">
        <v>0</v>
      </c>
      <c r="K585" s="240">
        <v>0</v>
      </c>
      <c r="L585" s="240">
        <v>0</v>
      </c>
      <c r="M585" s="240">
        <v>0</v>
      </c>
      <c r="N585" s="210" t="s">
        <v>12</v>
      </c>
      <c r="O585" s="240">
        <v>0</v>
      </c>
      <c r="P585" s="240">
        <v>0</v>
      </c>
      <c r="Q585" s="240">
        <v>0</v>
      </c>
      <c r="R585" s="240">
        <v>0</v>
      </c>
      <c r="S585" s="240">
        <v>0</v>
      </c>
      <c r="T585" s="211" t="s">
        <v>12</v>
      </c>
      <c r="U585" s="212" t="s">
        <v>317</v>
      </c>
      <c r="V585" s="212" t="s">
        <v>317</v>
      </c>
      <c r="W585" s="123" t="s">
        <v>12</v>
      </c>
      <c r="X585" s="123" t="s">
        <v>12</v>
      </c>
      <c r="Y585" s="123" t="s">
        <v>1289</v>
      </c>
      <c r="Z585" s="212" t="s">
        <v>320</v>
      </c>
      <c r="AA585" s="212">
        <v>95304</v>
      </c>
      <c r="AB585" s="123" t="s">
        <v>851</v>
      </c>
      <c r="AC585" s="123" t="s">
        <v>322</v>
      </c>
      <c r="AD585" s="123" t="s">
        <v>323</v>
      </c>
      <c r="AE585" s="123" t="s">
        <v>12</v>
      </c>
    </row>
    <row r="586" spans="2:31" x14ac:dyDescent="0.35">
      <c r="B586" s="123">
        <v>3101</v>
      </c>
      <c r="C586" s="123" t="s">
        <v>1805</v>
      </c>
      <c r="D586" s="123">
        <v>2018</v>
      </c>
      <c r="E586" s="123" t="s">
        <v>12</v>
      </c>
      <c r="F586" s="240">
        <v>0</v>
      </c>
      <c r="G586" s="212" t="s">
        <v>1755</v>
      </c>
      <c r="H586" s="123" t="s">
        <v>12</v>
      </c>
      <c r="I586" s="240">
        <v>0</v>
      </c>
      <c r="J586" s="240">
        <v>0</v>
      </c>
      <c r="K586" s="240">
        <v>0</v>
      </c>
      <c r="L586" s="240">
        <v>0</v>
      </c>
      <c r="M586" s="240">
        <v>0</v>
      </c>
      <c r="N586" s="210" t="s">
        <v>12</v>
      </c>
      <c r="O586" s="240">
        <v>0</v>
      </c>
      <c r="P586" s="240">
        <v>0</v>
      </c>
      <c r="Q586" s="240">
        <v>0</v>
      </c>
      <c r="R586" s="240">
        <v>0</v>
      </c>
      <c r="S586" s="240">
        <v>0</v>
      </c>
      <c r="T586" s="211" t="s">
        <v>12</v>
      </c>
      <c r="U586" s="212" t="s">
        <v>316</v>
      </c>
      <c r="V586" s="212" t="s">
        <v>317</v>
      </c>
      <c r="W586" s="123" t="s">
        <v>1771</v>
      </c>
      <c r="X586" s="123" t="s">
        <v>12</v>
      </c>
      <c r="Y586" s="123" t="s">
        <v>1377</v>
      </c>
      <c r="Z586" s="212" t="s">
        <v>774</v>
      </c>
      <c r="AA586" s="212" t="s">
        <v>1378</v>
      </c>
      <c r="AB586" s="123" t="s">
        <v>493</v>
      </c>
      <c r="AC586" s="123" t="s">
        <v>322</v>
      </c>
      <c r="AD586" s="123" t="s">
        <v>323</v>
      </c>
      <c r="AE586" s="123" t="s">
        <v>12</v>
      </c>
    </row>
    <row r="587" spans="2:31" x14ac:dyDescent="0.35">
      <c r="B587" s="123">
        <v>2243</v>
      </c>
      <c r="C587" s="123" t="s">
        <v>1379</v>
      </c>
      <c r="D587" s="123">
        <v>2018</v>
      </c>
      <c r="E587" s="123" t="s">
        <v>12</v>
      </c>
      <c r="F587" s="240">
        <v>595063.63392280298</v>
      </c>
      <c r="G587" s="212" t="s">
        <v>1755</v>
      </c>
      <c r="H587" s="123" t="s">
        <v>12</v>
      </c>
      <c r="I587" s="240">
        <v>0</v>
      </c>
      <c r="J587" s="240">
        <v>0</v>
      </c>
      <c r="K587" s="240">
        <v>0</v>
      </c>
      <c r="L587" s="240">
        <v>0</v>
      </c>
      <c r="M587" s="240">
        <v>595063.63392280298</v>
      </c>
      <c r="N587" s="210" t="s">
        <v>12</v>
      </c>
      <c r="O587" s="240">
        <v>0</v>
      </c>
      <c r="P587" s="240">
        <v>0</v>
      </c>
      <c r="Q587" s="240">
        <v>12142.550210146601</v>
      </c>
      <c r="R587" s="240">
        <v>12142.550210146601</v>
      </c>
      <c r="S587" s="240">
        <v>582921.08371265605</v>
      </c>
      <c r="T587" s="211" t="s">
        <v>12</v>
      </c>
      <c r="U587" s="212" t="s">
        <v>316</v>
      </c>
      <c r="V587" s="212" t="s">
        <v>317</v>
      </c>
      <c r="W587" s="123" t="s">
        <v>1771</v>
      </c>
      <c r="X587" s="123" t="s">
        <v>12</v>
      </c>
      <c r="Y587" s="123" t="s">
        <v>1377</v>
      </c>
      <c r="Z587" s="212" t="s">
        <v>774</v>
      </c>
      <c r="AA587" s="212" t="s">
        <v>1378</v>
      </c>
      <c r="AB587" s="123" t="s">
        <v>493</v>
      </c>
      <c r="AC587" s="123" t="s">
        <v>322</v>
      </c>
      <c r="AD587" s="123" t="s">
        <v>323</v>
      </c>
      <c r="AE587" s="123" t="s">
        <v>12</v>
      </c>
    </row>
    <row r="588" spans="2:31" x14ac:dyDescent="0.35">
      <c r="B588" s="123">
        <v>101053</v>
      </c>
      <c r="C588" s="123" t="s">
        <v>1380</v>
      </c>
      <c r="D588" s="123">
        <v>2018</v>
      </c>
      <c r="E588" s="123" t="s">
        <v>12</v>
      </c>
      <c r="F588" s="240">
        <v>80001.585554089703</v>
      </c>
      <c r="G588" s="212" t="s">
        <v>1755</v>
      </c>
      <c r="H588" s="123" t="s">
        <v>12</v>
      </c>
      <c r="I588" s="240">
        <v>80001.585554089703</v>
      </c>
      <c r="J588" s="240">
        <v>0</v>
      </c>
      <c r="K588" s="240">
        <v>0</v>
      </c>
      <c r="L588" s="240">
        <v>0</v>
      </c>
      <c r="M588" s="240">
        <v>0</v>
      </c>
      <c r="N588" s="210" t="s">
        <v>12</v>
      </c>
      <c r="O588" s="240">
        <v>80001.585554089703</v>
      </c>
      <c r="P588" s="240">
        <v>0</v>
      </c>
      <c r="Q588" s="240">
        <v>0</v>
      </c>
      <c r="R588" s="240">
        <v>80001.585554089703</v>
      </c>
      <c r="S588" s="240">
        <v>0</v>
      </c>
      <c r="T588" s="211" t="s">
        <v>12</v>
      </c>
      <c r="U588" s="212" t="s">
        <v>316</v>
      </c>
      <c r="V588" s="212" t="s">
        <v>316</v>
      </c>
      <c r="W588" s="123" t="s">
        <v>363</v>
      </c>
      <c r="X588" s="123" t="s">
        <v>12</v>
      </c>
      <c r="Y588" s="123" t="s">
        <v>1236</v>
      </c>
      <c r="Z588" s="212" t="s">
        <v>320</v>
      </c>
      <c r="AA588" s="212">
        <v>91761</v>
      </c>
      <c r="AB588" s="123" t="s">
        <v>364</v>
      </c>
      <c r="AC588" s="123" t="s">
        <v>365</v>
      </c>
      <c r="AD588" s="123" t="s">
        <v>366</v>
      </c>
      <c r="AE588" s="123" t="s">
        <v>12</v>
      </c>
    </row>
    <row r="589" spans="2:31" x14ac:dyDescent="0.35">
      <c r="B589" s="123">
        <v>104777</v>
      </c>
      <c r="C589" s="123" t="s">
        <v>1381</v>
      </c>
      <c r="D589" s="123">
        <v>2018</v>
      </c>
      <c r="E589" s="123" t="s">
        <v>12</v>
      </c>
      <c r="F589" s="240">
        <v>0</v>
      </c>
      <c r="G589" s="212" t="s">
        <v>1755</v>
      </c>
      <c r="H589" s="123" t="s">
        <v>12</v>
      </c>
      <c r="I589" s="240">
        <v>0</v>
      </c>
      <c r="J589" s="240">
        <v>0</v>
      </c>
      <c r="K589" s="240">
        <v>0</v>
      </c>
      <c r="L589" s="240">
        <v>0</v>
      </c>
      <c r="M589" s="240">
        <v>0</v>
      </c>
      <c r="N589" s="210" t="s">
        <v>12</v>
      </c>
      <c r="O589" s="240">
        <v>0</v>
      </c>
      <c r="P589" s="240">
        <v>0</v>
      </c>
      <c r="Q589" s="240">
        <v>0</v>
      </c>
      <c r="R589" s="240">
        <v>0</v>
      </c>
      <c r="S589" s="240">
        <v>0</v>
      </c>
      <c r="T589" s="211" t="s">
        <v>12</v>
      </c>
      <c r="U589" s="212" t="s">
        <v>317</v>
      </c>
      <c r="V589" s="212" t="s">
        <v>317</v>
      </c>
      <c r="W589" s="123" t="s">
        <v>12</v>
      </c>
      <c r="X589" s="123" t="s">
        <v>12</v>
      </c>
      <c r="Y589" s="123" t="s">
        <v>705</v>
      </c>
      <c r="Z589" s="212" t="s">
        <v>320</v>
      </c>
      <c r="AA589" s="212">
        <v>94583</v>
      </c>
      <c r="AB589" s="123" t="s">
        <v>321</v>
      </c>
      <c r="AC589" s="123" t="s">
        <v>322</v>
      </c>
      <c r="AD589" s="123" t="s">
        <v>323</v>
      </c>
      <c r="AE589" s="123" t="s">
        <v>12</v>
      </c>
    </row>
    <row r="590" spans="2:31" x14ac:dyDescent="0.35">
      <c r="B590" s="123">
        <v>104394</v>
      </c>
      <c r="C590" s="123" t="s">
        <v>1382</v>
      </c>
      <c r="D590" s="123">
        <v>2018</v>
      </c>
      <c r="E590" s="123" t="s">
        <v>12</v>
      </c>
      <c r="F590" s="240">
        <v>17773.335152</v>
      </c>
      <c r="G590" s="212" t="s">
        <v>1755</v>
      </c>
      <c r="H590" s="123" t="s">
        <v>12</v>
      </c>
      <c r="I590" s="240">
        <v>17773.335152</v>
      </c>
      <c r="J590" s="240">
        <v>0</v>
      </c>
      <c r="K590" s="240">
        <v>0</v>
      </c>
      <c r="L590" s="240">
        <v>0</v>
      </c>
      <c r="M590" s="240">
        <v>0</v>
      </c>
      <c r="N590" s="210" t="s">
        <v>12</v>
      </c>
      <c r="O590" s="240">
        <v>0</v>
      </c>
      <c r="P590" s="240">
        <v>0</v>
      </c>
      <c r="Q590" s="240">
        <v>0</v>
      </c>
      <c r="R590" s="240">
        <v>0</v>
      </c>
      <c r="S590" s="240">
        <v>17773.335152</v>
      </c>
      <c r="T590" s="211" t="s">
        <v>12</v>
      </c>
      <c r="U590" s="212" t="s">
        <v>317</v>
      </c>
      <c r="V590" s="212" t="s">
        <v>317</v>
      </c>
      <c r="W590" s="123" t="s">
        <v>12</v>
      </c>
      <c r="X590" s="123" t="s">
        <v>12</v>
      </c>
      <c r="Y590" s="123" t="s">
        <v>399</v>
      </c>
      <c r="Z590" s="212" t="s">
        <v>320</v>
      </c>
      <c r="AA590" s="212">
        <v>90723</v>
      </c>
      <c r="AB590" s="123" t="s">
        <v>681</v>
      </c>
      <c r="AC590" s="123" t="s">
        <v>201</v>
      </c>
      <c r="AD590" s="123" t="s">
        <v>327</v>
      </c>
      <c r="AE590" s="123" t="s">
        <v>12</v>
      </c>
    </row>
    <row r="591" spans="2:31" x14ac:dyDescent="0.35">
      <c r="B591" s="123">
        <v>104206</v>
      </c>
      <c r="C591" s="123" t="s">
        <v>1383</v>
      </c>
      <c r="D591" s="123">
        <v>2018</v>
      </c>
      <c r="E591" s="123" t="s">
        <v>12</v>
      </c>
      <c r="F591" s="240">
        <v>16754.979001600001</v>
      </c>
      <c r="G591" s="212" t="s">
        <v>1755</v>
      </c>
      <c r="H591" s="123" t="s">
        <v>12</v>
      </c>
      <c r="I591" s="240">
        <v>16754.979001600001</v>
      </c>
      <c r="J591" s="240">
        <v>0</v>
      </c>
      <c r="K591" s="240">
        <v>0</v>
      </c>
      <c r="L591" s="240">
        <v>0</v>
      </c>
      <c r="M591" s="240">
        <v>0</v>
      </c>
      <c r="N591" s="210" t="s">
        <v>12</v>
      </c>
      <c r="O591" s="240">
        <v>0</v>
      </c>
      <c r="P591" s="240">
        <v>0</v>
      </c>
      <c r="Q591" s="240">
        <v>0</v>
      </c>
      <c r="R591" s="240">
        <v>0</v>
      </c>
      <c r="S591" s="240">
        <v>16754.979001600001</v>
      </c>
      <c r="T591" s="211" t="s">
        <v>12</v>
      </c>
      <c r="U591" s="212" t="s">
        <v>317</v>
      </c>
      <c r="V591" s="212" t="s">
        <v>317</v>
      </c>
      <c r="W591" s="123" t="s">
        <v>12</v>
      </c>
      <c r="X591" s="123" t="s">
        <v>12</v>
      </c>
      <c r="Y591" s="123" t="s">
        <v>1384</v>
      </c>
      <c r="Z591" s="212" t="s">
        <v>320</v>
      </c>
      <c r="AA591" s="212">
        <v>90248</v>
      </c>
      <c r="AB591" s="123" t="s">
        <v>1385</v>
      </c>
      <c r="AC591" s="123" t="s">
        <v>201</v>
      </c>
      <c r="AD591" s="123" t="s">
        <v>327</v>
      </c>
      <c r="AE591" s="123" t="s">
        <v>12</v>
      </c>
    </row>
    <row r="592" spans="2:31" x14ac:dyDescent="0.35">
      <c r="B592" s="123">
        <v>104423</v>
      </c>
      <c r="C592" s="123" t="s">
        <v>1386</v>
      </c>
      <c r="D592" s="123">
        <v>2018</v>
      </c>
      <c r="E592" s="123" t="s">
        <v>12</v>
      </c>
      <c r="F592" s="240">
        <v>20356.2114048</v>
      </c>
      <c r="G592" s="212" t="s">
        <v>1755</v>
      </c>
      <c r="H592" s="123" t="s">
        <v>12</v>
      </c>
      <c r="I592" s="240">
        <v>20356.2114048</v>
      </c>
      <c r="J592" s="240">
        <v>0</v>
      </c>
      <c r="K592" s="240">
        <v>0</v>
      </c>
      <c r="L592" s="240">
        <v>0</v>
      </c>
      <c r="M592" s="240">
        <v>0</v>
      </c>
      <c r="N592" s="210" t="s">
        <v>12</v>
      </c>
      <c r="O592" s="240">
        <v>20356.2114048</v>
      </c>
      <c r="P592" s="240">
        <v>0</v>
      </c>
      <c r="Q592" s="240">
        <v>0</v>
      </c>
      <c r="R592" s="240">
        <v>20356.2114048</v>
      </c>
      <c r="S592" s="240">
        <v>0</v>
      </c>
      <c r="T592" s="211" t="s">
        <v>12</v>
      </c>
      <c r="U592" s="212" t="s">
        <v>316</v>
      </c>
      <c r="V592" s="212" t="s">
        <v>317</v>
      </c>
      <c r="W592" s="123" t="s">
        <v>430</v>
      </c>
      <c r="X592" s="123" t="s">
        <v>12</v>
      </c>
      <c r="Y592" s="123" t="s">
        <v>1387</v>
      </c>
      <c r="Z592" s="212" t="s">
        <v>320</v>
      </c>
      <c r="AA592" s="212">
        <v>95826</v>
      </c>
      <c r="AB592" s="123" t="s">
        <v>400</v>
      </c>
      <c r="AC592" s="123" t="s">
        <v>201</v>
      </c>
      <c r="AD592" s="123" t="s">
        <v>327</v>
      </c>
      <c r="AE592" s="123" t="s">
        <v>12</v>
      </c>
    </row>
    <row r="593" spans="2:31" x14ac:dyDescent="0.35">
      <c r="B593" s="123">
        <v>101497</v>
      </c>
      <c r="C593" s="123" t="s">
        <v>1388</v>
      </c>
      <c r="D593" s="123">
        <v>2018</v>
      </c>
      <c r="E593" s="123" t="s">
        <v>12</v>
      </c>
      <c r="F593" s="240">
        <v>31633.868110399999</v>
      </c>
      <c r="G593" s="212" t="s">
        <v>1755</v>
      </c>
      <c r="H593" s="123" t="s">
        <v>12</v>
      </c>
      <c r="I593" s="240">
        <v>31633.868110399999</v>
      </c>
      <c r="J593" s="240">
        <v>0</v>
      </c>
      <c r="K593" s="240">
        <v>0</v>
      </c>
      <c r="L593" s="240">
        <v>0</v>
      </c>
      <c r="M593" s="240">
        <v>0</v>
      </c>
      <c r="N593" s="210" t="s">
        <v>12</v>
      </c>
      <c r="O593" s="240">
        <v>31633.868110399999</v>
      </c>
      <c r="P593" s="240">
        <v>0</v>
      </c>
      <c r="Q593" s="240">
        <v>0</v>
      </c>
      <c r="R593" s="240">
        <v>31633.868110399999</v>
      </c>
      <c r="S593" s="240">
        <v>0</v>
      </c>
      <c r="T593" s="211" t="s">
        <v>12</v>
      </c>
      <c r="U593" s="212" t="s">
        <v>316</v>
      </c>
      <c r="V593" s="212" t="s">
        <v>317</v>
      </c>
      <c r="W593" s="123" t="s">
        <v>430</v>
      </c>
      <c r="X593" s="123" t="s">
        <v>12</v>
      </c>
      <c r="Y593" s="123" t="s">
        <v>645</v>
      </c>
      <c r="Z593" s="212" t="s">
        <v>320</v>
      </c>
      <c r="AA593" s="212">
        <v>95993</v>
      </c>
      <c r="AB593" s="123" t="s">
        <v>352</v>
      </c>
      <c r="AC593" s="123" t="s">
        <v>201</v>
      </c>
      <c r="AD593" s="123" t="s">
        <v>354</v>
      </c>
      <c r="AE593" s="123" t="s">
        <v>12</v>
      </c>
    </row>
    <row r="594" spans="2:31" x14ac:dyDescent="0.35">
      <c r="B594" s="123">
        <v>100182</v>
      </c>
      <c r="C594" s="123" t="s">
        <v>1389</v>
      </c>
      <c r="D594" s="123">
        <v>2018</v>
      </c>
      <c r="E594" s="123" t="s">
        <v>12</v>
      </c>
      <c r="F594" s="240">
        <v>116663.66648</v>
      </c>
      <c r="G594" s="212" t="s">
        <v>1755</v>
      </c>
      <c r="H594" s="123" t="s">
        <v>12</v>
      </c>
      <c r="I594" s="240">
        <v>116663.66648</v>
      </c>
      <c r="J594" s="240">
        <v>0</v>
      </c>
      <c r="K594" s="240">
        <v>0</v>
      </c>
      <c r="L594" s="240">
        <v>0</v>
      </c>
      <c r="M594" s="240">
        <v>0</v>
      </c>
      <c r="N594" s="210" t="s">
        <v>12</v>
      </c>
      <c r="O594" s="240">
        <v>116663.66648</v>
      </c>
      <c r="P594" s="240">
        <v>0</v>
      </c>
      <c r="Q594" s="240">
        <v>0</v>
      </c>
      <c r="R594" s="240">
        <v>116663.66648</v>
      </c>
      <c r="S594" s="240">
        <v>0</v>
      </c>
      <c r="T594" s="211" t="s">
        <v>12</v>
      </c>
      <c r="U594" s="212" t="s">
        <v>316</v>
      </c>
      <c r="V594" s="212" t="s">
        <v>317</v>
      </c>
      <c r="W594" s="123" t="s">
        <v>430</v>
      </c>
      <c r="X594" s="123" t="s">
        <v>12</v>
      </c>
      <c r="Y594" s="123" t="s">
        <v>645</v>
      </c>
      <c r="Z594" s="212" t="s">
        <v>320</v>
      </c>
      <c r="AA594" s="212">
        <v>95993</v>
      </c>
      <c r="AB594" s="123" t="s">
        <v>352</v>
      </c>
      <c r="AC594" s="123" t="s">
        <v>201</v>
      </c>
      <c r="AD594" s="123" t="s">
        <v>458</v>
      </c>
      <c r="AE594" s="123" t="s">
        <v>12</v>
      </c>
    </row>
    <row r="595" spans="2:31" x14ac:dyDescent="0.35">
      <c r="B595" s="123">
        <v>104096</v>
      </c>
      <c r="C595" s="123" t="s">
        <v>1390</v>
      </c>
      <c r="D595" s="123">
        <v>2018</v>
      </c>
      <c r="E595" s="123" t="s">
        <v>12</v>
      </c>
      <c r="F595" s="240">
        <v>107720.194553904</v>
      </c>
      <c r="G595" s="212" t="s">
        <v>1755</v>
      </c>
      <c r="H595" s="123" t="s">
        <v>12</v>
      </c>
      <c r="I595" s="240">
        <v>0</v>
      </c>
      <c r="J595" s="240">
        <v>0</v>
      </c>
      <c r="K595" s="240">
        <v>107720.194553904</v>
      </c>
      <c r="L595" s="240">
        <v>0</v>
      </c>
      <c r="M595" s="240">
        <v>0</v>
      </c>
      <c r="N595" s="210" t="s">
        <v>12</v>
      </c>
      <c r="O595" s="240">
        <v>0</v>
      </c>
      <c r="P595" s="240">
        <v>107720.194553904</v>
      </c>
      <c r="Q595" s="240">
        <v>0</v>
      </c>
      <c r="R595" s="240">
        <v>107720.194553904</v>
      </c>
      <c r="S595" s="240">
        <v>0</v>
      </c>
      <c r="T595" s="211" t="s">
        <v>12</v>
      </c>
      <c r="U595" s="212" t="s">
        <v>316</v>
      </c>
      <c r="V595" s="212" t="s">
        <v>317</v>
      </c>
      <c r="W595" s="123" t="s">
        <v>350</v>
      </c>
      <c r="X595" s="123" t="s">
        <v>12</v>
      </c>
      <c r="Y595" s="123" t="s">
        <v>1391</v>
      </c>
      <c r="Z595" s="212" t="s">
        <v>445</v>
      </c>
      <c r="AA595" s="212">
        <v>79416</v>
      </c>
      <c r="AB595" s="123" t="s">
        <v>446</v>
      </c>
      <c r="AC595" s="123" t="s">
        <v>394</v>
      </c>
      <c r="AD595" s="123" t="s">
        <v>395</v>
      </c>
      <c r="AE595" s="123" t="s">
        <v>12</v>
      </c>
    </row>
    <row r="596" spans="2:31" x14ac:dyDescent="0.35">
      <c r="B596" s="123">
        <v>104625</v>
      </c>
      <c r="C596" s="123" t="s">
        <v>1392</v>
      </c>
      <c r="D596" s="123">
        <v>2018</v>
      </c>
      <c r="E596" s="123" t="s">
        <v>12</v>
      </c>
      <c r="F596" s="240">
        <v>299069.35703999997</v>
      </c>
      <c r="G596" s="212" t="s">
        <v>1755</v>
      </c>
      <c r="H596" s="123" t="s">
        <v>12</v>
      </c>
      <c r="I596" s="240">
        <v>0</v>
      </c>
      <c r="J596" s="240">
        <v>0</v>
      </c>
      <c r="K596" s="240">
        <v>0</v>
      </c>
      <c r="L596" s="240">
        <v>0</v>
      </c>
      <c r="M596" s="240">
        <v>299069.35703999997</v>
      </c>
      <c r="N596" s="210" t="s">
        <v>12</v>
      </c>
      <c r="O596" s="240">
        <v>0</v>
      </c>
      <c r="P596" s="240">
        <v>0</v>
      </c>
      <c r="Q596" s="240">
        <v>5889.3570400000299</v>
      </c>
      <c r="R596" s="240">
        <v>5889.3570400000299</v>
      </c>
      <c r="S596" s="240">
        <v>293179.99999999901</v>
      </c>
      <c r="T596" s="211" t="s">
        <v>12</v>
      </c>
      <c r="U596" s="212" t="s">
        <v>316</v>
      </c>
      <c r="V596" s="212" t="s">
        <v>317</v>
      </c>
      <c r="W596" s="123" t="s">
        <v>825</v>
      </c>
      <c r="X596" s="123" t="s">
        <v>12</v>
      </c>
      <c r="Y596" s="123" t="s">
        <v>1393</v>
      </c>
      <c r="Z596" s="212" t="s">
        <v>688</v>
      </c>
      <c r="AA596" s="212">
        <v>80202</v>
      </c>
      <c r="AB596" s="123" t="s">
        <v>352</v>
      </c>
      <c r="AC596" s="123" t="s">
        <v>322</v>
      </c>
      <c r="AD596" s="123" t="s">
        <v>323</v>
      </c>
      <c r="AE596" s="123" t="s">
        <v>12</v>
      </c>
    </row>
    <row r="597" spans="2:31" x14ac:dyDescent="0.35">
      <c r="B597" s="123">
        <v>104744</v>
      </c>
      <c r="C597" s="123" t="s">
        <v>1394</v>
      </c>
      <c r="D597" s="123">
        <v>2018</v>
      </c>
      <c r="E597" s="123" t="s">
        <v>12</v>
      </c>
      <c r="F597" s="240">
        <v>1704.7422231011501</v>
      </c>
      <c r="G597" s="212" t="s">
        <v>1755</v>
      </c>
      <c r="H597" s="123" t="s">
        <v>12</v>
      </c>
      <c r="I597" s="240">
        <v>0</v>
      </c>
      <c r="J597" s="240">
        <v>0</v>
      </c>
      <c r="K597" s="240">
        <v>0</v>
      </c>
      <c r="L597" s="240">
        <v>0</v>
      </c>
      <c r="M597" s="240">
        <v>1704.7422231011501</v>
      </c>
      <c r="N597" s="210" t="s">
        <v>12</v>
      </c>
      <c r="O597" s="240">
        <v>0</v>
      </c>
      <c r="P597" s="240">
        <v>0</v>
      </c>
      <c r="Q597" s="240">
        <v>1704.7422231011501</v>
      </c>
      <c r="R597" s="240">
        <v>1704.7422231011501</v>
      </c>
      <c r="S597" s="240">
        <v>0</v>
      </c>
      <c r="T597" s="211" t="s">
        <v>12</v>
      </c>
      <c r="U597" s="212" t="s">
        <v>316</v>
      </c>
      <c r="V597" s="212" t="s">
        <v>317</v>
      </c>
      <c r="W597" s="123" t="s">
        <v>350</v>
      </c>
      <c r="X597" s="123" t="s">
        <v>12</v>
      </c>
      <c r="Y597" s="123" t="s">
        <v>1395</v>
      </c>
      <c r="Z597" s="212" t="s">
        <v>1396</v>
      </c>
      <c r="AA597" s="212">
        <v>87102</v>
      </c>
      <c r="AB597" s="123" t="s">
        <v>321</v>
      </c>
      <c r="AC597" s="123" t="s">
        <v>322</v>
      </c>
      <c r="AD597" s="123" t="s">
        <v>323</v>
      </c>
      <c r="AE597" s="123" t="s">
        <v>12</v>
      </c>
    </row>
    <row r="598" spans="2:31" x14ac:dyDescent="0.35">
      <c r="B598" s="123">
        <v>104462</v>
      </c>
      <c r="C598" s="123" t="s">
        <v>1397</v>
      </c>
      <c r="D598" s="123">
        <v>2018</v>
      </c>
      <c r="E598" s="123" t="s">
        <v>12</v>
      </c>
      <c r="F598" s="240">
        <v>3712.4235547395701</v>
      </c>
      <c r="G598" s="212" t="s">
        <v>1755</v>
      </c>
      <c r="H598" s="123" t="s">
        <v>12</v>
      </c>
      <c r="I598" s="240">
        <v>0</v>
      </c>
      <c r="J598" s="240">
        <v>0</v>
      </c>
      <c r="K598" s="240">
        <v>0</v>
      </c>
      <c r="L598" s="240">
        <v>0</v>
      </c>
      <c r="M598" s="240">
        <v>3712.4235547395701</v>
      </c>
      <c r="N598" s="210" t="s">
        <v>12</v>
      </c>
      <c r="O598" s="240">
        <v>0</v>
      </c>
      <c r="P598" s="240">
        <v>0</v>
      </c>
      <c r="Q598" s="240">
        <v>3712.4235547395701</v>
      </c>
      <c r="R598" s="240">
        <v>3712.4235547395701</v>
      </c>
      <c r="S598" s="240">
        <v>0</v>
      </c>
      <c r="T598" s="211" t="s">
        <v>12</v>
      </c>
      <c r="U598" s="212" t="s">
        <v>316</v>
      </c>
      <c r="V598" s="212" t="s">
        <v>317</v>
      </c>
      <c r="W598" s="123" t="s">
        <v>777</v>
      </c>
      <c r="X598" s="123" t="s">
        <v>12</v>
      </c>
      <c r="Y598" s="123" t="s">
        <v>1398</v>
      </c>
      <c r="Z598" s="212" t="s">
        <v>491</v>
      </c>
      <c r="AA598" s="212">
        <v>98004</v>
      </c>
      <c r="AB598" s="123" t="s">
        <v>560</v>
      </c>
      <c r="AC598" s="123" t="s">
        <v>322</v>
      </c>
      <c r="AD598" s="123" t="s">
        <v>323</v>
      </c>
      <c r="AE598" s="123" t="s">
        <v>12</v>
      </c>
    </row>
    <row r="599" spans="2:31" x14ac:dyDescent="0.35">
      <c r="B599" s="123">
        <v>101400</v>
      </c>
      <c r="C599" s="123" t="s">
        <v>1399</v>
      </c>
      <c r="D599" s="123">
        <v>2018</v>
      </c>
      <c r="E599" s="123" t="s">
        <v>12</v>
      </c>
      <c r="F599" s="240">
        <v>23515.001119199998</v>
      </c>
      <c r="G599" s="212" t="s">
        <v>1755</v>
      </c>
      <c r="H599" s="123" t="s">
        <v>12</v>
      </c>
      <c r="I599" s="240">
        <v>23515.001119199998</v>
      </c>
      <c r="J599" s="240">
        <v>0</v>
      </c>
      <c r="K599" s="240">
        <v>0</v>
      </c>
      <c r="L599" s="240">
        <v>0</v>
      </c>
      <c r="M599" s="240">
        <v>0</v>
      </c>
      <c r="N599" s="210" t="s">
        <v>12</v>
      </c>
      <c r="O599" s="240">
        <v>0</v>
      </c>
      <c r="P599" s="240">
        <v>0</v>
      </c>
      <c r="Q599" s="240">
        <v>0</v>
      </c>
      <c r="R599" s="240">
        <v>0</v>
      </c>
      <c r="S599" s="240">
        <v>23515.001119199998</v>
      </c>
      <c r="T599" s="211" t="s">
        <v>12</v>
      </c>
      <c r="U599" s="212" t="s">
        <v>316</v>
      </c>
      <c r="V599" s="212" t="s">
        <v>317</v>
      </c>
      <c r="W599" s="123" t="s">
        <v>553</v>
      </c>
      <c r="X599" s="123" t="s">
        <v>12</v>
      </c>
      <c r="Y599" s="123" t="s">
        <v>460</v>
      </c>
      <c r="Z599" s="212" t="s">
        <v>320</v>
      </c>
      <c r="AA599" s="212">
        <v>92121</v>
      </c>
      <c r="AB599" s="123" t="s">
        <v>1400</v>
      </c>
      <c r="AC599" s="123" t="s">
        <v>201</v>
      </c>
      <c r="AD599" s="123" t="s">
        <v>327</v>
      </c>
      <c r="AE599" s="123" t="s">
        <v>12</v>
      </c>
    </row>
    <row r="600" spans="2:31" x14ac:dyDescent="0.35">
      <c r="B600" s="123">
        <v>101523</v>
      </c>
      <c r="C600" s="123" t="s">
        <v>1401</v>
      </c>
      <c r="D600" s="123">
        <v>2018</v>
      </c>
      <c r="E600" s="123" t="s">
        <v>12</v>
      </c>
      <c r="F600" s="240">
        <v>41004.474841280004</v>
      </c>
      <c r="G600" s="212" t="s">
        <v>1755</v>
      </c>
      <c r="H600" s="123" t="s">
        <v>12</v>
      </c>
      <c r="I600" s="240">
        <v>41004.474841280004</v>
      </c>
      <c r="J600" s="240">
        <v>0</v>
      </c>
      <c r="K600" s="240">
        <v>0</v>
      </c>
      <c r="L600" s="240">
        <v>0</v>
      </c>
      <c r="M600" s="240">
        <v>0</v>
      </c>
      <c r="N600" s="210" t="s">
        <v>12</v>
      </c>
      <c r="O600" s="240">
        <v>41004.474841280004</v>
      </c>
      <c r="P600" s="240">
        <v>0</v>
      </c>
      <c r="Q600" s="240">
        <v>0</v>
      </c>
      <c r="R600" s="240">
        <v>41004.474841280004</v>
      </c>
      <c r="S600" s="240">
        <v>0</v>
      </c>
      <c r="T600" s="211" t="s">
        <v>12</v>
      </c>
      <c r="U600" s="212" t="s">
        <v>316</v>
      </c>
      <c r="V600" s="212" t="s">
        <v>317</v>
      </c>
      <c r="W600" s="123" t="s">
        <v>553</v>
      </c>
      <c r="X600" s="123" t="s">
        <v>12</v>
      </c>
      <c r="Y600" s="123" t="s">
        <v>460</v>
      </c>
      <c r="Z600" s="212" t="s">
        <v>320</v>
      </c>
      <c r="AA600" s="212">
        <v>92121</v>
      </c>
      <c r="AB600" s="123" t="s">
        <v>1400</v>
      </c>
      <c r="AC600" s="123" t="s">
        <v>201</v>
      </c>
      <c r="AD600" s="123" t="s">
        <v>327</v>
      </c>
      <c r="AE600" s="123" t="s">
        <v>12</v>
      </c>
    </row>
    <row r="601" spans="2:31" x14ac:dyDescent="0.35">
      <c r="B601" s="123">
        <v>104197</v>
      </c>
      <c r="C601" s="123" t="s">
        <v>1402</v>
      </c>
      <c r="D601" s="123">
        <v>2018</v>
      </c>
      <c r="E601" s="123" t="s">
        <v>12</v>
      </c>
      <c r="F601" s="240">
        <v>39151.963148000003</v>
      </c>
      <c r="G601" s="212" t="s">
        <v>1755</v>
      </c>
      <c r="H601" s="123" t="s">
        <v>12</v>
      </c>
      <c r="I601" s="240">
        <v>39151.963148000003</v>
      </c>
      <c r="J601" s="240">
        <v>0</v>
      </c>
      <c r="K601" s="240">
        <v>0</v>
      </c>
      <c r="L601" s="240">
        <v>0</v>
      </c>
      <c r="M601" s="240">
        <v>0</v>
      </c>
      <c r="N601" s="210" t="s">
        <v>12</v>
      </c>
      <c r="O601" s="240">
        <v>39151.963148000003</v>
      </c>
      <c r="P601" s="240">
        <v>0</v>
      </c>
      <c r="Q601" s="240">
        <v>0</v>
      </c>
      <c r="R601" s="240">
        <v>39151.963148000003</v>
      </c>
      <c r="S601" s="240">
        <v>0</v>
      </c>
      <c r="T601" s="211" t="s">
        <v>12</v>
      </c>
      <c r="U601" s="212" t="s">
        <v>316</v>
      </c>
      <c r="V601" s="212" t="s">
        <v>316</v>
      </c>
      <c r="W601" s="123" t="s">
        <v>1403</v>
      </c>
      <c r="X601" s="123" t="s">
        <v>12</v>
      </c>
      <c r="Y601" s="123" t="s">
        <v>732</v>
      </c>
      <c r="Z601" s="212" t="s">
        <v>320</v>
      </c>
      <c r="AA601" s="212">
        <v>91746</v>
      </c>
      <c r="AB601" s="123" t="s">
        <v>1404</v>
      </c>
      <c r="AC601" s="123" t="s">
        <v>1405</v>
      </c>
      <c r="AD601" s="123" t="s">
        <v>327</v>
      </c>
      <c r="AE601" s="123" t="s">
        <v>12</v>
      </c>
    </row>
    <row r="602" spans="2:31" x14ac:dyDescent="0.35">
      <c r="B602" s="123">
        <v>5028</v>
      </c>
      <c r="C602" s="123" t="s">
        <v>1406</v>
      </c>
      <c r="D602" s="123">
        <v>2018</v>
      </c>
      <c r="E602" s="123" t="s">
        <v>12</v>
      </c>
      <c r="F602" s="240">
        <v>0</v>
      </c>
      <c r="G602" s="212" t="s">
        <v>1755</v>
      </c>
      <c r="H602" s="123" t="s">
        <v>12</v>
      </c>
      <c r="I602" s="240">
        <v>0</v>
      </c>
      <c r="J602" s="240">
        <v>0</v>
      </c>
      <c r="K602" s="240">
        <v>0</v>
      </c>
      <c r="L602" s="240">
        <v>0</v>
      </c>
      <c r="M602" s="240">
        <v>0</v>
      </c>
      <c r="N602" s="210" t="s">
        <v>12</v>
      </c>
      <c r="O602" s="240">
        <v>0</v>
      </c>
      <c r="P602" s="240">
        <v>0</v>
      </c>
      <c r="Q602" s="240">
        <v>0</v>
      </c>
      <c r="R602" s="240">
        <v>0</v>
      </c>
      <c r="S602" s="240">
        <v>0</v>
      </c>
      <c r="T602" s="211" t="s">
        <v>12</v>
      </c>
      <c r="U602" s="212" t="s">
        <v>317</v>
      </c>
      <c r="V602" s="212" t="s">
        <v>317</v>
      </c>
      <c r="W602" s="123" t="s">
        <v>12</v>
      </c>
      <c r="X602" s="123" t="s">
        <v>12</v>
      </c>
      <c r="Y602" s="123" t="s">
        <v>1407</v>
      </c>
      <c r="Z602" s="212" t="s">
        <v>1396</v>
      </c>
      <c r="AA602" s="212">
        <v>87401</v>
      </c>
      <c r="AB602" s="123" t="s">
        <v>638</v>
      </c>
      <c r="AC602" s="123" t="s">
        <v>424</v>
      </c>
      <c r="AD602" s="123" t="s">
        <v>425</v>
      </c>
      <c r="AE602" s="123" t="s">
        <v>12</v>
      </c>
    </row>
    <row r="603" spans="2:31" x14ac:dyDescent="0.35">
      <c r="B603" s="123">
        <v>104391</v>
      </c>
      <c r="C603" s="123" t="s">
        <v>1408</v>
      </c>
      <c r="D603" s="123">
        <v>2018</v>
      </c>
      <c r="E603" s="123" t="s">
        <v>12</v>
      </c>
      <c r="F603" s="240">
        <v>22750.634292800001</v>
      </c>
      <c r="G603" s="212" t="s">
        <v>1755</v>
      </c>
      <c r="H603" s="123" t="s">
        <v>12</v>
      </c>
      <c r="I603" s="240">
        <v>22750.634292800001</v>
      </c>
      <c r="J603" s="240">
        <v>0</v>
      </c>
      <c r="K603" s="240">
        <v>0</v>
      </c>
      <c r="L603" s="240">
        <v>0</v>
      </c>
      <c r="M603" s="240">
        <v>0</v>
      </c>
      <c r="N603" s="210" t="s">
        <v>12</v>
      </c>
      <c r="O603" s="240">
        <v>0</v>
      </c>
      <c r="P603" s="240">
        <v>0</v>
      </c>
      <c r="Q603" s="240">
        <v>0</v>
      </c>
      <c r="R603" s="240">
        <v>0</v>
      </c>
      <c r="S603" s="240">
        <v>22750.634292800001</v>
      </c>
      <c r="T603" s="211" t="s">
        <v>12</v>
      </c>
      <c r="U603" s="212" t="s">
        <v>317</v>
      </c>
      <c r="V603" s="212" t="s">
        <v>317</v>
      </c>
      <c r="W603" s="123" t="s">
        <v>12</v>
      </c>
      <c r="X603" s="123" t="s">
        <v>12</v>
      </c>
      <c r="Y603" s="123" t="s">
        <v>460</v>
      </c>
      <c r="Z603" s="212" t="s">
        <v>320</v>
      </c>
      <c r="AA603" s="212">
        <v>92123</v>
      </c>
      <c r="AB603" s="123" t="s">
        <v>1409</v>
      </c>
      <c r="AC603" s="123" t="s">
        <v>201</v>
      </c>
      <c r="AD603" s="123" t="s">
        <v>327</v>
      </c>
      <c r="AE603" s="123" t="s">
        <v>12</v>
      </c>
    </row>
    <row r="604" spans="2:31" x14ac:dyDescent="0.35">
      <c r="B604" s="123">
        <v>104203</v>
      </c>
      <c r="C604" s="123" t="s">
        <v>1410</v>
      </c>
      <c r="D604" s="123">
        <v>2018</v>
      </c>
      <c r="E604" s="123" t="s">
        <v>12</v>
      </c>
      <c r="F604" s="240">
        <v>16244.3976</v>
      </c>
      <c r="G604" s="212" t="s">
        <v>1755</v>
      </c>
      <c r="H604" s="123" t="s">
        <v>12</v>
      </c>
      <c r="I604" s="240">
        <v>0</v>
      </c>
      <c r="J604" s="240">
        <v>0</v>
      </c>
      <c r="K604" s="240">
        <v>0</v>
      </c>
      <c r="L604" s="240">
        <v>0</v>
      </c>
      <c r="M604" s="240">
        <v>16244.3976</v>
      </c>
      <c r="N604" s="210" t="s">
        <v>12</v>
      </c>
      <c r="O604" s="240">
        <v>0</v>
      </c>
      <c r="P604" s="240">
        <v>0</v>
      </c>
      <c r="Q604" s="240">
        <v>16244.3976</v>
      </c>
      <c r="R604" s="240">
        <v>16244.3976</v>
      </c>
      <c r="S604" s="240">
        <v>0</v>
      </c>
      <c r="T604" s="211" t="s">
        <v>12</v>
      </c>
      <c r="U604" s="212" t="s">
        <v>316</v>
      </c>
      <c r="V604" s="212" t="s">
        <v>317</v>
      </c>
      <c r="W604" s="123" t="s">
        <v>381</v>
      </c>
      <c r="X604" s="123" t="s">
        <v>12</v>
      </c>
      <c r="Y604" s="123" t="s">
        <v>1411</v>
      </c>
      <c r="Z604" s="212" t="s">
        <v>1412</v>
      </c>
      <c r="AA604" s="212">
        <v>58504</v>
      </c>
      <c r="AB604" s="123" t="s">
        <v>321</v>
      </c>
      <c r="AC604" s="123" t="s">
        <v>322</v>
      </c>
      <c r="AD604" s="123" t="s">
        <v>323</v>
      </c>
      <c r="AE604" s="123" t="s">
        <v>12</v>
      </c>
    </row>
    <row r="605" spans="2:31" x14ac:dyDescent="0.35">
      <c r="B605" s="123">
        <v>3054</v>
      </c>
      <c r="C605" s="123" t="s">
        <v>1413</v>
      </c>
      <c r="D605" s="123">
        <v>2018</v>
      </c>
      <c r="E605" s="123" t="s">
        <v>12</v>
      </c>
      <c r="F605" s="240">
        <v>0</v>
      </c>
      <c r="G605" s="212" t="s">
        <v>1755</v>
      </c>
      <c r="H605" s="123" t="s">
        <v>12</v>
      </c>
      <c r="I605" s="240">
        <v>0</v>
      </c>
      <c r="J605" s="240">
        <v>0</v>
      </c>
      <c r="K605" s="240">
        <v>0</v>
      </c>
      <c r="L605" s="240">
        <v>0</v>
      </c>
      <c r="M605" s="240">
        <v>0</v>
      </c>
      <c r="N605" s="210" t="s">
        <v>12</v>
      </c>
      <c r="O605" s="240">
        <v>0</v>
      </c>
      <c r="P605" s="240">
        <v>0</v>
      </c>
      <c r="Q605" s="240">
        <v>0</v>
      </c>
      <c r="R605" s="240">
        <v>0</v>
      </c>
      <c r="S605" s="240">
        <v>0</v>
      </c>
      <c r="T605" s="211" t="s">
        <v>12</v>
      </c>
      <c r="U605" s="212" t="s">
        <v>316</v>
      </c>
      <c r="V605" s="212" t="s">
        <v>317</v>
      </c>
      <c r="W605" s="123" t="s">
        <v>497</v>
      </c>
      <c r="X605" s="123" t="s">
        <v>12</v>
      </c>
      <c r="Y605" s="123" t="s">
        <v>909</v>
      </c>
      <c r="Z605" s="212" t="s">
        <v>320</v>
      </c>
      <c r="AA605" s="212">
        <v>91730</v>
      </c>
      <c r="AB605" s="123" t="s">
        <v>321</v>
      </c>
      <c r="AC605" s="123" t="s">
        <v>322</v>
      </c>
      <c r="AD605" s="123" t="s">
        <v>323</v>
      </c>
      <c r="AE605" s="123" t="s">
        <v>12</v>
      </c>
    </row>
    <row r="606" spans="2:31" x14ac:dyDescent="0.35">
      <c r="B606" s="123">
        <v>104767</v>
      </c>
      <c r="C606" s="123" t="s">
        <v>1414</v>
      </c>
      <c r="D606" s="123">
        <v>2018</v>
      </c>
      <c r="E606" s="123" t="s">
        <v>12</v>
      </c>
      <c r="F606" s="240">
        <v>0</v>
      </c>
      <c r="G606" s="212" t="s">
        <v>1755</v>
      </c>
      <c r="H606" s="123" t="s">
        <v>12</v>
      </c>
      <c r="I606" s="240">
        <v>0</v>
      </c>
      <c r="J606" s="240">
        <v>0</v>
      </c>
      <c r="K606" s="240">
        <v>0</v>
      </c>
      <c r="L606" s="240">
        <v>0</v>
      </c>
      <c r="M606" s="240">
        <v>0</v>
      </c>
      <c r="N606" s="210" t="s">
        <v>12</v>
      </c>
      <c r="O606" s="240">
        <v>0</v>
      </c>
      <c r="P606" s="240">
        <v>0</v>
      </c>
      <c r="Q606" s="240">
        <v>0</v>
      </c>
      <c r="R606" s="240">
        <v>0</v>
      </c>
      <c r="S606" s="240">
        <v>0</v>
      </c>
      <c r="T606" s="211" t="s">
        <v>12</v>
      </c>
      <c r="U606" s="212" t="s">
        <v>317</v>
      </c>
      <c r="V606" s="212" t="s">
        <v>317</v>
      </c>
      <c r="W606" s="123" t="s">
        <v>12</v>
      </c>
      <c r="X606" s="123" t="s">
        <v>12</v>
      </c>
      <c r="Y606" s="123" t="s">
        <v>863</v>
      </c>
      <c r="Z606" s="212" t="s">
        <v>320</v>
      </c>
      <c r="AA606" s="212">
        <v>92270</v>
      </c>
      <c r="AB606" s="123" t="s">
        <v>321</v>
      </c>
      <c r="AC606" s="123" t="s">
        <v>322</v>
      </c>
      <c r="AD606" s="123" t="s">
        <v>323</v>
      </c>
      <c r="AE606" s="123" t="s">
        <v>12</v>
      </c>
    </row>
    <row r="607" spans="2:31" x14ac:dyDescent="0.35">
      <c r="B607" s="123">
        <v>3055</v>
      </c>
      <c r="C607" s="123" t="s">
        <v>1415</v>
      </c>
      <c r="D607" s="123">
        <v>2018</v>
      </c>
      <c r="E607" s="123" t="s">
        <v>12</v>
      </c>
      <c r="F607" s="240">
        <v>105847.99896</v>
      </c>
      <c r="G607" s="212" t="s">
        <v>1755</v>
      </c>
      <c r="H607" s="123" t="s">
        <v>12</v>
      </c>
      <c r="I607" s="240">
        <v>0</v>
      </c>
      <c r="J607" s="240">
        <v>0</v>
      </c>
      <c r="K607" s="240">
        <v>0</v>
      </c>
      <c r="L607" s="240">
        <v>0</v>
      </c>
      <c r="M607" s="240">
        <v>105847.99896</v>
      </c>
      <c r="N607" s="210" t="s">
        <v>12</v>
      </c>
      <c r="O607" s="240">
        <v>0</v>
      </c>
      <c r="P607" s="240">
        <v>0</v>
      </c>
      <c r="Q607" s="240">
        <v>50056.486960000002</v>
      </c>
      <c r="R607" s="240">
        <v>50056.486960000002</v>
      </c>
      <c r="S607" s="240">
        <v>55791.512000000002</v>
      </c>
      <c r="T607" s="211" t="s">
        <v>12</v>
      </c>
      <c r="U607" s="212" t="s">
        <v>316</v>
      </c>
      <c r="V607" s="212" t="s">
        <v>317</v>
      </c>
      <c r="W607" s="123" t="s">
        <v>430</v>
      </c>
      <c r="X607" s="123" t="s">
        <v>12</v>
      </c>
      <c r="Y607" s="123" t="s">
        <v>1081</v>
      </c>
      <c r="Z607" s="212" t="s">
        <v>320</v>
      </c>
      <c r="AA607" s="212">
        <v>96001</v>
      </c>
      <c r="AB607" s="123" t="s">
        <v>321</v>
      </c>
      <c r="AC607" s="123" t="s">
        <v>322</v>
      </c>
      <c r="AD607" s="123" t="s">
        <v>323</v>
      </c>
      <c r="AE607" s="123" t="s">
        <v>12</v>
      </c>
    </row>
    <row r="608" spans="2:31" x14ac:dyDescent="0.35">
      <c r="B608" s="123">
        <v>100256</v>
      </c>
      <c r="C608" s="123" t="s">
        <v>1416</v>
      </c>
      <c r="D608" s="123">
        <v>2018</v>
      </c>
      <c r="E608" s="123" t="s">
        <v>12</v>
      </c>
      <c r="F608" s="240">
        <v>112179.61103601501</v>
      </c>
      <c r="G608" s="212" t="s">
        <v>1755</v>
      </c>
      <c r="H608" s="123" t="s">
        <v>12</v>
      </c>
      <c r="I608" s="240">
        <v>112179.61103601501</v>
      </c>
      <c r="J608" s="240">
        <v>0</v>
      </c>
      <c r="K608" s="240">
        <v>0</v>
      </c>
      <c r="L608" s="240">
        <v>0</v>
      </c>
      <c r="M608" s="240">
        <v>0</v>
      </c>
      <c r="N608" s="210" t="s">
        <v>12</v>
      </c>
      <c r="O608" s="240">
        <v>112179.61103601501</v>
      </c>
      <c r="P608" s="240">
        <v>0</v>
      </c>
      <c r="Q608" s="240">
        <v>0</v>
      </c>
      <c r="R608" s="240">
        <v>112179.61103601501</v>
      </c>
      <c r="S608" s="240">
        <v>0</v>
      </c>
      <c r="T608" s="211" t="s">
        <v>12</v>
      </c>
      <c r="U608" s="212" t="s">
        <v>316</v>
      </c>
      <c r="V608" s="212" t="s">
        <v>317</v>
      </c>
      <c r="W608" s="123" t="s">
        <v>430</v>
      </c>
      <c r="X608" s="123" t="s">
        <v>12</v>
      </c>
      <c r="Y608" s="123" t="s">
        <v>1081</v>
      </c>
      <c r="Z608" s="212" t="s">
        <v>320</v>
      </c>
      <c r="AA608" s="212">
        <v>96001</v>
      </c>
      <c r="AB608" s="123" t="s">
        <v>352</v>
      </c>
      <c r="AC608" s="123" t="s">
        <v>353</v>
      </c>
      <c r="AD608" s="123" t="s">
        <v>354</v>
      </c>
      <c r="AE608" s="123" t="s">
        <v>12</v>
      </c>
    </row>
    <row r="609" spans="2:31" x14ac:dyDescent="0.35">
      <c r="B609" s="123">
        <v>104712</v>
      </c>
      <c r="C609" s="123" t="s">
        <v>1417</v>
      </c>
      <c r="D609" s="123">
        <v>2018</v>
      </c>
      <c r="E609" s="123" t="s">
        <v>12</v>
      </c>
      <c r="F609" s="240">
        <v>23814.348000000002</v>
      </c>
      <c r="G609" s="212" t="s">
        <v>1755</v>
      </c>
      <c r="H609" s="123" t="s">
        <v>12</v>
      </c>
      <c r="I609" s="240">
        <v>0</v>
      </c>
      <c r="J609" s="240">
        <v>0</v>
      </c>
      <c r="K609" s="240">
        <v>0</v>
      </c>
      <c r="L609" s="240">
        <v>0</v>
      </c>
      <c r="M609" s="240">
        <v>23814.348000000002</v>
      </c>
      <c r="N609" s="210" t="s">
        <v>12</v>
      </c>
      <c r="O609" s="240">
        <v>0</v>
      </c>
      <c r="P609" s="240">
        <v>0</v>
      </c>
      <c r="Q609" s="240">
        <v>466.94799999999702</v>
      </c>
      <c r="R609" s="240">
        <v>466.94799999999702</v>
      </c>
      <c r="S609" s="240">
        <v>23347.4</v>
      </c>
      <c r="T609" s="211" t="s">
        <v>12</v>
      </c>
      <c r="U609" s="212" t="s">
        <v>316</v>
      </c>
      <c r="V609" s="212" t="s">
        <v>317</v>
      </c>
      <c r="W609" s="123" t="s">
        <v>430</v>
      </c>
      <c r="X609" s="123" t="s">
        <v>12</v>
      </c>
      <c r="Y609" s="123" t="s">
        <v>1333</v>
      </c>
      <c r="Z609" s="212" t="s">
        <v>320</v>
      </c>
      <c r="AA609" s="212">
        <v>95501</v>
      </c>
      <c r="AB609" s="123" t="s">
        <v>321</v>
      </c>
      <c r="AC609" s="123" t="s">
        <v>322</v>
      </c>
      <c r="AD609" s="123" t="s">
        <v>323</v>
      </c>
      <c r="AE609" s="123" t="s">
        <v>12</v>
      </c>
    </row>
    <row r="610" spans="2:31" x14ac:dyDescent="0.35">
      <c r="B610" s="123">
        <v>104560</v>
      </c>
      <c r="C610" s="123" t="s">
        <v>1418</v>
      </c>
      <c r="D610" s="123">
        <v>2018</v>
      </c>
      <c r="E610" s="123" t="s">
        <v>12</v>
      </c>
      <c r="F610" s="240">
        <v>447547.69143599999</v>
      </c>
      <c r="G610" s="212" t="s">
        <v>1755</v>
      </c>
      <c r="H610" s="123" t="s">
        <v>12</v>
      </c>
      <c r="I610" s="240">
        <v>0</v>
      </c>
      <c r="J610" s="240">
        <v>0</v>
      </c>
      <c r="K610" s="240">
        <v>377.26233599994998</v>
      </c>
      <c r="L610" s="240">
        <v>447170.42910000001</v>
      </c>
      <c r="M610" s="240">
        <v>0</v>
      </c>
      <c r="N610" s="210" t="s">
        <v>12</v>
      </c>
      <c r="O610" s="240">
        <v>0</v>
      </c>
      <c r="P610" s="240">
        <v>0</v>
      </c>
      <c r="Q610" s="240">
        <v>0</v>
      </c>
      <c r="R610" s="240">
        <v>0</v>
      </c>
      <c r="S610" s="240">
        <v>447547.69143599999</v>
      </c>
      <c r="T610" s="211" t="s">
        <v>12</v>
      </c>
      <c r="U610" s="212" t="s">
        <v>316</v>
      </c>
      <c r="V610" s="212" t="s">
        <v>317</v>
      </c>
      <c r="W610" s="123" t="s">
        <v>381</v>
      </c>
      <c r="X610" s="123" t="s">
        <v>12</v>
      </c>
      <c r="Y610" s="123" t="s">
        <v>1419</v>
      </c>
      <c r="Z610" s="212" t="s">
        <v>1420</v>
      </c>
      <c r="AA610" s="212">
        <v>50010</v>
      </c>
      <c r="AB610" s="123" t="s">
        <v>400</v>
      </c>
      <c r="AC610" s="123" t="s">
        <v>394</v>
      </c>
      <c r="AD610" s="123" t="s">
        <v>395</v>
      </c>
      <c r="AE610" s="123" t="s">
        <v>12</v>
      </c>
    </row>
    <row r="611" spans="2:31" x14ac:dyDescent="0.35">
      <c r="B611" s="123">
        <v>104198</v>
      </c>
      <c r="C611" s="123" t="s">
        <v>1423</v>
      </c>
      <c r="D611" s="123">
        <v>2018</v>
      </c>
      <c r="E611" s="123" t="s">
        <v>12</v>
      </c>
      <c r="F611" s="240">
        <v>3965.9713379807999</v>
      </c>
      <c r="G611" s="212" t="s">
        <v>1755</v>
      </c>
      <c r="H611" s="123" t="s">
        <v>12</v>
      </c>
      <c r="I611" s="240">
        <v>3965.9713379807999</v>
      </c>
      <c r="J611" s="240">
        <v>0</v>
      </c>
      <c r="K611" s="240">
        <v>0</v>
      </c>
      <c r="L611" s="240">
        <v>0</v>
      </c>
      <c r="M611" s="240">
        <v>0</v>
      </c>
      <c r="N611" s="210" t="s">
        <v>12</v>
      </c>
      <c r="O611" s="240">
        <v>0</v>
      </c>
      <c r="P611" s="240">
        <v>0</v>
      </c>
      <c r="Q611" s="240">
        <v>0</v>
      </c>
      <c r="R611" s="240">
        <v>0</v>
      </c>
      <c r="S611" s="240">
        <v>3965.9713379807999</v>
      </c>
      <c r="T611" s="211" t="s">
        <v>12</v>
      </c>
      <c r="U611" s="212" t="s">
        <v>317</v>
      </c>
      <c r="V611" s="212" t="s">
        <v>317</v>
      </c>
      <c r="W611" s="123" t="s">
        <v>12</v>
      </c>
      <c r="X611" s="123" t="s">
        <v>12</v>
      </c>
      <c r="Y611" s="123" t="s">
        <v>12</v>
      </c>
      <c r="Z611" s="212" t="s">
        <v>12</v>
      </c>
      <c r="AA611" s="212" t="s">
        <v>12</v>
      </c>
      <c r="AB611" s="123" t="s">
        <v>487</v>
      </c>
      <c r="AC611" s="123" t="s">
        <v>201</v>
      </c>
      <c r="AD611" s="123" t="s">
        <v>327</v>
      </c>
      <c r="AE611" s="123" t="s">
        <v>12</v>
      </c>
    </row>
    <row r="612" spans="2:31" x14ac:dyDescent="0.35">
      <c r="B612" s="123">
        <v>100265</v>
      </c>
      <c r="C612" s="123" t="s">
        <v>1424</v>
      </c>
      <c r="D612" s="123">
        <v>2018</v>
      </c>
      <c r="E612" s="123" t="s">
        <v>12</v>
      </c>
      <c r="F612" s="240">
        <v>269611.62073199998</v>
      </c>
      <c r="G612" s="212" t="s">
        <v>1755</v>
      </c>
      <c r="H612" s="123" t="s">
        <v>12</v>
      </c>
      <c r="I612" s="240">
        <v>6572.6207320000003</v>
      </c>
      <c r="J612" s="240">
        <v>263039</v>
      </c>
      <c r="K612" s="240">
        <v>0</v>
      </c>
      <c r="L612" s="240">
        <v>0</v>
      </c>
      <c r="M612" s="240">
        <v>0</v>
      </c>
      <c r="N612" s="210" t="s">
        <v>12</v>
      </c>
      <c r="O612" s="240">
        <v>0</v>
      </c>
      <c r="P612" s="240">
        <v>0</v>
      </c>
      <c r="Q612" s="240">
        <v>0</v>
      </c>
      <c r="R612" s="240">
        <v>0</v>
      </c>
      <c r="S612" s="240">
        <v>269611.62073199998</v>
      </c>
      <c r="T612" s="211" t="s">
        <v>12</v>
      </c>
      <c r="U612" s="212" t="s">
        <v>316</v>
      </c>
      <c r="V612" s="212" t="s">
        <v>317</v>
      </c>
      <c r="W612" s="123" t="s">
        <v>430</v>
      </c>
      <c r="X612" s="123" t="s">
        <v>12</v>
      </c>
      <c r="Y612" s="123" t="s">
        <v>578</v>
      </c>
      <c r="Z612" s="212" t="s">
        <v>320</v>
      </c>
      <c r="AA612" s="212">
        <v>93725</v>
      </c>
      <c r="AB612" s="123" t="s">
        <v>404</v>
      </c>
      <c r="AC612" s="123" t="s">
        <v>201</v>
      </c>
      <c r="AD612" s="123" t="s">
        <v>354</v>
      </c>
      <c r="AE612" s="123" t="s">
        <v>12</v>
      </c>
    </row>
    <row r="613" spans="2:31" x14ac:dyDescent="0.35">
      <c r="B613" s="123">
        <v>100055</v>
      </c>
      <c r="C613" s="123" t="s">
        <v>1425</v>
      </c>
      <c r="D613" s="123">
        <v>2018</v>
      </c>
      <c r="E613" s="123" t="s">
        <v>12</v>
      </c>
      <c r="F613" s="240">
        <v>274831.600034</v>
      </c>
      <c r="G613" s="212" t="s">
        <v>1755</v>
      </c>
      <c r="H613" s="123" t="s">
        <v>12</v>
      </c>
      <c r="I613" s="240">
        <v>4611.6000340000001</v>
      </c>
      <c r="J613" s="240">
        <v>270220</v>
      </c>
      <c r="K613" s="240">
        <v>0</v>
      </c>
      <c r="L613" s="240">
        <v>0</v>
      </c>
      <c r="M613" s="240">
        <v>0</v>
      </c>
      <c r="N613" s="210" t="s">
        <v>12</v>
      </c>
      <c r="O613" s="240">
        <v>0</v>
      </c>
      <c r="P613" s="240">
        <v>0</v>
      </c>
      <c r="Q613" s="240">
        <v>0</v>
      </c>
      <c r="R613" s="240">
        <v>0</v>
      </c>
      <c r="S613" s="240">
        <v>274831.600034</v>
      </c>
      <c r="T613" s="211" t="s">
        <v>12</v>
      </c>
      <c r="U613" s="212" t="s">
        <v>316</v>
      </c>
      <c r="V613" s="212" t="s">
        <v>317</v>
      </c>
      <c r="W613" s="123" t="s">
        <v>430</v>
      </c>
      <c r="X613" s="123" t="s">
        <v>12</v>
      </c>
      <c r="Y613" s="123" t="s">
        <v>873</v>
      </c>
      <c r="Z613" s="212" t="s">
        <v>320</v>
      </c>
      <c r="AA613" s="212">
        <v>95648</v>
      </c>
      <c r="AB613" s="123" t="s">
        <v>404</v>
      </c>
      <c r="AC613" s="123" t="s">
        <v>201</v>
      </c>
      <c r="AD613" s="123" t="s">
        <v>354</v>
      </c>
      <c r="AE613" s="123" t="s">
        <v>12</v>
      </c>
    </row>
    <row r="614" spans="2:31" x14ac:dyDescent="0.35">
      <c r="B614" s="123">
        <v>104691</v>
      </c>
      <c r="C614" s="123" t="s">
        <v>1426</v>
      </c>
      <c r="D614" s="123">
        <v>2018</v>
      </c>
      <c r="E614" s="123" t="s">
        <v>12</v>
      </c>
      <c r="F614" s="240">
        <v>11535.666233600001</v>
      </c>
      <c r="G614" s="212" t="s">
        <v>1755</v>
      </c>
      <c r="H614" s="123" t="s">
        <v>12</v>
      </c>
      <c r="I614" s="240">
        <v>11535.666233600001</v>
      </c>
      <c r="J614" s="240">
        <v>0</v>
      </c>
      <c r="K614" s="240">
        <v>0</v>
      </c>
      <c r="L614" s="240">
        <v>0</v>
      </c>
      <c r="M614" s="240">
        <v>0</v>
      </c>
      <c r="N614" s="210" t="s">
        <v>12</v>
      </c>
      <c r="O614" s="240">
        <v>0</v>
      </c>
      <c r="P614" s="240">
        <v>0</v>
      </c>
      <c r="Q614" s="240">
        <v>0</v>
      </c>
      <c r="R614" s="240">
        <v>0</v>
      </c>
      <c r="S614" s="240">
        <v>11535.666233600001</v>
      </c>
      <c r="T614" s="211" t="s">
        <v>12</v>
      </c>
      <c r="U614" s="212" t="s">
        <v>317</v>
      </c>
      <c r="V614" s="212" t="s">
        <v>317</v>
      </c>
      <c r="W614" s="123" t="s">
        <v>12</v>
      </c>
      <c r="X614" s="123" t="s">
        <v>12</v>
      </c>
      <c r="Y614" s="123" t="s">
        <v>377</v>
      </c>
      <c r="Z614" s="212" t="s">
        <v>320</v>
      </c>
      <c r="AA614" s="212">
        <v>90744</v>
      </c>
      <c r="AB614" s="123" t="s">
        <v>703</v>
      </c>
      <c r="AC614" s="123" t="s">
        <v>201</v>
      </c>
      <c r="AD614" s="123" t="s">
        <v>327</v>
      </c>
      <c r="AE614" s="123" t="s">
        <v>12</v>
      </c>
    </row>
    <row r="615" spans="2:31" x14ac:dyDescent="0.35">
      <c r="B615" s="123">
        <v>104056</v>
      </c>
      <c r="C615" s="123" t="s">
        <v>1427</v>
      </c>
      <c r="D615" s="123">
        <v>2018</v>
      </c>
      <c r="E615" s="123" t="s">
        <v>12</v>
      </c>
      <c r="F615" s="240">
        <v>1113272.552129</v>
      </c>
      <c r="G615" s="212" t="s">
        <v>1755</v>
      </c>
      <c r="H615" s="123" t="s">
        <v>12</v>
      </c>
      <c r="I615" s="240">
        <v>0</v>
      </c>
      <c r="J615" s="240">
        <v>0</v>
      </c>
      <c r="K615" s="240">
        <v>1059044.8797289999</v>
      </c>
      <c r="L615" s="240">
        <v>54227.672400000003</v>
      </c>
      <c r="M615" s="240">
        <v>0</v>
      </c>
      <c r="N615" s="210" t="s">
        <v>12</v>
      </c>
      <c r="O615" s="240">
        <v>0</v>
      </c>
      <c r="P615" s="240">
        <v>1059044.8797289999</v>
      </c>
      <c r="Q615" s="240">
        <v>0</v>
      </c>
      <c r="R615" s="240">
        <v>1059044.8797289999</v>
      </c>
      <c r="S615" s="240">
        <v>54227.672400000003</v>
      </c>
      <c r="T615" s="211" t="s">
        <v>12</v>
      </c>
      <c r="U615" s="212" t="s">
        <v>316</v>
      </c>
      <c r="V615" s="212" t="s">
        <v>317</v>
      </c>
      <c r="W615" s="123" t="s">
        <v>467</v>
      </c>
      <c r="X615" s="123" t="s">
        <v>12</v>
      </c>
      <c r="Y615" s="123" t="s">
        <v>375</v>
      </c>
      <c r="Z615" s="212" t="s">
        <v>320</v>
      </c>
      <c r="AA615" s="212">
        <v>95834</v>
      </c>
      <c r="AB615" s="123" t="s">
        <v>446</v>
      </c>
      <c r="AC615" s="123" t="s">
        <v>394</v>
      </c>
      <c r="AD615" s="123" t="s">
        <v>395</v>
      </c>
      <c r="AE615" s="123" t="s">
        <v>12</v>
      </c>
    </row>
    <row r="616" spans="2:31" x14ac:dyDescent="0.35">
      <c r="B616" s="123">
        <v>100387</v>
      </c>
      <c r="C616" s="123" t="s">
        <v>1428</v>
      </c>
      <c r="D616" s="123">
        <v>2018</v>
      </c>
      <c r="E616" s="123" t="s">
        <v>12</v>
      </c>
      <c r="F616" s="240">
        <v>7089.1773151999996</v>
      </c>
      <c r="G616" s="212" t="s">
        <v>1755</v>
      </c>
      <c r="H616" s="123" t="s">
        <v>12</v>
      </c>
      <c r="I616" s="240">
        <v>7089.1773151999996</v>
      </c>
      <c r="J616" s="240">
        <v>0</v>
      </c>
      <c r="K616" s="240">
        <v>0</v>
      </c>
      <c r="L616" s="240">
        <v>0</v>
      </c>
      <c r="M616" s="240">
        <v>0</v>
      </c>
      <c r="N616" s="210" t="s">
        <v>12</v>
      </c>
      <c r="O616" s="240">
        <v>0</v>
      </c>
      <c r="P616" s="240">
        <v>0</v>
      </c>
      <c r="Q616" s="240">
        <v>0</v>
      </c>
      <c r="R616" s="240">
        <v>0</v>
      </c>
      <c r="S616" s="240">
        <v>7089.1773151999996</v>
      </c>
      <c r="T616" s="211" t="s">
        <v>12</v>
      </c>
      <c r="U616" s="212" t="s">
        <v>317</v>
      </c>
      <c r="V616" s="212" t="s">
        <v>317</v>
      </c>
      <c r="W616" s="123" t="s">
        <v>12</v>
      </c>
      <c r="X616" s="123" t="s">
        <v>12</v>
      </c>
      <c r="Y616" s="123" t="s">
        <v>325</v>
      </c>
      <c r="Z616" s="212" t="s">
        <v>320</v>
      </c>
      <c r="AA616" s="212">
        <v>92880</v>
      </c>
      <c r="AB616" s="123" t="s">
        <v>352</v>
      </c>
      <c r="AC616" s="123" t="s">
        <v>201</v>
      </c>
      <c r="AD616" s="123" t="s">
        <v>354</v>
      </c>
      <c r="AE616" s="123" t="s">
        <v>12</v>
      </c>
    </row>
    <row r="617" spans="2:31" x14ac:dyDescent="0.35">
      <c r="B617" s="123">
        <v>100392</v>
      </c>
      <c r="C617" s="123" t="s">
        <v>1429</v>
      </c>
      <c r="D617" s="123">
        <v>2018</v>
      </c>
      <c r="E617" s="123" t="s">
        <v>12</v>
      </c>
      <c r="F617" s="240">
        <v>50780.932156000003</v>
      </c>
      <c r="G617" s="212" t="s">
        <v>1755</v>
      </c>
      <c r="H617" s="123" t="s">
        <v>12</v>
      </c>
      <c r="I617" s="240">
        <v>50780.932156000003</v>
      </c>
      <c r="J617" s="240">
        <v>0</v>
      </c>
      <c r="K617" s="240">
        <v>0</v>
      </c>
      <c r="L617" s="240">
        <v>0</v>
      </c>
      <c r="M617" s="240">
        <v>0</v>
      </c>
      <c r="N617" s="210" t="s">
        <v>12</v>
      </c>
      <c r="O617" s="240">
        <v>50780.932156000003</v>
      </c>
      <c r="P617" s="240">
        <v>0</v>
      </c>
      <c r="Q617" s="240">
        <v>0</v>
      </c>
      <c r="R617" s="240">
        <v>50780.932156000003</v>
      </c>
      <c r="S617" s="240">
        <v>0</v>
      </c>
      <c r="T617" s="211" t="s">
        <v>12</v>
      </c>
      <c r="U617" s="212" t="s">
        <v>316</v>
      </c>
      <c r="V617" s="212" t="s">
        <v>317</v>
      </c>
      <c r="W617" s="123" t="s">
        <v>497</v>
      </c>
      <c r="X617" s="123" t="s">
        <v>12</v>
      </c>
      <c r="Y617" s="123" t="s">
        <v>746</v>
      </c>
      <c r="Z617" s="212" t="s">
        <v>320</v>
      </c>
      <c r="AA617" s="212">
        <v>92504</v>
      </c>
      <c r="AB617" s="123" t="s">
        <v>352</v>
      </c>
      <c r="AC617" s="123" t="s">
        <v>204</v>
      </c>
      <c r="AD617" s="123" t="s">
        <v>354</v>
      </c>
      <c r="AE617" s="123" t="s">
        <v>12</v>
      </c>
    </row>
    <row r="618" spans="2:31" x14ac:dyDescent="0.35">
      <c r="B618" s="123">
        <v>104037</v>
      </c>
      <c r="C618" s="123" t="s">
        <v>1430</v>
      </c>
      <c r="D618" s="123">
        <v>2018</v>
      </c>
      <c r="E618" s="123" t="s">
        <v>12</v>
      </c>
      <c r="F618" s="240">
        <v>280429.24834799999</v>
      </c>
      <c r="G618" s="212" t="s">
        <v>1755</v>
      </c>
      <c r="H618" s="123" t="s">
        <v>12</v>
      </c>
      <c r="I618" s="240">
        <v>0</v>
      </c>
      <c r="J618" s="240">
        <v>0</v>
      </c>
      <c r="K618" s="240">
        <v>264179.48534800002</v>
      </c>
      <c r="L618" s="240">
        <v>16249.763000000001</v>
      </c>
      <c r="M618" s="240">
        <v>0</v>
      </c>
      <c r="N618" s="210" t="s">
        <v>12</v>
      </c>
      <c r="O618" s="240">
        <v>0</v>
      </c>
      <c r="P618" s="240">
        <v>264179.48534800002</v>
      </c>
      <c r="Q618" s="240">
        <v>0</v>
      </c>
      <c r="R618" s="240">
        <v>264179.48534800002</v>
      </c>
      <c r="S618" s="240">
        <v>16249.763000000001</v>
      </c>
      <c r="T618" s="211" t="s">
        <v>12</v>
      </c>
      <c r="U618" s="212" t="s">
        <v>316</v>
      </c>
      <c r="V618" s="212" t="s">
        <v>317</v>
      </c>
      <c r="W618" s="123" t="s">
        <v>363</v>
      </c>
      <c r="X618" s="123" t="s">
        <v>12</v>
      </c>
      <c r="Y618" s="123" t="s">
        <v>600</v>
      </c>
      <c r="Z618" s="212" t="s">
        <v>320</v>
      </c>
      <c r="AA618" s="212">
        <v>95050</v>
      </c>
      <c r="AB618" s="123" t="s">
        <v>446</v>
      </c>
      <c r="AC618" s="123" t="s">
        <v>394</v>
      </c>
      <c r="AD618" s="123" t="s">
        <v>395</v>
      </c>
      <c r="AE618" s="123" t="s">
        <v>12</v>
      </c>
    </row>
    <row r="619" spans="2:31" x14ac:dyDescent="0.35">
      <c r="B619" s="123">
        <v>100196</v>
      </c>
      <c r="C619" s="123" t="s">
        <v>1431</v>
      </c>
      <c r="D619" s="123">
        <v>2018</v>
      </c>
      <c r="E619" s="123" t="s">
        <v>12</v>
      </c>
      <c r="F619" s="240">
        <v>11346.935219883901</v>
      </c>
      <c r="G619" s="212" t="s">
        <v>1755</v>
      </c>
      <c r="H619" s="123" t="s">
        <v>12</v>
      </c>
      <c r="I619" s="240">
        <v>11346.935219883901</v>
      </c>
      <c r="J619" s="240">
        <v>0</v>
      </c>
      <c r="K619" s="240">
        <v>0</v>
      </c>
      <c r="L619" s="240">
        <v>0</v>
      </c>
      <c r="M619" s="240">
        <v>0</v>
      </c>
      <c r="N619" s="210" t="s">
        <v>12</v>
      </c>
      <c r="O619" s="240">
        <v>0</v>
      </c>
      <c r="P619" s="240">
        <v>0</v>
      </c>
      <c r="Q619" s="240">
        <v>0</v>
      </c>
      <c r="R619" s="241">
        <v>0</v>
      </c>
      <c r="S619" s="240">
        <v>11346.935219883901</v>
      </c>
      <c r="T619" s="211" t="s">
        <v>12</v>
      </c>
      <c r="U619" s="212" t="s">
        <v>317</v>
      </c>
      <c r="V619" s="212" t="s">
        <v>317</v>
      </c>
      <c r="W619" s="123" t="s">
        <v>12</v>
      </c>
      <c r="X619" s="123" t="s">
        <v>12</v>
      </c>
      <c r="Y619" s="123" t="s">
        <v>1284</v>
      </c>
      <c r="Z619" s="212" t="s">
        <v>320</v>
      </c>
      <c r="AA619" s="212">
        <v>91910</v>
      </c>
      <c r="AB619" s="123" t="s">
        <v>931</v>
      </c>
      <c r="AC619" s="123" t="s">
        <v>201</v>
      </c>
      <c r="AD619" s="123" t="s">
        <v>327</v>
      </c>
      <c r="AE619" s="123" t="s">
        <v>12</v>
      </c>
    </row>
    <row r="620" spans="2:31" x14ac:dyDescent="0.35">
      <c r="B620" s="123">
        <v>101702</v>
      </c>
      <c r="C620" s="123" t="s">
        <v>1432</v>
      </c>
      <c r="D620" s="123">
        <v>2018</v>
      </c>
      <c r="E620" s="123" t="s">
        <v>12</v>
      </c>
      <c r="F620" s="240">
        <v>126503.600436493</v>
      </c>
      <c r="G620" s="212" t="s">
        <v>1755</v>
      </c>
      <c r="H620" s="123" t="s">
        <v>12</v>
      </c>
      <c r="I620" s="240">
        <v>2952.6829884929998</v>
      </c>
      <c r="J620" s="240">
        <v>123550.91744799999</v>
      </c>
      <c r="K620" s="240">
        <v>0</v>
      </c>
      <c r="L620" s="240">
        <v>0</v>
      </c>
      <c r="M620" s="240">
        <v>0</v>
      </c>
      <c r="N620" s="210" t="s">
        <v>12</v>
      </c>
      <c r="O620" s="240">
        <v>0</v>
      </c>
      <c r="P620" s="240">
        <v>0</v>
      </c>
      <c r="Q620" s="240">
        <v>0</v>
      </c>
      <c r="R620" s="240">
        <v>0</v>
      </c>
      <c r="S620" s="240">
        <v>126503.600436493</v>
      </c>
      <c r="T620" s="211" t="s">
        <v>12</v>
      </c>
      <c r="U620" s="212" t="s">
        <v>316</v>
      </c>
      <c r="V620" s="212" t="s">
        <v>317</v>
      </c>
      <c r="W620" s="123" t="s">
        <v>430</v>
      </c>
      <c r="X620" s="123" t="s">
        <v>12</v>
      </c>
      <c r="Y620" s="123" t="s">
        <v>1433</v>
      </c>
      <c r="Z620" s="212" t="s">
        <v>320</v>
      </c>
      <c r="AA620" s="212">
        <v>96094</v>
      </c>
      <c r="AB620" s="123" t="s">
        <v>1434</v>
      </c>
      <c r="AC620" s="123" t="s">
        <v>201</v>
      </c>
      <c r="AD620" s="123" t="s">
        <v>327</v>
      </c>
      <c r="AE620" s="123" t="s">
        <v>12</v>
      </c>
    </row>
    <row r="621" spans="2:31" x14ac:dyDescent="0.35">
      <c r="B621" s="123">
        <v>3057</v>
      </c>
      <c r="C621" s="123" t="s">
        <v>1435</v>
      </c>
      <c r="D621" s="123">
        <v>2018</v>
      </c>
      <c r="E621" s="123" t="s">
        <v>12</v>
      </c>
      <c r="F621" s="240">
        <v>102028.05</v>
      </c>
      <c r="G621" s="212" t="s">
        <v>1755</v>
      </c>
      <c r="H621" s="123" t="s">
        <v>12</v>
      </c>
      <c r="I621" s="240">
        <v>0</v>
      </c>
      <c r="J621" s="240">
        <v>0</v>
      </c>
      <c r="K621" s="240">
        <v>0</v>
      </c>
      <c r="L621" s="240">
        <v>0</v>
      </c>
      <c r="M621" s="240">
        <v>102028.05</v>
      </c>
      <c r="N621" s="210" t="s">
        <v>12</v>
      </c>
      <c r="O621" s="240">
        <v>0</v>
      </c>
      <c r="P621" s="240">
        <v>0</v>
      </c>
      <c r="Q621" s="240">
        <v>102028.05</v>
      </c>
      <c r="R621" s="240">
        <v>102028.05</v>
      </c>
      <c r="S621" s="240">
        <v>0</v>
      </c>
      <c r="T621" s="211" t="s">
        <v>12</v>
      </c>
      <c r="U621" s="212" t="s">
        <v>316</v>
      </c>
      <c r="V621" s="212" t="s">
        <v>317</v>
      </c>
      <c r="W621" s="123" t="s">
        <v>430</v>
      </c>
      <c r="X621" s="123" t="s">
        <v>12</v>
      </c>
      <c r="Y621" s="123" t="s">
        <v>1250</v>
      </c>
      <c r="Z621" s="212" t="s">
        <v>320</v>
      </c>
      <c r="AA621" s="212">
        <v>95747</v>
      </c>
      <c r="AB621" s="123" t="s">
        <v>321</v>
      </c>
      <c r="AC621" s="123" t="s">
        <v>322</v>
      </c>
      <c r="AD621" s="123" t="s">
        <v>323</v>
      </c>
      <c r="AE621" s="123" t="s">
        <v>12</v>
      </c>
    </row>
    <row r="622" spans="2:31" x14ac:dyDescent="0.35">
      <c r="B622" s="123">
        <v>101270</v>
      </c>
      <c r="C622" s="123" t="s">
        <v>1436</v>
      </c>
      <c r="D622" s="123">
        <v>2018</v>
      </c>
      <c r="E622" s="123" t="s">
        <v>12</v>
      </c>
      <c r="F622" s="240">
        <v>117819.05</v>
      </c>
      <c r="G622" s="212" t="s">
        <v>1755</v>
      </c>
      <c r="H622" s="123" t="s">
        <v>12</v>
      </c>
      <c r="I622" s="240">
        <v>117819.05</v>
      </c>
      <c r="J622" s="240">
        <v>0</v>
      </c>
      <c r="K622" s="240">
        <v>0</v>
      </c>
      <c r="L622" s="240">
        <v>0</v>
      </c>
      <c r="M622" s="240">
        <v>0</v>
      </c>
      <c r="N622" s="210" t="s">
        <v>12</v>
      </c>
      <c r="O622" s="240">
        <v>117819.05</v>
      </c>
      <c r="P622" s="240">
        <v>0</v>
      </c>
      <c r="Q622" s="240">
        <v>0</v>
      </c>
      <c r="R622" s="240">
        <v>117819.05</v>
      </c>
      <c r="S622" s="240">
        <v>0</v>
      </c>
      <c r="T622" s="211" t="s">
        <v>12</v>
      </c>
      <c r="U622" s="212" t="s">
        <v>316</v>
      </c>
      <c r="V622" s="212" t="s">
        <v>317</v>
      </c>
      <c r="W622" s="123" t="s">
        <v>430</v>
      </c>
      <c r="X622" s="123" t="s">
        <v>12</v>
      </c>
      <c r="Y622" s="123" t="s">
        <v>1250</v>
      </c>
      <c r="Z622" s="212" t="s">
        <v>320</v>
      </c>
      <c r="AA622" s="212">
        <v>95747</v>
      </c>
      <c r="AB622" s="123" t="s">
        <v>352</v>
      </c>
      <c r="AC622" s="123" t="s">
        <v>204</v>
      </c>
      <c r="AD622" s="123" t="s">
        <v>354</v>
      </c>
      <c r="AE622" s="123" t="s">
        <v>12</v>
      </c>
    </row>
    <row r="623" spans="2:31" x14ac:dyDescent="0.35">
      <c r="B623" s="123">
        <v>3058</v>
      </c>
      <c r="C623" s="123" t="s">
        <v>1437</v>
      </c>
      <c r="D623" s="123">
        <v>2018</v>
      </c>
      <c r="E623" s="123" t="s">
        <v>12</v>
      </c>
      <c r="F623" s="240">
        <v>434016.99532352702</v>
      </c>
      <c r="G623" s="212" t="s">
        <v>1755</v>
      </c>
      <c r="H623" s="123" t="s">
        <v>12</v>
      </c>
      <c r="I623" s="240">
        <v>0</v>
      </c>
      <c r="J623" s="240">
        <v>0</v>
      </c>
      <c r="K623" s="240">
        <v>0</v>
      </c>
      <c r="L623" s="240">
        <v>0</v>
      </c>
      <c r="M623" s="240">
        <v>434016.99532352702</v>
      </c>
      <c r="N623" s="210" t="s">
        <v>12</v>
      </c>
      <c r="O623" s="240">
        <v>0</v>
      </c>
      <c r="P623" s="240">
        <v>0</v>
      </c>
      <c r="Q623" s="240">
        <v>68765.924740279195</v>
      </c>
      <c r="R623" s="240">
        <v>68765.924740279195</v>
      </c>
      <c r="S623" s="240">
        <v>365251.070583247</v>
      </c>
      <c r="T623" s="211" t="s">
        <v>12</v>
      </c>
      <c r="U623" s="212" t="s">
        <v>316</v>
      </c>
      <c r="V623" s="212" t="s">
        <v>317</v>
      </c>
      <c r="W623" s="123" t="s">
        <v>553</v>
      </c>
      <c r="X623" s="123" t="s">
        <v>12</v>
      </c>
      <c r="Y623" s="123" t="s">
        <v>375</v>
      </c>
      <c r="Z623" s="212" t="s">
        <v>320</v>
      </c>
      <c r="AA623" s="212" t="s">
        <v>1438</v>
      </c>
      <c r="AB623" s="123" t="s">
        <v>560</v>
      </c>
      <c r="AC623" s="123" t="s">
        <v>322</v>
      </c>
      <c r="AD623" s="123" t="s">
        <v>323</v>
      </c>
      <c r="AE623" s="123" t="s">
        <v>12</v>
      </c>
    </row>
    <row r="624" spans="2:31" x14ac:dyDescent="0.35">
      <c r="B624" s="123">
        <v>104352</v>
      </c>
      <c r="C624" s="123" t="s">
        <v>1439</v>
      </c>
      <c r="D624" s="123">
        <v>2018</v>
      </c>
      <c r="E624" s="123" t="s">
        <v>12</v>
      </c>
      <c r="F624" s="240">
        <v>2170723.4724348001</v>
      </c>
      <c r="G624" s="212" t="s">
        <v>1755</v>
      </c>
      <c r="H624" s="123" t="s">
        <v>12</v>
      </c>
      <c r="I624" s="240">
        <v>0</v>
      </c>
      <c r="J624" s="240">
        <v>0</v>
      </c>
      <c r="K624" s="240">
        <v>2140648.8858735999</v>
      </c>
      <c r="L624" s="240">
        <v>30074.586561200002</v>
      </c>
      <c r="M624" s="240">
        <v>0</v>
      </c>
      <c r="N624" s="210" t="s">
        <v>12</v>
      </c>
      <c r="O624" s="240">
        <v>0</v>
      </c>
      <c r="P624" s="240">
        <v>0</v>
      </c>
      <c r="Q624" s="240">
        <v>0</v>
      </c>
      <c r="R624" s="240">
        <v>0</v>
      </c>
      <c r="S624" s="240">
        <v>2170723.4724348001</v>
      </c>
      <c r="T624" s="211" t="s">
        <v>12</v>
      </c>
      <c r="U624" s="212" t="s">
        <v>316</v>
      </c>
      <c r="V624" s="212" t="s">
        <v>317</v>
      </c>
      <c r="W624" s="123" t="s">
        <v>553</v>
      </c>
      <c r="X624" s="123" t="s">
        <v>12</v>
      </c>
      <c r="Y624" s="123" t="s">
        <v>375</v>
      </c>
      <c r="Z624" s="212" t="s">
        <v>320</v>
      </c>
      <c r="AA624" s="212" t="s">
        <v>1438</v>
      </c>
      <c r="AB624" s="123" t="s">
        <v>638</v>
      </c>
      <c r="AC624" s="123" t="s">
        <v>424</v>
      </c>
      <c r="AD624" s="123" t="s">
        <v>425</v>
      </c>
      <c r="AE624" s="123" t="s">
        <v>12</v>
      </c>
    </row>
    <row r="625" spans="2:31" x14ac:dyDescent="0.35">
      <c r="B625" s="123">
        <v>100130</v>
      </c>
      <c r="C625" s="123" t="s">
        <v>1440</v>
      </c>
      <c r="D625" s="123">
        <v>2018</v>
      </c>
      <c r="E625" s="123" t="s">
        <v>12</v>
      </c>
      <c r="F625" s="240">
        <v>179633.37372639999</v>
      </c>
      <c r="G625" s="212" t="s">
        <v>1755</v>
      </c>
      <c r="H625" s="123" t="s">
        <v>12</v>
      </c>
      <c r="I625" s="240">
        <v>171386.79254640001</v>
      </c>
      <c r="J625" s="240">
        <v>8246.5811799999992</v>
      </c>
      <c r="K625" s="240">
        <v>0</v>
      </c>
      <c r="L625" s="240">
        <v>0</v>
      </c>
      <c r="M625" s="240">
        <v>0</v>
      </c>
      <c r="N625" s="210" t="s">
        <v>12</v>
      </c>
      <c r="O625" s="240">
        <v>171386.79254640001</v>
      </c>
      <c r="P625" s="240">
        <v>0</v>
      </c>
      <c r="Q625" s="240">
        <v>0</v>
      </c>
      <c r="R625" s="240">
        <v>171386.79254640001</v>
      </c>
      <c r="S625" s="240">
        <v>8246.5811799999992</v>
      </c>
      <c r="T625" s="211" t="s">
        <v>12</v>
      </c>
      <c r="U625" s="212" t="s">
        <v>316</v>
      </c>
      <c r="V625" s="212" t="s">
        <v>317</v>
      </c>
      <c r="W625" s="123" t="s">
        <v>553</v>
      </c>
      <c r="X625" s="123" t="s">
        <v>12</v>
      </c>
      <c r="Y625" s="123" t="s">
        <v>1441</v>
      </c>
      <c r="Z625" s="212" t="s">
        <v>320</v>
      </c>
      <c r="AA625" s="212">
        <v>95758</v>
      </c>
      <c r="AB625" s="123" t="s">
        <v>352</v>
      </c>
      <c r="AC625" s="123" t="s">
        <v>353</v>
      </c>
      <c r="AD625" s="123" t="s">
        <v>458</v>
      </c>
      <c r="AE625" s="123" t="s">
        <v>12</v>
      </c>
    </row>
    <row r="626" spans="2:31" x14ac:dyDescent="0.35">
      <c r="B626" s="123">
        <v>100365</v>
      </c>
      <c r="C626" s="123" t="s">
        <v>1442</v>
      </c>
      <c r="D626" s="123">
        <v>2018</v>
      </c>
      <c r="E626" s="123" t="s">
        <v>12</v>
      </c>
      <c r="F626" s="240">
        <v>1311999.8936000001</v>
      </c>
      <c r="G626" s="212" t="s">
        <v>1755</v>
      </c>
      <c r="H626" s="123" t="s">
        <v>12</v>
      </c>
      <c r="I626" s="240">
        <v>1224927.9935999999</v>
      </c>
      <c r="J626" s="240">
        <v>87071.9</v>
      </c>
      <c r="K626" s="240">
        <v>0</v>
      </c>
      <c r="L626" s="240">
        <v>0</v>
      </c>
      <c r="M626" s="240">
        <v>0</v>
      </c>
      <c r="N626" s="210" t="s">
        <v>12</v>
      </c>
      <c r="O626" s="240">
        <v>1224927.9935999999</v>
      </c>
      <c r="P626" s="240">
        <v>0</v>
      </c>
      <c r="Q626" s="240">
        <v>0</v>
      </c>
      <c r="R626" s="240">
        <v>1224927.9935999999</v>
      </c>
      <c r="S626" s="240">
        <v>87071.9</v>
      </c>
      <c r="T626" s="211" t="s">
        <v>12</v>
      </c>
      <c r="U626" s="212" t="s">
        <v>316</v>
      </c>
      <c r="V626" s="212" t="s">
        <v>317</v>
      </c>
      <c r="W626" s="123" t="s">
        <v>553</v>
      </c>
      <c r="X626" s="123" t="s">
        <v>12</v>
      </c>
      <c r="Y626" s="123" t="s">
        <v>1443</v>
      </c>
      <c r="Z626" s="212" t="s">
        <v>320</v>
      </c>
      <c r="AA626" s="212">
        <v>95638</v>
      </c>
      <c r="AB626" s="123" t="s">
        <v>352</v>
      </c>
      <c r="AC626" s="123" t="s">
        <v>204</v>
      </c>
      <c r="AD626" s="123" t="s">
        <v>354</v>
      </c>
      <c r="AE626" s="123" t="s">
        <v>12</v>
      </c>
    </row>
    <row r="627" spans="2:31" x14ac:dyDescent="0.35">
      <c r="B627" s="123">
        <v>100252</v>
      </c>
      <c r="C627" s="123" t="s">
        <v>1444</v>
      </c>
      <c r="D627" s="123">
        <v>2018</v>
      </c>
      <c r="E627" s="123" t="s">
        <v>12</v>
      </c>
      <c r="F627" s="240">
        <v>372601.05780288199</v>
      </c>
      <c r="G627" s="212" t="s">
        <v>1755</v>
      </c>
      <c r="H627" s="123" t="s">
        <v>12</v>
      </c>
      <c r="I627" s="240">
        <v>372601.05780288199</v>
      </c>
      <c r="J627" s="240">
        <v>0</v>
      </c>
      <c r="K627" s="240">
        <v>0</v>
      </c>
      <c r="L627" s="240">
        <v>0</v>
      </c>
      <c r="M627" s="240">
        <v>0</v>
      </c>
      <c r="N627" s="210" t="s">
        <v>12</v>
      </c>
      <c r="O627" s="240">
        <v>372601.05780288199</v>
      </c>
      <c r="P627" s="240">
        <v>0</v>
      </c>
      <c r="Q627" s="240">
        <v>0</v>
      </c>
      <c r="R627" s="240">
        <v>372601.05780288199</v>
      </c>
      <c r="S627" s="240">
        <v>0</v>
      </c>
      <c r="T627" s="211" t="s">
        <v>12</v>
      </c>
      <c r="U627" s="212" t="s">
        <v>316</v>
      </c>
      <c r="V627" s="212" t="s">
        <v>317</v>
      </c>
      <c r="W627" s="123" t="s">
        <v>553</v>
      </c>
      <c r="X627" s="123" t="s">
        <v>12</v>
      </c>
      <c r="Y627" s="123" t="s">
        <v>375</v>
      </c>
      <c r="Z627" s="212" t="s">
        <v>320</v>
      </c>
      <c r="AA627" s="212">
        <v>95826</v>
      </c>
      <c r="AB627" s="123" t="s">
        <v>352</v>
      </c>
      <c r="AC627" s="123" t="s">
        <v>353</v>
      </c>
      <c r="AD627" s="123" t="s">
        <v>458</v>
      </c>
      <c r="AE627" s="123" t="s">
        <v>12</v>
      </c>
    </row>
    <row r="628" spans="2:31" x14ac:dyDescent="0.35">
      <c r="B628" s="123">
        <v>100125</v>
      </c>
      <c r="C628" s="123" t="s">
        <v>1445</v>
      </c>
      <c r="D628" s="123">
        <v>2018</v>
      </c>
      <c r="E628" s="123" t="s">
        <v>12</v>
      </c>
      <c r="F628" s="240">
        <v>341881.79130799999</v>
      </c>
      <c r="G628" s="212" t="s">
        <v>1755</v>
      </c>
      <c r="H628" s="123" t="s">
        <v>12</v>
      </c>
      <c r="I628" s="240">
        <v>341881.79130799999</v>
      </c>
      <c r="J628" s="240">
        <v>0</v>
      </c>
      <c r="K628" s="240">
        <v>0</v>
      </c>
      <c r="L628" s="240">
        <v>0</v>
      </c>
      <c r="M628" s="240">
        <v>0</v>
      </c>
      <c r="N628" s="210" t="s">
        <v>12</v>
      </c>
      <c r="O628" s="240">
        <v>341881.79130799999</v>
      </c>
      <c r="P628" s="240">
        <v>0</v>
      </c>
      <c r="Q628" s="240">
        <v>0</v>
      </c>
      <c r="R628" s="240">
        <v>341881.79130799999</v>
      </c>
      <c r="S628" s="240">
        <v>0</v>
      </c>
      <c r="T628" s="211" t="s">
        <v>12</v>
      </c>
      <c r="U628" s="212" t="s">
        <v>316</v>
      </c>
      <c r="V628" s="212" t="s">
        <v>317</v>
      </c>
      <c r="W628" s="123" t="s">
        <v>553</v>
      </c>
      <c r="X628" s="123" t="s">
        <v>12</v>
      </c>
      <c r="Y628" s="123" t="s">
        <v>375</v>
      </c>
      <c r="Z628" s="212" t="s">
        <v>320</v>
      </c>
      <c r="AA628" s="212">
        <v>95824</v>
      </c>
      <c r="AB628" s="123" t="s">
        <v>352</v>
      </c>
      <c r="AC628" s="123" t="s">
        <v>353</v>
      </c>
      <c r="AD628" s="123" t="s">
        <v>458</v>
      </c>
      <c r="AE628" s="123" t="s">
        <v>12</v>
      </c>
    </row>
    <row r="629" spans="2:31" x14ac:dyDescent="0.35">
      <c r="B629" s="123">
        <v>104632</v>
      </c>
      <c r="C629" s="123" t="s">
        <v>1446</v>
      </c>
      <c r="D629" s="123">
        <v>2018</v>
      </c>
      <c r="E629" s="123" t="s">
        <v>12</v>
      </c>
      <c r="F629" s="240">
        <v>13481.2804464</v>
      </c>
      <c r="G629" s="212" t="s">
        <v>1755</v>
      </c>
      <c r="H629" s="123" t="s">
        <v>12</v>
      </c>
      <c r="I629" s="240">
        <v>13481.2804464</v>
      </c>
      <c r="J629" s="240">
        <v>0</v>
      </c>
      <c r="K629" s="240">
        <v>0</v>
      </c>
      <c r="L629" s="240">
        <v>0</v>
      </c>
      <c r="M629" s="240">
        <v>0</v>
      </c>
      <c r="N629" s="210" t="s">
        <v>12</v>
      </c>
      <c r="O629" s="240">
        <v>0</v>
      </c>
      <c r="P629" s="240">
        <v>0</v>
      </c>
      <c r="Q629" s="240">
        <v>0</v>
      </c>
      <c r="R629" s="240">
        <v>0</v>
      </c>
      <c r="S629" s="240">
        <v>13481.2804464</v>
      </c>
      <c r="T629" s="211" t="s">
        <v>12</v>
      </c>
      <c r="U629" s="212" t="s">
        <v>317</v>
      </c>
      <c r="V629" s="212" t="s">
        <v>317</v>
      </c>
      <c r="W629" s="123" t="s">
        <v>12</v>
      </c>
      <c r="X629" s="123" t="s">
        <v>12</v>
      </c>
      <c r="Y629" s="123" t="s">
        <v>375</v>
      </c>
      <c r="Z629" s="212" t="s">
        <v>320</v>
      </c>
      <c r="AA629" s="212" t="s">
        <v>1447</v>
      </c>
      <c r="AB629" s="123" t="s">
        <v>502</v>
      </c>
      <c r="AC629" s="123" t="s">
        <v>201</v>
      </c>
      <c r="AD629" s="123" t="s">
        <v>327</v>
      </c>
      <c r="AE629" s="123" t="s">
        <v>12</v>
      </c>
    </row>
    <row r="630" spans="2:31" x14ac:dyDescent="0.35">
      <c r="B630" s="123">
        <v>101035</v>
      </c>
      <c r="C630" s="123" t="s">
        <v>1448</v>
      </c>
      <c r="D630" s="123">
        <v>2018</v>
      </c>
      <c r="E630" s="123" t="s">
        <v>12</v>
      </c>
      <c r="F630" s="240">
        <v>0</v>
      </c>
      <c r="G630" s="212" t="s">
        <v>1755</v>
      </c>
      <c r="H630" s="123" t="s">
        <v>12</v>
      </c>
      <c r="I630" s="240">
        <v>0</v>
      </c>
      <c r="J630" s="240">
        <v>0</v>
      </c>
      <c r="K630" s="240">
        <v>0</v>
      </c>
      <c r="L630" s="240">
        <v>0</v>
      </c>
      <c r="M630" s="240">
        <v>0</v>
      </c>
      <c r="N630" s="210" t="s">
        <v>12</v>
      </c>
      <c r="O630" s="240">
        <v>0</v>
      </c>
      <c r="P630" s="240">
        <v>0</v>
      </c>
      <c r="Q630" s="240">
        <v>0</v>
      </c>
      <c r="R630" s="240">
        <v>0</v>
      </c>
      <c r="S630" s="240">
        <v>0</v>
      </c>
      <c r="T630" s="211" t="s">
        <v>12</v>
      </c>
      <c r="U630" s="212" t="s">
        <v>317</v>
      </c>
      <c r="V630" s="212" t="s">
        <v>317</v>
      </c>
      <c r="W630" s="123" t="s">
        <v>12</v>
      </c>
      <c r="X630" s="123" t="s">
        <v>12</v>
      </c>
      <c r="Y630" s="123" t="s">
        <v>1293</v>
      </c>
      <c r="Z630" s="212" t="s">
        <v>320</v>
      </c>
      <c r="AA630" s="212">
        <v>94560</v>
      </c>
      <c r="AB630" s="123" t="s">
        <v>1449</v>
      </c>
      <c r="AC630" s="123" t="s">
        <v>201</v>
      </c>
      <c r="AD630" s="123" t="s">
        <v>327</v>
      </c>
      <c r="AE630" s="123" t="s">
        <v>12</v>
      </c>
    </row>
    <row r="631" spans="2:31" x14ac:dyDescent="0.35">
      <c r="B631" s="123">
        <v>104357</v>
      </c>
      <c r="C631" s="123" t="s">
        <v>1450</v>
      </c>
      <c r="D631" s="123">
        <v>2018</v>
      </c>
      <c r="E631" s="123" t="s">
        <v>12</v>
      </c>
      <c r="F631" s="240">
        <v>18852.925776</v>
      </c>
      <c r="G631" s="212" t="s">
        <v>1755</v>
      </c>
      <c r="H631" s="123" t="s">
        <v>12</v>
      </c>
      <c r="I631" s="240">
        <v>18852.925776</v>
      </c>
      <c r="J631" s="240">
        <v>0</v>
      </c>
      <c r="K631" s="240">
        <v>0</v>
      </c>
      <c r="L631" s="240">
        <v>0</v>
      </c>
      <c r="M631" s="240">
        <v>0</v>
      </c>
      <c r="N631" s="210" t="s">
        <v>12</v>
      </c>
      <c r="O631" s="240">
        <v>0</v>
      </c>
      <c r="P631" s="240">
        <v>0</v>
      </c>
      <c r="Q631" s="240">
        <v>0</v>
      </c>
      <c r="R631" s="240">
        <v>0</v>
      </c>
      <c r="S631" s="240">
        <v>18852.925776</v>
      </c>
      <c r="T631" s="211" t="s">
        <v>12</v>
      </c>
      <c r="U631" s="212" t="s">
        <v>317</v>
      </c>
      <c r="V631" s="212" t="s">
        <v>317</v>
      </c>
      <c r="W631" s="123" t="s">
        <v>12</v>
      </c>
      <c r="X631" s="123" t="s">
        <v>12</v>
      </c>
      <c r="Y631" s="123" t="s">
        <v>578</v>
      </c>
      <c r="Z631" s="212" t="s">
        <v>320</v>
      </c>
      <c r="AA631" s="212">
        <v>92720</v>
      </c>
      <c r="AB631" s="123" t="s">
        <v>684</v>
      </c>
      <c r="AC631" s="123" t="s">
        <v>201</v>
      </c>
      <c r="AD631" s="123" t="s">
        <v>327</v>
      </c>
      <c r="AE631" s="123" t="s">
        <v>12</v>
      </c>
    </row>
    <row r="632" spans="2:31" x14ac:dyDescent="0.35">
      <c r="B632" s="123">
        <v>104436</v>
      </c>
      <c r="C632" s="123" t="s">
        <v>1451</v>
      </c>
      <c r="D632" s="123">
        <v>2018</v>
      </c>
      <c r="E632" s="123" t="s">
        <v>12</v>
      </c>
      <c r="F632" s="240">
        <v>8513.5926447999991</v>
      </c>
      <c r="G632" s="212" t="s">
        <v>1755</v>
      </c>
      <c r="H632" s="123" t="s">
        <v>12</v>
      </c>
      <c r="I632" s="240">
        <v>8513.5926447999991</v>
      </c>
      <c r="J632" s="240">
        <v>0</v>
      </c>
      <c r="K632" s="240">
        <v>0</v>
      </c>
      <c r="L632" s="240">
        <v>0</v>
      </c>
      <c r="M632" s="240">
        <v>0</v>
      </c>
      <c r="N632" s="210" t="s">
        <v>12</v>
      </c>
      <c r="O632" s="240">
        <v>0</v>
      </c>
      <c r="P632" s="240">
        <v>0</v>
      </c>
      <c r="Q632" s="240">
        <v>0</v>
      </c>
      <c r="R632" s="240">
        <v>0</v>
      </c>
      <c r="S632" s="240">
        <v>8513.5926447999991</v>
      </c>
      <c r="T632" s="211" t="s">
        <v>12</v>
      </c>
      <c r="U632" s="212" t="s">
        <v>317</v>
      </c>
      <c r="V632" s="212" t="s">
        <v>317</v>
      </c>
      <c r="W632" s="123" t="s">
        <v>12</v>
      </c>
      <c r="X632" s="123" t="s">
        <v>12</v>
      </c>
      <c r="Y632" s="123" t="s">
        <v>1452</v>
      </c>
      <c r="Z632" s="212" t="s">
        <v>320</v>
      </c>
      <c r="AA632" s="212">
        <v>92404</v>
      </c>
      <c r="AB632" s="123" t="s">
        <v>684</v>
      </c>
      <c r="AC632" s="123" t="s">
        <v>201</v>
      </c>
      <c r="AD632" s="123" t="s">
        <v>327</v>
      </c>
      <c r="AE632" s="123" t="s">
        <v>12</v>
      </c>
    </row>
    <row r="633" spans="2:31" x14ac:dyDescent="0.35">
      <c r="B633" s="123">
        <v>101518</v>
      </c>
      <c r="C633" s="123" t="s">
        <v>1453</v>
      </c>
      <c r="D633" s="123">
        <v>2018</v>
      </c>
      <c r="E633" s="123" t="s">
        <v>12</v>
      </c>
      <c r="F633" s="240">
        <v>221854.6918</v>
      </c>
      <c r="G633" s="212" t="s">
        <v>1755</v>
      </c>
      <c r="H633" s="123" t="s">
        <v>12</v>
      </c>
      <c r="I633" s="240">
        <v>221854.6918</v>
      </c>
      <c r="J633" s="240">
        <v>0</v>
      </c>
      <c r="K633" s="240">
        <v>0</v>
      </c>
      <c r="L633" s="240">
        <v>0</v>
      </c>
      <c r="M633" s="240">
        <v>0</v>
      </c>
      <c r="N633" s="210" t="s">
        <v>12</v>
      </c>
      <c r="O633" s="240">
        <v>221854.6918</v>
      </c>
      <c r="P633" s="240">
        <v>0</v>
      </c>
      <c r="Q633" s="240">
        <v>0</v>
      </c>
      <c r="R633" s="240">
        <v>221854.6918</v>
      </c>
      <c r="S633" s="240">
        <v>0</v>
      </c>
      <c r="T633" s="211" t="s">
        <v>12</v>
      </c>
      <c r="U633" s="212" t="s">
        <v>316</v>
      </c>
      <c r="V633" s="212" t="s">
        <v>316</v>
      </c>
      <c r="W633" s="123" t="s">
        <v>340</v>
      </c>
      <c r="X633" s="123" t="s">
        <v>12</v>
      </c>
      <c r="Y633" s="123" t="s">
        <v>341</v>
      </c>
      <c r="Z633" s="212" t="s">
        <v>320</v>
      </c>
      <c r="AA633" s="212">
        <v>93450</v>
      </c>
      <c r="AB633" s="123" t="s">
        <v>352</v>
      </c>
      <c r="AC633" s="123" t="s">
        <v>204</v>
      </c>
      <c r="AD633" s="123" t="s">
        <v>458</v>
      </c>
      <c r="AE633" s="123" t="s">
        <v>12</v>
      </c>
    </row>
    <row r="634" spans="2:31" x14ac:dyDescent="0.35">
      <c r="B634" s="123">
        <v>104461</v>
      </c>
      <c r="C634" s="123" t="s">
        <v>1454</v>
      </c>
      <c r="D634" s="123">
        <v>2018</v>
      </c>
      <c r="E634" s="123" t="s">
        <v>12</v>
      </c>
      <c r="F634" s="240">
        <v>302265.41279999999</v>
      </c>
      <c r="G634" s="212" t="s">
        <v>1755</v>
      </c>
      <c r="H634" s="123" t="s">
        <v>12</v>
      </c>
      <c r="I634" s="240">
        <v>0</v>
      </c>
      <c r="J634" s="240">
        <v>0</v>
      </c>
      <c r="K634" s="240">
        <v>0</v>
      </c>
      <c r="L634" s="240">
        <v>0</v>
      </c>
      <c r="M634" s="240">
        <v>302265.41279999999</v>
      </c>
      <c r="N634" s="210" t="s">
        <v>12</v>
      </c>
      <c r="O634" s="240">
        <v>0</v>
      </c>
      <c r="P634" s="240">
        <v>0</v>
      </c>
      <c r="Q634" s="240">
        <v>302265.41279999999</v>
      </c>
      <c r="R634" s="240">
        <v>302265.41279999999</v>
      </c>
      <c r="S634" s="240">
        <v>0</v>
      </c>
      <c r="T634" s="211" t="s">
        <v>12</v>
      </c>
      <c r="U634" s="212" t="s">
        <v>316</v>
      </c>
      <c r="V634" s="212" t="s">
        <v>317</v>
      </c>
      <c r="W634" s="123" t="s">
        <v>497</v>
      </c>
      <c r="X634" s="123" t="s">
        <v>12</v>
      </c>
      <c r="Y634" s="123" t="s">
        <v>699</v>
      </c>
      <c r="Z634" s="212" t="s">
        <v>464</v>
      </c>
      <c r="AA634" s="212">
        <v>85281</v>
      </c>
      <c r="AB634" s="123" t="s">
        <v>352</v>
      </c>
      <c r="AC634" s="123" t="s">
        <v>322</v>
      </c>
      <c r="AD634" s="123" t="s">
        <v>323</v>
      </c>
      <c r="AE634" s="123" t="s">
        <v>12</v>
      </c>
    </row>
    <row r="635" spans="2:31" x14ac:dyDescent="0.35">
      <c r="B635" s="123">
        <v>104398</v>
      </c>
      <c r="C635" s="123" t="s">
        <v>1455</v>
      </c>
      <c r="D635" s="123">
        <v>2018</v>
      </c>
      <c r="E635" s="123" t="s">
        <v>12</v>
      </c>
      <c r="F635" s="240">
        <v>17044.680766295998</v>
      </c>
      <c r="G635" s="212" t="s">
        <v>1755</v>
      </c>
      <c r="H635" s="123" t="s">
        <v>12</v>
      </c>
      <c r="I635" s="240">
        <v>17044.680766295998</v>
      </c>
      <c r="J635" s="240">
        <v>0</v>
      </c>
      <c r="K635" s="240">
        <v>0</v>
      </c>
      <c r="L635" s="240">
        <v>0</v>
      </c>
      <c r="M635" s="240">
        <v>0</v>
      </c>
      <c r="N635" s="210" t="s">
        <v>12</v>
      </c>
      <c r="O635" s="240">
        <v>0</v>
      </c>
      <c r="P635" s="240">
        <v>0</v>
      </c>
      <c r="Q635" s="240">
        <v>0</v>
      </c>
      <c r="R635" s="240">
        <v>0</v>
      </c>
      <c r="S635" s="240">
        <v>17044.680766295998</v>
      </c>
      <c r="T635" s="211" t="s">
        <v>12</v>
      </c>
      <c r="U635" s="212" t="s">
        <v>317</v>
      </c>
      <c r="V635" s="212" t="s">
        <v>317</v>
      </c>
      <c r="W635" s="123" t="s">
        <v>12</v>
      </c>
      <c r="X635" s="123" t="s">
        <v>12</v>
      </c>
      <c r="Y635" s="123" t="s">
        <v>1456</v>
      </c>
      <c r="Z635" s="212" t="s">
        <v>320</v>
      </c>
      <c r="AA635" s="212">
        <v>95023</v>
      </c>
      <c r="AB635" s="123" t="s">
        <v>673</v>
      </c>
      <c r="AC635" s="123" t="s">
        <v>201</v>
      </c>
      <c r="AD635" s="123" t="s">
        <v>327</v>
      </c>
      <c r="AE635" s="123" t="s">
        <v>12</v>
      </c>
    </row>
    <row r="636" spans="2:31" x14ac:dyDescent="0.35">
      <c r="B636" s="123">
        <v>3004</v>
      </c>
      <c r="C636" s="123" t="s">
        <v>1457</v>
      </c>
      <c r="D636" s="123">
        <v>2018</v>
      </c>
      <c r="E636" s="123" t="s">
        <v>12</v>
      </c>
      <c r="F636" s="240">
        <v>887426.72465708305</v>
      </c>
      <c r="G636" s="212" t="s">
        <v>1755</v>
      </c>
      <c r="H636" s="123" t="s">
        <v>12</v>
      </c>
      <c r="I636" s="240">
        <v>0</v>
      </c>
      <c r="J636" s="240">
        <v>0</v>
      </c>
      <c r="K636" s="240">
        <v>0</v>
      </c>
      <c r="L636" s="240">
        <v>0</v>
      </c>
      <c r="M636" s="240">
        <v>887426.72465708305</v>
      </c>
      <c r="N636" s="210" t="s">
        <v>12</v>
      </c>
      <c r="O636" s="240">
        <v>0</v>
      </c>
      <c r="P636" s="240">
        <v>0</v>
      </c>
      <c r="Q636" s="240">
        <v>887426.72465708305</v>
      </c>
      <c r="R636" s="240">
        <v>887426.72465708305</v>
      </c>
      <c r="S636" s="240">
        <v>0</v>
      </c>
      <c r="T636" s="211" t="s">
        <v>12</v>
      </c>
      <c r="U636" s="212" t="s">
        <v>316</v>
      </c>
      <c r="V636" s="212" t="s">
        <v>317</v>
      </c>
      <c r="W636" s="123" t="s">
        <v>825</v>
      </c>
      <c r="X636" s="123" t="s">
        <v>12</v>
      </c>
      <c r="Y636" s="123" t="s">
        <v>460</v>
      </c>
      <c r="Z636" s="212" t="s">
        <v>320</v>
      </c>
      <c r="AA636" s="212">
        <v>92123</v>
      </c>
      <c r="AB636" s="123" t="s">
        <v>321</v>
      </c>
      <c r="AC636" s="123" t="s">
        <v>322</v>
      </c>
      <c r="AD636" s="123" t="s">
        <v>323</v>
      </c>
      <c r="AE636" s="123" t="s">
        <v>12</v>
      </c>
    </row>
    <row r="637" spans="2:31" x14ac:dyDescent="0.35">
      <c r="B637" s="123">
        <v>104085</v>
      </c>
      <c r="C637" s="123" t="s">
        <v>1458</v>
      </c>
      <c r="D637" s="123">
        <v>2018</v>
      </c>
      <c r="E637" s="123" t="s">
        <v>12</v>
      </c>
      <c r="F637" s="240">
        <v>4747012.4141712002</v>
      </c>
      <c r="G637" s="212" t="s">
        <v>1755</v>
      </c>
      <c r="H637" s="123" t="s">
        <v>12</v>
      </c>
      <c r="I637" s="240">
        <v>0</v>
      </c>
      <c r="J637" s="240">
        <v>0</v>
      </c>
      <c r="K637" s="240">
        <v>4747012.4141712002</v>
      </c>
      <c r="L637" s="240">
        <v>0</v>
      </c>
      <c r="M637" s="240">
        <v>0</v>
      </c>
      <c r="N637" s="210" t="s">
        <v>12</v>
      </c>
      <c r="O637" s="240">
        <v>0</v>
      </c>
      <c r="P637" s="240">
        <v>2893783.5151729598</v>
      </c>
      <c r="Q637" s="240">
        <v>0</v>
      </c>
      <c r="R637" s="240">
        <v>2893783.5151729598</v>
      </c>
      <c r="S637" s="240">
        <v>1853228.89899824</v>
      </c>
      <c r="T637" s="211" t="s">
        <v>12</v>
      </c>
      <c r="U637" s="212" t="s">
        <v>316</v>
      </c>
      <c r="V637" s="212" t="s">
        <v>317</v>
      </c>
      <c r="W637" s="123" t="s">
        <v>825</v>
      </c>
      <c r="X637" s="123" t="s">
        <v>12</v>
      </c>
      <c r="Y637" s="123" t="s">
        <v>460</v>
      </c>
      <c r="Z637" s="212" t="s">
        <v>320</v>
      </c>
      <c r="AA637" s="212" t="s">
        <v>1459</v>
      </c>
      <c r="AB637" s="123" t="s">
        <v>743</v>
      </c>
      <c r="AC637" s="123" t="s">
        <v>424</v>
      </c>
      <c r="AD637" s="123" t="s">
        <v>425</v>
      </c>
      <c r="AE637" s="123" t="s">
        <v>12</v>
      </c>
    </row>
    <row r="638" spans="2:31" x14ac:dyDescent="0.35">
      <c r="B638" s="123">
        <v>104115</v>
      </c>
      <c r="C638" s="123" t="s">
        <v>1460</v>
      </c>
      <c r="D638" s="123">
        <v>2018</v>
      </c>
      <c r="E638" s="123" t="s">
        <v>12</v>
      </c>
      <c r="F638" s="240">
        <v>94318.202571000002</v>
      </c>
      <c r="G638" s="212" t="s">
        <v>1755</v>
      </c>
      <c r="H638" s="123" t="s">
        <v>12</v>
      </c>
      <c r="I638" s="240">
        <v>94318.202571000002</v>
      </c>
      <c r="J638" s="240">
        <v>0</v>
      </c>
      <c r="K638" s="240">
        <v>0</v>
      </c>
      <c r="L638" s="240">
        <v>0</v>
      </c>
      <c r="M638" s="240">
        <v>0</v>
      </c>
      <c r="N638" s="210" t="s">
        <v>12</v>
      </c>
      <c r="O638" s="240">
        <v>0</v>
      </c>
      <c r="P638" s="240">
        <v>0</v>
      </c>
      <c r="Q638" s="240">
        <v>0</v>
      </c>
      <c r="R638" s="240">
        <v>0</v>
      </c>
      <c r="S638" s="240">
        <v>94318.202562699997</v>
      </c>
      <c r="T638" s="211" t="s">
        <v>12</v>
      </c>
      <c r="U638" s="212" t="s">
        <v>316</v>
      </c>
      <c r="V638" s="212" t="s">
        <v>317</v>
      </c>
      <c r="W638" s="123" t="s">
        <v>825</v>
      </c>
      <c r="X638" s="123" t="s">
        <v>12</v>
      </c>
      <c r="Y638" s="123" t="s">
        <v>460</v>
      </c>
      <c r="Z638" s="212" t="s">
        <v>320</v>
      </c>
      <c r="AA638" s="212" t="s">
        <v>1459</v>
      </c>
      <c r="AB638" s="123" t="s">
        <v>743</v>
      </c>
      <c r="AC638" s="123" t="s">
        <v>272</v>
      </c>
      <c r="AD638" s="123" t="s">
        <v>344</v>
      </c>
      <c r="AE638" s="123" t="s">
        <v>12</v>
      </c>
    </row>
    <row r="639" spans="2:31" x14ac:dyDescent="0.35">
      <c r="B639" s="123">
        <v>104380</v>
      </c>
      <c r="C639" s="123" t="s">
        <v>1461</v>
      </c>
      <c r="D639" s="123">
        <v>2018</v>
      </c>
      <c r="E639" s="123" t="s">
        <v>12</v>
      </c>
      <c r="F639" s="240">
        <v>14587.667123200001</v>
      </c>
      <c r="G639" s="212" t="s">
        <v>1755</v>
      </c>
      <c r="H639" s="123" t="s">
        <v>12</v>
      </c>
      <c r="I639" s="240">
        <v>14587.667123200001</v>
      </c>
      <c r="J639" s="240">
        <v>0</v>
      </c>
      <c r="K639" s="240">
        <v>0</v>
      </c>
      <c r="L639" s="240">
        <v>0</v>
      </c>
      <c r="M639" s="240">
        <v>0</v>
      </c>
      <c r="N639" s="210" t="s">
        <v>12</v>
      </c>
      <c r="O639" s="240">
        <v>0</v>
      </c>
      <c r="P639" s="240">
        <v>0</v>
      </c>
      <c r="Q639" s="240">
        <v>0</v>
      </c>
      <c r="R639" s="240">
        <v>0</v>
      </c>
      <c r="S639" s="240">
        <v>14587.667123200001</v>
      </c>
      <c r="T639" s="211" t="s">
        <v>12</v>
      </c>
      <c r="U639" s="212" t="s">
        <v>317</v>
      </c>
      <c r="V639" s="212" t="s">
        <v>317</v>
      </c>
      <c r="W639" s="123" t="s">
        <v>12</v>
      </c>
      <c r="X639" s="123" t="s">
        <v>12</v>
      </c>
      <c r="Y639" s="123" t="s">
        <v>766</v>
      </c>
      <c r="Z639" s="212" t="s">
        <v>320</v>
      </c>
      <c r="AA639" s="212">
        <v>94110</v>
      </c>
      <c r="AB639" s="123" t="s">
        <v>684</v>
      </c>
      <c r="AC639" s="123" t="s">
        <v>201</v>
      </c>
      <c r="AD639" s="123" t="s">
        <v>327</v>
      </c>
      <c r="AE639" s="123" t="s">
        <v>12</v>
      </c>
    </row>
    <row r="640" spans="2:31" x14ac:dyDescent="0.35">
      <c r="B640" s="123">
        <v>3028</v>
      </c>
      <c r="C640" s="123" t="s">
        <v>1462</v>
      </c>
      <c r="D640" s="123">
        <v>2018</v>
      </c>
      <c r="E640" s="123" t="s">
        <v>12</v>
      </c>
      <c r="F640" s="240">
        <v>0</v>
      </c>
      <c r="G640" s="212" t="s">
        <v>1755</v>
      </c>
      <c r="H640" s="123" t="s">
        <v>12</v>
      </c>
      <c r="I640" s="240">
        <v>0</v>
      </c>
      <c r="J640" s="240">
        <v>0</v>
      </c>
      <c r="K640" s="240">
        <v>0</v>
      </c>
      <c r="L640" s="240">
        <v>0</v>
      </c>
      <c r="M640" s="240">
        <v>0</v>
      </c>
      <c r="N640" s="210" t="s">
        <v>12</v>
      </c>
      <c r="O640" s="240">
        <v>0</v>
      </c>
      <c r="P640" s="240">
        <v>0</v>
      </c>
      <c r="Q640" s="240">
        <v>0</v>
      </c>
      <c r="R640" s="240">
        <v>0</v>
      </c>
      <c r="S640" s="240">
        <v>0</v>
      </c>
      <c r="T640" s="211" t="s">
        <v>12</v>
      </c>
      <c r="U640" s="212" t="s">
        <v>317</v>
      </c>
      <c r="V640" s="212" t="s">
        <v>317</v>
      </c>
      <c r="W640" s="123" t="s">
        <v>12</v>
      </c>
      <c r="X640" s="123" t="s">
        <v>12</v>
      </c>
      <c r="Y640" s="123" t="s">
        <v>766</v>
      </c>
      <c r="Z640" s="212" t="s">
        <v>320</v>
      </c>
      <c r="AA640" s="212">
        <v>94102</v>
      </c>
      <c r="AB640" s="123" t="s">
        <v>321</v>
      </c>
      <c r="AC640" s="123" t="s">
        <v>322</v>
      </c>
      <c r="AD640" s="123" t="s">
        <v>323</v>
      </c>
      <c r="AE640" s="123" t="s">
        <v>12</v>
      </c>
    </row>
    <row r="641" spans="2:31" x14ac:dyDescent="0.35">
      <c r="B641" s="123">
        <v>104367</v>
      </c>
      <c r="C641" s="123" t="s">
        <v>1463</v>
      </c>
      <c r="D641" s="123">
        <v>2018</v>
      </c>
      <c r="E641" s="123" t="s">
        <v>12</v>
      </c>
      <c r="F641" s="240">
        <v>15111.248939200001</v>
      </c>
      <c r="G641" s="212" t="s">
        <v>1755</v>
      </c>
      <c r="H641" s="123" t="s">
        <v>12</v>
      </c>
      <c r="I641" s="240">
        <v>15111.248939200001</v>
      </c>
      <c r="J641" s="240">
        <v>0</v>
      </c>
      <c r="K641" s="240">
        <v>0</v>
      </c>
      <c r="L641" s="240">
        <v>0</v>
      </c>
      <c r="M641" s="240">
        <v>0</v>
      </c>
      <c r="N641" s="210" t="s">
        <v>12</v>
      </c>
      <c r="O641" s="240">
        <v>0</v>
      </c>
      <c r="P641" s="240">
        <v>0</v>
      </c>
      <c r="Q641" s="240">
        <v>0</v>
      </c>
      <c r="R641" s="240">
        <v>0</v>
      </c>
      <c r="S641" s="240">
        <v>15111.248939200001</v>
      </c>
      <c r="T641" s="211" t="s">
        <v>12</v>
      </c>
      <c r="U641" s="212" t="s">
        <v>317</v>
      </c>
      <c r="V641" s="212" t="s">
        <v>317</v>
      </c>
      <c r="W641" s="123" t="s">
        <v>12</v>
      </c>
      <c r="X641" s="123" t="s">
        <v>12</v>
      </c>
      <c r="Y641" s="123" t="s">
        <v>766</v>
      </c>
      <c r="Z641" s="212" t="s">
        <v>320</v>
      </c>
      <c r="AA641" s="212">
        <v>94128</v>
      </c>
      <c r="AB641" s="123" t="s">
        <v>1464</v>
      </c>
      <c r="AC641" s="123" t="s">
        <v>201</v>
      </c>
      <c r="AD641" s="123" t="s">
        <v>327</v>
      </c>
      <c r="AE641" s="123" t="s">
        <v>12</v>
      </c>
    </row>
    <row r="642" spans="2:31" x14ac:dyDescent="0.35">
      <c r="B642" s="123">
        <v>104556</v>
      </c>
      <c r="C642" s="123" t="s">
        <v>1465</v>
      </c>
      <c r="D642" s="123">
        <v>2018</v>
      </c>
      <c r="E642" s="123" t="s">
        <v>12</v>
      </c>
      <c r="F642" s="240">
        <v>9073.0776811137803</v>
      </c>
      <c r="G642" s="212" t="s">
        <v>1755</v>
      </c>
      <c r="H642" s="123" t="s">
        <v>12</v>
      </c>
      <c r="I642" s="240">
        <v>537.31346857016899</v>
      </c>
      <c r="J642" s="240">
        <v>8535.7642125436105</v>
      </c>
      <c r="K642" s="240">
        <v>0</v>
      </c>
      <c r="L642" s="240">
        <v>0</v>
      </c>
      <c r="M642" s="240">
        <v>0</v>
      </c>
      <c r="N642" s="210" t="s">
        <v>12</v>
      </c>
      <c r="O642" s="240">
        <v>0</v>
      </c>
      <c r="P642" s="240">
        <v>0</v>
      </c>
      <c r="Q642" s="240">
        <v>0</v>
      </c>
      <c r="R642" s="240">
        <v>0</v>
      </c>
      <c r="S642" s="240">
        <v>9073.0776811137803</v>
      </c>
      <c r="T642" s="211" t="s">
        <v>12</v>
      </c>
      <c r="U642" s="212" t="s">
        <v>317</v>
      </c>
      <c r="V642" s="212" t="s">
        <v>317</v>
      </c>
      <c r="W642" s="123" t="s">
        <v>12</v>
      </c>
      <c r="X642" s="123" t="s">
        <v>12</v>
      </c>
      <c r="Y642" s="123" t="s">
        <v>1466</v>
      </c>
      <c r="Z642" s="212" t="s">
        <v>320</v>
      </c>
      <c r="AA642" s="212">
        <v>94124</v>
      </c>
      <c r="AB642" s="123" t="s">
        <v>691</v>
      </c>
      <c r="AC642" s="123" t="s">
        <v>201</v>
      </c>
      <c r="AD642" s="123" t="s">
        <v>327</v>
      </c>
      <c r="AE642" s="123" t="s">
        <v>12</v>
      </c>
    </row>
    <row r="643" spans="2:31" x14ac:dyDescent="0.35">
      <c r="B643" s="123">
        <v>104768</v>
      </c>
      <c r="C643" s="123" t="s">
        <v>1467</v>
      </c>
      <c r="D643" s="123">
        <v>2018</v>
      </c>
      <c r="E643" s="123" t="s">
        <v>12</v>
      </c>
      <c r="F643" s="240">
        <v>0</v>
      </c>
      <c r="G643" s="212" t="s">
        <v>1755</v>
      </c>
      <c r="H643" s="123" t="s">
        <v>12</v>
      </c>
      <c r="I643" s="240">
        <v>0</v>
      </c>
      <c r="J643" s="240">
        <v>0</v>
      </c>
      <c r="K643" s="240">
        <v>0</v>
      </c>
      <c r="L643" s="240">
        <v>0</v>
      </c>
      <c r="M643" s="240">
        <v>0</v>
      </c>
      <c r="N643" s="210" t="s">
        <v>12</v>
      </c>
      <c r="O643" s="240">
        <v>0</v>
      </c>
      <c r="P643" s="240">
        <v>0</v>
      </c>
      <c r="Q643" s="240">
        <v>0</v>
      </c>
      <c r="R643" s="240">
        <v>0</v>
      </c>
      <c r="S643" s="240">
        <v>0</v>
      </c>
      <c r="T643" s="211" t="s">
        <v>12</v>
      </c>
      <c r="U643" s="212" t="s">
        <v>317</v>
      </c>
      <c r="V643" s="212" t="s">
        <v>317</v>
      </c>
      <c r="W643" s="123" t="s">
        <v>12</v>
      </c>
      <c r="X643" s="123" t="s">
        <v>12</v>
      </c>
      <c r="Y643" s="123" t="s">
        <v>1468</v>
      </c>
      <c r="Z643" s="212" t="s">
        <v>320</v>
      </c>
      <c r="AA643" s="212">
        <v>92583</v>
      </c>
      <c r="AB643" s="123" t="s">
        <v>321</v>
      </c>
      <c r="AC643" s="123" t="s">
        <v>322</v>
      </c>
      <c r="AD643" s="123" t="s">
        <v>323</v>
      </c>
      <c r="AE643" s="123" t="s">
        <v>12</v>
      </c>
    </row>
    <row r="644" spans="2:31" x14ac:dyDescent="0.35">
      <c r="B644" s="123">
        <v>101239</v>
      </c>
      <c r="C644" s="123" t="s">
        <v>1469</v>
      </c>
      <c r="D644" s="123">
        <v>2018</v>
      </c>
      <c r="E644" s="123" t="s">
        <v>12</v>
      </c>
      <c r="F644" s="240">
        <v>95417.181763769797</v>
      </c>
      <c r="G644" s="212" t="s">
        <v>1755</v>
      </c>
      <c r="H644" s="123" t="s">
        <v>12</v>
      </c>
      <c r="I644" s="240">
        <v>95417.181763769797</v>
      </c>
      <c r="J644" s="240">
        <v>0</v>
      </c>
      <c r="K644" s="240">
        <v>0</v>
      </c>
      <c r="L644" s="240">
        <v>0</v>
      </c>
      <c r="M644" s="240">
        <v>0</v>
      </c>
      <c r="N644" s="210" t="s">
        <v>12</v>
      </c>
      <c r="O644" s="240">
        <v>95052.237463769794</v>
      </c>
      <c r="P644" s="240">
        <v>0</v>
      </c>
      <c r="Q644" s="240">
        <v>0</v>
      </c>
      <c r="R644" s="240">
        <v>95052.237463769794</v>
      </c>
      <c r="S644" s="240">
        <v>364.9443</v>
      </c>
      <c r="T644" s="211" t="s">
        <v>12</v>
      </c>
      <c r="U644" s="212" t="s">
        <v>480</v>
      </c>
      <c r="V644" s="212" t="s">
        <v>316</v>
      </c>
      <c r="W644" s="123" t="s">
        <v>467</v>
      </c>
      <c r="X644" s="123" t="s">
        <v>12</v>
      </c>
      <c r="Y644" s="123" t="s">
        <v>346</v>
      </c>
      <c r="Z644" s="212" t="s">
        <v>320</v>
      </c>
      <c r="AA644" s="212">
        <v>93308</v>
      </c>
      <c r="AB644" s="123" t="s">
        <v>391</v>
      </c>
      <c r="AC644" s="123" t="s">
        <v>1145</v>
      </c>
      <c r="AD644" s="123" t="s">
        <v>1146</v>
      </c>
      <c r="AE644" s="123" t="s">
        <v>12</v>
      </c>
    </row>
    <row r="645" spans="2:31" x14ac:dyDescent="0.35">
      <c r="B645" s="123">
        <v>104497</v>
      </c>
      <c r="C645" s="123" t="s">
        <v>1470</v>
      </c>
      <c r="D645" s="123">
        <v>2018</v>
      </c>
      <c r="E645" s="123" t="s">
        <v>12</v>
      </c>
      <c r="F645" s="240">
        <v>224018.530415999</v>
      </c>
      <c r="G645" s="212" t="s">
        <v>1755</v>
      </c>
      <c r="H645" s="123" t="s">
        <v>12</v>
      </c>
      <c r="I645" s="240">
        <v>0</v>
      </c>
      <c r="J645" s="240">
        <v>0</v>
      </c>
      <c r="K645" s="240">
        <v>213880.45641599901</v>
      </c>
      <c r="L645" s="240">
        <v>10138.074000000001</v>
      </c>
      <c r="M645" s="240">
        <v>0</v>
      </c>
      <c r="N645" s="210" t="s">
        <v>12</v>
      </c>
      <c r="O645" s="240">
        <v>0</v>
      </c>
      <c r="P645" s="240">
        <v>213880.45641599901</v>
      </c>
      <c r="Q645" s="240">
        <v>0</v>
      </c>
      <c r="R645" s="240">
        <v>213880.45641599901</v>
      </c>
      <c r="S645" s="240">
        <v>10138.074000000001</v>
      </c>
      <c r="T645" s="211" t="s">
        <v>12</v>
      </c>
      <c r="U645" s="212" t="s">
        <v>316</v>
      </c>
      <c r="V645" s="212" t="s">
        <v>317</v>
      </c>
      <c r="W645" s="123" t="s">
        <v>467</v>
      </c>
      <c r="X645" s="123" t="s">
        <v>12</v>
      </c>
      <c r="Y645" s="123" t="s">
        <v>346</v>
      </c>
      <c r="Z645" s="212" t="s">
        <v>320</v>
      </c>
      <c r="AA645" s="212">
        <v>93308</v>
      </c>
      <c r="AB645" s="123" t="s">
        <v>391</v>
      </c>
      <c r="AC645" s="123" t="s">
        <v>394</v>
      </c>
      <c r="AD645" s="123" t="s">
        <v>395</v>
      </c>
      <c r="AE645" s="123" t="s">
        <v>12</v>
      </c>
    </row>
    <row r="646" spans="2:31" x14ac:dyDescent="0.35">
      <c r="B646" s="123">
        <v>104793</v>
      </c>
      <c r="C646" s="123" t="s">
        <v>1471</v>
      </c>
      <c r="D646" s="123">
        <v>2018</v>
      </c>
      <c r="E646" s="123" t="s">
        <v>12</v>
      </c>
      <c r="F646" s="240">
        <v>0</v>
      </c>
      <c r="G646" s="212" t="s">
        <v>1755</v>
      </c>
      <c r="H646" s="123" t="s">
        <v>12</v>
      </c>
      <c r="I646" s="240">
        <v>0</v>
      </c>
      <c r="J646" s="240">
        <v>0</v>
      </c>
      <c r="K646" s="240">
        <v>0</v>
      </c>
      <c r="L646" s="240">
        <v>0</v>
      </c>
      <c r="M646" s="240">
        <v>0</v>
      </c>
      <c r="N646" s="210" t="s">
        <v>12</v>
      </c>
      <c r="O646" s="240">
        <v>0</v>
      </c>
      <c r="P646" s="240">
        <v>0</v>
      </c>
      <c r="Q646" s="240">
        <v>0</v>
      </c>
      <c r="R646" s="240">
        <v>0</v>
      </c>
      <c r="S646" s="240">
        <v>0</v>
      </c>
      <c r="T646" s="211" t="s">
        <v>12</v>
      </c>
      <c r="U646" s="212" t="s">
        <v>317</v>
      </c>
      <c r="V646" s="212" t="s">
        <v>317</v>
      </c>
      <c r="W646" s="123" t="s">
        <v>12</v>
      </c>
      <c r="X646" s="123" t="s">
        <v>12</v>
      </c>
      <c r="Y646" s="123" t="s">
        <v>625</v>
      </c>
      <c r="Z646" s="212" t="s">
        <v>320</v>
      </c>
      <c r="AA646" s="212">
        <v>95113</v>
      </c>
      <c r="AB646" s="123" t="s">
        <v>321</v>
      </c>
      <c r="AC646" s="123" t="s">
        <v>322</v>
      </c>
      <c r="AD646" s="123" t="s">
        <v>323</v>
      </c>
      <c r="AE646" s="123" t="s">
        <v>12</v>
      </c>
    </row>
    <row r="647" spans="2:31" x14ac:dyDescent="0.35">
      <c r="B647" s="123">
        <v>101140</v>
      </c>
      <c r="C647" s="123" t="s">
        <v>1472</v>
      </c>
      <c r="D647" s="123">
        <v>2018</v>
      </c>
      <c r="E647" s="123" t="s">
        <v>12</v>
      </c>
      <c r="F647" s="240">
        <v>36763.559822945201</v>
      </c>
      <c r="G647" s="212" t="s">
        <v>1755</v>
      </c>
      <c r="H647" s="123" t="s">
        <v>12</v>
      </c>
      <c r="I647" s="240">
        <v>19891.642125293602</v>
      </c>
      <c r="J647" s="240">
        <v>16871.917697651599</v>
      </c>
      <c r="K647" s="240">
        <v>0</v>
      </c>
      <c r="L647" s="240">
        <v>0</v>
      </c>
      <c r="M647" s="240">
        <v>0</v>
      </c>
      <c r="N647" s="210" t="s">
        <v>12</v>
      </c>
      <c r="O647" s="240">
        <v>0</v>
      </c>
      <c r="P647" s="240">
        <v>0</v>
      </c>
      <c r="Q647" s="240">
        <v>0</v>
      </c>
      <c r="R647" s="240">
        <v>0</v>
      </c>
      <c r="S647" s="240">
        <v>36763.559822945201</v>
      </c>
      <c r="T647" s="211" t="s">
        <v>12</v>
      </c>
      <c r="U647" s="212" t="s">
        <v>316</v>
      </c>
      <c r="V647" s="212" t="s">
        <v>317</v>
      </c>
      <c r="W647" s="123" t="s">
        <v>340</v>
      </c>
      <c r="X647" s="123" t="s">
        <v>12</v>
      </c>
      <c r="Y647" s="123" t="s">
        <v>625</v>
      </c>
      <c r="Z647" s="212" t="s">
        <v>320</v>
      </c>
      <c r="AA647" s="212">
        <v>95134</v>
      </c>
      <c r="AB647" s="123" t="s">
        <v>691</v>
      </c>
      <c r="AC647" s="123" t="s">
        <v>201</v>
      </c>
      <c r="AD647" s="123" t="s">
        <v>327</v>
      </c>
      <c r="AE647" s="123" t="s">
        <v>12</v>
      </c>
    </row>
    <row r="648" spans="2:31" x14ac:dyDescent="0.35">
      <c r="B648" s="123">
        <v>101157</v>
      </c>
      <c r="C648" s="123" t="s">
        <v>1473</v>
      </c>
      <c r="D648" s="123">
        <v>2018</v>
      </c>
      <c r="E648" s="123" t="s">
        <v>12</v>
      </c>
      <c r="F648" s="240">
        <v>9043.0280984043002</v>
      </c>
      <c r="G648" s="212" t="s">
        <v>1755</v>
      </c>
      <c r="H648" s="123" t="s">
        <v>12</v>
      </c>
      <c r="I648" s="240">
        <v>45.3598600455</v>
      </c>
      <c r="J648" s="240">
        <v>8997.6682383587995</v>
      </c>
      <c r="K648" s="240">
        <v>0</v>
      </c>
      <c r="L648" s="240">
        <v>0</v>
      </c>
      <c r="M648" s="240">
        <v>0</v>
      </c>
      <c r="N648" s="210" t="s">
        <v>12</v>
      </c>
      <c r="O648" s="240">
        <v>0</v>
      </c>
      <c r="P648" s="240">
        <v>0</v>
      </c>
      <c r="Q648" s="240">
        <v>0</v>
      </c>
      <c r="R648" s="240">
        <v>0</v>
      </c>
      <c r="S648" s="240">
        <v>9043.0280984043002</v>
      </c>
      <c r="T648" s="211" t="s">
        <v>12</v>
      </c>
      <c r="U648" s="212" t="s">
        <v>317</v>
      </c>
      <c r="V648" s="212" t="s">
        <v>317</v>
      </c>
      <c r="W648" s="123" t="s">
        <v>12</v>
      </c>
      <c r="X648" s="123" t="s">
        <v>12</v>
      </c>
      <c r="Y648" s="123" t="s">
        <v>1474</v>
      </c>
      <c r="Z648" s="212" t="s">
        <v>320</v>
      </c>
      <c r="AA648" s="212">
        <v>92069</v>
      </c>
      <c r="AB648" s="123" t="s">
        <v>411</v>
      </c>
      <c r="AC648" s="123" t="s">
        <v>201</v>
      </c>
      <c r="AD648" s="123" t="s">
        <v>354</v>
      </c>
      <c r="AE648" s="123" t="s">
        <v>12</v>
      </c>
    </row>
    <row r="649" spans="2:31" x14ac:dyDescent="0.35">
      <c r="B649" s="123">
        <v>104670</v>
      </c>
      <c r="C649" s="123" t="s">
        <v>1475</v>
      </c>
      <c r="D649" s="123">
        <v>2018</v>
      </c>
      <c r="E649" s="123" t="s">
        <v>12</v>
      </c>
      <c r="F649" s="240">
        <v>12227.0255978067</v>
      </c>
      <c r="G649" s="212" t="s">
        <v>1755</v>
      </c>
      <c r="H649" s="123" t="s">
        <v>12</v>
      </c>
      <c r="I649" s="240">
        <v>12227.0255978067</v>
      </c>
      <c r="J649" s="240">
        <v>0</v>
      </c>
      <c r="K649" s="240">
        <v>0</v>
      </c>
      <c r="L649" s="240">
        <v>0</v>
      </c>
      <c r="M649" s="240">
        <v>0</v>
      </c>
      <c r="N649" s="210" t="s">
        <v>12</v>
      </c>
      <c r="O649" s="240">
        <v>0</v>
      </c>
      <c r="P649" s="240">
        <v>0</v>
      </c>
      <c r="Q649" s="240">
        <v>0</v>
      </c>
      <c r="R649" s="240">
        <v>0</v>
      </c>
      <c r="S649" s="240">
        <v>12227.0255978067</v>
      </c>
      <c r="T649" s="211" t="s">
        <v>12</v>
      </c>
      <c r="U649" s="212" t="s">
        <v>317</v>
      </c>
      <c r="V649" s="212" t="s">
        <v>317</v>
      </c>
      <c r="W649" s="123" t="s">
        <v>12</v>
      </c>
      <c r="X649" s="123" t="s">
        <v>12</v>
      </c>
      <c r="Y649" s="123" t="s">
        <v>1476</v>
      </c>
      <c r="Z649" s="212" t="s">
        <v>320</v>
      </c>
      <c r="AA649" s="212">
        <v>93105</v>
      </c>
      <c r="AB649" s="123" t="s">
        <v>684</v>
      </c>
      <c r="AC649" s="123" t="s">
        <v>201</v>
      </c>
      <c r="AD649" s="123" t="s">
        <v>327</v>
      </c>
      <c r="AE649" s="123" t="s">
        <v>12</v>
      </c>
    </row>
    <row r="650" spans="2:31" x14ac:dyDescent="0.35">
      <c r="B650" s="123">
        <v>104626</v>
      </c>
      <c r="C650" s="123" t="s">
        <v>1477</v>
      </c>
      <c r="D650" s="123">
        <v>2018</v>
      </c>
      <c r="E650" s="123" t="s">
        <v>12</v>
      </c>
      <c r="F650" s="240">
        <v>16903.697359999998</v>
      </c>
      <c r="G650" s="212" t="s">
        <v>1755</v>
      </c>
      <c r="H650" s="123" t="s">
        <v>12</v>
      </c>
      <c r="I650" s="240">
        <v>16903.697359999998</v>
      </c>
      <c r="J650" s="240">
        <v>0</v>
      </c>
      <c r="K650" s="240">
        <v>0</v>
      </c>
      <c r="L650" s="240">
        <v>0</v>
      </c>
      <c r="M650" s="240">
        <v>0</v>
      </c>
      <c r="N650" s="210" t="s">
        <v>12</v>
      </c>
      <c r="O650" s="240">
        <v>0</v>
      </c>
      <c r="P650" s="240">
        <v>0</v>
      </c>
      <c r="Q650" s="240">
        <v>0</v>
      </c>
      <c r="R650" s="240">
        <v>0</v>
      </c>
      <c r="S650" s="240">
        <v>16903.697359999998</v>
      </c>
      <c r="T650" s="211" t="s">
        <v>12</v>
      </c>
      <c r="U650" s="212" t="s">
        <v>317</v>
      </c>
      <c r="V650" s="212" t="s">
        <v>317</v>
      </c>
      <c r="W650" s="123" t="s">
        <v>12</v>
      </c>
      <c r="X650" s="123" t="s">
        <v>12</v>
      </c>
      <c r="Y650" s="123" t="s">
        <v>625</v>
      </c>
      <c r="Z650" s="212" t="s">
        <v>320</v>
      </c>
      <c r="AA650" s="212">
        <v>95128</v>
      </c>
      <c r="AB650" s="123" t="s">
        <v>684</v>
      </c>
      <c r="AC650" s="123" t="s">
        <v>201</v>
      </c>
      <c r="AD650" s="123" t="s">
        <v>327</v>
      </c>
      <c r="AE650" s="123" t="s">
        <v>12</v>
      </c>
    </row>
    <row r="651" spans="2:31" x14ac:dyDescent="0.35">
      <c r="B651" s="123">
        <v>101439</v>
      </c>
      <c r="C651" s="123" t="s">
        <v>1478</v>
      </c>
      <c r="D651" s="123">
        <v>2018</v>
      </c>
      <c r="E651" s="123" t="s">
        <v>12</v>
      </c>
      <c r="F651" s="240">
        <v>6091.2455030623296</v>
      </c>
      <c r="G651" s="212" t="s">
        <v>1755</v>
      </c>
      <c r="H651" s="123" t="s">
        <v>12</v>
      </c>
      <c r="I651" s="240">
        <v>30.553708394474999</v>
      </c>
      <c r="J651" s="240">
        <v>6060.6917946678604</v>
      </c>
      <c r="K651" s="240">
        <v>0</v>
      </c>
      <c r="L651" s="240">
        <v>0</v>
      </c>
      <c r="M651" s="240">
        <v>0</v>
      </c>
      <c r="N651" s="210" t="s">
        <v>12</v>
      </c>
      <c r="O651" s="240">
        <v>0</v>
      </c>
      <c r="P651" s="240">
        <v>0</v>
      </c>
      <c r="Q651" s="240">
        <v>0</v>
      </c>
      <c r="R651" s="240">
        <v>0</v>
      </c>
      <c r="S651" s="240">
        <v>6091.2455030623296</v>
      </c>
      <c r="T651" s="211" t="s">
        <v>12</v>
      </c>
      <c r="U651" s="212" t="s">
        <v>317</v>
      </c>
      <c r="V651" s="212" t="s">
        <v>317</v>
      </c>
      <c r="W651" s="123" t="s">
        <v>12</v>
      </c>
      <c r="X651" s="123" t="s">
        <v>12</v>
      </c>
      <c r="Y651" s="123" t="s">
        <v>1479</v>
      </c>
      <c r="Z651" s="212" t="s">
        <v>320</v>
      </c>
      <c r="AA651" s="212">
        <v>95064</v>
      </c>
      <c r="AB651" s="123" t="s">
        <v>411</v>
      </c>
      <c r="AC651" s="123" t="s">
        <v>201</v>
      </c>
      <c r="AD651" s="123" t="s">
        <v>354</v>
      </c>
      <c r="AE651" s="123" t="s">
        <v>12</v>
      </c>
    </row>
    <row r="652" spans="2:31" x14ac:dyDescent="0.35">
      <c r="B652" s="123">
        <v>104381</v>
      </c>
      <c r="C652" s="123" t="s">
        <v>1480</v>
      </c>
      <c r="D652" s="123">
        <v>2018</v>
      </c>
      <c r="E652" s="123" t="s">
        <v>12</v>
      </c>
      <c r="F652" s="240">
        <v>13138.510456715299</v>
      </c>
      <c r="G652" s="212" t="s">
        <v>1755</v>
      </c>
      <c r="H652" s="123" t="s">
        <v>12</v>
      </c>
      <c r="I652" s="240">
        <v>13138.510456715299</v>
      </c>
      <c r="J652" s="240">
        <v>0</v>
      </c>
      <c r="K652" s="240">
        <v>0</v>
      </c>
      <c r="L652" s="240">
        <v>0</v>
      </c>
      <c r="M652" s="240">
        <v>0</v>
      </c>
      <c r="N652" s="210" t="s">
        <v>12</v>
      </c>
      <c r="O652" s="240">
        <v>0</v>
      </c>
      <c r="P652" s="240">
        <v>0</v>
      </c>
      <c r="Q652" s="240">
        <v>0</v>
      </c>
      <c r="R652" s="240">
        <v>0</v>
      </c>
      <c r="S652" s="240">
        <v>13138.510456715299</v>
      </c>
      <c r="T652" s="211" t="s">
        <v>12</v>
      </c>
      <c r="U652" s="212" t="s">
        <v>317</v>
      </c>
      <c r="V652" s="212" t="s">
        <v>317</v>
      </c>
      <c r="W652" s="123" t="s">
        <v>12</v>
      </c>
      <c r="X652" s="123" t="s">
        <v>12</v>
      </c>
      <c r="Y652" s="123" t="s">
        <v>935</v>
      </c>
      <c r="Z652" s="212" t="s">
        <v>320</v>
      </c>
      <c r="AA652" s="212">
        <v>93455</v>
      </c>
      <c r="AB652" s="123" t="s">
        <v>342</v>
      </c>
      <c r="AC652" s="123" t="s">
        <v>201</v>
      </c>
      <c r="AD652" s="123" t="s">
        <v>344</v>
      </c>
      <c r="AE652" s="123" t="s">
        <v>12</v>
      </c>
    </row>
    <row r="653" spans="2:31" x14ac:dyDescent="0.35">
      <c r="B653" s="123">
        <v>101186</v>
      </c>
      <c r="C653" s="123" t="s">
        <v>1481</v>
      </c>
      <c r="D653" s="123">
        <v>2018</v>
      </c>
      <c r="E653" s="123" t="s">
        <v>12</v>
      </c>
      <c r="F653" s="240">
        <v>70220.200064000004</v>
      </c>
      <c r="G653" s="212" t="s">
        <v>1755</v>
      </c>
      <c r="H653" s="123" t="s">
        <v>12</v>
      </c>
      <c r="I653" s="240">
        <v>70220.200064000004</v>
      </c>
      <c r="J653" s="240">
        <v>0</v>
      </c>
      <c r="K653" s="240">
        <v>0</v>
      </c>
      <c r="L653" s="240">
        <v>0</v>
      </c>
      <c r="M653" s="240">
        <v>0</v>
      </c>
      <c r="N653" s="210" t="s">
        <v>12</v>
      </c>
      <c r="O653" s="240">
        <v>70220.200064000004</v>
      </c>
      <c r="P653" s="240">
        <v>0</v>
      </c>
      <c r="Q653" s="240">
        <v>0</v>
      </c>
      <c r="R653" s="240">
        <v>70220.200064000004</v>
      </c>
      <c r="S653" s="240">
        <v>0</v>
      </c>
      <c r="T653" s="211" t="s">
        <v>12</v>
      </c>
      <c r="U653" s="212" t="s">
        <v>316</v>
      </c>
      <c r="V653" s="212" t="s">
        <v>316</v>
      </c>
      <c r="W653" s="123" t="s">
        <v>467</v>
      </c>
      <c r="X653" s="123" t="s">
        <v>12</v>
      </c>
      <c r="Y653" s="123" t="s">
        <v>1055</v>
      </c>
      <c r="Z653" s="212" t="s">
        <v>320</v>
      </c>
      <c r="AA653" s="212" t="s">
        <v>1482</v>
      </c>
      <c r="AB653" s="123" t="s">
        <v>961</v>
      </c>
      <c r="AC653" s="123" t="s">
        <v>201</v>
      </c>
      <c r="AD653" s="123" t="s">
        <v>327</v>
      </c>
      <c r="AE653" s="123" t="s">
        <v>12</v>
      </c>
    </row>
    <row r="654" spans="2:31" x14ac:dyDescent="0.35">
      <c r="B654" s="123">
        <v>104396</v>
      </c>
      <c r="C654" s="123" t="s">
        <v>1483</v>
      </c>
      <c r="D654" s="123">
        <v>2018</v>
      </c>
      <c r="E654" s="123" t="s">
        <v>12</v>
      </c>
      <c r="F654" s="240">
        <v>11617.503257599999</v>
      </c>
      <c r="G654" s="212" t="s">
        <v>1755</v>
      </c>
      <c r="H654" s="123" t="s">
        <v>12</v>
      </c>
      <c r="I654" s="240">
        <v>11617.503257599999</v>
      </c>
      <c r="J654" s="240">
        <v>0</v>
      </c>
      <c r="K654" s="240">
        <v>0</v>
      </c>
      <c r="L654" s="240">
        <v>0</v>
      </c>
      <c r="M654" s="240">
        <v>0</v>
      </c>
      <c r="N654" s="210" t="s">
        <v>12</v>
      </c>
      <c r="O654" s="240">
        <v>0</v>
      </c>
      <c r="P654" s="240">
        <v>0</v>
      </c>
      <c r="Q654" s="240">
        <v>0</v>
      </c>
      <c r="R654" s="240">
        <v>0</v>
      </c>
      <c r="S654" s="240">
        <v>11617.503257599999</v>
      </c>
      <c r="T654" s="211" t="s">
        <v>12</v>
      </c>
      <c r="U654" s="212" t="s">
        <v>317</v>
      </c>
      <c r="V654" s="212" t="s">
        <v>317</v>
      </c>
      <c r="W654" s="123" t="s">
        <v>12</v>
      </c>
      <c r="X654" s="123" t="s">
        <v>12</v>
      </c>
      <c r="Y654" s="123" t="s">
        <v>1055</v>
      </c>
      <c r="Z654" s="212" t="s">
        <v>320</v>
      </c>
      <c r="AA654" s="212">
        <v>93274</v>
      </c>
      <c r="AB654" s="123" t="s">
        <v>961</v>
      </c>
      <c r="AC654" s="123" t="s">
        <v>201</v>
      </c>
      <c r="AD654" s="123" t="s">
        <v>327</v>
      </c>
      <c r="AE654" s="123" t="s">
        <v>12</v>
      </c>
    </row>
    <row r="655" spans="2:31" x14ac:dyDescent="0.35">
      <c r="B655" s="123">
        <v>101517</v>
      </c>
      <c r="C655" s="123" t="s">
        <v>1806</v>
      </c>
      <c r="D655" s="123">
        <v>2018</v>
      </c>
      <c r="E655" s="123" t="s">
        <v>12</v>
      </c>
      <c r="F655" s="240">
        <v>0</v>
      </c>
      <c r="G655" s="212" t="s">
        <v>1755</v>
      </c>
      <c r="H655" s="123" t="s">
        <v>12</v>
      </c>
      <c r="I655" s="240">
        <v>0</v>
      </c>
      <c r="J655" s="240">
        <v>0</v>
      </c>
      <c r="K655" s="240">
        <v>0</v>
      </c>
      <c r="L655" s="240">
        <v>0</v>
      </c>
      <c r="M655" s="240">
        <v>0</v>
      </c>
      <c r="N655" s="210" t="s">
        <v>12</v>
      </c>
      <c r="O655" s="240">
        <v>0</v>
      </c>
      <c r="P655" s="240">
        <v>0</v>
      </c>
      <c r="Q655" s="240">
        <v>0</v>
      </c>
      <c r="R655" s="240">
        <v>0</v>
      </c>
      <c r="S655" s="240">
        <v>0</v>
      </c>
      <c r="T655" s="211" t="s">
        <v>12</v>
      </c>
      <c r="U655" s="212" t="s">
        <v>317</v>
      </c>
      <c r="V655" s="212" t="s">
        <v>317</v>
      </c>
      <c r="W655" s="123" t="s">
        <v>12</v>
      </c>
      <c r="X655" s="123" t="s">
        <v>12</v>
      </c>
      <c r="Y655" s="123" t="s">
        <v>341</v>
      </c>
      <c r="Z655" s="212" t="s">
        <v>320</v>
      </c>
      <c r="AA655" s="212">
        <v>93450</v>
      </c>
      <c r="AB655" s="123" t="s">
        <v>352</v>
      </c>
      <c r="AC655" s="123" t="s">
        <v>204</v>
      </c>
      <c r="AD655" s="123" t="s">
        <v>458</v>
      </c>
      <c r="AE655" s="123" t="s">
        <v>12</v>
      </c>
    </row>
    <row r="656" spans="2:31" x14ac:dyDescent="0.35">
      <c r="B656" s="123">
        <v>104358</v>
      </c>
      <c r="C656" s="123" t="s">
        <v>1484</v>
      </c>
      <c r="D656" s="123">
        <v>2018</v>
      </c>
      <c r="E656" s="123" t="s">
        <v>12</v>
      </c>
      <c r="F656" s="240">
        <v>27973.2640608</v>
      </c>
      <c r="G656" s="212" t="s">
        <v>1755</v>
      </c>
      <c r="H656" s="123" t="s">
        <v>12</v>
      </c>
      <c r="I656" s="240">
        <v>27973.2640608</v>
      </c>
      <c r="J656" s="240">
        <v>0</v>
      </c>
      <c r="K656" s="240">
        <v>0</v>
      </c>
      <c r="L656" s="240">
        <v>0</v>
      </c>
      <c r="M656" s="240">
        <v>0</v>
      </c>
      <c r="N656" s="210" t="s">
        <v>12</v>
      </c>
      <c r="O656" s="240">
        <v>27973.2640608</v>
      </c>
      <c r="P656" s="240">
        <v>0</v>
      </c>
      <c r="Q656" s="240">
        <v>0</v>
      </c>
      <c r="R656" s="240">
        <v>27973.2640608</v>
      </c>
      <c r="S656" s="240">
        <v>0</v>
      </c>
      <c r="T656" s="211" t="s">
        <v>12</v>
      </c>
      <c r="U656" s="212" t="s">
        <v>316</v>
      </c>
      <c r="V656" s="212" t="s">
        <v>316</v>
      </c>
      <c r="W656" s="123" t="s">
        <v>430</v>
      </c>
      <c r="X656" s="123" t="s">
        <v>12</v>
      </c>
      <c r="Y656" s="123" t="s">
        <v>1485</v>
      </c>
      <c r="Z656" s="212" t="s">
        <v>320</v>
      </c>
      <c r="AA656" s="212">
        <v>91730</v>
      </c>
      <c r="AB656" s="123" t="s">
        <v>681</v>
      </c>
      <c r="AC656" s="123" t="s">
        <v>201</v>
      </c>
      <c r="AD656" s="123" t="s">
        <v>327</v>
      </c>
      <c r="AE656" s="123" t="s">
        <v>12</v>
      </c>
    </row>
    <row r="657" spans="2:31" x14ac:dyDescent="0.35">
      <c r="B657" s="123">
        <v>101663</v>
      </c>
      <c r="C657" s="123" t="s">
        <v>1486</v>
      </c>
      <c r="D657" s="123">
        <v>2018</v>
      </c>
      <c r="E657" s="123" t="s">
        <v>12</v>
      </c>
      <c r="F657" s="240">
        <v>8981.9907559999992</v>
      </c>
      <c r="G657" s="212" t="s">
        <v>1755</v>
      </c>
      <c r="H657" s="123" t="s">
        <v>12</v>
      </c>
      <c r="I657" s="240">
        <v>8981.9907559999992</v>
      </c>
      <c r="J657" s="240">
        <v>0</v>
      </c>
      <c r="K657" s="240">
        <v>0</v>
      </c>
      <c r="L657" s="240">
        <v>0</v>
      </c>
      <c r="M657" s="240">
        <v>0</v>
      </c>
      <c r="N657" s="210" t="s">
        <v>12</v>
      </c>
      <c r="O657" s="240">
        <v>0</v>
      </c>
      <c r="P657" s="240">
        <v>0</v>
      </c>
      <c r="Q657" s="240">
        <v>0</v>
      </c>
      <c r="R657" s="240">
        <v>0</v>
      </c>
      <c r="S657" s="240">
        <v>8981.9907559999992</v>
      </c>
      <c r="T657" s="211" t="s">
        <v>12</v>
      </c>
      <c r="U657" s="212" t="s">
        <v>317</v>
      </c>
      <c r="V657" s="212" t="s">
        <v>317</v>
      </c>
      <c r="W657" s="123" t="s">
        <v>12</v>
      </c>
      <c r="X657" s="123" t="s">
        <v>12</v>
      </c>
      <c r="Y657" s="123" t="s">
        <v>865</v>
      </c>
      <c r="Z657" s="212" t="s">
        <v>320</v>
      </c>
      <c r="AA657" s="212">
        <v>92020</v>
      </c>
      <c r="AB657" s="123" t="s">
        <v>352</v>
      </c>
      <c r="AC657" s="123" t="s">
        <v>204</v>
      </c>
      <c r="AD657" s="123" t="s">
        <v>354</v>
      </c>
      <c r="AE657" s="123" t="s">
        <v>12</v>
      </c>
    </row>
    <row r="658" spans="2:31" x14ac:dyDescent="0.35">
      <c r="B658" s="123">
        <v>101401</v>
      </c>
      <c r="C658" s="123" t="s">
        <v>1487</v>
      </c>
      <c r="D658" s="123">
        <v>2018</v>
      </c>
      <c r="E658" s="123" t="s">
        <v>12</v>
      </c>
      <c r="F658" s="240">
        <v>50448.910744000001</v>
      </c>
      <c r="G658" s="212" t="s">
        <v>1755</v>
      </c>
      <c r="H658" s="123" t="s">
        <v>12</v>
      </c>
      <c r="I658" s="240">
        <v>50448.910744000001</v>
      </c>
      <c r="J658" s="240">
        <v>0</v>
      </c>
      <c r="K658" s="240">
        <v>0</v>
      </c>
      <c r="L658" s="240">
        <v>0</v>
      </c>
      <c r="M658" s="240">
        <v>0</v>
      </c>
      <c r="N658" s="210" t="s">
        <v>12</v>
      </c>
      <c r="O658" s="240">
        <v>50448.910744000001</v>
      </c>
      <c r="P658" s="240">
        <v>0</v>
      </c>
      <c r="Q658" s="240">
        <v>0</v>
      </c>
      <c r="R658" s="240">
        <v>50448.910744000001</v>
      </c>
      <c r="S658" s="240">
        <v>0</v>
      </c>
      <c r="T658" s="211" t="s">
        <v>12</v>
      </c>
      <c r="U658" s="212" t="s">
        <v>316</v>
      </c>
      <c r="V658" s="212" t="s">
        <v>317</v>
      </c>
      <c r="W658" s="123" t="s">
        <v>825</v>
      </c>
      <c r="X658" s="123" t="s">
        <v>12</v>
      </c>
      <c r="Y658" s="123" t="s">
        <v>460</v>
      </c>
      <c r="Z658" s="212" t="s">
        <v>320</v>
      </c>
      <c r="AA658" s="212">
        <v>92121</v>
      </c>
      <c r="AB658" s="123" t="s">
        <v>352</v>
      </c>
      <c r="AC658" s="123" t="s">
        <v>204</v>
      </c>
      <c r="AD658" s="123" t="s">
        <v>354</v>
      </c>
      <c r="AE658" s="123" t="s">
        <v>12</v>
      </c>
    </row>
    <row r="659" spans="2:31" x14ac:dyDescent="0.35">
      <c r="B659" s="123">
        <v>104221</v>
      </c>
      <c r="C659" s="123" t="s">
        <v>1488</v>
      </c>
      <c r="D659" s="123">
        <v>2018</v>
      </c>
      <c r="E659" s="123" t="s">
        <v>12</v>
      </c>
      <c r="F659" s="240">
        <v>4851.4614237039996</v>
      </c>
      <c r="G659" s="212" t="s">
        <v>1755</v>
      </c>
      <c r="H659" s="123" t="s">
        <v>12</v>
      </c>
      <c r="I659" s="240">
        <v>4851.4614237039996</v>
      </c>
      <c r="J659" s="240">
        <v>0</v>
      </c>
      <c r="K659" s="240">
        <v>0</v>
      </c>
      <c r="L659" s="240">
        <v>0</v>
      </c>
      <c r="M659" s="240">
        <v>0</v>
      </c>
      <c r="N659" s="210" t="s">
        <v>12</v>
      </c>
      <c r="O659" s="240">
        <v>0</v>
      </c>
      <c r="P659" s="240">
        <v>0</v>
      </c>
      <c r="Q659" s="240">
        <v>0</v>
      </c>
      <c r="R659" s="240">
        <v>0</v>
      </c>
      <c r="S659" s="240">
        <v>4851.4614237039996</v>
      </c>
      <c r="T659" s="211" t="s">
        <v>12</v>
      </c>
      <c r="U659" s="212" t="s">
        <v>317</v>
      </c>
      <c r="V659" s="212" t="s">
        <v>317</v>
      </c>
      <c r="W659" s="123" t="s">
        <v>12</v>
      </c>
      <c r="X659" s="123" t="s">
        <v>12</v>
      </c>
      <c r="Y659" s="123" t="s">
        <v>1199</v>
      </c>
      <c r="Z659" s="212" t="s">
        <v>320</v>
      </c>
      <c r="AA659" s="212">
        <v>92555</v>
      </c>
      <c r="AB659" s="123" t="s">
        <v>638</v>
      </c>
      <c r="AC659" s="123" t="s">
        <v>201</v>
      </c>
      <c r="AD659" s="123" t="s">
        <v>344</v>
      </c>
      <c r="AE659" s="123" t="s">
        <v>12</v>
      </c>
    </row>
    <row r="660" spans="2:31" x14ac:dyDescent="0.35">
      <c r="B660" s="123">
        <v>100362</v>
      </c>
      <c r="C660" s="123" t="s">
        <v>1489</v>
      </c>
      <c r="D660" s="123">
        <v>2018</v>
      </c>
      <c r="E660" s="123" t="s">
        <v>12</v>
      </c>
      <c r="F660" s="240">
        <v>752975.27127599996</v>
      </c>
      <c r="G660" s="212" t="s">
        <v>1755</v>
      </c>
      <c r="H660" s="123" t="s">
        <v>12</v>
      </c>
      <c r="I660" s="240">
        <v>752975.27127599996</v>
      </c>
      <c r="J660" s="240">
        <v>0</v>
      </c>
      <c r="K660" s="240">
        <v>0</v>
      </c>
      <c r="L660" s="240">
        <v>0</v>
      </c>
      <c r="M660" s="240">
        <v>0</v>
      </c>
      <c r="N660" s="210" t="s">
        <v>12</v>
      </c>
      <c r="O660" s="240">
        <v>752975.27127599996</v>
      </c>
      <c r="P660" s="240">
        <v>0</v>
      </c>
      <c r="Q660" s="240">
        <v>0</v>
      </c>
      <c r="R660" s="240">
        <v>752975.27127599996</v>
      </c>
      <c r="S660" s="240">
        <v>0</v>
      </c>
      <c r="T660" s="211" t="s">
        <v>12</v>
      </c>
      <c r="U660" s="212" t="s">
        <v>316</v>
      </c>
      <c r="V660" s="212" t="s">
        <v>317</v>
      </c>
      <c r="W660" s="123" t="s">
        <v>825</v>
      </c>
      <c r="X660" s="123" t="s">
        <v>12</v>
      </c>
      <c r="Y660" s="123" t="s">
        <v>631</v>
      </c>
      <c r="Z660" s="212" t="s">
        <v>320</v>
      </c>
      <c r="AA660" s="212">
        <v>92029</v>
      </c>
      <c r="AB660" s="123" t="s">
        <v>352</v>
      </c>
      <c r="AC660" s="123" t="s">
        <v>204</v>
      </c>
      <c r="AD660" s="123" t="s">
        <v>354</v>
      </c>
      <c r="AE660" s="123" t="s">
        <v>12</v>
      </c>
    </row>
    <row r="661" spans="2:31" x14ac:dyDescent="0.35">
      <c r="B661" s="123">
        <v>100011</v>
      </c>
      <c r="C661" s="123" t="s">
        <v>1490</v>
      </c>
      <c r="D661" s="123">
        <v>2018</v>
      </c>
      <c r="E661" s="123" t="s">
        <v>12</v>
      </c>
      <c r="F661" s="240">
        <v>1573636.7566078701</v>
      </c>
      <c r="G661" s="212" t="s">
        <v>1755</v>
      </c>
      <c r="H661" s="123" t="s">
        <v>12</v>
      </c>
      <c r="I661" s="240">
        <v>1573636.7566078701</v>
      </c>
      <c r="J661" s="240">
        <v>0</v>
      </c>
      <c r="K661" s="240">
        <v>0</v>
      </c>
      <c r="L661" s="240">
        <v>0</v>
      </c>
      <c r="M661" s="240">
        <v>0</v>
      </c>
      <c r="N661" s="210" t="s">
        <v>12</v>
      </c>
      <c r="O661" s="240">
        <v>1573636.7566078701</v>
      </c>
      <c r="P661" s="240">
        <v>0</v>
      </c>
      <c r="Q661" s="240">
        <v>0</v>
      </c>
      <c r="R661" s="240">
        <v>1573636.7566078701</v>
      </c>
      <c r="S661" s="240">
        <v>0</v>
      </c>
      <c r="T661" s="211" t="s">
        <v>12</v>
      </c>
      <c r="U661" s="212" t="s">
        <v>316</v>
      </c>
      <c r="V661" s="212" t="s">
        <v>316</v>
      </c>
      <c r="W661" s="123" t="s">
        <v>467</v>
      </c>
      <c r="X661" s="123" t="s">
        <v>12</v>
      </c>
      <c r="Y661" s="123" t="s">
        <v>1491</v>
      </c>
      <c r="Z661" s="212" t="s">
        <v>320</v>
      </c>
      <c r="AA661" s="212">
        <v>93562</v>
      </c>
      <c r="AB661" s="123" t="s">
        <v>1492</v>
      </c>
      <c r="AC661" s="123" t="s">
        <v>201</v>
      </c>
      <c r="AD661" s="123" t="s">
        <v>327</v>
      </c>
      <c r="AE661" s="123" t="s">
        <v>12</v>
      </c>
    </row>
    <row r="662" spans="2:31" x14ac:dyDescent="0.35">
      <c r="B662" s="123">
        <v>104503</v>
      </c>
      <c r="C662" s="123" t="s">
        <v>1493</v>
      </c>
      <c r="D662" s="123">
        <v>2018</v>
      </c>
      <c r="E662" s="123" t="s">
        <v>12</v>
      </c>
      <c r="F662" s="240">
        <v>1564199.209852</v>
      </c>
      <c r="G662" s="212" t="s">
        <v>1755</v>
      </c>
      <c r="H662" s="123" t="s">
        <v>12</v>
      </c>
      <c r="I662" s="240">
        <v>0</v>
      </c>
      <c r="J662" s="240">
        <v>0</v>
      </c>
      <c r="K662" s="240">
        <v>1461419.0817519999</v>
      </c>
      <c r="L662" s="240">
        <v>102780.1281</v>
      </c>
      <c r="M662" s="240">
        <v>0</v>
      </c>
      <c r="N662" s="210" t="s">
        <v>12</v>
      </c>
      <c r="O662" s="240">
        <v>0</v>
      </c>
      <c r="P662" s="240">
        <v>1461419.0817519999</v>
      </c>
      <c r="Q662" s="240">
        <v>0</v>
      </c>
      <c r="R662" s="240">
        <v>1461419.0817519999</v>
      </c>
      <c r="S662" s="240">
        <v>102780.1281</v>
      </c>
      <c r="T662" s="211" t="s">
        <v>12</v>
      </c>
      <c r="U662" s="212" t="s">
        <v>316</v>
      </c>
      <c r="V662" s="212" t="s">
        <v>317</v>
      </c>
      <c r="W662" s="123" t="s">
        <v>430</v>
      </c>
      <c r="X662" s="123" t="s">
        <v>12</v>
      </c>
      <c r="Y662" s="123" t="s">
        <v>1494</v>
      </c>
      <c r="Z662" s="212" t="s">
        <v>445</v>
      </c>
      <c r="AA662" s="212">
        <v>75063</v>
      </c>
      <c r="AB662" s="123" t="s">
        <v>1495</v>
      </c>
      <c r="AC662" s="123" t="s">
        <v>394</v>
      </c>
      <c r="AD662" s="123" t="s">
        <v>395</v>
      </c>
      <c r="AE662" s="123" t="s">
        <v>12</v>
      </c>
    </row>
    <row r="663" spans="2:31" x14ac:dyDescent="0.35">
      <c r="B663" s="123">
        <v>2060</v>
      </c>
      <c r="C663" s="123" t="s">
        <v>1496</v>
      </c>
      <c r="D663" s="123">
        <v>2018</v>
      </c>
      <c r="E663" s="123" t="s">
        <v>12</v>
      </c>
      <c r="F663" s="240">
        <v>1429317.84036595</v>
      </c>
      <c r="G663" s="212" t="s">
        <v>1755</v>
      </c>
      <c r="H663" s="123" t="s">
        <v>12</v>
      </c>
      <c r="I663" s="240">
        <v>0</v>
      </c>
      <c r="J663" s="240">
        <v>0</v>
      </c>
      <c r="K663" s="240">
        <v>0</v>
      </c>
      <c r="L663" s="240">
        <v>0</v>
      </c>
      <c r="M663" s="240">
        <v>1429317.84036595</v>
      </c>
      <c r="N663" s="210" t="s">
        <v>12</v>
      </c>
      <c r="O663" s="240">
        <v>0</v>
      </c>
      <c r="P663" s="240">
        <v>0</v>
      </c>
      <c r="Q663" s="240">
        <v>1429317.84036595</v>
      </c>
      <c r="R663" s="240">
        <v>1429317.84036595</v>
      </c>
      <c r="S663" s="240">
        <v>0</v>
      </c>
      <c r="T663" s="211" t="s">
        <v>12</v>
      </c>
      <c r="U663" s="212" t="s">
        <v>316</v>
      </c>
      <c r="V663" s="212" t="s">
        <v>317</v>
      </c>
      <c r="W663" s="123" t="s">
        <v>350</v>
      </c>
      <c r="X663" s="123" t="s">
        <v>12</v>
      </c>
      <c r="Y663" s="123" t="s">
        <v>460</v>
      </c>
      <c r="Z663" s="212" t="s">
        <v>320</v>
      </c>
      <c r="AA663" s="212">
        <v>92101</v>
      </c>
      <c r="AB663" s="123" t="s">
        <v>321</v>
      </c>
      <c r="AC663" s="123" t="s">
        <v>322</v>
      </c>
      <c r="AD663" s="123" t="s">
        <v>323</v>
      </c>
      <c r="AE663" s="123" t="s">
        <v>12</v>
      </c>
    </row>
    <row r="664" spans="2:31" x14ac:dyDescent="0.35">
      <c r="B664" s="123">
        <v>104610</v>
      </c>
      <c r="C664" s="123" t="s">
        <v>1497</v>
      </c>
      <c r="D664" s="123">
        <v>2018</v>
      </c>
      <c r="E664" s="123" t="s">
        <v>12</v>
      </c>
      <c r="F664" s="240">
        <v>962.66770080000003</v>
      </c>
      <c r="G664" s="212" t="s">
        <v>1755</v>
      </c>
      <c r="H664" s="123" t="s">
        <v>12</v>
      </c>
      <c r="I664" s="240">
        <v>962.66770080000003</v>
      </c>
      <c r="J664" s="240">
        <v>0</v>
      </c>
      <c r="K664" s="240">
        <v>0</v>
      </c>
      <c r="L664" s="240">
        <v>0</v>
      </c>
      <c r="M664" s="240">
        <v>0</v>
      </c>
      <c r="N664" s="210" t="s">
        <v>12</v>
      </c>
      <c r="O664" s="240">
        <v>0</v>
      </c>
      <c r="P664" s="240">
        <v>0</v>
      </c>
      <c r="Q664" s="240">
        <v>0</v>
      </c>
      <c r="R664" s="240">
        <v>0</v>
      </c>
      <c r="S664" s="240">
        <v>962.66770080000003</v>
      </c>
      <c r="T664" s="211" t="s">
        <v>12</v>
      </c>
      <c r="U664" s="212" t="s">
        <v>317</v>
      </c>
      <c r="V664" s="212" t="s">
        <v>317</v>
      </c>
      <c r="W664" s="123" t="s">
        <v>12</v>
      </c>
      <c r="X664" s="123" t="s">
        <v>12</v>
      </c>
      <c r="Y664" s="123" t="s">
        <v>540</v>
      </c>
      <c r="Z664" s="212" t="s">
        <v>320</v>
      </c>
      <c r="AA664" s="212">
        <v>95354</v>
      </c>
      <c r="AB664" s="123" t="s">
        <v>673</v>
      </c>
      <c r="AC664" s="123" t="s">
        <v>201</v>
      </c>
      <c r="AD664" s="123" t="s">
        <v>327</v>
      </c>
      <c r="AE664" s="123" t="s">
        <v>12</v>
      </c>
    </row>
    <row r="665" spans="2:31" x14ac:dyDescent="0.35">
      <c r="B665" s="123">
        <v>104091</v>
      </c>
      <c r="C665" s="123" t="s">
        <v>1498</v>
      </c>
      <c r="D665" s="123">
        <v>2018</v>
      </c>
      <c r="E665" s="123" t="s">
        <v>12</v>
      </c>
      <c r="F665" s="240">
        <v>294824.69216303801</v>
      </c>
      <c r="G665" s="212" t="s">
        <v>1755</v>
      </c>
      <c r="H665" s="123" t="s">
        <v>12</v>
      </c>
      <c r="I665" s="240">
        <v>294824.69216303801</v>
      </c>
      <c r="J665" s="240">
        <v>0</v>
      </c>
      <c r="K665" s="240">
        <v>0</v>
      </c>
      <c r="L665" s="240">
        <v>0</v>
      </c>
      <c r="M665" s="240">
        <v>0</v>
      </c>
      <c r="N665" s="210" t="s">
        <v>12</v>
      </c>
      <c r="O665" s="240">
        <v>294380.26995373901</v>
      </c>
      <c r="P665" s="240">
        <v>0</v>
      </c>
      <c r="Q665" s="240">
        <v>0</v>
      </c>
      <c r="R665" s="240">
        <v>294380.26995373901</v>
      </c>
      <c r="S665" s="240">
        <v>444.42220929920001</v>
      </c>
      <c r="T665" s="211" t="s">
        <v>12</v>
      </c>
      <c r="U665" s="212" t="s">
        <v>316</v>
      </c>
      <c r="V665" s="212" t="s">
        <v>316</v>
      </c>
      <c r="W665" s="123" t="s">
        <v>467</v>
      </c>
      <c r="X665" s="123" t="s">
        <v>12</v>
      </c>
      <c r="Y665" s="123" t="s">
        <v>1167</v>
      </c>
      <c r="Z665" s="212" t="s">
        <v>320</v>
      </c>
      <c r="AA665" s="212">
        <v>93224</v>
      </c>
      <c r="AB665" s="123" t="s">
        <v>342</v>
      </c>
      <c r="AC665" s="123" t="s">
        <v>343</v>
      </c>
      <c r="AD665" s="123" t="s">
        <v>344</v>
      </c>
      <c r="AE665" s="123" t="s">
        <v>12</v>
      </c>
    </row>
    <row r="666" spans="2:31" x14ac:dyDescent="0.35">
      <c r="B666" s="123">
        <v>101315</v>
      </c>
      <c r="C666" s="123" t="s">
        <v>1499</v>
      </c>
      <c r="D666" s="123">
        <v>2018</v>
      </c>
      <c r="E666" s="123" t="s">
        <v>12</v>
      </c>
      <c r="F666" s="240">
        <v>44838.510821696997</v>
      </c>
      <c r="G666" s="212" t="s">
        <v>1755</v>
      </c>
      <c r="H666" s="123" t="s">
        <v>12</v>
      </c>
      <c r="I666" s="240">
        <v>44838.510821696997</v>
      </c>
      <c r="J666" s="240">
        <v>0</v>
      </c>
      <c r="K666" s="240">
        <v>0</v>
      </c>
      <c r="L666" s="240">
        <v>0</v>
      </c>
      <c r="M666" s="240">
        <v>0</v>
      </c>
      <c r="N666" s="210" t="s">
        <v>12</v>
      </c>
      <c r="O666" s="240">
        <v>44627.013529600001</v>
      </c>
      <c r="P666" s="240">
        <v>0</v>
      </c>
      <c r="Q666" s="240">
        <v>0</v>
      </c>
      <c r="R666" s="240">
        <v>44627.013529600001</v>
      </c>
      <c r="S666" s="240">
        <v>211.49729209700001</v>
      </c>
      <c r="T666" s="211" t="s">
        <v>12</v>
      </c>
      <c r="U666" s="212" t="s">
        <v>316</v>
      </c>
      <c r="V666" s="212" t="s">
        <v>316</v>
      </c>
      <c r="W666" s="123" t="s">
        <v>526</v>
      </c>
      <c r="X666" s="123" t="s">
        <v>12</v>
      </c>
      <c r="Y666" s="123" t="s">
        <v>843</v>
      </c>
      <c r="Z666" s="212" t="s">
        <v>320</v>
      </c>
      <c r="AA666" s="212">
        <v>95334</v>
      </c>
      <c r="AB666" s="123" t="s">
        <v>1263</v>
      </c>
      <c r="AC666" s="123" t="s">
        <v>201</v>
      </c>
      <c r="AD666" s="123" t="s">
        <v>327</v>
      </c>
      <c r="AE666" s="123" t="s">
        <v>12</v>
      </c>
    </row>
    <row r="667" spans="2:31" x14ac:dyDescent="0.35">
      <c r="B667" s="123">
        <v>104219</v>
      </c>
      <c r="C667" s="123" t="s">
        <v>1500</v>
      </c>
      <c r="D667" s="123">
        <v>2018</v>
      </c>
      <c r="E667" s="123" t="s">
        <v>12</v>
      </c>
      <c r="F667" s="240">
        <v>268703.61772400001</v>
      </c>
      <c r="G667" s="212" t="s">
        <v>1755</v>
      </c>
      <c r="H667" s="123" t="s">
        <v>12</v>
      </c>
      <c r="I667" s="240">
        <v>268703.61772400001</v>
      </c>
      <c r="J667" s="240">
        <v>0</v>
      </c>
      <c r="K667" s="240">
        <v>0</v>
      </c>
      <c r="L667" s="240">
        <v>0</v>
      </c>
      <c r="M667" s="240">
        <v>0</v>
      </c>
      <c r="N667" s="210" t="s">
        <v>12</v>
      </c>
      <c r="O667" s="240">
        <v>268703.61772400001</v>
      </c>
      <c r="P667" s="240">
        <v>0</v>
      </c>
      <c r="Q667" s="240">
        <v>0</v>
      </c>
      <c r="R667" s="240">
        <v>268703.61772400001</v>
      </c>
      <c r="S667" s="240">
        <v>0</v>
      </c>
      <c r="T667" s="211" t="s">
        <v>12</v>
      </c>
      <c r="U667" s="212" t="s">
        <v>316</v>
      </c>
      <c r="V667" s="212" t="s">
        <v>317</v>
      </c>
      <c r="W667" s="123" t="s">
        <v>777</v>
      </c>
      <c r="X667" s="123" t="s">
        <v>12</v>
      </c>
      <c r="Y667" s="123" t="s">
        <v>1501</v>
      </c>
      <c r="Z667" s="212" t="s">
        <v>320</v>
      </c>
      <c r="AA667" s="212">
        <v>92258</v>
      </c>
      <c r="AB667" s="123" t="s">
        <v>352</v>
      </c>
      <c r="AC667" s="123" t="s">
        <v>204</v>
      </c>
      <c r="AD667" s="123" t="s">
        <v>354</v>
      </c>
      <c r="AE667" s="123" t="s">
        <v>12</v>
      </c>
    </row>
    <row r="668" spans="2:31" x14ac:dyDescent="0.35">
      <c r="B668" s="123">
        <v>104081</v>
      </c>
      <c r="C668" s="123" t="s">
        <v>1502</v>
      </c>
      <c r="D668" s="123">
        <v>2018</v>
      </c>
      <c r="E668" s="123" t="s">
        <v>12</v>
      </c>
      <c r="F668" s="240">
        <v>808701.83298937499</v>
      </c>
      <c r="G668" s="212" t="s">
        <v>1755</v>
      </c>
      <c r="H668" s="123" t="s">
        <v>12</v>
      </c>
      <c r="I668" s="240">
        <v>796779.52290229499</v>
      </c>
      <c r="J668" s="240">
        <v>0</v>
      </c>
      <c r="K668" s="240">
        <v>11922.310087080001</v>
      </c>
      <c r="L668" s="240">
        <v>0</v>
      </c>
      <c r="M668" s="240">
        <v>0</v>
      </c>
      <c r="N668" s="210" t="s">
        <v>12</v>
      </c>
      <c r="O668" s="240">
        <v>790245.52542434004</v>
      </c>
      <c r="P668" s="240">
        <v>0</v>
      </c>
      <c r="Q668" s="240">
        <v>0</v>
      </c>
      <c r="R668" s="240">
        <v>790245.52542434004</v>
      </c>
      <c r="S668" s="240">
        <v>18456.307565034898</v>
      </c>
      <c r="T668" s="211" t="s">
        <v>12</v>
      </c>
      <c r="U668" s="212" t="s">
        <v>316</v>
      </c>
      <c r="V668" s="212" t="s">
        <v>316</v>
      </c>
      <c r="W668" s="123" t="s">
        <v>467</v>
      </c>
      <c r="X668" s="123" t="s">
        <v>12</v>
      </c>
      <c r="Y668" s="123" t="s">
        <v>1167</v>
      </c>
      <c r="Z668" s="212" t="s">
        <v>320</v>
      </c>
      <c r="AA668" s="212">
        <v>93224</v>
      </c>
      <c r="AB668" s="123" t="s">
        <v>342</v>
      </c>
      <c r="AC668" s="123" t="s">
        <v>550</v>
      </c>
      <c r="AD668" s="123" t="s">
        <v>551</v>
      </c>
      <c r="AE668" s="123" t="s">
        <v>12</v>
      </c>
    </row>
    <row r="669" spans="2:31" x14ac:dyDescent="0.35">
      <c r="B669" s="123">
        <v>103016</v>
      </c>
      <c r="C669" s="123" t="s">
        <v>1503</v>
      </c>
      <c r="D669" s="123">
        <v>2018</v>
      </c>
      <c r="E669" s="123" t="s">
        <v>12</v>
      </c>
      <c r="F669" s="240">
        <v>104246.694119876</v>
      </c>
      <c r="G669" s="212" t="s">
        <v>1755</v>
      </c>
      <c r="H669" s="123" t="s">
        <v>12</v>
      </c>
      <c r="I669" s="240">
        <v>96356.187813792203</v>
      </c>
      <c r="J669" s="240">
        <v>7890.5063060844304</v>
      </c>
      <c r="K669" s="240">
        <v>0</v>
      </c>
      <c r="L669" s="240">
        <v>0</v>
      </c>
      <c r="M669" s="240">
        <v>0</v>
      </c>
      <c r="N669" s="210" t="s">
        <v>12</v>
      </c>
      <c r="O669" s="240">
        <v>96026.421728200003</v>
      </c>
      <c r="P669" s="240">
        <v>0</v>
      </c>
      <c r="Q669" s="240">
        <v>0</v>
      </c>
      <c r="R669" s="240">
        <v>96026.421728200003</v>
      </c>
      <c r="S669" s="240">
        <v>8220.2723916766299</v>
      </c>
      <c r="T669" s="211" t="s">
        <v>12</v>
      </c>
      <c r="U669" s="212" t="s">
        <v>316</v>
      </c>
      <c r="V669" s="212" t="s">
        <v>316</v>
      </c>
      <c r="W669" s="123" t="s">
        <v>467</v>
      </c>
      <c r="X669" s="123" t="s">
        <v>12</v>
      </c>
      <c r="Y669" s="123" t="s">
        <v>603</v>
      </c>
      <c r="Z669" s="212" t="s">
        <v>320</v>
      </c>
      <c r="AA669" s="212">
        <v>93401</v>
      </c>
      <c r="AB669" s="123" t="s">
        <v>342</v>
      </c>
      <c r="AC669" s="123" t="s">
        <v>343</v>
      </c>
      <c r="AD669" s="123" t="s">
        <v>344</v>
      </c>
      <c r="AE669" s="123" t="s">
        <v>12</v>
      </c>
    </row>
    <row r="670" spans="2:31" x14ac:dyDescent="0.35">
      <c r="B670" s="123">
        <v>104792</v>
      </c>
      <c r="C670" s="123" t="s">
        <v>1504</v>
      </c>
      <c r="D670" s="123">
        <v>2018</v>
      </c>
      <c r="E670" s="123" t="s">
        <v>12</v>
      </c>
      <c r="F670" s="240">
        <v>9999.9854560000003</v>
      </c>
      <c r="G670" s="212" t="s">
        <v>1755</v>
      </c>
      <c r="H670" s="123" t="s">
        <v>12</v>
      </c>
      <c r="I670" s="240">
        <v>9999.9854560000003</v>
      </c>
      <c r="J670" s="240">
        <v>0</v>
      </c>
      <c r="K670" s="240">
        <v>0</v>
      </c>
      <c r="L670" s="240">
        <v>0</v>
      </c>
      <c r="M670" s="240">
        <v>0</v>
      </c>
      <c r="N670" s="210" t="s">
        <v>12</v>
      </c>
      <c r="O670" s="240">
        <v>0</v>
      </c>
      <c r="P670" s="240">
        <v>0</v>
      </c>
      <c r="Q670" s="240">
        <v>0</v>
      </c>
      <c r="R670" s="240">
        <v>0</v>
      </c>
      <c r="S670" s="240">
        <v>9999.9854560000003</v>
      </c>
      <c r="T670" s="211" t="s">
        <v>12</v>
      </c>
      <c r="U670" s="212" t="s">
        <v>317</v>
      </c>
      <c r="V670" s="212" t="s">
        <v>317</v>
      </c>
      <c r="W670" s="123" t="s">
        <v>12</v>
      </c>
      <c r="X670" s="123" t="s">
        <v>12</v>
      </c>
      <c r="Y670" s="123" t="s">
        <v>1505</v>
      </c>
      <c r="Z670" s="212" t="s">
        <v>320</v>
      </c>
      <c r="AA670" s="212">
        <v>93270</v>
      </c>
      <c r="AB670" s="123" t="s">
        <v>1506</v>
      </c>
      <c r="AC670" s="123" t="s">
        <v>201</v>
      </c>
      <c r="AD670" s="123" t="s">
        <v>327</v>
      </c>
      <c r="AE670" s="123" t="s">
        <v>12</v>
      </c>
    </row>
    <row r="671" spans="2:31" x14ac:dyDescent="0.35">
      <c r="B671" s="123">
        <v>104202</v>
      </c>
      <c r="C671" s="123" t="s">
        <v>1507</v>
      </c>
      <c r="D671" s="123">
        <v>2018</v>
      </c>
      <c r="E671" s="123" t="s">
        <v>12</v>
      </c>
      <c r="F671" s="240">
        <v>14292.550261787401</v>
      </c>
      <c r="G671" s="212" t="s">
        <v>1755</v>
      </c>
      <c r="H671" s="123" t="s">
        <v>12</v>
      </c>
      <c r="I671" s="240">
        <v>14292.550261787401</v>
      </c>
      <c r="J671" s="240">
        <v>0</v>
      </c>
      <c r="K671" s="240">
        <v>0</v>
      </c>
      <c r="L671" s="240">
        <v>0</v>
      </c>
      <c r="M671" s="240">
        <v>0</v>
      </c>
      <c r="N671" s="210" t="s">
        <v>12</v>
      </c>
      <c r="O671" s="240">
        <v>0</v>
      </c>
      <c r="P671" s="240">
        <v>0</v>
      </c>
      <c r="Q671" s="240">
        <v>0</v>
      </c>
      <c r="R671" s="240">
        <v>0</v>
      </c>
      <c r="S671" s="240">
        <v>14292.550261787401</v>
      </c>
      <c r="T671" s="211" t="s">
        <v>12</v>
      </c>
      <c r="U671" s="212" t="s">
        <v>317</v>
      </c>
      <c r="V671" s="212" t="s">
        <v>317</v>
      </c>
      <c r="W671" s="123" t="s">
        <v>12</v>
      </c>
      <c r="X671" s="123" t="s">
        <v>12</v>
      </c>
      <c r="Y671" s="123" t="s">
        <v>1508</v>
      </c>
      <c r="Z671" s="212" t="s">
        <v>320</v>
      </c>
      <c r="AA671" s="212">
        <v>92316</v>
      </c>
      <c r="AB671" s="123" t="s">
        <v>1242</v>
      </c>
      <c r="AC671" s="123" t="s">
        <v>201</v>
      </c>
      <c r="AD671" s="123" t="s">
        <v>327</v>
      </c>
      <c r="AE671" s="123" t="s">
        <v>12</v>
      </c>
    </row>
    <row r="672" spans="2:31" x14ac:dyDescent="0.35">
      <c r="B672" s="123">
        <v>104615</v>
      </c>
      <c r="C672" s="123" t="s">
        <v>1509</v>
      </c>
      <c r="D672" s="123">
        <v>2018</v>
      </c>
      <c r="E672" s="123" t="s">
        <v>12</v>
      </c>
      <c r="F672" s="240">
        <v>19077.157694000001</v>
      </c>
      <c r="G672" s="212" t="s">
        <v>1755</v>
      </c>
      <c r="H672" s="123" t="s">
        <v>12</v>
      </c>
      <c r="I672" s="240">
        <v>19077.157694000001</v>
      </c>
      <c r="J672" s="240">
        <v>0</v>
      </c>
      <c r="K672" s="240">
        <v>0</v>
      </c>
      <c r="L672" s="240">
        <v>0</v>
      </c>
      <c r="M672" s="240">
        <v>0</v>
      </c>
      <c r="N672" s="210" t="s">
        <v>12</v>
      </c>
      <c r="O672" s="240">
        <v>0</v>
      </c>
      <c r="P672" s="240">
        <v>0</v>
      </c>
      <c r="Q672" s="240">
        <v>0</v>
      </c>
      <c r="R672" s="240">
        <v>0</v>
      </c>
      <c r="S672" s="240">
        <v>19077.157694000001</v>
      </c>
      <c r="T672" s="211" t="s">
        <v>12</v>
      </c>
      <c r="U672" s="212" t="s">
        <v>317</v>
      </c>
      <c r="V672" s="212" t="s">
        <v>317</v>
      </c>
      <c r="W672" s="123" t="s">
        <v>12</v>
      </c>
      <c r="X672" s="123" t="s">
        <v>12</v>
      </c>
      <c r="Y672" s="123" t="s">
        <v>1510</v>
      </c>
      <c r="Z672" s="212" t="s">
        <v>320</v>
      </c>
      <c r="AA672" s="212">
        <v>91942</v>
      </c>
      <c r="AB672" s="123" t="s">
        <v>684</v>
      </c>
      <c r="AC672" s="123" t="s">
        <v>201</v>
      </c>
      <c r="AD672" s="123" t="s">
        <v>327</v>
      </c>
      <c r="AE672" s="123" t="s">
        <v>12</v>
      </c>
    </row>
    <row r="673" spans="2:31" x14ac:dyDescent="0.35">
      <c r="B673" s="123">
        <v>104340</v>
      </c>
      <c r="C673" s="123" t="s">
        <v>1511</v>
      </c>
      <c r="D673" s="123">
        <v>2018</v>
      </c>
      <c r="E673" s="123" t="s">
        <v>12</v>
      </c>
      <c r="F673" s="240">
        <v>15475.39716</v>
      </c>
      <c r="G673" s="212" t="s">
        <v>1755</v>
      </c>
      <c r="H673" s="123" t="s">
        <v>12</v>
      </c>
      <c r="I673" s="240">
        <v>15475.39716</v>
      </c>
      <c r="J673" s="240">
        <v>0</v>
      </c>
      <c r="K673" s="240">
        <v>0</v>
      </c>
      <c r="L673" s="240">
        <v>0</v>
      </c>
      <c r="M673" s="240">
        <v>0</v>
      </c>
      <c r="N673" s="210" t="s">
        <v>12</v>
      </c>
      <c r="O673" s="240">
        <v>0</v>
      </c>
      <c r="P673" s="240">
        <v>0</v>
      </c>
      <c r="Q673" s="240">
        <v>0</v>
      </c>
      <c r="R673" s="240">
        <v>0</v>
      </c>
      <c r="S673" s="240">
        <v>15475.39716</v>
      </c>
      <c r="T673" s="211" t="s">
        <v>12</v>
      </c>
      <c r="U673" s="212" t="s">
        <v>317</v>
      </c>
      <c r="V673" s="212" t="s">
        <v>317</v>
      </c>
      <c r="W673" s="123" t="s">
        <v>12</v>
      </c>
      <c r="X673" s="123" t="s">
        <v>12</v>
      </c>
      <c r="Y673" s="123" t="s">
        <v>410</v>
      </c>
      <c r="Z673" s="212" t="s">
        <v>320</v>
      </c>
      <c r="AA673" s="212">
        <v>94565</v>
      </c>
      <c r="AB673" s="123" t="s">
        <v>853</v>
      </c>
      <c r="AC673" s="123" t="s">
        <v>201</v>
      </c>
      <c r="AD673" s="123" t="s">
        <v>327</v>
      </c>
      <c r="AE673" s="123" t="s">
        <v>12</v>
      </c>
    </row>
    <row r="674" spans="2:31" x14ac:dyDescent="0.35">
      <c r="B674" s="123">
        <v>104325</v>
      </c>
      <c r="C674" s="123" t="s">
        <v>1512</v>
      </c>
      <c r="D674" s="123">
        <v>2018</v>
      </c>
      <c r="E674" s="123" t="s">
        <v>12</v>
      </c>
      <c r="F674" s="240">
        <v>14009.309696</v>
      </c>
      <c r="G674" s="212" t="s">
        <v>1755</v>
      </c>
      <c r="H674" s="123" t="s">
        <v>12</v>
      </c>
      <c r="I674" s="240">
        <v>14009.309696</v>
      </c>
      <c r="J674" s="240">
        <v>0</v>
      </c>
      <c r="K674" s="240">
        <v>0</v>
      </c>
      <c r="L674" s="240">
        <v>0</v>
      </c>
      <c r="M674" s="240">
        <v>0</v>
      </c>
      <c r="N674" s="210" t="s">
        <v>12</v>
      </c>
      <c r="O674" s="240">
        <v>0</v>
      </c>
      <c r="P674" s="240">
        <v>0</v>
      </c>
      <c r="Q674" s="240">
        <v>0</v>
      </c>
      <c r="R674" s="240">
        <v>0</v>
      </c>
      <c r="S674" s="240">
        <v>14009.309696</v>
      </c>
      <c r="T674" s="211" t="s">
        <v>12</v>
      </c>
      <c r="U674" s="212" t="s">
        <v>317</v>
      </c>
      <c r="V674" s="212" t="s">
        <v>317</v>
      </c>
      <c r="W674" s="123" t="s">
        <v>12</v>
      </c>
      <c r="X674" s="123" t="s">
        <v>12</v>
      </c>
      <c r="Y674" s="123" t="s">
        <v>371</v>
      </c>
      <c r="Z674" s="212" t="s">
        <v>320</v>
      </c>
      <c r="AA674" s="212">
        <v>94553</v>
      </c>
      <c r="AB674" s="123" t="s">
        <v>853</v>
      </c>
      <c r="AC674" s="123" t="s">
        <v>201</v>
      </c>
      <c r="AD674" s="123" t="s">
        <v>327</v>
      </c>
      <c r="AE674" s="123" t="s">
        <v>12</v>
      </c>
    </row>
    <row r="675" spans="2:31" x14ac:dyDescent="0.35">
      <c r="B675" s="123">
        <v>3081</v>
      </c>
      <c r="C675" s="123" t="s">
        <v>1513</v>
      </c>
      <c r="D675" s="123">
        <v>2018</v>
      </c>
      <c r="E675" s="123" t="s">
        <v>12</v>
      </c>
      <c r="F675" s="240">
        <v>374015.97245380603</v>
      </c>
      <c r="G675" s="212" t="s">
        <v>1755</v>
      </c>
      <c r="H675" s="123" t="s">
        <v>12</v>
      </c>
      <c r="I675" s="240">
        <v>0</v>
      </c>
      <c r="J675" s="240">
        <v>0</v>
      </c>
      <c r="K675" s="240">
        <v>0</v>
      </c>
      <c r="L675" s="240">
        <v>0</v>
      </c>
      <c r="M675" s="240">
        <v>374015.97245380603</v>
      </c>
      <c r="N675" s="210" t="s">
        <v>12</v>
      </c>
      <c r="O675" s="240">
        <v>0</v>
      </c>
      <c r="P675" s="240">
        <v>0</v>
      </c>
      <c r="Q675" s="240">
        <v>110392.967327483</v>
      </c>
      <c r="R675" s="240">
        <v>110392.967327483</v>
      </c>
      <c r="S675" s="240">
        <v>263623.00512632303</v>
      </c>
      <c r="T675" s="211" t="s">
        <v>12</v>
      </c>
      <c r="U675" s="212" t="s">
        <v>316</v>
      </c>
      <c r="V675" s="212" t="s">
        <v>317</v>
      </c>
      <c r="W675" s="123" t="s">
        <v>381</v>
      </c>
      <c r="X675" s="123" t="s">
        <v>12</v>
      </c>
      <c r="Y675" s="123" t="s">
        <v>460</v>
      </c>
      <c r="Z675" s="212" t="s">
        <v>320</v>
      </c>
      <c r="AA675" s="212">
        <v>92121</v>
      </c>
      <c r="AB675" s="123" t="s">
        <v>321</v>
      </c>
      <c r="AC675" s="123" t="s">
        <v>322</v>
      </c>
      <c r="AD675" s="123" t="s">
        <v>323</v>
      </c>
      <c r="AE675" s="123" t="s">
        <v>12</v>
      </c>
    </row>
    <row r="676" spans="2:31" x14ac:dyDescent="0.35">
      <c r="B676" s="123">
        <v>100914</v>
      </c>
      <c r="C676" s="123" t="s">
        <v>1807</v>
      </c>
      <c r="D676" s="123">
        <v>2018</v>
      </c>
      <c r="E676" s="123" t="s">
        <v>12</v>
      </c>
      <c r="F676" s="240">
        <v>3907119.5416610502</v>
      </c>
      <c r="G676" s="212" t="s">
        <v>1755</v>
      </c>
      <c r="H676" s="123" t="s">
        <v>12</v>
      </c>
      <c r="I676" s="240">
        <v>3907119.5416610502</v>
      </c>
      <c r="J676" s="240">
        <v>0</v>
      </c>
      <c r="K676" s="240">
        <v>0</v>
      </c>
      <c r="L676" s="240">
        <v>0</v>
      </c>
      <c r="M676" s="240">
        <v>0</v>
      </c>
      <c r="N676" s="210" t="s">
        <v>12</v>
      </c>
      <c r="O676" s="240">
        <v>3906217.1418295801</v>
      </c>
      <c r="P676" s="240">
        <v>0</v>
      </c>
      <c r="Q676" s="240">
        <v>0</v>
      </c>
      <c r="R676" s="240">
        <v>3906217.1418295801</v>
      </c>
      <c r="S676" s="240">
        <v>902.3998314639</v>
      </c>
      <c r="T676" s="211" t="s">
        <v>12</v>
      </c>
      <c r="U676" s="212" t="s">
        <v>316</v>
      </c>
      <c r="V676" s="212" t="s">
        <v>480</v>
      </c>
      <c r="W676" s="123" t="s">
        <v>340</v>
      </c>
      <c r="X676" s="123" t="s">
        <v>12</v>
      </c>
      <c r="Y676" s="123" t="s">
        <v>371</v>
      </c>
      <c r="Z676" s="212" t="s">
        <v>320</v>
      </c>
      <c r="AA676" s="212">
        <v>94553</v>
      </c>
      <c r="AB676" s="123" t="s">
        <v>391</v>
      </c>
      <c r="AC676" s="123" t="s">
        <v>1145</v>
      </c>
      <c r="AD676" s="123" t="s">
        <v>1146</v>
      </c>
      <c r="AE676" s="123" t="s">
        <v>12</v>
      </c>
    </row>
    <row r="677" spans="2:31" x14ac:dyDescent="0.35">
      <c r="B677" s="123">
        <v>104051</v>
      </c>
      <c r="C677" s="123" t="s">
        <v>1514</v>
      </c>
      <c r="D677" s="123">
        <v>2018</v>
      </c>
      <c r="E677" s="123" t="s">
        <v>12</v>
      </c>
      <c r="F677" s="240">
        <v>13211017.492065299</v>
      </c>
      <c r="G677" s="212" t="s">
        <v>1755</v>
      </c>
      <c r="H677" s="123" t="s">
        <v>12</v>
      </c>
      <c r="I677" s="240">
        <v>0</v>
      </c>
      <c r="J677" s="240">
        <v>0</v>
      </c>
      <c r="K677" s="240">
        <v>12436963.392365299</v>
      </c>
      <c r="L677" s="240">
        <v>774054.09970000002</v>
      </c>
      <c r="M677" s="240">
        <v>0</v>
      </c>
      <c r="N677" s="210" t="s">
        <v>12</v>
      </c>
      <c r="O677" s="240">
        <v>0</v>
      </c>
      <c r="P677" s="240">
        <v>12436963.392365299</v>
      </c>
      <c r="Q677" s="240">
        <v>0</v>
      </c>
      <c r="R677" s="240">
        <v>12436963.392365299</v>
      </c>
      <c r="S677" s="240">
        <v>774054.09970000002</v>
      </c>
      <c r="T677" s="211" t="s">
        <v>12</v>
      </c>
      <c r="U677" s="212" t="s">
        <v>316</v>
      </c>
      <c r="V677" s="212" t="s">
        <v>317</v>
      </c>
      <c r="W677" s="123" t="s">
        <v>340</v>
      </c>
      <c r="X677" s="123" t="s">
        <v>12</v>
      </c>
      <c r="Y677" s="123" t="s">
        <v>444</v>
      </c>
      <c r="Z677" s="212" t="s">
        <v>445</v>
      </c>
      <c r="AA677" s="212">
        <v>77002</v>
      </c>
      <c r="AB677" s="123" t="s">
        <v>450</v>
      </c>
      <c r="AC677" s="123" t="s">
        <v>1210</v>
      </c>
      <c r="AD677" s="123" t="s">
        <v>395</v>
      </c>
      <c r="AE677" s="123" t="s">
        <v>12</v>
      </c>
    </row>
    <row r="678" spans="2:31" x14ac:dyDescent="0.35">
      <c r="B678" s="123">
        <v>104543</v>
      </c>
      <c r="C678" s="123" t="s">
        <v>1515</v>
      </c>
      <c r="D678" s="123">
        <v>2018</v>
      </c>
      <c r="E678" s="123" t="s">
        <v>12</v>
      </c>
      <c r="F678" s="240">
        <v>441817.04097999999</v>
      </c>
      <c r="G678" s="212" t="s">
        <v>1755</v>
      </c>
      <c r="H678" s="123" t="s">
        <v>12</v>
      </c>
      <c r="I678" s="240">
        <v>0</v>
      </c>
      <c r="J678" s="240">
        <v>0</v>
      </c>
      <c r="K678" s="240">
        <v>12437.08498</v>
      </c>
      <c r="L678" s="240">
        <v>429379.95600000001</v>
      </c>
      <c r="M678" s="240">
        <v>0</v>
      </c>
      <c r="N678" s="210" t="s">
        <v>12</v>
      </c>
      <c r="O678" s="240">
        <v>0</v>
      </c>
      <c r="P678" s="240">
        <v>0</v>
      </c>
      <c r="Q678" s="240">
        <v>0</v>
      </c>
      <c r="R678" s="240">
        <v>0</v>
      </c>
      <c r="S678" s="240">
        <v>441817.04097999999</v>
      </c>
      <c r="T678" s="211" t="s">
        <v>12</v>
      </c>
      <c r="U678" s="212" t="s">
        <v>316</v>
      </c>
      <c r="V678" s="212" t="s">
        <v>317</v>
      </c>
      <c r="W678" s="123" t="s">
        <v>381</v>
      </c>
      <c r="X678" s="123" t="s">
        <v>12</v>
      </c>
      <c r="Y678" s="123" t="s">
        <v>444</v>
      </c>
      <c r="Z678" s="212" t="s">
        <v>445</v>
      </c>
      <c r="AA678" s="212">
        <v>77002</v>
      </c>
      <c r="AB678" s="123" t="s">
        <v>446</v>
      </c>
      <c r="AC678" s="123" t="s">
        <v>394</v>
      </c>
      <c r="AD678" s="123" t="s">
        <v>395</v>
      </c>
      <c r="AE678" s="123" t="s">
        <v>12</v>
      </c>
    </row>
    <row r="679" spans="2:31" x14ac:dyDescent="0.35">
      <c r="B679" s="123">
        <v>104511</v>
      </c>
      <c r="C679" s="123" t="s">
        <v>1516</v>
      </c>
      <c r="D679" s="123">
        <v>2018</v>
      </c>
      <c r="E679" s="123" t="s">
        <v>12</v>
      </c>
      <c r="F679" s="240">
        <v>363288.04779799999</v>
      </c>
      <c r="G679" s="212" t="s">
        <v>1755</v>
      </c>
      <c r="H679" s="123" t="s">
        <v>12</v>
      </c>
      <c r="I679" s="240">
        <v>0</v>
      </c>
      <c r="J679" s="240">
        <v>0</v>
      </c>
      <c r="K679" s="240">
        <v>346458.99019799998</v>
      </c>
      <c r="L679" s="240">
        <v>16829.0576</v>
      </c>
      <c r="M679" s="240">
        <v>0</v>
      </c>
      <c r="N679" s="210" t="s">
        <v>12</v>
      </c>
      <c r="O679" s="240">
        <v>0</v>
      </c>
      <c r="P679" s="240">
        <v>346458.99019799998</v>
      </c>
      <c r="Q679" s="240">
        <v>0</v>
      </c>
      <c r="R679" s="240">
        <v>346458.99019799998</v>
      </c>
      <c r="S679" s="240">
        <v>16829.0576</v>
      </c>
      <c r="T679" s="211" t="s">
        <v>12</v>
      </c>
      <c r="U679" s="212" t="s">
        <v>316</v>
      </c>
      <c r="V679" s="212" t="s">
        <v>317</v>
      </c>
      <c r="W679" s="123" t="s">
        <v>467</v>
      </c>
      <c r="X679" s="123" t="s">
        <v>12</v>
      </c>
      <c r="Y679" s="123" t="s">
        <v>578</v>
      </c>
      <c r="Z679" s="212" t="s">
        <v>320</v>
      </c>
      <c r="AA679" s="212">
        <v>93711</v>
      </c>
      <c r="AB679" s="123" t="s">
        <v>1012</v>
      </c>
      <c r="AC679" s="123" t="s">
        <v>394</v>
      </c>
      <c r="AD679" s="123" t="s">
        <v>395</v>
      </c>
      <c r="AE679" s="123" t="s">
        <v>12</v>
      </c>
    </row>
    <row r="680" spans="2:31" x14ac:dyDescent="0.35">
      <c r="B680" s="123">
        <v>104329</v>
      </c>
      <c r="C680" s="123" t="s">
        <v>1517</v>
      </c>
      <c r="D680" s="123">
        <v>2018</v>
      </c>
      <c r="E680" s="123" t="s">
        <v>12</v>
      </c>
      <c r="F680" s="240">
        <v>27511.834864</v>
      </c>
      <c r="G680" s="212" t="s">
        <v>1755</v>
      </c>
      <c r="H680" s="123" t="s">
        <v>12</v>
      </c>
      <c r="I680" s="240">
        <v>27511.834864</v>
      </c>
      <c r="J680" s="240">
        <v>0</v>
      </c>
      <c r="K680" s="240">
        <v>0</v>
      </c>
      <c r="L680" s="240">
        <v>0</v>
      </c>
      <c r="M680" s="240">
        <v>0</v>
      </c>
      <c r="N680" s="210" t="s">
        <v>12</v>
      </c>
      <c r="O680" s="240">
        <v>27511.834864</v>
      </c>
      <c r="P680" s="240">
        <v>0</v>
      </c>
      <c r="Q680" s="240">
        <v>0</v>
      </c>
      <c r="R680" s="240">
        <v>27511.834864</v>
      </c>
      <c r="S680" s="240">
        <v>0</v>
      </c>
      <c r="T680" s="211" t="s">
        <v>12</v>
      </c>
      <c r="U680" s="212" t="s">
        <v>316</v>
      </c>
      <c r="V680" s="212" t="s">
        <v>317</v>
      </c>
      <c r="W680" s="123" t="s">
        <v>553</v>
      </c>
      <c r="X680" s="123" t="s">
        <v>12</v>
      </c>
      <c r="Y680" s="123" t="s">
        <v>1122</v>
      </c>
      <c r="Z680" s="212" t="s">
        <v>320</v>
      </c>
      <c r="AA680" s="212">
        <v>90280</v>
      </c>
      <c r="AB680" s="123" t="s">
        <v>628</v>
      </c>
      <c r="AC680" s="123" t="s">
        <v>201</v>
      </c>
      <c r="AD680" s="123" t="s">
        <v>327</v>
      </c>
      <c r="AE680" s="123" t="s">
        <v>12</v>
      </c>
    </row>
    <row r="681" spans="2:31" x14ac:dyDescent="0.35">
      <c r="B681" s="123">
        <v>104614</v>
      </c>
      <c r="C681" s="123" t="s">
        <v>1808</v>
      </c>
      <c r="D681" s="123">
        <v>2018</v>
      </c>
      <c r="E681" s="123" t="s">
        <v>12</v>
      </c>
      <c r="F681" s="240">
        <v>15565.9698352</v>
      </c>
      <c r="G681" s="212" t="s">
        <v>1755</v>
      </c>
      <c r="H681" s="123" t="s">
        <v>12</v>
      </c>
      <c r="I681" s="240">
        <v>15565.9698352</v>
      </c>
      <c r="J681" s="240">
        <v>0</v>
      </c>
      <c r="K681" s="240">
        <v>0</v>
      </c>
      <c r="L681" s="240">
        <v>0</v>
      </c>
      <c r="M681" s="240">
        <v>0</v>
      </c>
      <c r="N681" s="210" t="s">
        <v>12</v>
      </c>
      <c r="O681" s="240">
        <v>0</v>
      </c>
      <c r="P681" s="240">
        <v>0</v>
      </c>
      <c r="Q681" s="240">
        <v>0</v>
      </c>
      <c r="R681" s="240">
        <v>0</v>
      </c>
      <c r="S681" s="240">
        <v>15565.9698352</v>
      </c>
      <c r="T681" s="211" t="s">
        <v>12</v>
      </c>
      <c r="U681" s="212" t="s">
        <v>317</v>
      </c>
      <c r="V681" s="212" t="s">
        <v>317</v>
      </c>
      <c r="W681" s="123" t="s">
        <v>12</v>
      </c>
      <c r="X681" s="123" t="s">
        <v>12</v>
      </c>
      <c r="Y681" s="123" t="s">
        <v>746</v>
      </c>
      <c r="Z681" s="212" t="s">
        <v>320</v>
      </c>
      <c r="AA681" s="212">
        <v>92509</v>
      </c>
      <c r="AB681" s="123" t="s">
        <v>1520</v>
      </c>
      <c r="AC681" s="123" t="s">
        <v>201</v>
      </c>
      <c r="AD681" s="123" t="s">
        <v>327</v>
      </c>
      <c r="AE681" s="123" t="s">
        <v>12</v>
      </c>
    </row>
    <row r="682" spans="2:31" x14ac:dyDescent="0.35">
      <c r="B682" s="123">
        <v>100090</v>
      </c>
      <c r="C682" s="123" t="s">
        <v>1521</v>
      </c>
      <c r="D682" s="123">
        <v>2018</v>
      </c>
      <c r="E682" s="123" t="s">
        <v>12</v>
      </c>
      <c r="F682" s="240">
        <v>304220.17651071597</v>
      </c>
      <c r="G682" s="212" t="s">
        <v>1755</v>
      </c>
      <c r="H682" s="123" t="s">
        <v>12</v>
      </c>
      <c r="I682" s="240">
        <v>6452.3115885360003</v>
      </c>
      <c r="J682" s="240">
        <v>297767.86492218002</v>
      </c>
      <c r="K682" s="240">
        <v>0</v>
      </c>
      <c r="L682" s="240">
        <v>0</v>
      </c>
      <c r="M682" s="240">
        <v>0</v>
      </c>
      <c r="N682" s="210" t="s">
        <v>12</v>
      </c>
      <c r="O682" s="240">
        <v>0</v>
      </c>
      <c r="P682" s="240">
        <v>0</v>
      </c>
      <c r="Q682" s="240">
        <v>0</v>
      </c>
      <c r="R682" s="240">
        <v>0</v>
      </c>
      <c r="S682" s="240">
        <v>304220.17651071597</v>
      </c>
      <c r="T682" s="211" t="s">
        <v>12</v>
      </c>
      <c r="U682" s="212" t="s">
        <v>316</v>
      </c>
      <c r="V682" s="212" t="s">
        <v>317</v>
      </c>
      <c r="W682" s="123" t="s">
        <v>430</v>
      </c>
      <c r="X682" s="123" t="s">
        <v>12</v>
      </c>
      <c r="Y682" s="123" t="s">
        <v>915</v>
      </c>
      <c r="Z682" s="212" t="s">
        <v>320</v>
      </c>
      <c r="AA682" s="212">
        <v>96007</v>
      </c>
      <c r="AB682" s="123" t="s">
        <v>771</v>
      </c>
      <c r="AC682" s="123" t="s">
        <v>201</v>
      </c>
      <c r="AD682" s="123" t="s">
        <v>327</v>
      </c>
      <c r="AE682" s="123" t="s">
        <v>12</v>
      </c>
    </row>
    <row r="683" spans="2:31" x14ac:dyDescent="0.35">
      <c r="B683" s="123">
        <v>100043</v>
      </c>
      <c r="C683" s="123" t="s">
        <v>1522</v>
      </c>
      <c r="D683" s="123">
        <v>2018</v>
      </c>
      <c r="E683" s="123" t="s">
        <v>12</v>
      </c>
      <c r="F683" s="240">
        <v>169469.824895292</v>
      </c>
      <c r="G683" s="212" t="s">
        <v>1755</v>
      </c>
      <c r="H683" s="123" t="s">
        <v>12</v>
      </c>
      <c r="I683" s="240">
        <v>3652.5191168303199</v>
      </c>
      <c r="J683" s="240">
        <v>165817.305778462</v>
      </c>
      <c r="K683" s="240">
        <v>0</v>
      </c>
      <c r="L683" s="240">
        <v>0</v>
      </c>
      <c r="M683" s="240">
        <v>0</v>
      </c>
      <c r="N683" s="210" t="s">
        <v>12</v>
      </c>
      <c r="O683" s="240">
        <v>0</v>
      </c>
      <c r="P683" s="240">
        <v>0</v>
      </c>
      <c r="Q683" s="240">
        <v>0</v>
      </c>
      <c r="R683" s="240">
        <v>0</v>
      </c>
      <c r="S683" s="240">
        <v>169469.824895292</v>
      </c>
      <c r="T683" s="211" t="s">
        <v>12</v>
      </c>
      <c r="U683" s="212" t="s">
        <v>316</v>
      </c>
      <c r="V683" s="212" t="s">
        <v>317</v>
      </c>
      <c r="W683" s="123" t="s">
        <v>430</v>
      </c>
      <c r="X683" s="123" t="s">
        <v>12</v>
      </c>
      <c r="Y683" s="123" t="s">
        <v>562</v>
      </c>
      <c r="Z683" s="212" t="s">
        <v>320</v>
      </c>
      <c r="AA683" s="212">
        <v>96013</v>
      </c>
      <c r="AB683" s="123" t="s">
        <v>771</v>
      </c>
      <c r="AC683" s="123" t="s">
        <v>201</v>
      </c>
      <c r="AD683" s="123" t="s">
        <v>327</v>
      </c>
      <c r="AE683" s="123" t="s">
        <v>12</v>
      </c>
    </row>
    <row r="684" spans="2:31" x14ac:dyDescent="0.35">
      <c r="B684" s="123">
        <v>101680</v>
      </c>
      <c r="C684" s="123" t="s">
        <v>1523</v>
      </c>
      <c r="D684" s="123">
        <v>2018</v>
      </c>
      <c r="E684" s="123" t="s">
        <v>12</v>
      </c>
      <c r="F684" s="240">
        <v>223891.68096980001</v>
      </c>
      <c r="G684" s="212" t="s">
        <v>1755</v>
      </c>
      <c r="H684" s="123" t="s">
        <v>12</v>
      </c>
      <c r="I684" s="240">
        <v>4570.5139298000004</v>
      </c>
      <c r="J684" s="240">
        <v>219321.16704</v>
      </c>
      <c r="K684" s="240">
        <v>0</v>
      </c>
      <c r="L684" s="240">
        <v>0</v>
      </c>
      <c r="M684" s="240">
        <v>0</v>
      </c>
      <c r="N684" s="210" t="s">
        <v>12</v>
      </c>
      <c r="O684" s="240">
        <v>0</v>
      </c>
      <c r="P684" s="240">
        <v>0</v>
      </c>
      <c r="Q684" s="240">
        <v>0</v>
      </c>
      <c r="R684" s="240">
        <v>0</v>
      </c>
      <c r="S684" s="240">
        <v>223891.68096980001</v>
      </c>
      <c r="T684" s="211" t="s">
        <v>12</v>
      </c>
      <c r="U684" s="212" t="s">
        <v>316</v>
      </c>
      <c r="V684" s="212" t="s">
        <v>317</v>
      </c>
      <c r="W684" s="123" t="s">
        <v>430</v>
      </c>
      <c r="X684" s="123" t="s">
        <v>12</v>
      </c>
      <c r="Y684" s="123" t="s">
        <v>873</v>
      </c>
      <c r="Z684" s="212" t="s">
        <v>320</v>
      </c>
      <c r="AA684" s="212">
        <v>95648</v>
      </c>
      <c r="AB684" s="123" t="s">
        <v>771</v>
      </c>
      <c r="AC684" s="123" t="s">
        <v>201</v>
      </c>
      <c r="AD684" s="123" t="s">
        <v>327</v>
      </c>
      <c r="AE684" s="123" t="s">
        <v>12</v>
      </c>
    </row>
    <row r="685" spans="2:31" x14ac:dyDescent="0.35">
      <c r="B685" s="123">
        <v>101378</v>
      </c>
      <c r="C685" s="123" t="s">
        <v>1524</v>
      </c>
      <c r="D685" s="123">
        <v>2018</v>
      </c>
      <c r="E685" s="123" t="s">
        <v>12</v>
      </c>
      <c r="F685" s="240">
        <v>295180.52600249997</v>
      </c>
      <c r="G685" s="212" t="s">
        <v>1755</v>
      </c>
      <c r="H685" s="123" t="s">
        <v>12</v>
      </c>
      <c r="I685" s="240">
        <v>4461.4760024999996</v>
      </c>
      <c r="J685" s="240">
        <v>290719.05</v>
      </c>
      <c r="K685" s="240">
        <v>0</v>
      </c>
      <c r="L685" s="240">
        <v>0</v>
      </c>
      <c r="M685" s="240">
        <v>0</v>
      </c>
      <c r="N685" s="210" t="s">
        <v>12</v>
      </c>
      <c r="O685" s="240">
        <v>0</v>
      </c>
      <c r="P685" s="240">
        <v>0</v>
      </c>
      <c r="Q685" s="240">
        <v>0</v>
      </c>
      <c r="R685" s="240">
        <v>0</v>
      </c>
      <c r="S685" s="240">
        <v>295180.52600249997</v>
      </c>
      <c r="T685" s="211" t="s">
        <v>12</v>
      </c>
      <c r="U685" s="212" t="s">
        <v>316</v>
      </c>
      <c r="V685" s="212" t="s">
        <v>317</v>
      </c>
      <c r="W685" s="123" t="s">
        <v>430</v>
      </c>
      <c r="X685" s="123" t="s">
        <v>12</v>
      </c>
      <c r="Y685" s="123" t="s">
        <v>1525</v>
      </c>
      <c r="Z685" s="212" t="s">
        <v>320</v>
      </c>
      <c r="AA685" s="212">
        <v>95971</v>
      </c>
      <c r="AB685" s="123" t="s">
        <v>771</v>
      </c>
      <c r="AC685" s="123" t="s">
        <v>201</v>
      </c>
      <c r="AD685" s="123" t="s">
        <v>327</v>
      </c>
      <c r="AE685" s="123" t="s">
        <v>12</v>
      </c>
    </row>
    <row r="686" spans="2:31" x14ac:dyDescent="0.35">
      <c r="B686" s="123">
        <v>101681</v>
      </c>
      <c r="C686" s="123" t="s">
        <v>1526</v>
      </c>
      <c r="D686" s="123">
        <v>2018</v>
      </c>
      <c r="E686" s="123" t="s">
        <v>12</v>
      </c>
      <c r="F686" s="240">
        <v>44982.711365495503</v>
      </c>
      <c r="G686" s="212" t="s">
        <v>1755</v>
      </c>
      <c r="H686" s="123" t="s">
        <v>12</v>
      </c>
      <c r="I686" s="240">
        <v>927.13964369754001</v>
      </c>
      <c r="J686" s="240">
        <v>44055.571721797998</v>
      </c>
      <c r="K686" s="240">
        <v>0</v>
      </c>
      <c r="L686" s="240">
        <v>0</v>
      </c>
      <c r="M686" s="240">
        <v>0</v>
      </c>
      <c r="N686" s="210" t="s">
        <v>12</v>
      </c>
      <c r="O686" s="240">
        <v>0</v>
      </c>
      <c r="P686" s="240">
        <v>0</v>
      </c>
      <c r="Q686" s="240">
        <v>0</v>
      </c>
      <c r="R686" s="240">
        <v>0</v>
      </c>
      <c r="S686" s="240">
        <v>44982.711365495503</v>
      </c>
      <c r="T686" s="211" t="s">
        <v>12</v>
      </c>
      <c r="U686" s="212" t="s">
        <v>316</v>
      </c>
      <c r="V686" s="212" t="s">
        <v>317</v>
      </c>
      <c r="W686" s="123" t="s">
        <v>430</v>
      </c>
      <c r="X686" s="123" t="s">
        <v>12</v>
      </c>
      <c r="Y686" s="123" t="s">
        <v>751</v>
      </c>
      <c r="Z686" s="212" t="s">
        <v>320</v>
      </c>
      <c r="AA686" s="212">
        <v>96019</v>
      </c>
      <c r="AB686" s="123" t="s">
        <v>771</v>
      </c>
      <c r="AC686" s="123" t="s">
        <v>201</v>
      </c>
      <c r="AD686" s="123" t="s">
        <v>327</v>
      </c>
      <c r="AE686" s="123" t="s">
        <v>12</v>
      </c>
    </row>
    <row r="687" spans="2:31" x14ac:dyDescent="0.35">
      <c r="B687" s="123">
        <v>101682</v>
      </c>
      <c r="C687" s="123" t="s">
        <v>1527</v>
      </c>
      <c r="D687" s="123">
        <v>2018</v>
      </c>
      <c r="E687" s="123" t="s">
        <v>12</v>
      </c>
      <c r="F687" s="240">
        <v>141796.954579329</v>
      </c>
      <c r="G687" s="212" t="s">
        <v>1755</v>
      </c>
      <c r="H687" s="123" t="s">
        <v>12</v>
      </c>
      <c r="I687" s="240">
        <v>2601.2988168853299</v>
      </c>
      <c r="J687" s="240">
        <v>139195.65576244399</v>
      </c>
      <c r="K687" s="240">
        <v>0</v>
      </c>
      <c r="L687" s="240">
        <v>0</v>
      </c>
      <c r="M687" s="240">
        <v>0</v>
      </c>
      <c r="N687" s="210" t="s">
        <v>12</v>
      </c>
      <c r="O687" s="240">
        <v>0</v>
      </c>
      <c r="P687" s="240">
        <v>0</v>
      </c>
      <c r="Q687" s="240">
        <v>0</v>
      </c>
      <c r="R687" s="240">
        <v>0</v>
      </c>
      <c r="S687" s="240">
        <v>141796.954579329</v>
      </c>
      <c r="T687" s="211" t="s">
        <v>12</v>
      </c>
      <c r="U687" s="212" t="s">
        <v>316</v>
      </c>
      <c r="V687" s="212" t="s">
        <v>317</v>
      </c>
      <c r="W687" s="123" t="s">
        <v>430</v>
      </c>
      <c r="X687" s="123" t="s">
        <v>12</v>
      </c>
      <c r="Y687" s="123" t="s">
        <v>1528</v>
      </c>
      <c r="Z687" s="212" t="s">
        <v>320</v>
      </c>
      <c r="AA687" s="212">
        <v>95370</v>
      </c>
      <c r="AB687" s="123" t="s">
        <v>771</v>
      </c>
      <c r="AC687" s="123" t="s">
        <v>201</v>
      </c>
      <c r="AD687" s="123" t="s">
        <v>327</v>
      </c>
      <c r="AE687" s="123" t="s">
        <v>12</v>
      </c>
    </row>
    <row r="688" spans="2:31" x14ac:dyDescent="0.35">
      <c r="B688" s="123">
        <v>2438</v>
      </c>
      <c r="C688" s="123" t="s">
        <v>1529</v>
      </c>
      <c r="D688" s="123">
        <v>2018</v>
      </c>
      <c r="E688" s="123" t="s">
        <v>12</v>
      </c>
      <c r="F688" s="240">
        <v>132040.62792</v>
      </c>
      <c r="G688" s="212" t="s">
        <v>1755</v>
      </c>
      <c r="H688" s="123" t="s">
        <v>12</v>
      </c>
      <c r="I688" s="240">
        <v>0</v>
      </c>
      <c r="J688" s="240">
        <v>0</v>
      </c>
      <c r="K688" s="240">
        <v>0</v>
      </c>
      <c r="L688" s="240">
        <v>0</v>
      </c>
      <c r="M688" s="240">
        <v>132040.62792</v>
      </c>
      <c r="N688" s="210" t="s">
        <v>12</v>
      </c>
      <c r="O688" s="240">
        <v>0</v>
      </c>
      <c r="P688" s="240">
        <v>0</v>
      </c>
      <c r="Q688" s="240">
        <v>132040.62792</v>
      </c>
      <c r="R688" s="240">
        <v>132040.62792</v>
      </c>
      <c r="S688" s="240">
        <v>0</v>
      </c>
      <c r="T688" s="211" t="s">
        <v>12</v>
      </c>
      <c r="U688" s="212" t="s">
        <v>316</v>
      </c>
      <c r="V688" s="212" t="s">
        <v>317</v>
      </c>
      <c r="W688" s="123" t="s">
        <v>381</v>
      </c>
      <c r="X688" s="123" t="s">
        <v>12</v>
      </c>
      <c r="Y688" s="123" t="s">
        <v>1530</v>
      </c>
      <c r="Z688" s="212" t="s">
        <v>1231</v>
      </c>
      <c r="AA688" s="212">
        <v>89146</v>
      </c>
      <c r="AB688" s="123" t="s">
        <v>560</v>
      </c>
      <c r="AC688" s="123" t="s">
        <v>322</v>
      </c>
      <c r="AD688" s="123" t="s">
        <v>323</v>
      </c>
      <c r="AE688" s="123" t="s">
        <v>12</v>
      </c>
    </row>
    <row r="689" spans="2:31" x14ac:dyDescent="0.35">
      <c r="B689" s="123">
        <v>104766</v>
      </c>
      <c r="C689" s="123" t="s">
        <v>1531</v>
      </c>
      <c r="D689" s="123">
        <v>2018</v>
      </c>
      <c r="E689" s="123" t="s">
        <v>12</v>
      </c>
      <c r="F689" s="240">
        <v>14408.448496565101</v>
      </c>
      <c r="G689" s="212" t="s">
        <v>1755</v>
      </c>
      <c r="H689" s="123" t="s">
        <v>12</v>
      </c>
      <c r="I689" s="240">
        <v>14408.448496565101</v>
      </c>
      <c r="J689" s="240">
        <v>0</v>
      </c>
      <c r="K689" s="240">
        <v>0</v>
      </c>
      <c r="L689" s="240">
        <v>0</v>
      </c>
      <c r="M689" s="240">
        <v>0</v>
      </c>
      <c r="N689" s="210" t="s">
        <v>12</v>
      </c>
      <c r="O689" s="240">
        <v>0</v>
      </c>
      <c r="P689" s="240">
        <v>0</v>
      </c>
      <c r="Q689" s="240">
        <v>0</v>
      </c>
      <c r="R689" s="240">
        <v>0</v>
      </c>
      <c r="S689" s="240">
        <v>14408.448496565101</v>
      </c>
      <c r="T689" s="211" t="s">
        <v>12</v>
      </c>
      <c r="U689" s="212" t="s">
        <v>317</v>
      </c>
      <c r="V689" s="212" t="s">
        <v>317</v>
      </c>
      <c r="W689" s="123" t="s">
        <v>12</v>
      </c>
      <c r="X689" s="123" t="s">
        <v>12</v>
      </c>
      <c r="Y689" s="123" t="s">
        <v>1532</v>
      </c>
      <c r="Z689" s="212" t="s">
        <v>320</v>
      </c>
      <c r="AA689" s="212">
        <v>93440</v>
      </c>
      <c r="AB689" s="123" t="s">
        <v>342</v>
      </c>
      <c r="AC689" s="123" t="s">
        <v>201</v>
      </c>
      <c r="AD689" s="123" t="s">
        <v>344</v>
      </c>
      <c r="AE689" s="123" t="s">
        <v>12</v>
      </c>
    </row>
    <row r="690" spans="2:31" x14ac:dyDescent="0.35">
      <c r="B690" s="123">
        <v>104090</v>
      </c>
      <c r="C690" s="123" t="s">
        <v>1533</v>
      </c>
      <c r="D690" s="123">
        <v>2018</v>
      </c>
      <c r="E690" s="123" t="s">
        <v>12</v>
      </c>
      <c r="F690" s="240">
        <v>31083.985312069701</v>
      </c>
      <c r="G690" s="212" t="s">
        <v>1755</v>
      </c>
      <c r="H690" s="123" t="s">
        <v>12</v>
      </c>
      <c r="I690" s="240">
        <v>31083.985312069701</v>
      </c>
      <c r="J690" s="240">
        <v>0</v>
      </c>
      <c r="K690" s="240">
        <v>0</v>
      </c>
      <c r="L690" s="240">
        <v>0</v>
      </c>
      <c r="M690" s="240">
        <v>0</v>
      </c>
      <c r="N690" s="210" t="s">
        <v>12</v>
      </c>
      <c r="O690" s="240">
        <v>30462.1374</v>
      </c>
      <c r="P690" s="240">
        <v>0</v>
      </c>
      <c r="Q690" s="240">
        <v>0</v>
      </c>
      <c r="R690" s="240">
        <v>30462.1374</v>
      </c>
      <c r="S690" s="240">
        <v>621.84791206977604</v>
      </c>
      <c r="T690" s="211" t="s">
        <v>12</v>
      </c>
      <c r="U690" s="212" t="s">
        <v>316</v>
      </c>
      <c r="V690" s="212" t="s">
        <v>316</v>
      </c>
      <c r="W690" s="123" t="s">
        <v>350</v>
      </c>
      <c r="X690" s="123" t="s">
        <v>12</v>
      </c>
      <c r="Y690" s="123" t="s">
        <v>1534</v>
      </c>
      <c r="Z690" s="212" t="s">
        <v>320</v>
      </c>
      <c r="AA690" s="212">
        <v>90755</v>
      </c>
      <c r="AB690" s="123" t="s">
        <v>342</v>
      </c>
      <c r="AC690" s="123" t="s">
        <v>343</v>
      </c>
      <c r="AD690" s="123" t="s">
        <v>344</v>
      </c>
      <c r="AE690" s="123" t="s">
        <v>12</v>
      </c>
    </row>
    <row r="691" spans="2:31" x14ac:dyDescent="0.35">
      <c r="B691" s="123">
        <v>104720</v>
      </c>
      <c r="C691" s="123" t="s">
        <v>1535</v>
      </c>
      <c r="D691" s="123">
        <v>2018</v>
      </c>
      <c r="E691" s="123" t="s">
        <v>12</v>
      </c>
      <c r="F691" s="240">
        <v>0</v>
      </c>
      <c r="G691" s="212" t="s">
        <v>1755</v>
      </c>
      <c r="H691" s="123" t="s">
        <v>12</v>
      </c>
      <c r="I691" s="240">
        <v>0</v>
      </c>
      <c r="J691" s="240">
        <v>0</v>
      </c>
      <c r="K691" s="240">
        <v>0</v>
      </c>
      <c r="L691" s="240">
        <v>0</v>
      </c>
      <c r="M691" s="240">
        <v>0</v>
      </c>
      <c r="N691" s="210" t="s">
        <v>12</v>
      </c>
      <c r="O691" s="240">
        <v>0</v>
      </c>
      <c r="P691" s="240">
        <v>0</v>
      </c>
      <c r="Q691" s="240">
        <v>0</v>
      </c>
      <c r="R691" s="240">
        <v>0</v>
      </c>
      <c r="S691" s="240">
        <v>0</v>
      </c>
      <c r="T691" s="211" t="s">
        <v>12</v>
      </c>
      <c r="U691" s="212" t="s">
        <v>317</v>
      </c>
      <c r="V691" s="212" t="s">
        <v>317</v>
      </c>
      <c r="W691" s="123" t="s">
        <v>12</v>
      </c>
      <c r="X691" s="123" t="s">
        <v>12</v>
      </c>
      <c r="Y691" s="123" t="s">
        <v>876</v>
      </c>
      <c r="Z691" s="212" t="s">
        <v>320</v>
      </c>
      <c r="AA691" s="212">
        <v>94087</v>
      </c>
      <c r="AB691" s="123" t="s">
        <v>321</v>
      </c>
      <c r="AC691" s="123" t="s">
        <v>322</v>
      </c>
      <c r="AD691" s="123" t="s">
        <v>323</v>
      </c>
      <c r="AE691" s="123" t="s">
        <v>12</v>
      </c>
    </row>
    <row r="692" spans="2:31" x14ac:dyDescent="0.35">
      <c r="B692" s="123">
        <v>3061</v>
      </c>
      <c r="C692" s="123" t="s">
        <v>1536</v>
      </c>
      <c r="D692" s="123">
        <v>2018</v>
      </c>
      <c r="E692" s="123" t="s">
        <v>12</v>
      </c>
      <c r="F692" s="240">
        <v>99672.759839999999</v>
      </c>
      <c r="G692" s="212" t="s">
        <v>1755</v>
      </c>
      <c r="H692" s="123" t="s">
        <v>12</v>
      </c>
      <c r="I692" s="240">
        <v>0</v>
      </c>
      <c r="J692" s="240">
        <v>0</v>
      </c>
      <c r="K692" s="240">
        <v>0</v>
      </c>
      <c r="L692" s="240">
        <v>0</v>
      </c>
      <c r="M692" s="240">
        <v>99672.759839999999</v>
      </c>
      <c r="N692" s="210" t="s">
        <v>12</v>
      </c>
      <c r="O692" s="240">
        <v>0</v>
      </c>
      <c r="P692" s="240">
        <v>0</v>
      </c>
      <c r="Q692" s="240">
        <v>2442.6128525497602</v>
      </c>
      <c r="R692" s="240">
        <v>2442.6128525497602</v>
      </c>
      <c r="S692" s="240">
        <v>97230.146987450207</v>
      </c>
      <c r="T692" s="211" t="s">
        <v>12</v>
      </c>
      <c r="U692" s="212" t="s">
        <v>316</v>
      </c>
      <c r="V692" s="212" t="s">
        <v>317</v>
      </c>
      <c r="W692" s="123" t="s">
        <v>553</v>
      </c>
      <c r="X692" s="123" t="s">
        <v>12</v>
      </c>
      <c r="Y692" s="123" t="s">
        <v>600</v>
      </c>
      <c r="Z692" s="212" t="s">
        <v>320</v>
      </c>
      <c r="AA692" s="212">
        <v>95050</v>
      </c>
      <c r="AB692" s="123" t="s">
        <v>321</v>
      </c>
      <c r="AC692" s="123" t="s">
        <v>322</v>
      </c>
      <c r="AD692" s="123" t="s">
        <v>323</v>
      </c>
      <c r="AE692" s="123" t="s">
        <v>12</v>
      </c>
    </row>
    <row r="693" spans="2:31" x14ac:dyDescent="0.35">
      <c r="B693" s="123">
        <v>101438</v>
      </c>
      <c r="C693" s="123" t="s">
        <v>1537</v>
      </c>
      <c r="D693" s="123">
        <v>2018</v>
      </c>
      <c r="E693" s="123" t="s">
        <v>12</v>
      </c>
      <c r="F693" s="240">
        <v>39192.822848000003</v>
      </c>
      <c r="G693" s="212" t="s">
        <v>1755</v>
      </c>
      <c r="H693" s="123" t="s">
        <v>12</v>
      </c>
      <c r="I693" s="240">
        <v>39192.822848000003</v>
      </c>
      <c r="J693" s="240">
        <v>0</v>
      </c>
      <c r="K693" s="240">
        <v>0</v>
      </c>
      <c r="L693" s="240">
        <v>0</v>
      </c>
      <c r="M693" s="240">
        <v>0</v>
      </c>
      <c r="N693" s="210" t="s">
        <v>12</v>
      </c>
      <c r="O693" s="240">
        <v>39192.822848000003</v>
      </c>
      <c r="P693" s="240">
        <v>0</v>
      </c>
      <c r="Q693" s="240">
        <v>0</v>
      </c>
      <c r="R693" s="240">
        <v>39192.822848000003</v>
      </c>
      <c r="S693" s="240">
        <v>0</v>
      </c>
      <c r="T693" s="211" t="s">
        <v>12</v>
      </c>
      <c r="U693" s="212" t="s">
        <v>316</v>
      </c>
      <c r="V693" s="212" t="s">
        <v>317</v>
      </c>
      <c r="W693" s="123" t="s">
        <v>553</v>
      </c>
      <c r="X693" s="123" t="s">
        <v>12</v>
      </c>
      <c r="Y693" s="123" t="s">
        <v>600</v>
      </c>
      <c r="Z693" s="212" t="s">
        <v>320</v>
      </c>
      <c r="AA693" s="212">
        <v>95050</v>
      </c>
      <c r="AB693" s="123" t="s">
        <v>352</v>
      </c>
      <c r="AC693" s="123" t="s">
        <v>201</v>
      </c>
      <c r="AD693" s="123" t="s">
        <v>458</v>
      </c>
      <c r="AE693" s="123" t="s">
        <v>12</v>
      </c>
    </row>
    <row r="694" spans="2:31" x14ac:dyDescent="0.35">
      <c r="B694" s="123">
        <v>101436</v>
      </c>
      <c r="C694" s="123" t="s">
        <v>1538</v>
      </c>
      <c r="D694" s="123">
        <v>2018</v>
      </c>
      <c r="E694" s="123" t="s">
        <v>12</v>
      </c>
      <c r="F694" s="240">
        <v>369242.38692080003</v>
      </c>
      <c r="G694" s="212" t="s">
        <v>1755</v>
      </c>
      <c r="H694" s="123" t="s">
        <v>12</v>
      </c>
      <c r="I694" s="240">
        <v>369242.38692080003</v>
      </c>
      <c r="J694" s="240">
        <v>0</v>
      </c>
      <c r="K694" s="240">
        <v>0</v>
      </c>
      <c r="L694" s="240">
        <v>0</v>
      </c>
      <c r="M694" s="240">
        <v>0</v>
      </c>
      <c r="N694" s="210" t="s">
        <v>12</v>
      </c>
      <c r="O694" s="240">
        <v>369242.38692080003</v>
      </c>
      <c r="P694" s="240">
        <v>0</v>
      </c>
      <c r="Q694" s="240">
        <v>0</v>
      </c>
      <c r="R694" s="240">
        <v>369242.38692080003</v>
      </c>
      <c r="S694" s="240">
        <v>0</v>
      </c>
      <c r="T694" s="211" t="s">
        <v>12</v>
      </c>
      <c r="U694" s="212" t="s">
        <v>316</v>
      </c>
      <c r="V694" s="212" t="s">
        <v>317</v>
      </c>
      <c r="W694" s="123" t="s">
        <v>553</v>
      </c>
      <c r="X694" s="123" t="s">
        <v>12</v>
      </c>
      <c r="Y694" s="123" t="s">
        <v>600</v>
      </c>
      <c r="Z694" s="212" t="s">
        <v>320</v>
      </c>
      <c r="AA694" s="212">
        <v>95054</v>
      </c>
      <c r="AB694" s="123" t="s">
        <v>352</v>
      </c>
      <c r="AC694" s="123" t="s">
        <v>353</v>
      </c>
      <c r="AD694" s="123" t="s">
        <v>354</v>
      </c>
      <c r="AE694" s="123" t="s">
        <v>12</v>
      </c>
    </row>
    <row r="695" spans="2:31" x14ac:dyDescent="0.35">
      <c r="B695" s="123">
        <v>101691</v>
      </c>
      <c r="C695" s="123" t="s">
        <v>1539</v>
      </c>
      <c r="D695" s="123">
        <v>2018</v>
      </c>
      <c r="E695" s="123" t="s">
        <v>12</v>
      </c>
      <c r="F695" s="240">
        <v>19529.228534660801</v>
      </c>
      <c r="G695" s="212" t="s">
        <v>1755</v>
      </c>
      <c r="H695" s="123" t="s">
        <v>12</v>
      </c>
      <c r="I695" s="240">
        <v>19529.228534660801</v>
      </c>
      <c r="J695" s="240">
        <v>0</v>
      </c>
      <c r="K695" s="240">
        <v>0</v>
      </c>
      <c r="L695" s="240">
        <v>0</v>
      </c>
      <c r="M695" s="240">
        <v>0</v>
      </c>
      <c r="N695" s="210" t="s">
        <v>12</v>
      </c>
      <c r="O695" s="240">
        <v>0</v>
      </c>
      <c r="P695" s="240">
        <v>0</v>
      </c>
      <c r="Q695" s="240">
        <v>0</v>
      </c>
      <c r="R695" s="240">
        <v>0</v>
      </c>
      <c r="S695" s="240">
        <v>19529.228534660801</v>
      </c>
      <c r="T695" s="211" t="s">
        <v>12</v>
      </c>
      <c r="U695" s="212" t="s">
        <v>317</v>
      </c>
      <c r="V695" s="212" t="s">
        <v>317</v>
      </c>
      <c r="W695" s="123" t="s">
        <v>12</v>
      </c>
      <c r="X695" s="123" t="s">
        <v>12</v>
      </c>
      <c r="Y695" s="123" t="s">
        <v>504</v>
      </c>
      <c r="Z695" s="212" t="s">
        <v>320</v>
      </c>
      <c r="AA695" s="212">
        <v>90058</v>
      </c>
      <c r="AB695" s="123" t="s">
        <v>502</v>
      </c>
      <c r="AC695" s="123" t="s">
        <v>201</v>
      </c>
      <c r="AD695" s="123" t="s">
        <v>327</v>
      </c>
      <c r="AE695" s="123" t="s">
        <v>12</v>
      </c>
    </row>
    <row r="696" spans="2:31" x14ac:dyDescent="0.35">
      <c r="B696" s="123">
        <v>104798</v>
      </c>
      <c r="C696" s="123" t="s">
        <v>1540</v>
      </c>
      <c r="D696" s="123">
        <v>2018</v>
      </c>
      <c r="E696" s="123" t="s">
        <v>12</v>
      </c>
      <c r="F696" s="240">
        <v>10455.130928</v>
      </c>
      <c r="G696" s="212" t="s">
        <v>1755</v>
      </c>
      <c r="H696" s="123" t="s">
        <v>12</v>
      </c>
      <c r="I696" s="240">
        <v>10455.130928</v>
      </c>
      <c r="J696" s="240">
        <v>0</v>
      </c>
      <c r="K696" s="240">
        <v>0</v>
      </c>
      <c r="L696" s="240">
        <v>0</v>
      </c>
      <c r="M696" s="240">
        <v>0</v>
      </c>
      <c r="N696" s="210" t="s">
        <v>12</v>
      </c>
      <c r="O696" s="240">
        <v>0</v>
      </c>
      <c r="P696" s="240">
        <v>0</v>
      </c>
      <c r="Q696" s="240">
        <v>0</v>
      </c>
      <c r="R696" s="240">
        <v>0</v>
      </c>
      <c r="S696" s="240">
        <v>10455.130928</v>
      </c>
      <c r="T696" s="211" t="s">
        <v>12</v>
      </c>
      <c r="U696" s="212" t="s">
        <v>317</v>
      </c>
      <c r="V696" s="212" t="s">
        <v>317</v>
      </c>
      <c r="W696" s="123" t="s">
        <v>12</v>
      </c>
      <c r="X696" s="123" t="s">
        <v>12</v>
      </c>
      <c r="Y696" s="123" t="s">
        <v>1541</v>
      </c>
      <c r="Z696" s="212" t="s">
        <v>320</v>
      </c>
      <c r="AA696" s="212">
        <v>92301</v>
      </c>
      <c r="AB696" s="123" t="s">
        <v>792</v>
      </c>
      <c r="AC696" s="123" t="s">
        <v>201</v>
      </c>
      <c r="AD696" s="123" t="s">
        <v>327</v>
      </c>
      <c r="AE696" s="123" t="s">
        <v>12</v>
      </c>
    </row>
    <row r="697" spans="2:31" x14ac:dyDescent="0.35">
      <c r="B697" s="243">
        <v>104764</v>
      </c>
      <c r="C697" s="123" t="s">
        <v>1542</v>
      </c>
      <c r="D697" s="123">
        <v>2018</v>
      </c>
      <c r="E697" s="123" t="s">
        <v>12</v>
      </c>
      <c r="F697" s="240">
        <v>4583.88</v>
      </c>
      <c r="G697" s="212" t="s">
        <v>1755</v>
      </c>
      <c r="H697" s="123" t="s">
        <v>12</v>
      </c>
      <c r="I697" s="240">
        <v>0</v>
      </c>
      <c r="J697" s="240">
        <v>0</v>
      </c>
      <c r="K697" s="240">
        <v>0</v>
      </c>
      <c r="L697" s="240">
        <v>0</v>
      </c>
      <c r="M697" s="240">
        <v>4583.88</v>
      </c>
      <c r="N697" s="210" t="s">
        <v>12</v>
      </c>
      <c r="O697" s="240">
        <v>0</v>
      </c>
      <c r="P697" s="240">
        <v>0</v>
      </c>
      <c r="Q697" s="240">
        <v>89.880000000001004</v>
      </c>
      <c r="R697" s="241">
        <v>89.880000000001004</v>
      </c>
      <c r="S697" s="240">
        <v>4493.99999999999</v>
      </c>
      <c r="T697" s="211" t="s">
        <v>12</v>
      </c>
      <c r="U697" s="212" t="s">
        <v>316</v>
      </c>
      <c r="V697" s="212" t="s">
        <v>317</v>
      </c>
      <c r="W697" s="123" t="s">
        <v>430</v>
      </c>
      <c r="X697" s="123" t="s">
        <v>12</v>
      </c>
      <c r="Y697" s="123" t="s">
        <v>1543</v>
      </c>
      <c r="Z697" s="212" t="s">
        <v>320</v>
      </c>
      <c r="AA697" s="212">
        <v>92075</v>
      </c>
      <c r="AB697" s="123" t="s">
        <v>321</v>
      </c>
      <c r="AC697" s="123" t="s">
        <v>322</v>
      </c>
      <c r="AD697" s="123" t="s">
        <v>323</v>
      </c>
      <c r="AE697" s="123" t="s">
        <v>12</v>
      </c>
    </row>
    <row r="698" spans="2:31" x14ac:dyDescent="0.35">
      <c r="B698" s="123">
        <v>101118</v>
      </c>
      <c r="C698" s="123" t="s">
        <v>1544</v>
      </c>
      <c r="D698" s="123">
        <v>2018</v>
      </c>
      <c r="E698" s="123" t="s">
        <v>12</v>
      </c>
      <c r="F698" s="240">
        <v>42806.398499782903</v>
      </c>
      <c r="G698" s="212" t="s">
        <v>1755</v>
      </c>
      <c r="H698" s="123" t="s">
        <v>12</v>
      </c>
      <c r="I698" s="240">
        <v>42806.398499782903</v>
      </c>
      <c r="J698" s="240">
        <v>0</v>
      </c>
      <c r="K698" s="240">
        <v>0</v>
      </c>
      <c r="L698" s="240">
        <v>0</v>
      </c>
      <c r="M698" s="240">
        <v>0</v>
      </c>
      <c r="N698" s="210" t="s">
        <v>12</v>
      </c>
      <c r="O698" s="240">
        <v>41202.670102399999</v>
      </c>
      <c r="P698" s="240">
        <v>0</v>
      </c>
      <c r="Q698" s="240">
        <v>0</v>
      </c>
      <c r="R698" s="240">
        <v>41202.670102399999</v>
      </c>
      <c r="S698" s="240">
        <v>1603.7283973829001</v>
      </c>
      <c r="T698" s="211" t="s">
        <v>12</v>
      </c>
      <c r="U698" s="212" t="s">
        <v>316</v>
      </c>
      <c r="V698" s="212" t="s">
        <v>316</v>
      </c>
      <c r="W698" s="123" t="s">
        <v>489</v>
      </c>
      <c r="X698" s="123" t="s">
        <v>12</v>
      </c>
      <c r="Y698" s="123" t="s">
        <v>460</v>
      </c>
      <c r="Z698" s="212" t="s">
        <v>320</v>
      </c>
      <c r="AA698" s="212">
        <v>92123</v>
      </c>
      <c r="AB698" s="123" t="s">
        <v>1253</v>
      </c>
      <c r="AC698" s="123" t="s">
        <v>201</v>
      </c>
      <c r="AD698" s="123" t="s">
        <v>327</v>
      </c>
      <c r="AE698" s="123" t="s">
        <v>12</v>
      </c>
    </row>
    <row r="699" spans="2:31" x14ac:dyDescent="0.35">
      <c r="B699" s="123">
        <v>104537</v>
      </c>
      <c r="C699" s="123" t="s">
        <v>1545</v>
      </c>
      <c r="D699" s="123">
        <v>2018</v>
      </c>
      <c r="E699" s="123" t="s">
        <v>12</v>
      </c>
      <c r="F699" s="240">
        <v>0</v>
      </c>
      <c r="G699" s="212" t="s">
        <v>1755</v>
      </c>
      <c r="H699" s="123" t="s">
        <v>12</v>
      </c>
      <c r="I699" s="240">
        <v>0</v>
      </c>
      <c r="J699" s="240">
        <v>0</v>
      </c>
      <c r="K699" s="240">
        <v>0</v>
      </c>
      <c r="L699" s="240">
        <v>0</v>
      </c>
      <c r="M699" s="240">
        <v>0</v>
      </c>
      <c r="N699" s="210" t="s">
        <v>12</v>
      </c>
      <c r="O699" s="240">
        <v>0</v>
      </c>
      <c r="P699" s="240">
        <v>0</v>
      </c>
      <c r="Q699" s="240">
        <v>0</v>
      </c>
      <c r="R699" s="240">
        <v>0</v>
      </c>
      <c r="S699" s="240">
        <v>0</v>
      </c>
      <c r="T699" s="211" t="s">
        <v>12</v>
      </c>
      <c r="U699" s="212" t="s">
        <v>317</v>
      </c>
      <c r="V699" s="212" t="s">
        <v>317</v>
      </c>
      <c r="W699" s="123" t="s">
        <v>12</v>
      </c>
      <c r="X699" s="123" t="s">
        <v>12</v>
      </c>
      <c r="Y699" s="123" t="s">
        <v>1041</v>
      </c>
      <c r="Z699" s="212" t="s">
        <v>320</v>
      </c>
      <c r="AA699" s="212">
        <v>95404</v>
      </c>
      <c r="AB699" s="123" t="s">
        <v>321</v>
      </c>
      <c r="AC699" s="123" t="s">
        <v>322</v>
      </c>
      <c r="AD699" s="123" t="s">
        <v>323</v>
      </c>
      <c r="AE699" s="123" t="s">
        <v>12</v>
      </c>
    </row>
    <row r="700" spans="2:31" x14ac:dyDescent="0.35">
      <c r="B700" s="123">
        <v>100096</v>
      </c>
      <c r="C700" s="123" t="s">
        <v>1546</v>
      </c>
      <c r="D700" s="123">
        <v>2018</v>
      </c>
      <c r="E700" s="123" t="s">
        <v>12</v>
      </c>
      <c r="F700" s="240">
        <v>27043.185824591699</v>
      </c>
      <c r="G700" s="212" t="s">
        <v>1755</v>
      </c>
      <c r="H700" s="123" t="s">
        <v>12</v>
      </c>
      <c r="I700" s="240">
        <v>135.648713112412</v>
      </c>
      <c r="J700" s="240">
        <v>26907.537111479302</v>
      </c>
      <c r="K700" s="240">
        <v>0</v>
      </c>
      <c r="L700" s="240">
        <v>0</v>
      </c>
      <c r="M700" s="240">
        <v>0</v>
      </c>
      <c r="N700" s="210" t="s">
        <v>12</v>
      </c>
      <c r="O700" s="240">
        <v>0</v>
      </c>
      <c r="P700" s="240">
        <v>0</v>
      </c>
      <c r="Q700" s="240">
        <v>0</v>
      </c>
      <c r="R700" s="240">
        <v>0</v>
      </c>
      <c r="S700" s="240">
        <v>27043.185824591699</v>
      </c>
      <c r="T700" s="211" t="s">
        <v>12</v>
      </c>
      <c r="U700" s="212" t="s">
        <v>316</v>
      </c>
      <c r="V700" s="212" t="s">
        <v>317</v>
      </c>
      <c r="W700" s="123" t="s">
        <v>363</v>
      </c>
      <c r="X700" s="123" t="s">
        <v>12</v>
      </c>
      <c r="Y700" s="123" t="s">
        <v>1547</v>
      </c>
      <c r="Z700" s="212" t="s">
        <v>320</v>
      </c>
      <c r="AA700" s="212">
        <v>94952</v>
      </c>
      <c r="AB700" s="123" t="s">
        <v>912</v>
      </c>
      <c r="AC700" s="123" t="s">
        <v>201</v>
      </c>
      <c r="AD700" s="123" t="s">
        <v>354</v>
      </c>
      <c r="AE700" s="123" t="s">
        <v>12</v>
      </c>
    </row>
    <row r="701" spans="2:31" x14ac:dyDescent="0.35">
      <c r="B701" s="123">
        <v>104612</v>
      </c>
      <c r="C701" s="123" t="s">
        <v>1548</v>
      </c>
      <c r="D701" s="123">
        <v>2018</v>
      </c>
      <c r="E701" s="123" t="s">
        <v>12</v>
      </c>
      <c r="F701" s="240">
        <v>9562.4917311999998</v>
      </c>
      <c r="G701" s="212" t="s">
        <v>1755</v>
      </c>
      <c r="H701" s="123" t="s">
        <v>12</v>
      </c>
      <c r="I701" s="240">
        <v>9562.4917311999998</v>
      </c>
      <c r="J701" s="240">
        <v>0</v>
      </c>
      <c r="K701" s="240">
        <v>0</v>
      </c>
      <c r="L701" s="240">
        <v>0</v>
      </c>
      <c r="M701" s="240">
        <v>0</v>
      </c>
      <c r="N701" s="210" t="s">
        <v>12</v>
      </c>
      <c r="O701" s="240">
        <v>0</v>
      </c>
      <c r="P701" s="240">
        <v>0</v>
      </c>
      <c r="Q701" s="240">
        <v>0</v>
      </c>
      <c r="R701" s="240">
        <v>0</v>
      </c>
      <c r="S701" s="240">
        <v>9562.4917311999998</v>
      </c>
      <c r="T701" s="211" t="s">
        <v>12</v>
      </c>
      <c r="U701" s="212" t="s">
        <v>317</v>
      </c>
      <c r="V701" s="212" t="s">
        <v>317</v>
      </c>
      <c r="W701" s="123" t="s">
        <v>12</v>
      </c>
      <c r="X701" s="123" t="s">
        <v>12</v>
      </c>
      <c r="Y701" s="123" t="s">
        <v>1549</v>
      </c>
      <c r="Z701" s="212" t="s">
        <v>320</v>
      </c>
      <c r="AA701" s="212">
        <v>95431</v>
      </c>
      <c r="AB701" s="123" t="s">
        <v>1550</v>
      </c>
      <c r="AC701" s="123" t="s">
        <v>201</v>
      </c>
      <c r="AD701" s="123" t="s">
        <v>327</v>
      </c>
      <c r="AE701" s="123" t="s">
        <v>12</v>
      </c>
    </row>
    <row r="702" spans="2:31" x14ac:dyDescent="0.35">
      <c r="B702" s="123">
        <v>100063</v>
      </c>
      <c r="C702" s="123" t="s">
        <v>1551</v>
      </c>
      <c r="D702" s="123">
        <v>2018</v>
      </c>
      <c r="E702" s="123" t="s">
        <v>12</v>
      </c>
      <c r="F702" s="240">
        <v>327342.24311600003</v>
      </c>
      <c r="G702" s="212" t="s">
        <v>1755</v>
      </c>
      <c r="H702" s="123" t="s">
        <v>12</v>
      </c>
      <c r="I702" s="240">
        <v>74127.743115999998</v>
      </c>
      <c r="J702" s="240">
        <v>253214.5</v>
      </c>
      <c r="K702" s="240">
        <v>0</v>
      </c>
      <c r="L702" s="240">
        <v>0</v>
      </c>
      <c r="M702" s="240">
        <v>0</v>
      </c>
      <c r="N702" s="210" t="s">
        <v>12</v>
      </c>
      <c r="O702" s="240">
        <v>74127.743115999998</v>
      </c>
      <c r="P702" s="240">
        <v>0</v>
      </c>
      <c r="Q702" s="240">
        <v>0</v>
      </c>
      <c r="R702" s="240">
        <v>74127.743115999998</v>
      </c>
      <c r="S702" s="240">
        <v>253214.5</v>
      </c>
      <c r="T702" s="211" t="s">
        <v>12</v>
      </c>
      <c r="U702" s="212" t="s">
        <v>316</v>
      </c>
      <c r="V702" s="212" t="s">
        <v>317</v>
      </c>
      <c r="W702" s="123" t="s">
        <v>363</v>
      </c>
      <c r="X702" s="123" t="s">
        <v>12</v>
      </c>
      <c r="Y702" s="123" t="s">
        <v>351</v>
      </c>
      <c r="Z702" s="212" t="s">
        <v>320</v>
      </c>
      <c r="AA702" s="212">
        <v>90802</v>
      </c>
      <c r="AB702" s="123" t="s">
        <v>792</v>
      </c>
      <c r="AC702" s="123" t="s">
        <v>201</v>
      </c>
      <c r="AD702" s="123" t="s">
        <v>354</v>
      </c>
      <c r="AE702" s="123" t="s">
        <v>12</v>
      </c>
    </row>
    <row r="703" spans="2:31" x14ac:dyDescent="0.35">
      <c r="B703" s="123">
        <v>101539</v>
      </c>
      <c r="C703" s="123" t="s">
        <v>1809</v>
      </c>
      <c r="D703" s="123">
        <v>2018</v>
      </c>
      <c r="E703" s="123" t="s">
        <v>12</v>
      </c>
      <c r="F703" s="240">
        <v>18187.725664000001</v>
      </c>
      <c r="G703" s="212" t="s">
        <v>1755</v>
      </c>
      <c r="H703" s="123" t="s">
        <v>12</v>
      </c>
      <c r="I703" s="240">
        <v>18187.725664000001</v>
      </c>
      <c r="J703" s="240">
        <v>0</v>
      </c>
      <c r="K703" s="240">
        <v>0</v>
      </c>
      <c r="L703" s="240">
        <v>0</v>
      </c>
      <c r="M703" s="240">
        <v>0</v>
      </c>
      <c r="N703" s="210" t="s">
        <v>12</v>
      </c>
      <c r="O703" s="240">
        <v>0</v>
      </c>
      <c r="P703" s="240">
        <v>0</v>
      </c>
      <c r="Q703" s="240">
        <v>0</v>
      </c>
      <c r="R703" s="240">
        <v>0</v>
      </c>
      <c r="S703" s="240">
        <v>18187.725664000001</v>
      </c>
      <c r="T703" s="211" t="s">
        <v>12</v>
      </c>
      <c r="U703" s="212" t="s">
        <v>317</v>
      </c>
      <c r="V703" s="212" t="s">
        <v>317</v>
      </c>
      <c r="W703" s="123" t="s">
        <v>12</v>
      </c>
      <c r="X703" s="123" t="s">
        <v>12</v>
      </c>
      <c r="Y703" s="123" t="s">
        <v>1553</v>
      </c>
      <c r="Z703" s="212" t="s">
        <v>320</v>
      </c>
      <c r="AA703" s="212">
        <v>90680</v>
      </c>
      <c r="AB703" s="123" t="s">
        <v>352</v>
      </c>
      <c r="AC703" s="123" t="s">
        <v>204</v>
      </c>
      <c r="AD703" s="123" t="s">
        <v>354</v>
      </c>
      <c r="AE703" s="123" t="s">
        <v>12</v>
      </c>
    </row>
    <row r="704" spans="2:31" x14ac:dyDescent="0.35">
      <c r="B704" s="123">
        <v>101537</v>
      </c>
      <c r="C704" s="123" t="s">
        <v>1810</v>
      </c>
      <c r="D704" s="123">
        <v>2018</v>
      </c>
      <c r="E704" s="123" t="s">
        <v>12</v>
      </c>
      <c r="F704" s="240">
        <v>9749.094008</v>
      </c>
      <c r="G704" s="212" t="s">
        <v>1755</v>
      </c>
      <c r="H704" s="123" t="s">
        <v>12</v>
      </c>
      <c r="I704" s="240">
        <v>9749.094008</v>
      </c>
      <c r="J704" s="240">
        <v>0</v>
      </c>
      <c r="K704" s="240">
        <v>0</v>
      </c>
      <c r="L704" s="240">
        <v>0</v>
      </c>
      <c r="M704" s="240">
        <v>0</v>
      </c>
      <c r="N704" s="210" t="s">
        <v>12</v>
      </c>
      <c r="O704" s="240">
        <v>0</v>
      </c>
      <c r="P704" s="240">
        <v>0</v>
      </c>
      <c r="Q704" s="240">
        <v>0</v>
      </c>
      <c r="R704" s="240">
        <v>0</v>
      </c>
      <c r="S704" s="240">
        <v>9749.094008</v>
      </c>
      <c r="T704" s="211" t="s">
        <v>12</v>
      </c>
      <c r="U704" s="212" t="s">
        <v>317</v>
      </c>
      <c r="V704" s="212" t="s">
        <v>317</v>
      </c>
      <c r="W704" s="123" t="s">
        <v>12</v>
      </c>
      <c r="X704" s="123" t="s">
        <v>12</v>
      </c>
      <c r="Y704" s="123" t="s">
        <v>1162</v>
      </c>
      <c r="Z704" s="212" t="s">
        <v>320</v>
      </c>
      <c r="AA704" s="212">
        <v>90650</v>
      </c>
      <c r="AB704" s="123" t="s">
        <v>352</v>
      </c>
      <c r="AC704" s="123" t="s">
        <v>204</v>
      </c>
      <c r="AD704" s="123" t="s">
        <v>354</v>
      </c>
      <c r="AE704" s="123" t="s">
        <v>12</v>
      </c>
    </row>
    <row r="705" spans="2:31" x14ac:dyDescent="0.35">
      <c r="B705" s="123">
        <v>3005</v>
      </c>
      <c r="C705" s="123" t="s">
        <v>1555</v>
      </c>
      <c r="D705" s="123">
        <v>2018</v>
      </c>
      <c r="E705" s="123" t="s">
        <v>12</v>
      </c>
      <c r="F705" s="240">
        <v>1209810.4152480001</v>
      </c>
      <c r="G705" s="212" t="s">
        <v>1755</v>
      </c>
      <c r="H705" s="123" t="s">
        <v>12</v>
      </c>
      <c r="I705" s="240">
        <v>0</v>
      </c>
      <c r="J705" s="240">
        <v>0</v>
      </c>
      <c r="K705" s="240">
        <v>0</v>
      </c>
      <c r="L705" s="240">
        <v>0</v>
      </c>
      <c r="M705" s="240">
        <v>1209810.4152480001</v>
      </c>
      <c r="N705" s="210" t="s">
        <v>12</v>
      </c>
      <c r="O705" s="240">
        <v>0</v>
      </c>
      <c r="P705" s="240">
        <v>0</v>
      </c>
      <c r="Q705" s="240">
        <v>373500.127248</v>
      </c>
      <c r="R705" s="240">
        <v>373500.127248</v>
      </c>
      <c r="S705" s="240">
        <v>836310.28799999994</v>
      </c>
      <c r="T705" s="211" t="s">
        <v>12</v>
      </c>
      <c r="U705" s="212" t="s">
        <v>316</v>
      </c>
      <c r="V705" s="212" t="s">
        <v>317</v>
      </c>
      <c r="W705" s="123" t="s">
        <v>489</v>
      </c>
      <c r="X705" s="123" t="s">
        <v>12</v>
      </c>
      <c r="Y705" s="123" t="s">
        <v>1556</v>
      </c>
      <c r="Z705" s="212" t="s">
        <v>320</v>
      </c>
      <c r="AA705" s="212">
        <v>91770</v>
      </c>
      <c r="AB705" s="123" t="s">
        <v>560</v>
      </c>
      <c r="AC705" s="123" t="s">
        <v>322</v>
      </c>
      <c r="AD705" s="123" t="s">
        <v>323</v>
      </c>
      <c r="AE705" s="123" t="s">
        <v>12</v>
      </c>
    </row>
    <row r="706" spans="2:31" x14ac:dyDescent="0.35">
      <c r="B706" s="123">
        <v>101538</v>
      </c>
      <c r="C706" s="123" t="s">
        <v>1811</v>
      </c>
      <c r="D706" s="123">
        <v>2018</v>
      </c>
      <c r="E706" s="123" t="s">
        <v>12</v>
      </c>
      <c r="F706" s="240">
        <v>6843.7943800000003</v>
      </c>
      <c r="G706" s="212" t="s">
        <v>1755</v>
      </c>
      <c r="H706" s="123" t="s">
        <v>12</v>
      </c>
      <c r="I706" s="240">
        <v>6843.7943800000003</v>
      </c>
      <c r="J706" s="240">
        <v>0</v>
      </c>
      <c r="K706" s="240">
        <v>0</v>
      </c>
      <c r="L706" s="240">
        <v>0</v>
      </c>
      <c r="M706" s="240">
        <v>0</v>
      </c>
      <c r="N706" s="210" t="s">
        <v>12</v>
      </c>
      <c r="O706" s="240">
        <v>0</v>
      </c>
      <c r="P706" s="240">
        <v>0</v>
      </c>
      <c r="Q706" s="240">
        <v>0</v>
      </c>
      <c r="R706" s="240">
        <v>0</v>
      </c>
      <c r="S706" s="240">
        <v>6843.7943800000003</v>
      </c>
      <c r="T706" s="211" t="s">
        <v>12</v>
      </c>
      <c r="U706" s="212" t="s">
        <v>317</v>
      </c>
      <c r="V706" s="212" t="s">
        <v>317</v>
      </c>
      <c r="W706" s="123" t="s">
        <v>12</v>
      </c>
      <c r="X706" s="123" t="s">
        <v>12</v>
      </c>
      <c r="Y706" s="123" t="s">
        <v>909</v>
      </c>
      <c r="Z706" s="212" t="s">
        <v>320</v>
      </c>
      <c r="AA706" s="212">
        <v>91739</v>
      </c>
      <c r="AB706" s="123" t="s">
        <v>352</v>
      </c>
      <c r="AC706" s="123" t="s">
        <v>204</v>
      </c>
      <c r="AD706" s="123" t="s">
        <v>354</v>
      </c>
      <c r="AE706" s="123" t="s">
        <v>12</v>
      </c>
    </row>
    <row r="707" spans="2:31" x14ac:dyDescent="0.35">
      <c r="B707" s="123">
        <v>104326</v>
      </c>
      <c r="C707" s="123" t="s">
        <v>1558</v>
      </c>
      <c r="D707" s="123">
        <v>2018</v>
      </c>
      <c r="E707" s="123" t="s">
        <v>12</v>
      </c>
      <c r="F707" s="240">
        <v>12973.50028</v>
      </c>
      <c r="G707" s="212" t="s">
        <v>1755</v>
      </c>
      <c r="H707" s="123" t="s">
        <v>12</v>
      </c>
      <c r="I707" s="240">
        <v>12973.50028</v>
      </c>
      <c r="J707" s="240">
        <v>0</v>
      </c>
      <c r="K707" s="240">
        <v>0</v>
      </c>
      <c r="L707" s="240">
        <v>0</v>
      </c>
      <c r="M707" s="240">
        <v>0</v>
      </c>
      <c r="N707" s="210" t="s">
        <v>12</v>
      </c>
      <c r="O707" s="240">
        <v>0</v>
      </c>
      <c r="P707" s="240">
        <v>0</v>
      </c>
      <c r="Q707" s="240">
        <v>0</v>
      </c>
      <c r="R707" s="240">
        <v>0</v>
      </c>
      <c r="S707" s="240">
        <v>12973.50028</v>
      </c>
      <c r="T707" s="211" t="s">
        <v>12</v>
      </c>
      <c r="U707" s="212" t="s">
        <v>317</v>
      </c>
      <c r="V707" s="212" t="s">
        <v>317</v>
      </c>
      <c r="W707" s="123" t="s">
        <v>12</v>
      </c>
      <c r="X707" s="123" t="s">
        <v>12</v>
      </c>
      <c r="Y707" s="123" t="s">
        <v>846</v>
      </c>
      <c r="Z707" s="212" t="s">
        <v>320</v>
      </c>
      <c r="AA707" s="212">
        <v>93035</v>
      </c>
      <c r="AB707" s="123" t="s">
        <v>352</v>
      </c>
      <c r="AC707" s="123" t="s">
        <v>204</v>
      </c>
      <c r="AD707" s="123" t="s">
        <v>354</v>
      </c>
      <c r="AE707" s="123" t="s">
        <v>12</v>
      </c>
    </row>
    <row r="708" spans="2:31" x14ac:dyDescent="0.35">
      <c r="B708" s="123">
        <v>100394</v>
      </c>
      <c r="C708" s="123" t="s">
        <v>1812</v>
      </c>
      <c r="D708" s="123">
        <v>2018</v>
      </c>
      <c r="E708" s="123" t="s">
        <v>12</v>
      </c>
      <c r="F708" s="240">
        <v>13184.804796</v>
      </c>
      <c r="G708" s="212" t="s">
        <v>1755</v>
      </c>
      <c r="H708" s="123" t="s">
        <v>12</v>
      </c>
      <c r="I708" s="240">
        <v>13184.804796</v>
      </c>
      <c r="J708" s="240">
        <v>0</v>
      </c>
      <c r="K708" s="240">
        <v>0</v>
      </c>
      <c r="L708" s="240">
        <v>0</v>
      </c>
      <c r="M708" s="240">
        <v>0</v>
      </c>
      <c r="N708" s="210" t="s">
        <v>12</v>
      </c>
      <c r="O708" s="240">
        <v>0</v>
      </c>
      <c r="P708" s="240">
        <v>0</v>
      </c>
      <c r="Q708" s="240">
        <v>0</v>
      </c>
      <c r="R708" s="240">
        <v>0</v>
      </c>
      <c r="S708" s="240">
        <v>13184.804796</v>
      </c>
      <c r="T708" s="211" t="s">
        <v>12</v>
      </c>
      <c r="U708" s="212" t="s">
        <v>317</v>
      </c>
      <c r="V708" s="212" t="s">
        <v>317</v>
      </c>
      <c r="W708" s="123" t="s">
        <v>12</v>
      </c>
      <c r="X708" s="123" t="s">
        <v>12</v>
      </c>
      <c r="Y708" s="123" t="s">
        <v>1236</v>
      </c>
      <c r="Z708" s="212" t="s">
        <v>320</v>
      </c>
      <c r="AA708" s="212">
        <v>91761</v>
      </c>
      <c r="AB708" s="123" t="s">
        <v>352</v>
      </c>
      <c r="AC708" s="123" t="s">
        <v>204</v>
      </c>
      <c r="AD708" s="123" t="s">
        <v>354</v>
      </c>
      <c r="AE708" s="123" t="s">
        <v>12</v>
      </c>
    </row>
    <row r="709" spans="2:31" x14ac:dyDescent="0.35">
      <c r="B709" s="123">
        <v>100344</v>
      </c>
      <c r="C709" s="123" t="s">
        <v>1813</v>
      </c>
      <c r="D709" s="123">
        <v>2018</v>
      </c>
      <c r="E709" s="123" t="s">
        <v>12</v>
      </c>
      <c r="F709" s="240">
        <v>820891.77820319997</v>
      </c>
      <c r="G709" s="212" t="s">
        <v>1755</v>
      </c>
      <c r="H709" s="123" t="s">
        <v>12</v>
      </c>
      <c r="I709" s="240">
        <v>820891.77820319997</v>
      </c>
      <c r="J709" s="240">
        <v>0</v>
      </c>
      <c r="K709" s="240">
        <v>0</v>
      </c>
      <c r="L709" s="240">
        <v>0</v>
      </c>
      <c r="M709" s="240">
        <v>0</v>
      </c>
      <c r="N709" s="210" t="s">
        <v>12</v>
      </c>
      <c r="O709" s="240">
        <v>820891.77820319997</v>
      </c>
      <c r="P709" s="240">
        <v>0</v>
      </c>
      <c r="Q709" s="240">
        <v>0</v>
      </c>
      <c r="R709" s="240">
        <v>820891.77820319997</v>
      </c>
      <c r="S709" s="240">
        <v>0</v>
      </c>
      <c r="T709" s="211" t="s">
        <v>12</v>
      </c>
      <c r="U709" s="212" t="s">
        <v>316</v>
      </c>
      <c r="V709" s="212" t="s">
        <v>317</v>
      </c>
      <c r="W709" s="123" t="s">
        <v>489</v>
      </c>
      <c r="X709" s="123" t="s">
        <v>12</v>
      </c>
      <c r="Y709" s="123" t="s">
        <v>1561</v>
      </c>
      <c r="Z709" s="212" t="s">
        <v>320</v>
      </c>
      <c r="AA709" s="212">
        <v>92374</v>
      </c>
      <c r="AB709" s="123" t="s">
        <v>352</v>
      </c>
      <c r="AC709" s="123" t="s">
        <v>353</v>
      </c>
      <c r="AD709" s="123" t="s">
        <v>354</v>
      </c>
      <c r="AE709" s="123" t="s">
        <v>12</v>
      </c>
    </row>
    <row r="710" spans="2:31" x14ac:dyDescent="0.35">
      <c r="B710" s="123">
        <v>101673</v>
      </c>
      <c r="C710" s="123" t="s">
        <v>1562</v>
      </c>
      <c r="D710" s="123">
        <v>2018</v>
      </c>
      <c r="E710" s="123" t="s">
        <v>12</v>
      </c>
      <c r="F710" s="240">
        <v>22424.942994381199</v>
      </c>
      <c r="G710" s="212" t="s">
        <v>1755</v>
      </c>
      <c r="H710" s="123" t="s">
        <v>12</v>
      </c>
      <c r="I710" s="240">
        <v>22424.942994381199</v>
      </c>
      <c r="J710" s="240">
        <v>0</v>
      </c>
      <c r="K710" s="240">
        <v>0</v>
      </c>
      <c r="L710" s="240">
        <v>0</v>
      </c>
      <c r="M710" s="240">
        <v>0</v>
      </c>
      <c r="N710" s="210" t="s">
        <v>12</v>
      </c>
      <c r="O710" s="240">
        <v>0</v>
      </c>
      <c r="P710" s="240">
        <v>0</v>
      </c>
      <c r="Q710" s="240">
        <v>0</v>
      </c>
      <c r="R710" s="240">
        <v>0</v>
      </c>
      <c r="S710" s="240">
        <v>22424.942994381199</v>
      </c>
      <c r="T710" s="211" t="s">
        <v>12</v>
      </c>
      <c r="U710" s="212" t="s">
        <v>317</v>
      </c>
      <c r="V710" s="212" t="s">
        <v>317</v>
      </c>
      <c r="W710" s="123" t="s">
        <v>12</v>
      </c>
      <c r="X710" s="123" t="s">
        <v>12</v>
      </c>
      <c r="Y710" s="123" t="s">
        <v>1563</v>
      </c>
      <c r="Z710" s="212" t="s">
        <v>320</v>
      </c>
      <c r="AA710" s="212">
        <v>90704</v>
      </c>
      <c r="AB710" s="123" t="s">
        <v>352</v>
      </c>
      <c r="AC710" s="123" t="s">
        <v>201</v>
      </c>
      <c r="AD710" s="123" t="s">
        <v>354</v>
      </c>
      <c r="AE710" s="123" t="s">
        <v>12</v>
      </c>
    </row>
    <row r="711" spans="2:31" x14ac:dyDescent="0.35">
      <c r="B711" s="123">
        <v>101349</v>
      </c>
      <c r="C711" s="123" t="s">
        <v>1564</v>
      </c>
      <c r="D711" s="123">
        <v>2018</v>
      </c>
      <c r="E711" s="123" t="s">
        <v>12</v>
      </c>
      <c r="F711" s="240">
        <v>11956.932661291299</v>
      </c>
      <c r="G711" s="212" t="s">
        <v>1755</v>
      </c>
      <c r="H711" s="123" t="s">
        <v>12</v>
      </c>
      <c r="I711" s="240">
        <v>11956.932661291299</v>
      </c>
      <c r="J711" s="240">
        <v>0</v>
      </c>
      <c r="K711" s="240">
        <v>0</v>
      </c>
      <c r="L711" s="240">
        <v>0</v>
      </c>
      <c r="M711" s="240">
        <v>0</v>
      </c>
      <c r="N711" s="210" t="s">
        <v>12</v>
      </c>
      <c r="O711" s="240">
        <v>5102.2518000913797</v>
      </c>
      <c r="P711" s="240">
        <v>0</v>
      </c>
      <c r="Q711" s="240">
        <v>0</v>
      </c>
      <c r="R711" s="240">
        <v>5102.2518000913797</v>
      </c>
      <c r="S711" s="240">
        <v>6854.6808612000004</v>
      </c>
      <c r="T711" s="211" t="s">
        <v>12</v>
      </c>
      <c r="U711" s="212" t="s">
        <v>480</v>
      </c>
      <c r="V711" s="212" t="s">
        <v>317</v>
      </c>
      <c r="W711" s="123" t="s">
        <v>825</v>
      </c>
      <c r="X711" s="123" t="s">
        <v>12</v>
      </c>
      <c r="Y711" s="123" t="s">
        <v>1565</v>
      </c>
      <c r="Z711" s="212" t="s">
        <v>320</v>
      </c>
      <c r="AA711" s="212">
        <v>91326</v>
      </c>
      <c r="AB711" s="123" t="s">
        <v>638</v>
      </c>
      <c r="AC711" s="123" t="s">
        <v>343</v>
      </c>
      <c r="AD711" s="123" t="s">
        <v>344</v>
      </c>
      <c r="AE711" s="123" t="s">
        <v>12</v>
      </c>
    </row>
    <row r="712" spans="2:31" x14ac:dyDescent="0.35">
      <c r="B712" s="123">
        <v>101675</v>
      </c>
      <c r="C712" s="123" t="s">
        <v>1566</v>
      </c>
      <c r="D712" s="123">
        <v>2018</v>
      </c>
      <c r="E712" s="123" t="s">
        <v>12</v>
      </c>
      <c r="F712" s="240">
        <v>43494.071574823101</v>
      </c>
      <c r="G712" s="212" t="s">
        <v>1755</v>
      </c>
      <c r="H712" s="123" t="s">
        <v>12</v>
      </c>
      <c r="I712" s="240">
        <v>43494.071574823101</v>
      </c>
      <c r="J712" s="240">
        <v>0</v>
      </c>
      <c r="K712" s="240">
        <v>0</v>
      </c>
      <c r="L712" s="240">
        <v>0</v>
      </c>
      <c r="M712" s="240">
        <v>0</v>
      </c>
      <c r="N712" s="210" t="s">
        <v>12</v>
      </c>
      <c r="O712" s="240">
        <v>35409.8189928231</v>
      </c>
      <c r="P712" s="240">
        <v>0</v>
      </c>
      <c r="Q712" s="240">
        <v>0</v>
      </c>
      <c r="R712" s="240">
        <v>35409.8189928231</v>
      </c>
      <c r="S712" s="240">
        <v>8084.2525820000001</v>
      </c>
      <c r="T712" s="211" t="s">
        <v>12</v>
      </c>
      <c r="U712" s="212" t="s">
        <v>316</v>
      </c>
      <c r="V712" s="212" t="s">
        <v>317</v>
      </c>
      <c r="W712" s="123" t="s">
        <v>825</v>
      </c>
      <c r="X712" s="123" t="s">
        <v>12</v>
      </c>
      <c r="Y712" s="123" t="s">
        <v>527</v>
      </c>
      <c r="Z712" s="212" t="s">
        <v>320</v>
      </c>
      <c r="AA712" s="212">
        <v>92225</v>
      </c>
      <c r="AB712" s="123" t="s">
        <v>638</v>
      </c>
      <c r="AC712" s="123" t="s">
        <v>343</v>
      </c>
      <c r="AD712" s="123" t="s">
        <v>344</v>
      </c>
      <c r="AE712" s="123" t="s">
        <v>12</v>
      </c>
    </row>
    <row r="713" spans="2:31" x14ac:dyDescent="0.35">
      <c r="B713" s="123">
        <v>104082</v>
      </c>
      <c r="C713" s="123" t="s">
        <v>1567</v>
      </c>
      <c r="D713" s="123">
        <v>2018</v>
      </c>
      <c r="E713" s="123" t="s">
        <v>12</v>
      </c>
      <c r="F713" s="240">
        <v>1363737.3472819999</v>
      </c>
      <c r="G713" s="212" t="s">
        <v>1755</v>
      </c>
      <c r="H713" s="123" t="s">
        <v>12</v>
      </c>
      <c r="I713" s="240">
        <v>1363737.3472819999</v>
      </c>
      <c r="J713" s="240">
        <v>0</v>
      </c>
      <c r="K713" s="240">
        <v>0</v>
      </c>
      <c r="L713" s="240">
        <v>0</v>
      </c>
      <c r="M713" s="240">
        <v>0</v>
      </c>
      <c r="N713" s="210" t="s">
        <v>12</v>
      </c>
      <c r="O713" s="240">
        <v>0</v>
      </c>
      <c r="P713" s="240">
        <v>0</v>
      </c>
      <c r="Q713" s="240">
        <v>0</v>
      </c>
      <c r="R713" s="240">
        <v>0</v>
      </c>
      <c r="S713" s="240">
        <v>1363737.3472728999</v>
      </c>
      <c r="T713" s="211" t="s">
        <v>12</v>
      </c>
      <c r="U713" s="212" t="s">
        <v>316</v>
      </c>
      <c r="V713" s="212" t="s">
        <v>317</v>
      </c>
      <c r="W713" s="123" t="s">
        <v>825</v>
      </c>
      <c r="X713" s="123" t="s">
        <v>12</v>
      </c>
      <c r="Y713" s="123" t="s">
        <v>506</v>
      </c>
      <c r="Z713" s="212" t="s">
        <v>320</v>
      </c>
      <c r="AA713" s="212">
        <v>90013</v>
      </c>
      <c r="AB713" s="123" t="s">
        <v>743</v>
      </c>
      <c r="AC713" s="123" t="s">
        <v>272</v>
      </c>
      <c r="AD713" s="123" t="s">
        <v>344</v>
      </c>
      <c r="AE713" s="123" t="s">
        <v>12</v>
      </c>
    </row>
    <row r="714" spans="2:31" x14ac:dyDescent="0.35">
      <c r="B714" s="123">
        <v>100915</v>
      </c>
      <c r="C714" s="123" t="s">
        <v>1568</v>
      </c>
      <c r="D714" s="123">
        <v>2018</v>
      </c>
      <c r="E714" s="123" t="s">
        <v>12</v>
      </c>
      <c r="F714" s="240">
        <v>37057.4203378858</v>
      </c>
      <c r="G714" s="212" t="s">
        <v>1755</v>
      </c>
      <c r="H714" s="123" t="s">
        <v>12</v>
      </c>
      <c r="I714" s="240">
        <v>37057.4203378858</v>
      </c>
      <c r="J714" s="240">
        <v>0</v>
      </c>
      <c r="K714" s="240">
        <v>0</v>
      </c>
      <c r="L714" s="240">
        <v>0</v>
      </c>
      <c r="M714" s="240">
        <v>0</v>
      </c>
      <c r="N714" s="210" t="s">
        <v>12</v>
      </c>
      <c r="O714" s="240">
        <v>32844.1298879858</v>
      </c>
      <c r="P714" s="240">
        <v>0</v>
      </c>
      <c r="Q714" s="240">
        <v>0</v>
      </c>
      <c r="R714" s="240">
        <v>32844.1298879858</v>
      </c>
      <c r="S714" s="240">
        <v>4213.2904498999997</v>
      </c>
      <c r="T714" s="211" t="s">
        <v>12</v>
      </c>
      <c r="U714" s="212" t="s">
        <v>316</v>
      </c>
      <c r="V714" s="212" t="s">
        <v>317</v>
      </c>
      <c r="W714" s="123" t="s">
        <v>825</v>
      </c>
      <c r="X714" s="123" t="s">
        <v>12</v>
      </c>
      <c r="Y714" s="123" t="s">
        <v>1569</v>
      </c>
      <c r="Z714" s="212" t="s">
        <v>320</v>
      </c>
      <c r="AA714" s="212">
        <v>91355</v>
      </c>
      <c r="AB714" s="123" t="s">
        <v>638</v>
      </c>
      <c r="AC714" s="123" t="s">
        <v>343</v>
      </c>
      <c r="AD714" s="123" t="s">
        <v>344</v>
      </c>
      <c r="AE714" s="123" t="s">
        <v>12</v>
      </c>
    </row>
    <row r="715" spans="2:31" x14ac:dyDescent="0.35">
      <c r="B715" s="123">
        <v>104365</v>
      </c>
      <c r="C715" s="123" t="s">
        <v>1570</v>
      </c>
      <c r="D715" s="123">
        <v>2018</v>
      </c>
      <c r="E715" s="123" t="s">
        <v>12</v>
      </c>
      <c r="F715" s="240">
        <v>90.263857745810199</v>
      </c>
      <c r="G715" s="212" t="s">
        <v>1755</v>
      </c>
      <c r="H715" s="123" t="s">
        <v>12</v>
      </c>
      <c r="I715" s="240">
        <v>90.263857745810199</v>
      </c>
      <c r="J715" s="240">
        <v>0</v>
      </c>
      <c r="K715" s="240">
        <v>0</v>
      </c>
      <c r="L715" s="240">
        <v>0</v>
      </c>
      <c r="M715" s="240">
        <v>0</v>
      </c>
      <c r="N715" s="210" t="s">
        <v>12</v>
      </c>
      <c r="O715" s="240">
        <v>0</v>
      </c>
      <c r="P715" s="240">
        <v>0</v>
      </c>
      <c r="Q715" s="240">
        <v>0</v>
      </c>
      <c r="R715" s="240">
        <v>0</v>
      </c>
      <c r="S715" s="240">
        <v>90.263857745810199</v>
      </c>
      <c r="T715" s="211" t="s">
        <v>12</v>
      </c>
      <c r="U715" s="212" t="s">
        <v>317</v>
      </c>
      <c r="V715" s="212" t="s">
        <v>317</v>
      </c>
      <c r="W715" s="123" t="s">
        <v>12</v>
      </c>
      <c r="X715" s="123" t="s">
        <v>12</v>
      </c>
      <c r="Y715" s="123" t="s">
        <v>1571</v>
      </c>
      <c r="Z715" s="212" t="s">
        <v>320</v>
      </c>
      <c r="AA715" s="212">
        <v>92351</v>
      </c>
      <c r="AB715" s="123" t="s">
        <v>638</v>
      </c>
      <c r="AC715" s="123" t="s">
        <v>201</v>
      </c>
      <c r="AD715" s="123" t="s">
        <v>327</v>
      </c>
      <c r="AE715" s="123" t="s">
        <v>12</v>
      </c>
    </row>
    <row r="716" spans="2:31" x14ac:dyDescent="0.35">
      <c r="B716" s="123">
        <v>101348</v>
      </c>
      <c r="C716" s="123" t="s">
        <v>1814</v>
      </c>
      <c r="D716" s="123">
        <v>2018</v>
      </c>
      <c r="E716" s="123" t="s">
        <v>12</v>
      </c>
      <c r="F716" s="240">
        <v>1164.4965401081399</v>
      </c>
      <c r="G716" s="212" t="s">
        <v>1755</v>
      </c>
      <c r="H716" s="123" t="s">
        <v>12</v>
      </c>
      <c r="I716" s="240">
        <v>1164.4965401081399</v>
      </c>
      <c r="J716" s="240">
        <v>0</v>
      </c>
      <c r="K716" s="240">
        <v>0</v>
      </c>
      <c r="L716" s="240">
        <v>0</v>
      </c>
      <c r="M716" s="240">
        <v>0</v>
      </c>
      <c r="N716" s="210" t="s">
        <v>12</v>
      </c>
      <c r="O716" s="240">
        <v>0</v>
      </c>
      <c r="P716" s="240">
        <v>0</v>
      </c>
      <c r="Q716" s="240">
        <v>0</v>
      </c>
      <c r="R716" s="240">
        <v>0</v>
      </c>
      <c r="S716" s="240">
        <v>1164.4965401081399</v>
      </c>
      <c r="T716" s="211" t="s">
        <v>12</v>
      </c>
      <c r="U716" s="212" t="s">
        <v>317</v>
      </c>
      <c r="V716" s="212" t="s">
        <v>317</v>
      </c>
      <c r="W716" s="123" t="s">
        <v>12</v>
      </c>
      <c r="X716" s="123" t="s">
        <v>12</v>
      </c>
      <c r="Y716" s="123" t="s">
        <v>1815</v>
      </c>
      <c r="Z716" s="212" t="s">
        <v>320</v>
      </c>
      <c r="AA716" s="212">
        <v>92365</v>
      </c>
      <c r="AB716" s="123" t="s">
        <v>638</v>
      </c>
      <c r="AC716" s="123" t="s">
        <v>201</v>
      </c>
      <c r="AD716" s="123" t="s">
        <v>327</v>
      </c>
      <c r="AE716" s="123" t="s">
        <v>12</v>
      </c>
    </row>
    <row r="717" spans="2:31" x14ac:dyDescent="0.35">
      <c r="B717" s="123">
        <v>101346</v>
      </c>
      <c r="C717" s="123" t="s">
        <v>1572</v>
      </c>
      <c r="D717" s="123">
        <v>2018</v>
      </c>
      <c r="E717" s="123" t="s">
        <v>12</v>
      </c>
      <c r="F717" s="240">
        <v>2011.60102763605</v>
      </c>
      <c r="G717" s="212" t="s">
        <v>1755</v>
      </c>
      <c r="H717" s="123" t="s">
        <v>12</v>
      </c>
      <c r="I717" s="240">
        <v>2011.60102763605</v>
      </c>
      <c r="J717" s="240">
        <v>0</v>
      </c>
      <c r="K717" s="240">
        <v>0</v>
      </c>
      <c r="L717" s="240">
        <v>0</v>
      </c>
      <c r="M717" s="240">
        <v>0</v>
      </c>
      <c r="N717" s="210" t="s">
        <v>12</v>
      </c>
      <c r="O717" s="240">
        <v>1467.75638623605</v>
      </c>
      <c r="P717" s="240">
        <v>0</v>
      </c>
      <c r="Q717" s="240">
        <v>0</v>
      </c>
      <c r="R717" s="240">
        <v>1467.75638623605</v>
      </c>
      <c r="S717" s="240">
        <v>543.8446414</v>
      </c>
      <c r="T717" s="211" t="s">
        <v>12</v>
      </c>
      <c r="U717" s="212" t="s">
        <v>316</v>
      </c>
      <c r="V717" s="212" t="s">
        <v>317</v>
      </c>
      <c r="W717" s="123" t="s">
        <v>825</v>
      </c>
      <c r="X717" s="123" t="s">
        <v>12</v>
      </c>
      <c r="Y717" s="123" t="s">
        <v>739</v>
      </c>
      <c r="Z717" s="212" t="s">
        <v>320</v>
      </c>
      <c r="AA717" s="212">
        <v>92363</v>
      </c>
      <c r="AB717" s="123" t="s">
        <v>638</v>
      </c>
      <c r="AC717" s="123" t="s">
        <v>343</v>
      </c>
      <c r="AD717" s="123" t="s">
        <v>344</v>
      </c>
      <c r="AE717" s="123" t="s">
        <v>12</v>
      </c>
    </row>
    <row r="718" spans="2:31" x14ac:dyDescent="0.35">
      <c r="B718" s="123">
        <v>104220</v>
      </c>
      <c r="C718" s="123" t="s">
        <v>1573</v>
      </c>
      <c r="D718" s="123">
        <v>2018</v>
      </c>
      <c r="E718" s="123" t="s">
        <v>12</v>
      </c>
      <c r="F718" s="240">
        <v>20553.4859249603</v>
      </c>
      <c r="G718" s="212" t="s">
        <v>1755</v>
      </c>
      <c r="H718" s="123" t="s">
        <v>12</v>
      </c>
      <c r="I718" s="240">
        <v>20553.4859249603</v>
      </c>
      <c r="J718" s="240">
        <v>0</v>
      </c>
      <c r="K718" s="240">
        <v>0</v>
      </c>
      <c r="L718" s="240">
        <v>0</v>
      </c>
      <c r="M718" s="240">
        <v>0</v>
      </c>
      <c r="N718" s="210" t="s">
        <v>12</v>
      </c>
      <c r="O718" s="240">
        <v>0</v>
      </c>
      <c r="P718" s="240">
        <v>0</v>
      </c>
      <c r="Q718" s="240">
        <v>0</v>
      </c>
      <c r="R718" s="240">
        <v>0</v>
      </c>
      <c r="S718" s="240">
        <v>20553.4859249603</v>
      </c>
      <c r="T718" s="211" t="s">
        <v>12</v>
      </c>
      <c r="U718" s="212" t="s">
        <v>317</v>
      </c>
      <c r="V718" s="212" t="s">
        <v>317</v>
      </c>
      <c r="W718" s="123" t="s">
        <v>12</v>
      </c>
      <c r="X718" s="123" t="s">
        <v>12</v>
      </c>
      <c r="Y718" s="123" t="s">
        <v>1574</v>
      </c>
      <c r="Z718" s="212" t="s">
        <v>320</v>
      </c>
      <c r="AA718" s="212">
        <v>93313</v>
      </c>
      <c r="AB718" s="123" t="s">
        <v>638</v>
      </c>
      <c r="AC718" s="123" t="s">
        <v>343</v>
      </c>
      <c r="AD718" s="123" t="s">
        <v>344</v>
      </c>
      <c r="AE718" s="123" t="s">
        <v>12</v>
      </c>
    </row>
    <row r="719" spans="2:31" x14ac:dyDescent="0.35">
      <c r="B719" s="123">
        <v>5002</v>
      </c>
      <c r="C719" s="123" t="s">
        <v>1575</v>
      </c>
      <c r="D719" s="123">
        <v>2018</v>
      </c>
      <c r="E719" s="123" t="s">
        <v>12</v>
      </c>
      <c r="F719" s="240">
        <v>39890210.624892801</v>
      </c>
      <c r="G719" s="212" t="s">
        <v>1755</v>
      </c>
      <c r="H719" s="123" t="s">
        <v>12</v>
      </c>
      <c r="I719" s="240">
        <v>0</v>
      </c>
      <c r="J719" s="240">
        <v>0</v>
      </c>
      <c r="K719" s="240">
        <v>39890210.624892801</v>
      </c>
      <c r="L719" s="240">
        <v>0</v>
      </c>
      <c r="M719" s="240">
        <v>0</v>
      </c>
      <c r="N719" s="210" t="s">
        <v>12</v>
      </c>
      <c r="O719" s="240">
        <v>0</v>
      </c>
      <c r="P719" s="240">
        <v>20661693.351941202</v>
      </c>
      <c r="Q719" s="240">
        <v>0</v>
      </c>
      <c r="R719" s="240">
        <v>20661693.351941202</v>
      </c>
      <c r="S719" s="240">
        <v>19228517.272951599</v>
      </c>
      <c r="T719" s="211" t="s">
        <v>12</v>
      </c>
      <c r="U719" s="212" t="s">
        <v>316</v>
      </c>
      <c r="V719" s="212" t="s">
        <v>317</v>
      </c>
      <c r="W719" s="123" t="s">
        <v>825</v>
      </c>
      <c r="X719" s="123" t="s">
        <v>12</v>
      </c>
      <c r="Y719" s="123" t="s">
        <v>506</v>
      </c>
      <c r="Z719" s="212" t="s">
        <v>320</v>
      </c>
      <c r="AA719" s="212">
        <v>90013</v>
      </c>
      <c r="AB719" s="123" t="s">
        <v>743</v>
      </c>
      <c r="AC719" s="123" t="s">
        <v>424</v>
      </c>
      <c r="AD719" s="123" t="s">
        <v>425</v>
      </c>
      <c r="AE719" s="123" t="s">
        <v>12</v>
      </c>
    </row>
    <row r="720" spans="2:31" x14ac:dyDescent="0.35">
      <c r="B720" s="123">
        <v>104212</v>
      </c>
      <c r="C720" s="123" t="s">
        <v>1576</v>
      </c>
      <c r="D720" s="123">
        <v>2018</v>
      </c>
      <c r="E720" s="123" t="s">
        <v>12</v>
      </c>
      <c r="F720" s="240">
        <v>243505.30215399899</v>
      </c>
      <c r="G720" s="212" t="s">
        <v>1755</v>
      </c>
      <c r="H720" s="123" t="s">
        <v>12</v>
      </c>
      <c r="I720" s="240">
        <v>0</v>
      </c>
      <c r="J720" s="240">
        <v>0</v>
      </c>
      <c r="K720" s="240">
        <v>231009.23535399901</v>
      </c>
      <c r="L720" s="240">
        <v>12496.066800000001</v>
      </c>
      <c r="M720" s="240">
        <v>0</v>
      </c>
      <c r="N720" s="210" t="s">
        <v>12</v>
      </c>
      <c r="O720" s="240">
        <v>0</v>
      </c>
      <c r="P720" s="240">
        <v>231009.23535399901</v>
      </c>
      <c r="Q720" s="240">
        <v>0</v>
      </c>
      <c r="R720" s="240">
        <v>231009.23535399901</v>
      </c>
      <c r="S720" s="240">
        <v>12496.066800000001</v>
      </c>
      <c r="T720" s="211" t="s">
        <v>12</v>
      </c>
      <c r="U720" s="212" t="s">
        <v>316</v>
      </c>
      <c r="V720" s="212" t="s">
        <v>317</v>
      </c>
      <c r="W720" s="123" t="s">
        <v>467</v>
      </c>
      <c r="X720" s="123" t="s">
        <v>12</v>
      </c>
      <c r="Y720" s="123" t="s">
        <v>1277</v>
      </c>
      <c r="Z720" s="212" t="s">
        <v>320</v>
      </c>
      <c r="AA720" s="212">
        <v>92867</v>
      </c>
      <c r="AB720" s="123" t="s">
        <v>446</v>
      </c>
      <c r="AC720" s="123" t="s">
        <v>394</v>
      </c>
      <c r="AD720" s="123" t="s">
        <v>395</v>
      </c>
      <c r="AE720" s="123" t="s">
        <v>12</v>
      </c>
    </row>
    <row r="721" spans="2:31" x14ac:dyDescent="0.35">
      <c r="B721" s="123">
        <v>5013</v>
      </c>
      <c r="C721" s="123" t="s">
        <v>1577</v>
      </c>
      <c r="D721" s="123">
        <v>2018</v>
      </c>
      <c r="E721" s="123" t="s">
        <v>12</v>
      </c>
      <c r="F721" s="240">
        <v>750629.16089599999</v>
      </c>
      <c r="G721" s="212" t="s">
        <v>1755</v>
      </c>
      <c r="H721" s="123" t="s">
        <v>12</v>
      </c>
      <c r="I721" s="240">
        <v>24219.8004</v>
      </c>
      <c r="J721" s="240">
        <v>0</v>
      </c>
      <c r="K721" s="240">
        <v>726409.36049600004</v>
      </c>
      <c r="L721" s="240">
        <v>0</v>
      </c>
      <c r="M721" s="240">
        <v>0</v>
      </c>
      <c r="N721" s="210" t="s">
        <v>12</v>
      </c>
      <c r="O721" s="240">
        <v>0</v>
      </c>
      <c r="P721" s="240">
        <v>725918.45086463995</v>
      </c>
      <c r="Q721" s="240">
        <v>0</v>
      </c>
      <c r="R721" s="240">
        <v>725918.45086463995</v>
      </c>
      <c r="S721" s="240">
        <v>24710.7100313599</v>
      </c>
      <c r="T721" s="211" t="s">
        <v>12</v>
      </c>
      <c r="U721" s="212" t="s">
        <v>316</v>
      </c>
      <c r="V721" s="212" t="s">
        <v>317</v>
      </c>
      <c r="W721" s="123" t="s">
        <v>430</v>
      </c>
      <c r="X721" s="123" t="s">
        <v>12</v>
      </c>
      <c r="Y721" s="123" t="s">
        <v>1230</v>
      </c>
      <c r="Z721" s="212" t="s">
        <v>1231</v>
      </c>
      <c r="AA721" s="212" t="s">
        <v>1578</v>
      </c>
      <c r="AB721" s="123" t="s">
        <v>743</v>
      </c>
      <c r="AC721" s="123" t="s">
        <v>1579</v>
      </c>
      <c r="AD721" s="123" t="s">
        <v>425</v>
      </c>
      <c r="AE721" s="123" t="s">
        <v>12</v>
      </c>
    </row>
    <row r="722" spans="2:31" x14ac:dyDescent="0.35">
      <c r="B722" s="123">
        <v>101241</v>
      </c>
      <c r="C722" s="123" t="s">
        <v>1580</v>
      </c>
      <c r="D722" s="123">
        <v>2018</v>
      </c>
      <c r="E722" s="123" t="s">
        <v>12</v>
      </c>
      <c r="F722" s="240">
        <v>75526.841315892802</v>
      </c>
      <c r="G722" s="212" t="s">
        <v>1755</v>
      </c>
      <c r="H722" s="123" t="s">
        <v>12</v>
      </c>
      <c r="I722" s="240">
        <v>75516.728381452805</v>
      </c>
      <c r="J722" s="240">
        <v>10.11293444</v>
      </c>
      <c r="K722" s="240">
        <v>0</v>
      </c>
      <c r="L722" s="240">
        <v>0</v>
      </c>
      <c r="M722" s="240">
        <v>0</v>
      </c>
      <c r="N722" s="210" t="s">
        <v>12</v>
      </c>
      <c r="O722" s="240">
        <v>63757.9665253028</v>
      </c>
      <c r="P722" s="240">
        <v>0</v>
      </c>
      <c r="Q722" s="240">
        <v>0</v>
      </c>
      <c r="R722" s="240">
        <v>63757.9665253028</v>
      </c>
      <c r="S722" s="240">
        <v>11768.87479059</v>
      </c>
      <c r="T722" s="211" t="s">
        <v>12</v>
      </c>
      <c r="U722" s="212" t="s">
        <v>316</v>
      </c>
      <c r="V722" s="212" t="s">
        <v>316</v>
      </c>
      <c r="W722" s="123" t="s">
        <v>1581</v>
      </c>
      <c r="X722" s="123" t="s">
        <v>12</v>
      </c>
      <c r="Y722" s="123" t="s">
        <v>1279</v>
      </c>
      <c r="Z722" s="212" t="s">
        <v>320</v>
      </c>
      <c r="AA722" s="212">
        <v>92227</v>
      </c>
      <c r="AB722" s="123" t="s">
        <v>1582</v>
      </c>
      <c r="AC722" s="123" t="s">
        <v>1092</v>
      </c>
      <c r="AD722" s="123" t="s">
        <v>327</v>
      </c>
      <c r="AE722" s="123" t="s">
        <v>12</v>
      </c>
    </row>
    <row r="723" spans="2:31" x14ac:dyDescent="0.35">
      <c r="B723" s="123">
        <v>100263</v>
      </c>
      <c r="C723" s="123" t="s">
        <v>1583</v>
      </c>
      <c r="D723" s="123">
        <v>2018</v>
      </c>
      <c r="E723" s="123" t="s">
        <v>12</v>
      </c>
      <c r="F723" s="240">
        <v>24990.197714697999</v>
      </c>
      <c r="G723" s="212" t="s">
        <v>1755</v>
      </c>
      <c r="H723" s="123" t="s">
        <v>12</v>
      </c>
      <c r="I723" s="240">
        <v>24990.197714697999</v>
      </c>
      <c r="J723" s="240">
        <v>0</v>
      </c>
      <c r="K723" s="240">
        <v>0</v>
      </c>
      <c r="L723" s="240">
        <v>0</v>
      </c>
      <c r="M723" s="240">
        <v>0</v>
      </c>
      <c r="N723" s="210" t="s">
        <v>12</v>
      </c>
      <c r="O723" s="240">
        <v>0</v>
      </c>
      <c r="P723" s="240">
        <v>0</v>
      </c>
      <c r="Q723" s="240">
        <v>0</v>
      </c>
      <c r="R723" s="240">
        <v>0</v>
      </c>
      <c r="S723" s="240">
        <v>24990.197714697999</v>
      </c>
      <c r="T723" s="211" t="s">
        <v>12</v>
      </c>
      <c r="U723" s="212" t="s">
        <v>317</v>
      </c>
      <c r="V723" s="212" t="s">
        <v>317</v>
      </c>
      <c r="W723" s="123" t="s">
        <v>12</v>
      </c>
      <c r="X723" s="123" t="s">
        <v>12</v>
      </c>
      <c r="Y723" s="123" t="s">
        <v>1584</v>
      </c>
      <c r="Z723" s="212" t="s">
        <v>320</v>
      </c>
      <c r="AA723" s="212">
        <v>94025</v>
      </c>
      <c r="AB723" s="123" t="s">
        <v>352</v>
      </c>
      <c r="AC723" s="123" t="s">
        <v>201</v>
      </c>
      <c r="AD723" s="123" t="s">
        <v>458</v>
      </c>
      <c r="AE723" s="123" t="s">
        <v>12</v>
      </c>
    </row>
    <row r="724" spans="2:31" x14ac:dyDescent="0.35">
      <c r="B724" s="123">
        <v>104635</v>
      </c>
      <c r="C724" s="123" t="s">
        <v>1585</v>
      </c>
      <c r="D724" s="123">
        <v>2018</v>
      </c>
      <c r="E724" s="123" t="s">
        <v>12</v>
      </c>
      <c r="F724" s="240">
        <v>19663.644997264</v>
      </c>
      <c r="G724" s="212" t="s">
        <v>1755</v>
      </c>
      <c r="H724" s="123" t="s">
        <v>12</v>
      </c>
      <c r="I724" s="240">
        <v>19663.644997264</v>
      </c>
      <c r="J724" s="240">
        <v>0</v>
      </c>
      <c r="K724" s="240">
        <v>0</v>
      </c>
      <c r="L724" s="240">
        <v>0</v>
      </c>
      <c r="M724" s="240">
        <v>0</v>
      </c>
      <c r="N724" s="210" t="s">
        <v>12</v>
      </c>
      <c r="O724" s="240">
        <v>0</v>
      </c>
      <c r="P724" s="240">
        <v>0</v>
      </c>
      <c r="Q724" s="240">
        <v>0</v>
      </c>
      <c r="R724" s="240">
        <v>0</v>
      </c>
      <c r="S724" s="240">
        <v>19663.644997264</v>
      </c>
      <c r="T724" s="211" t="s">
        <v>12</v>
      </c>
      <c r="U724" s="212" t="s">
        <v>317</v>
      </c>
      <c r="V724" s="212" t="s">
        <v>317</v>
      </c>
      <c r="W724" s="123" t="s">
        <v>12</v>
      </c>
      <c r="X724" s="123" t="s">
        <v>12</v>
      </c>
      <c r="Y724" s="123" t="s">
        <v>741</v>
      </c>
      <c r="Z724" s="212" t="s">
        <v>320</v>
      </c>
      <c r="AA724" s="212">
        <v>94304</v>
      </c>
      <c r="AB724" s="123" t="s">
        <v>520</v>
      </c>
      <c r="AC724" s="123" t="s">
        <v>201</v>
      </c>
      <c r="AD724" s="123" t="s">
        <v>327</v>
      </c>
      <c r="AE724" s="123" t="s">
        <v>12</v>
      </c>
    </row>
    <row r="725" spans="2:31" x14ac:dyDescent="0.35">
      <c r="B725" s="123">
        <v>101025</v>
      </c>
      <c r="C725" s="123" t="s">
        <v>1587</v>
      </c>
      <c r="D725" s="123">
        <v>2018</v>
      </c>
      <c r="E725" s="123" t="s">
        <v>12</v>
      </c>
      <c r="F725" s="240">
        <v>56919.969438400003</v>
      </c>
      <c r="G725" s="212" t="s">
        <v>1755</v>
      </c>
      <c r="H725" s="123" t="s">
        <v>12</v>
      </c>
      <c r="I725" s="240">
        <v>56919.969438400003</v>
      </c>
      <c r="J725" s="240">
        <v>0</v>
      </c>
      <c r="K725" s="240">
        <v>0</v>
      </c>
      <c r="L725" s="240">
        <v>0</v>
      </c>
      <c r="M725" s="240">
        <v>0</v>
      </c>
      <c r="N725" s="210" t="s">
        <v>12</v>
      </c>
      <c r="O725" s="240">
        <v>56919.969438400003</v>
      </c>
      <c r="P725" s="240">
        <v>0</v>
      </c>
      <c r="Q725" s="240">
        <v>0</v>
      </c>
      <c r="R725" s="240">
        <v>56919.969438400003</v>
      </c>
      <c r="S725" s="240">
        <v>0</v>
      </c>
      <c r="T725" s="211" t="s">
        <v>12</v>
      </c>
      <c r="U725" s="212" t="s">
        <v>316</v>
      </c>
      <c r="V725" s="212" t="s">
        <v>316</v>
      </c>
      <c r="W725" s="123" t="s">
        <v>777</v>
      </c>
      <c r="X725" s="123" t="s">
        <v>12</v>
      </c>
      <c r="Y725" s="123" t="s">
        <v>540</v>
      </c>
      <c r="Z725" s="212" t="s">
        <v>320</v>
      </c>
      <c r="AA725" s="212">
        <v>95354</v>
      </c>
      <c r="AB725" s="123" t="s">
        <v>673</v>
      </c>
      <c r="AC725" s="123" t="s">
        <v>201</v>
      </c>
      <c r="AD725" s="123" t="s">
        <v>327</v>
      </c>
      <c r="AE725" s="123" t="s">
        <v>12</v>
      </c>
    </row>
    <row r="726" spans="2:31" x14ac:dyDescent="0.35">
      <c r="B726" s="123">
        <v>104409</v>
      </c>
      <c r="C726" s="123" t="s">
        <v>1588</v>
      </c>
      <c r="D726" s="123">
        <v>2018</v>
      </c>
      <c r="E726" s="123" t="s">
        <v>12</v>
      </c>
      <c r="F726" s="240">
        <v>11739.314112</v>
      </c>
      <c r="G726" s="212" t="s">
        <v>1755</v>
      </c>
      <c r="H726" s="123" t="s">
        <v>12</v>
      </c>
      <c r="I726" s="240">
        <v>11739.314112</v>
      </c>
      <c r="J726" s="240">
        <v>0</v>
      </c>
      <c r="K726" s="240">
        <v>0</v>
      </c>
      <c r="L726" s="240">
        <v>0</v>
      </c>
      <c r="M726" s="240">
        <v>0</v>
      </c>
      <c r="N726" s="210" t="s">
        <v>12</v>
      </c>
      <c r="O726" s="240">
        <v>0</v>
      </c>
      <c r="P726" s="240">
        <v>0</v>
      </c>
      <c r="Q726" s="240">
        <v>0</v>
      </c>
      <c r="R726" s="240">
        <v>0</v>
      </c>
      <c r="S726" s="240">
        <v>11739.314112</v>
      </c>
      <c r="T726" s="211" t="s">
        <v>12</v>
      </c>
      <c r="U726" s="212" t="s">
        <v>317</v>
      </c>
      <c r="V726" s="212" t="s">
        <v>317</v>
      </c>
      <c r="W726" s="123" t="s">
        <v>12</v>
      </c>
      <c r="X726" s="123" t="s">
        <v>12</v>
      </c>
      <c r="Y726" s="123" t="s">
        <v>375</v>
      </c>
      <c r="Z726" s="212" t="s">
        <v>320</v>
      </c>
      <c r="AA726" s="212">
        <v>95811</v>
      </c>
      <c r="AB726" s="123" t="s">
        <v>759</v>
      </c>
      <c r="AC726" s="123" t="s">
        <v>201</v>
      </c>
      <c r="AD726" s="123" t="s">
        <v>327</v>
      </c>
      <c r="AE726" s="123" t="s">
        <v>12</v>
      </c>
    </row>
    <row r="727" spans="2:31" x14ac:dyDescent="0.35">
      <c r="B727" s="123">
        <v>104370</v>
      </c>
      <c r="C727" s="123" t="s">
        <v>1589</v>
      </c>
      <c r="D727" s="123">
        <v>2018</v>
      </c>
      <c r="E727" s="123" t="s">
        <v>12</v>
      </c>
      <c r="F727" s="240">
        <v>20747.867904639999</v>
      </c>
      <c r="G727" s="212" t="s">
        <v>1755</v>
      </c>
      <c r="H727" s="123" t="s">
        <v>12</v>
      </c>
      <c r="I727" s="240">
        <v>20747.867904639999</v>
      </c>
      <c r="J727" s="240">
        <v>0</v>
      </c>
      <c r="K727" s="240">
        <v>0</v>
      </c>
      <c r="L727" s="240">
        <v>0</v>
      </c>
      <c r="M727" s="240">
        <v>0</v>
      </c>
      <c r="N727" s="210" t="s">
        <v>12</v>
      </c>
      <c r="O727" s="240">
        <v>0</v>
      </c>
      <c r="P727" s="240">
        <v>0</v>
      </c>
      <c r="Q727" s="240">
        <v>0</v>
      </c>
      <c r="R727" s="240">
        <v>0</v>
      </c>
      <c r="S727" s="240">
        <v>20747.867904639999</v>
      </c>
      <c r="T727" s="211" t="s">
        <v>12</v>
      </c>
      <c r="U727" s="212" t="s">
        <v>317</v>
      </c>
      <c r="V727" s="212" t="s">
        <v>317</v>
      </c>
      <c r="W727" s="123" t="s">
        <v>12</v>
      </c>
      <c r="X727" s="123" t="s">
        <v>12</v>
      </c>
      <c r="Y727" s="123" t="s">
        <v>909</v>
      </c>
      <c r="Z727" s="212" t="s">
        <v>320</v>
      </c>
      <c r="AA727" s="212">
        <v>90730</v>
      </c>
      <c r="AB727" s="123" t="s">
        <v>1160</v>
      </c>
      <c r="AC727" s="123" t="s">
        <v>201</v>
      </c>
      <c r="AD727" s="123" t="s">
        <v>327</v>
      </c>
      <c r="AE727" s="123" t="s">
        <v>12</v>
      </c>
    </row>
    <row r="728" spans="2:31" x14ac:dyDescent="0.35">
      <c r="B728" s="123">
        <v>104619</v>
      </c>
      <c r="C728" s="123" t="s">
        <v>1590</v>
      </c>
      <c r="D728" s="123">
        <v>2018</v>
      </c>
      <c r="E728" s="123" t="s">
        <v>12</v>
      </c>
      <c r="F728" s="240">
        <v>3408.292598778</v>
      </c>
      <c r="G728" s="212" t="s">
        <v>1755</v>
      </c>
      <c r="H728" s="123" t="s">
        <v>12</v>
      </c>
      <c r="I728" s="240">
        <v>0</v>
      </c>
      <c r="J728" s="240">
        <v>0</v>
      </c>
      <c r="K728" s="240">
        <v>3408.292598778</v>
      </c>
      <c r="L728" s="240">
        <v>0</v>
      </c>
      <c r="M728" s="240">
        <v>0</v>
      </c>
      <c r="N728" s="210" t="s">
        <v>12</v>
      </c>
      <c r="O728" s="240">
        <v>0</v>
      </c>
      <c r="P728" s="240">
        <v>0</v>
      </c>
      <c r="Q728" s="240">
        <v>0</v>
      </c>
      <c r="R728" s="240">
        <v>0</v>
      </c>
      <c r="S728" s="240">
        <v>3408.292598778</v>
      </c>
      <c r="T728" s="211" t="s">
        <v>12</v>
      </c>
      <c r="U728" s="212" t="s">
        <v>317</v>
      </c>
      <c r="V728" s="212" t="s">
        <v>317</v>
      </c>
      <c r="W728" s="123" t="s">
        <v>12</v>
      </c>
      <c r="X728" s="123" t="s">
        <v>12</v>
      </c>
      <c r="Y728" s="123" t="s">
        <v>1591</v>
      </c>
      <c r="Z728" s="212" t="s">
        <v>1592</v>
      </c>
      <c r="AA728" s="212">
        <v>7981</v>
      </c>
      <c r="AB728" s="123" t="s">
        <v>450</v>
      </c>
      <c r="AC728" s="123" t="s">
        <v>424</v>
      </c>
      <c r="AD728" s="123" t="s">
        <v>425</v>
      </c>
      <c r="AE728" s="123" t="s">
        <v>12</v>
      </c>
    </row>
    <row r="729" spans="2:31" x14ac:dyDescent="0.35">
      <c r="B729" s="123">
        <v>104797</v>
      </c>
      <c r="C729" s="123" t="s">
        <v>1595</v>
      </c>
      <c r="D729" s="123">
        <v>2018</v>
      </c>
      <c r="E729" s="123" t="s">
        <v>12</v>
      </c>
      <c r="F729" s="240">
        <v>10036.49262336</v>
      </c>
      <c r="G729" s="212" t="s">
        <v>1755</v>
      </c>
      <c r="H729" s="123" t="s">
        <v>12</v>
      </c>
      <c r="I729" s="240">
        <v>10036.49262336</v>
      </c>
      <c r="J729" s="240">
        <v>0</v>
      </c>
      <c r="K729" s="240">
        <v>0</v>
      </c>
      <c r="L729" s="240">
        <v>0</v>
      </c>
      <c r="M729" s="240">
        <v>0</v>
      </c>
      <c r="N729" s="210" t="s">
        <v>12</v>
      </c>
      <c r="O729" s="240">
        <v>0</v>
      </c>
      <c r="P729" s="240">
        <v>0</v>
      </c>
      <c r="Q729" s="240">
        <v>0</v>
      </c>
      <c r="R729" s="240">
        <v>0</v>
      </c>
      <c r="S729" s="240">
        <v>10036.49262336</v>
      </c>
      <c r="T729" s="211" t="s">
        <v>12</v>
      </c>
      <c r="U729" s="212" t="s">
        <v>317</v>
      </c>
      <c r="V729" s="212" t="s">
        <v>317</v>
      </c>
      <c r="W729" s="123" t="s">
        <v>12</v>
      </c>
      <c r="X729" s="123" t="s">
        <v>12</v>
      </c>
      <c r="Y729" s="123" t="s">
        <v>540</v>
      </c>
      <c r="Z729" s="212" t="s">
        <v>320</v>
      </c>
      <c r="AA729" s="212">
        <v>95354</v>
      </c>
      <c r="AB729" s="123" t="s">
        <v>1244</v>
      </c>
      <c r="AC729" s="123" t="s">
        <v>201</v>
      </c>
      <c r="AD729" s="123" t="s">
        <v>327</v>
      </c>
      <c r="AE729" s="123" t="s">
        <v>12</v>
      </c>
    </row>
    <row r="730" spans="2:31" x14ac:dyDescent="0.35">
      <c r="B730" s="123">
        <v>100948</v>
      </c>
      <c r="C730" s="123" t="s">
        <v>1596</v>
      </c>
      <c r="D730" s="123">
        <v>2018</v>
      </c>
      <c r="E730" s="123" t="s">
        <v>12</v>
      </c>
      <c r="F730" s="240">
        <v>1008904.393088</v>
      </c>
      <c r="G730" s="212" t="s">
        <v>1755</v>
      </c>
      <c r="H730" s="123" t="s">
        <v>12</v>
      </c>
      <c r="I730" s="240">
        <v>1008904.393088</v>
      </c>
      <c r="J730" s="240">
        <v>0</v>
      </c>
      <c r="K730" s="240">
        <v>0</v>
      </c>
      <c r="L730" s="240">
        <v>0</v>
      </c>
      <c r="M730" s="240">
        <v>0</v>
      </c>
      <c r="N730" s="210" t="s">
        <v>12</v>
      </c>
      <c r="O730" s="240">
        <v>1008904.393088</v>
      </c>
      <c r="P730" s="240">
        <v>0</v>
      </c>
      <c r="Q730" s="240">
        <v>0</v>
      </c>
      <c r="R730" s="240">
        <v>1008904.393088</v>
      </c>
      <c r="S730" s="240">
        <v>0</v>
      </c>
      <c r="T730" s="211" t="s">
        <v>12</v>
      </c>
      <c r="U730" s="212" t="s">
        <v>316</v>
      </c>
      <c r="V730" s="212" t="s">
        <v>317</v>
      </c>
      <c r="W730" s="123" t="s">
        <v>350</v>
      </c>
      <c r="X730" s="123" t="s">
        <v>12</v>
      </c>
      <c r="Y730" s="123" t="s">
        <v>1167</v>
      </c>
      <c r="Z730" s="212" t="s">
        <v>320</v>
      </c>
      <c r="AA730" s="212">
        <v>93224</v>
      </c>
      <c r="AB730" s="123" t="s">
        <v>352</v>
      </c>
      <c r="AC730" s="123" t="s">
        <v>204</v>
      </c>
      <c r="AD730" s="123" t="s">
        <v>354</v>
      </c>
      <c r="AE730" s="123" t="s">
        <v>12</v>
      </c>
    </row>
    <row r="731" spans="2:31" x14ac:dyDescent="0.35">
      <c r="B731" s="123">
        <v>104709</v>
      </c>
      <c r="C731" s="123" t="s">
        <v>1597</v>
      </c>
      <c r="D731" s="123">
        <v>2018</v>
      </c>
      <c r="E731" s="123" t="s">
        <v>12</v>
      </c>
      <c r="F731" s="240">
        <v>26022.127692628801</v>
      </c>
      <c r="G731" s="212" t="s">
        <v>1755</v>
      </c>
      <c r="H731" s="123" t="s">
        <v>12</v>
      </c>
      <c r="I731" s="240">
        <v>26022.127692628801</v>
      </c>
      <c r="J731" s="240">
        <v>0</v>
      </c>
      <c r="K731" s="240">
        <v>0</v>
      </c>
      <c r="L731" s="240">
        <v>0</v>
      </c>
      <c r="M731" s="240">
        <v>0</v>
      </c>
      <c r="N731" s="210" t="s">
        <v>12</v>
      </c>
      <c r="O731" s="240">
        <v>26022.127692628801</v>
      </c>
      <c r="P731" s="240">
        <v>0</v>
      </c>
      <c r="Q731" s="240">
        <v>0</v>
      </c>
      <c r="R731" s="240">
        <v>26022.127692628801</v>
      </c>
      <c r="S731" s="240">
        <v>0</v>
      </c>
      <c r="T731" s="211" t="s">
        <v>12</v>
      </c>
      <c r="U731" s="212" t="s">
        <v>316</v>
      </c>
      <c r="V731" s="212" t="s">
        <v>317</v>
      </c>
      <c r="W731" s="123" t="s">
        <v>777</v>
      </c>
      <c r="X731" s="123" t="s">
        <v>12</v>
      </c>
      <c r="Y731" s="123" t="s">
        <v>1598</v>
      </c>
      <c r="Z731" s="212" t="s">
        <v>320</v>
      </c>
      <c r="AA731" s="212">
        <v>93561</v>
      </c>
      <c r="AB731" s="123" t="s">
        <v>972</v>
      </c>
      <c r="AC731" s="123" t="s">
        <v>201</v>
      </c>
      <c r="AD731" s="123" t="s">
        <v>327</v>
      </c>
      <c r="AE731" s="123" t="s">
        <v>12</v>
      </c>
    </row>
    <row r="732" spans="2:31" x14ac:dyDescent="0.35">
      <c r="B732" s="123">
        <v>104550</v>
      </c>
      <c r="C732" s="123" t="s">
        <v>1599</v>
      </c>
      <c r="D732" s="123">
        <v>2018</v>
      </c>
      <c r="E732" s="123" t="s">
        <v>12</v>
      </c>
      <c r="F732" s="240">
        <v>98257.921283458199</v>
      </c>
      <c r="G732" s="212" t="s">
        <v>1755</v>
      </c>
      <c r="H732" s="123" t="s">
        <v>12</v>
      </c>
      <c r="I732" s="240">
        <v>492.99337388151798</v>
      </c>
      <c r="J732" s="240">
        <v>97764.927909576698</v>
      </c>
      <c r="K732" s="240">
        <v>0</v>
      </c>
      <c r="L732" s="240">
        <v>0</v>
      </c>
      <c r="M732" s="240">
        <v>0</v>
      </c>
      <c r="N732" s="210" t="s">
        <v>12</v>
      </c>
      <c r="O732" s="240">
        <v>0</v>
      </c>
      <c r="P732" s="240">
        <v>0</v>
      </c>
      <c r="Q732" s="240">
        <v>0</v>
      </c>
      <c r="R732" s="240">
        <v>0</v>
      </c>
      <c r="S732" s="240">
        <v>98257.921283458199</v>
      </c>
      <c r="T732" s="211" t="s">
        <v>12</v>
      </c>
      <c r="U732" s="212" t="s">
        <v>316</v>
      </c>
      <c r="V732" s="212" t="s">
        <v>317</v>
      </c>
      <c r="W732" s="123" t="s">
        <v>390</v>
      </c>
      <c r="X732" s="123" t="s">
        <v>12</v>
      </c>
      <c r="Y732" s="123" t="s">
        <v>1266</v>
      </c>
      <c r="Z732" s="212" t="s">
        <v>320</v>
      </c>
      <c r="AA732" s="212">
        <v>91342</v>
      </c>
      <c r="AB732" s="123" t="s">
        <v>404</v>
      </c>
      <c r="AC732" s="123" t="s">
        <v>201</v>
      </c>
      <c r="AD732" s="123" t="s">
        <v>354</v>
      </c>
      <c r="AE732" s="123" t="s">
        <v>12</v>
      </c>
    </row>
    <row r="733" spans="2:31" x14ac:dyDescent="0.35">
      <c r="B733" s="123">
        <v>104794</v>
      </c>
      <c r="C733" s="123" t="s">
        <v>1600</v>
      </c>
      <c r="D733" s="123">
        <v>2018</v>
      </c>
      <c r="E733" s="123" t="s">
        <v>12</v>
      </c>
      <c r="F733" s="240">
        <v>44396.099576806802</v>
      </c>
      <c r="G733" s="212" t="s">
        <v>1755</v>
      </c>
      <c r="H733" s="123" t="s">
        <v>12</v>
      </c>
      <c r="I733" s="240">
        <v>0</v>
      </c>
      <c r="J733" s="240">
        <v>0</v>
      </c>
      <c r="K733" s="240">
        <v>44396.099576806802</v>
      </c>
      <c r="L733" s="240">
        <v>0</v>
      </c>
      <c r="M733" s="240">
        <v>0</v>
      </c>
      <c r="N733" s="210" t="s">
        <v>12</v>
      </c>
      <c r="O733" s="240">
        <v>0</v>
      </c>
      <c r="P733" s="240">
        <v>44396.099576806802</v>
      </c>
      <c r="Q733" s="240">
        <v>0</v>
      </c>
      <c r="R733" s="240">
        <v>44396.099576806802</v>
      </c>
      <c r="S733" s="240">
        <v>0</v>
      </c>
      <c r="T733" s="211" t="s">
        <v>12</v>
      </c>
      <c r="U733" s="212" t="s">
        <v>316</v>
      </c>
      <c r="V733" s="212" t="s">
        <v>317</v>
      </c>
      <c r="W733" s="123" t="s">
        <v>363</v>
      </c>
      <c r="X733" s="123" t="s">
        <v>12</v>
      </c>
      <c r="Y733" s="123" t="s">
        <v>867</v>
      </c>
      <c r="Z733" s="212" t="s">
        <v>286</v>
      </c>
      <c r="AA733" s="212" t="s">
        <v>1601</v>
      </c>
      <c r="AB733" s="123" t="s">
        <v>446</v>
      </c>
      <c r="AC733" s="123" t="s">
        <v>424</v>
      </c>
      <c r="AD733" s="123" t="s">
        <v>425</v>
      </c>
      <c r="AE733" s="123" t="s">
        <v>12</v>
      </c>
    </row>
    <row r="734" spans="2:31" x14ac:dyDescent="0.35">
      <c r="B734" s="123">
        <v>104579</v>
      </c>
      <c r="C734" s="123" t="s">
        <v>1602</v>
      </c>
      <c r="D734" s="123">
        <v>2018</v>
      </c>
      <c r="E734" s="123" t="s">
        <v>12</v>
      </c>
      <c r="F734" s="240">
        <v>0</v>
      </c>
      <c r="G734" s="212" t="s">
        <v>1755</v>
      </c>
      <c r="H734" s="123" t="s">
        <v>12</v>
      </c>
      <c r="I734" s="240">
        <v>0</v>
      </c>
      <c r="J734" s="240">
        <v>0</v>
      </c>
      <c r="K734" s="240">
        <v>0</v>
      </c>
      <c r="L734" s="240">
        <v>0</v>
      </c>
      <c r="M734" s="240">
        <v>0</v>
      </c>
      <c r="N734" s="210" t="s">
        <v>12</v>
      </c>
      <c r="O734" s="240">
        <v>0</v>
      </c>
      <c r="P734" s="240">
        <v>0</v>
      </c>
      <c r="Q734" s="240">
        <v>0</v>
      </c>
      <c r="R734" s="240">
        <v>0</v>
      </c>
      <c r="S734" s="240">
        <v>0</v>
      </c>
      <c r="T734" s="211" t="s">
        <v>12</v>
      </c>
      <c r="U734" s="212" t="s">
        <v>317</v>
      </c>
      <c r="V734" s="212" t="s">
        <v>317</v>
      </c>
      <c r="W734" s="123" t="s">
        <v>12</v>
      </c>
      <c r="X734" s="123" t="s">
        <v>12</v>
      </c>
      <c r="Y734" s="123" t="s">
        <v>1603</v>
      </c>
      <c r="Z734" s="212" t="s">
        <v>320</v>
      </c>
      <c r="AA734" s="212">
        <v>96101</v>
      </c>
      <c r="AB734" s="123" t="s">
        <v>321</v>
      </c>
      <c r="AC734" s="123" t="s">
        <v>322</v>
      </c>
      <c r="AD734" s="123" t="s">
        <v>323</v>
      </c>
      <c r="AE734" s="123" t="s">
        <v>12</v>
      </c>
    </row>
    <row r="735" spans="2:31" x14ac:dyDescent="0.35">
      <c r="B735" s="123">
        <v>100886</v>
      </c>
      <c r="C735" s="123" t="s">
        <v>1604</v>
      </c>
      <c r="D735" s="123">
        <v>2018</v>
      </c>
      <c r="E735" s="123" t="s">
        <v>12</v>
      </c>
      <c r="F735" s="240">
        <v>909459.14930000005</v>
      </c>
      <c r="G735" s="212" t="s">
        <v>1755</v>
      </c>
      <c r="H735" s="123" t="s">
        <v>12</v>
      </c>
      <c r="I735" s="240">
        <v>909459.14930000005</v>
      </c>
      <c r="J735" s="240">
        <v>0</v>
      </c>
      <c r="K735" s="240">
        <v>0</v>
      </c>
      <c r="L735" s="240">
        <v>0</v>
      </c>
      <c r="M735" s="240">
        <v>0</v>
      </c>
      <c r="N735" s="210" t="s">
        <v>12</v>
      </c>
      <c r="O735" s="240">
        <v>909459.14930000005</v>
      </c>
      <c r="P735" s="240">
        <v>0</v>
      </c>
      <c r="Q735" s="240">
        <v>0</v>
      </c>
      <c r="R735" s="240">
        <v>909459.14930000005</v>
      </c>
      <c r="S735" s="240">
        <v>0</v>
      </c>
      <c r="T735" s="211" t="s">
        <v>12</v>
      </c>
      <c r="U735" s="212" t="s">
        <v>316</v>
      </c>
      <c r="V735" s="212" t="s">
        <v>317</v>
      </c>
      <c r="W735" s="123" t="s">
        <v>340</v>
      </c>
      <c r="X735" s="123" t="s">
        <v>12</v>
      </c>
      <c r="Y735" s="123" t="s">
        <v>346</v>
      </c>
      <c r="Z735" s="212" t="s">
        <v>320</v>
      </c>
      <c r="AA735" s="212">
        <v>93308</v>
      </c>
      <c r="AB735" s="123" t="s">
        <v>352</v>
      </c>
      <c r="AC735" s="123" t="s">
        <v>201</v>
      </c>
      <c r="AD735" s="123" t="s">
        <v>458</v>
      </c>
      <c r="AE735" s="123" t="s">
        <v>12</v>
      </c>
    </row>
    <row r="736" spans="2:31" x14ac:dyDescent="0.35">
      <c r="B736" s="123">
        <v>101684</v>
      </c>
      <c r="C736" s="123" t="s">
        <v>1605</v>
      </c>
      <c r="D736" s="123">
        <v>2018</v>
      </c>
      <c r="E736" s="123" t="s">
        <v>12</v>
      </c>
      <c r="F736" s="240">
        <v>21606.813457669901</v>
      </c>
      <c r="G736" s="212" t="s">
        <v>1755</v>
      </c>
      <c r="H736" s="123" t="s">
        <v>12</v>
      </c>
      <c r="I736" s="240">
        <v>108.527915437025</v>
      </c>
      <c r="J736" s="240">
        <v>21498.285542232901</v>
      </c>
      <c r="K736" s="240">
        <v>0</v>
      </c>
      <c r="L736" s="240">
        <v>0</v>
      </c>
      <c r="M736" s="240">
        <v>0</v>
      </c>
      <c r="N736" s="210" t="s">
        <v>12</v>
      </c>
      <c r="O736" s="240">
        <v>0</v>
      </c>
      <c r="P736" s="240">
        <v>0</v>
      </c>
      <c r="Q736" s="240">
        <v>0</v>
      </c>
      <c r="R736" s="240">
        <v>0</v>
      </c>
      <c r="S736" s="240">
        <v>21606.813457669901</v>
      </c>
      <c r="T736" s="211" t="s">
        <v>12</v>
      </c>
      <c r="U736" s="212" t="s">
        <v>317</v>
      </c>
      <c r="V736" s="212" t="s">
        <v>317</v>
      </c>
      <c r="W736" s="123" t="s">
        <v>12</v>
      </c>
      <c r="X736" s="123" t="s">
        <v>12</v>
      </c>
      <c r="Y736" s="123" t="s">
        <v>1606</v>
      </c>
      <c r="Z736" s="212" t="s">
        <v>320</v>
      </c>
      <c r="AA736" s="212">
        <v>92072</v>
      </c>
      <c r="AB736" s="123" t="s">
        <v>411</v>
      </c>
      <c r="AC736" s="123" t="s">
        <v>201</v>
      </c>
      <c r="AD736" s="123" t="s">
        <v>354</v>
      </c>
      <c r="AE736" s="123" t="s">
        <v>12</v>
      </c>
    </row>
    <row r="737" spans="2:31" x14ac:dyDescent="0.35">
      <c r="B737" s="123">
        <v>104567</v>
      </c>
      <c r="C737" s="123" t="s">
        <v>1607</v>
      </c>
      <c r="D737" s="123">
        <v>2018</v>
      </c>
      <c r="E737" s="123" t="s">
        <v>12</v>
      </c>
      <c r="F737" s="240">
        <v>0</v>
      </c>
      <c r="G737" s="212" t="s">
        <v>1755</v>
      </c>
      <c r="H737" s="123" t="s">
        <v>12</v>
      </c>
      <c r="I737" s="240">
        <v>0</v>
      </c>
      <c r="J737" s="240">
        <v>0</v>
      </c>
      <c r="K737" s="240">
        <v>0</v>
      </c>
      <c r="L737" s="240">
        <v>0</v>
      </c>
      <c r="M737" s="240">
        <v>0</v>
      </c>
      <c r="N737" s="210" t="s">
        <v>12</v>
      </c>
      <c r="O737" s="240">
        <v>0</v>
      </c>
      <c r="P737" s="240">
        <v>0</v>
      </c>
      <c r="Q737" s="240">
        <v>0</v>
      </c>
      <c r="R737" s="240">
        <v>0</v>
      </c>
      <c r="S737" s="240">
        <v>0</v>
      </c>
      <c r="T737" s="211" t="s">
        <v>12</v>
      </c>
      <c r="U737" s="212" t="s">
        <v>316</v>
      </c>
      <c r="V737" s="212" t="s">
        <v>317</v>
      </c>
      <c r="W737" s="123" t="s">
        <v>553</v>
      </c>
      <c r="X737" s="123" t="s">
        <v>12</v>
      </c>
      <c r="Y737" s="123" t="s">
        <v>1608</v>
      </c>
      <c r="Z737" s="212" t="s">
        <v>491</v>
      </c>
      <c r="AA737" s="212">
        <v>98408</v>
      </c>
      <c r="AB737" s="123" t="s">
        <v>493</v>
      </c>
      <c r="AC737" s="123" t="s">
        <v>322</v>
      </c>
      <c r="AD737" s="123" t="s">
        <v>323</v>
      </c>
      <c r="AE737" s="123" t="s">
        <v>12</v>
      </c>
    </row>
    <row r="738" spans="2:31" x14ac:dyDescent="0.35">
      <c r="B738" s="123">
        <v>105757</v>
      </c>
      <c r="C738" s="123" t="s">
        <v>1609</v>
      </c>
      <c r="D738" s="123">
        <v>2018</v>
      </c>
      <c r="E738" s="123" t="s">
        <v>12</v>
      </c>
      <c r="F738" s="240">
        <v>948.09407999999996</v>
      </c>
      <c r="G738" s="212" t="s">
        <v>1755</v>
      </c>
      <c r="H738" s="123" t="s">
        <v>12</v>
      </c>
      <c r="I738" s="240">
        <v>0</v>
      </c>
      <c r="J738" s="240">
        <v>0</v>
      </c>
      <c r="K738" s="240">
        <v>0</v>
      </c>
      <c r="L738" s="240">
        <v>0</v>
      </c>
      <c r="M738" s="240">
        <v>948.09407999999996</v>
      </c>
      <c r="N738" s="210" t="s">
        <v>12</v>
      </c>
      <c r="O738" s="240">
        <v>0</v>
      </c>
      <c r="P738" s="240">
        <v>0</v>
      </c>
      <c r="Q738" s="240">
        <v>948.09407999999996</v>
      </c>
      <c r="R738" s="240">
        <v>948.09407999999996</v>
      </c>
      <c r="S738" s="240">
        <v>0</v>
      </c>
      <c r="T738" s="211" t="s">
        <v>12</v>
      </c>
      <c r="U738" s="212" t="s">
        <v>316</v>
      </c>
      <c r="V738" s="212" t="s">
        <v>317</v>
      </c>
      <c r="W738" s="123" t="s">
        <v>553</v>
      </c>
      <c r="X738" s="123" t="s">
        <v>12</v>
      </c>
      <c r="Y738" s="123" t="s">
        <v>1608</v>
      </c>
      <c r="Z738" s="212" t="s">
        <v>491</v>
      </c>
      <c r="AA738" s="212">
        <v>98409</v>
      </c>
      <c r="AB738" s="123" t="s">
        <v>493</v>
      </c>
      <c r="AC738" s="123" t="s">
        <v>322</v>
      </c>
      <c r="AD738" s="123" t="s">
        <v>323</v>
      </c>
      <c r="AE738" s="123" t="s">
        <v>12</v>
      </c>
    </row>
    <row r="739" spans="2:31" x14ac:dyDescent="0.35">
      <c r="B739" s="123">
        <v>101073</v>
      </c>
      <c r="C739" s="123" t="s">
        <v>1610</v>
      </c>
      <c r="D739" s="123">
        <v>2018</v>
      </c>
      <c r="E739" s="123" t="s">
        <v>12</v>
      </c>
      <c r="F739" s="240">
        <v>75778.450945599994</v>
      </c>
      <c r="G739" s="212" t="s">
        <v>1755</v>
      </c>
      <c r="H739" s="123" t="s">
        <v>12</v>
      </c>
      <c r="I739" s="240">
        <v>75778.450945599994</v>
      </c>
      <c r="J739" s="240">
        <v>0</v>
      </c>
      <c r="K739" s="240">
        <v>0</v>
      </c>
      <c r="L739" s="240">
        <v>0</v>
      </c>
      <c r="M739" s="240">
        <v>0</v>
      </c>
      <c r="N739" s="210" t="s">
        <v>12</v>
      </c>
      <c r="O739" s="240">
        <v>75778.450945599994</v>
      </c>
      <c r="P739" s="240">
        <v>0</v>
      </c>
      <c r="Q739" s="240">
        <v>0</v>
      </c>
      <c r="R739" s="240">
        <v>75778.450945599994</v>
      </c>
      <c r="S739" s="240">
        <v>0</v>
      </c>
      <c r="T739" s="211" t="s">
        <v>12</v>
      </c>
      <c r="U739" s="212" t="s">
        <v>316</v>
      </c>
      <c r="V739" s="212" t="s">
        <v>316</v>
      </c>
      <c r="W739" s="123" t="s">
        <v>761</v>
      </c>
      <c r="X739" s="123" t="s">
        <v>12</v>
      </c>
      <c r="Y739" s="123" t="s">
        <v>909</v>
      </c>
      <c r="Z739" s="212" t="s">
        <v>320</v>
      </c>
      <c r="AA739" s="212">
        <v>91739</v>
      </c>
      <c r="AB739" s="123" t="s">
        <v>1611</v>
      </c>
      <c r="AC739" s="123" t="s">
        <v>1612</v>
      </c>
      <c r="AD739" s="123" t="s">
        <v>327</v>
      </c>
      <c r="AE739" s="123" t="s">
        <v>12</v>
      </c>
    </row>
    <row r="740" spans="2:31" x14ac:dyDescent="0.35">
      <c r="B740" s="123">
        <v>104790</v>
      </c>
      <c r="C740" s="123" t="s">
        <v>1616</v>
      </c>
      <c r="D740" s="123">
        <v>2018</v>
      </c>
      <c r="E740" s="123" t="s">
        <v>12</v>
      </c>
      <c r="F740" s="240">
        <v>10193.5602688</v>
      </c>
      <c r="G740" s="212" t="s">
        <v>1755</v>
      </c>
      <c r="H740" s="123" t="s">
        <v>12</v>
      </c>
      <c r="I740" s="240">
        <v>10193.5602688</v>
      </c>
      <c r="J740" s="240">
        <v>0</v>
      </c>
      <c r="K740" s="240">
        <v>0</v>
      </c>
      <c r="L740" s="240">
        <v>0</v>
      </c>
      <c r="M740" s="240">
        <v>0</v>
      </c>
      <c r="N740" s="210" t="s">
        <v>12</v>
      </c>
      <c r="O740" s="240">
        <v>0</v>
      </c>
      <c r="P740" s="240">
        <v>0</v>
      </c>
      <c r="Q740" s="240">
        <v>0</v>
      </c>
      <c r="R740" s="240">
        <v>0</v>
      </c>
      <c r="S740" s="240">
        <v>10193.5602688</v>
      </c>
      <c r="T740" s="211" t="s">
        <v>12</v>
      </c>
      <c r="U740" s="212" t="s">
        <v>317</v>
      </c>
      <c r="V740" s="212" t="s">
        <v>317</v>
      </c>
      <c r="W740" s="123" t="s">
        <v>12</v>
      </c>
      <c r="X740" s="123" t="s">
        <v>12</v>
      </c>
      <c r="Y740" s="123" t="s">
        <v>1289</v>
      </c>
      <c r="Z740" s="212" t="s">
        <v>320</v>
      </c>
      <c r="AA740" s="212">
        <v>95304</v>
      </c>
      <c r="AB740" s="123" t="s">
        <v>1617</v>
      </c>
      <c r="AC740" s="123" t="s">
        <v>201</v>
      </c>
      <c r="AD740" s="123" t="s">
        <v>327</v>
      </c>
      <c r="AE740" s="123" t="s">
        <v>12</v>
      </c>
    </row>
    <row r="741" spans="2:31" x14ac:dyDescent="0.35">
      <c r="B741" s="123">
        <v>104194</v>
      </c>
      <c r="C741" s="123" t="s">
        <v>1618</v>
      </c>
      <c r="D741" s="123">
        <v>2018</v>
      </c>
      <c r="E741" s="123" t="s">
        <v>12</v>
      </c>
      <c r="F741" s="240">
        <v>74617.753200000006</v>
      </c>
      <c r="G741" s="212" t="s">
        <v>1755</v>
      </c>
      <c r="H741" s="123" t="s">
        <v>12</v>
      </c>
      <c r="I741" s="240">
        <v>0</v>
      </c>
      <c r="J741" s="240">
        <v>0</v>
      </c>
      <c r="K741" s="240">
        <v>0</v>
      </c>
      <c r="L741" s="240">
        <v>0</v>
      </c>
      <c r="M741" s="240">
        <v>74617.753200000006</v>
      </c>
      <c r="N741" s="210" t="s">
        <v>12</v>
      </c>
      <c r="O741" s="240">
        <v>0</v>
      </c>
      <c r="P741" s="240">
        <v>0</v>
      </c>
      <c r="Q741" s="240">
        <v>74617.753200000006</v>
      </c>
      <c r="R741" s="240">
        <v>74617.753200000006</v>
      </c>
      <c r="S741" s="240">
        <v>0</v>
      </c>
      <c r="T741" s="211" t="s">
        <v>12</v>
      </c>
      <c r="U741" s="212" t="s">
        <v>316</v>
      </c>
      <c r="V741" s="212" t="s">
        <v>317</v>
      </c>
      <c r="W741" s="123" t="s">
        <v>553</v>
      </c>
      <c r="X741" s="123" t="s">
        <v>12</v>
      </c>
      <c r="Y741" s="123" t="s">
        <v>1594</v>
      </c>
      <c r="Z741" s="212" t="s">
        <v>445</v>
      </c>
      <c r="AA741" s="212">
        <v>76006</v>
      </c>
      <c r="AB741" s="123" t="s">
        <v>321</v>
      </c>
      <c r="AC741" s="123" t="s">
        <v>322</v>
      </c>
      <c r="AD741" s="123" t="s">
        <v>323</v>
      </c>
      <c r="AE741" s="123" t="s">
        <v>12</v>
      </c>
    </row>
    <row r="742" spans="2:31" x14ac:dyDescent="0.35">
      <c r="B742" s="123">
        <v>2427</v>
      </c>
      <c r="C742" s="123" t="s">
        <v>1620</v>
      </c>
      <c r="D742" s="123">
        <v>2018</v>
      </c>
      <c r="E742" s="123" t="s">
        <v>12</v>
      </c>
      <c r="F742" s="240">
        <v>35049.520407415199</v>
      </c>
      <c r="G742" s="212" t="s">
        <v>1755</v>
      </c>
      <c r="H742" s="123" t="s">
        <v>12</v>
      </c>
      <c r="I742" s="240">
        <v>0</v>
      </c>
      <c r="J742" s="240">
        <v>0</v>
      </c>
      <c r="K742" s="240">
        <v>0</v>
      </c>
      <c r="L742" s="240">
        <v>0</v>
      </c>
      <c r="M742" s="240">
        <v>35049.520407415199</v>
      </c>
      <c r="N742" s="210" t="s">
        <v>12</v>
      </c>
      <c r="O742" s="240">
        <v>0</v>
      </c>
      <c r="P742" s="240">
        <v>0</v>
      </c>
      <c r="Q742" s="240">
        <v>0</v>
      </c>
      <c r="R742" s="240">
        <v>0</v>
      </c>
      <c r="S742" s="240">
        <v>35049.520407415199</v>
      </c>
      <c r="T742" s="211" t="s">
        <v>12</v>
      </c>
      <c r="U742" s="212" t="s">
        <v>316</v>
      </c>
      <c r="V742" s="212" t="s">
        <v>317</v>
      </c>
      <c r="W742" s="123" t="s">
        <v>336</v>
      </c>
      <c r="X742" s="123" t="s">
        <v>12</v>
      </c>
      <c r="Y742" s="123" t="s">
        <v>1621</v>
      </c>
      <c r="Z742" s="212" t="s">
        <v>1231</v>
      </c>
      <c r="AA742" s="212">
        <v>89521</v>
      </c>
      <c r="AB742" s="123" t="s">
        <v>411</v>
      </c>
      <c r="AC742" s="123" t="s">
        <v>322</v>
      </c>
      <c r="AD742" s="123" t="s">
        <v>323</v>
      </c>
      <c r="AE742" s="123" t="s">
        <v>12</v>
      </c>
    </row>
    <row r="743" spans="2:31" x14ac:dyDescent="0.35">
      <c r="B743" s="123">
        <v>104516</v>
      </c>
      <c r="C743" s="123" t="s">
        <v>1622</v>
      </c>
      <c r="D743" s="123">
        <v>2018</v>
      </c>
      <c r="E743" s="123" t="s">
        <v>12</v>
      </c>
      <c r="F743" s="240">
        <v>23770.258863999999</v>
      </c>
      <c r="G743" s="212" t="s">
        <v>1755</v>
      </c>
      <c r="H743" s="123" t="s">
        <v>12</v>
      </c>
      <c r="I743" s="240">
        <v>23770.258863999999</v>
      </c>
      <c r="J743" s="240">
        <v>0</v>
      </c>
      <c r="K743" s="240">
        <v>0</v>
      </c>
      <c r="L743" s="240">
        <v>0</v>
      </c>
      <c r="M743" s="240">
        <v>0</v>
      </c>
      <c r="N743" s="210" t="s">
        <v>12</v>
      </c>
      <c r="O743" s="240">
        <v>23770.258863999999</v>
      </c>
      <c r="P743" s="240">
        <v>0</v>
      </c>
      <c r="Q743" s="240">
        <v>0</v>
      </c>
      <c r="R743" s="240">
        <v>23770.258863999999</v>
      </c>
      <c r="S743" s="240">
        <v>0</v>
      </c>
      <c r="T743" s="211" t="s">
        <v>12</v>
      </c>
      <c r="U743" s="212" t="s">
        <v>316</v>
      </c>
      <c r="V743" s="212" t="s">
        <v>317</v>
      </c>
      <c r="W743" s="123" t="s">
        <v>489</v>
      </c>
      <c r="X743" s="123" t="s">
        <v>12</v>
      </c>
      <c r="Y743" s="123" t="s">
        <v>1623</v>
      </c>
      <c r="Z743" s="212" t="s">
        <v>320</v>
      </c>
      <c r="AA743" s="212">
        <v>94538</v>
      </c>
      <c r="AB743" s="123" t="s">
        <v>1624</v>
      </c>
      <c r="AC743" s="123" t="s">
        <v>201</v>
      </c>
      <c r="AD743" s="123" t="s">
        <v>327</v>
      </c>
      <c r="AE743" s="123" t="s">
        <v>12</v>
      </c>
    </row>
    <row r="744" spans="2:31" x14ac:dyDescent="0.35">
      <c r="B744" s="123">
        <v>5012</v>
      </c>
      <c r="C744" s="123" t="s">
        <v>1625</v>
      </c>
      <c r="D744" s="123">
        <v>2018</v>
      </c>
      <c r="E744" s="123" t="s">
        <v>12</v>
      </c>
      <c r="F744" s="240">
        <v>46154867.487446398</v>
      </c>
      <c r="G744" s="212" t="s">
        <v>1755</v>
      </c>
      <c r="H744" s="123" t="s">
        <v>12</v>
      </c>
      <c r="I744" s="240">
        <v>0</v>
      </c>
      <c r="J744" s="240">
        <v>0</v>
      </c>
      <c r="K744" s="240">
        <v>43347749.6090464</v>
      </c>
      <c r="L744" s="240">
        <v>2807117.8783999998</v>
      </c>
      <c r="M744" s="240">
        <v>0</v>
      </c>
      <c r="N744" s="210" t="s">
        <v>12</v>
      </c>
      <c r="O744" s="240">
        <v>0</v>
      </c>
      <c r="P744" s="240">
        <v>43347749.6090464</v>
      </c>
      <c r="Q744" s="240">
        <v>0</v>
      </c>
      <c r="R744" s="240">
        <v>43347749.6090464</v>
      </c>
      <c r="S744" s="240">
        <v>2807117.8783999998</v>
      </c>
      <c r="T744" s="211" t="s">
        <v>12</v>
      </c>
      <c r="U744" s="212" t="s">
        <v>316</v>
      </c>
      <c r="V744" s="212" t="s">
        <v>317</v>
      </c>
      <c r="W744" s="123" t="s">
        <v>340</v>
      </c>
      <c r="X744" s="123" t="s">
        <v>12</v>
      </c>
      <c r="Y744" s="123" t="s">
        <v>1816</v>
      </c>
      <c r="Z744" s="212" t="s">
        <v>320</v>
      </c>
      <c r="AA744" s="212">
        <v>90120</v>
      </c>
      <c r="AB744" s="123" t="s">
        <v>450</v>
      </c>
      <c r="AC744" s="123" t="s">
        <v>394</v>
      </c>
      <c r="AD744" s="123" t="s">
        <v>395</v>
      </c>
      <c r="AE744" s="123" t="s">
        <v>12</v>
      </c>
    </row>
    <row r="745" spans="2:31" x14ac:dyDescent="0.35">
      <c r="B745" s="123">
        <v>101331</v>
      </c>
      <c r="C745" s="123" t="s">
        <v>1629</v>
      </c>
      <c r="D745" s="123">
        <v>2018</v>
      </c>
      <c r="E745" s="123" t="s">
        <v>12</v>
      </c>
      <c r="F745" s="240">
        <v>2220528.3109394698</v>
      </c>
      <c r="G745" s="212" t="s">
        <v>1755</v>
      </c>
      <c r="H745" s="123" t="s">
        <v>12</v>
      </c>
      <c r="I745" s="240">
        <v>2220528.3109394698</v>
      </c>
      <c r="J745" s="240">
        <v>0</v>
      </c>
      <c r="K745" s="240">
        <v>0</v>
      </c>
      <c r="L745" s="240">
        <v>0</v>
      </c>
      <c r="M745" s="240">
        <v>0</v>
      </c>
      <c r="N745" s="210" t="s">
        <v>12</v>
      </c>
      <c r="O745" s="240">
        <v>2220124.0364062199</v>
      </c>
      <c r="P745" s="240">
        <v>0</v>
      </c>
      <c r="Q745" s="240">
        <v>0</v>
      </c>
      <c r="R745" s="240">
        <v>2220124.0364062199</v>
      </c>
      <c r="S745" s="240">
        <v>404.27453324999999</v>
      </c>
      <c r="T745" s="211" t="s">
        <v>12</v>
      </c>
      <c r="U745" s="212" t="s">
        <v>316</v>
      </c>
      <c r="V745" s="212" t="s">
        <v>316</v>
      </c>
      <c r="W745" s="123" t="s">
        <v>340</v>
      </c>
      <c r="X745" s="123" t="s">
        <v>12</v>
      </c>
      <c r="Y745" s="123" t="s">
        <v>371</v>
      </c>
      <c r="Z745" s="212" t="s">
        <v>320</v>
      </c>
      <c r="AA745" s="212">
        <v>94553</v>
      </c>
      <c r="AB745" s="123" t="s">
        <v>391</v>
      </c>
      <c r="AC745" s="123" t="s">
        <v>708</v>
      </c>
      <c r="AD745" s="123" t="s">
        <v>709</v>
      </c>
      <c r="AE745" s="123" t="s">
        <v>12</v>
      </c>
    </row>
    <row r="746" spans="2:31" x14ac:dyDescent="0.35">
      <c r="B746" s="123">
        <v>2278</v>
      </c>
      <c r="C746" s="123" t="s">
        <v>1630</v>
      </c>
      <c r="D746" s="123">
        <v>2018</v>
      </c>
      <c r="E746" s="123" t="s">
        <v>12</v>
      </c>
      <c r="F746" s="240">
        <v>6393.1029600000002</v>
      </c>
      <c r="G746" s="212" t="s">
        <v>1755</v>
      </c>
      <c r="H746" s="123" t="s">
        <v>12</v>
      </c>
      <c r="I746" s="240">
        <v>0</v>
      </c>
      <c r="J746" s="240">
        <v>0</v>
      </c>
      <c r="K746" s="240">
        <v>0</v>
      </c>
      <c r="L746" s="240">
        <v>0</v>
      </c>
      <c r="M746" s="240">
        <v>6393.1029600000002</v>
      </c>
      <c r="N746" s="210" t="s">
        <v>12</v>
      </c>
      <c r="O746" s="240">
        <v>0</v>
      </c>
      <c r="P746" s="240">
        <v>0</v>
      </c>
      <c r="Q746" s="240">
        <v>2134.5029599999998</v>
      </c>
      <c r="R746" s="240">
        <v>2134.5029599999998</v>
      </c>
      <c r="S746" s="240">
        <v>4258.6000000000004</v>
      </c>
      <c r="T746" s="211" t="s">
        <v>12</v>
      </c>
      <c r="U746" s="212" t="s">
        <v>316</v>
      </c>
      <c r="V746" s="212" t="s">
        <v>317</v>
      </c>
      <c r="W746" s="123" t="s">
        <v>430</v>
      </c>
      <c r="X746" s="123" t="s">
        <v>12</v>
      </c>
      <c r="Y746" s="123" t="s">
        <v>1631</v>
      </c>
      <c r="Z746" s="212" t="s">
        <v>943</v>
      </c>
      <c r="AA746" s="212">
        <v>32202</v>
      </c>
      <c r="AB746" s="123" t="s">
        <v>321</v>
      </c>
      <c r="AC746" s="123" t="s">
        <v>322</v>
      </c>
      <c r="AD746" s="123" t="s">
        <v>323</v>
      </c>
      <c r="AE746" s="123" t="s">
        <v>12</v>
      </c>
    </row>
    <row r="747" spans="2:31" x14ac:dyDescent="0.35">
      <c r="B747" s="123">
        <v>101582</v>
      </c>
      <c r="C747" s="123" t="s">
        <v>1632</v>
      </c>
      <c r="D747" s="123">
        <v>2018</v>
      </c>
      <c r="E747" s="123" t="s">
        <v>12</v>
      </c>
      <c r="F747" s="240">
        <v>315435.41509870603</v>
      </c>
      <c r="G747" s="212" t="s">
        <v>1755</v>
      </c>
      <c r="H747" s="123" t="s">
        <v>12</v>
      </c>
      <c r="I747" s="240">
        <v>315435.41509870603</v>
      </c>
      <c r="J747" s="240">
        <v>0</v>
      </c>
      <c r="K747" s="240">
        <v>0</v>
      </c>
      <c r="L747" s="240">
        <v>0</v>
      </c>
      <c r="M747" s="240">
        <v>0</v>
      </c>
      <c r="N747" s="210" t="s">
        <v>12</v>
      </c>
      <c r="O747" s="240">
        <v>315435.41509870603</v>
      </c>
      <c r="P747" s="240">
        <v>0</v>
      </c>
      <c r="Q747" s="240">
        <v>0</v>
      </c>
      <c r="R747" s="240">
        <v>315435.41509870603</v>
      </c>
      <c r="S747" s="240">
        <v>0</v>
      </c>
      <c r="T747" s="211" t="s">
        <v>12</v>
      </c>
      <c r="U747" s="212" t="s">
        <v>316</v>
      </c>
      <c r="V747" s="212" t="s">
        <v>317</v>
      </c>
      <c r="W747" s="123" t="s">
        <v>340</v>
      </c>
      <c r="X747" s="123" t="s">
        <v>12</v>
      </c>
      <c r="Y747" s="123" t="s">
        <v>846</v>
      </c>
      <c r="Z747" s="212" t="s">
        <v>320</v>
      </c>
      <c r="AA747" s="212">
        <v>93030</v>
      </c>
      <c r="AB747" s="123" t="s">
        <v>1045</v>
      </c>
      <c r="AC747" s="123" t="s">
        <v>201</v>
      </c>
      <c r="AD747" s="123" t="s">
        <v>327</v>
      </c>
      <c r="AE747" s="123" t="s">
        <v>12</v>
      </c>
    </row>
    <row r="748" spans="2:31" x14ac:dyDescent="0.35">
      <c r="B748" s="123">
        <v>104518</v>
      </c>
      <c r="C748" s="123" t="s">
        <v>1633</v>
      </c>
      <c r="D748" s="123">
        <v>2018</v>
      </c>
      <c r="E748" s="123" t="s">
        <v>12</v>
      </c>
      <c r="F748" s="240">
        <v>0</v>
      </c>
      <c r="G748" s="212" t="s">
        <v>1755</v>
      </c>
      <c r="H748" s="123" t="s">
        <v>12</v>
      </c>
      <c r="I748" s="240">
        <v>0</v>
      </c>
      <c r="J748" s="240">
        <v>0</v>
      </c>
      <c r="K748" s="240">
        <v>0</v>
      </c>
      <c r="L748" s="240">
        <v>0</v>
      </c>
      <c r="M748" s="240">
        <v>0</v>
      </c>
      <c r="N748" s="210" t="s">
        <v>12</v>
      </c>
      <c r="O748" s="240">
        <v>0</v>
      </c>
      <c r="P748" s="240">
        <v>0</v>
      </c>
      <c r="Q748" s="240">
        <v>0</v>
      </c>
      <c r="R748" s="240">
        <v>0</v>
      </c>
      <c r="S748" s="240">
        <v>0</v>
      </c>
      <c r="T748" s="211" t="s">
        <v>12</v>
      </c>
      <c r="U748" s="212" t="s">
        <v>317</v>
      </c>
      <c r="V748" s="212" t="s">
        <v>317</v>
      </c>
      <c r="W748" s="123" t="s">
        <v>12</v>
      </c>
      <c r="X748" s="123" t="s">
        <v>12</v>
      </c>
      <c r="Y748" s="123" t="s">
        <v>333</v>
      </c>
      <c r="Z748" s="212" t="s">
        <v>320</v>
      </c>
      <c r="AA748" s="212">
        <v>94607</v>
      </c>
      <c r="AB748" s="123" t="s">
        <v>520</v>
      </c>
      <c r="AC748" s="123" t="s">
        <v>322</v>
      </c>
      <c r="AD748" s="123" t="s">
        <v>323</v>
      </c>
      <c r="AE748" s="123" t="s">
        <v>12</v>
      </c>
    </row>
    <row r="749" spans="2:31" x14ac:dyDescent="0.35">
      <c r="B749" s="123">
        <v>104327</v>
      </c>
      <c r="C749" s="123" t="s">
        <v>1817</v>
      </c>
      <c r="D749" s="123">
        <v>2018</v>
      </c>
      <c r="E749" s="123" t="s">
        <v>12</v>
      </c>
      <c r="F749" s="240">
        <v>311639.01684390398</v>
      </c>
      <c r="G749" s="212" t="s">
        <v>1755</v>
      </c>
      <c r="H749" s="123" t="s">
        <v>12</v>
      </c>
      <c r="I749" s="240">
        <v>0</v>
      </c>
      <c r="J749" s="240">
        <v>0</v>
      </c>
      <c r="K749" s="240">
        <v>297014.36391057097</v>
      </c>
      <c r="L749" s="240">
        <v>14624.6529333333</v>
      </c>
      <c r="M749" s="240">
        <v>0</v>
      </c>
      <c r="N749" s="210" t="s">
        <v>12</v>
      </c>
      <c r="O749" s="240">
        <v>0</v>
      </c>
      <c r="P749" s="240">
        <v>297014.36391057097</v>
      </c>
      <c r="Q749" s="240">
        <v>0</v>
      </c>
      <c r="R749" s="240">
        <v>297014.36391057097</v>
      </c>
      <c r="S749" s="240">
        <v>14624.6529333333</v>
      </c>
      <c r="T749" s="211" t="s">
        <v>12</v>
      </c>
      <c r="U749" s="212" t="s">
        <v>316</v>
      </c>
      <c r="V749" s="212" t="s">
        <v>317</v>
      </c>
      <c r="W749" s="123" t="s">
        <v>467</v>
      </c>
      <c r="X749" s="123" t="s">
        <v>12</v>
      </c>
      <c r="Y749" s="123" t="s">
        <v>679</v>
      </c>
      <c r="Z749" s="212" t="s">
        <v>320</v>
      </c>
      <c r="AA749" s="212">
        <v>92008</v>
      </c>
      <c r="AB749" s="123" t="s">
        <v>446</v>
      </c>
      <c r="AC749" s="123" t="s">
        <v>394</v>
      </c>
      <c r="AD749" s="123" t="s">
        <v>395</v>
      </c>
      <c r="AE749" s="123" t="s">
        <v>12</v>
      </c>
    </row>
    <row r="750" spans="2:31" x14ac:dyDescent="0.35">
      <c r="B750" s="123">
        <v>104647</v>
      </c>
      <c r="C750" s="123" t="s">
        <v>1634</v>
      </c>
      <c r="D750" s="123">
        <v>2018</v>
      </c>
      <c r="E750" s="123" t="s">
        <v>12</v>
      </c>
      <c r="F750" s="240">
        <v>14463.154904000001</v>
      </c>
      <c r="G750" s="212" t="s">
        <v>1755</v>
      </c>
      <c r="H750" s="123" t="s">
        <v>12</v>
      </c>
      <c r="I750" s="240">
        <v>14463.154904000001</v>
      </c>
      <c r="J750" s="240">
        <v>0</v>
      </c>
      <c r="K750" s="240">
        <v>0</v>
      </c>
      <c r="L750" s="240">
        <v>0</v>
      </c>
      <c r="M750" s="240">
        <v>0</v>
      </c>
      <c r="N750" s="210" t="s">
        <v>12</v>
      </c>
      <c r="O750" s="240">
        <v>0</v>
      </c>
      <c r="P750" s="240">
        <v>0</v>
      </c>
      <c r="Q750" s="240">
        <v>0</v>
      </c>
      <c r="R750" s="240">
        <v>0</v>
      </c>
      <c r="S750" s="240">
        <v>14463.154904000001</v>
      </c>
      <c r="T750" s="211" t="s">
        <v>12</v>
      </c>
      <c r="U750" s="212" t="s">
        <v>317</v>
      </c>
      <c r="V750" s="212" t="s">
        <v>317</v>
      </c>
      <c r="W750" s="123" t="s">
        <v>12</v>
      </c>
      <c r="X750" s="123" t="s">
        <v>12</v>
      </c>
      <c r="Y750" s="123" t="s">
        <v>1635</v>
      </c>
      <c r="Z750" s="212" t="s">
        <v>320</v>
      </c>
      <c r="AA750" s="212">
        <v>95521</v>
      </c>
      <c r="AB750" s="123" t="s">
        <v>1154</v>
      </c>
      <c r="AC750" s="123" t="s">
        <v>201</v>
      </c>
      <c r="AD750" s="123" t="s">
        <v>327</v>
      </c>
      <c r="AE750" s="123" t="s">
        <v>12</v>
      </c>
    </row>
    <row r="751" spans="2:31" x14ac:dyDescent="0.35">
      <c r="B751" s="123">
        <v>5047</v>
      </c>
      <c r="C751" s="123" t="s">
        <v>1636</v>
      </c>
      <c r="D751" s="123">
        <v>2018</v>
      </c>
      <c r="E751" s="123" t="s">
        <v>12</v>
      </c>
      <c r="F751" s="240">
        <v>0</v>
      </c>
      <c r="G751" s="212" t="s">
        <v>1755</v>
      </c>
      <c r="H751" s="123" t="s">
        <v>12</v>
      </c>
      <c r="I751" s="240">
        <v>0</v>
      </c>
      <c r="J751" s="240">
        <v>0</v>
      </c>
      <c r="K751" s="240">
        <v>0</v>
      </c>
      <c r="L751" s="240">
        <v>0</v>
      </c>
      <c r="M751" s="240">
        <v>0</v>
      </c>
      <c r="N751" s="210" t="s">
        <v>12</v>
      </c>
      <c r="O751" s="240">
        <v>0</v>
      </c>
      <c r="P751" s="240">
        <v>0</v>
      </c>
      <c r="Q751" s="240">
        <v>0</v>
      </c>
      <c r="R751" s="240">
        <v>0</v>
      </c>
      <c r="S751" s="240">
        <v>0</v>
      </c>
      <c r="T751" s="211" t="s">
        <v>12</v>
      </c>
      <c r="U751" s="212" t="s">
        <v>317</v>
      </c>
      <c r="V751" s="212" t="s">
        <v>317</v>
      </c>
      <c r="W751" s="123" t="s">
        <v>12</v>
      </c>
      <c r="X751" s="123" t="s">
        <v>12</v>
      </c>
      <c r="Y751" s="123" t="s">
        <v>1637</v>
      </c>
      <c r="Z751" s="212" t="s">
        <v>1638</v>
      </c>
      <c r="AA751" s="212">
        <v>74136</v>
      </c>
      <c r="AB751" s="123" t="s">
        <v>321</v>
      </c>
      <c r="AC751" s="123" t="s">
        <v>322</v>
      </c>
      <c r="AD751" s="123" t="s">
        <v>323</v>
      </c>
      <c r="AE751" s="123" t="s">
        <v>12</v>
      </c>
    </row>
    <row r="752" spans="2:31" x14ac:dyDescent="0.35">
      <c r="B752" s="123">
        <v>104620</v>
      </c>
      <c r="C752" s="123" t="s">
        <v>1639</v>
      </c>
      <c r="D752" s="123">
        <v>2018</v>
      </c>
      <c r="E752" s="123" t="s">
        <v>12</v>
      </c>
      <c r="F752" s="240">
        <v>16767.672891983999</v>
      </c>
      <c r="G752" s="212" t="s">
        <v>1755</v>
      </c>
      <c r="H752" s="123" t="s">
        <v>12</v>
      </c>
      <c r="I752" s="240">
        <v>345.59887118400002</v>
      </c>
      <c r="J752" s="240">
        <v>16422.074020799999</v>
      </c>
      <c r="K752" s="240">
        <v>0</v>
      </c>
      <c r="L752" s="240">
        <v>0</v>
      </c>
      <c r="M752" s="240">
        <v>0</v>
      </c>
      <c r="N752" s="210" t="s">
        <v>12</v>
      </c>
      <c r="O752" s="240">
        <v>0</v>
      </c>
      <c r="P752" s="240">
        <v>0</v>
      </c>
      <c r="Q752" s="240">
        <v>0</v>
      </c>
      <c r="R752" s="240">
        <v>0</v>
      </c>
      <c r="S752" s="240">
        <v>16767.672891983999</v>
      </c>
      <c r="T752" s="211" t="s">
        <v>12</v>
      </c>
      <c r="U752" s="212" t="s">
        <v>317</v>
      </c>
      <c r="V752" s="212" t="s">
        <v>317</v>
      </c>
      <c r="W752" s="123" t="s">
        <v>12</v>
      </c>
      <c r="X752" s="123" t="s">
        <v>12</v>
      </c>
      <c r="Y752" s="123" t="s">
        <v>1640</v>
      </c>
      <c r="Z752" s="212" t="s">
        <v>320</v>
      </c>
      <c r="AA752" s="212">
        <v>96097</v>
      </c>
      <c r="AB752" s="123" t="s">
        <v>1434</v>
      </c>
      <c r="AC752" s="123" t="s">
        <v>201</v>
      </c>
      <c r="AD752" s="123" t="s">
        <v>327</v>
      </c>
      <c r="AE752" s="123" t="s">
        <v>12</v>
      </c>
    </row>
    <row r="753" spans="2:31" x14ac:dyDescent="0.35">
      <c r="B753" s="123">
        <v>101502</v>
      </c>
      <c r="C753" s="123" t="s">
        <v>1641</v>
      </c>
      <c r="D753" s="123">
        <v>2018</v>
      </c>
      <c r="E753" s="123" t="s">
        <v>12</v>
      </c>
      <c r="F753" s="240">
        <v>29138.175142592001</v>
      </c>
      <c r="G753" s="212" t="s">
        <v>1755</v>
      </c>
      <c r="H753" s="123" t="s">
        <v>12</v>
      </c>
      <c r="I753" s="240">
        <v>29138.175142592001</v>
      </c>
      <c r="J753" s="240">
        <v>0</v>
      </c>
      <c r="K753" s="240">
        <v>0</v>
      </c>
      <c r="L753" s="240">
        <v>0</v>
      </c>
      <c r="M753" s="240">
        <v>0</v>
      </c>
      <c r="N753" s="210" t="s">
        <v>12</v>
      </c>
      <c r="O753" s="240">
        <v>29138.175142592001</v>
      </c>
      <c r="P753" s="240">
        <v>0</v>
      </c>
      <c r="Q753" s="240">
        <v>0</v>
      </c>
      <c r="R753" s="240">
        <v>29138.175142592001</v>
      </c>
      <c r="S753" s="240">
        <v>0</v>
      </c>
      <c r="T753" s="211" t="s">
        <v>12</v>
      </c>
      <c r="U753" s="212" t="s">
        <v>316</v>
      </c>
      <c r="V753" s="212" t="s">
        <v>316</v>
      </c>
      <c r="W753" s="123" t="s">
        <v>430</v>
      </c>
      <c r="X753" s="123" t="s">
        <v>12</v>
      </c>
      <c r="Y753" s="123" t="s">
        <v>633</v>
      </c>
      <c r="Z753" s="212" t="s">
        <v>320</v>
      </c>
      <c r="AA753" s="212">
        <v>93622</v>
      </c>
      <c r="AB753" s="123" t="s">
        <v>673</v>
      </c>
      <c r="AC753" s="123" t="s">
        <v>201</v>
      </c>
      <c r="AD753" s="123" t="s">
        <v>327</v>
      </c>
      <c r="AE753" s="123" t="s">
        <v>12</v>
      </c>
    </row>
    <row r="754" spans="2:31" x14ac:dyDescent="0.35">
      <c r="B754" s="123">
        <v>100217</v>
      </c>
      <c r="C754" s="123" t="s">
        <v>1642</v>
      </c>
      <c r="D754" s="123">
        <v>2018</v>
      </c>
      <c r="E754" s="123" t="s">
        <v>12</v>
      </c>
      <c r="F754" s="240">
        <v>3049472.91014635</v>
      </c>
      <c r="G754" s="212" t="s">
        <v>1755</v>
      </c>
      <c r="H754" s="123" t="s">
        <v>12</v>
      </c>
      <c r="I754" s="240">
        <v>3049472.91014635</v>
      </c>
      <c r="J754" s="240">
        <v>0</v>
      </c>
      <c r="K754" s="240">
        <v>0</v>
      </c>
      <c r="L754" s="240">
        <v>0</v>
      </c>
      <c r="M754" s="240">
        <v>0</v>
      </c>
      <c r="N754" s="210" t="s">
        <v>12</v>
      </c>
      <c r="O754" s="240">
        <v>3048900.7938763499</v>
      </c>
      <c r="P754" s="240">
        <v>0</v>
      </c>
      <c r="Q754" s="240">
        <v>0</v>
      </c>
      <c r="R754" s="240">
        <v>3048900.7938763499</v>
      </c>
      <c r="S754" s="240">
        <v>572.11626999625003</v>
      </c>
      <c r="T754" s="211" t="s">
        <v>12</v>
      </c>
      <c r="U754" s="212" t="s">
        <v>316</v>
      </c>
      <c r="V754" s="212" t="s">
        <v>316</v>
      </c>
      <c r="W754" s="123" t="s">
        <v>390</v>
      </c>
      <c r="X754" s="123" t="s">
        <v>12</v>
      </c>
      <c r="Y754" s="123" t="s">
        <v>1643</v>
      </c>
      <c r="Z754" s="212" t="s">
        <v>320</v>
      </c>
      <c r="AA754" s="212">
        <v>90504</v>
      </c>
      <c r="AB754" s="123" t="s">
        <v>391</v>
      </c>
      <c r="AC754" s="123" t="s">
        <v>708</v>
      </c>
      <c r="AD754" s="123" t="s">
        <v>709</v>
      </c>
      <c r="AE754" s="123" t="s">
        <v>12</v>
      </c>
    </row>
    <row r="755" spans="2:31" x14ac:dyDescent="0.35">
      <c r="B755" s="123">
        <v>104476</v>
      </c>
      <c r="C755" s="123" t="s">
        <v>1644</v>
      </c>
      <c r="D755" s="123">
        <v>2018</v>
      </c>
      <c r="E755" s="123" t="s">
        <v>12</v>
      </c>
      <c r="F755" s="240">
        <v>10565994.5154397</v>
      </c>
      <c r="G755" s="212" t="s">
        <v>1755</v>
      </c>
      <c r="H755" s="123" t="s">
        <v>12</v>
      </c>
      <c r="I755" s="240">
        <v>0</v>
      </c>
      <c r="J755" s="240">
        <v>0</v>
      </c>
      <c r="K755" s="240">
        <v>9877815.0643979609</v>
      </c>
      <c r="L755" s="240">
        <v>688179.45104174397</v>
      </c>
      <c r="M755" s="240">
        <v>0</v>
      </c>
      <c r="N755" s="210" t="s">
        <v>12</v>
      </c>
      <c r="O755" s="240">
        <v>0</v>
      </c>
      <c r="P755" s="240">
        <v>9877815.0643979609</v>
      </c>
      <c r="Q755" s="240">
        <v>0</v>
      </c>
      <c r="R755" s="240">
        <v>9877815.0643979609</v>
      </c>
      <c r="S755" s="240">
        <v>688179.45104174397</v>
      </c>
      <c r="T755" s="211" t="s">
        <v>12</v>
      </c>
      <c r="U755" s="212" t="s">
        <v>316</v>
      </c>
      <c r="V755" s="212" t="s">
        <v>317</v>
      </c>
      <c r="W755" s="123" t="s">
        <v>390</v>
      </c>
      <c r="X755" s="123" t="s">
        <v>12</v>
      </c>
      <c r="Y755" s="123" t="s">
        <v>1645</v>
      </c>
      <c r="Z755" s="212" t="s">
        <v>320</v>
      </c>
      <c r="AA755" s="212">
        <v>90504</v>
      </c>
      <c r="AB755" s="123" t="s">
        <v>450</v>
      </c>
      <c r="AC755" s="123" t="s">
        <v>394</v>
      </c>
      <c r="AD755" s="123" t="s">
        <v>395</v>
      </c>
      <c r="AE755" s="123" t="s">
        <v>12</v>
      </c>
    </row>
    <row r="756" spans="2:31" x14ac:dyDescent="0.35">
      <c r="B756" s="123">
        <v>100358</v>
      </c>
      <c r="C756" s="123" t="s">
        <v>1646</v>
      </c>
      <c r="D756" s="123">
        <v>2018</v>
      </c>
      <c r="E756" s="123" t="s">
        <v>12</v>
      </c>
      <c r="F756" s="240">
        <v>390233.18953192403</v>
      </c>
      <c r="G756" s="212" t="s">
        <v>1755</v>
      </c>
      <c r="H756" s="123" t="s">
        <v>12</v>
      </c>
      <c r="I756" s="240">
        <v>390233.18953192403</v>
      </c>
      <c r="J756" s="240">
        <v>0</v>
      </c>
      <c r="K756" s="240">
        <v>0</v>
      </c>
      <c r="L756" s="240">
        <v>0</v>
      </c>
      <c r="M756" s="240">
        <v>0</v>
      </c>
      <c r="N756" s="210" t="s">
        <v>12</v>
      </c>
      <c r="O756" s="240">
        <v>390233.18953192403</v>
      </c>
      <c r="P756" s="240">
        <v>0</v>
      </c>
      <c r="Q756" s="240">
        <v>0</v>
      </c>
      <c r="R756" s="240">
        <v>390233.18953192403</v>
      </c>
      <c r="S756" s="240">
        <v>0</v>
      </c>
      <c r="T756" s="211" t="s">
        <v>12</v>
      </c>
      <c r="U756" s="212" t="s">
        <v>316</v>
      </c>
      <c r="V756" s="212" t="s">
        <v>317</v>
      </c>
      <c r="W756" s="123" t="s">
        <v>467</v>
      </c>
      <c r="X756" s="123" t="s">
        <v>12</v>
      </c>
      <c r="Y756" s="123" t="s">
        <v>1289</v>
      </c>
      <c r="Z756" s="212" t="s">
        <v>320</v>
      </c>
      <c r="AA756" s="212">
        <v>93725</v>
      </c>
      <c r="AB756" s="123" t="s">
        <v>352</v>
      </c>
      <c r="AC756" s="123" t="s">
        <v>353</v>
      </c>
      <c r="AD756" s="123" t="s">
        <v>354</v>
      </c>
      <c r="AE756" s="123" t="s">
        <v>12</v>
      </c>
    </row>
    <row r="757" spans="2:31" x14ac:dyDescent="0.35">
      <c r="B757" s="123">
        <v>2312</v>
      </c>
      <c r="C757" s="123" t="s">
        <v>1647</v>
      </c>
      <c r="D757" s="123">
        <v>2018</v>
      </c>
      <c r="E757" s="123" t="s">
        <v>12</v>
      </c>
      <c r="F757" s="240">
        <v>182003.92113447501</v>
      </c>
      <c r="G757" s="212" t="s">
        <v>1755</v>
      </c>
      <c r="H757" s="123" t="s">
        <v>12</v>
      </c>
      <c r="I757" s="240">
        <v>0</v>
      </c>
      <c r="J757" s="240">
        <v>0</v>
      </c>
      <c r="K757" s="240">
        <v>0</v>
      </c>
      <c r="L757" s="240">
        <v>0</v>
      </c>
      <c r="M757" s="240">
        <v>182003.92113447501</v>
      </c>
      <c r="N757" s="210" t="s">
        <v>12</v>
      </c>
      <c r="O757" s="240">
        <v>0</v>
      </c>
      <c r="P757" s="240">
        <v>0</v>
      </c>
      <c r="Q757" s="240">
        <v>160775.12113447499</v>
      </c>
      <c r="R757" s="240">
        <v>160775.12113447499</v>
      </c>
      <c r="S757" s="240">
        <v>21228.799999999999</v>
      </c>
      <c r="T757" s="211" t="s">
        <v>12</v>
      </c>
      <c r="U757" s="212" t="s">
        <v>316</v>
      </c>
      <c r="V757" s="212" t="s">
        <v>317</v>
      </c>
      <c r="W757" s="123" t="s">
        <v>318</v>
      </c>
      <c r="X757" s="123" t="s">
        <v>12</v>
      </c>
      <c r="Y757" s="123" t="s">
        <v>867</v>
      </c>
      <c r="Z757" s="212" t="s">
        <v>286</v>
      </c>
      <c r="AA757" s="212" t="s">
        <v>1648</v>
      </c>
      <c r="AB757" s="123" t="s">
        <v>321</v>
      </c>
      <c r="AC757" s="123" t="s">
        <v>322</v>
      </c>
      <c r="AD757" s="123" t="s">
        <v>323</v>
      </c>
      <c r="AE757" s="123" t="s">
        <v>12</v>
      </c>
    </row>
    <row r="758" spans="2:31" x14ac:dyDescent="0.35">
      <c r="B758" s="123">
        <v>104230</v>
      </c>
      <c r="C758" s="123" t="s">
        <v>1649</v>
      </c>
      <c r="D758" s="123">
        <v>2018</v>
      </c>
      <c r="E758" s="123" t="s">
        <v>12</v>
      </c>
      <c r="F758" s="240">
        <v>135571.08864</v>
      </c>
      <c r="G758" s="212" t="s">
        <v>1755</v>
      </c>
      <c r="H758" s="123" t="s">
        <v>12</v>
      </c>
      <c r="I758" s="240">
        <v>0</v>
      </c>
      <c r="J758" s="240">
        <v>0</v>
      </c>
      <c r="K758" s="240">
        <v>0</v>
      </c>
      <c r="L758" s="240">
        <v>0</v>
      </c>
      <c r="M758" s="240">
        <v>135571.08864</v>
      </c>
      <c r="N758" s="210" t="s">
        <v>12</v>
      </c>
      <c r="O758" s="240">
        <v>0</v>
      </c>
      <c r="P758" s="240">
        <v>0</v>
      </c>
      <c r="Q758" s="240">
        <v>135571.08864</v>
      </c>
      <c r="R758" s="240">
        <v>135571.08864</v>
      </c>
      <c r="S758" s="240">
        <v>0</v>
      </c>
      <c r="T758" s="211" t="s">
        <v>12</v>
      </c>
      <c r="U758" s="212" t="s">
        <v>316</v>
      </c>
      <c r="V758" s="212" t="s">
        <v>317</v>
      </c>
      <c r="W758" s="123" t="s">
        <v>336</v>
      </c>
      <c r="X758" s="123" t="s">
        <v>12</v>
      </c>
      <c r="Y758" s="123" t="s">
        <v>867</v>
      </c>
      <c r="Z758" s="212" t="s">
        <v>286</v>
      </c>
      <c r="AA758" s="212" t="s">
        <v>1650</v>
      </c>
      <c r="AB758" s="123" t="s">
        <v>321</v>
      </c>
      <c r="AC758" s="123" t="s">
        <v>322</v>
      </c>
      <c r="AD758" s="123" t="s">
        <v>323</v>
      </c>
      <c r="AE758" s="123" t="s">
        <v>12</v>
      </c>
    </row>
    <row r="759" spans="2:31" x14ac:dyDescent="0.35">
      <c r="B759" s="123">
        <v>104760</v>
      </c>
      <c r="C759" s="123" t="s">
        <v>1651</v>
      </c>
      <c r="D759" s="123">
        <v>2018</v>
      </c>
      <c r="E759" s="123" t="s">
        <v>12</v>
      </c>
      <c r="F759" s="240">
        <v>0</v>
      </c>
      <c r="G759" s="212" t="s">
        <v>1755</v>
      </c>
      <c r="H759" s="123" t="s">
        <v>12</v>
      </c>
      <c r="I759" s="240">
        <v>0</v>
      </c>
      <c r="J759" s="240">
        <v>0</v>
      </c>
      <c r="K759" s="240">
        <v>0</v>
      </c>
      <c r="L759" s="240">
        <v>0</v>
      </c>
      <c r="M759" s="240">
        <v>0</v>
      </c>
      <c r="N759" s="210" t="s">
        <v>12</v>
      </c>
      <c r="O759" s="240">
        <v>0</v>
      </c>
      <c r="P759" s="240">
        <v>0</v>
      </c>
      <c r="Q759" s="240">
        <v>0</v>
      </c>
      <c r="R759" s="240">
        <v>0</v>
      </c>
      <c r="S759" s="240">
        <v>0</v>
      </c>
      <c r="T759" s="211" t="s">
        <v>12</v>
      </c>
      <c r="U759" s="212" t="s">
        <v>317</v>
      </c>
      <c r="V759" s="212" t="s">
        <v>317</v>
      </c>
      <c r="W759" s="123" t="s">
        <v>12</v>
      </c>
      <c r="X759" s="123" t="s">
        <v>12</v>
      </c>
      <c r="Y759" s="123" t="s">
        <v>1652</v>
      </c>
      <c r="Z759" s="212" t="s">
        <v>464</v>
      </c>
      <c r="AA759" s="212">
        <v>86436</v>
      </c>
      <c r="AB759" s="123" t="s">
        <v>638</v>
      </c>
      <c r="AC759" s="123" t="s">
        <v>424</v>
      </c>
      <c r="AD759" s="123" t="s">
        <v>425</v>
      </c>
      <c r="AE759" s="123" t="s">
        <v>12</v>
      </c>
    </row>
    <row r="760" spans="2:31" x14ac:dyDescent="0.35">
      <c r="B760" s="123">
        <v>101460</v>
      </c>
      <c r="C760" s="123" t="s">
        <v>1653</v>
      </c>
      <c r="D760" s="123">
        <v>2018</v>
      </c>
      <c r="E760" s="123" t="s">
        <v>12</v>
      </c>
      <c r="F760" s="240">
        <v>34370.641831471599</v>
      </c>
      <c r="G760" s="212" t="s">
        <v>1755</v>
      </c>
      <c r="H760" s="123" t="s">
        <v>12</v>
      </c>
      <c r="I760" s="240">
        <v>34370.641831471599</v>
      </c>
      <c r="J760" s="240">
        <v>0</v>
      </c>
      <c r="K760" s="240">
        <v>0</v>
      </c>
      <c r="L760" s="240">
        <v>0</v>
      </c>
      <c r="M760" s="240">
        <v>0</v>
      </c>
      <c r="N760" s="210" t="s">
        <v>12</v>
      </c>
      <c r="O760" s="240">
        <v>34083.172389599997</v>
      </c>
      <c r="P760" s="240">
        <v>0</v>
      </c>
      <c r="Q760" s="240">
        <v>0</v>
      </c>
      <c r="R760" s="240">
        <v>34083.172389599997</v>
      </c>
      <c r="S760" s="240">
        <v>287.46944187167998</v>
      </c>
      <c r="T760" s="211" t="s">
        <v>12</v>
      </c>
      <c r="U760" s="212" t="s">
        <v>316</v>
      </c>
      <c r="V760" s="212" t="s">
        <v>316</v>
      </c>
      <c r="W760" s="123" t="s">
        <v>761</v>
      </c>
      <c r="X760" s="123" t="s">
        <v>12</v>
      </c>
      <c r="Y760" s="123" t="s">
        <v>969</v>
      </c>
      <c r="Z760" s="212" t="s">
        <v>320</v>
      </c>
      <c r="AA760" s="212">
        <v>93268</v>
      </c>
      <c r="AB760" s="123" t="s">
        <v>342</v>
      </c>
      <c r="AC760" s="123" t="s">
        <v>343</v>
      </c>
      <c r="AD760" s="123" t="s">
        <v>344</v>
      </c>
      <c r="AE760" s="123" t="s">
        <v>12</v>
      </c>
    </row>
    <row r="761" spans="2:31" x14ac:dyDescent="0.35">
      <c r="B761" s="123">
        <v>104005</v>
      </c>
      <c r="C761" s="123" t="s">
        <v>1654</v>
      </c>
      <c r="D761" s="123">
        <v>2018</v>
      </c>
      <c r="E761" s="123" t="s">
        <v>12</v>
      </c>
      <c r="F761" s="240">
        <v>46114.768353314503</v>
      </c>
      <c r="G761" s="212" t="s">
        <v>1755</v>
      </c>
      <c r="H761" s="123" t="s">
        <v>12</v>
      </c>
      <c r="I761" s="240">
        <v>46114.768353314503</v>
      </c>
      <c r="J761" s="240">
        <v>0</v>
      </c>
      <c r="K761" s="240">
        <v>0</v>
      </c>
      <c r="L761" s="240">
        <v>0</v>
      </c>
      <c r="M761" s="240">
        <v>0</v>
      </c>
      <c r="N761" s="210" t="s">
        <v>12</v>
      </c>
      <c r="O761" s="240">
        <v>41595.640178727801</v>
      </c>
      <c r="P761" s="240">
        <v>0</v>
      </c>
      <c r="Q761" s="240">
        <v>0</v>
      </c>
      <c r="R761" s="240">
        <v>41595.640178727801</v>
      </c>
      <c r="S761" s="240">
        <v>4519.12817458667</v>
      </c>
      <c r="T761" s="211" t="s">
        <v>12</v>
      </c>
      <c r="U761" s="212" t="s">
        <v>316</v>
      </c>
      <c r="V761" s="212" t="s">
        <v>316</v>
      </c>
      <c r="W761" s="123" t="s">
        <v>390</v>
      </c>
      <c r="X761" s="123" t="s">
        <v>12</v>
      </c>
      <c r="Y761" s="123" t="s">
        <v>346</v>
      </c>
      <c r="Z761" s="212" t="s">
        <v>320</v>
      </c>
      <c r="AA761" s="212">
        <v>93308</v>
      </c>
      <c r="AB761" s="123" t="s">
        <v>391</v>
      </c>
      <c r="AC761" s="123" t="s">
        <v>566</v>
      </c>
      <c r="AD761" s="123" t="s">
        <v>392</v>
      </c>
      <c r="AE761" s="123" t="s">
        <v>12</v>
      </c>
    </row>
    <row r="762" spans="2:31" x14ac:dyDescent="0.35">
      <c r="B762" s="123">
        <v>3063</v>
      </c>
      <c r="C762" s="123" t="s">
        <v>1655</v>
      </c>
      <c r="D762" s="123">
        <v>2018</v>
      </c>
      <c r="E762" s="123" t="s">
        <v>12</v>
      </c>
      <c r="F762" s="240">
        <v>64995.5276509264</v>
      </c>
      <c r="G762" s="212" t="s">
        <v>1755</v>
      </c>
      <c r="H762" s="123" t="s">
        <v>12</v>
      </c>
      <c r="I762" s="240">
        <v>0</v>
      </c>
      <c r="J762" s="240">
        <v>0</v>
      </c>
      <c r="K762" s="240">
        <v>0</v>
      </c>
      <c r="L762" s="240">
        <v>0</v>
      </c>
      <c r="M762" s="240">
        <v>64995.5276509264</v>
      </c>
      <c r="N762" s="210" t="s">
        <v>12</v>
      </c>
      <c r="O762" s="240">
        <v>0</v>
      </c>
      <c r="P762" s="240">
        <v>0</v>
      </c>
      <c r="Q762" s="240">
        <v>32422.2678421903</v>
      </c>
      <c r="R762" s="240">
        <v>32422.2678421903</v>
      </c>
      <c r="S762" s="240">
        <v>32573.2598087361</v>
      </c>
      <c r="T762" s="211" t="s">
        <v>12</v>
      </c>
      <c r="U762" s="212" t="s">
        <v>316</v>
      </c>
      <c r="V762" s="212" t="s">
        <v>317</v>
      </c>
      <c r="W762" s="123" t="s">
        <v>430</v>
      </c>
      <c r="X762" s="123" t="s">
        <v>12</v>
      </c>
      <c r="Y762" s="123" t="s">
        <v>1656</v>
      </c>
      <c r="Z762" s="212" t="s">
        <v>320</v>
      </c>
      <c r="AA762" s="212">
        <v>96161</v>
      </c>
      <c r="AB762" s="123" t="s">
        <v>321</v>
      </c>
      <c r="AC762" s="123" t="s">
        <v>322</v>
      </c>
      <c r="AD762" s="123" t="s">
        <v>323</v>
      </c>
      <c r="AE762" s="123" t="s">
        <v>12</v>
      </c>
    </row>
    <row r="763" spans="2:31" x14ac:dyDescent="0.35">
      <c r="B763" s="123">
        <v>100952</v>
      </c>
      <c r="C763" s="123" t="s">
        <v>1659</v>
      </c>
      <c r="D763" s="123">
        <v>2018</v>
      </c>
      <c r="E763" s="123" t="s">
        <v>12</v>
      </c>
      <c r="F763" s="240">
        <v>19340.6946064</v>
      </c>
      <c r="G763" s="212" t="s">
        <v>1755</v>
      </c>
      <c r="H763" s="123" t="s">
        <v>12</v>
      </c>
      <c r="I763" s="240">
        <v>19340.6946064</v>
      </c>
      <c r="J763" s="240">
        <v>0</v>
      </c>
      <c r="K763" s="240">
        <v>0</v>
      </c>
      <c r="L763" s="240">
        <v>0</v>
      </c>
      <c r="M763" s="240">
        <v>0</v>
      </c>
      <c r="N763" s="210" t="s">
        <v>12</v>
      </c>
      <c r="O763" s="240">
        <v>19340.6946064</v>
      </c>
      <c r="P763" s="240">
        <v>0</v>
      </c>
      <c r="Q763" s="240">
        <v>0</v>
      </c>
      <c r="R763" s="240">
        <v>19340.6946064</v>
      </c>
      <c r="S763" s="240">
        <v>0</v>
      </c>
      <c r="T763" s="211" t="s">
        <v>12</v>
      </c>
      <c r="U763" s="212" t="s">
        <v>316</v>
      </c>
      <c r="V763" s="212" t="s">
        <v>316</v>
      </c>
      <c r="W763" s="123" t="s">
        <v>381</v>
      </c>
      <c r="X763" s="123" t="s">
        <v>12</v>
      </c>
      <c r="Y763" s="123" t="s">
        <v>627</v>
      </c>
      <c r="Z763" s="212" t="s">
        <v>320</v>
      </c>
      <c r="AA763" s="212">
        <v>92337</v>
      </c>
      <c r="AB763" s="123" t="s">
        <v>800</v>
      </c>
      <c r="AC763" s="123" t="s">
        <v>201</v>
      </c>
      <c r="AD763" s="123" t="s">
        <v>327</v>
      </c>
      <c r="AE763" s="123" t="s">
        <v>12</v>
      </c>
    </row>
    <row r="764" spans="2:31" x14ac:dyDescent="0.35">
      <c r="B764" s="123">
        <v>3064</v>
      </c>
      <c r="C764" s="123" t="s">
        <v>1660</v>
      </c>
      <c r="D764" s="123">
        <v>2018</v>
      </c>
      <c r="E764" s="123" t="s">
        <v>12</v>
      </c>
      <c r="F764" s="240">
        <v>441646.863574841</v>
      </c>
      <c r="G764" s="212" t="s">
        <v>1755</v>
      </c>
      <c r="H764" s="123" t="s">
        <v>12</v>
      </c>
      <c r="I764" s="240">
        <v>0</v>
      </c>
      <c r="J764" s="240">
        <v>0</v>
      </c>
      <c r="K764" s="240">
        <v>0</v>
      </c>
      <c r="L764" s="240">
        <v>0</v>
      </c>
      <c r="M764" s="240">
        <v>441646.863574841</v>
      </c>
      <c r="N764" s="210" t="s">
        <v>12</v>
      </c>
      <c r="O764" s="240">
        <v>0</v>
      </c>
      <c r="P764" s="240">
        <v>0</v>
      </c>
      <c r="Q764" s="240">
        <v>349930.31557484099</v>
      </c>
      <c r="R764" s="240">
        <v>349930.31557484099</v>
      </c>
      <c r="S764" s="240">
        <v>91716.547999999995</v>
      </c>
      <c r="T764" s="211" t="s">
        <v>12</v>
      </c>
      <c r="U764" s="212" t="s">
        <v>316</v>
      </c>
      <c r="V764" s="212" t="s">
        <v>317</v>
      </c>
      <c r="W764" s="123" t="s">
        <v>1771</v>
      </c>
      <c r="X764" s="123" t="s">
        <v>12</v>
      </c>
      <c r="Y764" s="123" t="s">
        <v>585</v>
      </c>
      <c r="Z764" s="212" t="s">
        <v>320</v>
      </c>
      <c r="AA764" s="212">
        <v>90120</v>
      </c>
      <c r="AB764" s="123" t="s">
        <v>321</v>
      </c>
      <c r="AC764" s="123" t="s">
        <v>322</v>
      </c>
      <c r="AD764" s="123" t="s">
        <v>323</v>
      </c>
      <c r="AE764" s="123" t="s">
        <v>12</v>
      </c>
    </row>
    <row r="765" spans="2:31" x14ac:dyDescent="0.35">
      <c r="B765" s="123">
        <v>100111</v>
      </c>
      <c r="C765" s="123" t="s">
        <v>1661</v>
      </c>
      <c r="D765" s="123">
        <v>2018</v>
      </c>
      <c r="E765" s="123" t="s">
        <v>12</v>
      </c>
      <c r="F765" s="240">
        <v>95279.811512</v>
      </c>
      <c r="G765" s="212" t="s">
        <v>1755</v>
      </c>
      <c r="H765" s="123" t="s">
        <v>12</v>
      </c>
      <c r="I765" s="240">
        <v>95279.811512</v>
      </c>
      <c r="J765" s="240">
        <v>0</v>
      </c>
      <c r="K765" s="240">
        <v>0</v>
      </c>
      <c r="L765" s="240">
        <v>0</v>
      </c>
      <c r="M765" s="240">
        <v>0</v>
      </c>
      <c r="N765" s="210" t="s">
        <v>12</v>
      </c>
      <c r="O765" s="240">
        <v>95279.811512</v>
      </c>
      <c r="P765" s="240">
        <v>0</v>
      </c>
      <c r="Q765" s="240">
        <v>0</v>
      </c>
      <c r="R765" s="240">
        <v>95279.811512</v>
      </c>
      <c r="S765" s="240">
        <v>0</v>
      </c>
      <c r="T765" s="211" t="s">
        <v>12</v>
      </c>
      <c r="U765" s="212" t="s">
        <v>316</v>
      </c>
      <c r="V765" s="212" t="s">
        <v>317</v>
      </c>
      <c r="W765" s="123" t="s">
        <v>1771</v>
      </c>
      <c r="X765" s="123" t="s">
        <v>12</v>
      </c>
      <c r="Y765" s="123" t="s">
        <v>540</v>
      </c>
      <c r="Z765" s="212" t="s">
        <v>320</v>
      </c>
      <c r="AA765" s="212">
        <v>95358</v>
      </c>
      <c r="AB765" s="123" t="s">
        <v>352</v>
      </c>
      <c r="AC765" s="123" t="s">
        <v>201</v>
      </c>
      <c r="AD765" s="123" t="s">
        <v>354</v>
      </c>
      <c r="AE765" s="123" t="s">
        <v>12</v>
      </c>
    </row>
    <row r="766" spans="2:31" x14ac:dyDescent="0.35">
      <c r="B766" s="123">
        <v>100371</v>
      </c>
      <c r="C766" s="123" t="s">
        <v>1662</v>
      </c>
      <c r="D766" s="123">
        <v>2018</v>
      </c>
      <c r="E766" s="123" t="s">
        <v>12</v>
      </c>
      <c r="F766" s="240">
        <v>554756.94211199996</v>
      </c>
      <c r="G766" s="212" t="s">
        <v>1755</v>
      </c>
      <c r="H766" s="123" t="s">
        <v>12</v>
      </c>
      <c r="I766" s="240">
        <v>554756.94211199996</v>
      </c>
      <c r="J766" s="240">
        <v>0</v>
      </c>
      <c r="K766" s="240">
        <v>0</v>
      </c>
      <c r="L766" s="240">
        <v>0</v>
      </c>
      <c r="M766" s="240">
        <v>0</v>
      </c>
      <c r="N766" s="210" t="s">
        <v>12</v>
      </c>
      <c r="O766" s="240">
        <v>554756.94211199996</v>
      </c>
      <c r="P766" s="240">
        <v>0</v>
      </c>
      <c r="Q766" s="240">
        <v>0</v>
      </c>
      <c r="R766" s="240">
        <v>554756.94211199996</v>
      </c>
      <c r="S766" s="240">
        <v>0</v>
      </c>
      <c r="T766" s="211" t="s">
        <v>12</v>
      </c>
      <c r="U766" s="212" t="s">
        <v>316</v>
      </c>
      <c r="V766" s="212" t="s">
        <v>317</v>
      </c>
      <c r="W766" s="123" t="s">
        <v>1771</v>
      </c>
      <c r="X766" s="123" t="s">
        <v>12</v>
      </c>
      <c r="Y766" s="123" t="s">
        <v>585</v>
      </c>
      <c r="Z766" s="212" t="s">
        <v>320</v>
      </c>
      <c r="AA766" s="212">
        <v>95380</v>
      </c>
      <c r="AB766" s="123" t="s">
        <v>352</v>
      </c>
      <c r="AC766" s="123" t="s">
        <v>201</v>
      </c>
      <c r="AD766" s="123" t="s">
        <v>354</v>
      </c>
      <c r="AE766" s="123" t="s">
        <v>12</v>
      </c>
    </row>
    <row r="767" spans="2:31" x14ac:dyDescent="0.35">
      <c r="B767" s="123">
        <v>104714</v>
      </c>
      <c r="C767" s="123" t="s">
        <v>1663</v>
      </c>
      <c r="D767" s="123">
        <v>2018</v>
      </c>
      <c r="E767" s="123" t="s">
        <v>12</v>
      </c>
      <c r="F767" s="240">
        <v>9353.1382478620799</v>
      </c>
      <c r="G767" s="212" t="s">
        <v>1755</v>
      </c>
      <c r="H767" s="123" t="s">
        <v>12</v>
      </c>
      <c r="I767" s="240">
        <v>9353.1382478620799</v>
      </c>
      <c r="J767" s="240">
        <v>0</v>
      </c>
      <c r="K767" s="240">
        <v>0</v>
      </c>
      <c r="L767" s="240">
        <v>0</v>
      </c>
      <c r="M767" s="240">
        <v>0</v>
      </c>
      <c r="N767" s="210" t="s">
        <v>12</v>
      </c>
      <c r="O767" s="240">
        <v>0</v>
      </c>
      <c r="P767" s="240">
        <v>0</v>
      </c>
      <c r="Q767" s="240">
        <v>0</v>
      </c>
      <c r="R767" s="240">
        <v>0</v>
      </c>
      <c r="S767" s="240">
        <v>9353.1382478620799</v>
      </c>
      <c r="T767" s="211" t="s">
        <v>12</v>
      </c>
      <c r="U767" s="212" t="s">
        <v>317</v>
      </c>
      <c r="V767" s="212" t="s">
        <v>317</v>
      </c>
      <c r="W767" s="123" t="s">
        <v>12</v>
      </c>
      <c r="X767" s="123" t="s">
        <v>12</v>
      </c>
      <c r="Y767" s="123" t="s">
        <v>1664</v>
      </c>
      <c r="Z767" s="212" t="s">
        <v>320</v>
      </c>
      <c r="AA767" s="212">
        <v>96117</v>
      </c>
      <c r="AB767" s="123" t="s">
        <v>638</v>
      </c>
      <c r="AC767" s="123" t="s">
        <v>343</v>
      </c>
      <c r="AD767" s="123" t="s">
        <v>344</v>
      </c>
      <c r="AE767" s="123" t="s">
        <v>12</v>
      </c>
    </row>
    <row r="768" spans="2:31" x14ac:dyDescent="0.35">
      <c r="B768" s="123">
        <v>5010</v>
      </c>
      <c r="C768" s="123" t="s">
        <v>1665</v>
      </c>
      <c r="D768" s="123">
        <v>2018</v>
      </c>
      <c r="E768" s="123" t="s">
        <v>12</v>
      </c>
      <c r="F768" s="240">
        <v>0</v>
      </c>
      <c r="G768" s="212" t="s">
        <v>1755</v>
      </c>
      <c r="H768" s="123" t="s">
        <v>12</v>
      </c>
      <c r="I768" s="240">
        <v>0</v>
      </c>
      <c r="J768" s="240">
        <v>0</v>
      </c>
      <c r="K768" s="240">
        <v>0</v>
      </c>
      <c r="L768" s="240">
        <v>0</v>
      </c>
      <c r="M768" s="240">
        <v>0</v>
      </c>
      <c r="N768" s="210" t="s">
        <v>12</v>
      </c>
      <c r="O768" s="240">
        <v>0</v>
      </c>
      <c r="P768" s="240">
        <v>0</v>
      </c>
      <c r="Q768" s="240">
        <v>0</v>
      </c>
      <c r="R768" s="240">
        <v>0</v>
      </c>
      <c r="S768" s="240">
        <v>0</v>
      </c>
      <c r="T768" s="211" t="s">
        <v>12</v>
      </c>
      <c r="U768" s="212" t="s">
        <v>317</v>
      </c>
      <c r="V768" s="212" t="s">
        <v>317</v>
      </c>
      <c r="W768" s="123" t="s">
        <v>12</v>
      </c>
      <c r="X768" s="123" t="s">
        <v>12</v>
      </c>
      <c r="Y768" s="123" t="s">
        <v>1621</v>
      </c>
      <c r="Z768" s="212" t="s">
        <v>1231</v>
      </c>
      <c r="AA768" s="212">
        <v>89502</v>
      </c>
      <c r="AB768" s="123" t="s">
        <v>638</v>
      </c>
      <c r="AC768" s="123" t="s">
        <v>424</v>
      </c>
      <c r="AD768" s="123" t="s">
        <v>425</v>
      </c>
      <c r="AE768" s="123" t="s">
        <v>12</v>
      </c>
    </row>
    <row r="769" spans="2:31" x14ac:dyDescent="0.35">
      <c r="B769" s="123">
        <v>104515</v>
      </c>
      <c r="C769" s="123" t="s">
        <v>1666</v>
      </c>
      <c r="D769" s="123">
        <v>2018</v>
      </c>
      <c r="E769" s="123" t="s">
        <v>12</v>
      </c>
      <c r="F769" s="240">
        <v>2904.8702400000002</v>
      </c>
      <c r="G769" s="212" t="s">
        <v>1755</v>
      </c>
      <c r="H769" s="123" t="s">
        <v>12</v>
      </c>
      <c r="I769" s="240">
        <v>0</v>
      </c>
      <c r="J769" s="240">
        <v>0</v>
      </c>
      <c r="K769" s="240">
        <v>0</v>
      </c>
      <c r="L769" s="240">
        <v>0</v>
      </c>
      <c r="M769" s="240">
        <v>2904.8702400000002</v>
      </c>
      <c r="N769" s="210" t="s">
        <v>12</v>
      </c>
      <c r="O769" s="240">
        <v>0</v>
      </c>
      <c r="P769" s="240">
        <v>0</v>
      </c>
      <c r="Q769" s="240">
        <v>2904.8702400000002</v>
      </c>
      <c r="R769" s="240">
        <v>2904.8702400000002</v>
      </c>
      <c r="S769" s="240">
        <v>0</v>
      </c>
      <c r="T769" s="211" t="s">
        <v>12</v>
      </c>
      <c r="U769" s="212" t="s">
        <v>316</v>
      </c>
      <c r="V769" s="212" t="s">
        <v>317</v>
      </c>
      <c r="W769" s="123" t="s">
        <v>318</v>
      </c>
      <c r="X769" s="123" t="s">
        <v>12</v>
      </c>
      <c r="Y769" s="123" t="s">
        <v>444</v>
      </c>
      <c r="Z769" s="212" t="s">
        <v>445</v>
      </c>
      <c r="AA769" s="212">
        <v>77040</v>
      </c>
      <c r="AB769" s="123" t="s">
        <v>717</v>
      </c>
      <c r="AC769" s="123" t="s">
        <v>322</v>
      </c>
      <c r="AD769" s="123" t="s">
        <v>323</v>
      </c>
      <c r="AE769" s="123" t="s">
        <v>12</v>
      </c>
    </row>
    <row r="770" spans="2:31" x14ac:dyDescent="0.35">
      <c r="B770" s="123">
        <v>100300</v>
      </c>
      <c r="C770" s="123" t="s">
        <v>1667</v>
      </c>
      <c r="D770" s="123">
        <v>2018</v>
      </c>
      <c r="E770" s="123" t="s">
        <v>12</v>
      </c>
      <c r="F770" s="240">
        <v>338822.52776000003</v>
      </c>
      <c r="G770" s="212" t="s">
        <v>1755</v>
      </c>
      <c r="H770" s="123" t="s">
        <v>12</v>
      </c>
      <c r="I770" s="240">
        <v>338822.52776000003</v>
      </c>
      <c r="J770" s="240">
        <v>0</v>
      </c>
      <c r="K770" s="240">
        <v>0</v>
      </c>
      <c r="L770" s="240">
        <v>0</v>
      </c>
      <c r="M770" s="240">
        <v>0</v>
      </c>
      <c r="N770" s="210" t="s">
        <v>12</v>
      </c>
      <c r="O770" s="240">
        <v>338822.52776000003</v>
      </c>
      <c r="P770" s="240">
        <v>0</v>
      </c>
      <c r="Q770" s="240">
        <v>0</v>
      </c>
      <c r="R770" s="240">
        <v>338822.52776000003</v>
      </c>
      <c r="S770" s="240">
        <v>0</v>
      </c>
      <c r="T770" s="211" t="s">
        <v>12</v>
      </c>
      <c r="U770" s="212" t="s">
        <v>316</v>
      </c>
      <c r="V770" s="212" t="s">
        <v>316</v>
      </c>
      <c r="W770" s="123" t="s">
        <v>363</v>
      </c>
      <c r="X770" s="123" t="s">
        <v>12</v>
      </c>
      <c r="Y770" s="123" t="s">
        <v>1124</v>
      </c>
      <c r="Z770" s="212" t="s">
        <v>320</v>
      </c>
      <c r="AA770" s="212">
        <v>93516</v>
      </c>
      <c r="AB770" s="123" t="s">
        <v>1492</v>
      </c>
      <c r="AC770" s="123" t="s">
        <v>201</v>
      </c>
      <c r="AD770" s="123" t="s">
        <v>327</v>
      </c>
      <c r="AE770" s="123" t="s">
        <v>12</v>
      </c>
    </row>
    <row r="771" spans="2:31" x14ac:dyDescent="0.35">
      <c r="B771" s="123">
        <v>101271</v>
      </c>
      <c r="C771" s="123" t="s">
        <v>1668</v>
      </c>
      <c r="D771" s="123">
        <v>2018</v>
      </c>
      <c r="E771" s="123" t="s">
        <v>12</v>
      </c>
      <c r="F771" s="240">
        <v>73163.934073600001</v>
      </c>
      <c r="G771" s="212" t="s">
        <v>1755</v>
      </c>
      <c r="H771" s="123" t="s">
        <v>12</v>
      </c>
      <c r="I771" s="240">
        <v>73163.934073600001</v>
      </c>
      <c r="J771" s="240">
        <v>0</v>
      </c>
      <c r="K771" s="240">
        <v>0</v>
      </c>
      <c r="L771" s="240">
        <v>0</v>
      </c>
      <c r="M771" s="240">
        <v>0</v>
      </c>
      <c r="N771" s="210" t="s">
        <v>12</v>
      </c>
      <c r="O771" s="240">
        <v>73163.934073600001</v>
      </c>
      <c r="P771" s="240">
        <v>0</v>
      </c>
      <c r="Q771" s="240">
        <v>0</v>
      </c>
      <c r="R771" s="240">
        <v>73163.934073600001</v>
      </c>
      <c r="S771" s="240">
        <v>0</v>
      </c>
      <c r="T771" s="211" t="s">
        <v>12</v>
      </c>
      <c r="U771" s="212" t="s">
        <v>316</v>
      </c>
      <c r="V771" s="212" t="s">
        <v>316</v>
      </c>
      <c r="W771" s="123" t="s">
        <v>363</v>
      </c>
      <c r="X771" s="123" t="s">
        <v>12</v>
      </c>
      <c r="Y771" s="123" t="s">
        <v>989</v>
      </c>
      <c r="Z771" s="212" t="s">
        <v>320</v>
      </c>
      <c r="AA771" s="212">
        <v>92251</v>
      </c>
      <c r="AB771" s="123" t="s">
        <v>923</v>
      </c>
      <c r="AC771" s="123" t="s">
        <v>201</v>
      </c>
      <c r="AD771" s="123" t="s">
        <v>327</v>
      </c>
      <c r="AE771" s="123" t="s">
        <v>12</v>
      </c>
    </row>
    <row r="772" spans="2:31" x14ac:dyDescent="0.35">
      <c r="B772" s="123">
        <v>104068</v>
      </c>
      <c r="C772" s="123" t="s">
        <v>1672</v>
      </c>
      <c r="D772" s="123">
        <v>2018</v>
      </c>
      <c r="E772" s="123" t="s">
        <v>12</v>
      </c>
      <c r="F772" s="240">
        <v>61877.499790438</v>
      </c>
      <c r="G772" s="212" t="s">
        <v>1755</v>
      </c>
      <c r="H772" s="123" t="s">
        <v>12</v>
      </c>
      <c r="I772" s="240">
        <v>61877.499790438</v>
      </c>
      <c r="J772" s="240">
        <v>0</v>
      </c>
      <c r="K772" s="240">
        <v>0</v>
      </c>
      <c r="L772" s="240">
        <v>0</v>
      </c>
      <c r="M772" s="240">
        <v>0</v>
      </c>
      <c r="N772" s="210" t="s">
        <v>12</v>
      </c>
      <c r="O772" s="240">
        <v>61873.004060799998</v>
      </c>
      <c r="P772" s="240">
        <v>0</v>
      </c>
      <c r="Q772" s="240">
        <v>0</v>
      </c>
      <c r="R772" s="240">
        <v>61873.004060799998</v>
      </c>
      <c r="S772" s="240">
        <v>4.4957296380000003</v>
      </c>
      <c r="T772" s="211" t="s">
        <v>12</v>
      </c>
      <c r="U772" s="212" t="s">
        <v>316</v>
      </c>
      <c r="V772" s="212" t="s">
        <v>317</v>
      </c>
      <c r="W772" s="123" t="s">
        <v>553</v>
      </c>
      <c r="X772" s="123" t="s">
        <v>12</v>
      </c>
      <c r="Y772" s="123" t="s">
        <v>375</v>
      </c>
      <c r="Z772" s="212" t="s">
        <v>320</v>
      </c>
      <c r="AA772" s="212">
        <v>95817</v>
      </c>
      <c r="AB772" s="123" t="s">
        <v>684</v>
      </c>
      <c r="AC772" s="123" t="s">
        <v>201</v>
      </c>
      <c r="AD772" s="123" t="s">
        <v>327</v>
      </c>
      <c r="AE772" s="123" t="s">
        <v>12</v>
      </c>
    </row>
    <row r="773" spans="2:31" x14ac:dyDescent="0.35">
      <c r="B773" s="123">
        <v>101205</v>
      </c>
      <c r="C773" s="123" t="s">
        <v>1673</v>
      </c>
      <c r="D773" s="123">
        <v>2018</v>
      </c>
      <c r="E773" s="123" t="s">
        <v>12</v>
      </c>
      <c r="F773" s="240">
        <v>1070130.36211789</v>
      </c>
      <c r="G773" s="212" t="s">
        <v>1755</v>
      </c>
      <c r="H773" s="123" t="s">
        <v>12</v>
      </c>
      <c r="I773" s="240">
        <v>1070130.36211789</v>
      </c>
      <c r="J773" s="240">
        <v>0</v>
      </c>
      <c r="K773" s="240">
        <v>0</v>
      </c>
      <c r="L773" s="240">
        <v>0</v>
      </c>
      <c r="M773" s="240">
        <v>0</v>
      </c>
      <c r="N773" s="210" t="s">
        <v>12</v>
      </c>
      <c r="O773" s="240">
        <v>1069699.12807587</v>
      </c>
      <c r="P773" s="240">
        <v>0</v>
      </c>
      <c r="Q773" s="240">
        <v>0</v>
      </c>
      <c r="R773" s="240">
        <v>1069699.12807587</v>
      </c>
      <c r="S773" s="240">
        <v>431.23404202199998</v>
      </c>
      <c r="T773" s="211" t="s">
        <v>12</v>
      </c>
      <c r="U773" s="212" t="s">
        <v>316</v>
      </c>
      <c r="V773" s="212" t="s">
        <v>480</v>
      </c>
      <c r="W773" s="123" t="s">
        <v>825</v>
      </c>
      <c r="X773" s="123" t="s">
        <v>12</v>
      </c>
      <c r="Y773" s="123" t="s">
        <v>377</v>
      </c>
      <c r="Z773" s="212" t="s">
        <v>320</v>
      </c>
      <c r="AA773" s="212">
        <v>90744</v>
      </c>
      <c r="AB773" s="123" t="s">
        <v>391</v>
      </c>
      <c r="AC773" s="123" t="s">
        <v>566</v>
      </c>
      <c r="AD773" s="123" t="s">
        <v>392</v>
      </c>
      <c r="AE773" s="123" t="s">
        <v>12</v>
      </c>
    </row>
    <row r="774" spans="2:31" x14ac:dyDescent="0.35">
      <c r="B774" s="123">
        <v>104062</v>
      </c>
      <c r="C774" s="123" t="s">
        <v>1674</v>
      </c>
      <c r="D774" s="123">
        <v>2018</v>
      </c>
      <c r="E774" s="123" t="s">
        <v>12</v>
      </c>
      <c r="F774" s="240">
        <v>685109.47126857098</v>
      </c>
      <c r="G774" s="212" t="s">
        <v>1755</v>
      </c>
      <c r="H774" s="123" t="s">
        <v>12</v>
      </c>
      <c r="I774" s="240">
        <v>0</v>
      </c>
      <c r="J774" s="240">
        <v>0</v>
      </c>
      <c r="K774" s="240">
        <v>685109.47126857098</v>
      </c>
      <c r="L774" s="240">
        <v>0</v>
      </c>
      <c r="M774" s="240">
        <v>0</v>
      </c>
      <c r="N774" s="210" t="s">
        <v>12</v>
      </c>
      <c r="O774" s="240">
        <v>0</v>
      </c>
      <c r="P774" s="240">
        <v>685109.47126857098</v>
      </c>
      <c r="Q774" s="240">
        <v>0</v>
      </c>
      <c r="R774" s="240">
        <v>685109.47126857098</v>
      </c>
      <c r="S774" s="240">
        <v>0</v>
      </c>
      <c r="T774" s="211" t="s">
        <v>12</v>
      </c>
      <c r="U774" s="212" t="s">
        <v>316</v>
      </c>
      <c r="V774" s="212" t="s">
        <v>317</v>
      </c>
      <c r="W774" s="123" t="s">
        <v>350</v>
      </c>
      <c r="X774" s="123" t="s">
        <v>12</v>
      </c>
      <c r="Y774" s="123" t="s">
        <v>1675</v>
      </c>
      <c r="Z774" s="212" t="s">
        <v>1226</v>
      </c>
      <c r="AA774" s="212">
        <v>68179</v>
      </c>
      <c r="AB774" s="123" t="s">
        <v>530</v>
      </c>
      <c r="AC774" s="123" t="s">
        <v>394</v>
      </c>
      <c r="AD774" s="123" t="s">
        <v>395</v>
      </c>
      <c r="AE774" s="123" t="s">
        <v>12</v>
      </c>
    </row>
    <row r="775" spans="2:31" x14ac:dyDescent="0.35">
      <c r="B775" s="123">
        <v>101124</v>
      </c>
      <c r="C775" s="123" t="s">
        <v>1676</v>
      </c>
      <c r="D775" s="123">
        <v>2018</v>
      </c>
      <c r="E775" s="123" t="s">
        <v>12</v>
      </c>
      <c r="F775" s="240">
        <v>25312.038931278199</v>
      </c>
      <c r="G775" s="212" t="s">
        <v>1755</v>
      </c>
      <c r="H775" s="123" t="s">
        <v>12</v>
      </c>
      <c r="I775" s="240">
        <v>25312.038931278199</v>
      </c>
      <c r="J775" s="240">
        <v>0</v>
      </c>
      <c r="K775" s="240">
        <v>0</v>
      </c>
      <c r="L775" s="240">
        <v>0</v>
      </c>
      <c r="M775" s="240">
        <v>0</v>
      </c>
      <c r="N775" s="210" t="s">
        <v>12</v>
      </c>
      <c r="O775" s="240">
        <v>0</v>
      </c>
      <c r="P775" s="240">
        <v>0</v>
      </c>
      <c r="Q775" s="240">
        <v>0</v>
      </c>
      <c r="R775" s="240">
        <v>0</v>
      </c>
      <c r="S775" s="240">
        <v>25312.038931278199</v>
      </c>
      <c r="T775" s="211" t="s">
        <v>12</v>
      </c>
      <c r="U775" s="212" t="s">
        <v>316</v>
      </c>
      <c r="V775" s="212" t="s">
        <v>317</v>
      </c>
      <c r="W775" s="123" t="s">
        <v>553</v>
      </c>
      <c r="X775" s="123" t="s">
        <v>12</v>
      </c>
      <c r="Y775" s="123" t="s">
        <v>766</v>
      </c>
      <c r="Z775" s="212" t="s">
        <v>320</v>
      </c>
      <c r="AA775" s="212">
        <v>94128</v>
      </c>
      <c r="AB775" s="123" t="s">
        <v>1677</v>
      </c>
      <c r="AC775" s="123" t="s">
        <v>201</v>
      </c>
      <c r="AD775" s="123" t="s">
        <v>327</v>
      </c>
      <c r="AE775" s="123" t="s">
        <v>12</v>
      </c>
    </row>
    <row r="776" spans="2:31" x14ac:dyDescent="0.35">
      <c r="B776" s="123">
        <v>104545</v>
      </c>
      <c r="C776" s="123" t="s">
        <v>1678</v>
      </c>
      <c r="D776" s="123">
        <v>2018</v>
      </c>
      <c r="E776" s="123" t="s">
        <v>12</v>
      </c>
      <c r="F776" s="240">
        <v>22892.865294016199</v>
      </c>
      <c r="G776" s="212" t="s">
        <v>1755</v>
      </c>
      <c r="H776" s="123" t="s">
        <v>12</v>
      </c>
      <c r="I776" s="240">
        <v>0</v>
      </c>
      <c r="J776" s="240">
        <v>0</v>
      </c>
      <c r="K776" s="240">
        <v>22892.865294016199</v>
      </c>
      <c r="L776" s="240">
        <v>0</v>
      </c>
      <c r="M776" s="240">
        <v>0</v>
      </c>
      <c r="N776" s="210" t="s">
        <v>12</v>
      </c>
      <c r="O776" s="240">
        <v>0</v>
      </c>
      <c r="P776" s="240">
        <v>22892.865294016199</v>
      </c>
      <c r="Q776" s="240">
        <v>0</v>
      </c>
      <c r="R776" s="240">
        <v>22892.865294016199</v>
      </c>
      <c r="S776" s="240">
        <v>0</v>
      </c>
      <c r="T776" s="211" t="s">
        <v>12</v>
      </c>
      <c r="U776" s="212" t="s">
        <v>316</v>
      </c>
      <c r="V776" s="212" t="s">
        <v>317</v>
      </c>
      <c r="W776" s="123" t="s">
        <v>363</v>
      </c>
      <c r="X776" s="123" t="s">
        <v>12</v>
      </c>
      <c r="Y776" s="123" t="s">
        <v>1621</v>
      </c>
      <c r="Z776" s="212" t="s">
        <v>1231</v>
      </c>
      <c r="AA776" s="212">
        <v>89509</v>
      </c>
      <c r="AB776" s="123" t="s">
        <v>446</v>
      </c>
      <c r="AC776" s="123" t="s">
        <v>424</v>
      </c>
      <c r="AD776" s="123" t="s">
        <v>425</v>
      </c>
      <c r="AE776" s="123" t="s">
        <v>12</v>
      </c>
    </row>
    <row r="777" spans="2:31" x14ac:dyDescent="0.35">
      <c r="B777" s="123">
        <v>101469</v>
      </c>
      <c r="C777" s="123" t="s">
        <v>1679</v>
      </c>
      <c r="D777" s="123">
        <v>2018</v>
      </c>
      <c r="E777" s="123" t="s">
        <v>12</v>
      </c>
      <c r="F777" s="240">
        <v>43299.988289326902</v>
      </c>
      <c r="G777" s="212" t="s">
        <v>1755</v>
      </c>
      <c r="H777" s="123" t="s">
        <v>12</v>
      </c>
      <c r="I777" s="240">
        <v>43299.988289326902</v>
      </c>
      <c r="J777" s="240">
        <v>0</v>
      </c>
      <c r="K777" s="240">
        <v>0</v>
      </c>
      <c r="L777" s="240">
        <v>0</v>
      </c>
      <c r="M777" s="240">
        <v>0</v>
      </c>
      <c r="N777" s="210" t="s">
        <v>12</v>
      </c>
      <c r="O777" s="240">
        <v>43299.988289326902</v>
      </c>
      <c r="P777" s="240">
        <v>0</v>
      </c>
      <c r="Q777" s="240">
        <v>0</v>
      </c>
      <c r="R777" s="240">
        <v>43299.988289326902</v>
      </c>
      <c r="S777" s="240">
        <v>0</v>
      </c>
      <c r="T777" s="211" t="s">
        <v>12</v>
      </c>
      <c r="U777" s="212" t="s">
        <v>316</v>
      </c>
      <c r="V777" s="212" t="s">
        <v>316</v>
      </c>
      <c r="W777" s="123" t="s">
        <v>336</v>
      </c>
      <c r="X777" s="123" t="s">
        <v>12</v>
      </c>
      <c r="Y777" s="123" t="s">
        <v>1680</v>
      </c>
      <c r="Z777" s="212" t="s">
        <v>320</v>
      </c>
      <c r="AA777" s="212">
        <v>94587</v>
      </c>
      <c r="AB777" s="123" t="s">
        <v>334</v>
      </c>
      <c r="AC777" s="123" t="s">
        <v>201</v>
      </c>
      <c r="AD777" s="123" t="s">
        <v>327</v>
      </c>
      <c r="AE777" s="123" t="s">
        <v>12</v>
      </c>
    </row>
    <row r="778" spans="2:31" x14ac:dyDescent="0.35">
      <c r="B778" s="123">
        <v>104514</v>
      </c>
      <c r="C778" s="123" t="s">
        <v>1681</v>
      </c>
      <c r="D778" s="123">
        <v>2018</v>
      </c>
      <c r="E778" s="123" t="s">
        <v>12</v>
      </c>
      <c r="F778" s="240">
        <v>123900.63028923101</v>
      </c>
      <c r="G778" s="212" t="s">
        <v>1755</v>
      </c>
      <c r="H778" s="123" t="s">
        <v>12</v>
      </c>
      <c r="I778" s="240">
        <v>123900.63028923101</v>
      </c>
      <c r="J778" s="240">
        <v>0</v>
      </c>
      <c r="K778" s="240">
        <v>0</v>
      </c>
      <c r="L778" s="240">
        <v>0</v>
      </c>
      <c r="M778" s="240">
        <v>0</v>
      </c>
      <c r="N778" s="210" t="s">
        <v>12</v>
      </c>
      <c r="O778" s="240">
        <v>123899.777023808</v>
      </c>
      <c r="P778" s="240">
        <v>0</v>
      </c>
      <c r="Q778" s="240">
        <v>0</v>
      </c>
      <c r="R778" s="240">
        <v>123899.777023808</v>
      </c>
      <c r="S778" s="240">
        <v>0.85326542331800004</v>
      </c>
      <c r="T778" s="211" t="s">
        <v>12</v>
      </c>
      <c r="U778" s="212" t="s">
        <v>316</v>
      </c>
      <c r="V778" s="212" t="s">
        <v>317</v>
      </c>
      <c r="W778" s="123" t="s">
        <v>553</v>
      </c>
      <c r="X778" s="123" t="s">
        <v>12</v>
      </c>
      <c r="Y778" s="123" t="s">
        <v>508</v>
      </c>
      <c r="Z778" s="212" t="s">
        <v>320</v>
      </c>
      <c r="AA778" s="212">
        <v>94720</v>
      </c>
      <c r="AB778" s="123" t="s">
        <v>520</v>
      </c>
      <c r="AC778" s="123" t="s">
        <v>201</v>
      </c>
      <c r="AD778" s="123" t="s">
        <v>327</v>
      </c>
      <c r="AE778" s="123" t="s">
        <v>12</v>
      </c>
    </row>
    <row r="779" spans="2:31" x14ac:dyDescent="0.35">
      <c r="B779" s="123">
        <v>100305</v>
      </c>
      <c r="C779" s="123" t="s">
        <v>1682</v>
      </c>
      <c r="D779" s="123">
        <v>2018</v>
      </c>
      <c r="E779" s="123" t="s">
        <v>12</v>
      </c>
      <c r="F779" s="240">
        <v>56227.775770339998</v>
      </c>
      <c r="G779" s="212" t="s">
        <v>1755</v>
      </c>
      <c r="H779" s="123" t="s">
        <v>12</v>
      </c>
      <c r="I779" s="240">
        <v>56227.775770339998</v>
      </c>
      <c r="J779" s="240">
        <v>0</v>
      </c>
      <c r="K779" s="240">
        <v>0</v>
      </c>
      <c r="L779" s="240">
        <v>0</v>
      </c>
      <c r="M779" s="240">
        <v>0</v>
      </c>
      <c r="N779" s="210" t="s">
        <v>12</v>
      </c>
      <c r="O779" s="240">
        <v>55872.620054400002</v>
      </c>
      <c r="P779" s="240">
        <v>0</v>
      </c>
      <c r="Q779" s="240">
        <v>0</v>
      </c>
      <c r="R779" s="240">
        <v>55872.620054400002</v>
      </c>
      <c r="S779" s="240">
        <v>355.15571594007997</v>
      </c>
      <c r="T779" s="211" t="s">
        <v>12</v>
      </c>
      <c r="U779" s="212" t="s">
        <v>316</v>
      </c>
      <c r="V779" s="212" t="s">
        <v>317</v>
      </c>
      <c r="W779" s="123" t="s">
        <v>553</v>
      </c>
      <c r="X779" s="123" t="s">
        <v>12</v>
      </c>
      <c r="Y779" s="123" t="s">
        <v>1683</v>
      </c>
      <c r="Z779" s="212" t="s">
        <v>320</v>
      </c>
      <c r="AA779" s="212">
        <v>95616</v>
      </c>
      <c r="AB779" s="123" t="s">
        <v>520</v>
      </c>
      <c r="AC779" s="123" t="s">
        <v>201</v>
      </c>
      <c r="AD779" s="123" t="s">
        <v>327</v>
      </c>
      <c r="AE779" s="123" t="s">
        <v>12</v>
      </c>
    </row>
    <row r="780" spans="2:31" x14ac:dyDescent="0.35">
      <c r="B780" s="123">
        <v>101296</v>
      </c>
      <c r="C780" s="123" t="s">
        <v>1684</v>
      </c>
      <c r="D780" s="123">
        <v>2018</v>
      </c>
      <c r="E780" s="123" t="s">
        <v>12</v>
      </c>
      <c r="F780" s="240">
        <v>68927.484345789504</v>
      </c>
      <c r="G780" s="212" t="s">
        <v>1755</v>
      </c>
      <c r="H780" s="123" t="s">
        <v>12</v>
      </c>
      <c r="I780" s="240">
        <v>68927.484345789504</v>
      </c>
      <c r="J780" s="240">
        <v>0</v>
      </c>
      <c r="K780" s="240">
        <v>0</v>
      </c>
      <c r="L780" s="240">
        <v>0</v>
      </c>
      <c r="M780" s="240">
        <v>0</v>
      </c>
      <c r="N780" s="210" t="s">
        <v>12</v>
      </c>
      <c r="O780" s="240">
        <v>68923.855808011198</v>
      </c>
      <c r="P780" s="240">
        <v>0</v>
      </c>
      <c r="Q780" s="240">
        <v>0</v>
      </c>
      <c r="R780" s="240">
        <v>68923.855808011198</v>
      </c>
      <c r="S780" s="240">
        <v>3.6285377783000001</v>
      </c>
      <c r="T780" s="211" t="s">
        <v>12</v>
      </c>
      <c r="U780" s="212" t="s">
        <v>316</v>
      </c>
      <c r="V780" s="212" t="s">
        <v>317</v>
      </c>
      <c r="W780" s="123" t="s">
        <v>1771</v>
      </c>
      <c r="X780" s="123" t="s">
        <v>12</v>
      </c>
      <c r="Y780" s="123" t="s">
        <v>386</v>
      </c>
      <c r="Z780" s="212" t="s">
        <v>320</v>
      </c>
      <c r="AA780" s="212">
        <v>92697</v>
      </c>
      <c r="AB780" s="123" t="s">
        <v>520</v>
      </c>
      <c r="AC780" s="123" t="s">
        <v>201</v>
      </c>
      <c r="AD780" s="123" t="s">
        <v>327</v>
      </c>
      <c r="AE780" s="123" t="s">
        <v>12</v>
      </c>
    </row>
    <row r="781" spans="2:31" x14ac:dyDescent="0.35">
      <c r="B781" s="123">
        <v>100997</v>
      </c>
      <c r="C781" s="123" t="s">
        <v>1685</v>
      </c>
      <c r="D781" s="123">
        <v>2018</v>
      </c>
      <c r="E781" s="123" t="s">
        <v>12</v>
      </c>
      <c r="F781" s="240">
        <v>223913.66090893801</v>
      </c>
      <c r="G781" s="212" t="s">
        <v>1755</v>
      </c>
      <c r="H781" s="123" t="s">
        <v>12</v>
      </c>
      <c r="I781" s="240">
        <v>223913.66090893801</v>
      </c>
      <c r="J781" s="240">
        <v>0</v>
      </c>
      <c r="K781" s="240">
        <v>0</v>
      </c>
      <c r="L781" s="240">
        <v>0</v>
      </c>
      <c r="M781" s="240">
        <v>0</v>
      </c>
      <c r="N781" s="210" t="s">
        <v>12</v>
      </c>
      <c r="O781" s="240">
        <v>223913.54907894399</v>
      </c>
      <c r="P781" s="240">
        <v>0</v>
      </c>
      <c r="Q781" s="240">
        <v>0</v>
      </c>
      <c r="R781" s="240">
        <v>223913.54907894399</v>
      </c>
      <c r="S781" s="240">
        <v>0.11182999464</v>
      </c>
      <c r="T781" s="211" t="s">
        <v>12</v>
      </c>
      <c r="U781" s="212" t="s">
        <v>316</v>
      </c>
      <c r="V781" s="212" t="s">
        <v>317</v>
      </c>
      <c r="W781" s="123" t="s">
        <v>553</v>
      </c>
      <c r="X781" s="123" t="s">
        <v>12</v>
      </c>
      <c r="Y781" s="123" t="s">
        <v>506</v>
      </c>
      <c r="Z781" s="212" t="s">
        <v>320</v>
      </c>
      <c r="AA781" s="212">
        <v>90095</v>
      </c>
      <c r="AB781" s="123" t="s">
        <v>520</v>
      </c>
      <c r="AC781" s="123" t="s">
        <v>201</v>
      </c>
      <c r="AD781" s="123" t="s">
        <v>327</v>
      </c>
      <c r="AE781" s="123" t="s">
        <v>12</v>
      </c>
    </row>
    <row r="782" spans="2:31" x14ac:dyDescent="0.35">
      <c r="B782" s="123">
        <v>104173</v>
      </c>
      <c r="C782" s="123" t="s">
        <v>1686</v>
      </c>
      <c r="D782" s="123">
        <v>2018</v>
      </c>
      <c r="E782" s="123" t="s">
        <v>12</v>
      </c>
      <c r="F782" s="240">
        <v>22900.376940800001</v>
      </c>
      <c r="G782" s="212" t="s">
        <v>1755</v>
      </c>
      <c r="H782" s="123" t="s">
        <v>12</v>
      </c>
      <c r="I782" s="240">
        <v>22900.376940800001</v>
      </c>
      <c r="J782" s="240">
        <v>0</v>
      </c>
      <c r="K782" s="240">
        <v>0</v>
      </c>
      <c r="L782" s="240">
        <v>0</v>
      </c>
      <c r="M782" s="240">
        <v>0</v>
      </c>
      <c r="N782" s="210" t="s">
        <v>12</v>
      </c>
      <c r="O782" s="240">
        <v>0</v>
      </c>
      <c r="P782" s="240">
        <v>0</v>
      </c>
      <c r="Q782" s="240">
        <v>0</v>
      </c>
      <c r="R782" s="240">
        <v>0</v>
      </c>
      <c r="S782" s="240">
        <v>22900.376940800001</v>
      </c>
      <c r="T782" s="211" t="s">
        <v>12</v>
      </c>
      <c r="U782" s="212" t="s">
        <v>317</v>
      </c>
      <c r="V782" s="212" t="s">
        <v>317</v>
      </c>
      <c r="W782" s="123" t="s">
        <v>12</v>
      </c>
      <c r="X782" s="123" t="s">
        <v>12</v>
      </c>
      <c r="Y782" s="123" t="s">
        <v>746</v>
      </c>
      <c r="Z782" s="212" t="s">
        <v>320</v>
      </c>
      <c r="AA782" s="212">
        <v>92521</v>
      </c>
      <c r="AB782" s="123" t="s">
        <v>520</v>
      </c>
      <c r="AC782" s="123" t="s">
        <v>201</v>
      </c>
      <c r="AD782" s="123" t="s">
        <v>327</v>
      </c>
      <c r="AE782" s="123" t="s">
        <v>12</v>
      </c>
    </row>
    <row r="783" spans="2:31" x14ac:dyDescent="0.35">
      <c r="B783" s="123">
        <v>101305</v>
      </c>
      <c r="C783" s="123" t="s">
        <v>1687</v>
      </c>
      <c r="D783" s="123">
        <v>2018</v>
      </c>
      <c r="E783" s="123" t="s">
        <v>12</v>
      </c>
      <c r="F783" s="240">
        <v>151298.73496160001</v>
      </c>
      <c r="G783" s="212" t="s">
        <v>1755</v>
      </c>
      <c r="H783" s="123" t="s">
        <v>12</v>
      </c>
      <c r="I783" s="240">
        <v>151298.73496160001</v>
      </c>
      <c r="J783" s="240">
        <v>0</v>
      </c>
      <c r="K783" s="240">
        <v>0</v>
      </c>
      <c r="L783" s="240">
        <v>0</v>
      </c>
      <c r="M783" s="240">
        <v>0</v>
      </c>
      <c r="N783" s="210" t="s">
        <v>12</v>
      </c>
      <c r="O783" s="240">
        <v>151298.73496160001</v>
      </c>
      <c r="P783" s="240">
        <v>0</v>
      </c>
      <c r="Q783" s="240">
        <v>0</v>
      </c>
      <c r="R783" s="240">
        <v>151298.73496160001</v>
      </c>
      <c r="S783" s="240">
        <v>0</v>
      </c>
      <c r="T783" s="211" t="s">
        <v>12</v>
      </c>
      <c r="U783" s="212" t="s">
        <v>316</v>
      </c>
      <c r="V783" s="212" t="s">
        <v>317</v>
      </c>
      <c r="W783" s="123" t="s">
        <v>553</v>
      </c>
      <c r="X783" s="123" t="s">
        <v>12</v>
      </c>
      <c r="Y783" s="123" t="s">
        <v>1688</v>
      </c>
      <c r="Z783" s="212" t="s">
        <v>320</v>
      </c>
      <c r="AA783" s="212">
        <v>92093</v>
      </c>
      <c r="AB783" s="123" t="s">
        <v>520</v>
      </c>
      <c r="AC783" s="123" t="s">
        <v>201</v>
      </c>
      <c r="AD783" s="123" t="s">
        <v>327</v>
      </c>
      <c r="AE783" s="123" t="s">
        <v>12</v>
      </c>
    </row>
    <row r="784" spans="2:31" x14ac:dyDescent="0.35">
      <c r="B784" s="123">
        <v>101416</v>
      </c>
      <c r="C784" s="123" t="s">
        <v>1689</v>
      </c>
      <c r="D784" s="123">
        <v>2018</v>
      </c>
      <c r="E784" s="123" t="s">
        <v>12</v>
      </c>
      <c r="F784" s="240">
        <v>55002.179635299697</v>
      </c>
      <c r="G784" s="212" t="s">
        <v>1755</v>
      </c>
      <c r="H784" s="123" t="s">
        <v>12</v>
      </c>
      <c r="I784" s="240">
        <v>55002.179635299697</v>
      </c>
      <c r="J784" s="240">
        <v>0</v>
      </c>
      <c r="K784" s="240">
        <v>0</v>
      </c>
      <c r="L784" s="240">
        <v>0</v>
      </c>
      <c r="M784" s="240">
        <v>0</v>
      </c>
      <c r="N784" s="210" t="s">
        <v>12</v>
      </c>
      <c r="O784" s="240">
        <v>54960.048811311703</v>
      </c>
      <c r="P784" s="240">
        <v>0</v>
      </c>
      <c r="Q784" s="240">
        <v>0</v>
      </c>
      <c r="R784" s="240">
        <v>54960.048811311703</v>
      </c>
      <c r="S784" s="240">
        <v>42.130823988000003</v>
      </c>
      <c r="T784" s="211" t="s">
        <v>12</v>
      </c>
      <c r="U784" s="212" t="s">
        <v>316</v>
      </c>
      <c r="V784" s="212" t="s">
        <v>317</v>
      </c>
      <c r="W784" s="123" t="s">
        <v>1771</v>
      </c>
      <c r="X784" s="123" t="s">
        <v>12</v>
      </c>
      <c r="Y784" s="123" t="s">
        <v>766</v>
      </c>
      <c r="Z784" s="212" t="s">
        <v>320</v>
      </c>
      <c r="AA784" s="212">
        <v>94143</v>
      </c>
      <c r="AB784" s="123" t="s">
        <v>520</v>
      </c>
      <c r="AC784" s="123" t="s">
        <v>201</v>
      </c>
      <c r="AD784" s="123" t="s">
        <v>327</v>
      </c>
      <c r="AE784" s="123" t="s">
        <v>12</v>
      </c>
    </row>
    <row r="785" spans="2:31" x14ac:dyDescent="0.35">
      <c r="B785" s="123">
        <v>104372</v>
      </c>
      <c r="C785" s="123" t="s">
        <v>1690</v>
      </c>
      <c r="D785" s="123">
        <v>2018</v>
      </c>
      <c r="E785" s="123" t="s">
        <v>12</v>
      </c>
      <c r="F785" s="240">
        <v>18115.865913156002</v>
      </c>
      <c r="G785" s="212" t="s">
        <v>1755</v>
      </c>
      <c r="H785" s="123" t="s">
        <v>12</v>
      </c>
      <c r="I785" s="240">
        <v>18115.865913156002</v>
      </c>
      <c r="J785" s="240">
        <v>0</v>
      </c>
      <c r="K785" s="240">
        <v>0</v>
      </c>
      <c r="L785" s="240">
        <v>0</v>
      </c>
      <c r="M785" s="240">
        <v>0</v>
      </c>
      <c r="N785" s="210" t="s">
        <v>12</v>
      </c>
      <c r="O785" s="240">
        <v>18109.957172146998</v>
      </c>
      <c r="P785" s="240">
        <v>0</v>
      </c>
      <c r="Q785" s="240">
        <v>0</v>
      </c>
      <c r="R785" s="240">
        <v>18109.957172146998</v>
      </c>
      <c r="S785" s="240">
        <v>5.9087410089999999</v>
      </c>
      <c r="T785" s="211" t="s">
        <v>12</v>
      </c>
      <c r="U785" s="212" t="s">
        <v>316</v>
      </c>
      <c r="V785" s="212" t="s">
        <v>317</v>
      </c>
      <c r="W785" s="123" t="s">
        <v>553</v>
      </c>
      <c r="X785" s="123" t="s">
        <v>12</v>
      </c>
      <c r="Y785" s="123" t="s">
        <v>1476</v>
      </c>
      <c r="Z785" s="212" t="s">
        <v>320</v>
      </c>
      <c r="AA785" s="212">
        <v>93106</v>
      </c>
      <c r="AB785" s="123" t="s">
        <v>520</v>
      </c>
      <c r="AC785" s="123" t="s">
        <v>201</v>
      </c>
      <c r="AD785" s="123" t="s">
        <v>327</v>
      </c>
      <c r="AE785" s="123" t="s">
        <v>12</v>
      </c>
    </row>
    <row r="786" spans="2:31" x14ac:dyDescent="0.35">
      <c r="B786" s="123">
        <v>100273</v>
      </c>
      <c r="C786" s="123" t="s">
        <v>1691</v>
      </c>
      <c r="D786" s="123">
        <v>2018</v>
      </c>
      <c r="E786" s="123" t="s">
        <v>12</v>
      </c>
      <c r="F786" s="240">
        <v>27117.117874171701</v>
      </c>
      <c r="G786" s="212" t="s">
        <v>1755</v>
      </c>
      <c r="H786" s="123" t="s">
        <v>12</v>
      </c>
      <c r="I786" s="240">
        <v>27117.117874171701</v>
      </c>
      <c r="J786" s="240">
        <v>0</v>
      </c>
      <c r="K786" s="240">
        <v>0</v>
      </c>
      <c r="L786" s="240">
        <v>0</v>
      </c>
      <c r="M786" s="240">
        <v>0</v>
      </c>
      <c r="N786" s="210" t="s">
        <v>12</v>
      </c>
      <c r="O786" s="240">
        <v>27112.062222416</v>
      </c>
      <c r="P786" s="240">
        <v>0</v>
      </c>
      <c r="Q786" s="240">
        <v>0</v>
      </c>
      <c r="R786" s="240">
        <v>27112.062222416</v>
      </c>
      <c r="S786" s="240">
        <v>5.0556517556999996</v>
      </c>
      <c r="T786" s="211" t="s">
        <v>12</v>
      </c>
      <c r="U786" s="212" t="s">
        <v>316</v>
      </c>
      <c r="V786" s="212" t="s">
        <v>317</v>
      </c>
      <c r="W786" s="123" t="s">
        <v>553</v>
      </c>
      <c r="X786" s="123" t="s">
        <v>12</v>
      </c>
      <c r="Y786" s="123" t="s">
        <v>1479</v>
      </c>
      <c r="Z786" s="212" t="s">
        <v>320</v>
      </c>
      <c r="AA786" s="212">
        <v>95064</v>
      </c>
      <c r="AB786" s="123" t="s">
        <v>520</v>
      </c>
      <c r="AC786" s="123" t="s">
        <v>201</v>
      </c>
      <c r="AD786" s="123" t="s">
        <v>327</v>
      </c>
      <c r="AE786" s="123" t="s">
        <v>12</v>
      </c>
    </row>
    <row r="787" spans="2:31" x14ac:dyDescent="0.35">
      <c r="B787" s="123">
        <v>104361</v>
      </c>
      <c r="C787" s="123" t="s">
        <v>1692</v>
      </c>
      <c r="D787" s="123">
        <v>2018</v>
      </c>
      <c r="E787" s="123" t="s">
        <v>12</v>
      </c>
      <c r="F787" s="240">
        <v>19957.513311999999</v>
      </c>
      <c r="G787" s="212" t="s">
        <v>1755</v>
      </c>
      <c r="H787" s="123" t="s">
        <v>12</v>
      </c>
      <c r="I787" s="240">
        <v>19957.513311999999</v>
      </c>
      <c r="J787" s="240">
        <v>0</v>
      </c>
      <c r="K787" s="240">
        <v>0</v>
      </c>
      <c r="L787" s="240">
        <v>0</v>
      </c>
      <c r="M787" s="240">
        <v>0</v>
      </c>
      <c r="N787" s="210" t="s">
        <v>12</v>
      </c>
      <c r="O787" s="240">
        <v>0</v>
      </c>
      <c r="P787" s="240">
        <v>0</v>
      </c>
      <c r="Q787" s="240">
        <v>0</v>
      </c>
      <c r="R787" s="240">
        <v>0</v>
      </c>
      <c r="S787" s="240">
        <v>19957.513311999999</v>
      </c>
      <c r="T787" s="211" t="s">
        <v>12</v>
      </c>
      <c r="U787" s="212" t="s">
        <v>317</v>
      </c>
      <c r="V787" s="212" t="s">
        <v>317</v>
      </c>
      <c r="W787" s="123" t="s">
        <v>12</v>
      </c>
      <c r="X787" s="123" t="s">
        <v>12</v>
      </c>
      <c r="Y787" s="123" t="s">
        <v>506</v>
      </c>
      <c r="Z787" s="212" t="s">
        <v>320</v>
      </c>
      <c r="AA787" s="212" t="s">
        <v>1693</v>
      </c>
      <c r="AB787" s="123" t="s">
        <v>520</v>
      </c>
      <c r="AC787" s="123" t="s">
        <v>201</v>
      </c>
      <c r="AD787" s="123" t="s">
        <v>327</v>
      </c>
      <c r="AE787" s="123" t="s">
        <v>12</v>
      </c>
    </row>
    <row r="788" spans="2:31" x14ac:dyDescent="0.35">
      <c r="B788" s="123">
        <v>101068</v>
      </c>
      <c r="C788" s="123" t="s">
        <v>1694</v>
      </c>
      <c r="D788" s="123">
        <v>2018</v>
      </c>
      <c r="E788" s="123" t="s">
        <v>12</v>
      </c>
      <c r="F788" s="240">
        <v>33040.450030663204</v>
      </c>
      <c r="G788" s="212" t="s">
        <v>1755</v>
      </c>
      <c r="H788" s="123" t="s">
        <v>12</v>
      </c>
      <c r="I788" s="240">
        <v>33040.450030663204</v>
      </c>
      <c r="J788" s="240">
        <v>0</v>
      </c>
      <c r="K788" s="240">
        <v>0</v>
      </c>
      <c r="L788" s="240">
        <v>0</v>
      </c>
      <c r="M788" s="240">
        <v>0</v>
      </c>
      <c r="N788" s="210" t="s">
        <v>12</v>
      </c>
      <c r="O788" s="240">
        <v>33038.982695548497</v>
      </c>
      <c r="P788" s="240">
        <v>0</v>
      </c>
      <c r="Q788" s="240">
        <v>0</v>
      </c>
      <c r="R788" s="240">
        <v>33038.982695548497</v>
      </c>
      <c r="S788" s="240">
        <v>1.4673351147</v>
      </c>
      <c r="T788" s="211" t="s">
        <v>12</v>
      </c>
      <c r="U788" s="212" t="s">
        <v>316</v>
      </c>
      <c r="V788" s="212" t="s">
        <v>316</v>
      </c>
      <c r="W788" s="123" t="s">
        <v>430</v>
      </c>
      <c r="X788" s="123" t="s">
        <v>12</v>
      </c>
      <c r="Y788" s="123" t="s">
        <v>410</v>
      </c>
      <c r="Z788" s="212" t="s">
        <v>320</v>
      </c>
      <c r="AA788" s="212">
        <v>94565</v>
      </c>
      <c r="AB788" s="123" t="s">
        <v>628</v>
      </c>
      <c r="AC788" s="123" t="s">
        <v>201</v>
      </c>
      <c r="AD788" s="123" t="s">
        <v>327</v>
      </c>
      <c r="AE788" s="123" t="s">
        <v>12</v>
      </c>
    </row>
    <row r="789" spans="2:31" x14ac:dyDescent="0.35">
      <c r="B789" s="123">
        <v>104617</v>
      </c>
      <c r="C789" s="123" t="s">
        <v>1695</v>
      </c>
      <c r="D789" s="123">
        <v>2018</v>
      </c>
      <c r="E789" s="123" t="s">
        <v>12</v>
      </c>
      <c r="F789" s="240">
        <v>11160.892998400001</v>
      </c>
      <c r="G789" s="212" t="s">
        <v>1755</v>
      </c>
      <c r="H789" s="123" t="s">
        <v>12</v>
      </c>
      <c r="I789" s="240">
        <v>11160.892998400001</v>
      </c>
      <c r="J789" s="240">
        <v>0</v>
      </c>
      <c r="K789" s="240">
        <v>0</v>
      </c>
      <c r="L789" s="240">
        <v>0</v>
      </c>
      <c r="M789" s="240">
        <v>0</v>
      </c>
      <c r="N789" s="210" t="s">
        <v>12</v>
      </c>
      <c r="O789" s="240">
        <v>0</v>
      </c>
      <c r="P789" s="240">
        <v>0</v>
      </c>
      <c r="Q789" s="240">
        <v>0</v>
      </c>
      <c r="R789" s="240">
        <v>0</v>
      </c>
      <c r="S789" s="240">
        <v>11160.892998400001</v>
      </c>
      <c r="T789" s="211" t="s">
        <v>12</v>
      </c>
      <c r="U789" s="212" t="s">
        <v>317</v>
      </c>
      <c r="V789" s="212" t="s">
        <v>317</v>
      </c>
      <c r="W789" s="123" t="s">
        <v>12</v>
      </c>
      <c r="X789" s="123" t="s">
        <v>12</v>
      </c>
      <c r="Y789" s="123" t="s">
        <v>506</v>
      </c>
      <c r="Z789" s="212" t="s">
        <v>320</v>
      </c>
      <c r="AA789" s="212">
        <v>90073</v>
      </c>
      <c r="AB789" s="123" t="s">
        <v>1696</v>
      </c>
      <c r="AC789" s="123" t="s">
        <v>201</v>
      </c>
      <c r="AD789" s="123" t="s">
        <v>327</v>
      </c>
      <c r="AE789" s="123" t="s">
        <v>12</v>
      </c>
    </row>
    <row r="790" spans="2:31" x14ac:dyDescent="0.35">
      <c r="B790" s="123">
        <v>104661</v>
      </c>
      <c r="C790" s="123" t="s">
        <v>1697</v>
      </c>
      <c r="D790" s="123">
        <v>2018</v>
      </c>
      <c r="E790" s="123" t="s">
        <v>12</v>
      </c>
      <c r="F790" s="240">
        <v>15427.0061104</v>
      </c>
      <c r="G790" s="212" t="s">
        <v>1755</v>
      </c>
      <c r="H790" s="123" t="s">
        <v>12</v>
      </c>
      <c r="I790" s="240">
        <v>15427.0061104</v>
      </c>
      <c r="J790" s="240">
        <v>0</v>
      </c>
      <c r="K790" s="240">
        <v>0</v>
      </c>
      <c r="L790" s="240">
        <v>0</v>
      </c>
      <c r="M790" s="240">
        <v>0</v>
      </c>
      <c r="N790" s="210" t="s">
        <v>12</v>
      </c>
      <c r="O790" s="240">
        <v>0</v>
      </c>
      <c r="P790" s="240">
        <v>0</v>
      </c>
      <c r="Q790" s="240">
        <v>0</v>
      </c>
      <c r="R790" s="240">
        <v>0</v>
      </c>
      <c r="S790" s="240">
        <v>15427.0061104</v>
      </c>
      <c r="T790" s="211" t="s">
        <v>12</v>
      </c>
      <c r="U790" s="212" t="s">
        <v>317</v>
      </c>
      <c r="V790" s="212" t="s">
        <v>317</v>
      </c>
      <c r="W790" s="123" t="s">
        <v>12</v>
      </c>
      <c r="X790" s="123" t="s">
        <v>12</v>
      </c>
      <c r="Y790" s="123" t="s">
        <v>460</v>
      </c>
      <c r="Z790" s="212" t="s">
        <v>320</v>
      </c>
      <c r="AA790" s="212">
        <v>92161</v>
      </c>
      <c r="AB790" s="123" t="s">
        <v>1698</v>
      </c>
      <c r="AC790" s="123" t="s">
        <v>201</v>
      </c>
      <c r="AD790" s="123" t="s">
        <v>327</v>
      </c>
      <c r="AE790" s="123" t="s">
        <v>12</v>
      </c>
    </row>
    <row r="791" spans="2:31" x14ac:dyDescent="0.35">
      <c r="B791" s="123">
        <v>104071</v>
      </c>
      <c r="C791" s="123" t="s">
        <v>1699</v>
      </c>
      <c r="D791" s="123">
        <v>2018</v>
      </c>
      <c r="E791" s="123" t="s">
        <v>12</v>
      </c>
      <c r="F791" s="240">
        <v>20029018.463787299</v>
      </c>
      <c r="G791" s="212" t="s">
        <v>1755</v>
      </c>
      <c r="H791" s="123" t="s">
        <v>12</v>
      </c>
      <c r="I791" s="240">
        <v>0</v>
      </c>
      <c r="J791" s="240">
        <v>0</v>
      </c>
      <c r="K791" s="240">
        <v>18650608.0987873</v>
      </c>
      <c r="L791" s="240">
        <v>1378410.365</v>
      </c>
      <c r="M791" s="240">
        <v>0</v>
      </c>
      <c r="N791" s="210" t="s">
        <v>12</v>
      </c>
      <c r="O791" s="240">
        <v>0</v>
      </c>
      <c r="P791" s="240">
        <v>18650608.0987873</v>
      </c>
      <c r="Q791" s="240">
        <v>0</v>
      </c>
      <c r="R791" s="240">
        <v>18650608.0987873</v>
      </c>
      <c r="S791" s="240">
        <v>1378410.365</v>
      </c>
      <c r="T791" s="211" t="s">
        <v>12</v>
      </c>
      <c r="U791" s="212" t="s">
        <v>316</v>
      </c>
      <c r="V791" s="212" t="s">
        <v>317</v>
      </c>
      <c r="W791" s="123" t="s">
        <v>825</v>
      </c>
      <c r="X791" s="123" t="s">
        <v>12</v>
      </c>
      <c r="Y791" s="123" t="s">
        <v>1700</v>
      </c>
      <c r="Z791" s="212" t="s">
        <v>445</v>
      </c>
      <c r="AA791" s="212">
        <v>78249</v>
      </c>
      <c r="AB791" s="123" t="s">
        <v>446</v>
      </c>
      <c r="AC791" s="123" t="s">
        <v>394</v>
      </c>
      <c r="AD791" s="123" t="s">
        <v>395</v>
      </c>
      <c r="AE791" s="123" t="s">
        <v>12</v>
      </c>
    </row>
    <row r="792" spans="2:31" x14ac:dyDescent="0.35">
      <c r="B792" s="123">
        <v>100372</v>
      </c>
      <c r="C792" s="123" t="s">
        <v>1701</v>
      </c>
      <c r="D792" s="123">
        <v>2018</v>
      </c>
      <c r="E792" s="123" t="s">
        <v>12</v>
      </c>
      <c r="F792" s="240">
        <v>2855400.8510215101</v>
      </c>
      <c r="G792" s="212" t="s">
        <v>1755</v>
      </c>
      <c r="H792" s="123" t="s">
        <v>12</v>
      </c>
      <c r="I792" s="240">
        <v>2855400.8510215101</v>
      </c>
      <c r="J792" s="240">
        <v>0</v>
      </c>
      <c r="K792" s="240">
        <v>0</v>
      </c>
      <c r="L792" s="240">
        <v>0</v>
      </c>
      <c r="M792" s="240">
        <v>0</v>
      </c>
      <c r="N792" s="210" t="s">
        <v>12</v>
      </c>
      <c r="O792" s="240">
        <v>2854508.83743431</v>
      </c>
      <c r="P792" s="240">
        <v>0</v>
      </c>
      <c r="Q792" s="240">
        <v>0</v>
      </c>
      <c r="R792" s="240">
        <v>2854508.83743431</v>
      </c>
      <c r="S792" s="240">
        <v>892.01358719899997</v>
      </c>
      <c r="T792" s="211" t="s">
        <v>12</v>
      </c>
      <c r="U792" s="212" t="s">
        <v>316</v>
      </c>
      <c r="V792" s="212" t="s">
        <v>316</v>
      </c>
      <c r="W792" s="123" t="s">
        <v>825</v>
      </c>
      <c r="X792" s="123" t="s">
        <v>12</v>
      </c>
      <c r="Y792" s="123" t="s">
        <v>1702</v>
      </c>
      <c r="Z792" s="212" t="s">
        <v>320</v>
      </c>
      <c r="AA792" s="212">
        <v>94510</v>
      </c>
      <c r="AB792" s="123" t="s">
        <v>391</v>
      </c>
      <c r="AC792" s="123" t="s">
        <v>708</v>
      </c>
      <c r="AD792" s="123" t="s">
        <v>709</v>
      </c>
      <c r="AE792" s="123" t="s">
        <v>12</v>
      </c>
    </row>
    <row r="793" spans="2:31" x14ac:dyDescent="0.35">
      <c r="B793" s="123">
        <v>104444</v>
      </c>
      <c r="C793" s="123" t="s">
        <v>1703</v>
      </c>
      <c r="D793" s="123">
        <v>2018</v>
      </c>
      <c r="E793" s="123" t="s">
        <v>12</v>
      </c>
      <c r="F793" s="240">
        <v>14151.192656086299</v>
      </c>
      <c r="G793" s="212" t="s">
        <v>1755</v>
      </c>
      <c r="H793" s="123" t="s">
        <v>12</v>
      </c>
      <c r="I793" s="240">
        <v>14151.192656086299</v>
      </c>
      <c r="J793" s="240">
        <v>0</v>
      </c>
      <c r="K793" s="240">
        <v>0</v>
      </c>
      <c r="L793" s="240">
        <v>0</v>
      </c>
      <c r="M793" s="240">
        <v>0</v>
      </c>
      <c r="N793" s="210" t="s">
        <v>12</v>
      </c>
      <c r="O793" s="240">
        <v>0</v>
      </c>
      <c r="P793" s="240">
        <v>0</v>
      </c>
      <c r="Q793" s="240">
        <v>0</v>
      </c>
      <c r="R793" s="240">
        <v>0</v>
      </c>
      <c r="S793" s="240">
        <v>14151.192656086299</v>
      </c>
      <c r="T793" s="211" t="s">
        <v>12</v>
      </c>
      <c r="U793" s="212" t="s">
        <v>317</v>
      </c>
      <c r="V793" s="212" t="s">
        <v>317</v>
      </c>
      <c r="W793" s="123" t="s">
        <v>12</v>
      </c>
      <c r="X793" s="123" t="s">
        <v>12</v>
      </c>
      <c r="Y793" s="123" t="s">
        <v>377</v>
      </c>
      <c r="Z793" s="212" t="s">
        <v>320</v>
      </c>
      <c r="AA793" s="212">
        <v>90744</v>
      </c>
      <c r="AB793" s="123" t="s">
        <v>391</v>
      </c>
      <c r="AC793" s="123" t="s">
        <v>566</v>
      </c>
      <c r="AD793" s="123" t="s">
        <v>392</v>
      </c>
      <c r="AE793" s="123" t="s">
        <v>12</v>
      </c>
    </row>
    <row r="794" spans="2:31" x14ac:dyDescent="0.35">
      <c r="B794" s="123">
        <v>104750</v>
      </c>
      <c r="C794" s="123" t="s">
        <v>1704</v>
      </c>
      <c r="D794" s="123">
        <v>2018</v>
      </c>
      <c r="E794" s="123" t="s">
        <v>12</v>
      </c>
      <c r="F794" s="240">
        <v>0</v>
      </c>
      <c r="G794" s="212" t="s">
        <v>1755</v>
      </c>
      <c r="H794" s="123" t="s">
        <v>12</v>
      </c>
      <c r="I794" s="240">
        <v>0</v>
      </c>
      <c r="J794" s="240">
        <v>0</v>
      </c>
      <c r="K794" s="240">
        <v>0</v>
      </c>
      <c r="L794" s="240">
        <v>0</v>
      </c>
      <c r="M794" s="240">
        <v>0</v>
      </c>
      <c r="N794" s="210" t="s">
        <v>12</v>
      </c>
      <c r="O794" s="240">
        <v>0</v>
      </c>
      <c r="P794" s="240">
        <v>0</v>
      </c>
      <c r="Q794" s="240">
        <v>0</v>
      </c>
      <c r="R794" s="240">
        <v>0</v>
      </c>
      <c r="S794" s="240">
        <v>0</v>
      </c>
      <c r="T794" s="211" t="s">
        <v>12</v>
      </c>
      <c r="U794" s="212" t="s">
        <v>317</v>
      </c>
      <c r="V794" s="212" t="s">
        <v>317</v>
      </c>
      <c r="W794" s="123" t="s">
        <v>12</v>
      </c>
      <c r="X794" s="123" t="s">
        <v>12</v>
      </c>
      <c r="Y794" s="123" t="s">
        <v>1683</v>
      </c>
      <c r="Z794" s="212" t="s">
        <v>320</v>
      </c>
      <c r="AA794" s="212">
        <v>95616</v>
      </c>
      <c r="AB794" s="123" t="s">
        <v>321</v>
      </c>
      <c r="AC794" s="123" t="s">
        <v>322</v>
      </c>
      <c r="AD794" s="123" t="s">
        <v>323</v>
      </c>
      <c r="AE794" s="123" t="s">
        <v>12</v>
      </c>
    </row>
    <row r="795" spans="2:31" x14ac:dyDescent="0.35">
      <c r="B795" s="123">
        <v>104510</v>
      </c>
      <c r="C795" s="123" t="s">
        <v>1705</v>
      </c>
      <c r="D795" s="123">
        <v>2018</v>
      </c>
      <c r="E795" s="123" t="s">
        <v>12</v>
      </c>
      <c r="F795" s="240">
        <v>7542.2157432000004</v>
      </c>
      <c r="G795" s="212" t="s">
        <v>1755</v>
      </c>
      <c r="H795" s="123" t="s">
        <v>12</v>
      </c>
      <c r="I795" s="240">
        <v>0</v>
      </c>
      <c r="J795" s="240">
        <v>0</v>
      </c>
      <c r="K795" s="240">
        <v>0</v>
      </c>
      <c r="L795" s="240">
        <v>0</v>
      </c>
      <c r="M795" s="240">
        <v>7542.2157432000004</v>
      </c>
      <c r="N795" s="210" t="s">
        <v>12</v>
      </c>
      <c r="O795" s="240">
        <v>0</v>
      </c>
      <c r="P795" s="240">
        <v>0</v>
      </c>
      <c r="Q795" s="240">
        <v>7542.2157432000004</v>
      </c>
      <c r="R795" s="240">
        <v>7542.2157432000004</v>
      </c>
      <c r="S795" s="240">
        <v>0</v>
      </c>
      <c r="T795" s="211" t="s">
        <v>12</v>
      </c>
      <c r="U795" s="212" t="s">
        <v>316</v>
      </c>
      <c r="V795" s="212" t="s">
        <v>317</v>
      </c>
      <c r="W795" s="123" t="s">
        <v>430</v>
      </c>
      <c r="X795" s="123" t="s">
        <v>12</v>
      </c>
      <c r="Y795" s="123" t="s">
        <v>1706</v>
      </c>
      <c r="Z795" s="212" t="s">
        <v>1231</v>
      </c>
      <c r="AA795" s="212">
        <v>89048</v>
      </c>
      <c r="AB795" s="123" t="s">
        <v>321</v>
      </c>
      <c r="AC795" s="123" t="s">
        <v>322</v>
      </c>
      <c r="AD795" s="123" t="s">
        <v>323</v>
      </c>
      <c r="AE795" s="123" t="s">
        <v>12</v>
      </c>
    </row>
    <row r="796" spans="2:31" x14ac:dyDescent="0.35">
      <c r="B796" s="123">
        <v>104205</v>
      </c>
      <c r="C796" s="123" t="s">
        <v>1708</v>
      </c>
      <c r="D796" s="123">
        <v>2018</v>
      </c>
      <c r="E796" s="123" t="s">
        <v>12</v>
      </c>
      <c r="F796" s="240">
        <v>18173.240911107801</v>
      </c>
      <c r="G796" s="212" t="s">
        <v>1755</v>
      </c>
      <c r="H796" s="123" t="s">
        <v>12</v>
      </c>
      <c r="I796" s="240">
        <v>18173.240911107801</v>
      </c>
      <c r="J796" s="240">
        <v>0</v>
      </c>
      <c r="K796" s="240">
        <v>0</v>
      </c>
      <c r="L796" s="240">
        <v>0</v>
      </c>
      <c r="M796" s="240">
        <v>0</v>
      </c>
      <c r="N796" s="210" t="s">
        <v>12</v>
      </c>
      <c r="O796" s="240">
        <v>0</v>
      </c>
      <c r="P796" s="240">
        <v>0</v>
      </c>
      <c r="Q796" s="240">
        <v>0</v>
      </c>
      <c r="R796" s="240">
        <v>0</v>
      </c>
      <c r="S796" s="240">
        <v>18173.240911107801</v>
      </c>
      <c r="T796" s="211" t="s">
        <v>12</v>
      </c>
      <c r="U796" s="212" t="s">
        <v>317</v>
      </c>
      <c r="V796" s="212" t="s">
        <v>317</v>
      </c>
      <c r="W796" s="123" t="s">
        <v>12</v>
      </c>
      <c r="X796" s="123" t="s">
        <v>12</v>
      </c>
      <c r="Y796" s="123" t="s">
        <v>1709</v>
      </c>
      <c r="Z796" s="212" t="s">
        <v>320</v>
      </c>
      <c r="AA796" s="212">
        <v>93437</v>
      </c>
      <c r="AB796" s="123" t="s">
        <v>861</v>
      </c>
      <c r="AC796" s="123" t="s">
        <v>201</v>
      </c>
      <c r="AD796" s="123" t="s">
        <v>327</v>
      </c>
      <c r="AE796" s="123" t="s">
        <v>12</v>
      </c>
    </row>
    <row r="797" spans="2:31" x14ac:dyDescent="0.35">
      <c r="B797" s="123">
        <v>104783</v>
      </c>
      <c r="C797" s="123" t="s">
        <v>1711</v>
      </c>
      <c r="D797" s="123">
        <v>2018</v>
      </c>
      <c r="E797" s="123" t="s">
        <v>12</v>
      </c>
      <c r="F797" s="240">
        <v>22153.664925270601</v>
      </c>
      <c r="G797" s="212" t="s">
        <v>1755</v>
      </c>
      <c r="H797" s="123" t="s">
        <v>12</v>
      </c>
      <c r="I797" s="240">
        <v>22153.664925270601</v>
      </c>
      <c r="J797" s="240">
        <v>0</v>
      </c>
      <c r="K797" s="240">
        <v>0</v>
      </c>
      <c r="L797" s="240">
        <v>0</v>
      </c>
      <c r="M797" s="240">
        <v>0</v>
      </c>
      <c r="N797" s="210" t="s">
        <v>12</v>
      </c>
      <c r="O797" s="240">
        <v>0</v>
      </c>
      <c r="P797" s="240">
        <v>0</v>
      </c>
      <c r="Q797" s="240">
        <v>0</v>
      </c>
      <c r="R797" s="240">
        <v>0</v>
      </c>
      <c r="S797" s="240">
        <v>22153.664925270601</v>
      </c>
      <c r="T797" s="211" t="s">
        <v>12</v>
      </c>
      <c r="U797" s="212" t="s">
        <v>317</v>
      </c>
      <c r="V797" s="212" t="s">
        <v>317</v>
      </c>
      <c r="W797" s="123" t="s">
        <v>12</v>
      </c>
      <c r="X797" s="123" t="s">
        <v>12</v>
      </c>
      <c r="Y797" s="123" t="s">
        <v>935</v>
      </c>
      <c r="Z797" s="212" t="s">
        <v>320</v>
      </c>
      <c r="AA797" s="212">
        <v>93454</v>
      </c>
      <c r="AB797" s="123" t="s">
        <v>342</v>
      </c>
      <c r="AC797" s="123" t="s">
        <v>343</v>
      </c>
      <c r="AD797" s="123" t="s">
        <v>344</v>
      </c>
      <c r="AE797" s="123" t="s">
        <v>12</v>
      </c>
    </row>
    <row r="798" spans="2:31" x14ac:dyDescent="0.35">
      <c r="B798" s="123">
        <v>104643</v>
      </c>
      <c r="C798" s="123" t="s">
        <v>1712</v>
      </c>
      <c r="D798" s="123">
        <v>2018</v>
      </c>
      <c r="E798" s="123" t="s">
        <v>12</v>
      </c>
      <c r="F798" s="240">
        <v>6759.6055023999998</v>
      </c>
      <c r="G798" s="212" t="s">
        <v>1755</v>
      </c>
      <c r="H798" s="123" t="s">
        <v>12</v>
      </c>
      <c r="I798" s="240">
        <v>6759.6055023999998</v>
      </c>
      <c r="J798" s="240">
        <v>0</v>
      </c>
      <c r="K798" s="240">
        <v>0</v>
      </c>
      <c r="L798" s="240">
        <v>0</v>
      </c>
      <c r="M798" s="240">
        <v>0</v>
      </c>
      <c r="N798" s="210" t="s">
        <v>12</v>
      </c>
      <c r="O798" s="240">
        <v>0</v>
      </c>
      <c r="P798" s="240">
        <v>0</v>
      </c>
      <c r="Q798" s="240">
        <v>0</v>
      </c>
      <c r="R798" s="240">
        <v>0</v>
      </c>
      <c r="S798" s="240">
        <v>6759.6055023999998</v>
      </c>
      <c r="T798" s="211" t="s">
        <v>12</v>
      </c>
      <c r="U798" s="212" t="s">
        <v>317</v>
      </c>
      <c r="V798" s="212" t="s">
        <v>317</v>
      </c>
      <c r="W798" s="123" t="s">
        <v>12</v>
      </c>
      <c r="X798" s="123" t="s">
        <v>12</v>
      </c>
      <c r="Y798" s="123" t="s">
        <v>587</v>
      </c>
      <c r="Z798" s="212" t="s">
        <v>320</v>
      </c>
      <c r="AA798" s="212">
        <v>93291</v>
      </c>
      <c r="AB798" s="123" t="s">
        <v>1713</v>
      </c>
      <c r="AC798" s="123" t="s">
        <v>201</v>
      </c>
      <c r="AD798" s="123" t="s">
        <v>327</v>
      </c>
      <c r="AE798" s="123" t="s">
        <v>12</v>
      </c>
    </row>
    <row r="799" spans="2:31" x14ac:dyDescent="0.35">
      <c r="B799" s="123">
        <v>3066</v>
      </c>
      <c r="C799" s="123" t="s">
        <v>1715</v>
      </c>
      <c r="D799" s="123">
        <v>2018</v>
      </c>
      <c r="E799" s="123" t="s">
        <v>12</v>
      </c>
      <c r="F799" s="240">
        <v>0</v>
      </c>
      <c r="G799" s="212" t="s">
        <v>1755</v>
      </c>
      <c r="H799" s="123" t="s">
        <v>12</v>
      </c>
      <c r="I799" s="240">
        <v>0</v>
      </c>
      <c r="J799" s="240">
        <v>0</v>
      </c>
      <c r="K799" s="240">
        <v>0</v>
      </c>
      <c r="L799" s="240">
        <v>0</v>
      </c>
      <c r="M799" s="240">
        <v>0</v>
      </c>
      <c r="N799" s="210" t="s">
        <v>12</v>
      </c>
      <c r="O799" s="240">
        <v>0</v>
      </c>
      <c r="P799" s="240">
        <v>0</v>
      </c>
      <c r="Q799" s="240">
        <v>0</v>
      </c>
      <c r="R799" s="240">
        <v>0</v>
      </c>
      <c r="S799" s="240">
        <v>0</v>
      </c>
      <c r="T799" s="211" t="s">
        <v>12</v>
      </c>
      <c r="U799" s="212" t="s">
        <v>316</v>
      </c>
      <c r="V799" s="212" t="s">
        <v>317</v>
      </c>
      <c r="W799" s="123" t="s">
        <v>489</v>
      </c>
      <c r="X799" s="123" t="s">
        <v>12</v>
      </c>
      <c r="Y799" s="123" t="s">
        <v>504</v>
      </c>
      <c r="Z799" s="212" t="s">
        <v>320</v>
      </c>
      <c r="AA799" s="212">
        <v>90058</v>
      </c>
      <c r="AB799" s="123" t="s">
        <v>1270</v>
      </c>
      <c r="AC799" s="123" t="s">
        <v>322</v>
      </c>
      <c r="AD799" s="123" t="s">
        <v>323</v>
      </c>
      <c r="AE799" s="123" t="s">
        <v>12</v>
      </c>
    </row>
    <row r="800" spans="2:31" x14ac:dyDescent="0.35">
      <c r="B800" s="123">
        <v>5008</v>
      </c>
      <c r="C800" s="123" t="s">
        <v>1716</v>
      </c>
      <c r="D800" s="123">
        <v>2018</v>
      </c>
      <c r="E800" s="123" t="s">
        <v>12</v>
      </c>
      <c r="F800" s="240">
        <v>405422.46380159998</v>
      </c>
      <c r="G800" s="212" t="s">
        <v>1755</v>
      </c>
      <c r="H800" s="123" t="s">
        <v>12</v>
      </c>
      <c r="I800" s="240">
        <v>0</v>
      </c>
      <c r="J800" s="240">
        <v>0</v>
      </c>
      <c r="K800" s="240">
        <v>405422.46380159998</v>
      </c>
      <c r="L800" s="240">
        <v>0</v>
      </c>
      <c r="M800" s="240">
        <v>0</v>
      </c>
      <c r="N800" s="210" t="s">
        <v>12</v>
      </c>
      <c r="O800" s="240">
        <v>0</v>
      </c>
      <c r="P800" s="240">
        <v>144928.69173791999</v>
      </c>
      <c r="Q800" s="240">
        <v>0</v>
      </c>
      <c r="R800" s="240">
        <v>144928.69173791999</v>
      </c>
      <c r="S800" s="240">
        <v>260493.77206367999</v>
      </c>
      <c r="T800" s="211" t="s">
        <v>12</v>
      </c>
      <c r="U800" s="212" t="s">
        <v>316</v>
      </c>
      <c r="V800" s="212" t="s">
        <v>317</v>
      </c>
      <c r="W800" s="123" t="s">
        <v>489</v>
      </c>
      <c r="X800" s="123" t="s">
        <v>12</v>
      </c>
      <c r="Y800" s="123" t="s">
        <v>504</v>
      </c>
      <c r="Z800" s="212" t="s">
        <v>320</v>
      </c>
      <c r="AA800" s="212">
        <v>90058</v>
      </c>
      <c r="AB800" s="123" t="s">
        <v>743</v>
      </c>
      <c r="AC800" s="123" t="s">
        <v>424</v>
      </c>
      <c r="AD800" s="123" t="s">
        <v>425</v>
      </c>
      <c r="AE800" s="123" t="s">
        <v>12</v>
      </c>
    </row>
    <row r="801" spans="2:31" x14ac:dyDescent="0.35">
      <c r="B801" s="123">
        <v>3067</v>
      </c>
      <c r="C801" s="123" t="s">
        <v>1718</v>
      </c>
      <c r="D801" s="123">
        <v>2018</v>
      </c>
      <c r="E801" s="123" t="s">
        <v>12</v>
      </c>
      <c r="F801" s="240">
        <v>0</v>
      </c>
      <c r="G801" s="212" t="s">
        <v>1755</v>
      </c>
      <c r="H801" s="123" t="s">
        <v>12</v>
      </c>
      <c r="I801" s="240">
        <v>0</v>
      </c>
      <c r="J801" s="240">
        <v>0</v>
      </c>
      <c r="K801" s="240">
        <v>0</v>
      </c>
      <c r="L801" s="240">
        <v>0</v>
      </c>
      <c r="M801" s="240">
        <v>0</v>
      </c>
      <c r="N801" s="210" t="s">
        <v>12</v>
      </c>
      <c r="O801" s="240">
        <v>0</v>
      </c>
      <c r="P801" s="240">
        <v>0</v>
      </c>
      <c r="Q801" s="240">
        <v>0</v>
      </c>
      <c r="R801" s="240">
        <v>0</v>
      </c>
      <c r="S801" s="240">
        <v>0</v>
      </c>
      <c r="T801" s="211" t="s">
        <v>12</v>
      </c>
      <c r="U801" s="212" t="s">
        <v>317</v>
      </c>
      <c r="V801" s="212" t="s">
        <v>317</v>
      </c>
      <c r="W801" s="123" t="s">
        <v>12</v>
      </c>
      <c r="X801" s="123" t="s">
        <v>12</v>
      </c>
      <c r="Y801" s="123" t="s">
        <v>956</v>
      </c>
      <c r="Z801" s="212" t="s">
        <v>320</v>
      </c>
      <c r="AA801" s="212">
        <v>92393</v>
      </c>
      <c r="AB801" s="123" t="s">
        <v>321</v>
      </c>
      <c r="AC801" s="123" t="s">
        <v>322</v>
      </c>
      <c r="AD801" s="123" t="s">
        <v>323</v>
      </c>
      <c r="AE801" s="123" t="s">
        <v>12</v>
      </c>
    </row>
    <row r="802" spans="2:31" x14ac:dyDescent="0.35">
      <c r="B802" s="123">
        <v>104571</v>
      </c>
      <c r="C802" s="123" t="s">
        <v>1719</v>
      </c>
      <c r="D802" s="123">
        <v>2018</v>
      </c>
      <c r="E802" s="123" t="s">
        <v>12</v>
      </c>
      <c r="F802" s="240">
        <v>11667.767748800001</v>
      </c>
      <c r="G802" s="212" t="s">
        <v>1755</v>
      </c>
      <c r="H802" s="123" t="s">
        <v>12</v>
      </c>
      <c r="I802" s="240">
        <v>0</v>
      </c>
      <c r="J802" s="240">
        <v>0</v>
      </c>
      <c r="K802" s="240">
        <v>11667.767748800001</v>
      </c>
      <c r="L802" s="240">
        <v>0</v>
      </c>
      <c r="M802" s="240">
        <v>0</v>
      </c>
      <c r="N802" s="210" t="s">
        <v>12</v>
      </c>
      <c r="O802" s="240">
        <v>0</v>
      </c>
      <c r="P802" s="240">
        <v>0</v>
      </c>
      <c r="Q802" s="240">
        <v>0</v>
      </c>
      <c r="R802" s="240">
        <v>0</v>
      </c>
      <c r="S802" s="240">
        <v>11667.767748800001</v>
      </c>
      <c r="T802" s="211" t="s">
        <v>12</v>
      </c>
      <c r="U802" s="212" t="s">
        <v>317</v>
      </c>
      <c r="V802" s="212" t="s">
        <v>317</v>
      </c>
      <c r="W802" s="123" t="s">
        <v>12</v>
      </c>
      <c r="X802" s="123" t="s">
        <v>12</v>
      </c>
      <c r="Y802" s="123" t="s">
        <v>956</v>
      </c>
      <c r="Z802" s="212" t="s">
        <v>320</v>
      </c>
      <c r="AA802" s="212">
        <v>92392</v>
      </c>
      <c r="AB802" s="123" t="s">
        <v>743</v>
      </c>
      <c r="AC802" s="123" t="s">
        <v>424</v>
      </c>
      <c r="AD802" s="123" t="s">
        <v>425</v>
      </c>
      <c r="AE802" s="123" t="s">
        <v>12</v>
      </c>
    </row>
    <row r="803" spans="2:31" x14ac:dyDescent="0.35">
      <c r="B803" s="123">
        <v>100953</v>
      </c>
      <c r="C803" s="123" t="s">
        <v>1720</v>
      </c>
      <c r="D803" s="123">
        <v>2018</v>
      </c>
      <c r="E803" s="123" t="s">
        <v>12</v>
      </c>
      <c r="F803" s="240">
        <v>34427.026553663301</v>
      </c>
      <c r="G803" s="212" t="s">
        <v>1755</v>
      </c>
      <c r="H803" s="123" t="s">
        <v>12</v>
      </c>
      <c r="I803" s="240">
        <v>34427.026553663301</v>
      </c>
      <c r="J803" s="240">
        <v>0</v>
      </c>
      <c r="K803" s="240">
        <v>0</v>
      </c>
      <c r="L803" s="240">
        <v>0</v>
      </c>
      <c r="M803" s="240">
        <v>0</v>
      </c>
      <c r="N803" s="210" t="s">
        <v>12</v>
      </c>
      <c r="O803" s="240">
        <v>34427.026553663301</v>
      </c>
      <c r="P803" s="240">
        <v>0</v>
      </c>
      <c r="Q803" s="240">
        <v>0</v>
      </c>
      <c r="R803" s="240">
        <v>34427.026553663301</v>
      </c>
      <c r="S803" s="240">
        <v>0</v>
      </c>
      <c r="T803" s="211" t="s">
        <v>12</v>
      </c>
      <c r="U803" s="212" t="s">
        <v>316</v>
      </c>
      <c r="V803" s="212" t="s">
        <v>316</v>
      </c>
      <c r="W803" s="123" t="s">
        <v>350</v>
      </c>
      <c r="X803" s="123" t="s">
        <v>12</v>
      </c>
      <c r="Y803" s="123" t="s">
        <v>627</v>
      </c>
      <c r="Z803" s="212" t="s">
        <v>320</v>
      </c>
      <c r="AA803" s="212">
        <v>92335</v>
      </c>
      <c r="AB803" s="123" t="s">
        <v>800</v>
      </c>
      <c r="AC803" s="123" t="s">
        <v>201</v>
      </c>
      <c r="AD803" s="123" t="s">
        <v>327</v>
      </c>
      <c r="AE803" s="123" t="s">
        <v>12</v>
      </c>
    </row>
    <row r="804" spans="2:31" x14ac:dyDescent="0.35">
      <c r="B804" s="123">
        <v>5014</v>
      </c>
      <c r="C804" s="123" t="s">
        <v>1721</v>
      </c>
      <c r="D804" s="123">
        <v>2018</v>
      </c>
      <c r="E804" s="123" t="s">
        <v>12</v>
      </c>
      <c r="F804" s="240">
        <v>137114.81930800001</v>
      </c>
      <c r="G804" s="212" t="s">
        <v>1755</v>
      </c>
      <c r="H804" s="123" t="s">
        <v>12</v>
      </c>
      <c r="I804" s="240">
        <v>0</v>
      </c>
      <c r="J804" s="240">
        <v>0</v>
      </c>
      <c r="K804" s="240">
        <v>2928.2465080000002</v>
      </c>
      <c r="L804" s="240">
        <v>134186.57279999999</v>
      </c>
      <c r="M804" s="240">
        <v>0</v>
      </c>
      <c r="N804" s="210" t="s">
        <v>12</v>
      </c>
      <c r="O804" s="240">
        <v>0</v>
      </c>
      <c r="P804" s="240">
        <v>2928.2465080000002</v>
      </c>
      <c r="Q804" s="240">
        <v>0</v>
      </c>
      <c r="R804" s="240">
        <v>2928.2465080000002</v>
      </c>
      <c r="S804" s="240">
        <v>134186.57279999999</v>
      </c>
      <c r="T804" s="211" t="s">
        <v>12</v>
      </c>
      <c r="U804" s="212" t="s">
        <v>316</v>
      </c>
      <c r="V804" s="212" t="s">
        <v>317</v>
      </c>
      <c r="W804" s="123" t="s">
        <v>350</v>
      </c>
      <c r="X804" s="123" t="s">
        <v>12</v>
      </c>
      <c r="Y804" s="123" t="s">
        <v>444</v>
      </c>
      <c r="Z804" s="212" t="s">
        <v>445</v>
      </c>
      <c r="AA804" s="212">
        <v>77098</v>
      </c>
      <c r="AB804" s="123" t="s">
        <v>446</v>
      </c>
      <c r="AC804" s="123" t="s">
        <v>394</v>
      </c>
      <c r="AD804" s="123" t="s">
        <v>395</v>
      </c>
      <c r="AE804" s="123" t="s">
        <v>12</v>
      </c>
    </row>
    <row r="805" spans="2:31" x14ac:dyDescent="0.35">
      <c r="B805" s="123">
        <v>104467</v>
      </c>
      <c r="C805" s="123" t="s">
        <v>1722</v>
      </c>
      <c r="D805" s="123">
        <v>2018</v>
      </c>
      <c r="E805" s="123" t="s">
        <v>12</v>
      </c>
      <c r="F805" s="240">
        <v>20179.549439999999</v>
      </c>
      <c r="G805" s="212" t="s">
        <v>1755</v>
      </c>
      <c r="H805" s="123" t="s">
        <v>12</v>
      </c>
      <c r="I805" s="240">
        <v>0</v>
      </c>
      <c r="J805" s="240">
        <v>0</v>
      </c>
      <c r="K805" s="240">
        <v>0</v>
      </c>
      <c r="L805" s="240">
        <v>0</v>
      </c>
      <c r="M805" s="240">
        <v>20179.549439999999</v>
      </c>
      <c r="N805" s="210" t="s">
        <v>12</v>
      </c>
      <c r="O805" s="240">
        <v>0</v>
      </c>
      <c r="P805" s="240">
        <v>0</v>
      </c>
      <c r="Q805" s="240">
        <v>20179.549439999999</v>
      </c>
      <c r="R805" s="240">
        <v>20179.549439999999</v>
      </c>
      <c r="S805" s="240">
        <v>0</v>
      </c>
      <c r="T805" s="211" t="s">
        <v>12</v>
      </c>
      <c r="U805" s="212" t="s">
        <v>316</v>
      </c>
      <c r="V805" s="212" t="s">
        <v>317</v>
      </c>
      <c r="W805" s="123" t="s">
        <v>350</v>
      </c>
      <c r="X805" s="123" t="s">
        <v>12</v>
      </c>
      <c r="Y805" s="123" t="s">
        <v>444</v>
      </c>
      <c r="Z805" s="212" t="s">
        <v>445</v>
      </c>
      <c r="AA805" s="212">
        <v>77098</v>
      </c>
      <c r="AB805" s="123" t="s">
        <v>321</v>
      </c>
      <c r="AC805" s="123" t="s">
        <v>322</v>
      </c>
      <c r="AD805" s="123" t="s">
        <v>323</v>
      </c>
      <c r="AE805" s="123" t="s">
        <v>12</v>
      </c>
    </row>
    <row r="806" spans="2:31" x14ac:dyDescent="0.35">
      <c r="B806" s="123">
        <v>101513</v>
      </c>
      <c r="C806" s="123" t="s">
        <v>1723</v>
      </c>
      <c r="D806" s="123">
        <v>2018</v>
      </c>
      <c r="E806" s="123" t="s">
        <v>12</v>
      </c>
      <c r="F806" s="240">
        <v>91917.279063149996</v>
      </c>
      <c r="G806" s="212" t="s">
        <v>1755</v>
      </c>
      <c r="H806" s="123" t="s">
        <v>12</v>
      </c>
      <c r="I806" s="240">
        <v>91917.279063149996</v>
      </c>
      <c r="J806" s="240">
        <v>0</v>
      </c>
      <c r="K806" s="240">
        <v>0</v>
      </c>
      <c r="L806" s="240">
        <v>0</v>
      </c>
      <c r="M806" s="240">
        <v>0</v>
      </c>
      <c r="N806" s="179" t="s">
        <v>12</v>
      </c>
      <c r="O806" s="240">
        <v>91916.510999999999</v>
      </c>
      <c r="P806" s="240">
        <v>0</v>
      </c>
      <c r="Q806" s="240">
        <v>0</v>
      </c>
      <c r="R806" s="240">
        <v>91916.510999999999</v>
      </c>
      <c r="S806" s="240">
        <v>0.76806315000000003</v>
      </c>
      <c r="T806" s="211" t="s">
        <v>12</v>
      </c>
      <c r="U806" s="212" t="s">
        <v>316</v>
      </c>
      <c r="V806" s="212" t="s">
        <v>316</v>
      </c>
      <c r="W806" s="123" t="s">
        <v>350</v>
      </c>
      <c r="X806" s="123" t="s">
        <v>12</v>
      </c>
      <c r="Y806" s="123" t="s">
        <v>578</v>
      </c>
      <c r="Z806" s="212" t="s">
        <v>320</v>
      </c>
      <c r="AA806" s="212">
        <v>93725</v>
      </c>
      <c r="AB806" s="123" t="s">
        <v>940</v>
      </c>
      <c r="AC806" s="123" t="s">
        <v>476</v>
      </c>
      <c r="AD806" s="123" t="s">
        <v>327</v>
      </c>
      <c r="AE806" s="123" t="s">
        <v>12</v>
      </c>
    </row>
    <row r="807" spans="2:31" x14ac:dyDescent="0.35">
      <c r="B807" s="123">
        <v>100058</v>
      </c>
      <c r="C807" s="123" t="s">
        <v>1724</v>
      </c>
      <c r="D807" s="123">
        <v>2018</v>
      </c>
      <c r="E807" s="123" t="s">
        <v>12</v>
      </c>
      <c r="F807" s="240">
        <v>189017.84816908001</v>
      </c>
      <c r="G807" s="212" t="s">
        <v>1755</v>
      </c>
      <c r="H807" s="123" t="s">
        <v>12</v>
      </c>
      <c r="I807" s="240">
        <v>3524.407118305</v>
      </c>
      <c r="J807" s="240">
        <v>185493.441050775</v>
      </c>
      <c r="K807" s="240">
        <v>0</v>
      </c>
      <c r="L807" s="240">
        <v>0</v>
      </c>
      <c r="M807" s="240">
        <v>0</v>
      </c>
      <c r="N807" s="179" t="s">
        <v>12</v>
      </c>
      <c r="O807" s="240">
        <v>0</v>
      </c>
      <c r="P807" s="240">
        <v>0</v>
      </c>
      <c r="Q807" s="240">
        <v>0</v>
      </c>
      <c r="R807" s="240">
        <v>0</v>
      </c>
      <c r="S807" s="240">
        <v>189017.84816908001</v>
      </c>
      <c r="T807" s="211" t="s">
        <v>12</v>
      </c>
      <c r="U807" s="212" t="s">
        <v>316</v>
      </c>
      <c r="V807" s="212" t="s">
        <v>317</v>
      </c>
      <c r="W807" s="123" t="s">
        <v>497</v>
      </c>
      <c r="X807" s="123" t="s">
        <v>12</v>
      </c>
      <c r="Y807" s="123" t="s">
        <v>1204</v>
      </c>
      <c r="Z807" s="212" t="s">
        <v>320</v>
      </c>
      <c r="AA807" s="212">
        <v>95987</v>
      </c>
      <c r="AB807" s="123" t="s">
        <v>411</v>
      </c>
      <c r="AC807" s="123" t="s">
        <v>201</v>
      </c>
      <c r="AD807" s="123" t="s">
        <v>354</v>
      </c>
      <c r="AE807" s="123" t="s">
        <v>12</v>
      </c>
    </row>
    <row r="808" spans="2:31" x14ac:dyDescent="0.35">
      <c r="B808" s="123">
        <v>104218</v>
      </c>
      <c r="C808" s="123" t="s">
        <v>1725</v>
      </c>
      <c r="D808" s="123">
        <v>2018</v>
      </c>
      <c r="E808" s="123" t="s">
        <v>12</v>
      </c>
      <c r="F808" s="240">
        <v>207039.81606400001</v>
      </c>
      <c r="G808" s="212" t="s">
        <v>1755</v>
      </c>
      <c r="H808" s="123" t="s">
        <v>12</v>
      </c>
      <c r="I808" s="240">
        <v>207039.81606400001</v>
      </c>
      <c r="J808" s="240">
        <v>0</v>
      </c>
      <c r="K808" s="240">
        <v>0</v>
      </c>
      <c r="L808" s="240">
        <v>0</v>
      </c>
      <c r="M808" s="240">
        <v>0</v>
      </c>
      <c r="N808" s="179" t="s">
        <v>12</v>
      </c>
      <c r="O808" s="240">
        <v>207039.81606400001</v>
      </c>
      <c r="P808" s="240">
        <v>0</v>
      </c>
      <c r="Q808" s="240">
        <v>0</v>
      </c>
      <c r="R808" s="240">
        <v>207039.81606400001</v>
      </c>
      <c r="S808" s="240">
        <v>0</v>
      </c>
      <c r="T808" s="211" t="s">
        <v>12</v>
      </c>
      <c r="U808" s="212" t="s">
        <v>316</v>
      </c>
      <c r="V808" s="212" t="s">
        <v>317</v>
      </c>
      <c r="W808" s="123" t="s">
        <v>350</v>
      </c>
      <c r="X808" s="123" t="s">
        <v>12</v>
      </c>
      <c r="Y808" s="123" t="s">
        <v>732</v>
      </c>
      <c r="Z808" s="212" t="s">
        <v>320</v>
      </c>
      <c r="AA808" s="212">
        <v>91745</v>
      </c>
      <c r="AB808" s="123" t="s">
        <v>352</v>
      </c>
      <c r="AC808" s="123" t="s">
        <v>201</v>
      </c>
      <c r="AD808" s="123" t="s">
        <v>354</v>
      </c>
      <c r="AE808" s="123" t="s">
        <v>12</v>
      </c>
    </row>
    <row r="809" spans="2:31" x14ac:dyDescent="0.35">
      <c r="B809" s="123">
        <v>104745</v>
      </c>
      <c r="C809" s="123" t="s">
        <v>1726</v>
      </c>
      <c r="D809" s="123">
        <v>2018</v>
      </c>
      <c r="E809" s="123" t="s">
        <v>12</v>
      </c>
      <c r="F809" s="240">
        <v>0</v>
      </c>
      <c r="G809" s="212" t="s">
        <v>1755</v>
      </c>
      <c r="H809" s="123" t="s">
        <v>12</v>
      </c>
      <c r="I809" s="240">
        <v>0</v>
      </c>
      <c r="J809" s="240">
        <v>0</v>
      </c>
      <c r="K809" s="240">
        <v>0</v>
      </c>
      <c r="L809" s="240">
        <v>0</v>
      </c>
      <c r="M809" s="240">
        <v>0</v>
      </c>
      <c r="N809" s="179" t="s">
        <v>12</v>
      </c>
      <c r="O809" s="240">
        <v>0</v>
      </c>
      <c r="P809" s="240">
        <v>0</v>
      </c>
      <c r="Q809" s="240">
        <v>0</v>
      </c>
      <c r="R809" s="240">
        <v>0</v>
      </c>
      <c r="S809" s="240">
        <v>0</v>
      </c>
      <c r="T809" s="211" t="s">
        <v>12</v>
      </c>
      <c r="U809" s="212" t="s">
        <v>316</v>
      </c>
      <c r="V809" s="212" t="s">
        <v>317</v>
      </c>
      <c r="W809" s="123" t="s">
        <v>381</v>
      </c>
      <c r="X809" s="123" t="s">
        <v>12</v>
      </c>
      <c r="Y809" s="123" t="s">
        <v>1727</v>
      </c>
      <c r="Z809" s="212" t="s">
        <v>464</v>
      </c>
      <c r="AA809" s="212">
        <v>86040</v>
      </c>
      <c r="AB809" s="123" t="s">
        <v>493</v>
      </c>
      <c r="AC809" s="123" t="s">
        <v>322</v>
      </c>
      <c r="AD809" s="123" t="s">
        <v>323</v>
      </c>
      <c r="AE809" s="123" t="s">
        <v>12</v>
      </c>
    </row>
    <row r="810" spans="2:31" x14ac:dyDescent="0.35">
      <c r="B810" s="123">
        <v>3078</v>
      </c>
      <c r="C810" s="123" t="s">
        <v>1728</v>
      </c>
      <c r="D810" s="123">
        <v>2018</v>
      </c>
      <c r="E810" s="123" t="s">
        <v>12</v>
      </c>
      <c r="F810" s="240">
        <v>0</v>
      </c>
      <c r="G810" s="212" t="s">
        <v>1755</v>
      </c>
      <c r="H810" s="123" t="s">
        <v>12</v>
      </c>
      <c r="I810" s="240">
        <v>0</v>
      </c>
      <c r="J810" s="240">
        <v>0</v>
      </c>
      <c r="K810" s="240">
        <v>0</v>
      </c>
      <c r="L810" s="240">
        <v>0</v>
      </c>
      <c r="M810" s="240">
        <v>0</v>
      </c>
      <c r="N810" s="179" t="s">
        <v>12</v>
      </c>
      <c r="O810" s="240">
        <v>0</v>
      </c>
      <c r="P810" s="240">
        <v>0</v>
      </c>
      <c r="Q810" s="240">
        <v>0</v>
      </c>
      <c r="R810" s="240">
        <v>0</v>
      </c>
      <c r="S810" s="240">
        <v>0</v>
      </c>
      <c r="T810" s="211" t="s">
        <v>12</v>
      </c>
      <c r="U810" s="212" t="s">
        <v>316</v>
      </c>
      <c r="V810" s="212" t="s">
        <v>317</v>
      </c>
      <c r="W810" s="123" t="s">
        <v>381</v>
      </c>
      <c r="X810" s="123" t="s">
        <v>12</v>
      </c>
      <c r="Y810" s="123" t="s">
        <v>481</v>
      </c>
      <c r="Z810" s="212" t="s">
        <v>464</v>
      </c>
      <c r="AA810" s="212">
        <v>85009</v>
      </c>
      <c r="AB810" s="123" t="s">
        <v>493</v>
      </c>
      <c r="AC810" s="123" t="s">
        <v>322</v>
      </c>
      <c r="AD810" s="123" t="s">
        <v>323</v>
      </c>
      <c r="AE810" s="123" t="s">
        <v>12</v>
      </c>
    </row>
    <row r="811" spans="2:31" x14ac:dyDescent="0.35">
      <c r="B811" s="123">
        <v>3079</v>
      </c>
      <c r="C811" s="123" t="s">
        <v>1729</v>
      </c>
      <c r="D811" s="123">
        <v>2018</v>
      </c>
      <c r="E811" s="123" t="s">
        <v>12</v>
      </c>
      <c r="F811" s="240">
        <v>314953.57224000001</v>
      </c>
      <c r="G811" s="212" t="s">
        <v>1755</v>
      </c>
      <c r="H811" s="123" t="s">
        <v>12</v>
      </c>
      <c r="I811" s="240">
        <v>0</v>
      </c>
      <c r="J811" s="240">
        <v>0</v>
      </c>
      <c r="K811" s="240">
        <v>0</v>
      </c>
      <c r="L811" s="240">
        <v>0</v>
      </c>
      <c r="M811" s="240">
        <v>314953.57224000001</v>
      </c>
      <c r="N811" s="179" t="s">
        <v>12</v>
      </c>
      <c r="O811" s="240">
        <v>0</v>
      </c>
      <c r="P811" s="240">
        <v>0</v>
      </c>
      <c r="Q811" s="240">
        <v>314953.57224000001</v>
      </c>
      <c r="R811" s="240">
        <v>314953.57224000001</v>
      </c>
      <c r="S811" s="240">
        <v>0</v>
      </c>
      <c r="T811" s="211" t="s">
        <v>12</v>
      </c>
      <c r="U811" s="212" t="s">
        <v>316</v>
      </c>
      <c r="V811" s="212" t="s">
        <v>317</v>
      </c>
      <c r="W811" s="123" t="s">
        <v>381</v>
      </c>
      <c r="X811" s="123" t="s">
        <v>12</v>
      </c>
      <c r="Y811" s="123" t="s">
        <v>1730</v>
      </c>
      <c r="Z811" s="212" t="s">
        <v>320</v>
      </c>
      <c r="AA811" s="212">
        <v>95630</v>
      </c>
      <c r="AB811" s="123" t="s">
        <v>493</v>
      </c>
      <c r="AC811" s="123" t="s">
        <v>322</v>
      </c>
      <c r="AD811" s="123" t="s">
        <v>323</v>
      </c>
      <c r="AE811" s="123" t="s">
        <v>12</v>
      </c>
    </row>
    <row r="812" spans="2:31" x14ac:dyDescent="0.35">
      <c r="B812" s="123">
        <v>100060</v>
      </c>
      <c r="C812" s="123" t="s">
        <v>1731</v>
      </c>
      <c r="D812" s="123">
        <v>2018</v>
      </c>
      <c r="E812" s="123" t="s">
        <v>12</v>
      </c>
      <c r="F812" s="240">
        <v>38554.901017479002</v>
      </c>
      <c r="G812" s="212" t="s">
        <v>1755</v>
      </c>
      <c r="H812" s="123" t="s">
        <v>12</v>
      </c>
      <c r="I812" s="240">
        <v>193.391516115</v>
      </c>
      <c r="J812" s="240">
        <v>38361.509501364002</v>
      </c>
      <c r="K812" s="240">
        <v>0</v>
      </c>
      <c r="L812" s="240">
        <v>0</v>
      </c>
      <c r="M812" s="240">
        <v>0</v>
      </c>
      <c r="N812" s="179" t="s">
        <v>12</v>
      </c>
      <c r="O812" s="240">
        <v>0</v>
      </c>
      <c r="P812" s="240">
        <v>0</v>
      </c>
      <c r="Q812" s="240">
        <v>0</v>
      </c>
      <c r="R812" s="240">
        <v>0</v>
      </c>
      <c r="S812" s="240">
        <v>38554.901017479002</v>
      </c>
      <c r="T812" s="211" t="s">
        <v>12</v>
      </c>
      <c r="U812" s="212" t="s">
        <v>316</v>
      </c>
      <c r="V812" s="212" t="s">
        <v>317</v>
      </c>
      <c r="W812" s="123" t="s">
        <v>336</v>
      </c>
      <c r="X812" s="123" t="s">
        <v>12</v>
      </c>
      <c r="Y812" s="123" t="s">
        <v>417</v>
      </c>
      <c r="Z812" s="212" t="s">
        <v>320</v>
      </c>
      <c r="AA812" s="212">
        <v>94551</v>
      </c>
      <c r="AB812" s="123" t="s">
        <v>912</v>
      </c>
      <c r="AC812" s="123" t="s">
        <v>201</v>
      </c>
      <c r="AD812" s="123" t="s">
        <v>354</v>
      </c>
      <c r="AE812" s="123" t="s">
        <v>12</v>
      </c>
    </row>
    <row r="813" spans="2:31" x14ac:dyDescent="0.35">
      <c r="B813" s="123">
        <v>104746</v>
      </c>
      <c r="C813" s="123" t="s">
        <v>1732</v>
      </c>
      <c r="D813" s="123">
        <v>2018</v>
      </c>
      <c r="E813" s="123" t="s">
        <v>12</v>
      </c>
      <c r="F813" s="240">
        <v>16682.136367915198</v>
      </c>
      <c r="G813" s="212" t="s">
        <v>1755</v>
      </c>
      <c r="H813" s="123" t="s">
        <v>12</v>
      </c>
      <c r="I813" s="240">
        <v>83.677653400425001</v>
      </c>
      <c r="J813" s="240">
        <v>16598.458714514702</v>
      </c>
      <c r="K813" s="240">
        <v>0</v>
      </c>
      <c r="L813" s="240">
        <v>0</v>
      </c>
      <c r="M813" s="240">
        <v>0</v>
      </c>
      <c r="N813" s="179" t="s">
        <v>12</v>
      </c>
      <c r="O813" s="240">
        <v>0</v>
      </c>
      <c r="P813" s="240">
        <v>0</v>
      </c>
      <c r="Q813" s="240">
        <v>0</v>
      </c>
      <c r="R813" s="240">
        <v>0</v>
      </c>
      <c r="S813" s="240">
        <v>16682.136367915198</v>
      </c>
      <c r="T813" s="211" t="s">
        <v>12</v>
      </c>
      <c r="U813" s="212" t="s">
        <v>317</v>
      </c>
      <c r="V813" s="212" t="s">
        <v>317</v>
      </c>
      <c r="W813" s="123" t="s">
        <v>12</v>
      </c>
      <c r="X813" s="123" t="s">
        <v>12</v>
      </c>
      <c r="Y813" s="123" t="s">
        <v>1733</v>
      </c>
      <c r="Z813" s="212" t="s">
        <v>320</v>
      </c>
      <c r="AA813" s="212">
        <v>94945</v>
      </c>
      <c r="AB813" s="123" t="s">
        <v>912</v>
      </c>
      <c r="AC813" s="123" t="s">
        <v>201</v>
      </c>
      <c r="AD813" s="123" t="s">
        <v>327</v>
      </c>
      <c r="AE813" s="123" t="s">
        <v>12</v>
      </c>
    </row>
    <row r="814" spans="2:31" x14ac:dyDescent="0.35">
      <c r="B814" s="123">
        <v>104363</v>
      </c>
      <c r="C814" s="123" t="s">
        <v>1734</v>
      </c>
      <c r="D814" s="123">
        <v>2018</v>
      </c>
      <c r="E814" s="123" t="s">
        <v>12</v>
      </c>
      <c r="F814" s="240">
        <v>19029.634116140802</v>
      </c>
      <c r="G814" s="212" t="s">
        <v>1755</v>
      </c>
      <c r="H814" s="123" t="s">
        <v>12</v>
      </c>
      <c r="I814" s="240">
        <v>19029.634116140802</v>
      </c>
      <c r="J814" s="240">
        <v>0</v>
      </c>
      <c r="K814" s="240">
        <v>0</v>
      </c>
      <c r="L814" s="240">
        <v>0</v>
      </c>
      <c r="M814" s="240">
        <v>0</v>
      </c>
      <c r="N814" s="179" t="s">
        <v>12</v>
      </c>
      <c r="O814" s="240">
        <v>0</v>
      </c>
      <c r="P814" s="240">
        <v>0</v>
      </c>
      <c r="Q814" s="240">
        <v>0</v>
      </c>
      <c r="R814" s="240">
        <v>0</v>
      </c>
      <c r="S814" s="240">
        <v>19029.634116140802</v>
      </c>
      <c r="T814" s="211" t="s">
        <v>12</v>
      </c>
      <c r="U814" s="212" t="s">
        <v>317</v>
      </c>
      <c r="V814" s="212" t="s">
        <v>317</v>
      </c>
      <c r="W814" s="123" t="s">
        <v>12</v>
      </c>
      <c r="X814" s="123" t="s">
        <v>12</v>
      </c>
      <c r="Y814" s="123" t="s">
        <v>1735</v>
      </c>
      <c r="Z814" s="212" t="s">
        <v>320</v>
      </c>
      <c r="AA814" s="212">
        <v>90723</v>
      </c>
      <c r="AB814" s="123" t="s">
        <v>681</v>
      </c>
      <c r="AC814" s="123" t="s">
        <v>201</v>
      </c>
      <c r="AD814" s="123" t="s">
        <v>327</v>
      </c>
      <c r="AE814" s="123" t="s">
        <v>12</v>
      </c>
    </row>
    <row r="815" spans="2:31" x14ac:dyDescent="0.35">
      <c r="B815" s="123">
        <v>5007</v>
      </c>
      <c r="C815" s="123" t="s">
        <v>1736</v>
      </c>
      <c r="D815" s="123">
        <v>2018</v>
      </c>
      <c r="E815" s="123" t="s">
        <v>12</v>
      </c>
      <c r="F815" s="240">
        <v>10258.28688</v>
      </c>
      <c r="G815" s="212" t="s">
        <v>1755</v>
      </c>
      <c r="H815" s="123" t="s">
        <v>12</v>
      </c>
      <c r="I815" s="240">
        <v>0</v>
      </c>
      <c r="J815" s="240">
        <v>0</v>
      </c>
      <c r="K815" s="240">
        <v>10258.28688</v>
      </c>
      <c r="L815" s="240">
        <v>0</v>
      </c>
      <c r="M815" s="240">
        <v>0</v>
      </c>
      <c r="N815" s="179" t="s">
        <v>12</v>
      </c>
      <c r="O815" s="240">
        <v>0</v>
      </c>
      <c r="P815" s="240">
        <v>0</v>
      </c>
      <c r="Q815" s="240">
        <v>0</v>
      </c>
      <c r="R815" s="240">
        <v>0</v>
      </c>
      <c r="S815" s="240">
        <v>10258.28688</v>
      </c>
      <c r="T815" s="211" t="s">
        <v>12</v>
      </c>
      <c r="U815" s="212" t="s">
        <v>317</v>
      </c>
      <c r="V815" s="212" t="s">
        <v>317</v>
      </c>
      <c r="W815" s="123" t="s">
        <v>12</v>
      </c>
      <c r="X815" s="123" t="s">
        <v>12</v>
      </c>
      <c r="Y815" s="123" t="s">
        <v>375</v>
      </c>
      <c r="Z815" s="212" t="s">
        <v>320</v>
      </c>
      <c r="AA815" s="212">
        <v>90120</v>
      </c>
      <c r="AB815" s="123" t="s">
        <v>743</v>
      </c>
      <c r="AC815" s="123" t="s">
        <v>424</v>
      </c>
      <c r="AD815" s="123" t="s">
        <v>425</v>
      </c>
      <c r="AE815" s="123" t="s">
        <v>12</v>
      </c>
    </row>
    <row r="816" spans="2:31" x14ac:dyDescent="0.35">
      <c r="B816" s="123">
        <v>104638</v>
      </c>
      <c r="C816" s="123" t="s">
        <v>1818</v>
      </c>
      <c r="D816" s="123">
        <v>2018</v>
      </c>
      <c r="E816" s="123" t="s">
        <v>12</v>
      </c>
      <c r="F816" s="240">
        <v>8298.5183648000002</v>
      </c>
      <c r="G816" s="212" t="s">
        <v>1755</v>
      </c>
      <c r="H816" s="123" t="s">
        <v>12</v>
      </c>
      <c r="I816" s="240">
        <v>8298.5183648000002</v>
      </c>
      <c r="J816" s="240">
        <v>0</v>
      </c>
      <c r="K816" s="240">
        <v>0</v>
      </c>
      <c r="L816" s="240">
        <v>0</v>
      </c>
      <c r="M816" s="240">
        <v>0</v>
      </c>
      <c r="N816" s="179" t="s">
        <v>12</v>
      </c>
      <c r="O816" s="240">
        <v>0</v>
      </c>
      <c r="P816" s="240">
        <v>0</v>
      </c>
      <c r="Q816" s="240">
        <v>0</v>
      </c>
      <c r="R816" s="240">
        <v>0</v>
      </c>
      <c r="S816" s="240">
        <v>8298.5183648000002</v>
      </c>
      <c r="T816" s="211" t="s">
        <v>12</v>
      </c>
      <c r="U816" s="212" t="s">
        <v>317</v>
      </c>
      <c r="V816" s="212" t="s">
        <v>317</v>
      </c>
      <c r="W816" s="123" t="s">
        <v>12</v>
      </c>
      <c r="X816" s="123" t="s">
        <v>12</v>
      </c>
      <c r="Y816" s="123" t="s">
        <v>1819</v>
      </c>
      <c r="Z816" s="212" t="s">
        <v>320</v>
      </c>
      <c r="AA816" s="212">
        <v>93227</v>
      </c>
      <c r="AB816" s="123" t="s">
        <v>1784</v>
      </c>
      <c r="AC816" s="123" t="s">
        <v>201</v>
      </c>
      <c r="AD816" s="123" t="s">
        <v>327</v>
      </c>
      <c r="AE816" s="123" t="s">
        <v>12</v>
      </c>
    </row>
    <row r="817" spans="2:31" x14ac:dyDescent="0.35">
      <c r="B817" s="123">
        <v>100282</v>
      </c>
      <c r="C817" s="123" t="s">
        <v>1737</v>
      </c>
      <c r="D817" s="123">
        <v>2018</v>
      </c>
      <c r="E817" s="123" t="s">
        <v>12</v>
      </c>
      <c r="F817" s="240">
        <v>495112.40572068997</v>
      </c>
      <c r="G817" s="212" t="s">
        <v>1755</v>
      </c>
      <c r="H817" s="123" t="s">
        <v>12</v>
      </c>
      <c r="I817" s="240">
        <v>7564.0642872139997</v>
      </c>
      <c r="J817" s="240">
        <v>487548.34143347602</v>
      </c>
      <c r="K817" s="240">
        <v>0</v>
      </c>
      <c r="L817" s="240">
        <v>0</v>
      </c>
      <c r="M817" s="240">
        <v>0</v>
      </c>
      <c r="N817" s="179" t="s">
        <v>12</v>
      </c>
      <c r="O817" s="240">
        <v>0</v>
      </c>
      <c r="P817" s="240">
        <v>0</v>
      </c>
      <c r="Q817" s="240">
        <v>0</v>
      </c>
      <c r="R817" s="240">
        <v>0</v>
      </c>
      <c r="S817" s="240">
        <v>495112.40572068997</v>
      </c>
      <c r="T817" s="211" t="s">
        <v>12</v>
      </c>
      <c r="U817" s="212" t="s">
        <v>316</v>
      </c>
      <c r="V817" s="212" t="s">
        <v>317</v>
      </c>
      <c r="W817" s="123" t="s">
        <v>553</v>
      </c>
      <c r="X817" s="123" t="s">
        <v>12</v>
      </c>
      <c r="Y817" s="123" t="s">
        <v>915</v>
      </c>
      <c r="Z817" s="212" t="s">
        <v>320</v>
      </c>
      <c r="AA817" s="212">
        <v>96007</v>
      </c>
      <c r="AB817" s="123" t="s">
        <v>411</v>
      </c>
      <c r="AC817" s="123" t="s">
        <v>201</v>
      </c>
      <c r="AD817" s="123" t="s">
        <v>354</v>
      </c>
      <c r="AE817" s="123" t="s">
        <v>12</v>
      </c>
    </row>
    <row r="818" spans="2:31" x14ac:dyDescent="0.35">
      <c r="B818" s="123">
        <v>104392</v>
      </c>
      <c r="C818" s="123" t="s">
        <v>1738</v>
      </c>
      <c r="D818" s="123">
        <v>2018</v>
      </c>
      <c r="E818" s="123" t="s">
        <v>12</v>
      </c>
      <c r="F818" s="240">
        <v>28810.1304240875</v>
      </c>
      <c r="G818" s="212" t="s">
        <v>1755</v>
      </c>
      <c r="H818" s="123" t="s">
        <v>12</v>
      </c>
      <c r="I818" s="240">
        <v>28810.1304240875</v>
      </c>
      <c r="J818" s="240">
        <v>0</v>
      </c>
      <c r="K818" s="240">
        <v>0</v>
      </c>
      <c r="L818" s="240">
        <v>0</v>
      </c>
      <c r="M818" s="240">
        <v>0</v>
      </c>
      <c r="N818" s="179" t="s">
        <v>12</v>
      </c>
      <c r="O818" s="240">
        <v>27205.486424087499</v>
      </c>
      <c r="P818" s="240">
        <v>0</v>
      </c>
      <c r="Q818" s="240">
        <v>0</v>
      </c>
      <c r="R818" s="240">
        <v>27205.486424087499</v>
      </c>
      <c r="S818" s="240">
        <v>1604.644</v>
      </c>
      <c r="T818" s="211" t="s">
        <v>12</v>
      </c>
      <c r="U818" s="212" t="s">
        <v>480</v>
      </c>
      <c r="V818" s="212" t="s">
        <v>317</v>
      </c>
      <c r="W818" s="123" t="s">
        <v>370</v>
      </c>
      <c r="X818" s="123" t="s">
        <v>12</v>
      </c>
      <c r="Y818" s="123" t="s">
        <v>937</v>
      </c>
      <c r="Z818" s="212" t="s">
        <v>320</v>
      </c>
      <c r="AA818" s="212">
        <v>95948</v>
      </c>
      <c r="AB818" s="123" t="s">
        <v>638</v>
      </c>
      <c r="AC818" s="123" t="s">
        <v>343</v>
      </c>
      <c r="AD818" s="123" t="s">
        <v>344</v>
      </c>
      <c r="AE818" s="123" t="s">
        <v>12</v>
      </c>
    </row>
    <row r="819" spans="2:31" x14ac:dyDescent="0.35">
      <c r="B819" s="123">
        <v>101343</v>
      </c>
      <c r="C819" s="123" t="s">
        <v>1739</v>
      </c>
      <c r="D819" s="123">
        <v>2018</v>
      </c>
      <c r="E819" s="123" t="s">
        <v>12</v>
      </c>
      <c r="F819" s="240">
        <v>19320.016156000002</v>
      </c>
      <c r="G819" s="212" t="s">
        <v>1755</v>
      </c>
      <c r="H819" s="123" t="s">
        <v>12</v>
      </c>
      <c r="I819" s="240">
        <v>19320.016156000002</v>
      </c>
      <c r="J819" s="240">
        <v>0</v>
      </c>
      <c r="K819" s="240">
        <v>0</v>
      </c>
      <c r="L819" s="240">
        <v>0</v>
      </c>
      <c r="M819" s="240">
        <v>0</v>
      </c>
      <c r="N819" s="179" t="s">
        <v>12</v>
      </c>
      <c r="O819" s="240">
        <v>19320.016156000002</v>
      </c>
      <c r="P819" s="240">
        <v>0</v>
      </c>
      <c r="Q819" s="240">
        <v>0</v>
      </c>
      <c r="R819" s="240">
        <v>19320.016156000002</v>
      </c>
      <c r="S819" s="240">
        <v>0</v>
      </c>
      <c r="T819" s="211" t="s">
        <v>12</v>
      </c>
      <c r="U819" s="212" t="s">
        <v>316</v>
      </c>
      <c r="V819" s="212" t="s">
        <v>317</v>
      </c>
      <c r="W819" s="123" t="s">
        <v>363</v>
      </c>
      <c r="X819" s="123" t="s">
        <v>12</v>
      </c>
      <c r="Y819" s="123" t="s">
        <v>1740</v>
      </c>
      <c r="Z819" s="212" t="s">
        <v>320</v>
      </c>
      <c r="AA819" s="212">
        <v>92258</v>
      </c>
      <c r="AB819" s="123" t="s">
        <v>352</v>
      </c>
      <c r="AC819" s="123" t="s">
        <v>204</v>
      </c>
      <c r="AD819" s="123" t="s">
        <v>354</v>
      </c>
      <c r="AE819" s="123" t="s">
        <v>12</v>
      </c>
    </row>
    <row r="820" spans="2:31" x14ac:dyDescent="0.35">
      <c r="B820" s="123">
        <v>100353</v>
      </c>
      <c r="C820" s="123" t="s">
        <v>1741</v>
      </c>
      <c r="D820" s="123">
        <v>2018</v>
      </c>
      <c r="E820" s="123" t="s">
        <v>12</v>
      </c>
      <c r="F820" s="240">
        <v>24999.889468000001</v>
      </c>
      <c r="G820" s="212" t="s">
        <v>1755</v>
      </c>
      <c r="H820" s="123" t="s">
        <v>12</v>
      </c>
      <c r="I820" s="240">
        <v>24999.889468000001</v>
      </c>
      <c r="J820" s="240">
        <v>0</v>
      </c>
      <c r="K820" s="240">
        <v>0</v>
      </c>
      <c r="L820" s="240">
        <v>0</v>
      </c>
      <c r="M820" s="240">
        <v>0</v>
      </c>
      <c r="N820" s="179" t="s">
        <v>12</v>
      </c>
      <c r="O820" s="240">
        <v>24999.889468000001</v>
      </c>
      <c r="P820" s="240">
        <v>0</v>
      </c>
      <c r="Q820" s="240">
        <v>0</v>
      </c>
      <c r="R820" s="240">
        <v>24999.889468000001</v>
      </c>
      <c r="S820" s="240">
        <v>0</v>
      </c>
      <c r="T820" s="211" t="s">
        <v>12</v>
      </c>
      <c r="U820" s="212" t="s">
        <v>316</v>
      </c>
      <c r="V820" s="212" t="s">
        <v>317</v>
      </c>
      <c r="W820" s="123" t="s">
        <v>363</v>
      </c>
      <c r="X820" s="123" t="s">
        <v>12</v>
      </c>
      <c r="Y820" s="123" t="s">
        <v>460</v>
      </c>
      <c r="Z820" s="212" t="s">
        <v>320</v>
      </c>
      <c r="AA820" s="212">
        <v>92154</v>
      </c>
      <c r="AB820" s="123" t="s">
        <v>352</v>
      </c>
      <c r="AC820" s="123" t="s">
        <v>204</v>
      </c>
      <c r="AD820" s="123" t="s">
        <v>354</v>
      </c>
      <c r="AE820" s="123" t="s">
        <v>12</v>
      </c>
    </row>
    <row r="821" spans="2:31" x14ac:dyDescent="0.35">
      <c r="B821" s="123">
        <v>104359</v>
      </c>
      <c r="C821" s="123" t="s">
        <v>1742</v>
      </c>
      <c r="D821" s="123">
        <v>2018</v>
      </c>
      <c r="E821" s="123" t="s">
        <v>12</v>
      </c>
      <c r="F821" s="240">
        <v>37646.392387169297</v>
      </c>
      <c r="G821" s="212" t="s">
        <v>1755</v>
      </c>
      <c r="H821" s="123" t="s">
        <v>12</v>
      </c>
      <c r="I821" s="240">
        <v>37646.392387169297</v>
      </c>
      <c r="J821" s="240">
        <v>0</v>
      </c>
      <c r="K821" s="240">
        <v>0</v>
      </c>
      <c r="L821" s="240">
        <v>0</v>
      </c>
      <c r="M821" s="240">
        <v>0</v>
      </c>
      <c r="N821" s="179" t="s">
        <v>12</v>
      </c>
      <c r="O821" s="240">
        <v>37646.392387169297</v>
      </c>
      <c r="P821" s="240">
        <v>0</v>
      </c>
      <c r="Q821" s="240">
        <v>0</v>
      </c>
      <c r="R821" s="240">
        <v>37646.392387169297</v>
      </c>
      <c r="S821" s="240">
        <v>0</v>
      </c>
      <c r="T821" s="211" t="s">
        <v>12</v>
      </c>
      <c r="U821" s="212" t="s">
        <v>316</v>
      </c>
      <c r="V821" s="212" t="s">
        <v>317</v>
      </c>
      <c r="W821" s="123" t="s">
        <v>350</v>
      </c>
      <c r="X821" s="123" t="s">
        <v>12</v>
      </c>
      <c r="Y821" s="123" t="s">
        <v>935</v>
      </c>
      <c r="Z821" s="212" t="s">
        <v>320</v>
      </c>
      <c r="AA821" s="212">
        <v>93458</v>
      </c>
      <c r="AB821" s="123" t="s">
        <v>972</v>
      </c>
      <c r="AC821" s="123" t="s">
        <v>201</v>
      </c>
      <c r="AD821" s="123" t="s">
        <v>327</v>
      </c>
      <c r="AE821" s="123" t="s">
        <v>12</v>
      </c>
    </row>
    <row r="822" spans="2:31" x14ac:dyDescent="0.35">
      <c r="B822" s="123">
        <v>101693</v>
      </c>
      <c r="C822" s="123" t="s">
        <v>1743</v>
      </c>
      <c r="D822" s="123">
        <v>2018</v>
      </c>
      <c r="E822" s="123" t="s">
        <v>12</v>
      </c>
      <c r="F822" s="240">
        <v>26543.530916799999</v>
      </c>
      <c r="G822" s="212" t="s">
        <v>1755</v>
      </c>
      <c r="H822" s="123" t="s">
        <v>12</v>
      </c>
      <c r="I822" s="240">
        <v>26543.530916799999</v>
      </c>
      <c r="J822" s="240">
        <v>0</v>
      </c>
      <c r="K822" s="240">
        <v>0</v>
      </c>
      <c r="L822" s="240">
        <v>0</v>
      </c>
      <c r="M822" s="240">
        <v>0</v>
      </c>
      <c r="N822" s="179" t="s">
        <v>12</v>
      </c>
      <c r="O822" s="240">
        <v>26543.530916799999</v>
      </c>
      <c r="P822" s="240">
        <v>0</v>
      </c>
      <c r="Q822" s="240">
        <v>0</v>
      </c>
      <c r="R822" s="240">
        <v>26543.530916799999</v>
      </c>
      <c r="S822" s="240">
        <v>0</v>
      </c>
      <c r="T822" s="211" t="s">
        <v>12</v>
      </c>
      <c r="U822" s="212" t="s">
        <v>316</v>
      </c>
      <c r="V822" s="212" t="s">
        <v>317</v>
      </c>
      <c r="W822" s="123" t="s">
        <v>439</v>
      </c>
      <c r="X822" s="123" t="s">
        <v>12</v>
      </c>
      <c r="Y822" s="123" t="s">
        <v>346</v>
      </c>
      <c r="Z822" s="212" t="s">
        <v>320</v>
      </c>
      <c r="AA822" s="212">
        <v>93307</v>
      </c>
      <c r="AB822" s="123" t="s">
        <v>1744</v>
      </c>
      <c r="AC822" s="123" t="s">
        <v>201</v>
      </c>
      <c r="AD822" s="123" t="s">
        <v>327</v>
      </c>
      <c r="AE822" s="123" t="s">
        <v>12</v>
      </c>
    </row>
    <row r="823" spans="2:31" x14ac:dyDescent="0.35">
      <c r="B823" s="123">
        <v>101493</v>
      </c>
      <c r="C823" s="123" t="s">
        <v>1820</v>
      </c>
      <c r="D823" s="123">
        <v>2018</v>
      </c>
      <c r="E823" s="123" t="s">
        <v>12</v>
      </c>
      <c r="F823" s="240">
        <v>295005.84584275598</v>
      </c>
      <c r="G823" s="212" t="s">
        <v>1755</v>
      </c>
      <c r="H823" s="123" t="s">
        <v>12</v>
      </c>
      <c r="I823" s="240">
        <v>6508.8205445281301</v>
      </c>
      <c r="J823" s="240">
        <v>288497.02529822802</v>
      </c>
      <c r="K823" s="240">
        <v>0</v>
      </c>
      <c r="L823" s="240">
        <v>0</v>
      </c>
      <c r="M823" s="240">
        <v>0</v>
      </c>
      <c r="N823" s="179" t="s">
        <v>12</v>
      </c>
      <c r="O823" s="240">
        <v>0</v>
      </c>
      <c r="P823" s="240">
        <v>0</v>
      </c>
      <c r="Q823" s="240">
        <v>0</v>
      </c>
      <c r="R823" s="240">
        <v>0</v>
      </c>
      <c r="S823" s="240">
        <v>295005.84584275598</v>
      </c>
      <c r="T823" s="211" t="s">
        <v>12</v>
      </c>
      <c r="U823" s="212" t="s">
        <v>316</v>
      </c>
      <c r="V823" s="212" t="s">
        <v>317</v>
      </c>
      <c r="W823" s="123" t="s">
        <v>390</v>
      </c>
      <c r="X823" s="123" t="s">
        <v>12</v>
      </c>
      <c r="Y823" s="123" t="s">
        <v>1189</v>
      </c>
      <c r="Z823" s="212" t="s">
        <v>320</v>
      </c>
      <c r="AA823" s="212">
        <v>95776</v>
      </c>
      <c r="AB823" s="123" t="s">
        <v>404</v>
      </c>
      <c r="AC823" s="123" t="s">
        <v>201</v>
      </c>
      <c r="AD823" s="123" t="s">
        <v>354</v>
      </c>
      <c r="AE823" s="123" t="s">
        <v>12</v>
      </c>
    </row>
    <row r="824" spans="2:31" x14ac:dyDescent="0.35">
      <c r="B824" s="123">
        <v>104679</v>
      </c>
      <c r="C824" s="123" t="s">
        <v>1746</v>
      </c>
      <c r="D824" s="123">
        <v>2018</v>
      </c>
      <c r="E824" s="123" t="s">
        <v>12</v>
      </c>
      <c r="F824" s="240">
        <v>14060.2800448</v>
      </c>
      <c r="G824" s="212" t="s">
        <v>1755</v>
      </c>
      <c r="H824" s="123" t="s">
        <v>12</v>
      </c>
      <c r="I824" s="240">
        <v>14060.2800448</v>
      </c>
      <c r="J824" s="240">
        <v>0</v>
      </c>
      <c r="K824" s="240">
        <v>0</v>
      </c>
      <c r="L824" s="240">
        <v>0</v>
      </c>
      <c r="M824" s="240">
        <v>0</v>
      </c>
      <c r="N824" s="179" t="s">
        <v>12</v>
      </c>
      <c r="O824" s="240">
        <v>0</v>
      </c>
      <c r="P824" s="240">
        <v>0</v>
      </c>
      <c r="Q824" s="240">
        <v>0</v>
      </c>
      <c r="R824" s="240">
        <v>0</v>
      </c>
      <c r="S824" s="240">
        <v>14060.2800448</v>
      </c>
      <c r="T824" s="211" t="s">
        <v>12</v>
      </c>
      <c r="U824" s="212" t="s">
        <v>317</v>
      </c>
      <c r="V824" s="212" t="s">
        <v>317</v>
      </c>
      <c r="W824" s="123" t="s">
        <v>12</v>
      </c>
      <c r="X824" s="123" t="s">
        <v>12</v>
      </c>
      <c r="Y824" s="123" t="s">
        <v>633</v>
      </c>
      <c r="Z824" s="212" t="s">
        <v>320</v>
      </c>
      <c r="AA824" s="212">
        <v>93622</v>
      </c>
      <c r="AB824" s="123" t="s">
        <v>1506</v>
      </c>
      <c r="AC824" s="123" t="s">
        <v>201</v>
      </c>
      <c r="AD824" s="123" t="s">
        <v>327</v>
      </c>
      <c r="AE824" s="123" t="s">
        <v>12</v>
      </c>
    </row>
    <row r="825" spans="2:31" x14ac:dyDescent="0.35">
      <c r="B825" s="123">
        <v>104678</v>
      </c>
      <c r="C825" s="123" t="s">
        <v>1747</v>
      </c>
      <c r="D825" s="123">
        <v>2018</v>
      </c>
      <c r="E825" s="123" t="s">
        <v>12</v>
      </c>
      <c r="F825" s="240">
        <v>9504.9118485920008</v>
      </c>
      <c r="G825" s="212" t="s">
        <v>1755</v>
      </c>
      <c r="H825" s="123" t="s">
        <v>12</v>
      </c>
      <c r="I825" s="240">
        <v>9504.9118485920008</v>
      </c>
      <c r="J825" s="240">
        <v>0</v>
      </c>
      <c r="K825" s="240">
        <v>0</v>
      </c>
      <c r="L825" s="240">
        <v>0</v>
      </c>
      <c r="M825" s="240">
        <v>0</v>
      </c>
      <c r="N825" s="179" t="s">
        <v>12</v>
      </c>
      <c r="O825" s="240">
        <v>0</v>
      </c>
      <c r="P825" s="240">
        <v>0</v>
      </c>
      <c r="Q825" s="240">
        <v>0</v>
      </c>
      <c r="R825" s="240">
        <v>0</v>
      </c>
      <c r="S825" s="240">
        <v>9504.9118485920008</v>
      </c>
      <c r="T825" s="211" t="s">
        <v>12</v>
      </c>
      <c r="U825" s="212" t="s">
        <v>317</v>
      </c>
      <c r="V825" s="212" t="s">
        <v>317</v>
      </c>
      <c r="W825" s="123" t="s">
        <v>12</v>
      </c>
      <c r="X825" s="123" t="s">
        <v>12</v>
      </c>
      <c r="Y825" s="123" t="s">
        <v>1748</v>
      </c>
      <c r="Z825" s="212" t="s">
        <v>320</v>
      </c>
      <c r="AA825" s="212">
        <v>93727</v>
      </c>
      <c r="AB825" s="123" t="s">
        <v>1506</v>
      </c>
      <c r="AC825" s="123" t="s">
        <v>201</v>
      </c>
      <c r="AD825" s="123" t="s">
        <v>327</v>
      </c>
      <c r="AE825" s="123" t="s">
        <v>12</v>
      </c>
    </row>
    <row r="826" spans="2:31" x14ac:dyDescent="0.35">
      <c r="B826" s="123">
        <v>101736</v>
      </c>
      <c r="C826" s="123" t="s">
        <v>1749</v>
      </c>
      <c r="D826" s="123">
        <v>2018</v>
      </c>
      <c r="E826" s="123" t="s">
        <v>12</v>
      </c>
      <c r="F826" s="240">
        <v>49719.171358159998</v>
      </c>
      <c r="G826" s="212" t="s">
        <v>1755</v>
      </c>
      <c r="H826" s="123" t="s">
        <v>12</v>
      </c>
      <c r="I826" s="240">
        <v>49719.171358159998</v>
      </c>
      <c r="J826" s="240">
        <v>0</v>
      </c>
      <c r="K826" s="240">
        <v>0</v>
      </c>
      <c r="L826" s="240">
        <v>0</v>
      </c>
      <c r="M826" s="240">
        <v>0</v>
      </c>
      <c r="N826" s="179" t="s">
        <v>12</v>
      </c>
      <c r="O826" s="240">
        <v>49719.171358159998</v>
      </c>
      <c r="P826" s="240">
        <v>0</v>
      </c>
      <c r="Q826" s="240">
        <v>0</v>
      </c>
      <c r="R826" s="240">
        <v>49719.171358159998</v>
      </c>
      <c r="S826" s="240">
        <v>0</v>
      </c>
      <c r="T826" s="211" t="s">
        <v>12</v>
      </c>
      <c r="U826" s="212" t="s">
        <v>316</v>
      </c>
      <c r="V826" s="212" t="s">
        <v>316</v>
      </c>
      <c r="W826" s="123" t="s">
        <v>439</v>
      </c>
      <c r="X826" s="123" t="s">
        <v>12</v>
      </c>
      <c r="Y826" s="123" t="s">
        <v>1748</v>
      </c>
      <c r="Z826" s="212" t="s">
        <v>320</v>
      </c>
      <c r="AA826" s="212">
        <v>93249</v>
      </c>
      <c r="AB826" s="123" t="s">
        <v>1506</v>
      </c>
      <c r="AC826" s="123" t="s">
        <v>201</v>
      </c>
      <c r="AD826" s="123" t="s">
        <v>327</v>
      </c>
      <c r="AE826" s="123" t="s">
        <v>12</v>
      </c>
    </row>
    <row r="827" spans="2:31" x14ac:dyDescent="0.35">
      <c r="B827" s="123">
        <v>104618</v>
      </c>
      <c r="C827" s="123" t="s">
        <v>1750</v>
      </c>
      <c r="D827" s="123">
        <v>2018</v>
      </c>
      <c r="E827" s="123" t="s">
        <v>12</v>
      </c>
      <c r="F827" s="240">
        <v>17049.1282693141</v>
      </c>
      <c r="G827" s="212" t="s">
        <v>1755</v>
      </c>
      <c r="H827" s="123" t="s">
        <v>12</v>
      </c>
      <c r="I827" s="240">
        <v>17049.1282693141</v>
      </c>
      <c r="J827" s="240">
        <v>0</v>
      </c>
      <c r="K827" s="240">
        <v>0</v>
      </c>
      <c r="L827" s="240">
        <v>0</v>
      </c>
      <c r="M827" s="240">
        <v>0</v>
      </c>
      <c r="N827" s="179" t="s">
        <v>12</v>
      </c>
      <c r="O827" s="240">
        <v>0</v>
      </c>
      <c r="P827" s="240">
        <v>0</v>
      </c>
      <c r="Q827" s="240">
        <v>0</v>
      </c>
      <c r="R827" s="240">
        <v>0</v>
      </c>
      <c r="S827" s="240">
        <v>17049.1282693141</v>
      </c>
      <c r="T827" s="211" t="s">
        <v>12</v>
      </c>
      <c r="U827" s="212" t="s">
        <v>317</v>
      </c>
      <c r="V827" s="212" t="s">
        <v>317</v>
      </c>
      <c r="W827" s="123" t="s">
        <v>12</v>
      </c>
      <c r="X827" s="123" t="s">
        <v>12</v>
      </c>
      <c r="Y827" s="123" t="s">
        <v>732</v>
      </c>
      <c r="Z827" s="212" t="s">
        <v>320</v>
      </c>
      <c r="AA827" s="212">
        <v>91748</v>
      </c>
      <c r="AB827" s="123" t="s">
        <v>598</v>
      </c>
      <c r="AC827" s="123" t="s">
        <v>201</v>
      </c>
      <c r="AD827" s="123" t="s">
        <v>327</v>
      </c>
      <c r="AE827" s="123" t="s">
        <v>12</v>
      </c>
    </row>
    <row r="828" spans="2:31" x14ac:dyDescent="0.35">
      <c r="B828" s="123">
        <v>100322</v>
      </c>
      <c r="C828" s="123" t="s">
        <v>1751</v>
      </c>
      <c r="D828" s="123">
        <v>2018</v>
      </c>
      <c r="E828" s="123" t="s">
        <v>12</v>
      </c>
      <c r="F828" s="240">
        <v>5554.7490367999999</v>
      </c>
      <c r="G828" s="212" t="s">
        <v>1755</v>
      </c>
      <c r="H828" s="123" t="s">
        <v>12</v>
      </c>
      <c r="I828" s="240">
        <v>5554.7490367999999</v>
      </c>
      <c r="J828" s="240">
        <v>0</v>
      </c>
      <c r="K828" s="240">
        <v>0</v>
      </c>
      <c r="L828" s="240">
        <v>0</v>
      </c>
      <c r="M828" s="240">
        <v>0</v>
      </c>
      <c r="N828" s="179" t="s">
        <v>12</v>
      </c>
      <c r="O828" s="240">
        <v>0</v>
      </c>
      <c r="P828" s="240">
        <v>0</v>
      </c>
      <c r="Q828" s="240">
        <v>0</v>
      </c>
      <c r="R828" s="240">
        <v>0</v>
      </c>
      <c r="S828" s="240">
        <v>5554.7490367999999</v>
      </c>
      <c r="T828" s="211" t="s">
        <v>12</v>
      </c>
      <c r="U828" s="212" t="s">
        <v>317</v>
      </c>
      <c r="V828" s="212" t="s">
        <v>317</v>
      </c>
      <c r="W828" s="123" t="s">
        <v>12</v>
      </c>
      <c r="X828" s="123" t="s">
        <v>12</v>
      </c>
      <c r="Y828" s="123" t="s">
        <v>645</v>
      </c>
      <c r="Z828" s="212" t="s">
        <v>320</v>
      </c>
      <c r="AA828" s="212">
        <v>95993</v>
      </c>
      <c r="AB828" s="123" t="s">
        <v>352</v>
      </c>
      <c r="AC828" s="123" t="s">
        <v>201</v>
      </c>
      <c r="AD828" s="123" t="s">
        <v>458</v>
      </c>
      <c r="AE828" s="123" t="s">
        <v>12</v>
      </c>
    </row>
    <row r="829" spans="2:31" x14ac:dyDescent="0.35">
      <c r="R829" s="179">
        <f>SUM(R10:R828)</f>
        <v>319882512.50155133</v>
      </c>
    </row>
  </sheetData>
  <autoFilter ref="B9:AE828" xr:uid="{00000000-0009-0000-0000-000002000000}">
    <sortState xmlns:xlrd2="http://schemas.microsoft.com/office/spreadsheetml/2017/richdata2" ref="B10:AH831">
      <sortCondition ref="C9:C831"/>
    </sortState>
  </autoFilter>
  <mergeCells count="11">
    <mergeCell ref="Y8:AA8"/>
    <mergeCell ref="AB8:AD8"/>
    <mergeCell ref="F2:U2"/>
    <mergeCell ref="B3:F3"/>
    <mergeCell ref="B4:D4"/>
    <mergeCell ref="B6:D6"/>
    <mergeCell ref="B8:D8"/>
    <mergeCell ref="F8:G8"/>
    <mergeCell ref="I8:M8"/>
    <mergeCell ref="O8:S8"/>
    <mergeCell ref="U8:W8"/>
  </mergeCells>
  <conditionalFormatting sqref="R11:R570 R708:R742 R572:R706 R763:R802 R744:R761">
    <cfRule type="cellIs" dxfId="3" priority="3" operator="notBetween">
      <formula>SUM($O11:$Q11) -0.5</formula>
      <formula>SUM($O11:$Q11) +0.5</formula>
    </cfRule>
  </conditionalFormatting>
  <conditionalFormatting sqref="R762">
    <cfRule type="cellIs" dxfId="2" priority="2" operator="notBetween">
      <formula>SUM($O762:$Q762) -0.5</formula>
      <formula>SUM($O762:$Q762) +0.5</formula>
    </cfRule>
  </conditionalFormatting>
  <conditionalFormatting sqref="R743">
    <cfRule type="cellIs" dxfId="1" priority="1" operator="notBetween">
      <formula>SUM($O743:$Q743) -0.5</formula>
      <formula>SUM($O743:$Q743) +0.5</formula>
    </cfRule>
  </conditionalFormatting>
  <pageMargins left="0.7" right="0.7" top="0.75" bottom="0.75" header="0.3" footer="0.3"/>
  <pageSetup scale="24" fitToHeight="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ED1EB-7D66-411E-8368-C31EC4D61D74}">
  <sheetPr>
    <tabColor theme="6" tint="-0.249977111117893"/>
    <pageSetUpPr fitToPage="1"/>
  </sheetPr>
  <dimension ref="B1:AE819"/>
  <sheetViews>
    <sheetView zoomScale="55" zoomScaleNormal="55" workbookViewId="0">
      <pane xSplit="3" ySplit="9" topLeftCell="D799"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20.1796875" style="123" customWidth="1"/>
    <col min="3" max="3" width="54" style="123" customWidth="1"/>
    <col min="4" max="4" width="10" style="123" customWidth="1"/>
    <col min="5" max="5" width="0.453125" style="123" customWidth="1"/>
    <col min="6" max="6" width="19.81640625" style="123"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5" width="15.1796875" style="179" customWidth="1"/>
    <col min="16" max="16" width="25.54296875" style="179" customWidth="1"/>
    <col min="17" max="19" width="15.179687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1.453125" style="123" customWidth="1"/>
    <col min="32" max="16384" width="8.81640625" style="123"/>
  </cols>
  <sheetData>
    <row r="1" spans="2:31" ht="12" customHeight="1" x14ac:dyDescent="0.35"/>
    <row r="2" spans="2:31" ht="18.5" x14ac:dyDescent="0.45">
      <c r="B2" s="213" t="s">
        <v>1821</v>
      </c>
      <c r="D2" s="214"/>
      <c r="F2" s="363"/>
      <c r="G2" s="363"/>
      <c r="H2" s="363"/>
      <c r="I2" s="363"/>
      <c r="J2" s="363"/>
      <c r="K2" s="363"/>
      <c r="L2" s="363"/>
      <c r="M2" s="363"/>
      <c r="N2" s="363"/>
      <c r="O2" s="363"/>
      <c r="P2" s="363"/>
      <c r="Q2" s="363"/>
      <c r="R2" s="363"/>
      <c r="S2" s="363"/>
      <c r="T2" s="363"/>
      <c r="U2" s="363"/>
      <c r="V2" s="215"/>
    </row>
    <row r="3" spans="2:31" x14ac:dyDescent="0.35">
      <c r="B3" s="350" t="s">
        <v>1753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2017 emissions subject to a compliance obligation in the Cap-and-Trade Program equals </v>
      </c>
      <c r="R4" s="219">
        <v>320583401</v>
      </c>
      <c r="S4" s="125" t="str">
        <f xml:space="preserve"> " metric tons CO2e, which includes emissions associated with fuel suppliers."</f>
        <v xml:space="preserve"> metric tons CO2e, which includes emissions associated with fuel suppliers.</v>
      </c>
      <c r="T4" s="123"/>
    </row>
    <row r="5" spans="2:31" ht="4.5" customHeight="1" x14ac:dyDescent="0.35">
      <c r="C5" s="220"/>
    </row>
    <row r="6" spans="2:31" ht="36.75" customHeight="1" x14ac:dyDescent="0.45">
      <c r="B6" s="365" t="s">
        <v>1822</v>
      </c>
      <c r="C6" s="365"/>
      <c r="D6" s="365"/>
      <c r="H6" s="221"/>
      <c r="J6" s="222"/>
      <c r="K6" s="123"/>
      <c r="L6" s="123"/>
      <c r="M6" s="123"/>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ht="15" customHeight="1" x14ac:dyDescent="0.35">
      <c r="B10" s="123">
        <v>3006</v>
      </c>
      <c r="C10" s="123" t="s">
        <v>315</v>
      </c>
      <c r="D10" s="123">
        <v>2017</v>
      </c>
      <c r="E10" s="123" t="s">
        <v>12</v>
      </c>
      <c r="F10" s="240">
        <v>317178.73895999999</v>
      </c>
      <c r="G10" s="212" t="s">
        <v>1755</v>
      </c>
      <c r="H10" s="123" t="s">
        <v>12</v>
      </c>
      <c r="I10" s="240">
        <v>0</v>
      </c>
      <c r="J10" s="240">
        <v>0</v>
      </c>
      <c r="K10" s="240">
        <v>0</v>
      </c>
      <c r="L10" s="240">
        <v>0</v>
      </c>
      <c r="M10" s="240">
        <v>317178.73895999999</v>
      </c>
      <c r="N10" s="210" t="s">
        <v>12</v>
      </c>
      <c r="O10" s="240">
        <v>0</v>
      </c>
      <c r="P10" s="240">
        <v>0</v>
      </c>
      <c r="Q10" s="240">
        <v>6304.7909599999502</v>
      </c>
      <c r="R10" s="240">
        <v>6304.7909599999502</v>
      </c>
      <c r="S10" s="240">
        <v>310873.94799999997</v>
      </c>
      <c r="T10" s="211" t="s">
        <v>12</v>
      </c>
      <c r="U10" s="212" t="s">
        <v>316</v>
      </c>
      <c r="V10" s="212" t="s">
        <v>317</v>
      </c>
      <c r="W10" s="123" t="s">
        <v>430</v>
      </c>
      <c r="X10" s="123" t="s">
        <v>12</v>
      </c>
      <c r="Y10" s="123" t="s">
        <v>319</v>
      </c>
      <c r="Z10" s="212" t="s">
        <v>320</v>
      </c>
      <c r="AA10" s="212">
        <v>90245</v>
      </c>
      <c r="AB10" s="123" t="s">
        <v>321</v>
      </c>
      <c r="AC10" s="123" t="s">
        <v>322</v>
      </c>
      <c r="AD10" s="123" t="s">
        <v>323</v>
      </c>
      <c r="AE10" s="123" t="s">
        <v>12</v>
      </c>
    </row>
    <row r="11" spans="2:31" ht="15" customHeight="1" x14ac:dyDescent="0.35">
      <c r="B11" s="123">
        <v>104356</v>
      </c>
      <c r="C11" s="123" t="s">
        <v>324</v>
      </c>
      <c r="D11" s="123">
        <v>2017</v>
      </c>
      <c r="E11" s="123" t="s">
        <v>12</v>
      </c>
      <c r="F11" s="240">
        <v>16392.295568000001</v>
      </c>
      <c r="G11" s="212" t="s">
        <v>1755</v>
      </c>
      <c r="H11" s="123" t="s">
        <v>12</v>
      </c>
      <c r="I11" s="240">
        <v>16392.295568000001</v>
      </c>
      <c r="J11" s="240">
        <v>0</v>
      </c>
      <c r="K11" s="240">
        <v>0</v>
      </c>
      <c r="L11" s="240">
        <v>0</v>
      </c>
      <c r="M11" s="240">
        <v>0</v>
      </c>
      <c r="N11" s="210" t="s">
        <v>12</v>
      </c>
      <c r="O11" s="240">
        <v>0</v>
      </c>
      <c r="P11" s="240">
        <v>0</v>
      </c>
      <c r="Q11" s="240">
        <v>0</v>
      </c>
      <c r="R11" s="240">
        <v>0</v>
      </c>
      <c r="S11" s="240">
        <v>16392.295568000001</v>
      </c>
      <c r="T11" s="211" t="s">
        <v>12</v>
      </c>
      <c r="U11" s="212" t="s">
        <v>317</v>
      </c>
      <c r="V11" s="212" t="s">
        <v>317</v>
      </c>
      <c r="W11" s="123" t="s">
        <v>12</v>
      </c>
      <c r="X11" s="123" t="s">
        <v>12</v>
      </c>
      <c r="Y11" s="123" t="s">
        <v>325</v>
      </c>
      <c r="Z11" s="212" t="s">
        <v>320</v>
      </c>
      <c r="AA11" s="212">
        <v>92881</v>
      </c>
      <c r="AB11" s="123" t="s">
        <v>326</v>
      </c>
      <c r="AC11" s="123" t="s">
        <v>201</v>
      </c>
      <c r="AD11" s="123" t="s">
        <v>327</v>
      </c>
      <c r="AE11" s="123" t="s">
        <v>12</v>
      </c>
    </row>
    <row r="12" spans="2:31" ht="15" customHeight="1" x14ac:dyDescent="0.35">
      <c r="B12" s="123">
        <v>104213</v>
      </c>
      <c r="C12" s="123" t="s">
        <v>332</v>
      </c>
      <c r="D12" s="123">
        <v>2017</v>
      </c>
      <c r="E12" s="123" t="s">
        <v>12</v>
      </c>
      <c r="F12" s="240">
        <v>16494.133331720001</v>
      </c>
      <c r="G12" s="212" t="s">
        <v>1755</v>
      </c>
      <c r="H12" s="123" t="s">
        <v>12</v>
      </c>
      <c r="I12" s="240">
        <v>16494.133331720001</v>
      </c>
      <c r="J12" s="240">
        <v>0</v>
      </c>
      <c r="K12" s="240">
        <v>0</v>
      </c>
      <c r="L12" s="240">
        <v>0</v>
      </c>
      <c r="M12" s="240">
        <v>0</v>
      </c>
      <c r="N12" s="210" t="s">
        <v>12</v>
      </c>
      <c r="O12" s="240">
        <v>0</v>
      </c>
      <c r="P12" s="240">
        <v>0</v>
      </c>
      <c r="Q12" s="240">
        <v>0</v>
      </c>
      <c r="R12" s="240">
        <v>0</v>
      </c>
      <c r="S12" s="240">
        <v>16494.133331720001</v>
      </c>
      <c r="T12" s="211" t="s">
        <v>12</v>
      </c>
      <c r="U12" s="212" t="s">
        <v>317</v>
      </c>
      <c r="V12" s="212" t="s">
        <v>317</v>
      </c>
      <c r="W12" s="123" t="s">
        <v>12</v>
      </c>
      <c r="X12" s="123" t="s">
        <v>12</v>
      </c>
      <c r="Y12" s="123" t="s">
        <v>333</v>
      </c>
      <c r="Z12" s="212" t="s">
        <v>320</v>
      </c>
      <c r="AA12" s="212">
        <v>94621</v>
      </c>
      <c r="AB12" s="123" t="s">
        <v>334</v>
      </c>
      <c r="AC12" s="123" t="s">
        <v>201</v>
      </c>
      <c r="AD12" s="123" t="s">
        <v>327</v>
      </c>
      <c r="AE12" s="123" t="s">
        <v>12</v>
      </c>
    </row>
    <row r="13" spans="2:31" ht="15" customHeight="1" x14ac:dyDescent="0.35">
      <c r="B13" s="123">
        <v>104347</v>
      </c>
      <c r="C13" s="123" t="s">
        <v>335</v>
      </c>
      <c r="D13" s="123">
        <v>2017</v>
      </c>
      <c r="E13" s="123" t="s">
        <v>12</v>
      </c>
      <c r="F13" s="240">
        <v>74914.179640000002</v>
      </c>
      <c r="G13" s="212" t="s">
        <v>1755</v>
      </c>
      <c r="H13" s="123" t="s">
        <v>12</v>
      </c>
      <c r="I13" s="240">
        <v>74914.179640000002</v>
      </c>
      <c r="J13" s="240">
        <v>0</v>
      </c>
      <c r="K13" s="240">
        <v>0</v>
      </c>
      <c r="L13" s="240">
        <v>0</v>
      </c>
      <c r="M13" s="240">
        <v>0</v>
      </c>
      <c r="N13" s="210" t="s">
        <v>12</v>
      </c>
      <c r="O13" s="240">
        <v>74914.179640000002</v>
      </c>
      <c r="P13" s="240">
        <v>0</v>
      </c>
      <c r="Q13" s="240">
        <v>0</v>
      </c>
      <c r="R13" s="240">
        <v>74914.179640000002</v>
      </c>
      <c r="S13" s="240">
        <v>0</v>
      </c>
      <c r="T13" s="211" t="s">
        <v>12</v>
      </c>
      <c r="U13" s="212" t="s">
        <v>316</v>
      </c>
      <c r="V13" s="212" t="s">
        <v>317</v>
      </c>
      <c r="W13" s="123" t="s">
        <v>430</v>
      </c>
      <c r="X13" s="123" t="s">
        <v>12</v>
      </c>
      <c r="Y13" s="123" t="s">
        <v>337</v>
      </c>
      <c r="Z13" s="212" t="s">
        <v>320</v>
      </c>
      <c r="AA13" s="212">
        <v>95307</v>
      </c>
      <c r="AB13" s="123" t="s">
        <v>338</v>
      </c>
      <c r="AC13" s="123" t="s">
        <v>201</v>
      </c>
      <c r="AD13" s="123" t="s">
        <v>327</v>
      </c>
      <c r="AE13" s="123" t="s">
        <v>12</v>
      </c>
    </row>
    <row r="14" spans="2:31" ht="15" customHeight="1" x14ac:dyDescent="0.35">
      <c r="B14" s="123">
        <v>104018</v>
      </c>
      <c r="C14" s="123" t="s">
        <v>339</v>
      </c>
      <c r="D14" s="123">
        <v>2017</v>
      </c>
      <c r="E14" s="123" t="s">
        <v>12</v>
      </c>
      <c r="F14" s="240">
        <v>434873.93113467703</v>
      </c>
      <c r="G14" s="212" t="s">
        <v>1755</v>
      </c>
      <c r="H14" s="123" t="s">
        <v>12</v>
      </c>
      <c r="I14" s="240">
        <v>434873.93113467703</v>
      </c>
      <c r="J14" s="240">
        <v>0</v>
      </c>
      <c r="K14" s="240">
        <v>0</v>
      </c>
      <c r="L14" s="240">
        <v>0</v>
      </c>
      <c r="M14" s="240">
        <v>0</v>
      </c>
      <c r="N14" s="210" t="s">
        <v>12</v>
      </c>
      <c r="O14" s="240">
        <v>432128.09977239999</v>
      </c>
      <c r="P14" s="240">
        <v>0</v>
      </c>
      <c r="Q14" s="240">
        <v>0</v>
      </c>
      <c r="R14" s="240">
        <v>432128.09977239999</v>
      </c>
      <c r="S14" s="240">
        <v>2745.8313622773799</v>
      </c>
      <c r="T14" s="211" t="s">
        <v>12</v>
      </c>
      <c r="U14" s="212" t="s">
        <v>316</v>
      </c>
      <c r="V14" s="212" t="s">
        <v>316</v>
      </c>
      <c r="W14" s="123" t="s">
        <v>489</v>
      </c>
      <c r="X14" s="123" t="s">
        <v>12</v>
      </c>
      <c r="Y14" s="123" t="s">
        <v>341</v>
      </c>
      <c r="Z14" s="212" t="s">
        <v>320</v>
      </c>
      <c r="AA14" s="212">
        <v>93450</v>
      </c>
      <c r="AB14" s="123" t="s">
        <v>342</v>
      </c>
      <c r="AC14" s="123" t="s">
        <v>343</v>
      </c>
      <c r="AD14" s="123" t="s">
        <v>344</v>
      </c>
      <c r="AE14" s="123" t="s">
        <v>12</v>
      </c>
    </row>
    <row r="15" spans="2:31" ht="15" customHeight="1" x14ac:dyDescent="0.35">
      <c r="B15" s="123">
        <v>104016</v>
      </c>
      <c r="C15" s="123" t="s">
        <v>345</v>
      </c>
      <c r="D15" s="123">
        <v>2017</v>
      </c>
      <c r="E15" s="123" t="s">
        <v>12</v>
      </c>
      <c r="F15" s="240">
        <v>3354856.0557987299</v>
      </c>
      <c r="G15" s="212" t="s">
        <v>1755</v>
      </c>
      <c r="H15" s="123" t="s">
        <v>12</v>
      </c>
      <c r="I15" s="240">
        <v>3354856.0557987299</v>
      </c>
      <c r="J15" s="240">
        <v>0</v>
      </c>
      <c r="K15" s="240">
        <v>0</v>
      </c>
      <c r="L15" s="240">
        <v>0</v>
      </c>
      <c r="M15" s="240">
        <v>0</v>
      </c>
      <c r="N15" s="210" t="s">
        <v>12</v>
      </c>
      <c r="O15" s="240">
        <v>3304763.3219654001</v>
      </c>
      <c r="P15" s="240">
        <v>0</v>
      </c>
      <c r="Q15" s="240">
        <v>0</v>
      </c>
      <c r="R15" s="240">
        <v>3304763.3219654001</v>
      </c>
      <c r="S15" s="240">
        <v>50092.733833338098</v>
      </c>
      <c r="T15" s="211" t="s">
        <v>12</v>
      </c>
      <c r="U15" s="212" t="s">
        <v>316</v>
      </c>
      <c r="V15" s="212" t="s">
        <v>316</v>
      </c>
      <c r="W15" s="123" t="s">
        <v>489</v>
      </c>
      <c r="X15" s="123" t="s">
        <v>12</v>
      </c>
      <c r="Y15" s="123" t="s">
        <v>346</v>
      </c>
      <c r="Z15" s="212" t="s">
        <v>320</v>
      </c>
      <c r="AA15" s="212">
        <v>93311</v>
      </c>
      <c r="AB15" s="123" t="s">
        <v>342</v>
      </c>
      <c r="AC15" s="123" t="s">
        <v>343</v>
      </c>
      <c r="AD15" s="123" t="s">
        <v>344</v>
      </c>
      <c r="AE15" s="123" t="s">
        <v>12</v>
      </c>
    </row>
    <row r="16" spans="2:31" ht="15" customHeight="1" x14ac:dyDescent="0.35">
      <c r="B16" s="123">
        <v>104017</v>
      </c>
      <c r="C16" s="123" t="s">
        <v>1823</v>
      </c>
      <c r="D16" s="123">
        <v>2017</v>
      </c>
      <c r="E16" s="123" t="s">
        <v>12</v>
      </c>
      <c r="F16" s="240">
        <v>11393.1326674134</v>
      </c>
      <c r="G16" s="212" t="s">
        <v>1755</v>
      </c>
      <c r="H16" s="123" t="s">
        <v>12</v>
      </c>
      <c r="I16" s="240">
        <v>11393.1326674134</v>
      </c>
      <c r="J16" s="240">
        <v>0</v>
      </c>
      <c r="K16" s="240">
        <v>0</v>
      </c>
      <c r="L16" s="240">
        <v>0</v>
      </c>
      <c r="M16" s="240">
        <v>0</v>
      </c>
      <c r="N16" s="210" t="s">
        <v>12</v>
      </c>
      <c r="O16" s="240">
        <v>8041.7085619199997</v>
      </c>
      <c r="P16" s="240">
        <v>0</v>
      </c>
      <c r="Q16" s="240">
        <v>0</v>
      </c>
      <c r="R16" s="240">
        <v>8041.7085619199997</v>
      </c>
      <c r="S16" s="240">
        <v>3351.42410549346</v>
      </c>
      <c r="T16" s="211" t="s">
        <v>12</v>
      </c>
      <c r="U16" s="212" t="s">
        <v>316</v>
      </c>
      <c r="V16" s="212" t="s">
        <v>316</v>
      </c>
      <c r="W16" s="123" t="s">
        <v>489</v>
      </c>
      <c r="X16" s="123" t="s">
        <v>12</v>
      </c>
      <c r="Y16" s="123" t="s">
        <v>348</v>
      </c>
      <c r="Z16" s="212" t="s">
        <v>320</v>
      </c>
      <c r="AA16" s="212">
        <v>93301</v>
      </c>
      <c r="AB16" s="123" t="s">
        <v>342</v>
      </c>
      <c r="AC16" s="123" t="s">
        <v>343</v>
      </c>
      <c r="AD16" s="123" t="s">
        <v>344</v>
      </c>
      <c r="AE16" s="123" t="s">
        <v>12</v>
      </c>
    </row>
    <row r="17" spans="2:31" ht="15" customHeight="1" x14ac:dyDescent="0.35">
      <c r="B17" s="123">
        <v>104020</v>
      </c>
      <c r="C17" s="123" t="s">
        <v>1824</v>
      </c>
      <c r="D17" s="123">
        <v>2017</v>
      </c>
      <c r="E17" s="123" t="s">
        <v>12</v>
      </c>
      <c r="F17" s="240">
        <v>4398.7310428700002</v>
      </c>
      <c r="G17" s="212" t="s">
        <v>1755</v>
      </c>
      <c r="H17" s="123" t="s">
        <v>12</v>
      </c>
      <c r="I17" s="240">
        <v>4398.7310428700002</v>
      </c>
      <c r="J17" s="240">
        <v>0</v>
      </c>
      <c r="K17" s="240">
        <v>0</v>
      </c>
      <c r="L17" s="240">
        <v>0</v>
      </c>
      <c r="M17" s="240">
        <v>0</v>
      </c>
      <c r="N17" s="210" t="s">
        <v>12</v>
      </c>
      <c r="O17" s="240">
        <v>0</v>
      </c>
      <c r="P17" s="240">
        <v>0</v>
      </c>
      <c r="Q17" s="240">
        <v>0</v>
      </c>
      <c r="R17" s="240">
        <v>0</v>
      </c>
      <c r="S17" s="240">
        <v>4398.7310428700002</v>
      </c>
      <c r="T17" s="211" t="s">
        <v>12</v>
      </c>
      <c r="U17" s="212" t="s">
        <v>317</v>
      </c>
      <c r="V17" s="212" t="s">
        <v>317</v>
      </c>
      <c r="W17" s="123" t="s">
        <v>12</v>
      </c>
      <c r="X17" s="123" t="s">
        <v>12</v>
      </c>
      <c r="Y17" s="123" t="s">
        <v>348</v>
      </c>
      <c r="Z17" s="212" t="s">
        <v>320</v>
      </c>
      <c r="AA17" s="212">
        <v>93001</v>
      </c>
      <c r="AB17" s="123" t="s">
        <v>342</v>
      </c>
      <c r="AC17" s="123" t="s">
        <v>201</v>
      </c>
      <c r="AD17" s="123" t="s">
        <v>344</v>
      </c>
      <c r="AE17" s="123" t="s">
        <v>12</v>
      </c>
    </row>
    <row r="18" spans="2:31" ht="15" customHeight="1" x14ac:dyDescent="0.35">
      <c r="B18" s="123">
        <v>104382</v>
      </c>
      <c r="C18" s="123" t="s">
        <v>1825</v>
      </c>
      <c r="D18" s="123">
        <v>2017</v>
      </c>
      <c r="E18" s="123" t="s">
        <v>12</v>
      </c>
      <c r="F18" s="240">
        <v>8097.9632430496004</v>
      </c>
      <c r="G18" s="212" t="s">
        <v>1755</v>
      </c>
      <c r="H18" s="123" t="s">
        <v>12</v>
      </c>
      <c r="I18" s="240">
        <v>8097.9632430496004</v>
      </c>
      <c r="J18" s="240">
        <v>0</v>
      </c>
      <c r="K18" s="240">
        <v>0</v>
      </c>
      <c r="L18" s="240">
        <v>0</v>
      </c>
      <c r="M18" s="240">
        <v>0</v>
      </c>
      <c r="N18" s="210" t="s">
        <v>12</v>
      </c>
      <c r="O18" s="240">
        <v>0</v>
      </c>
      <c r="P18" s="240">
        <v>0</v>
      </c>
      <c r="Q18" s="240">
        <v>0</v>
      </c>
      <c r="R18" s="240">
        <v>0</v>
      </c>
      <c r="S18" s="240">
        <v>8097.9632430496004</v>
      </c>
      <c r="T18" s="211" t="s">
        <v>12</v>
      </c>
      <c r="U18" s="212" t="s">
        <v>317</v>
      </c>
      <c r="V18" s="212" t="s">
        <v>317</v>
      </c>
      <c r="W18" s="123" t="s">
        <v>12</v>
      </c>
      <c r="X18" s="123" t="s">
        <v>12</v>
      </c>
      <c r="Y18" s="123" t="s">
        <v>375</v>
      </c>
      <c r="Z18" s="212" t="s">
        <v>320</v>
      </c>
      <c r="AA18" s="212" t="s">
        <v>1826</v>
      </c>
      <c r="AB18" s="123" t="s">
        <v>1827</v>
      </c>
      <c r="AC18" s="123" t="s">
        <v>201</v>
      </c>
      <c r="AD18" s="123" t="s">
        <v>327</v>
      </c>
      <c r="AE18" s="123" t="s">
        <v>12</v>
      </c>
    </row>
    <row r="19" spans="2:31" ht="15" customHeight="1" x14ac:dyDescent="0.35">
      <c r="B19" s="123">
        <v>101321</v>
      </c>
      <c r="C19" s="123" t="s">
        <v>349</v>
      </c>
      <c r="D19" s="123">
        <v>2017</v>
      </c>
      <c r="E19" s="123" t="s">
        <v>12</v>
      </c>
      <c r="F19" s="240">
        <v>591906.25002439995</v>
      </c>
      <c r="G19" s="212" t="s">
        <v>1755</v>
      </c>
      <c r="H19" s="123" t="s">
        <v>12</v>
      </c>
      <c r="I19" s="240">
        <v>591906.25002439995</v>
      </c>
      <c r="J19" s="240">
        <v>0</v>
      </c>
      <c r="K19" s="240">
        <v>0</v>
      </c>
      <c r="L19" s="240">
        <v>0</v>
      </c>
      <c r="M19" s="240">
        <v>0</v>
      </c>
      <c r="N19" s="210" t="s">
        <v>12</v>
      </c>
      <c r="O19" s="240">
        <v>591906.25002439995</v>
      </c>
      <c r="P19" s="240">
        <v>0</v>
      </c>
      <c r="Q19" s="240">
        <v>0</v>
      </c>
      <c r="R19" s="240">
        <v>591906.25002439995</v>
      </c>
      <c r="S19" s="240">
        <v>0</v>
      </c>
      <c r="T19" s="211" t="s">
        <v>12</v>
      </c>
      <c r="U19" s="212" t="s">
        <v>316</v>
      </c>
      <c r="V19" s="212" t="s">
        <v>317</v>
      </c>
      <c r="W19" s="123" t="s">
        <v>489</v>
      </c>
      <c r="X19" s="123" t="s">
        <v>12</v>
      </c>
      <c r="Y19" s="123" t="s">
        <v>351</v>
      </c>
      <c r="Z19" s="212" t="s">
        <v>320</v>
      </c>
      <c r="AA19" s="212">
        <v>90803</v>
      </c>
      <c r="AB19" s="123" t="s">
        <v>352</v>
      </c>
      <c r="AC19" s="123" t="s">
        <v>204</v>
      </c>
      <c r="AD19" s="123" t="s">
        <v>354</v>
      </c>
      <c r="AE19" s="123" t="s">
        <v>12</v>
      </c>
    </row>
    <row r="20" spans="2:31" ht="15" customHeight="1" x14ac:dyDescent="0.35">
      <c r="B20" s="123">
        <v>100194</v>
      </c>
      <c r="C20" s="123" t="s">
        <v>355</v>
      </c>
      <c r="D20" s="123">
        <v>2017</v>
      </c>
      <c r="E20" s="123" t="s">
        <v>12</v>
      </c>
      <c r="F20" s="240">
        <v>256534.39458399999</v>
      </c>
      <c r="G20" s="212" t="s">
        <v>1755</v>
      </c>
      <c r="H20" s="123" t="s">
        <v>12</v>
      </c>
      <c r="I20" s="240">
        <v>256534.39458399999</v>
      </c>
      <c r="J20" s="240">
        <v>0</v>
      </c>
      <c r="K20" s="240">
        <v>0</v>
      </c>
      <c r="L20" s="240">
        <v>0</v>
      </c>
      <c r="M20" s="240">
        <v>0</v>
      </c>
      <c r="N20" s="210" t="s">
        <v>12</v>
      </c>
      <c r="O20" s="240">
        <v>256534.39458399999</v>
      </c>
      <c r="P20" s="240">
        <v>0</v>
      </c>
      <c r="Q20" s="240">
        <v>0</v>
      </c>
      <c r="R20" s="240">
        <v>256534.39458399999</v>
      </c>
      <c r="S20" s="240">
        <v>0</v>
      </c>
      <c r="T20" s="211" t="s">
        <v>12</v>
      </c>
      <c r="U20" s="212" t="s">
        <v>316</v>
      </c>
      <c r="V20" s="212" t="s">
        <v>317</v>
      </c>
      <c r="W20" s="123" t="s">
        <v>489</v>
      </c>
      <c r="X20" s="123" t="s">
        <v>12</v>
      </c>
      <c r="Y20" s="123" t="s">
        <v>356</v>
      </c>
      <c r="Z20" s="212" t="s">
        <v>320</v>
      </c>
      <c r="AA20" s="212">
        <v>92646</v>
      </c>
      <c r="AB20" s="123" t="s">
        <v>352</v>
      </c>
      <c r="AC20" s="123" t="s">
        <v>204</v>
      </c>
      <c r="AD20" s="123" t="s">
        <v>354</v>
      </c>
      <c r="AE20" s="123" t="s">
        <v>12</v>
      </c>
    </row>
    <row r="21" spans="2:31" ht="15" customHeight="1" x14ac:dyDescent="0.35">
      <c r="B21" s="123">
        <v>100257</v>
      </c>
      <c r="C21" s="123" t="s">
        <v>357</v>
      </c>
      <c r="D21" s="123">
        <v>2017</v>
      </c>
      <c r="E21" s="123" t="s">
        <v>12</v>
      </c>
      <c r="F21" s="240">
        <v>352443.80616039998</v>
      </c>
      <c r="G21" s="212" t="s">
        <v>1755</v>
      </c>
      <c r="H21" s="123" t="s">
        <v>12</v>
      </c>
      <c r="I21" s="240">
        <v>352443.80616039998</v>
      </c>
      <c r="J21" s="240">
        <v>0</v>
      </c>
      <c r="K21" s="240">
        <v>0</v>
      </c>
      <c r="L21" s="240">
        <v>0</v>
      </c>
      <c r="M21" s="240">
        <v>0</v>
      </c>
      <c r="N21" s="210" t="s">
        <v>12</v>
      </c>
      <c r="O21" s="240">
        <v>352443.80616039998</v>
      </c>
      <c r="P21" s="240">
        <v>0</v>
      </c>
      <c r="Q21" s="240">
        <v>0</v>
      </c>
      <c r="R21" s="240">
        <v>352443.80616039998</v>
      </c>
      <c r="S21" s="240">
        <v>0</v>
      </c>
      <c r="T21" s="211" t="s">
        <v>12</v>
      </c>
      <c r="U21" s="212" t="s">
        <v>316</v>
      </c>
      <c r="V21" s="212" t="s">
        <v>317</v>
      </c>
      <c r="W21" s="123" t="s">
        <v>489</v>
      </c>
      <c r="X21" s="123" t="s">
        <v>12</v>
      </c>
      <c r="Y21" s="123" t="s">
        <v>358</v>
      </c>
      <c r="Z21" s="212" t="s">
        <v>320</v>
      </c>
      <c r="AA21" s="212">
        <v>90277</v>
      </c>
      <c r="AB21" s="123" t="s">
        <v>352</v>
      </c>
      <c r="AC21" s="123" t="s">
        <v>204</v>
      </c>
      <c r="AD21" s="123" t="s">
        <v>354</v>
      </c>
      <c r="AE21" s="123" t="s">
        <v>12</v>
      </c>
    </row>
    <row r="22" spans="2:31" ht="15" customHeight="1" x14ac:dyDescent="0.35">
      <c r="B22" s="123">
        <v>104659</v>
      </c>
      <c r="C22" s="123" t="s">
        <v>359</v>
      </c>
      <c r="D22" s="123">
        <v>2017</v>
      </c>
      <c r="E22" s="123" t="s">
        <v>12</v>
      </c>
      <c r="F22" s="240">
        <v>0</v>
      </c>
      <c r="G22" s="212" t="s">
        <v>1755</v>
      </c>
      <c r="H22" s="123" t="s">
        <v>12</v>
      </c>
      <c r="I22" s="240">
        <v>0</v>
      </c>
      <c r="J22" s="240">
        <v>0</v>
      </c>
      <c r="K22" s="240">
        <v>0</v>
      </c>
      <c r="L22" s="240">
        <v>0</v>
      </c>
      <c r="M22" s="240">
        <v>0</v>
      </c>
      <c r="N22" s="210" t="s">
        <v>12</v>
      </c>
      <c r="O22" s="240">
        <v>0</v>
      </c>
      <c r="P22" s="240">
        <v>0</v>
      </c>
      <c r="Q22" s="240">
        <v>0</v>
      </c>
      <c r="R22" s="240">
        <v>0</v>
      </c>
      <c r="S22" s="240">
        <v>0</v>
      </c>
      <c r="T22" s="211" t="s">
        <v>12</v>
      </c>
      <c r="U22" s="212" t="s">
        <v>317</v>
      </c>
      <c r="V22" s="212" t="s">
        <v>317</v>
      </c>
      <c r="W22" s="123" t="s">
        <v>12</v>
      </c>
      <c r="X22" s="123" t="s">
        <v>12</v>
      </c>
      <c r="Y22" s="123" t="s">
        <v>360</v>
      </c>
      <c r="Z22" s="212" t="s">
        <v>361</v>
      </c>
      <c r="AA22" s="212">
        <v>10510</v>
      </c>
      <c r="AB22" s="123" t="s">
        <v>321</v>
      </c>
      <c r="AC22" s="123" t="s">
        <v>322</v>
      </c>
      <c r="AD22" s="123" t="s">
        <v>323</v>
      </c>
      <c r="AE22" s="123" t="s">
        <v>12</v>
      </c>
    </row>
    <row r="23" spans="2:31" ht="15" customHeight="1" x14ac:dyDescent="0.35">
      <c r="B23" s="123">
        <v>104554</v>
      </c>
      <c r="C23" s="123" t="s">
        <v>1828</v>
      </c>
      <c r="D23" s="123">
        <v>2017</v>
      </c>
      <c r="E23" s="123" t="s">
        <v>12</v>
      </c>
      <c r="F23" s="240">
        <v>0</v>
      </c>
      <c r="G23" s="212" t="s">
        <v>1755</v>
      </c>
      <c r="H23" s="123" t="s">
        <v>12</v>
      </c>
      <c r="I23" s="240">
        <v>0</v>
      </c>
      <c r="J23" s="240">
        <v>0</v>
      </c>
      <c r="K23" s="240">
        <v>0</v>
      </c>
      <c r="L23" s="240">
        <v>0</v>
      </c>
      <c r="M23" s="240">
        <v>0</v>
      </c>
      <c r="N23" s="210" t="s">
        <v>12</v>
      </c>
      <c r="O23" s="240">
        <v>0</v>
      </c>
      <c r="P23" s="240">
        <v>0</v>
      </c>
      <c r="Q23" s="240">
        <v>0</v>
      </c>
      <c r="R23" s="240">
        <v>0</v>
      </c>
      <c r="S23" s="240">
        <v>0</v>
      </c>
      <c r="T23" s="211" t="s">
        <v>12</v>
      </c>
      <c r="U23" s="212" t="s">
        <v>317</v>
      </c>
      <c r="V23" s="212" t="s">
        <v>317</v>
      </c>
      <c r="W23" s="123" t="s">
        <v>12</v>
      </c>
      <c r="X23" s="123" t="s">
        <v>12</v>
      </c>
      <c r="Y23" s="123" t="s">
        <v>415</v>
      </c>
      <c r="Z23" s="212" t="s">
        <v>320</v>
      </c>
      <c r="AA23" s="212">
        <v>95076</v>
      </c>
      <c r="AB23" s="123" t="s">
        <v>400</v>
      </c>
      <c r="AC23" s="123" t="s">
        <v>394</v>
      </c>
      <c r="AD23" s="123" t="s">
        <v>395</v>
      </c>
      <c r="AE23" s="123" t="s">
        <v>12</v>
      </c>
    </row>
    <row r="24" spans="2:31" ht="15" customHeight="1" x14ac:dyDescent="0.35">
      <c r="B24" s="123">
        <v>101701</v>
      </c>
      <c r="C24" s="123" t="s">
        <v>362</v>
      </c>
      <c r="D24" s="123">
        <v>2017</v>
      </c>
      <c r="E24" s="123" t="s">
        <v>12</v>
      </c>
      <c r="F24" s="240">
        <v>629938.15098424698</v>
      </c>
      <c r="G24" s="212" t="s">
        <v>1755</v>
      </c>
      <c r="H24" s="123" t="s">
        <v>12</v>
      </c>
      <c r="I24" s="240">
        <v>629938.15098424698</v>
      </c>
      <c r="J24" s="240">
        <v>0</v>
      </c>
      <c r="K24" s="240">
        <v>0</v>
      </c>
      <c r="L24" s="240">
        <v>0</v>
      </c>
      <c r="M24" s="240">
        <v>0</v>
      </c>
      <c r="N24" s="210" t="s">
        <v>12</v>
      </c>
      <c r="O24" s="240">
        <v>629938.15098424698</v>
      </c>
      <c r="P24" s="240">
        <v>0</v>
      </c>
      <c r="Q24" s="240">
        <v>0</v>
      </c>
      <c r="R24" s="240">
        <v>629938.15098424698</v>
      </c>
      <c r="S24" s="240">
        <v>0</v>
      </c>
      <c r="T24" s="211" t="s">
        <v>12</v>
      </c>
      <c r="U24" s="212" t="s">
        <v>316</v>
      </c>
      <c r="V24" s="212" t="s">
        <v>316</v>
      </c>
      <c r="W24" s="123" t="s">
        <v>363</v>
      </c>
      <c r="X24" s="123" t="s">
        <v>12</v>
      </c>
      <c r="Y24" s="123" t="s">
        <v>319</v>
      </c>
      <c r="Z24" s="212" t="s">
        <v>320</v>
      </c>
      <c r="AA24" s="212">
        <v>90245</v>
      </c>
      <c r="AB24" s="123" t="s">
        <v>364</v>
      </c>
      <c r="AC24" s="123" t="s">
        <v>365</v>
      </c>
      <c r="AD24" s="123" t="s">
        <v>366</v>
      </c>
      <c r="AE24" s="123" t="s">
        <v>12</v>
      </c>
    </row>
    <row r="25" spans="2:31" ht="15" customHeight="1" x14ac:dyDescent="0.35">
      <c r="B25" s="123">
        <v>101749</v>
      </c>
      <c r="C25" s="123" t="s">
        <v>367</v>
      </c>
      <c r="D25" s="123">
        <v>2017</v>
      </c>
      <c r="E25" s="123" t="s">
        <v>12</v>
      </c>
      <c r="F25" s="240">
        <v>839102.20678221295</v>
      </c>
      <c r="G25" s="212" t="s">
        <v>1755</v>
      </c>
      <c r="H25" s="123" t="s">
        <v>12</v>
      </c>
      <c r="I25" s="240">
        <v>839102.20678221295</v>
      </c>
      <c r="J25" s="240">
        <v>0</v>
      </c>
      <c r="K25" s="240">
        <v>0</v>
      </c>
      <c r="L25" s="240">
        <v>0</v>
      </c>
      <c r="M25" s="240">
        <v>0</v>
      </c>
      <c r="N25" s="210" t="s">
        <v>12</v>
      </c>
      <c r="O25" s="240">
        <v>839102.20678221295</v>
      </c>
      <c r="P25" s="240">
        <v>0</v>
      </c>
      <c r="Q25" s="240">
        <v>0</v>
      </c>
      <c r="R25" s="240">
        <v>839102.20678221295</v>
      </c>
      <c r="S25" s="240">
        <v>0</v>
      </c>
      <c r="T25" s="211" t="s">
        <v>12</v>
      </c>
      <c r="U25" s="212" t="s">
        <v>316</v>
      </c>
      <c r="V25" s="212" t="s">
        <v>316</v>
      </c>
      <c r="W25" s="123" t="s">
        <v>363</v>
      </c>
      <c r="X25" s="123" t="s">
        <v>12</v>
      </c>
      <c r="Y25" s="123" t="s">
        <v>368</v>
      </c>
      <c r="Z25" s="212" t="s">
        <v>320</v>
      </c>
      <c r="AA25" s="212">
        <v>94572</v>
      </c>
      <c r="AB25" s="123" t="s">
        <v>364</v>
      </c>
      <c r="AC25" s="123" t="s">
        <v>365</v>
      </c>
      <c r="AD25" s="123" t="s">
        <v>366</v>
      </c>
      <c r="AE25" s="123" t="s">
        <v>12</v>
      </c>
    </row>
    <row r="26" spans="2:31" ht="15" customHeight="1" x14ac:dyDescent="0.35">
      <c r="B26" s="123">
        <v>101017</v>
      </c>
      <c r="C26" s="123" t="s">
        <v>369</v>
      </c>
      <c r="D26" s="123">
        <v>2017</v>
      </c>
      <c r="E26" s="123" t="s">
        <v>12</v>
      </c>
      <c r="F26" s="240">
        <v>232437.41200000001</v>
      </c>
      <c r="G26" s="212" t="s">
        <v>1755</v>
      </c>
      <c r="H26" s="123" t="s">
        <v>12</v>
      </c>
      <c r="I26" s="240">
        <v>232437.41200000001</v>
      </c>
      <c r="J26" s="240">
        <v>0</v>
      </c>
      <c r="K26" s="240">
        <v>0</v>
      </c>
      <c r="L26" s="240">
        <v>0</v>
      </c>
      <c r="M26" s="240">
        <v>0</v>
      </c>
      <c r="N26" s="210" t="s">
        <v>12</v>
      </c>
      <c r="O26" s="240">
        <v>232437.41200000001</v>
      </c>
      <c r="P26" s="240">
        <v>0</v>
      </c>
      <c r="Q26" s="240">
        <v>0</v>
      </c>
      <c r="R26" s="240">
        <v>232437.41200000001</v>
      </c>
      <c r="S26" s="240">
        <v>0</v>
      </c>
      <c r="T26" s="211" t="s">
        <v>12</v>
      </c>
      <c r="U26" s="212" t="s">
        <v>316</v>
      </c>
      <c r="V26" s="212" t="s">
        <v>316</v>
      </c>
      <c r="W26" s="123" t="s">
        <v>370</v>
      </c>
      <c r="X26" s="123" t="s">
        <v>12</v>
      </c>
      <c r="Y26" s="123" t="s">
        <v>371</v>
      </c>
      <c r="Z26" s="212" t="s">
        <v>320</v>
      </c>
      <c r="AA26" s="212">
        <v>94553</v>
      </c>
      <c r="AB26" s="123" t="s">
        <v>364</v>
      </c>
      <c r="AC26" s="123" t="s">
        <v>241</v>
      </c>
      <c r="AD26" s="123" t="s">
        <v>366</v>
      </c>
      <c r="AE26" s="123" t="s">
        <v>12</v>
      </c>
    </row>
    <row r="27" spans="2:31" ht="15" customHeight="1" x14ac:dyDescent="0.35">
      <c r="B27" s="123">
        <v>101248</v>
      </c>
      <c r="C27" s="123" t="s">
        <v>372</v>
      </c>
      <c r="D27" s="123">
        <v>2017</v>
      </c>
      <c r="E27" s="123" t="s">
        <v>12</v>
      </c>
      <c r="F27" s="240">
        <v>612128.17653767299</v>
      </c>
      <c r="G27" s="212" t="s">
        <v>1755</v>
      </c>
      <c r="H27" s="123" t="s">
        <v>12</v>
      </c>
      <c r="I27" s="240">
        <v>612128.17653767299</v>
      </c>
      <c r="J27" s="240">
        <v>0</v>
      </c>
      <c r="K27" s="240">
        <v>0</v>
      </c>
      <c r="L27" s="240">
        <v>0</v>
      </c>
      <c r="M27" s="240">
        <v>0</v>
      </c>
      <c r="N27" s="210" t="s">
        <v>12</v>
      </c>
      <c r="O27" s="240">
        <v>612128.17653767299</v>
      </c>
      <c r="P27" s="240">
        <v>0</v>
      </c>
      <c r="Q27" s="240">
        <v>0</v>
      </c>
      <c r="R27" s="240">
        <v>612128.17653767299</v>
      </c>
      <c r="S27" s="240">
        <v>0</v>
      </c>
      <c r="T27" s="211" t="s">
        <v>12</v>
      </c>
      <c r="U27" s="212" t="s">
        <v>316</v>
      </c>
      <c r="V27" s="212" t="s">
        <v>316</v>
      </c>
      <c r="W27" s="123" t="s">
        <v>370</v>
      </c>
      <c r="X27" s="123" t="s">
        <v>12</v>
      </c>
      <c r="Y27" s="123" t="s">
        <v>373</v>
      </c>
      <c r="Z27" s="212" t="s">
        <v>320</v>
      </c>
      <c r="AA27" s="212">
        <v>90810</v>
      </c>
      <c r="AB27" s="123" t="s">
        <v>364</v>
      </c>
      <c r="AC27" s="123" t="s">
        <v>365</v>
      </c>
      <c r="AD27" s="123" t="s">
        <v>366</v>
      </c>
      <c r="AE27" s="123" t="s">
        <v>12</v>
      </c>
    </row>
    <row r="28" spans="2:31" ht="15" customHeight="1" x14ac:dyDescent="0.35">
      <c r="B28" s="123">
        <v>101512</v>
      </c>
      <c r="C28" s="123" t="s">
        <v>374</v>
      </c>
      <c r="D28" s="123">
        <v>2017</v>
      </c>
      <c r="E28" s="123" t="s">
        <v>12</v>
      </c>
      <c r="F28" s="240">
        <v>46525.606251187703</v>
      </c>
      <c r="G28" s="212" t="s">
        <v>1755</v>
      </c>
      <c r="H28" s="123" t="s">
        <v>12</v>
      </c>
      <c r="I28" s="240">
        <v>46525.606251187703</v>
      </c>
      <c r="J28" s="240">
        <v>0</v>
      </c>
      <c r="K28" s="240">
        <v>0</v>
      </c>
      <c r="L28" s="240">
        <v>0</v>
      </c>
      <c r="M28" s="240">
        <v>0</v>
      </c>
      <c r="N28" s="210" t="s">
        <v>12</v>
      </c>
      <c r="O28" s="240">
        <v>46525.606251187703</v>
      </c>
      <c r="P28" s="240">
        <v>0</v>
      </c>
      <c r="Q28" s="240">
        <v>0</v>
      </c>
      <c r="R28" s="240">
        <v>46525.606251187703</v>
      </c>
      <c r="S28" s="240">
        <v>0</v>
      </c>
      <c r="T28" s="211" t="s">
        <v>12</v>
      </c>
      <c r="U28" s="212" t="s">
        <v>316</v>
      </c>
      <c r="V28" s="212" t="s">
        <v>316</v>
      </c>
      <c r="W28" s="123" t="s">
        <v>370</v>
      </c>
      <c r="X28" s="123" t="s">
        <v>12</v>
      </c>
      <c r="Y28" s="123" t="s">
        <v>375</v>
      </c>
      <c r="Z28" s="212" t="s">
        <v>320</v>
      </c>
      <c r="AA28" s="212">
        <v>95826</v>
      </c>
      <c r="AB28" s="123" t="s">
        <v>364</v>
      </c>
      <c r="AC28" s="123" t="s">
        <v>241</v>
      </c>
      <c r="AD28" s="123" t="s">
        <v>366</v>
      </c>
      <c r="AE28" s="123" t="s">
        <v>12</v>
      </c>
    </row>
    <row r="29" spans="2:31" ht="15" customHeight="1" x14ac:dyDescent="0.35">
      <c r="B29" s="123">
        <v>100127</v>
      </c>
      <c r="C29" s="123" t="s">
        <v>376</v>
      </c>
      <c r="D29" s="123">
        <v>2017</v>
      </c>
      <c r="E29" s="123" t="s">
        <v>12</v>
      </c>
      <c r="F29" s="240">
        <v>747740.39506977994</v>
      </c>
      <c r="G29" s="212" t="s">
        <v>1755</v>
      </c>
      <c r="H29" s="123" t="s">
        <v>12</v>
      </c>
      <c r="I29" s="240">
        <v>747740.39506977994</v>
      </c>
      <c r="J29" s="240">
        <v>0</v>
      </c>
      <c r="K29" s="240">
        <v>0</v>
      </c>
      <c r="L29" s="240">
        <v>0</v>
      </c>
      <c r="M29" s="240">
        <v>0</v>
      </c>
      <c r="N29" s="210" t="s">
        <v>12</v>
      </c>
      <c r="O29" s="240">
        <v>747740.39506977994</v>
      </c>
      <c r="P29" s="240">
        <v>0</v>
      </c>
      <c r="Q29" s="240">
        <v>0</v>
      </c>
      <c r="R29" s="240">
        <v>747740.39506977994</v>
      </c>
      <c r="S29" s="240">
        <v>0</v>
      </c>
      <c r="T29" s="211" t="s">
        <v>12</v>
      </c>
      <c r="U29" s="212" t="s">
        <v>316</v>
      </c>
      <c r="V29" s="212" t="s">
        <v>316</v>
      </c>
      <c r="W29" s="123" t="s">
        <v>370</v>
      </c>
      <c r="X29" s="123" t="s">
        <v>12</v>
      </c>
      <c r="Y29" s="123" t="s">
        <v>377</v>
      </c>
      <c r="Z29" s="212" t="s">
        <v>320</v>
      </c>
      <c r="AA29" s="212">
        <v>90744</v>
      </c>
      <c r="AB29" s="123" t="s">
        <v>364</v>
      </c>
      <c r="AC29" s="123" t="s">
        <v>365</v>
      </c>
      <c r="AD29" s="123" t="s">
        <v>366</v>
      </c>
      <c r="AE29" s="123" t="s">
        <v>12</v>
      </c>
    </row>
    <row r="30" spans="2:31" ht="15" customHeight="1" x14ac:dyDescent="0.35">
      <c r="B30" s="123">
        <v>3022</v>
      </c>
      <c r="C30" s="123" t="s">
        <v>378</v>
      </c>
      <c r="D30" s="123">
        <v>2017</v>
      </c>
      <c r="E30" s="123" t="s">
        <v>12</v>
      </c>
      <c r="F30" s="240">
        <v>0</v>
      </c>
      <c r="G30" s="212" t="s">
        <v>1755</v>
      </c>
      <c r="H30" s="123" t="s">
        <v>12</v>
      </c>
      <c r="I30" s="240">
        <v>0</v>
      </c>
      <c r="J30" s="240">
        <v>0</v>
      </c>
      <c r="K30" s="240">
        <v>0</v>
      </c>
      <c r="L30" s="240">
        <v>0</v>
      </c>
      <c r="M30" s="240">
        <v>0</v>
      </c>
      <c r="N30" s="210" t="s">
        <v>12</v>
      </c>
      <c r="O30" s="240">
        <v>0</v>
      </c>
      <c r="P30" s="240">
        <v>0</v>
      </c>
      <c r="Q30" s="240">
        <v>0</v>
      </c>
      <c r="R30" s="240">
        <v>0</v>
      </c>
      <c r="S30" s="240">
        <v>0</v>
      </c>
      <c r="T30" s="211" t="s">
        <v>12</v>
      </c>
      <c r="U30" s="212" t="s">
        <v>317</v>
      </c>
      <c r="V30" s="212" t="s">
        <v>317</v>
      </c>
      <c r="W30" s="123" t="s">
        <v>12</v>
      </c>
      <c r="X30" s="123" t="s">
        <v>12</v>
      </c>
      <c r="Y30" s="123" t="s">
        <v>379</v>
      </c>
      <c r="Z30" s="212" t="s">
        <v>320</v>
      </c>
      <c r="AA30" s="212">
        <v>94501</v>
      </c>
      <c r="AB30" s="123" t="s">
        <v>321</v>
      </c>
      <c r="AC30" s="123" t="s">
        <v>322</v>
      </c>
      <c r="AD30" s="123" t="s">
        <v>323</v>
      </c>
      <c r="AE30" s="123" t="s">
        <v>12</v>
      </c>
    </row>
    <row r="31" spans="2:31" ht="15" customHeight="1" x14ac:dyDescent="0.35">
      <c r="B31" s="123">
        <v>101433</v>
      </c>
      <c r="C31" s="123" t="s">
        <v>380</v>
      </c>
      <c r="D31" s="123">
        <v>2017</v>
      </c>
      <c r="E31" s="123" t="s">
        <v>12</v>
      </c>
      <c r="F31" s="240">
        <v>39379.805717175601</v>
      </c>
      <c r="G31" s="212" t="s">
        <v>1755</v>
      </c>
      <c r="H31" s="123" t="s">
        <v>12</v>
      </c>
      <c r="I31" s="240">
        <v>39379.805717175601</v>
      </c>
      <c r="J31" s="240">
        <v>0</v>
      </c>
      <c r="K31" s="240">
        <v>0</v>
      </c>
      <c r="L31" s="240">
        <v>0</v>
      </c>
      <c r="M31" s="240">
        <v>0</v>
      </c>
      <c r="N31" s="210" t="s">
        <v>12</v>
      </c>
      <c r="O31" s="240">
        <v>39379.805717175601</v>
      </c>
      <c r="P31" s="240">
        <v>0</v>
      </c>
      <c r="Q31" s="240">
        <v>0</v>
      </c>
      <c r="R31" s="240">
        <v>39379.805717175601</v>
      </c>
      <c r="S31" s="240">
        <v>0</v>
      </c>
      <c r="T31" s="211" t="s">
        <v>12</v>
      </c>
      <c r="U31" s="212" t="s">
        <v>316</v>
      </c>
      <c r="V31" s="212" t="s">
        <v>317</v>
      </c>
      <c r="W31" s="123" t="s">
        <v>381</v>
      </c>
      <c r="X31" s="123" t="s">
        <v>12</v>
      </c>
      <c r="Y31" s="123" t="s">
        <v>382</v>
      </c>
      <c r="Z31" s="212" t="s">
        <v>320</v>
      </c>
      <c r="AA31" s="212">
        <v>93657</v>
      </c>
      <c r="AB31" s="123" t="s">
        <v>352</v>
      </c>
      <c r="AC31" s="123" t="s">
        <v>201</v>
      </c>
      <c r="AD31" s="123" t="s">
        <v>458</v>
      </c>
      <c r="AE31" s="123" t="s">
        <v>12</v>
      </c>
    </row>
    <row r="32" spans="2:31" ht="15" customHeight="1" x14ac:dyDescent="0.35">
      <c r="B32" s="123">
        <v>104345</v>
      </c>
      <c r="C32" s="123" t="s">
        <v>383</v>
      </c>
      <c r="D32" s="123">
        <v>2017</v>
      </c>
      <c r="E32" s="123" t="s">
        <v>12</v>
      </c>
      <c r="F32" s="240">
        <v>12739.8699136</v>
      </c>
      <c r="G32" s="212" t="s">
        <v>1755</v>
      </c>
      <c r="H32" s="123" t="s">
        <v>12</v>
      </c>
      <c r="I32" s="240">
        <v>12739.8699136</v>
      </c>
      <c r="J32" s="240">
        <v>0</v>
      </c>
      <c r="K32" s="240">
        <v>0</v>
      </c>
      <c r="L32" s="240">
        <v>0</v>
      </c>
      <c r="M32" s="240">
        <v>0</v>
      </c>
      <c r="N32" s="210" t="s">
        <v>12</v>
      </c>
      <c r="O32" s="240">
        <v>0</v>
      </c>
      <c r="P32" s="240">
        <v>0</v>
      </c>
      <c r="Q32" s="240">
        <v>0</v>
      </c>
      <c r="R32" s="240">
        <v>0</v>
      </c>
      <c r="S32" s="240">
        <v>12739.8699136</v>
      </c>
      <c r="T32" s="211" t="s">
        <v>12</v>
      </c>
      <c r="U32" s="212" t="s">
        <v>317</v>
      </c>
      <c r="V32" s="212" t="s">
        <v>317</v>
      </c>
      <c r="W32" s="123" t="s">
        <v>12</v>
      </c>
      <c r="X32" s="123" t="s">
        <v>12</v>
      </c>
      <c r="Y32" s="123" t="s">
        <v>325</v>
      </c>
      <c r="Z32" s="212" t="s">
        <v>320</v>
      </c>
      <c r="AA32" s="212">
        <v>92879</v>
      </c>
      <c r="AB32" s="123" t="s">
        <v>384</v>
      </c>
      <c r="AC32" s="123" t="s">
        <v>201</v>
      </c>
      <c r="AD32" s="123" t="s">
        <v>327</v>
      </c>
      <c r="AE32" s="123" t="s">
        <v>12</v>
      </c>
    </row>
    <row r="33" spans="2:31" ht="15" customHeight="1" x14ac:dyDescent="0.35">
      <c r="B33" s="123">
        <v>104666</v>
      </c>
      <c r="C33" s="123" t="s">
        <v>385</v>
      </c>
      <c r="D33" s="123">
        <v>2017</v>
      </c>
      <c r="E33" s="123" t="s">
        <v>12</v>
      </c>
      <c r="F33" s="240">
        <v>10012.8235728</v>
      </c>
      <c r="G33" s="212" t="s">
        <v>1755</v>
      </c>
      <c r="H33" s="123" t="s">
        <v>12</v>
      </c>
      <c r="I33" s="240">
        <v>10012.8235728</v>
      </c>
      <c r="J33" s="240">
        <v>0</v>
      </c>
      <c r="K33" s="240">
        <v>0</v>
      </c>
      <c r="L33" s="240">
        <v>0</v>
      </c>
      <c r="M33" s="240">
        <v>0</v>
      </c>
      <c r="N33" s="210" t="s">
        <v>12</v>
      </c>
      <c r="O33" s="240">
        <v>0</v>
      </c>
      <c r="P33" s="240">
        <v>0</v>
      </c>
      <c r="Q33" s="240">
        <v>0</v>
      </c>
      <c r="R33" s="240">
        <v>0</v>
      </c>
      <c r="S33" s="240">
        <v>10012.8235728</v>
      </c>
      <c r="T33" s="211" t="s">
        <v>12</v>
      </c>
      <c r="U33" s="212" t="s">
        <v>317</v>
      </c>
      <c r="V33" s="212" t="s">
        <v>317</v>
      </c>
      <c r="W33" s="123" t="s">
        <v>12</v>
      </c>
      <c r="X33" s="123" t="s">
        <v>12</v>
      </c>
      <c r="Y33" s="123" t="s">
        <v>386</v>
      </c>
      <c r="Z33" s="212" t="s">
        <v>320</v>
      </c>
      <c r="AA33" s="212">
        <v>92602</v>
      </c>
      <c r="AB33" s="123" t="s">
        <v>384</v>
      </c>
      <c r="AC33" s="123" t="s">
        <v>201</v>
      </c>
      <c r="AD33" s="123" t="s">
        <v>327</v>
      </c>
      <c r="AE33" s="123" t="s">
        <v>12</v>
      </c>
    </row>
    <row r="34" spans="2:31" ht="15" customHeight="1" x14ac:dyDescent="0.35">
      <c r="B34" s="123">
        <v>101231</v>
      </c>
      <c r="C34" s="123" t="s">
        <v>1829</v>
      </c>
      <c r="D34" s="123">
        <v>2017</v>
      </c>
      <c r="E34" s="123" t="s">
        <v>12</v>
      </c>
      <c r="F34" s="240">
        <v>210029.167879068</v>
      </c>
      <c r="G34" s="212" t="s">
        <v>1755</v>
      </c>
      <c r="H34" s="123" t="s">
        <v>12</v>
      </c>
      <c r="I34" s="240">
        <v>210029.167879068</v>
      </c>
      <c r="J34" s="240">
        <v>0</v>
      </c>
      <c r="K34" s="240">
        <v>0</v>
      </c>
      <c r="L34" s="240">
        <v>0</v>
      </c>
      <c r="M34" s="240">
        <v>0</v>
      </c>
      <c r="N34" s="210" t="s">
        <v>12</v>
      </c>
      <c r="O34" s="240">
        <v>209643.63704480001</v>
      </c>
      <c r="P34" s="240">
        <v>0</v>
      </c>
      <c r="Q34" s="240">
        <v>0</v>
      </c>
      <c r="R34" s="240">
        <v>209643.63704480001</v>
      </c>
      <c r="S34" s="240">
        <v>385.53083426879999</v>
      </c>
      <c r="T34" s="211" t="s">
        <v>12</v>
      </c>
      <c r="U34" s="212" t="s">
        <v>316</v>
      </c>
      <c r="V34" s="212" t="s">
        <v>316</v>
      </c>
      <c r="W34" s="123" t="s">
        <v>350</v>
      </c>
      <c r="X34" s="123" t="s">
        <v>12</v>
      </c>
      <c r="Y34" s="123" t="s">
        <v>346</v>
      </c>
      <c r="Z34" s="212" t="s">
        <v>320</v>
      </c>
      <c r="AA34" s="212">
        <v>93308</v>
      </c>
      <c r="AB34" s="123" t="s">
        <v>342</v>
      </c>
      <c r="AC34" s="123" t="s">
        <v>343</v>
      </c>
      <c r="AD34" s="123" t="s">
        <v>344</v>
      </c>
      <c r="AE34" s="123" t="s">
        <v>12</v>
      </c>
    </row>
    <row r="35" spans="2:31" ht="15" customHeight="1" x14ac:dyDescent="0.35">
      <c r="B35" s="123">
        <v>104406</v>
      </c>
      <c r="C35" s="123" t="s">
        <v>387</v>
      </c>
      <c r="D35" s="123">
        <v>2017</v>
      </c>
      <c r="E35" s="123" t="s">
        <v>12</v>
      </c>
      <c r="F35" s="240">
        <v>9009.0250720000004</v>
      </c>
      <c r="G35" s="212" t="s">
        <v>1755</v>
      </c>
      <c r="H35" s="123" t="s">
        <v>12</v>
      </c>
      <c r="I35" s="240">
        <v>9009.0250720000004</v>
      </c>
      <c r="J35" s="240">
        <v>0</v>
      </c>
      <c r="K35" s="240">
        <v>0</v>
      </c>
      <c r="L35" s="240">
        <v>0</v>
      </c>
      <c r="M35" s="240">
        <v>0</v>
      </c>
      <c r="N35" s="210" t="s">
        <v>12</v>
      </c>
      <c r="O35" s="240">
        <v>0</v>
      </c>
      <c r="P35" s="240">
        <v>0</v>
      </c>
      <c r="Q35" s="240">
        <v>0</v>
      </c>
      <c r="R35" s="240">
        <v>0</v>
      </c>
      <c r="S35" s="240">
        <v>9009.0250720000004</v>
      </c>
      <c r="T35" s="211" t="s">
        <v>12</v>
      </c>
      <c r="U35" s="212" t="s">
        <v>317</v>
      </c>
      <c r="V35" s="212" t="s">
        <v>317</v>
      </c>
      <c r="W35" s="123" t="s">
        <v>12</v>
      </c>
      <c r="X35" s="123" t="s">
        <v>12</v>
      </c>
      <c r="Y35" s="123" t="s">
        <v>386</v>
      </c>
      <c r="Z35" s="212" t="s">
        <v>320</v>
      </c>
      <c r="AA35" s="212">
        <v>92612</v>
      </c>
      <c r="AB35" s="123" t="s">
        <v>388</v>
      </c>
      <c r="AC35" s="123" t="s">
        <v>201</v>
      </c>
      <c r="AD35" s="123" t="s">
        <v>327</v>
      </c>
      <c r="AE35" s="123" t="s">
        <v>12</v>
      </c>
    </row>
    <row r="36" spans="2:31" ht="15" customHeight="1" x14ac:dyDescent="0.35">
      <c r="B36" s="123">
        <v>104341</v>
      </c>
      <c r="C36" s="123" t="s">
        <v>1830</v>
      </c>
      <c r="D36" s="123">
        <v>2017</v>
      </c>
      <c r="E36" s="123" t="s">
        <v>12</v>
      </c>
      <c r="F36" s="240">
        <v>8949.3509152000006</v>
      </c>
      <c r="G36" s="212" t="s">
        <v>1755</v>
      </c>
      <c r="H36" s="123" t="s">
        <v>12</v>
      </c>
      <c r="I36" s="240">
        <v>8949.3509152000006</v>
      </c>
      <c r="J36" s="240">
        <v>0</v>
      </c>
      <c r="K36" s="240">
        <v>0</v>
      </c>
      <c r="L36" s="240">
        <v>0</v>
      </c>
      <c r="M36" s="240">
        <v>0</v>
      </c>
      <c r="N36" s="210" t="s">
        <v>12</v>
      </c>
      <c r="O36" s="240">
        <v>0</v>
      </c>
      <c r="P36" s="240">
        <v>0</v>
      </c>
      <c r="Q36" s="240">
        <v>0</v>
      </c>
      <c r="R36" s="240">
        <v>0</v>
      </c>
      <c r="S36" s="240">
        <v>8949.3509152000006</v>
      </c>
      <c r="T36" s="211" t="s">
        <v>12</v>
      </c>
      <c r="U36" s="212" t="s">
        <v>317</v>
      </c>
      <c r="V36" s="212" t="s">
        <v>317</v>
      </c>
      <c r="W36" s="123" t="s">
        <v>12</v>
      </c>
      <c r="X36" s="123" t="s">
        <v>12</v>
      </c>
      <c r="Y36" s="123" t="s">
        <v>1441</v>
      </c>
      <c r="Z36" s="212" t="s">
        <v>320</v>
      </c>
      <c r="AA36" s="212">
        <v>95624</v>
      </c>
      <c r="AB36" s="123" t="s">
        <v>450</v>
      </c>
      <c r="AC36" s="123" t="s">
        <v>201</v>
      </c>
      <c r="AD36" s="123" t="s">
        <v>327</v>
      </c>
      <c r="AE36" s="123" t="s">
        <v>12</v>
      </c>
    </row>
    <row r="37" spans="2:31" ht="15" customHeight="1" x14ac:dyDescent="0.35">
      <c r="B37" s="123">
        <v>100884</v>
      </c>
      <c r="C37" s="123" t="s">
        <v>1756</v>
      </c>
      <c r="D37" s="123">
        <v>2017</v>
      </c>
      <c r="E37" s="123" t="s">
        <v>12</v>
      </c>
      <c r="F37" s="240">
        <v>0</v>
      </c>
      <c r="G37" s="212" t="s">
        <v>1755</v>
      </c>
      <c r="H37" s="123" t="s">
        <v>12</v>
      </c>
      <c r="I37" s="240">
        <v>0</v>
      </c>
      <c r="J37" s="240">
        <v>0</v>
      </c>
      <c r="K37" s="240">
        <v>0</v>
      </c>
      <c r="L37" s="240">
        <v>0</v>
      </c>
      <c r="M37" s="240">
        <v>0</v>
      </c>
      <c r="N37" s="210" t="s">
        <v>12</v>
      </c>
      <c r="O37" s="240">
        <v>0</v>
      </c>
      <c r="P37" s="240">
        <v>0</v>
      </c>
      <c r="Q37" s="240">
        <v>0</v>
      </c>
      <c r="R37" s="240">
        <v>0</v>
      </c>
      <c r="S37" s="240">
        <v>0</v>
      </c>
      <c r="T37" s="211" t="s">
        <v>12</v>
      </c>
      <c r="U37" s="212" t="s">
        <v>317</v>
      </c>
      <c r="V37" s="212" t="s">
        <v>317</v>
      </c>
      <c r="W37" s="123" t="s">
        <v>12</v>
      </c>
      <c r="X37" s="123" t="s">
        <v>12</v>
      </c>
      <c r="Y37" s="123" t="s">
        <v>346</v>
      </c>
      <c r="Z37" s="212" t="s">
        <v>320</v>
      </c>
      <c r="AA37" s="212">
        <v>93308</v>
      </c>
      <c r="AB37" s="123" t="s">
        <v>391</v>
      </c>
      <c r="AC37" s="123" t="s">
        <v>201</v>
      </c>
      <c r="AD37" s="123" t="s">
        <v>392</v>
      </c>
      <c r="AE37" s="123" t="s">
        <v>12</v>
      </c>
    </row>
    <row r="38" spans="2:31" ht="15" customHeight="1" x14ac:dyDescent="0.35">
      <c r="B38" s="123">
        <v>101237</v>
      </c>
      <c r="C38" s="123" t="s">
        <v>389</v>
      </c>
      <c r="D38" s="123">
        <v>2017</v>
      </c>
      <c r="E38" s="123" t="s">
        <v>12</v>
      </c>
      <c r="F38" s="240">
        <v>20075.175046295899</v>
      </c>
      <c r="G38" s="212" t="s">
        <v>1755</v>
      </c>
      <c r="H38" s="123" t="s">
        <v>12</v>
      </c>
      <c r="I38" s="240">
        <v>20075.175046295899</v>
      </c>
      <c r="J38" s="240">
        <v>0</v>
      </c>
      <c r="K38" s="240">
        <v>0</v>
      </c>
      <c r="L38" s="240">
        <v>0</v>
      </c>
      <c r="M38" s="240">
        <v>0</v>
      </c>
      <c r="N38" s="210" t="s">
        <v>12</v>
      </c>
      <c r="O38" s="240">
        <v>20075.175046295899</v>
      </c>
      <c r="P38" s="240">
        <v>0</v>
      </c>
      <c r="Q38" s="240">
        <v>0</v>
      </c>
      <c r="R38" s="240">
        <v>20075.175046295899</v>
      </c>
      <c r="S38" s="240">
        <v>0</v>
      </c>
      <c r="T38" s="211" t="s">
        <v>12</v>
      </c>
      <c r="U38" s="212" t="s">
        <v>316</v>
      </c>
      <c r="V38" s="212" t="s">
        <v>317</v>
      </c>
      <c r="W38" s="123" t="s">
        <v>390</v>
      </c>
      <c r="X38" s="123" t="s">
        <v>12</v>
      </c>
      <c r="Y38" s="123" t="s">
        <v>346</v>
      </c>
      <c r="Z38" s="212" t="s">
        <v>320</v>
      </c>
      <c r="AA38" s="212">
        <v>93308</v>
      </c>
      <c r="AB38" s="123" t="s">
        <v>391</v>
      </c>
      <c r="AC38" s="123" t="s">
        <v>201</v>
      </c>
      <c r="AD38" s="123" t="s">
        <v>392</v>
      </c>
      <c r="AE38" s="123" t="s">
        <v>12</v>
      </c>
    </row>
    <row r="39" spans="2:31" ht="15" customHeight="1" x14ac:dyDescent="0.35">
      <c r="B39" s="123">
        <v>104499</v>
      </c>
      <c r="C39" s="123" t="s">
        <v>393</v>
      </c>
      <c r="D39" s="123">
        <v>2017</v>
      </c>
      <c r="E39" s="123" t="s">
        <v>12</v>
      </c>
      <c r="F39" s="240">
        <v>0</v>
      </c>
      <c r="G39" s="212" t="s">
        <v>1755</v>
      </c>
      <c r="H39" s="123" t="s">
        <v>12</v>
      </c>
      <c r="I39" s="240">
        <v>0</v>
      </c>
      <c r="J39" s="240">
        <v>0</v>
      </c>
      <c r="K39" s="240">
        <v>0</v>
      </c>
      <c r="L39" s="240">
        <v>0</v>
      </c>
      <c r="M39" s="240">
        <v>0</v>
      </c>
      <c r="N39" s="210" t="s">
        <v>12</v>
      </c>
      <c r="O39" s="240">
        <v>0</v>
      </c>
      <c r="P39" s="240">
        <v>0</v>
      </c>
      <c r="Q39" s="240">
        <v>0</v>
      </c>
      <c r="R39" s="240">
        <v>0</v>
      </c>
      <c r="S39" s="240">
        <v>0</v>
      </c>
      <c r="T39" s="211" t="s">
        <v>12</v>
      </c>
      <c r="U39" s="212" t="s">
        <v>317</v>
      </c>
      <c r="V39" s="212" t="s">
        <v>317</v>
      </c>
      <c r="W39" s="123" t="s">
        <v>12</v>
      </c>
      <c r="X39" s="123" t="s">
        <v>12</v>
      </c>
      <c r="Y39" s="123" t="s">
        <v>346</v>
      </c>
      <c r="Z39" s="212" t="s">
        <v>320</v>
      </c>
      <c r="AA39" s="212">
        <v>93308</v>
      </c>
      <c r="AB39" s="123" t="s">
        <v>391</v>
      </c>
      <c r="AC39" s="123" t="s">
        <v>394</v>
      </c>
      <c r="AD39" s="123" t="s">
        <v>395</v>
      </c>
      <c r="AE39" s="123" t="s">
        <v>12</v>
      </c>
    </row>
    <row r="40" spans="2:31" ht="15" customHeight="1" x14ac:dyDescent="0.35">
      <c r="B40" s="123">
        <v>101371</v>
      </c>
      <c r="C40" s="123" t="s">
        <v>1757</v>
      </c>
      <c r="D40" s="123">
        <v>2017</v>
      </c>
      <c r="E40" s="123" t="s">
        <v>12</v>
      </c>
      <c r="F40" s="240">
        <v>0</v>
      </c>
      <c r="G40" s="212" t="s">
        <v>1755</v>
      </c>
      <c r="H40" s="123" t="s">
        <v>12</v>
      </c>
      <c r="I40" s="240">
        <v>0</v>
      </c>
      <c r="J40" s="240">
        <v>0</v>
      </c>
      <c r="K40" s="240">
        <v>0</v>
      </c>
      <c r="L40" s="240">
        <v>0</v>
      </c>
      <c r="M40" s="240">
        <v>0</v>
      </c>
      <c r="N40" s="210" t="s">
        <v>12</v>
      </c>
      <c r="O40" s="240">
        <v>0</v>
      </c>
      <c r="P40" s="240">
        <v>0</v>
      </c>
      <c r="Q40" s="240">
        <v>0</v>
      </c>
      <c r="R40" s="240">
        <v>0</v>
      </c>
      <c r="S40" s="240">
        <v>0</v>
      </c>
      <c r="T40" s="211" t="s">
        <v>12</v>
      </c>
      <c r="U40" s="212" t="s">
        <v>316</v>
      </c>
      <c r="V40" s="212" t="s">
        <v>317</v>
      </c>
      <c r="W40" s="123" t="s">
        <v>1831</v>
      </c>
      <c r="X40" s="123" t="s">
        <v>12</v>
      </c>
      <c r="Y40" s="123" t="s">
        <v>1758</v>
      </c>
      <c r="Z40" s="212" t="s">
        <v>320</v>
      </c>
      <c r="AA40" s="212">
        <v>91768</v>
      </c>
      <c r="AB40" s="123" t="s">
        <v>352</v>
      </c>
      <c r="AC40" s="123" t="s">
        <v>201</v>
      </c>
      <c r="AD40" s="123" t="s">
        <v>354</v>
      </c>
      <c r="AE40" s="123" t="s">
        <v>12</v>
      </c>
    </row>
    <row r="41" spans="2:31" ht="15" customHeight="1" x14ac:dyDescent="0.35">
      <c r="B41" s="123">
        <v>100283</v>
      </c>
      <c r="C41" s="123" t="s">
        <v>396</v>
      </c>
      <c r="D41" s="123">
        <v>2017</v>
      </c>
      <c r="E41" s="123" t="s">
        <v>12</v>
      </c>
      <c r="F41" s="240">
        <v>10237.7320944</v>
      </c>
      <c r="G41" s="212" t="s">
        <v>1755</v>
      </c>
      <c r="H41" s="123" t="s">
        <v>12</v>
      </c>
      <c r="I41" s="240">
        <v>10237.7320944</v>
      </c>
      <c r="J41" s="240">
        <v>0</v>
      </c>
      <c r="K41" s="240">
        <v>0</v>
      </c>
      <c r="L41" s="240">
        <v>0</v>
      </c>
      <c r="M41" s="240">
        <v>0</v>
      </c>
      <c r="N41" s="210" t="s">
        <v>12</v>
      </c>
      <c r="O41" s="240">
        <v>10237.7320944</v>
      </c>
      <c r="P41" s="240">
        <v>0</v>
      </c>
      <c r="Q41" s="240">
        <v>0</v>
      </c>
      <c r="R41" s="240">
        <v>10237.7320944</v>
      </c>
      <c r="S41" s="240">
        <v>0</v>
      </c>
      <c r="T41" s="211" t="s">
        <v>12</v>
      </c>
      <c r="U41" s="212" t="s">
        <v>316</v>
      </c>
      <c r="V41" s="212" t="s">
        <v>317</v>
      </c>
      <c r="W41" s="123" t="s">
        <v>1831</v>
      </c>
      <c r="X41" s="123" t="s">
        <v>12</v>
      </c>
      <c r="Y41" s="123" t="s">
        <v>397</v>
      </c>
      <c r="Z41" s="212" t="s">
        <v>320</v>
      </c>
      <c r="AA41" s="212">
        <v>95366</v>
      </c>
      <c r="AB41" s="123" t="s">
        <v>352</v>
      </c>
      <c r="AC41" s="123" t="s">
        <v>201</v>
      </c>
      <c r="AD41" s="123" t="s">
        <v>458</v>
      </c>
      <c r="AE41" s="123" t="s">
        <v>12</v>
      </c>
    </row>
    <row r="42" spans="2:31" ht="15" customHeight="1" x14ac:dyDescent="0.35">
      <c r="B42" s="123">
        <v>104027</v>
      </c>
      <c r="C42" s="123" t="s">
        <v>402</v>
      </c>
      <c r="D42" s="123">
        <v>2017</v>
      </c>
      <c r="E42" s="123" t="s">
        <v>12</v>
      </c>
      <c r="F42" s="240">
        <v>33794.2552156112</v>
      </c>
      <c r="G42" s="212" t="s">
        <v>1755</v>
      </c>
      <c r="H42" s="123" t="s">
        <v>12</v>
      </c>
      <c r="I42" s="240">
        <v>169.512100398375</v>
      </c>
      <c r="J42" s="240">
        <v>33624.743115212899</v>
      </c>
      <c r="K42" s="240">
        <v>0</v>
      </c>
      <c r="L42" s="240">
        <v>0</v>
      </c>
      <c r="M42" s="240">
        <v>0</v>
      </c>
      <c r="N42" s="210" t="s">
        <v>12</v>
      </c>
      <c r="O42" s="240">
        <v>0</v>
      </c>
      <c r="P42" s="240">
        <v>0</v>
      </c>
      <c r="Q42" s="240">
        <v>0</v>
      </c>
      <c r="R42" s="240">
        <v>0</v>
      </c>
      <c r="S42" s="240">
        <v>33794.2552156112</v>
      </c>
      <c r="T42" s="211" t="s">
        <v>12</v>
      </c>
      <c r="U42" s="212" t="s">
        <v>316</v>
      </c>
      <c r="V42" s="212" t="s">
        <v>317</v>
      </c>
      <c r="W42" s="123" t="s">
        <v>350</v>
      </c>
      <c r="X42" s="123" t="s">
        <v>12</v>
      </c>
      <c r="Y42" s="123" t="s">
        <v>403</v>
      </c>
      <c r="Z42" s="212" t="s">
        <v>320</v>
      </c>
      <c r="AA42" s="212">
        <v>91384</v>
      </c>
      <c r="AB42" s="123" t="s">
        <v>404</v>
      </c>
      <c r="AC42" s="123" t="s">
        <v>201</v>
      </c>
      <c r="AD42" s="123" t="s">
        <v>354</v>
      </c>
      <c r="AE42" s="123" t="s">
        <v>12</v>
      </c>
    </row>
    <row r="43" spans="2:31" ht="15" customHeight="1" x14ac:dyDescent="0.35">
      <c r="B43" s="123">
        <v>104637</v>
      </c>
      <c r="C43" s="123" t="s">
        <v>405</v>
      </c>
      <c r="D43" s="123">
        <v>2017</v>
      </c>
      <c r="E43" s="123" t="s">
        <v>12</v>
      </c>
      <c r="F43" s="240">
        <v>17230.4104474878</v>
      </c>
      <c r="G43" s="212" t="s">
        <v>1755</v>
      </c>
      <c r="H43" s="123" t="s">
        <v>12</v>
      </c>
      <c r="I43" s="240">
        <v>86.427798069375001</v>
      </c>
      <c r="J43" s="240">
        <v>17143.9826494185</v>
      </c>
      <c r="K43" s="240">
        <v>0</v>
      </c>
      <c r="L43" s="240">
        <v>0</v>
      </c>
      <c r="M43" s="240">
        <v>0</v>
      </c>
      <c r="N43" s="210" t="s">
        <v>12</v>
      </c>
      <c r="O43" s="240">
        <v>0</v>
      </c>
      <c r="P43" s="240">
        <v>0</v>
      </c>
      <c r="Q43" s="240">
        <v>0</v>
      </c>
      <c r="R43" s="240">
        <v>0</v>
      </c>
      <c r="S43" s="240">
        <v>17230.4104474878</v>
      </c>
      <c r="T43" s="211" t="s">
        <v>12</v>
      </c>
      <c r="U43" s="212" t="s">
        <v>317</v>
      </c>
      <c r="V43" s="212" t="s">
        <v>317</v>
      </c>
      <c r="W43" s="123" t="s">
        <v>12</v>
      </c>
      <c r="X43" s="123" t="s">
        <v>12</v>
      </c>
      <c r="Y43" s="123" t="s">
        <v>406</v>
      </c>
      <c r="Z43" s="212" t="s">
        <v>320</v>
      </c>
      <c r="AA43" s="212">
        <v>95336</v>
      </c>
      <c r="AB43" s="123" t="s">
        <v>404</v>
      </c>
      <c r="AC43" s="123" t="s">
        <v>201</v>
      </c>
      <c r="AD43" s="123" t="s">
        <v>354</v>
      </c>
      <c r="AE43" s="123" t="s">
        <v>12</v>
      </c>
    </row>
    <row r="44" spans="2:31" ht="15" customHeight="1" x14ac:dyDescent="0.35">
      <c r="B44" s="123">
        <v>101657</v>
      </c>
      <c r="C44" s="123" t="s">
        <v>407</v>
      </c>
      <c r="D44" s="123">
        <v>2017</v>
      </c>
      <c r="E44" s="123" t="s">
        <v>12</v>
      </c>
      <c r="F44" s="240">
        <v>45050.481617535101</v>
      </c>
      <c r="G44" s="212" t="s">
        <v>1755</v>
      </c>
      <c r="H44" s="123" t="s">
        <v>12</v>
      </c>
      <c r="I44" s="240">
        <v>225.97337074672501</v>
      </c>
      <c r="J44" s="240">
        <v>44824.508246788399</v>
      </c>
      <c r="K44" s="240">
        <v>0</v>
      </c>
      <c r="L44" s="240">
        <v>0</v>
      </c>
      <c r="M44" s="240">
        <v>0</v>
      </c>
      <c r="N44" s="210" t="s">
        <v>12</v>
      </c>
      <c r="O44" s="240">
        <v>0</v>
      </c>
      <c r="P44" s="240">
        <v>0</v>
      </c>
      <c r="Q44" s="240">
        <v>0</v>
      </c>
      <c r="R44" s="240">
        <v>0</v>
      </c>
      <c r="S44" s="240">
        <v>45050.481617535101</v>
      </c>
      <c r="T44" s="211" t="s">
        <v>12</v>
      </c>
      <c r="U44" s="212" t="s">
        <v>316</v>
      </c>
      <c r="V44" s="212" t="s">
        <v>317</v>
      </c>
      <c r="W44" s="123" t="s">
        <v>350</v>
      </c>
      <c r="X44" s="123" t="s">
        <v>12</v>
      </c>
      <c r="Y44" s="123" t="s">
        <v>408</v>
      </c>
      <c r="Z44" s="212" t="s">
        <v>320</v>
      </c>
      <c r="AA44" s="212">
        <v>94019</v>
      </c>
      <c r="AB44" s="123" t="s">
        <v>404</v>
      </c>
      <c r="AC44" s="123" t="s">
        <v>201</v>
      </c>
      <c r="AD44" s="123" t="s">
        <v>354</v>
      </c>
      <c r="AE44" s="123" t="s">
        <v>12</v>
      </c>
    </row>
    <row r="45" spans="2:31" ht="15" customHeight="1" x14ac:dyDescent="0.35">
      <c r="B45" s="123">
        <v>101748</v>
      </c>
      <c r="C45" s="123" t="s">
        <v>409</v>
      </c>
      <c r="D45" s="123">
        <v>2017</v>
      </c>
      <c r="E45" s="123" t="s">
        <v>12</v>
      </c>
      <c r="F45" s="240">
        <v>15963.3552373042</v>
      </c>
      <c r="G45" s="212" t="s">
        <v>1755</v>
      </c>
      <c r="H45" s="123" t="s">
        <v>12</v>
      </c>
      <c r="I45" s="240">
        <v>80.072244776999995</v>
      </c>
      <c r="J45" s="240">
        <v>15883.2829925272</v>
      </c>
      <c r="K45" s="240">
        <v>0</v>
      </c>
      <c r="L45" s="240">
        <v>0</v>
      </c>
      <c r="M45" s="240">
        <v>0</v>
      </c>
      <c r="N45" s="210" t="s">
        <v>12</v>
      </c>
      <c r="O45" s="240">
        <v>0</v>
      </c>
      <c r="P45" s="240">
        <v>0</v>
      </c>
      <c r="Q45" s="240">
        <v>0</v>
      </c>
      <c r="R45" s="240">
        <v>0</v>
      </c>
      <c r="S45" s="240">
        <v>15963.3552373042</v>
      </c>
      <c r="T45" s="211" t="s">
        <v>12</v>
      </c>
      <c r="U45" s="212" t="s">
        <v>317</v>
      </c>
      <c r="V45" s="212" t="s">
        <v>317</v>
      </c>
      <c r="W45" s="123" t="s">
        <v>12</v>
      </c>
      <c r="X45" s="123" t="s">
        <v>12</v>
      </c>
      <c r="Y45" s="123" t="s">
        <v>410</v>
      </c>
      <c r="Z45" s="212" t="s">
        <v>320</v>
      </c>
      <c r="AA45" s="212">
        <v>94565</v>
      </c>
      <c r="AB45" s="123" t="s">
        <v>411</v>
      </c>
      <c r="AC45" s="123" t="s">
        <v>201</v>
      </c>
      <c r="AD45" s="123" t="s">
        <v>354</v>
      </c>
      <c r="AE45" s="123" t="s">
        <v>12</v>
      </c>
    </row>
    <row r="46" spans="2:31" ht="15" customHeight="1" x14ac:dyDescent="0.35">
      <c r="B46" s="123">
        <v>104636</v>
      </c>
      <c r="C46" s="123" t="s">
        <v>412</v>
      </c>
      <c r="D46" s="123">
        <v>2017</v>
      </c>
      <c r="E46" s="123" t="s">
        <v>12</v>
      </c>
      <c r="F46" s="240">
        <v>16017.9940483722</v>
      </c>
      <c r="G46" s="212" t="s">
        <v>1755</v>
      </c>
      <c r="H46" s="123" t="s">
        <v>12</v>
      </c>
      <c r="I46" s="240">
        <v>80.346313241250002</v>
      </c>
      <c r="J46" s="240">
        <v>15937.647735131</v>
      </c>
      <c r="K46" s="240">
        <v>0</v>
      </c>
      <c r="L46" s="240">
        <v>0</v>
      </c>
      <c r="M46" s="240">
        <v>0</v>
      </c>
      <c r="N46" s="210" t="s">
        <v>12</v>
      </c>
      <c r="O46" s="240">
        <v>0</v>
      </c>
      <c r="P46" s="240">
        <v>0</v>
      </c>
      <c r="Q46" s="240">
        <v>0</v>
      </c>
      <c r="R46" s="240">
        <v>0</v>
      </c>
      <c r="S46" s="240">
        <v>16017.9940483722</v>
      </c>
      <c r="T46" s="211" t="s">
        <v>12</v>
      </c>
      <c r="U46" s="212" t="s">
        <v>317</v>
      </c>
      <c r="V46" s="212" t="s">
        <v>317</v>
      </c>
      <c r="W46" s="123" t="s">
        <v>12</v>
      </c>
      <c r="X46" s="123" t="s">
        <v>12</v>
      </c>
      <c r="Y46" s="123" t="s">
        <v>413</v>
      </c>
      <c r="Z46" s="212" t="s">
        <v>320</v>
      </c>
      <c r="AA46" s="212">
        <v>95236</v>
      </c>
      <c r="AB46" s="123" t="s">
        <v>404</v>
      </c>
      <c r="AC46" s="123" t="s">
        <v>201</v>
      </c>
      <c r="AD46" s="123" t="s">
        <v>354</v>
      </c>
      <c r="AE46" s="123" t="s">
        <v>12</v>
      </c>
    </row>
    <row r="47" spans="2:31" ht="15" customHeight="1" x14ac:dyDescent="0.35">
      <c r="B47" s="123">
        <v>101656</v>
      </c>
      <c r="C47" s="123" t="s">
        <v>414</v>
      </c>
      <c r="D47" s="123">
        <v>2017</v>
      </c>
      <c r="E47" s="123" t="s">
        <v>12</v>
      </c>
      <c r="F47" s="240">
        <v>12094.7530216</v>
      </c>
      <c r="G47" s="212" t="s">
        <v>1755</v>
      </c>
      <c r="H47" s="123" t="s">
        <v>12</v>
      </c>
      <c r="I47" s="240">
        <v>44.773364999999998</v>
      </c>
      <c r="J47" s="240">
        <v>12049.9796566</v>
      </c>
      <c r="K47" s="240">
        <v>0</v>
      </c>
      <c r="L47" s="240">
        <v>0</v>
      </c>
      <c r="M47" s="240">
        <v>0</v>
      </c>
      <c r="N47" s="210" t="s">
        <v>12</v>
      </c>
      <c r="O47" s="240">
        <v>0</v>
      </c>
      <c r="P47" s="240">
        <v>0</v>
      </c>
      <c r="Q47" s="240">
        <v>0</v>
      </c>
      <c r="R47" s="240">
        <v>0</v>
      </c>
      <c r="S47" s="240">
        <v>12094.7530216</v>
      </c>
      <c r="T47" s="211" t="s">
        <v>12</v>
      </c>
      <c r="U47" s="212" t="s">
        <v>317</v>
      </c>
      <c r="V47" s="212" t="s">
        <v>317</v>
      </c>
      <c r="W47" s="123" t="s">
        <v>12</v>
      </c>
      <c r="X47" s="123" t="s">
        <v>12</v>
      </c>
      <c r="Y47" s="123" t="s">
        <v>415</v>
      </c>
      <c r="Z47" s="212" t="s">
        <v>320</v>
      </c>
      <c r="AA47" s="212">
        <v>95076</v>
      </c>
      <c r="AB47" s="123" t="s">
        <v>411</v>
      </c>
      <c r="AC47" s="123" t="s">
        <v>201</v>
      </c>
      <c r="AD47" s="123" t="s">
        <v>354</v>
      </c>
      <c r="AE47" s="123" t="s">
        <v>12</v>
      </c>
    </row>
    <row r="48" spans="2:31" ht="15" customHeight="1" x14ac:dyDescent="0.35">
      <c r="B48" s="123">
        <v>104634</v>
      </c>
      <c r="C48" s="123" t="s">
        <v>416</v>
      </c>
      <c r="D48" s="123">
        <v>2017</v>
      </c>
      <c r="E48" s="123" t="s">
        <v>12</v>
      </c>
      <c r="F48" s="240">
        <v>16897.4845057741</v>
      </c>
      <c r="G48" s="212" t="s">
        <v>1755</v>
      </c>
      <c r="H48" s="123" t="s">
        <v>12</v>
      </c>
      <c r="I48" s="240">
        <v>84.757840400625</v>
      </c>
      <c r="J48" s="240">
        <v>16812.726665373499</v>
      </c>
      <c r="K48" s="240">
        <v>0</v>
      </c>
      <c r="L48" s="240">
        <v>0</v>
      </c>
      <c r="M48" s="240">
        <v>0</v>
      </c>
      <c r="N48" s="210" t="s">
        <v>12</v>
      </c>
      <c r="O48" s="240">
        <v>0</v>
      </c>
      <c r="P48" s="240">
        <v>0</v>
      </c>
      <c r="Q48" s="240">
        <v>0</v>
      </c>
      <c r="R48" s="240">
        <v>0</v>
      </c>
      <c r="S48" s="240">
        <v>16897.4845057741</v>
      </c>
      <c r="T48" s="211" t="s">
        <v>12</v>
      </c>
      <c r="U48" s="212" t="s">
        <v>317</v>
      </c>
      <c r="V48" s="212" t="s">
        <v>317</v>
      </c>
      <c r="W48" s="123" t="s">
        <v>12</v>
      </c>
      <c r="X48" s="123" t="s">
        <v>12</v>
      </c>
      <c r="Y48" s="123" t="s">
        <v>417</v>
      </c>
      <c r="Z48" s="212" t="s">
        <v>320</v>
      </c>
      <c r="AA48" s="212">
        <v>94551</v>
      </c>
      <c r="AB48" s="123" t="s">
        <v>404</v>
      </c>
      <c r="AC48" s="123" t="s">
        <v>201</v>
      </c>
      <c r="AD48" s="123" t="s">
        <v>354</v>
      </c>
      <c r="AE48" s="123" t="s">
        <v>12</v>
      </c>
    </row>
    <row r="49" spans="2:31" ht="15" customHeight="1" x14ac:dyDescent="0.35">
      <c r="B49" s="123">
        <v>104492</v>
      </c>
      <c r="C49" s="123" t="s">
        <v>1832</v>
      </c>
      <c r="D49" s="123">
        <v>2017</v>
      </c>
      <c r="E49" s="123" t="s">
        <v>12</v>
      </c>
      <c r="F49" s="240">
        <v>22322.891368000001</v>
      </c>
      <c r="G49" s="212" t="s">
        <v>1755</v>
      </c>
      <c r="H49" s="123" t="s">
        <v>12</v>
      </c>
      <c r="I49" s="240">
        <v>0</v>
      </c>
      <c r="J49" s="240">
        <v>0</v>
      </c>
      <c r="K49" s="240">
        <v>42.607168000000001</v>
      </c>
      <c r="L49" s="240">
        <v>22280.284199999998</v>
      </c>
      <c r="M49" s="240">
        <v>0</v>
      </c>
      <c r="N49" s="210" t="s">
        <v>12</v>
      </c>
      <c r="O49" s="240">
        <v>0</v>
      </c>
      <c r="P49" s="240">
        <v>0</v>
      </c>
      <c r="Q49" s="240">
        <v>0</v>
      </c>
      <c r="R49" s="240">
        <v>0</v>
      </c>
      <c r="S49" s="240">
        <v>22322.891368000001</v>
      </c>
      <c r="T49" s="211" t="s">
        <v>12</v>
      </c>
      <c r="U49" s="212" t="s">
        <v>317</v>
      </c>
      <c r="V49" s="212" t="s">
        <v>317</v>
      </c>
      <c r="W49" s="123" t="s">
        <v>12</v>
      </c>
      <c r="X49" s="123" t="s">
        <v>12</v>
      </c>
      <c r="Y49" s="123" t="s">
        <v>675</v>
      </c>
      <c r="Z49" s="212" t="s">
        <v>320</v>
      </c>
      <c r="AA49" s="212">
        <v>95203</v>
      </c>
      <c r="AB49" s="123" t="s">
        <v>400</v>
      </c>
      <c r="AC49" s="123" t="s">
        <v>394</v>
      </c>
      <c r="AD49" s="123" t="s">
        <v>395</v>
      </c>
      <c r="AE49" s="123" t="s">
        <v>12</v>
      </c>
    </row>
    <row r="50" spans="2:31" ht="15" customHeight="1" x14ac:dyDescent="0.35">
      <c r="B50" s="123">
        <v>104727</v>
      </c>
      <c r="C50" s="123" t="s">
        <v>418</v>
      </c>
      <c r="D50" s="123">
        <v>2017</v>
      </c>
      <c r="E50" s="123" t="s">
        <v>12</v>
      </c>
      <c r="F50" s="240">
        <v>0</v>
      </c>
      <c r="G50" s="212" t="s">
        <v>1755</v>
      </c>
      <c r="H50" s="123" t="s">
        <v>12</v>
      </c>
      <c r="I50" s="240">
        <v>0</v>
      </c>
      <c r="J50" s="240">
        <v>0</v>
      </c>
      <c r="K50" s="240">
        <v>0</v>
      </c>
      <c r="L50" s="240">
        <v>0</v>
      </c>
      <c r="M50" s="240">
        <v>0</v>
      </c>
      <c r="N50" s="210" t="s">
        <v>12</v>
      </c>
      <c r="O50" s="240">
        <v>0</v>
      </c>
      <c r="P50" s="240">
        <v>0</v>
      </c>
      <c r="Q50" s="240">
        <v>0</v>
      </c>
      <c r="R50" s="240">
        <v>0</v>
      </c>
      <c r="S50" s="240">
        <v>0</v>
      </c>
      <c r="T50" s="211" t="s">
        <v>12</v>
      </c>
      <c r="U50" s="212" t="s">
        <v>317</v>
      </c>
      <c r="V50" s="212" t="s">
        <v>317</v>
      </c>
      <c r="W50" s="123" t="s">
        <v>12</v>
      </c>
      <c r="X50" s="123" t="s">
        <v>12</v>
      </c>
      <c r="Y50" s="123" t="s">
        <v>419</v>
      </c>
      <c r="Z50" s="212" t="s">
        <v>420</v>
      </c>
      <c r="AA50" s="212">
        <v>19610</v>
      </c>
      <c r="AB50" s="123" t="s">
        <v>321</v>
      </c>
      <c r="AC50" s="123" t="s">
        <v>322</v>
      </c>
      <c r="AD50" s="123" t="s">
        <v>323</v>
      </c>
      <c r="AE50" s="123" t="s">
        <v>12</v>
      </c>
    </row>
    <row r="51" spans="2:31" ht="15" customHeight="1" x14ac:dyDescent="0.35">
      <c r="B51" s="123">
        <v>104544</v>
      </c>
      <c r="C51" s="123" t="s">
        <v>421</v>
      </c>
      <c r="D51" s="123">
        <v>2017</v>
      </c>
      <c r="E51" s="123" t="s">
        <v>12</v>
      </c>
      <c r="F51" s="240">
        <v>194343.577073519</v>
      </c>
      <c r="G51" s="212" t="s">
        <v>1755</v>
      </c>
      <c r="H51" s="123" t="s">
        <v>12</v>
      </c>
      <c r="I51" s="240">
        <v>0</v>
      </c>
      <c r="J51" s="240">
        <v>0</v>
      </c>
      <c r="K51" s="240">
        <v>194343.577073519</v>
      </c>
      <c r="L51" s="240">
        <v>0</v>
      </c>
      <c r="M51" s="240">
        <v>0</v>
      </c>
      <c r="N51" s="210" t="s">
        <v>12</v>
      </c>
      <c r="O51" s="240">
        <v>0</v>
      </c>
      <c r="P51" s="240">
        <v>194343.577073519</v>
      </c>
      <c r="Q51" s="240">
        <v>0</v>
      </c>
      <c r="R51" s="240">
        <v>194343.577073519</v>
      </c>
      <c r="S51" s="240">
        <v>0</v>
      </c>
      <c r="T51" s="211" t="s">
        <v>12</v>
      </c>
      <c r="U51" s="212" t="s">
        <v>316</v>
      </c>
      <c r="V51" s="212" t="s">
        <v>317</v>
      </c>
      <c r="W51" s="123" t="s">
        <v>363</v>
      </c>
      <c r="X51" s="123" t="s">
        <v>12</v>
      </c>
      <c r="Y51" s="123" t="s">
        <v>422</v>
      </c>
      <c r="Z51" s="212" t="s">
        <v>420</v>
      </c>
      <c r="AA51" s="212">
        <v>19406</v>
      </c>
      <c r="AB51" s="123" t="s">
        <v>423</v>
      </c>
      <c r="AC51" s="123" t="s">
        <v>424</v>
      </c>
      <c r="AD51" s="123" t="s">
        <v>425</v>
      </c>
      <c r="AE51" s="123" t="s">
        <v>12</v>
      </c>
    </row>
    <row r="52" spans="2:31" ht="15" customHeight="1" x14ac:dyDescent="0.35">
      <c r="B52" s="123">
        <v>101179</v>
      </c>
      <c r="C52" s="123" t="s">
        <v>426</v>
      </c>
      <c r="D52" s="123">
        <v>2017</v>
      </c>
      <c r="E52" s="123" t="s">
        <v>12</v>
      </c>
      <c r="F52" s="240">
        <v>20338.947083200001</v>
      </c>
      <c r="G52" s="212" t="s">
        <v>1755</v>
      </c>
      <c r="H52" s="123" t="s">
        <v>12</v>
      </c>
      <c r="I52" s="240">
        <v>20338.947083200001</v>
      </c>
      <c r="J52" s="240">
        <v>0</v>
      </c>
      <c r="K52" s="240">
        <v>0</v>
      </c>
      <c r="L52" s="240">
        <v>0</v>
      </c>
      <c r="M52" s="240">
        <v>0</v>
      </c>
      <c r="N52" s="210" t="s">
        <v>12</v>
      </c>
      <c r="O52" s="240">
        <v>0</v>
      </c>
      <c r="P52" s="240">
        <v>0</v>
      </c>
      <c r="Q52" s="240">
        <v>0</v>
      </c>
      <c r="R52" s="240">
        <v>0</v>
      </c>
      <c r="S52" s="240">
        <v>20338.947083200001</v>
      </c>
      <c r="T52" s="211" t="s">
        <v>12</v>
      </c>
      <c r="U52" s="212" t="s">
        <v>317</v>
      </c>
      <c r="V52" s="212" t="s">
        <v>317</v>
      </c>
      <c r="W52" s="123" t="s">
        <v>12</v>
      </c>
      <c r="X52" s="123" t="s">
        <v>12</v>
      </c>
      <c r="Y52" s="123" t="s">
        <v>427</v>
      </c>
      <c r="Z52" s="212" t="s">
        <v>320</v>
      </c>
      <c r="AA52" s="212">
        <v>91320</v>
      </c>
      <c r="AB52" s="123" t="s">
        <v>428</v>
      </c>
      <c r="AC52" s="123" t="s">
        <v>201</v>
      </c>
      <c r="AD52" s="123" t="s">
        <v>327</v>
      </c>
      <c r="AE52" s="123" t="s">
        <v>12</v>
      </c>
    </row>
    <row r="53" spans="2:31" ht="15" customHeight="1" x14ac:dyDescent="0.35">
      <c r="B53" s="123">
        <v>101666</v>
      </c>
      <c r="C53" s="123" t="s">
        <v>429</v>
      </c>
      <c r="D53" s="123">
        <v>2017</v>
      </c>
      <c r="E53" s="123" t="s">
        <v>12</v>
      </c>
      <c r="F53" s="240">
        <v>95067.361814799995</v>
      </c>
      <c r="G53" s="212" t="s">
        <v>1755</v>
      </c>
      <c r="H53" s="123" t="s">
        <v>12</v>
      </c>
      <c r="I53" s="240">
        <v>1892.8056073</v>
      </c>
      <c r="J53" s="240">
        <v>93174.556207500005</v>
      </c>
      <c r="K53" s="240">
        <v>0</v>
      </c>
      <c r="L53" s="240">
        <v>0</v>
      </c>
      <c r="M53" s="240">
        <v>0</v>
      </c>
      <c r="N53" s="210" t="s">
        <v>12</v>
      </c>
      <c r="O53" s="240">
        <v>0</v>
      </c>
      <c r="P53" s="240">
        <v>0</v>
      </c>
      <c r="Q53" s="240">
        <v>0</v>
      </c>
      <c r="R53" s="240">
        <v>0</v>
      </c>
      <c r="S53" s="240">
        <v>95067.361814799995</v>
      </c>
      <c r="T53" s="211" t="s">
        <v>12</v>
      </c>
      <c r="U53" s="212" t="s">
        <v>316</v>
      </c>
      <c r="V53" s="212" t="s">
        <v>317</v>
      </c>
      <c r="W53" s="123" t="s">
        <v>430</v>
      </c>
      <c r="X53" s="123" t="s">
        <v>12</v>
      </c>
      <c r="Y53" s="123" t="s">
        <v>431</v>
      </c>
      <c r="Z53" s="212" t="s">
        <v>320</v>
      </c>
      <c r="AA53" s="212">
        <v>93610</v>
      </c>
      <c r="AB53" s="123" t="s">
        <v>411</v>
      </c>
      <c r="AC53" s="123" t="s">
        <v>201</v>
      </c>
      <c r="AD53" s="123" t="s">
        <v>354</v>
      </c>
      <c r="AE53" s="123" t="s">
        <v>12</v>
      </c>
    </row>
    <row r="54" spans="2:31" ht="15" customHeight="1" x14ac:dyDescent="0.35">
      <c r="B54" s="123">
        <v>104487</v>
      </c>
      <c r="C54" s="123" t="s">
        <v>432</v>
      </c>
      <c r="D54" s="123">
        <v>2017</v>
      </c>
      <c r="E54" s="123" t="s">
        <v>12</v>
      </c>
      <c r="F54" s="240">
        <v>17251.872423680001</v>
      </c>
      <c r="G54" s="212" t="s">
        <v>1755</v>
      </c>
      <c r="H54" s="123" t="s">
        <v>12</v>
      </c>
      <c r="I54" s="240">
        <v>1578.98800768</v>
      </c>
      <c r="J54" s="240">
        <v>15672.884416000001</v>
      </c>
      <c r="K54" s="240">
        <v>0</v>
      </c>
      <c r="L54" s="240">
        <v>0</v>
      </c>
      <c r="M54" s="240">
        <v>0</v>
      </c>
      <c r="N54" s="210" t="s">
        <v>12</v>
      </c>
      <c r="O54" s="240">
        <v>0</v>
      </c>
      <c r="P54" s="240">
        <v>0</v>
      </c>
      <c r="Q54" s="240">
        <v>0</v>
      </c>
      <c r="R54" s="240">
        <v>0</v>
      </c>
      <c r="S54" s="240">
        <v>17251.872423680001</v>
      </c>
      <c r="T54" s="211" t="s">
        <v>12</v>
      </c>
      <c r="U54" s="212" t="s">
        <v>317</v>
      </c>
      <c r="V54" s="212" t="s">
        <v>317</v>
      </c>
      <c r="W54" s="123" t="s">
        <v>12</v>
      </c>
      <c r="X54" s="123" t="s">
        <v>12</v>
      </c>
      <c r="Y54" s="123" t="s">
        <v>433</v>
      </c>
      <c r="Z54" s="212" t="s">
        <v>320</v>
      </c>
      <c r="AA54" s="212">
        <v>95654</v>
      </c>
      <c r="AB54" s="123" t="s">
        <v>434</v>
      </c>
      <c r="AC54" s="123" t="s">
        <v>201</v>
      </c>
      <c r="AD54" s="123" t="s">
        <v>327</v>
      </c>
      <c r="AE54" s="123" t="s">
        <v>12</v>
      </c>
    </row>
    <row r="55" spans="2:31" ht="15" customHeight="1" x14ac:dyDescent="0.35">
      <c r="B55" s="123">
        <v>100943</v>
      </c>
      <c r="C55" s="123" t="s">
        <v>1833</v>
      </c>
      <c r="D55" s="123">
        <v>2017</v>
      </c>
      <c r="E55" s="123" t="s">
        <v>12</v>
      </c>
      <c r="F55" s="240">
        <v>19188.3951725242</v>
      </c>
      <c r="G55" s="212" t="s">
        <v>1755</v>
      </c>
      <c r="H55" s="123" t="s">
        <v>12</v>
      </c>
      <c r="I55" s="240">
        <v>16276.3783384746</v>
      </c>
      <c r="J55" s="240">
        <v>2912.0168340496798</v>
      </c>
      <c r="K55" s="240">
        <v>0</v>
      </c>
      <c r="L55" s="240">
        <v>0</v>
      </c>
      <c r="M55" s="240">
        <v>0</v>
      </c>
      <c r="N55" s="210" t="s">
        <v>12</v>
      </c>
      <c r="O55" s="240">
        <v>16276.3783384746</v>
      </c>
      <c r="P55" s="240">
        <v>0</v>
      </c>
      <c r="Q55" s="240">
        <v>0</v>
      </c>
      <c r="R55" s="240">
        <v>16276.3783384746</v>
      </c>
      <c r="S55" s="240">
        <v>2912.0168340496798</v>
      </c>
      <c r="T55" s="211" t="s">
        <v>12</v>
      </c>
      <c r="U55" s="212" t="s">
        <v>316</v>
      </c>
      <c r="V55" s="212" t="s">
        <v>316</v>
      </c>
      <c r="W55" s="123" t="s">
        <v>430</v>
      </c>
      <c r="X55" s="123" t="s">
        <v>12</v>
      </c>
      <c r="Y55" s="123" t="s">
        <v>436</v>
      </c>
      <c r="Z55" s="212" t="s">
        <v>320</v>
      </c>
      <c r="AA55" s="212">
        <v>94534</v>
      </c>
      <c r="AB55" s="123" t="s">
        <v>437</v>
      </c>
      <c r="AC55" s="123" t="s">
        <v>201</v>
      </c>
      <c r="AD55" s="123" t="s">
        <v>327</v>
      </c>
      <c r="AE55" s="123" t="s">
        <v>12</v>
      </c>
    </row>
    <row r="56" spans="2:31" ht="15" customHeight="1" x14ac:dyDescent="0.35">
      <c r="B56" s="123">
        <v>101473</v>
      </c>
      <c r="C56" s="123" t="s">
        <v>438</v>
      </c>
      <c r="D56" s="123">
        <v>2017</v>
      </c>
      <c r="E56" s="123" t="s">
        <v>12</v>
      </c>
      <c r="F56" s="240">
        <v>42963.582092692101</v>
      </c>
      <c r="G56" s="212" t="s">
        <v>1755</v>
      </c>
      <c r="H56" s="123" t="s">
        <v>12</v>
      </c>
      <c r="I56" s="240">
        <v>37096.775597294101</v>
      </c>
      <c r="J56" s="240">
        <v>5866.8064953980402</v>
      </c>
      <c r="K56" s="240">
        <v>0</v>
      </c>
      <c r="L56" s="240">
        <v>0</v>
      </c>
      <c r="M56" s="240">
        <v>0</v>
      </c>
      <c r="N56" s="210" t="s">
        <v>12</v>
      </c>
      <c r="O56" s="240">
        <v>37096.775597294101</v>
      </c>
      <c r="P56" s="240">
        <v>0</v>
      </c>
      <c r="Q56" s="240">
        <v>0</v>
      </c>
      <c r="R56" s="240">
        <v>37096.775597294101</v>
      </c>
      <c r="S56" s="240">
        <v>5866.8064953980402</v>
      </c>
      <c r="T56" s="211" t="s">
        <v>12</v>
      </c>
      <c r="U56" s="212" t="s">
        <v>316</v>
      </c>
      <c r="V56" s="212" t="s">
        <v>316</v>
      </c>
      <c r="W56" s="123" t="s">
        <v>430</v>
      </c>
      <c r="X56" s="123" t="s">
        <v>12</v>
      </c>
      <c r="Y56" s="123" t="s">
        <v>440</v>
      </c>
      <c r="Z56" s="212" t="s">
        <v>320</v>
      </c>
      <c r="AA56" s="212">
        <v>91406</v>
      </c>
      <c r="AB56" s="123" t="s">
        <v>437</v>
      </c>
      <c r="AC56" s="123" t="s">
        <v>201</v>
      </c>
      <c r="AD56" s="123" t="s">
        <v>327</v>
      </c>
      <c r="AE56" s="123" t="s">
        <v>12</v>
      </c>
    </row>
    <row r="57" spans="2:31" ht="15" customHeight="1" x14ac:dyDescent="0.35">
      <c r="B57" s="123">
        <v>104578</v>
      </c>
      <c r="C57" s="123" t="s">
        <v>441</v>
      </c>
      <c r="D57" s="123">
        <v>2017</v>
      </c>
      <c r="E57" s="123" t="s">
        <v>12</v>
      </c>
      <c r="F57" s="240">
        <v>0</v>
      </c>
      <c r="G57" s="212" t="s">
        <v>1755</v>
      </c>
      <c r="H57" s="123" t="s">
        <v>12</v>
      </c>
      <c r="I57" s="240">
        <v>0</v>
      </c>
      <c r="J57" s="240">
        <v>0</v>
      </c>
      <c r="K57" s="240">
        <v>0</v>
      </c>
      <c r="L57" s="240">
        <v>0</v>
      </c>
      <c r="M57" s="240">
        <v>0</v>
      </c>
      <c r="N57" s="210" t="s">
        <v>12</v>
      </c>
      <c r="O57" s="240">
        <v>0</v>
      </c>
      <c r="P57" s="240">
        <v>0</v>
      </c>
      <c r="Q57" s="240">
        <v>0</v>
      </c>
      <c r="R57" s="240">
        <v>0</v>
      </c>
      <c r="S57" s="240">
        <v>0</v>
      </c>
      <c r="T57" s="211" t="s">
        <v>12</v>
      </c>
      <c r="U57" s="212" t="s">
        <v>317</v>
      </c>
      <c r="V57" s="212" t="s">
        <v>317</v>
      </c>
      <c r="W57" s="123" t="s">
        <v>12</v>
      </c>
      <c r="X57" s="123" t="s">
        <v>12</v>
      </c>
      <c r="Y57" s="123" t="s">
        <v>442</v>
      </c>
      <c r="Z57" s="212" t="s">
        <v>320</v>
      </c>
      <c r="AA57" s="212">
        <v>92539</v>
      </c>
      <c r="AB57" s="123" t="s">
        <v>321</v>
      </c>
      <c r="AC57" s="123" t="s">
        <v>322</v>
      </c>
      <c r="AD57" s="123" t="s">
        <v>323</v>
      </c>
      <c r="AE57" s="123" t="s">
        <v>12</v>
      </c>
    </row>
    <row r="58" spans="2:31" ht="15" customHeight="1" x14ac:dyDescent="0.35">
      <c r="B58" s="123">
        <v>104003</v>
      </c>
      <c r="C58" s="123" t="s">
        <v>447</v>
      </c>
      <c r="D58" s="123">
        <v>2017</v>
      </c>
      <c r="E58" s="123" t="s">
        <v>12</v>
      </c>
      <c r="F58" s="240">
        <v>341278.26962099998</v>
      </c>
      <c r="G58" s="212" t="s">
        <v>1755</v>
      </c>
      <c r="H58" s="123" t="s">
        <v>12</v>
      </c>
      <c r="I58" s="240">
        <v>0</v>
      </c>
      <c r="J58" s="240">
        <v>0</v>
      </c>
      <c r="K58" s="240">
        <v>320934.50322100002</v>
      </c>
      <c r="L58" s="240">
        <v>20343.7664</v>
      </c>
      <c r="M58" s="240">
        <v>0</v>
      </c>
      <c r="N58" s="210" t="s">
        <v>12</v>
      </c>
      <c r="O58" s="240">
        <v>0</v>
      </c>
      <c r="P58" s="240">
        <v>320934.50322100002</v>
      </c>
      <c r="Q58" s="240">
        <v>0</v>
      </c>
      <c r="R58" s="240">
        <v>320934.50322100002</v>
      </c>
      <c r="S58" s="240">
        <v>20343.7664</v>
      </c>
      <c r="T58" s="211" t="s">
        <v>12</v>
      </c>
      <c r="U58" s="212" t="s">
        <v>316</v>
      </c>
      <c r="V58" s="212" t="s">
        <v>317</v>
      </c>
      <c r="W58" s="123" t="s">
        <v>467</v>
      </c>
      <c r="X58" s="123" t="s">
        <v>12</v>
      </c>
      <c r="Y58" s="123" t="s">
        <v>448</v>
      </c>
      <c r="Z58" s="212" t="s">
        <v>449</v>
      </c>
      <c r="AA58" s="212">
        <v>63105</v>
      </c>
      <c r="AB58" s="123" t="s">
        <v>450</v>
      </c>
      <c r="AC58" s="123" t="s">
        <v>394</v>
      </c>
      <c r="AD58" s="123" t="s">
        <v>395</v>
      </c>
      <c r="AE58" s="123" t="s">
        <v>12</v>
      </c>
    </row>
    <row r="59" spans="2:31" ht="15" customHeight="1" x14ac:dyDescent="0.35">
      <c r="B59" s="123">
        <v>104725</v>
      </c>
      <c r="C59" s="123" t="s">
        <v>454</v>
      </c>
      <c r="D59" s="123">
        <v>2017</v>
      </c>
      <c r="E59" s="123" t="s">
        <v>12</v>
      </c>
      <c r="F59" s="240">
        <v>0</v>
      </c>
      <c r="G59" s="212" t="s">
        <v>1755</v>
      </c>
      <c r="H59" s="123" t="s">
        <v>12</v>
      </c>
      <c r="I59" s="240">
        <v>0</v>
      </c>
      <c r="J59" s="240">
        <v>0</v>
      </c>
      <c r="K59" s="240">
        <v>0</v>
      </c>
      <c r="L59" s="240">
        <v>0</v>
      </c>
      <c r="M59" s="240">
        <v>0</v>
      </c>
      <c r="N59" s="210" t="s">
        <v>12</v>
      </c>
      <c r="O59" s="240">
        <v>0</v>
      </c>
      <c r="P59" s="240">
        <v>0</v>
      </c>
      <c r="Q59" s="240">
        <v>0</v>
      </c>
      <c r="R59" s="240">
        <v>0</v>
      </c>
      <c r="S59" s="240">
        <v>0</v>
      </c>
      <c r="T59" s="211" t="s">
        <v>12</v>
      </c>
      <c r="U59" s="212" t="s">
        <v>317</v>
      </c>
      <c r="V59" s="212" t="s">
        <v>317</v>
      </c>
      <c r="W59" s="123" t="s">
        <v>12</v>
      </c>
      <c r="X59" s="123" t="s">
        <v>12</v>
      </c>
      <c r="Y59" s="123" t="s">
        <v>455</v>
      </c>
      <c r="Z59" s="212" t="s">
        <v>320</v>
      </c>
      <c r="AA59" s="212">
        <v>92307</v>
      </c>
      <c r="AB59" s="123" t="s">
        <v>321</v>
      </c>
      <c r="AC59" s="123" t="s">
        <v>322</v>
      </c>
      <c r="AD59" s="123" t="s">
        <v>323</v>
      </c>
      <c r="AE59" s="123" t="s">
        <v>12</v>
      </c>
    </row>
    <row r="60" spans="2:31" ht="15" customHeight="1" x14ac:dyDescent="0.35">
      <c r="B60" s="123">
        <v>100234</v>
      </c>
      <c r="C60" s="123" t="s">
        <v>456</v>
      </c>
      <c r="D60" s="123">
        <v>2017</v>
      </c>
      <c r="E60" s="123" t="s">
        <v>12</v>
      </c>
      <c r="F60" s="240">
        <v>163583.17497375901</v>
      </c>
      <c r="G60" s="212" t="s">
        <v>1755</v>
      </c>
      <c r="H60" s="123" t="s">
        <v>12</v>
      </c>
      <c r="I60" s="240">
        <v>163583.17497375901</v>
      </c>
      <c r="J60" s="240">
        <v>0</v>
      </c>
      <c r="K60" s="240">
        <v>0</v>
      </c>
      <c r="L60" s="240">
        <v>0</v>
      </c>
      <c r="M60" s="240">
        <v>0</v>
      </c>
      <c r="N60" s="210" t="s">
        <v>12</v>
      </c>
      <c r="O60" s="240">
        <v>163552.10425913101</v>
      </c>
      <c r="P60" s="240">
        <v>0</v>
      </c>
      <c r="Q60" s="240">
        <v>0</v>
      </c>
      <c r="R60" s="240">
        <v>163552.10425913101</v>
      </c>
      <c r="S60" s="240">
        <v>31.070714628000001</v>
      </c>
      <c r="T60" s="211" t="s">
        <v>12</v>
      </c>
      <c r="U60" s="212" t="s">
        <v>316</v>
      </c>
      <c r="V60" s="212" t="s">
        <v>317</v>
      </c>
      <c r="W60" s="123" t="s">
        <v>467</v>
      </c>
      <c r="X60" s="123" t="s">
        <v>12</v>
      </c>
      <c r="Y60" s="123" t="s">
        <v>457</v>
      </c>
      <c r="Z60" s="212" t="s">
        <v>320</v>
      </c>
      <c r="AA60" s="212">
        <v>92135</v>
      </c>
      <c r="AB60" s="123" t="s">
        <v>352</v>
      </c>
      <c r="AC60" s="123" t="s">
        <v>201</v>
      </c>
      <c r="AD60" s="123" t="s">
        <v>458</v>
      </c>
      <c r="AE60" s="123" t="s">
        <v>12</v>
      </c>
    </row>
    <row r="61" spans="2:31" ht="15" customHeight="1" x14ac:dyDescent="0.35">
      <c r="B61" s="123">
        <v>100229</v>
      </c>
      <c r="C61" s="123" t="s">
        <v>459</v>
      </c>
      <c r="D61" s="123">
        <v>2017</v>
      </c>
      <c r="E61" s="123" t="s">
        <v>12</v>
      </c>
      <c r="F61" s="240">
        <v>103333.596727759</v>
      </c>
      <c r="G61" s="212" t="s">
        <v>1755</v>
      </c>
      <c r="H61" s="123" t="s">
        <v>12</v>
      </c>
      <c r="I61" s="240">
        <v>103333.596727759</v>
      </c>
      <c r="J61" s="240">
        <v>0</v>
      </c>
      <c r="K61" s="240">
        <v>0</v>
      </c>
      <c r="L61" s="240">
        <v>0</v>
      </c>
      <c r="M61" s="240">
        <v>0</v>
      </c>
      <c r="N61" s="210" t="s">
        <v>12</v>
      </c>
      <c r="O61" s="240">
        <v>103333.596727759</v>
      </c>
      <c r="P61" s="240">
        <v>0</v>
      </c>
      <c r="Q61" s="240">
        <v>0</v>
      </c>
      <c r="R61" s="240">
        <v>103333.596727759</v>
      </c>
      <c r="S61" s="240">
        <v>0</v>
      </c>
      <c r="T61" s="211" t="s">
        <v>12</v>
      </c>
      <c r="U61" s="212" t="s">
        <v>316</v>
      </c>
      <c r="V61" s="212" t="s">
        <v>317</v>
      </c>
      <c r="W61" s="123" t="s">
        <v>467</v>
      </c>
      <c r="X61" s="123" t="s">
        <v>12</v>
      </c>
      <c r="Y61" s="123" t="s">
        <v>460</v>
      </c>
      <c r="Z61" s="212" t="s">
        <v>320</v>
      </c>
      <c r="AA61" s="212">
        <v>92140</v>
      </c>
      <c r="AB61" s="123" t="s">
        <v>352</v>
      </c>
      <c r="AC61" s="123" t="s">
        <v>201</v>
      </c>
      <c r="AD61" s="123" t="s">
        <v>458</v>
      </c>
      <c r="AE61" s="123" t="s">
        <v>12</v>
      </c>
    </row>
    <row r="62" spans="2:31" ht="15" customHeight="1" x14ac:dyDescent="0.35">
      <c r="B62" s="123">
        <v>101390</v>
      </c>
      <c r="C62" s="123" t="s">
        <v>461</v>
      </c>
      <c r="D62" s="123">
        <v>2017</v>
      </c>
      <c r="E62" s="123" t="s">
        <v>12</v>
      </c>
      <c r="F62" s="240">
        <v>198936.56412897501</v>
      </c>
      <c r="G62" s="212" t="s">
        <v>1755</v>
      </c>
      <c r="H62" s="123" t="s">
        <v>12</v>
      </c>
      <c r="I62" s="240">
        <v>198936.56412897501</v>
      </c>
      <c r="J62" s="240">
        <v>0</v>
      </c>
      <c r="K62" s="240">
        <v>0</v>
      </c>
      <c r="L62" s="240">
        <v>0</v>
      </c>
      <c r="M62" s="240">
        <v>0</v>
      </c>
      <c r="N62" s="210" t="s">
        <v>12</v>
      </c>
      <c r="O62" s="240">
        <v>198886.05117580999</v>
      </c>
      <c r="P62" s="240">
        <v>0</v>
      </c>
      <c r="Q62" s="240">
        <v>0</v>
      </c>
      <c r="R62" s="240">
        <v>198886.05117580999</v>
      </c>
      <c r="S62" s="240">
        <v>50.512953164999999</v>
      </c>
      <c r="T62" s="211" t="s">
        <v>12</v>
      </c>
      <c r="U62" s="212" t="s">
        <v>316</v>
      </c>
      <c r="V62" s="212" t="s">
        <v>317</v>
      </c>
      <c r="W62" s="123" t="s">
        <v>467</v>
      </c>
      <c r="X62" s="123" t="s">
        <v>12</v>
      </c>
      <c r="Y62" s="123" t="s">
        <v>460</v>
      </c>
      <c r="Z62" s="212" t="s">
        <v>320</v>
      </c>
      <c r="AA62" s="212">
        <v>92136</v>
      </c>
      <c r="AB62" s="123" t="s">
        <v>352</v>
      </c>
      <c r="AC62" s="123" t="s">
        <v>201</v>
      </c>
      <c r="AD62" s="123" t="s">
        <v>458</v>
      </c>
      <c r="AE62" s="123" t="s">
        <v>12</v>
      </c>
    </row>
    <row r="63" spans="2:31" ht="15" customHeight="1" x14ac:dyDescent="0.35">
      <c r="B63" s="123">
        <v>104042</v>
      </c>
      <c r="C63" s="123" t="s">
        <v>466</v>
      </c>
      <c r="D63" s="123">
        <v>2017</v>
      </c>
      <c r="E63" s="123" t="s">
        <v>12</v>
      </c>
      <c r="F63" s="240">
        <v>251099.740364</v>
      </c>
      <c r="G63" s="212" t="s">
        <v>1755</v>
      </c>
      <c r="H63" s="123" t="s">
        <v>12</v>
      </c>
      <c r="I63" s="240">
        <v>0</v>
      </c>
      <c r="J63" s="240">
        <v>0</v>
      </c>
      <c r="K63" s="240">
        <v>223.17046400000001</v>
      </c>
      <c r="L63" s="240">
        <v>250876.5699</v>
      </c>
      <c r="M63" s="240">
        <v>0</v>
      </c>
      <c r="N63" s="210" t="s">
        <v>12</v>
      </c>
      <c r="O63" s="240">
        <v>0</v>
      </c>
      <c r="P63" s="240">
        <v>0</v>
      </c>
      <c r="Q63" s="240">
        <v>0</v>
      </c>
      <c r="R63" s="240">
        <v>0</v>
      </c>
      <c r="S63" s="240">
        <v>251099.740364</v>
      </c>
      <c r="T63" s="211" t="s">
        <v>12</v>
      </c>
      <c r="U63" s="212" t="s">
        <v>316</v>
      </c>
      <c r="V63" s="212" t="s">
        <v>317</v>
      </c>
      <c r="W63" s="123" t="s">
        <v>390</v>
      </c>
      <c r="X63" s="123" t="s">
        <v>12</v>
      </c>
      <c r="Y63" s="123" t="s">
        <v>468</v>
      </c>
      <c r="Z63" s="212" t="s">
        <v>469</v>
      </c>
      <c r="AA63" s="212">
        <v>62526</v>
      </c>
      <c r="AB63" s="123" t="s">
        <v>400</v>
      </c>
      <c r="AC63" s="123" t="s">
        <v>394</v>
      </c>
      <c r="AD63" s="123" t="s">
        <v>395</v>
      </c>
      <c r="AE63" s="123" t="s">
        <v>12</v>
      </c>
    </row>
    <row r="64" spans="2:31" ht="15" customHeight="1" x14ac:dyDescent="0.35">
      <c r="B64" s="123">
        <v>104673</v>
      </c>
      <c r="C64" s="123" t="s">
        <v>1759</v>
      </c>
      <c r="D64" s="123">
        <v>2017</v>
      </c>
      <c r="E64" s="123" t="s">
        <v>12</v>
      </c>
      <c r="F64" s="240">
        <v>6210.6064441600001</v>
      </c>
      <c r="G64" s="212" t="s">
        <v>1755</v>
      </c>
      <c r="H64" s="123" t="s">
        <v>12</v>
      </c>
      <c r="I64" s="240">
        <v>6210.6064441600001</v>
      </c>
      <c r="J64" s="240">
        <v>0</v>
      </c>
      <c r="K64" s="240">
        <v>0</v>
      </c>
      <c r="L64" s="240">
        <v>0</v>
      </c>
      <c r="M64" s="240">
        <v>0</v>
      </c>
      <c r="N64" s="210" t="s">
        <v>12</v>
      </c>
      <c r="O64" s="240">
        <v>0</v>
      </c>
      <c r="P64" s="240">
        <v>0</v>
      </c>
      <c r="Q64" s="240">
        <v>0</v>
      </c>
      <c r="R64" s="240">
        <v>0</v>
      </c>
      <c r="S64" s="240">
        <v>6210.6064441600001</v>
      </c>
      <c r="T64" s="211" t="s">
        <v>12</v>
      </c>
      <c r="U64" s="212" t="s">
        <v>317</v>
      </c>
      <c r="V64" s="212" t="s">
        <v>317</v>
      </c>
      <c r="W64" s="123" t="s">
        <v>12</v>
      </c>
      <c r="X64" s="123" t="s">
        <v>12</v>
      </c>
      <c r="Y64" s="123" t="s">
        <v>846</v>
      </c>
      <c r="Z64" s="212" t="s">
        <v>320</v>
      </c>
      <c r="AA64" s="212">
        <v>93033</v>
      </c>
      <c r="AB64" s="123" t="s">
        <v>1760</v>
      </c>
      <c r="AC64" s="123" t="s">
        <v>201</v>
      </c>
      <c r="AD64" s="123" t="s">
        <v>327</v>
      </c>
      <c r="AE64" s="123" t="s">
        <v>12</v>
      </c>
    </row>
    <row r="65" spans="2:31" ht="15" customHeight="1" x14ac:dyDescent="0.35">
      <c r="B65" s="123">
        <v>101342</v>
      </c>
      <c r="C65" s="123" t="s">
        <v>473</v>
      </c>
      <c r="D65" s="123">
        <v>2017</v>
      </c>
      <c r="E65" s="123" t="s">
        <v>12</v>
      </c>
      <c r="F65" s="240">
        <v>82403.042612799996</v>
      </c>
      <c r="G65" s="212" t="s">
        <v>1755</v>
      </c>
      <c r="H65" s="123" t="s">
        <v>12</v>
      </c>
      <c r="I65" s="240">
        <v>82403.042612799996</v>
      </c>
      <c r="J65" s="240">
        <v>0</v>
      </c>
      <c r="K65" s="240">
        <v>0</v>
      </c>
      <c r="L65" s="240">
        <v>0</v>
      </c>
      <c r="M65" s="240">
        <v>0</v>
      </c>
      <c r="N65" s="210" t="s">
        <v>12</v>
      </c>
      <c r="O65" s="240">
        <v>82403.042612799996</v>
      </c>
      <c r="P65" s="240">
        <v>0</v>
      </c>
      <c r="Q65" s="240">
        <v>0</v>
      </c>
      <c r="R65" s="240">
        <v>82403.042612799996</v>
      </c>
      <c r="S65" s="240">
        <v>0</v>
      </c>
      <c r="T65" s="211" t="s">
        <v>12</v>
      </c>
      <c r="U65" s="212" t="s">
        <v>316</v>
      </c>
      <c r="V65" s="212" t="s">
        <v>316</v>
      </c>
      <c r="W65" s="123" t="s">
        <v>761</v>
      </c>
      <c r="X65" s="123" t="s">
        <v>12</v>
      </c>
      <c r="Y65" s="123" t="s">
        <v>474</v>
      </c>
      <c r="Z65" s="212" t="s">
        <v>320</v>
      </c>
      <c r="AA65" s="212">
        <v>93637</v>
      </c>
      <c r="AB65" s="123" t="s">
        <v>475</v>
      </c>
      <c r="AC65" s="123" t="s">
        <v>476</v>
      </c>
      <c r="AD65" s="123" t="s">
        <v>327</v>
      </c>
      <c r="AE65" s="123" t="s">
        <v>12</v>
      </c>
    </row>
    <row r="66" spans="2:31" ht="15" customHeight="1" x14ac:dyDescent="0.35">
      <c r="B66" s="123">
        <v>2098</v>
      </c>
      <c r="C66" s="123" t="s">
        <v>477</v>
      </c>
      <c r="D66" s="123">
        <v>2017</v>
      </c>
      <c r="E66" s="123" t="s">
        <v>12</v>
      </c>
      <c r="F66" s="240">
        <v>22211.6824496138</v>
      </c>
      <c r="G66" s="212" t="s">
        <v>1755</v>
      </c>
      <c r="H66" s="123" t="s">
        <v>12</v>
      </c>
      <c r="I66" s="240">
        <v>0</v>
      </c>
      <c r="J66" s="240">
        <v>0</v>
      </c>
      <c r="K66" s="240">
        <v>0</v>
      </c>
      <c r="L66" s="240">
        <v>0</v>
      </c>
      <c r="M66" s="240">
        <v>22211.6824496138</v>
      </c>
      <c r="N66" s="210" t="s">
        <v>12</v>
      </c>
      <c r="O66" s="240">
        <v>0</v>
      </c>
      <c r="P66" s="240">
        <v>0</v>
      </c>
      <c r="Q66" s="240">
        <v>22211.6824496138</v>
      </c>
      <c r="R66" s="240">
        <v>22211.6824496138</v>
      </c>
      <c r="S66" s="240">
        <v>0</v>
      </c>
      <c r="T66" s="211" t="s">
        <v>12</v>
      </c>
      <c r="U66" s="212" t="s">
        <v>316</v>
      </c>
      <c r="V66" s="212" t="s">
        <v>317</v>
      </c>
      <c r="W66" s="123" t="s">
        <v>467</v>
      </c>
      <c r="X66" s="123" t="s">
        <v>12</v>
      </c>
      <c r="Y66" s="123" t="s">
        <v>478</v>
      </c>
      <c r="Z66" s="212" t="s">
        <v>464</v>
      </c>
      <c r="AA66" s="212">
        <v>85606</v>
      </c>
      <c r="AB66" s="123" t="s">
        <v>352</v>
      </c>
      <c r="AC66" s="123" t="s">
        <v>322</v>
      </c>
      <c r="AD66" s="123" t="s">
        <v>323</v>
      </c>
      <c r="AE66" s="123" t="s">
        <v>12</v>
      </c>
    </row>
    <row r="67" spans="2:31" ht="15" customHeight="1" x14ac:dyDescent="0.35">
      <c r="B67" s="123">
        <v>104131</v>
      </c>
      <c r="C67" s="123" t="s">
        <v>479</v>
      </c>
      <c r="D67" s="123">
        <v>2017</v>
      </c>
      <c r="E67" s="123" t="s">
        <v>12</v>
      </c>
      <c r="F67" s="240">
        <v>43366.727150230501</v>
      </c>
      <c r="G67" s="212" t="s">
        <v>1755</v>
      </c>
      <c r="H67" s="123" t="s">
        <v>12</v>
      </c>
      <c r="I67" s="240">
        <v>0</v>
      </c>
      <c r="J67" s="240">
        <v>0</v>
      </c>
      <c r="K67" s="240">
        <v>0</v>
      </c>
      <c r="L67" s="240">
        <v>0</v>
      </c>
      <c r="M67" s="240">
        <v>43366.727150230501</v>
      </c>
      <c r="N67" s="210" t="s">
        <v>12</v>
      </c>
      <c r="O67" s="240">
        <v>0</v>
      </c>
      <c r="P67" s="240">
        <v>0</v>
      </c>
      <c r="Q67" s="240">
        <v>41966.4640056305</v>
      </c>
      <c r="R67" s="240">
        <v>41966.4640056305</v>
      </c>
      <c r="S67" s="240">
        <v>1400.2631446</v>
      </c>
      <c r="T67" s="211" t="s">
        <v>12</v>
      </c>
      <c r="U67" s="212" t="s">
        <v>480</v>
      </c>
      <c r="V67" s="212" t="s">
        <v>317</v>
      </c>
      <c r="W67" s="123" t="s">
        <v>497</v>
      </c>
      <c r="X67" s="123" t="s">
        <v>12</v>
      </c>
      <c r="Y67" s="123" t="s">
        <v>481</v>
      </c>
      <c r="Z67" s="212" t="s">
        <v>464</v>
      </c>
      <c r="AA67" s="212">
        <v>85004</v>
      </c>
      <c r="AB67" s="123" t="s">
        <v>321</v>
      </c>
      <c r="AC67" s="123" t="s">
        <v>322</v>
      </c>
      <c r="AD67" s="123" t="s">
        <v>323</v>
      </c>
      <c r="AE67" s="123" t="s">
        <v>12</v>
      </c>
    </row>
    <row r="68" spans="2:31" ht="15" customHeight="1" x14ac:dyDescent="0.35">
      <c r="B68" s="123">
        <v>2292</v>
      </c>
      <c r="C68" s="123" t="s">
        <v>482</v>
      </c>
      <c r="D68" s="123">
        <v>2017</v>
      </c>
      <c r="E68" s="123" t="s">
        <v>12</v>
      </c>
      <c r="F68" s="240">
        <v>178181.36297470299</v>
      </c>
      <c r="G68" s="212" t="s">
        <v>1755</v>
      </c>
      <c r="H68" s="123" t="s">
        <v>12</v>
      </c>
      <c r="I68" s="240">
        <v>0</v>
      </c>
      <c r="J68" s="240">
        <v>0</v>
      </c>
      <c r="K68" s="240">
        <v>0</v>
      </c>
      <c r="L68" s="240">
        <v>0</v>
      </c>
      <c r="M68" s="240">
        <v>178181.36297470299</v>
      </c>
      <c r="N68" s="210" t="s">
        <v>12</v>
      </c>
      <c r="O68" s="240">
        <v>0</v>
      </c>
      <c r="P68" s="240">
        <v>0</v>
      </c>
      <c r="Q68" s="240">
        <v>141589.50297470301</v>
      </c>
      <c r="R68" s="240">
        <v>141589.50297470301</v>
      </c>
      <c r="S68" s="240">
        <v>36591.86</v>
      </c>
      <c r="T68" s="211" t="s">
        <v>12</v>
      </c>
      <c r="U68" s="212" t="s">
        <v>316</v>
      </c>
      <c r="V68" s="212" t="s">
        <v>317</v>
      </c>
      <c r="W68" s="123" t="s">
        <v>430</v>
      </c>
      <c r="X68" s="123" t="s">
        <v>12</v>
      </c>
      <c r="Y68" s="123" t="s">
        <v>483</v>
      </c>
      <c r="Z68" s="212" t="s">
        <v>484</v>
      </c>
      <c r="AA68" s="212">
        <v>90120</v>
      </c>
      <c r="AB68" s="123" t="s">
        <v>411</v>
      </c>
      <c r="AC68" s="123" t="s">
        <v>322</v>
      </c>
      <c r="AD68" s="123" t="s">
        <v>323</v>
      </c>
      <c r="AE68" s="123" t="s">
        <v>12</v>
      </c>
    </row>
    <row r="69" spans="2:31" ht="15" customHeight="1" x14ac:dyDescent="0.35">
      <c r="B69" s="123">
        <v>101696</v>
      </c>
      <c r="C69" s="123" t="s">
        <v>485</v>
      </c>
      <c r="D69" s="123">
        <v>2017</v>
      </c>
      <c r="E69" s="123" t="s">
        <v>12</v>
      </c>
      <c r="F69" s="240">
        <v>16667.237815464701</v>
      </c>
      <c r="G69" s="212" t="s">
        <v>1755</v>
      </c>
      <c r="H69" s="123" t="s">
        <v>12</v>
      </c>
      <c r="I69" s="240">
        <v>16667.237815464701</v>
      </c>
      <c r="J69" s="240">
        <v>0</v>
      </c>
      <c r="K69" s="240">
        <v>0</v>
      </c>
      <c r="L69" s="240">
        <v>0</v>
      </c>
      <c r="M69" s="240">
        <v>0</v>
      </c>
      <c r="N69" s="210" t="s">
        <v>12</v>
      </c>
      <c r="O69" s="240">
        <v>0</v>
      </c>
      <c r="P69" s="240">
        <v>0</v>
      </c>
      <c r="Q69" s="240">
        <v>0</v>
      </c>
      <c r="R69" s="240">
        <v>0</v>
      </c>
      <c r="S69" s="240">
        <v>16667.237815464701</v>
      </c>
      <c r="T69" s="211" t="s">
        <v>12</v>
      </c>
      <c r="U69" s="212" t="s">
        <v>317</v>
      </c>
      <c r="V69" s="212" t="s">
        <v>317</v>
      </c>
      <c r="W69" s="123" t="s">
        <v>12</v>
      </c>
      <c r="X69" s="123" t="s">
        <v>12</v>
      </c>
      <c r="Y69" s="123" t="s">
        <v>486</v>
      </c>
      <c r="Z69" s="212" t="s">
        <v>320</v>
      </c>
      <c r="AA69" s="212">
        <v>93204</v>
      </c>
      <c r="AB69" s="123" t="s">
        <v>487</v>
      </c>
      <c r="AC69" s="123" t="s">
        <v>201</v>
      </c>
      <c r="AD69" s="123" t="s">
        <v>327</v>
      </c>
      <c r="AE69" s="123" t="s">
        <v>12</v>
      </c>
    </row>
    <row r="70" spans="2:31" ht="15" customHeight="1" x14ac:dyDescent="0.35">
      <c r="B70" s="123">
        <v>104677</v>
      </c>
      <c r="C70" s="123" t="s">
        <v>488</v>
      </c>
      <c r="D70" s="123">
        <v>2017</v>
      </c>
      <c r="E70" s="123" t="s">
        <v>12</v>
      </c>
      <c r="F70" s="240">
        <v>13153.8771630548</v>
      </c>
      <c r="G70" s="212" t="s">
        <v>1755</v>
      </c>
      <c r="H70" s="123" t="s">
        <v>12</v>
      </c>
      <c r="I70" s="240">
        <v>0</v>
      </c>
      <c r="J70" s="240">
        <v>0</v>
      </c>
      <c r="K70" s="240">
        <v>0</v>
      </c>
      <c r="L70" s="240">
        <v>0</v>
      </c>
      <c r="M70" s="240">
        <v>13153.8771630548</v>
      </c>
      <c r="N70" s="210" t="s">
        <v>12</v>
      </c>
      <c r="O70" s="240">
        <v>0</v>
      </c>
      <c r="P70" s="240">
        <v>0</v>
      </c>
      <c r="Q70" s="240">
        <v>487.20676254356601</v>
      </c>
      <c r="R70" s="240">
        <v>487.20676254356601</v>
      </c>
      <c r="S70" s="240">
        <v>12666.670400511201</v>
      </c>
      <c r="T70" s="211" t="s">
        <v>12</v>
      </c>
      <c r="U70" s="212" t="s">
        <v>316</v>
      </c>
      <c r="V70" s="212" t="s">
        <v>317</v>
      </c>
      <c r="W70" s="123" t="s">
        <v>489</v>
      </c>
      <c r="X70" s="123" t="s">
        <v>12</v>
      </c>
      <c r="Y70" s="123" t="s">
        <v>490</v>
      </c>
      <c r="Z70" s="212" t="s">
        <v>491</v>
      </c>
      <c r="AA70" s="212" t="s">
        <v>492</v>
      </c>
      <c r="AB70" s="123" t="s">
        <v>493</v>
      </c>
      <c r="AC70" s="123" t="s">
        <v>322</v>
      </c>
      <c r="AD70" s="123" t="s">
        <v>323</v>
      </c>
      <c r="AE70" s="123" t="s">
        <v>12</v>
      </c>
    </row>
    <row r="71" spans="2:31" ht="15" customHeight="1" x14ac:dyDescent="0.35">
      <c r="B71" s="123">
        <v>104379</v>
      </c>
      <c r="C71" s="123" t="s">
        <v>494</v>
      </c>
      <c r="D71" s="123">
        <v>2017</v>
      </c>
      <c r="E71" s="123" t="s">
        <v>12</v>
      </c>
      <c r="F71" s="240">
        <v>12796.2642208</v>
      </c>
      <c r="G71" s="212" t="s">
        <v>1755</v>
      </c>
      <c r="H71" s="123" t="s">
        <v>12</v>
      </c>
      <c r="I71" s="240">
        <v>12796.2642208</v>
      </c>
      <c r="J71" s="240">
        <v>0</v>
      </c>
      <c r="K71" s="240">
        <v>0</v>
      </c>
      <c r="L71" s="240">
        <v>0</v>
      </c>
      <c r="M71" s="240">
        <v>0</v>
      </c>
      <c r="N71" s="210" t="s">
        <v>12</v>
      </c>
      <c r="O71" s="240">
        <v>0</v>
      </c>
      <c r="P71" s="240">
        <v>0</v>
      </c>
      <c r="Q71" s="240">
        <v>0</v>
      </c>
      <c r="R71" s="240">
        <v>0</v>
      </c>
      <c r="S71" s="240">
        <v>12796.2642208</v>
      </c>
      <c r="T71" s="211" t="s">
        <v>12</v>
      </c>
      <c r="U71" s="212" t="s">
        <v>317</v>
      </c>
      <c r="V71" s="212" t="s">
        <v>317</v>
      </c>
      <c r="W71" s="123" t="s">
        <v>12</v>
      </c>
      <c r="X71" s="123" t="s">
        <v>12</v>
      </c>
      <c r="Y71" s="123" t="s">
        <v>474</v>
      </c>
      <c r="Z71" s="212" t="s">
        <v>320</v>
      </c>
      <c r="AA71" s="212">
        <v>93638</v>
      </c>
      <c r="AB71" s="123" t="s">
        <v>495</v>
      </c>
      <c r="AC71" s="123" t="s">
        <v>201</v>
      </c>
      <c r="AD71" s="123" t="s">
        <v>327</v>
      </c>
      <c r="AE71" s="123" t="s">
        <v>12</v>
      </c>
    </row>
    <row r="72" spans="2:31" ht="15" customHeight="1" x14ac:dyDescent="0.35">
      <c r="B72" s="123">
        <v>3024</v>
      </c>
      <c r="C72" s="123" t="s">
        <v>496</v>
      </c>
      <c r="D72" s="123">
        <v>2017</v>
      </c>
      <c r="E72" s="123" t="s">
        <v>12</v>
      </c>
      <c r="F72" s="240">
        <v>217658.38807584299</v>
      </c>
      <c r="G72" s="212" t="s">
        <v>1755</v>
      </c>
      <c r="H72" s="123" t="s">
        <v>12</v>
      </c>
      <c r="I72" s="240">
        <v>0</v>
      </c>
      <c r="J72" s="240">
        <v>0</v>
      </c>
      <c r="K72" s="240">
        <v>0</v>
      </c>
      <c r="L72" s="240">
        <v>0</v>
      </c>
      <c r="M72" s="240">
        <v>217658.38807584299</v>
      </c>
      <c r="N72" s="210" t="s">
        <v>12</v>
      </c>
      <c r="O72" s="240">
        <v>0</v>
      </c>
      <c r="P72" s="240">
        <v>0</v>
      </c>
      <c r="Q72" s="240">
        <v>217658.38807584299</v>
      </c>
      <c r="R72" s="240">
        <v>217658.38807584299</v>
      </c>
      <c r="S72" s="240">
        <v>0</v>
      </c>
      <c r="T72" s="211" t="s">
        <v>12</v>
      </c>
      <c r="U72" s="212" t="s">
        <v>316</v>
      </c>
      <c r="V72" s="212" t="s">
        <v>317</v>
      </c>
      <c r="W72" s="123" t="s">
        <v>497</v>
      </c>
      <c r="X72" s="123" t="s">
        <v>12</v>
      </c>
      <c r="Y72" s="123" t="s">
        <v>498</v>
      </c>
      <c r="Z72" s="212" t="s">
        <v>320</v>
      </c>
      <c r="AA72" s="212">
        <v>91702</v>
      </c>
      <c r="AB72" s="123" t="s">
        <v>321</v>
      </c>
      <c r="AC72" s="123" t="s">
        <v>322</v>
      </c>
      <c r="AD72" s="123" t="s">
        <v>323</v>
      </c>
      <c r="AE72" s="123" t="s">
        <v>12</v>
      </c>
    </row>
    <row r="73" spans="2:31" ht="15" customHeight="1" x14ac:dyDescent="0.35">
      <c r="B73" s="123">
        <v>100897</v>
      </c>
      <c r="C73" s="123" t="s">
        <v>499</v>
      </c>
      <c r="D73" s="123">
        <v>2017</v>
      </c>
      <c r="E73" s="123" t="s">
        <v>12</v>
      </c>
      <c r="F73" s="240">
        <v>8178.5464552000003</v>
      </c>
      <c r="G73" s="212" t="s">
        <v>1755</v>
      </c>
      <c r="H73" s="123" t="s">
        <v>12</v>
      </c>
      <c r="I73" s="240">
        <v>8178.5464552000003</v>
      </c>
      <c r="J73" s="240">
        <v>0</v>
      </c>
      <c r="K73" s="240">
        <v>0</v>
      </c>
      <c r="L73" s="240">
        <v>0</v>
      </c>
      <c r="M73" s="240">
        <v>0</v>
      </c>
      <c r="N73" s="210" t="s">
        <v>12</v>
      </c>
      <c r="O73" s="240">
        <v>8178.5464552000003</v>
      </c>
      <c r="P73" s="240">
        <v>0</v>
      </c>
      <c r="Q73" s="240">
        <v>0</v>
      </c>
      <c r="R73" s="240">
        <v>8178.5464552000003</v>
      </c>
      <c r="S73" s="240">
        <v>0</v>
      </c>
      <c r="T73" s="211" t="s">
        <v>12</v>
      </c>
      <c r="U73" s="212" t="s">
        <v>316</v>
      </c>
      <c r="V73" s="212" t="s">
        <v>317</v>
      </c>
      <c r="W73" s="123" t="s">
        <v>489</v>
      </c>
      <c r="X73" s="123" t="s">
        <v>12</v>
      </c>
      <c r="Y73" s="123" t="s">
        <v>346</v>
      </c>
      <c r="Z73" s="212" t="s">
        <v>320</v>
      </c>
      <c r="AA73" s="212">
        <v>93308</v>
      </c>
      <c r="AB73" s="123" t="s">
        <v>352</v>
      </c>
      <c r="AC73" s="123" t="s">
        <v>201</v>
      </c>
      <c r="AD73" s="123" t="s">
        <v>354</v>
      </c>
      <c r="AE73" s="123" t="s">
        <v>12</v>
      </c>
    </row>
    <row r="74" spans="2:31" ht="15" customHeight="1" x14ac:dyDescent="0.35">
      <c r="B74" s="123">
        <v>104334</v>
      </c>
      <c r="C74" s="123" t="s">
        <v>500</v>
      </c>
      <c r="D74" s="123">
        <v>2017</v>
      </c>
      <c r="E74" s="123" t="s">
        <v>12</v>
      </c>
      <c r="F74" s="240">
        <v>21751.914782399999</v>
      </c>
      <c r="G74" s="212" t="s">
        <v>1755</v>
      </c>
      <c r="H74" s="123" t="s">
        <v>12</v>
      </c>
      <c r="I74" s="240">
        <v>21751.914782399999</v>
      </c>
      <c r="J74" s="240">
        <v>0</v>
      </c>
      <c r="K74" s="240">
        <v>0</v>
      </c>
      <c r="L74" s="240">
        <v>0</v>
      </c>
      <c r="M74" s="240">
        <v>0</v>
      </c>
      <c r="N74" s="210" t="s">
        <v>12</v>
      </c>
      <c r="O74" s="240">
        <v>0</v>
      </c>
      <c r="P74" s="240">
        <v>0</v>
      </c>
      <c r="Q74" s="240">
        <v>0</v>
      </c>
      <c r="R74" s="240">
        <v>0</v>
      </c>
      <c r="S74" s="240">
        <v>21751.914782399999</v>
      </c>
      <c r="T74" s="211" t="s">
        <v>12</v>
      </c>
      <c r="U74" s="212" t="s">
        <v>317</v>
      </c>
      <c r="V74" s="212" t="s">
        <v>317</v>
      </c>
      <c r="W74" s="123" t="s">
        <v>12</v>
      </c>
      <c r="X74" s="123" t="s">
        <v>12</v>
      </c>
      <c r="Y74" s="123" t="s">
        <v>501</v>
      </c>
      <c r="Z74" s="212" t="s">
        <v>320</v>
      </c>
      <c r="AA74" s="212">
        <v>93630</v>
      </c>
      <c r="AB74" s="123" t="s">
        <v>502</v>
      </c>
      <c r="AC74" s="123" t="s">
        <v>201</v>
      </c>
      <c r="AD74" s="123" t="s">
        <v>327</v>
      </c>
      <c r="AE74" s="123" t="s">
        <v>12</v>
      </c>
    </row>
    <row r="75" spans="2:31" ht="15" customHeight="1" x14ac:dyDescent="0.35">
      <c r="B75" s="123">
        <v>104621</v>
      </c>
      <c r="C75" s="123" t="s">
        <v>503</v>
      </c>
      <c r="D75" s="123">
        <v>2017</v>
      </c>
      <c r="E75" s="123" t="s">
        <v>12</v>
      </c>
      <c r="F75" s="240">
        <v>14217.139648</v>
      </c>
      <c r="G75" s="212" t="s">
        <v>1755</v>
      </c>
      <c r="H75" s="123" t="s">
        <v>12</v>
      </c>
      <c r="I75" s="240">
        <v>14217.139648</v>
      </c>
      <c r="J75" s="240">
        <v>0</v>
      </c>
      <c r="K75" s="240">
        <v>0</v>
      </c>
      <c r="L75" s="240">
        <v>0</v>
      </c>
      <c r="M75" s="240">
        <v>0</v>
      </c>
      <c r="N75" s="210" t="s">
        <v>12</v>
      </c>
      <c r="O75" s="240">
        <v>0</v>
      </c>
      <c r="P75" s="240">
        <v>0</v>
      </c>
      <c r="Q75" s="240">
        <v>0</v>
      </c>
      <c r="R75" s="240">
        <v>0</v>
      </c>
      <c r="S75" s="240">
        <v>14217.139648</v>
      </c>
      <c r="T75" s="211" t="s">
        <v>12</v>
      </c>
      <c r="U75" s="212" t="s">
        <v>317</v>
      </c>
      <c r="V75" s="212" t="s">
        <v>317</v>
      </c>
      <c r="W75" s="123" t="s">
        <v>12</v>
      </c>
      <c r="X75" s="123" t="s">
        <v>12</v>
      </c>
      <c r="Y75" s="123" t="s">
        <v>504</v>
      </c>
      <c r="Z75" s="212" t="s">
        <v>320</v>
      </c>
      <c r="AA75" s="212">
        <v>90058</v>
      </c>
      <c r="AB75" s="123" t="s">
        <v>502</v>
      </c>
      <c r="AC75" s="123" t="s">
        <v>201</v>
      </c>
      <c r="AD75" s="123" t="s">
        <v>327</v>
      </c>
      <c r="AE75" s="123" t="s">
        <v>12</v>
      </c>
    </row>
    <row r="76" spans="2:31" ht="15" customHeight="1" x14ac:dyDescent="0.35">
      <c r="B76" s="123">
        <v>104542</v>
      </c>
      <c r="C76" s="123" t="s">
        <v>505</v>
      </c>
      <c r="D76" s="123">
        <v>2017</v>
      </c>
      <c r="E76" s="123" t="s">
        <v>12</v>
      </c>
      <c r="F76" s="240">
        <v>8215.7000000000007</v>
      </c>
      <c r="G76" s="212" t="s">
        <v>1755</v>
      </c>
      <c r="H76" s="123" t="s">
        <v>12</v>
      </c>
      <c r="I76" s="240">
        <v>8215.7000000000007</v>
      </c>
      <c r="J76" s="240">
        <v>0</v>
      </c>
      <c r="K76" s="240">
        <v>0</v>
      </c>
      <c r="L76" s="240">
        <v>0</v>
      </c>
      <c r="M76" s="240">
        <v>0</v>
      </c>
      <c r="N76" s="210" t="s">
        <v>12</v>
      </c>
      <c r="O76" s="240">
        <v>0</v>
      </c>
      <c r="P76" s="240">
        <v>0</v>
      </c>
      <c r="Q76" s="240">
        <v>0</v>
      </c>
      <c r="R76" s="240">
        <v>0</v>
      </c>
      <c r="S76" s="240">
        <v>8215.7000000000007</v>
      </c>
      <c r="T76" s="211" t="s">
        <v>12</v>
      </c>
      <c r="U76" s="212" t="s">
        <v>317</v>
      </c>
      <c r="V76" s="212" t="s">
        <v>317</v>
      </c>
      <c r="W76" s="123" t="s">
        <v>12</v>
      </c>
      <c r="X76" s="123" t="s">
        <v>12</v>
      </c>
      <c r="Y76" s="123" t="s">
        <v>506</v>
      </c>
      <c r="Z76" s="212" t="s">
        <v>320</v>
      </c>
      <c r="AA76" s="212">
        <v>90039</v>
      </c>
      <c r="AB76" s="123" t="s">
        <v>428</v>
      </c>
      <c r="AC76" s="123" t="s">
        <v>201</v>
      </c>
      <c r="AD76" s="123" t="s">
        <v>327</v>
      </c>
      <c r="AE76" s="123" t="s">
        <v>12</v>
      </c>
    </row>
    <row r="77" spans="2:31" ht="15" customHeight="1" x14ac:dyDescent="0.35">
      <c r="B77" s="123">
        <v>104165</v>
      </c>
      <c r="C77" s="123" t="s">
        <v>507</v>
      </c>
      <c r="D77" s="123">
        <v>2017</v>
      </c>
      <c r="E77" s="123" t="s">
        <v>12</v>
      </c>
      <c r="F77" s="240">
        <v>15774.9673712</v>
      </c>
      <c r="G77" s="212" t="s">
        <v>1755</v>
      </c>
      <c r="H77" s="123" t="s">
        <v>12</v>
      </c>
      <c r="I77" s="240">
        <v>15774.9673712</v>
      </c>
      <c r="J77" s="240">
        <v>0</v>
      </c>
      <c r="K77" s="240">
        <v>0</v>
      </c>
      <c r="L77" s="240">
        <v>0</v>
      </c>
      <c r="M77" s="240">
        <v>0</v>
      </c>
      <c r="N77" s="210" t="s">
        <v>12</v>
      </c>
      <c r="O77" s="240">
        <v>0</v>
      </c>
      <c r="P77" s="240">
        <v>0</v>
      </c>
      <c r="Q77" s="240">
        <v>0</v>
      </c>
      <c r="R77" s="240">
        <v>0</v>
      </c>
      <c r="S77" s="240">
        <v>15774.9673712</v>
      </c>
      <c r="T77" s="211" t="s">
        <v>12</v>
      </c>
      <c r="U77" s="212" t="s">
        <v>317</v>
      </c>
      <c r="V77" s="212" t="s">
        <v>317</v>
      </c>
      <c r="W77" s="123" t="s">
        <v>12</v>
      </c>
      <c r="X77" s="123" t="s">
        <v>12</v>
      </c>
      <c r="Y77" s="123" t="s">
        <v>508</v>
      </c>
      <c r="Z77" s="212" t="s">
        <v>320</v>
      </c>
      <c r="AA77" s="212">
        <v>94710</v>
      </c>
      <c r="AB77" s="123" t="s">
        <v>428</v>
      </c>
      <c r="AC77" s="123" t="s">
        <v>201</v>
      </c>
      <c r="AD77" s="123" t="s">
        <v>327</v>
      </c>
      <c r="AE77" s="123" t="s">
        <v>12</v>
      </c>
    </row>
    <row r="78" spans="2:31" ht="15" customHeight="1" x14ac:dyDescent="0.35">
      <c r="B78" s="123">
        <v>100890</v>
      </c>
      <c r="C78" s="123" t="s">
        <v>509</v>
      </c>
      <c r="D78" s="123">
        <v>2017</v>
      </c>
      <c r="E78" s="123" t="s">
        <v>12</v>
      </c>
      <c r="F78" s="240">
        <v>16747.347247999998</v>
      </c>
      <c r="G78" s="212" t="s">
        <v>1755</v>
      </c>
      <c r="H78" s="123" t="s">
        <v>12</v>
      </c>
      <c r="I78" s="240">
        <v>16747.347247999998</v>
      </c>
      <c r="J78" s="240">
        <v>0</v>
      </c>
      <c r="K78" s="240">
        <v>0</v>
      </c>
      <c r="L78" s="240">
        <v>0</v>
      </c>
      <c r="M78" s="240">
        <v>0</v>
      </c>
      <c r="N78" s="210" t="s">
        <v>12</v>
      </c>
      <c r="O78" s="240">
        <v>16747.347247999998</v>
      </c>
      <c r="P78" s="240">
        <v>0</v>
      </c>
      <c r="Q78" s="240">
        <v>0</v>
      </c>
      <c r="R78" s="240">
        <v>16747.347247999998</v>
      </c>
      <c r="S78" s="240">
        <v>0</v>
      </c>
      <c r="T78" s="211" t="s">
        <v>12</v>
      </c>
      <c r="U78" s="212" t="s">
        <v>316</v>
      </c>
      <c r="V78" s="212" t="s">
        <v>317</v>
      </c>
      <c r="W78" s="123" t="s">
        <v>489</v>
      </c>
      <c r="X78" s="123" t="s">
        <v>12</v>
      </c>
      <c r="Y78" s="123" t="s">
        <v>346</v>
      </c>
      <c r="Z78" s="212" t="s">
        <v>320</v>
      </c>
      <c r="AA78" s="212">
        <v>93306</v>
      </c>
      <c r="AB78" s="123" t="s">
        <v>352</v>
      </c>
      <c r="AC78" s="123" t="s">
        <v>201</v>
      </c>
      <c r="AD78" s="123" t="s">
        <v>354</v>
      </c>
      <c r="AE78" s="123" t="s">
        <v>12</v>
      </c>
    </row>
    <row r="79" spans="2:31" ht="15" customHeight="1" x14ac:dyDescent="0.35">
      <c r="B79" s="123">
        <v>3000</v>
      </c>
      <c r="C79" s="123" t="s">
        <v>510</v>
      </c>
      <c r="D79" s="123">
        <v>2017</v>
      </c>
      <c r="E79" s="123" t="s">
        <v>12</v>
      </c>
      <c r="F79" s="240">
        <v>0</v>
      </c>
      <c r="G79" s="212" t="s">
        <v>1755</v>
      </c>
      <c r="H79" s="123" t="s">
        <v>12</v>
      </c>
      <c r="I79" s="240">
        <v>0</v>
      </c>
      <c r="J79" s="240">
        <v>0</v>
      </c>
      <c r="K79" s="240">
        <v>0</v>
      </c>
      <c r="L79" s="240">
        <v>0</v>
      </c>
      <c r="M79" s="240">
        <v>0</v>
      </c>
      <c r="N79" s="210" t="s">
        <v>12</v>
      </c>
      <c r="O79" s="240">
        <v>0</v>
      </c>
      <c r="P79" s="240">
        <v>0</v>
      </c>
      <c r="Q79" s="240">
        <v>0</v>
      </c>
      <c r="R79" s="240">
        <v>0</v>
      </c>
      <c r="S79" s="240">
        <v>0</v>
      </c>
      <c r="T79" s="211" t="s">
        <v>12</v>
      </c>
      <c r="U79" s="212" t="s">
        <v>317</v>
      </c>
      <c r="V79" s="212" t="s">
        <v>317</v>
      </c>
      <c r="W79" s="123" t="s">
        <v>12</v>
      </c>
      <c r="X79" s="123" t="s">
        <v>12</v>
      </c>
      <c r="Y79" s="123" t="s">
        <v>511</v>
      </c>
      <c r="Z79" s="212" t="s">
        <v>320</v>
      </c>
      <c r="AA79" s="212">
        <v>92315</v>
      </c>
      <c r="AB79" s="123" t="s">
        <v>321</v>
      </c>
      <c r="AC79" s="123" t="s">
        <v>322</v>
      </c>
      <c r="AD79" s="123" t="s">
        <v>323</v>
      </c>
      <c r="AE79" s="123" t="s">
        <v>12</v>
      </c>
    </row>
    <row r="80" spans="2:31" ht="15" customHeight="1" x14ac:dyDescent="0.35">
      <c r="B80" s="123">
        <v>104624</v>
      </c>
      <c r="C80" s="123" t="s">
        <v>1834</v>
      </c>
      <c r="D80" s="123">
        <v>2017</v>
      </c>
      <c r="E80" s="123" t="s">
        <v>12</v>
      </c>
      <c r="F80" s="240">
        <v>139290.41374176001</v>
      </c>
      <c r="G80" s="212" t="s">
        <v>1755</v>
      </c>
      <c r="H80" s="123" t="s">
        <v>12</v>
      </c>
      <c r="I80" s="240">
        <v>0</v>
      </c>
      <c r="J80" s="240">
        <v>0</v>
      </c>
      <c r="K80" s="240">
        <v>139290.41374176001</v>
      </c>
      <c r="L80" s="240">
        <v>0</v>
      </c>
      <c r="M80" s="240">
        <v>0</v>
      </c>
      <c r="N80" s="210" t="s">
        <v>12</v>
      </c>
      <c r="O80" s="240">
        <v>0</v>
      </c>
      <c r="P80" s="240">
        <v>0</v>
      </c>
      <c r="Q80" s="240">
        <v>0</v>
      </c>
      <c r="R80" s="240">
        <v>0</v>
      </c>
      <c r="S80" s="240">
        <v>139290.41374176001</v>
      </c>
      <c r="T80" s="211" t="s">
        <v>12</v>
      </c>
      <c r="U80" s="212" t="s">
        <v>316</v>
      </c>
      <c r="V80" s="212" t="s">
        <v>317</v>
      </c>
      <c r="W80" s="123" t="s">
        <v>467</v>
      </c>
      <c r="X80" s="123" t="s">
        <v>12</v>
      </c>
      <c r="Y80" s="123" t="s">
        <v>1059</v>
      </c>
      <c r="Z80" s="212" t="s">
        <v>320</v>
      </c>
      <c r="AA80" s="212">
        <v>93251</v>
      </c>
      <c r="AB80" s="123" t="s">
        <v>465</v>
      </c>
      <c r="AC80" s="123" t="s">
        <v>424</v>
      </c>
      <c r="AD80" s="123" t="s">
        <v>425</v>
      </c>
      <c r="AE80" s="123" t="s">
        <v>12</v>
      </c>
    </row>
    <row r="81" spans="2:31" ht="15" customHeight="1" x14ac:dyDescent="0.35">
      <c r="B81" s="123">
        <v>104623</v>
      </c>
      <c r="C81" s="123" t="s">
        <v>1761</v>
      </c>
      <c r="D81" s="123">
        <v>2017</v>
      </c>
      <c r="E81" s="123" t="s">
        <v>12</v>
      </c>
      <c r="F81" s="240">
        <v>43859.790742724101</v>
      </c>
      <c r="G81" s="212" t="s">
        <v>1755</v>
      </c>
      <c r="H81" s="123" t="s">
        <v>12</v>
      </c>
      <c r="I81" s="240">
        <v>0</v>
      </c>
      <c r="J81" s="240">
        <v>0</v>
      </c>
      <c r="K81" s="240">
        <v>43859.790742724101</v>
      </c>
      <c r="L81" s="240">
        <v>0</v>
      </c>
      <c r="M81" s="240">
        <v>0</v>
      </c>
      <c r="N81" s="210" t="s">
        <v>12</v>
      </c>
      <c r="O81" s="240">
        <v>0</v>
      </c>
      <c r="P81" s="240">
        <v>0</v>
      </c>
      <c r="Q81" s="240">
        <v>0</v>
      </c>
      <c r="R81" s="240">
        <v>0</v>
      </c>
      <c r="S81" s="240">
        <v>43859.790742724101</v>
      </c>
      <c r="T81" s="211" t="s">
        <v>12</v>
      </c>
      <c r="U81" s="212" t="s">
        <v>316</v>
      </c>
      <c r="V81" s="212" t="s">
        <v>317</v>
      </c>
      <c r="W81" s="123" t="s">
        <v>467</v>
      </c>
      <c r="X81" s="123" t="s">
        <v>12</v>
      </c>
      <c r="Y81" s="123" t="s">
        <v>1059</v>
      </c>
      <c r="Z81" s="212" t="s">
        <v>320</v>
      </c>
      <c r="AA81" s="212">
        <v>93251</v>
      </c>
      <c r="AB81" s="123" t="s">
        <v>465</v>
      </c>
      <c r="AC81" s="123" t="s">
        <v>424</v>
      </c>
      <c r="AD81" s="123" t="s">
        <v>425</v>
      </c>
      <c r="AE81" s="123" t="s">
        <v>12</v>
      </c>
    </row>
    <row r="82" spans="2:31" ht="15" customHeight="1" x14ac:dyDescent="0.35">
      <c r="B82" s="123">
        <v>100895</v>
      </c>
      <c r="C82" s="123" t="s">
        <v>512</v>
      </c>
      <c r="D82" s="123">
        <v>2017</v>
      </c>
      <c r="E82" s="123" t="s">
        <v>12</v>
      </c>
      <c r="F82" s="240">
        <v>238052.25387170899</v>
      </c>
      <c r="G82" s="212" t="s">
        <v>1755</v>
      </c>
      <c r="H82" s="123" t="s">
        <v>12</v>
      </c>
      <c r="I82" s="240">
        <v>238052.25387170899</v>
      </c>
      <c r="J82" s="240">
        <v>0</v>
      </c>
      <c r="K82" s="240">
        <v>0</v>
      </c>
      <c r="L82" s="240">
        <v>0</v>
      </c>
      <c r="M82" s="240">
        <v>0</v>
      </c>
      <c r="N82" s="210" t="s">
        <v>12</v>
      </c>
      <c r="O82" s="240">
        <v>237992.43317170901</v>
      </c>
      <c r="P82" s="240">
        <v>0</v>
      </c>
      <c r="Q82" s="240">
        <v>0</v>
      </c>
      <c r="R82" s="240">
        <v>237992.43317170901</v>
      </c>
      <c r="S82" s="240">
        <v>59.820700000000002</v>
      </c>
      <c r="T82" s="211" t="s">
        <v>12</v>
      </c>
      <c r="U82" s="212" t="s">
        <v>316</v>
      </c>
      <c r="V82" s="212" t="s">
        <v>316</v>
      </c>
      <c r="W82" s="123" t="s">
        <v>350</v>
      </c>
      <c r="X82" s="123" t="s">
        <v>12</v>
      </c>
      <c r="Y82" s="123" t="s">
        <v>513</v>
      </c>
      <c r="Z82" s="212" t="s">
        <v>320</v>
      </c>
      <c r="AA82" s="212">
        <v>91321</v>
      </c>
      <c r="AB82" s="123" t="s">
        <v>342</v>
      </c>
      <c r="AC82" s="123" t="s">
        <v>343</v>
      </c>
      <c r="AD82" s="123" t="s">
        <v>344</v>
      </c>
      <c r="AE82" s="123" t="s">
        <v>12</v>
      </c>
    </row>
    <row r="83" spans="2:31" ht="15" customHeight="1" x14ac:dyDescent="0.35">
      <c r="B83" s="123">
        <v>104094</v>
      </c>
      <c r="C83" s="123" t="s">
        <v>514</v>
      </c>
      <c r="D83" s="123">
        <v>2017</v>
      </c>
      <c r="E83" s="123" t="s">
        <v>12</v>
      </c>
      <c r="F83" s="240">
        <v>1204750.9984965301</v>
      </c>
      <c r="G83" s="212" t="s">
        <v>1755</v>
      </c>
      <c r="H83" s="123" t="s">
        <v>12</v>
      </c>
      <c r="I83" s="240">
        <v>1204750.9984965301</v>
      </c>
      <c r="J83" s="240">
        <v>0</v>
      </c>
      <c r="K83" s="240">
        <v>0</v>
      </c>
      <c r="L83" s="240">
        <v>0</v>
      </c>
      <c r="M83" s="240">
        <v>0</v>
      </c>
      <c r="N83" s="210" t="s">
        <v>12</v>
      </c>
      <c r="O83" s="240">
        <v>1200943.4835099101</v>
      </c>
      <c r="P83" s="240">
        <v>0</v>
      </c>
      <c r="Q83" s="240">
        <v>0</v>
      </c>
      <c r="R83" s="240">
        <v>1200943.4835099101</v>
      </c>
      <c r="S83" s="240">
        <v>3807.5149866163501</v>
      </c>
      <c r="T83" s="211" t="s">
        <v>12</v>
      </c>
      <c r="U83" s="212" t="s">
        <v>316</v>
      </c>
      <c r="V83" s="212" t="s">
        <v>316</v>
      </c>
      <c r="W83" s="123" t="s">
        <v>467</v>
      </c>
      <c r="X83" s="123" t="s">
        <v>12</v>
      </c>
      <c r="Y83" s="123" t="s">
        <v>515</v>
      </c>
      <c r="Z83" s="212" t="s">
        <v>320</v>
      </c>
      <c r="AA83" s="212">
        <v>93268</v>
      </c>
      <c r="AB83" s="123" t="s">
        <v>342</v>
      </c>
      <c r="AC83" s="123" t="s">
        <v>343</v>
      </c>
      <c r="AD83" s="123" t="s">
        <v>344</v>
      </c>
      <c r="AE83" s="123" t="s">
        <v>12</v>
      </c>
    </row>
    <row r="84" spans="2:31" ht="15" customHeight="1" x14ac:dyDescent="0.35">
      <c r="B84" s="123">
        <v>3026</v>
      </c>
      <c r="C84" s="123" t="s">
        <v>516</v>
      </c>
      <c r="D84" s="123">
        <v>2017</v>
      </c>
      <c r="E84" s="123" t="s">
        <v>12</v>
      </c>
      <c r="F84" s="240">
        <v>0</v>
      </c>
      <c r="G84" s="212" t="s">
        <v>1755</v>
      </c>
      <c r="H84" s="123" t="s">
        <v>12</v>
      </c>
      <c r="I84" s="240">
        <v>0</v>
      </c>
      <c r="J84" s="240">
        <v>0</v>
      </c>
      <c r="K84" s="240">
        <v>0</v>
      </c>
      <c r="L84" s="240">
        <v>0</v>
      </c>
      <c r="M84" s="240">
        <v>0</v>
      </c>
      <c r="N84" s="210" t="s">
        <v>12</v>
      </c>
      <c r="O84" s="240">
        <v>0</v>
      </c>
      <c r="P84" s="240">
        <v>0</v>
      </c>
      <c r="Q84" s="240">
        <v>0</v>
      </c>
      <c r="R84" s="240">
        <v>0</v>
      </c>
      <c r="S84" s="240">
        <v>0</v>
      </c>
      <c r="T84" s="211" t="s">
        <v>12</v>
      </c>
      <c r="U84" s="212" t="s">
        <v>317</v>
      </c>
      <c r="V84" s="212" t="s">
        <v>317</v>
      </c>
      <c r="W84" s="123" t="s">
        <v>12</v>
      </c>
      <c r="X84" s="123" t="s">
        <v>12</v>
      </c>
      <c r="Y84" s="123" t="s">
        <v>517</v>
      </c>
      <c r="Z84" s="212" t="s">
        <v>320</v>
      </c>
      <c r="AA84" s="212">
        <v>95917</v>
      </c>
      <c r="AB84" s="123" t="s">
        <v>321</v>
      </c>
      <c r="AC84" s="123" t="s">
        <v>322</v>
      </c>
      <c r="AD84" s="123" t="s">
        <v>323</v>
      </c>
      <c r="AE84" s="123" t="s">
        <v>12</v>
      </c>
    </row>
    <row r="85" spans="2:31" ht="15" customHeight="1" x14ac:dyDescent="0.35">
      <c r="B85" s="123">
        <v>100120</v>
      </c>
      <c r="C85" s="123" t="s">
        <v>518</v>
      </c>
      <c r="D85" s="123">
        <v>2017</v>
      </c>
      <c r="E85" s="123" t="s">
        <v>12</v>
      </c>
      <c r="F85" s="240">
        <v>8779.1702399999995</v>
      </c>
      <c r="G85" s="212" t="s">
        <v>1755</v>
      </c>
      <c r="H85" s="123" t="s">
        <v>12</v>
      </c>
      <c r="I85" s="240">
        <v>8779.1702399999995</v>
      </c>
      <c r="J85" s="240">
        <v>0</v>
      </c>
      <c r="K85" s="240">
        <v>0</v>
      </c>
      <c r="L85" s="240">
        <v>0</v>
      </c>
      <c r="M85" s="240">
        <v>0</v>
      </c>
      <c r="N85" s="210" t="s">
        <v>12</v>
      </c>
      <c r="O85" s="240">
        <v>0</v>
      </c>
      <c r="P85" s="240">
        <v>0</v>
      </c>
      <c r="Q85" s="240">
        <v>0</v>
      </c>
      <c r="R85" s="240">
        <v>0</v>
      </c>
      <c r="S85" s="240">
        <v>8779.1702399999995</v>
      </c>
      <c r="T85" s="211" t="s">
        <v>12</v>
      </c>
      <c r="U85" s="212" t="s">
        <v>317</v>
      </c>
      <c r="V85" s="212" t="s">
        <v>317</v>
      </c>
      <c r="W85" s="123" t="s">
        <v>12</v>
      </c>
      <c r="X85" s="123" t="s">
        <v>12</v>
      </c>
      <c r="Y85" s="123" t="s">
        <v>519</v>
      </c>
      <c r="Z85" s="212" t="s">
        <v>320</v>
      </c>
      <c r="AA85" s="212">
        <v>90639</v>
      </c>
      <c r="AB85" s="123" t="s">
        <v>520</v>
      </c>
      <c r="AC85" s="123" t="s">
        <v>201</v>
      </c>
      <c r="AD85" s="123" t="s">
        <v>327</v>
      </c>
      <c r="AE85" s="123" t="s">
        <v>12</v>
      </c>
    </row>
    <row r="86" spans="2:31" ht="15" customHeight="1" x14ac:dyDescent="0.35">
      <c r="B86" s="123">
        <v>100053</v>
      </c>
      <c r="C86" s="123" t="s">
        <v>523</v>
      </c>
      <c r="D86" s="123">
        <v>2017</v>
      </c>
      <c r="E86" s="123" t="s">
        <v>12</v>
      </c>
      <c r="F86" s="240">
        <v>0</v>
      </c>
      <c r="G86" s="212" t="s">
        <v>1755</v>
      </c>
      <c r="H86" s="123" t="s">
        <v>12</v>
      </c>
      <c r="I86" s="240">
        <v>0</v>
      </c>
      <c r="J86" s="240">
        <v>0</v>
      </c>
      <c r="K86" s="240">
        <v>0</v>
      </c>
      <c r="L86" s="240">
        <v>0</v>
      </c>
      <c r="M86" s="240">
        <v>0</v>
      </c>
      <c r="N86" s="210" t="s">
        <v>12</v>
      </c>
      <c r="O86" s="240">
        <v>0</v>
      </c>
      <c r="P86" s="240">
        <v>0</v>
      </c>
      <c r="Q86" s="240">
        <v>0</v>
      </c>
      <c r="R86" s="240">
        <v>0</v>
      </c>
      <c r="S86" s="240">
        <v>0</v>
      </c>
      <c r="T86" s="211" t="s">
        <v>12</v>
      </c>
      <c r="U86" s="212" t="s">
        <v>317</v>
      </c>
      <c r="V86" s="212" t="s">
        <v>317</v>
      </c>
      <c r="W86" s="123" t="s">
        <v>12</v>
      </c>
      <c r="X86" s="123" t="s">
        <v>12</v>
      </c>
      <c r="Y86" s="123" t="s">
        <v>524</v>
      </c>
      <c r="Z86" s="212" t="s">
        <v>320</v>
      </c>
      <c r="AA86" s="212">
        <v>95525</v>
      </c>
      <c r="AB86" s="123" t="s">
        <v>404</v>
      </c>
      <c r="AC86" s="123" t="s">
        <v>201</v>
      </c>
      <c r="AD86" s="123" t="s">
        <v>354</v>
      </c>
      <c r="AE86" s="123" t="s">
        <v>12</v>
      </c>
    </row>
    <row r="87" spans="2:31" ht="15" customHeight="1" x14ac:dyDescent="0.35">
      <c r="B87" s="123">
        <v>100342</v>
      </c>
      <c r="C87" s="123" t="s">
        <v>525</v>
      </c>
      <c r="D87" s="123">
        <v>2017</v>
      </c>
      <c r="E87" s="123" t="s">
        <v>12</v>
      </c>
      <c r="F87" s="240">
        <v>689321.32158400002</v>
      </c>
      <c r="G87" s="212" t="s">
        <v>1755</v>
      </c>
      <c r="H87" s="123" t="s">
        <v>12</v>
      </c>
      <c r="I87" s="240">
        <v>689321.32158400002</v>
      </c>
      <c r="J87" s="240">
        <v>0</v>
      </c>
      <c r="K87" s="240">
        <v>0</v>
      </c>
      <c r="L87" s="240">
        <v>0</v>
      </c>
      <c r="M87" s="240">
        <v>0</v>
      </c>
      <c r="N87" s="210" t="s">
        <v>12</v>
      </c>
      <c r="O87" s="240">
        <v>689321.32158400002</v>
      </c>
      <c r="P87" s="240">
        <v>0</v>
      </c>
      <c r="Q87" s="240">
        <v>0</v>
      </c>
      <c r="R87" s="240">
        <v>689321.32158400002</v>
      </c>
      <c r="S87" s="240">
        <v>0</v>
      </c>
      <c r="T87" s="211" t="s">
        <v>12</v>
      </c>
      <c r="U87" s="212" t="s">
        <v>316</v>
      </c>
      <c r="V87" s="212" t="s">
        <v>317</v>
      </c>
      <c r="W87" s="123" t="s">
        <v>1831</v>
      </c>
      <c r="X87" s="123" t="s">
        <v>12</v>
      </c>
      <c r="Y87" s="123" t="s">
        <v>527</v>
      </c>
      <c r="Z87" s="212" t="s">
        <v>320</v>
      </c>
      <c r="AA87" s="212">
        <v>92225</v>
      </c>
      <c r="AB87" s="123" t="s">
        <v>352</v>
      </c>
      <c r="AC87" s="123" t="s">
        <v>204</v>
      </c>
      <c r="AD87" s="123" t="s">
        <v>354</v>
      </c>
      <c r="AE87" s="123" t="s">
        <v>12</v>
      </c>
    </row>
    <row r="88" spans="2:31" ht="15" customHeight="1" x14ac:dyDescent="0.35">
      <c r="B88" s="123">
        <v>104054</v>
      </c>
      <c r="C88" s="123" t="s">
        <v>528</v>
      </c>
      <c r="D88" s="123">
        <v>2017</v>
      </c>
      <c r="E88" s="123" t="s">
        <v>12</v>
      </c>
      <c r="F88" s="240">
        <v>397449.77856000001</v>
      </c>
      <c r="G88" s="212" t="s">
        <v>1755</v>
      </c>
      <c r="H88" s="123" t="s">
        <v>12</v>
      </c>
      <c r="I88" s="240">
        <v>0</v>
      </c>
      <c r="J88" s="240">
        <v>0</v>
      </c>
      <c r="K88" s="240">
        <v>397449.77856000001</v>
      </c>
      <c r="L88" s="240">
        <v>0</v>
      </c>
      <c r="M88" s="240">
        <v>0</v>
      </c>
      <c r="N88" s="210" t="s">
        <v>12</v>
      </c>
      <c r="O88" s="240">
        <v>0</v>
      </c>
      <c r="P88" s="240">
        <v>397449.77856000001</v>
      </c>
      <c r="Q88" s="240">
        <v>0</v>
      </c>
      <c r="R88" s="240">
        <v>397449.77856000001</v>
      </c>
      <c r="S88" s="240">
        <v>0</v>
      </c>
      <c r="T88" s="211" t="s">
        <v>12</v>
      </c>
      <c r="U88" s="212" t="s">
        <v>316</v>
      </c>
      <c r="V88" s="212" t="s">
        <v>317</v>
      </c>
      <c r="W88" s="123" t="s">
        <v>390</v>
      </c>
      <c r="X88" s="123" t="s">
        <v>12</v>
      </c>
      <c r="Y88" s="123" t="s">
        <v>529</v>
      </c>
      <c r="Z88" s="212" t="s">
        <v>320</v>
      </c>
      <c r="AA88" s="212">
        <v>92311</v>
      </c>
      <c r="AB88" s="123" t="s">
        <v>530</v>
      </c>
      <c r="AC88" s="123" t="s">
        <v>394</v>
      </c>
      <c r="AD88" s="123" t="s">
        <v>395</v>
      </c>
      <c r="AE88" s="123" t="s">
        <v>12</v>
      </c>
    </row>
    <row r="89" spans="2:31" ht="15" customHeight="1" x14ac:dyDescent="0.35">
      <c r="B89" s="123">
        <v>104064</v>
      </c>
      <c r="C89" s="123" t="s">
        <v>531</v>
      </c>
      <c r="D89" s="123">
        <v>2017</v>
      </c>
      <c r="E89" s="123" t="s">
        <v>12</v>
      </c>
      <c r="F89" s="240">
        <v>225171.400591237</v>
      </c>
      <c r="G89" s="212" t="s">
        <v>1755</v>
      </c>
      <c r="H89" s="123" t="s">
        <v>12</v>
      </c>
      <c r="I89" s="240">
        <v>0</v>
      </c>
      <c r="J89" s="240">
        <v>0</v>
      </c>
      <c r="K89" s="240">
        <v>225171.400591237</v>
      </c>
      <c r="L89" s="240">
        <v>0</v>
      </c>
      <c r="M89" s="240">
        <v>0</v>
      </c>
      <c r="N89" s="210" t="s">
        <v>12</v>
      </c>
      <c r="O89" s="240">
        <v>0</v>
      </c>
      <c r="P89" s="240">
        <v>225171.400591237</v>
      </c>
      <c r="Q89" s="240">
        <v>0</v>
      </c>
      <c r="R89" s="240">
        <v>225171.400591237</v>
      </c>
      <c r="S89" s="240">
        <v>0</v>
      </c>
      <c r="T89" s="211" t="s">
        <v>12</v>
      </c>
      <c r="U89" s="212" t="s">
        <v>316</v>
      </c>
      <c r="V89" s="212" t="s">
        <v>317</v>
      </c>
      <c r="W89" s="123" t="s">
        <v>390</v>
      </c>
      <c r="X89" s="123" t="s">
        <v>12</v>
      </c>
      <c r="Y89" s="123" t="s">
        <v>506</v>
      </c>
      <c r="Z89" s="212" t="s">
        <v>320</v>
      </c>
      <c r="AA89" s="212">
        <v>90040</v>
      </c>
      <c r="AB89" s="123" t="s">
        <v>530</v>
      </c>
      <c r="AC89" s="123" t="s">
        <v>394</v>
      </c>
      <c r="AD89" s="123" t="s">
        <v>395</v>
      </c>
      <c r="AE89" s="123" t="s">
        <v>12</v>
      </c>
    </row>
    <row r="90" spans="2:31" ht="15" customHeight="1" x14ac:dyDescent="0.35">
      <c r="B90" s="123">
        <v>104065</v>
      </c>
      <c r="C90" s="123" t="s">
        <v>532</v>
      </c>
      <c r="D90" s="123">
        <v>2017</v>
      </c>
      <c r="E90" s="123" t="s">
        <v>12</v>
      </c>
      <c r="F90" s="240">
        <v>138790.67583390401</v>
      </c>
      <c r="G90" s="212" t="s">
        <v>1755</v>
      </c>
      <c r="H90" s="123" t="s">
        <v>12</v>
      </c>
      <c r="I90" s="240">
        <v>0</v>
      </c>
      <c r="J90" s="240">
        <v>0</v>
      </c>
      <c r="K90" s="240">
        <v>138790.67583390401</v>
      </c>
      <c r="L90" s="240">
        <v>0</v>
      </c>
      <c r="M90" s="240">
        <v>0</v>
      </c>
      <c r="N90" s="210" t="s">
        <v>12</v>
      </c>
      <c r="O90" s="240">
        <v>0</v>
      </c>
      <c r="P90" s="240">
        <v>138790.67583390401</v>
      </c>
      <c r="Q90" s="240">
        <v>0</v>
      </c>
      <c r="R90" s="240">
        <v>138790.67583390401</v>
      </c>
      <c r="S90" s="240">
        <v>0</v>
      </c>
      <c r="T90" s="211" t="s">
        <v>12</v>
      </c>
      <c r="U90" s="212" t="s">
        <v>316</v>
      </c>
      <c r="V90" s="212" t="s">
        <v>317</v>
      </c>
      <c r="W90" s="123" t="s">
        <v>390</v>
      </c>
      <c r="X90" s="123" t="s">
        <v>12</v>
      </c>
      <c r="Y90" s="123" t="s">
        <v>329</v>
      </c>
      <c r="Z90" s="212" t="s">
        <v>320</v>
      </c>
      <c r="AA90" s="212">
        <v>94801</v>
      </c>
      <c r="AB90" s="123" t="s">
        <v>530</v>
      </c>
      <c r="AC90" s="123" t="s">
        <v>394</v>
      </c>
      <c r="AD90" s="123" t="s">
        <v>395</v>
      </c>
      <c r="AE90" s="123" t="s">
        <v>12</v>
      </c>
    </row>
    <row r="91" spans="2:31" ht="15" customHeight="1" x14ac:dyDescent="0.35">
      <c r="B91" s="123">
        <v>4000</v>
      </c>
      <c r="C91" s="123" t="s">
        <v>1762</v>
      </c>
      <c r="D91" s="123">
        <v>2017</v>
      </c>
      <c r="E91" s="123" t="s">
        <v>12</v>
      </c>
      <c r="F91" s="240">
        <v>0</v>
      </c>
      <c r="G91" s="212" t="s">
        <v>1755</v>
      </c>
      <c r="H91" s="123" t="s">
        <v>12</v>
      </c>
      <c r="I91" s="240">
        <v>0</v>
      </c>
      <c r="J91" s="240">
        <v>0</v>
      </c>
      <c r="K91" s="240">
        <v>0</v>
      </c>
      <c r="L91" s="240">
        <v>0</v>
      </c>
      <c r="M91" s="240">
        <v>0</v>
      </c>
      <c r="N91" s="210" t="s">
        <v>12</v>
      </c>
      <c r="O91" s="240">
        <v>0</v>
      </c>
      <c r="P91" s="240">
        <v>0</v>
      </c>
      <c r="Q91" s="240">
        <v>0</v>
      </c>
      <c r="R91" s="240">
        <v>0</v>
      </c>
      <c r="S91" s="240">
        <v>0</v>
      </c>
      <c r="T91" s="211" t="s">
        <v>12</v>
      </c>
      <c r="U91" s="212" t="s">
        <v>316</v>
      </c>
      <c r="V91" s="212" t="s">
        <v>317</v>
      </c>
      <c r="W91" s="123" t="s">
        <v>381</v>
      </c>
      <c r="X91" s="123" t="s">
        <v>12</v>
      </c>
      <c r="Y91" s="123" t="s">
        <v>483</v>
      </c>
      <c r="Z91" s="212" t="s">
        <v>484</v>
      </c>
      <c r="AA91" s="212">
        <v>97232</v>
      </c>
      <c r="AB91" s="123" t="s">
        <v>493</v>
      </c>
      <c r="AC91" s="123" t="s">
        <v>322</v>
      </c>
      <c r="AD91" s="123" t="s">
        <v>323</v>
      </c>
      <c r="AE91" s="123" t="s">
        <v>12</v>
      </c>
    </row>
    <row r="92" spans="2:31" ht="15" customHeight="1" x14ac:dyDescent="0.35">
      <c r="B92" s="123">
        <v>2044</v>
      </c>
      <c r="C92" s="123" t="s">
        <v>534</v>
      </c>
      <c r="D92" s="123">
        <v>2017</v>
      </c>
      <c r="E92" s="123" t="s">
        <v>12</v>
      </c>
      <c r="F92" s="240">
        <v>2150.2881864882402</v>
      </c>
      <c r="G92" s="212" t="s">
        <v>1755</v>
      </c>
      <c r="H92" s="123" t="s">
        <v>12</v>
      </c>
      <c r="I92" s="240">
        <v>0</v>
      </c>
      <c r="J92" s="240">
        <v>0</v>
      </c>
      <c r="K92" s="240">
        <v>0</v>
      </c>
      <c r="L92" s="240">
        <v>0</v>
      </c>
      <c r="M92" s="240">
        <v>2150.2881864882402</v>
      </c>
      <c r="N92" s="210" t="s">
        <v>12</v>
      </c>
      <c r="O92" s="240">
        <v>0</v>
      </c>
      <c r="P92" s="240">
        <v>0</v>
      </c>
      <c r="Q92" s="240">
        <v>2150.2881864882402</v>
      </c>
      <c r="R92" s="240">
        <v>2150.2881864882402</v>
      </c>
      <c r="S92" s="240">
        <v>0</v>
      </c>
      <c r="T92" s="211" t="s">
        <v>12</v>
      </c>
      <c r="U92" s="212" t="s">
        <v>316</v>
      </c>
      <c r="V92" s="212" t="s">
        <v>317</v>
      </c>
      <c r="W92" s="123" t="s">
        <v>381</v>
      </c>
      <c r="X92" s="123" t="s">
        <v>12</v>
      </c>
      <c r="Y92" s="123" t="s">
        <v>483</v>
      </c>
      <c r="Z92" s="212" t="s">
        <v>484</v>
      </c>
      <c r="AA92" s="212">
        <v>97222</v>
      </c>
      <c r="AB92" s="123" t="s">
        <v>493</v>
      </c>
      <c r="AC92" s="123" t="s">
        <v>322</v>
      </c>
      <c r="AD92" s="123" t="s">
        <v>323</v>
      </c>
      <c r="AE92" s="123" t="s">
        <v>12</v>
      </c>
    </row>
    <row r="93" spans="2:31" ht="15" customHeight="1" x14ac:dyDescent="0.35">
      <c r="B93" s="123">
        <v>104692</v>
      </c>
      <c r="C93" s="123" t="s">
        <v>535</v>
      </c>
      <c r="D93" s="123">
        <v>2017</v>
      </c>
      <c r="E93" s="123" t="s">
        <v>12</v>
      </c>
      <c r="F93" s="240">
        <v>0</v>
      </c>
      <c r="G93" s="212" t="s">
        <v>1755</v>
      </c>
      <c r="H93" s="123" t="s">
        <v>12</v>
      </c>
      <c r="I93" s="240">
        <v>0</v>
      </c>
      <c r="J93" s="240">
        <v>0</v>
      </c>
      <c r="K93" s="240">
        <v>0</v>
      </c>
      <c r="L93" s="240">
        <v>0</v>
      </c>
      <c r="M93" s="240">
        <v>0</v>
      </c>
      <c r="N93" s="210" t="s">
        <v>12</v>
      </c>
      <c r="O93" s="240">
        <v>0</v>
      </c>
      <c r="P93" s="240">
        <v>0</v>
      </c>
      <c r="Q93" s="240">
        <v>0</v>
      </c>
      <c r="R93" s="240">
        <v>0</v>
      </c>
      <c r="S93" s="240">
        <v>0</v>
      </c>
      <c r="T93" s="211" t="s">
        <v>12</v>
      </c>
      <c r="U93" s="212" t="s">
        <v>316</v>
      </c>
      <c r="V93" s="212" t="s">
        <v>317</v>
      </c>
      <c r="W93" s="123" t="s">
        <v>350</v>
      </c>
      <c r="X93" s="123" t="s">
        <v>12</v>
      </c>
      <c r="Y93" s="123" t="s">
        <v>536</v>
      </c>
      <c r="Z93" s="212" t="s">
        <v>537</v>
      </c>
      <c r="AA93" s="212">
        <v>2110</v>
      </c>
      <c r="AB93" s="123" t="s">
        <v>321</v>
      </c>
      <c r="AC93" s="123" t="s">
        <v>322</v>
      </c>
      <c r="AD93" s="123" t="s">
        <v>323</v>
      </c>
      <c r="AE93" s="123" t="s">
        <v>12</v>
      </c>
    </row>
    <row r="94" spans="2:31" ht="15" customHeight="1" x14ac:dyDescent="0.35">
      <c r="B94" s="123">
        <v>101676</v>
      </c>
      <c r="C94" s="123" t="s">
        <v>1763</v>
      </c>
      <c r="D94" s="123">
        <v>2017</v>
      </c>
      <c r="E94" s="123" t="s">
        <v>12</v>
      </c>
      <c r="F94" s="240">
        <v>0</v>
      </c>
      <c r="G94" s="212" t="s">
        <v>1755</v>
      </c>
      <c r="H94" s="123" t="s">
        <v>12</v>
      </c>
      <c r="I94" s="240">
        <v>0</v>
      </c>
      <c r="J94" s="240">
        <v>0</v>
      </c>
      <c r="K94" s="240">
        <v>0</v>
      </c>
      <c r="L94" s="240">
        <v>0</v>
      </c>
      <c r="M94" s="240">
        <v>0</v>
      </c>
      <c r="N94" s="210" t="s">
        <v>12</v>
      </c>
      <c r="O94" s="240">
        <v>0</v>
      </c>
      <c r="P94" s="240">
        <v>0</v>
      </c>
      <c r="Q94" s="240">
        <v>0</v>
      </c>
      <c r="R94" s="240">
        <v>0</v>
      </c>
      <c r="S94" s="240">
        <v>0</v>
      </c>
      <c r="T94" s="211" t="s">
        <v>12</v>
      </c>
      <c r="U94" s="212" t="s">
        <v>317</v>
      </c>
      <c r="V94" s="212" t="s">
        <v>317</v>
      </c>
      <c r="W94" s="123" t="s">
        <v>12</v>
      </c>
      <c r="X94" s="123" t="s">
        <v>12</v>
      </c>
      <c r="Y94" s="123" t="s">
        <v>1764</v>
      </c>
      <c r="Z94" s="212" t="s">
        <v>320</v>
      </c>
      <c r="AA94" s="212">
        <v>95426</v>
      </c>
      <c r="AB94" s="123" t="s">
        <v>411</v>
      </c>
      <c r="AC94" s="123" t="s">
        <v>201</v>
      </c>
      <c r="AD94" s="123" t="s">
        <v>354</v>
      </c>
      <c r="AE94" s="123" t="s">
        <v>12</v>
      </c>
    </row>
    <row r="95" spans="2:31" ht="15" customHeight="1" x14ac:dyDescent="0.35">
      <c r="B95" s="123">
        <v>104680</v>
      </c>
      <c r="C95" s="123" t="s">
        <v>538</v>
      </c>
      <c r="D95" s="123">
        <v>2017</v>
      </c>
      <c r="E95" s="123" t="s">
        <v>12</v>
      </c>
      <c r="F95" s="240">
        <v>79239.773326861905</v>
      </c>
      <c r="G95" s="212" t="s">
        <v>1755</v>
      </c>
      <c r="H95" s="123" t="s">
        <v>12</v>
      </c>
      <c r="I95" s="240">
        <v>397.46697555632198</v>
      </c>
      <c r="J95" s="240">
        <v>78842.306351305597</v>
      </c>
      <c r="K95" s="240">
        <v>0</v>
      </c>
      <c r="L95" s="240">
        <v>0</v>
      </c>
      <c r="M95" s="240">
        <v>0</v>
      </c>
      <c r="N95" s="210" t="s">
        <v>12</v>
      </c>
      <c r="O95" s="240">
        <v>0</v>
      </c>
      <c r="P95" s="240">
        <v>0</v>
      </c>
      <c r="Q95" s="240">
        <v>0</v>
      </c>
      <c r="R95" s="240">
        <v>0</v>
      </c>
      <c r="S95" s="240">
        <v>79239.773326861905</v>
      </c>
      <c r="T95" s="211" t="s">
        <v>12</v>
      </c>
      <c r="U95" s="212" t="s">
        <v>316</v>
      </c>
      <c r="V95" s="212" t="s">
        <v>317</v>
      </c>
      <c r="W95" s="123" t="s">
        <v>370</v>
      </c>
      <c r="X95" s="123" t="s">
        <v>12</v>
      </c>
      <c r="Y95" s="123" t="s">
        <v>386</v>
      </c>
      <c r="Z95" s="212" t="s">
        <v>320</v>
      </c>
      <c r="AA95" s="212">
        <v>92602</v>
      </c>
      <c r="AB95" s="123" t="s">
        <v>453</v>
      </c>
      <c r="AC95" s="123" t="s">
        <v>201</v>
      </c>
      <c r="AD95" s="123" t="s">
        <v>354</v>
      </c>
      <c r="AE95" s="123" t="s">
        <v>12</v>
      </c>
    </row>
    <row r="96" spans="2:31" ht="15" customHeight="1" x14ac:dyDescent="0.35">
      <c r="B96" s="123">
        <v>104074</v>
      </c>
      <c r="C96" s="123" t="s">
        <v>539</v>
      </c>
      <c r="D96" s="123">
        <v>2017</v>
      </c>
      <c r="E96" s="123" t="s">
        <v>12</v>
      </c>
      <c r="F96" s="240">
        <v>350270.87223600002</v>
      </c>
      <c r="G96" s="212" t="s">
        <v>1755</v>
      </c>
      <c r="H96" s="123" t="s">
        <v>12</v>
      </c>
      <c r="I96" s="240">
        <v>0</v>
      </c>
      <c r="J96" s="240">
        <v>0</v>
      </c>
      <c r="K96" s="240">
        <v>333667.21143600001</v>
      </c>
      <c r="L96" s="240">
        <v>16603.660800000001</v>
      </c>
      <c r="M96" s="240">
        <v>0</v>
      </c>
      <c r="N96" s="210" t="s">
        <v>12</v>
      </c>
      <c r="O96" s="240">
        <v>0</v>
      </c>
      <c r="P96" s="240">
        <v>333667.21143600001</v>
      </c>
      <c r="Q96" s="240">
        <v>0</v>
      </c>
      <c r="R96" s="240">
        <v>333667.21143600001</v>
      </c>
      <c r="S96" s="240">
        <v>16603.660800000001</v>
      </c>
      <c r="T96" s="211" t="s">
        <v>12</v>
      </c>
      <c r="U96" s="212" t="s">
        <v>316</v>
      </c>
      <c r="V96" s="212" t="s">
        <v>317</v>
      </c>
      <c r="W96" s="123" t="s">
        <v>467</v>
      </c>
      <c r="X96" s="123" t="s">
        <v>12</v>
      </c>
      <c r="Y96" s="123" t="s">
        <v>540</v>
      </c>
      <c r="Z96" s="212" t="s">
        <v>320</v>
      </c>
      <c r="AA96" s="212">
        <v>95350</v>
      </c>
      <c r="AB96" s="123" t="s">
        <v>446</v>
      </c>
      <c r="AC96" s="123" t="s">
        <v>394</v>
      </c>
      <c r="AD96" s="123" t="s">
        <v>395</v>
      </c>
      <c r="AE96" s="123" t="s">
        <v>12</v>
      </c>
    </row>
    <row r="97" spans="2:31" ht="15" customHeight="1" x14ac:dyDescent="0.35">
      <c r="B97" s="123">
        <v>2113</v>
      </c>
      <c r="C97" s="123" t="s">
        <v>541</v>
      </c>
      <c r="D97" s="123">
        <v>2017</v>
      </c>
      <c r="E97" s="123" t="s">
        <v>12</v>
      </c>
      <c r="F97" s="240">
        <v>125512.557409238</v>
      </c>
      <c r="G97" s="212" t="s">
        <v>1755</v>
      </c>
      <c r="H97" s="123" t="s">
        <v>12</v>
      </c>
      <c r="I97" s="240">
        <v>0</v>
      </c>
      <c r="J97" s="240">
        <v>0</v>
      </c>
      <c r="K97" s="240">
        <v>0</v>
      </c>
      <c r="L97" s="240">
        <v>0</v>
      </c>
      <c r="M97" s="240">
        <v>125512.557409238</v>
      </c>
      <c r="N97" s="210" t="s">
        <v>12</v>
      </c>
      <c r="O97" s="240">
        <v>0</v>
      </c>
      <c r="P97" s="240">
        <v>0</v>
      </c>
      <c r="Q97" s="240">
        <v>125301.315829238</v>
      </c>
      <c r="R97" s="240">
        <v>125301.315829238</v>
      </c>
      <c r="S97" s="240">
        <v>211.24158</v>
      </c>
      <c r="T97" s="211" t="s">
        <v>12</v>
      </c>
      <c r="U97" s="212" t="s">
        <v>316</v>
      </c>
      <c r="V97" s="212" t="s">
        <v>317</v>
      </c>
      <c r="W97" s="123" t="s">
        <v>363</v>
      </c>
      <c r="X97" s="123" t="s">
        <v>12</v>
      </c>
      <c r="Y97" s="123" t="s">
        <v>444</v>
      </c>
      <c r="Z97" s="212" t="s">
        <v>445</v>
      </c>
      <c r="AA97" s="212">
        <v>77079</v>
      </c>
      <c r="AB97" s="123" t="s">
        <v>391</v>
      </c>
      <c r="AC97" s="123" t="s">
        <v>322</v>
      </c>
      <c r="AD97" s="123" t="s">
        <v>323</v>
      </c>
      <c r="AE97" s="123" t="s">
        <v>12</v>
      </c>
    </row>
    <row r="98" spans="2:31" ht="15" customHeight="1" x14ac:dyDescent="0.35">
      <c r="B98" s="123">
        <v>104001</v>
      </c>
      <c r="C98" s="123" t="s">
        <v>542</v>
      </c>
      <c r="D98" s="123">
        <v>2017</v>
      </c>
      <c r="E98" s="123" t="s">
        <v>12</v>
      </c>
      <c r="F98" s="240">
        <v>7352965.8116319897</v>
      </c>
      <c r="G98" s="212" t="s">
        <v>1755</v>
      </c>
      <c r="H98" s="123" t="s">
        <v>12</v>
      </c>
      <c r="I98" s="240">
        <v>0</v>
      </c>
      <c r="J98" s="240">
        <v>0</v>
      </c>
      <c r="K98" s="240">
        <v>6870613.8505319897</v>
      </c>
      <c r="L98" s="240">
        <v>482351.96110000001</v>
      </c>
      <c r="M98" s="240">
        <v>0</v>
      </c>
      <c r="N98" s="210" t="s">
        <v>12</v>
      </c>
      <c r="O98" s="240">
        <v>0</v>
      </c>
      <c r="P98" s="240">
        <v>6870613.8505319897</v>
      </c>
      <c r="Q98" s="240">
        <v>0</v>
      </c>
      <c r="R98" s="240">
        <v>6870613.8505319897</v>
      </c>
      <c r="S98" s="240">
        <v>482351.96110000001</v>
      </c>
      <c r="T98" s="211" t="s">
        <v>12</v>
      </c>
      <c r="U98" s="212" t="s">
        <v>316</v>
      </c>
      <c r="V98" s="212" t="s">
        <v>317</v>
      </c>
      <c r="W98" s="123" t="s">
        <v>370</v>
      </c>
      <c r="X98" s="123" t="s">
        <v>12</v>
      </c>
      <c r="Y98" s="123" t="s">
        <v>543</v>
      </c>
      <c r="Z98" s="212" t="s">
        <v>491</v>
      </c>
      <c r="AA98" s="212">
        <v>98230</v>
      </c>
      <c r="AB98" s="123" t="s">
        <v>450</v>
      </c>
      <c r="AC98" s="123" t="s">
        <v>394</v>
      </c>
      <c r="AD98" s="123" t="s">
        <v>395</v>
      </c>
      <c r="AE98" s="123" t="s">
        <v>12</v>
      </c>
    </row>
    <row r="99" spans="2:31" ht="15" customHeight="1" x14ac:dyDescent="0.35">
      <c r="B99" s="123">
        <v>100389</v>
      </c>
      <c r="C99" s="123" t="s">
        <v>544</v>
      </c>
      <c r="D99" s="123">
        <v>2017</v>
      </c>
      <c r="E99" s="123" t="s">
        <v>12</v>
      </c>
      <c r="F99" s="240">
        <v>46284.321841040597</v>
      </c>
      <c r="G99" s="212" t="s">
        <v>1755</v>
      </c>
      <c r="H99" s="123" t="s">
        <v>12</v>
      </c>
      <c r="I99" s="240">
        <v>46284.321841040597</v>
      </c>
      <c r="J99" s="240">
        <v>0</v>
      </c>
      <c r="K99" s="240">
        <v>0</v>
      </c>
      <c r="L99" s="240">
        <v>0</v>
      </c>
      <c r="M99" s="240">
        <v>0</v>
      </c>
      <c r="N99" s="210" t="s">
        <v>12</v>
      </c>
      <c r="O99" s="240">
        <v>46284.321841040597</v>
      </c>
      <c r="P99" s="240">
        <v>0</v>
      </c>
      <c r="Q99" s="240">
        <v>0</v>
      </c>
      <c r="R99" s="240">
        <v>46284.321841040597</v>
      </c>
      <c r="S99" s="240">
        <v>0</v>
      </c>
      <c r="T99" s="211" t="s">
        <v>12</v>
      </c>
      <c r="U99" s="212" t="s">
        <v>480</v>
      </c>
      <c r="V99" s="212" t="s">
        <v>317</v>
      </c>
      <c r="W99" s="123" t="s">
        <v>336</v>
      </c>
      <c r="X99" s="123" t="s">
        <v>12</v>
      </c>
      <c r="Y99" s="123" t="s">
        <v>386</v>
      </c>
      <c r="Z99" s="212" t="s">
        <v>320</v>
      </c>
      <c r="AA99" s="212">
        <v>92614</v>
      </c>
      <c r="AB99" s="123" t="s">
        <v>388</v>
      </c>
      <c r="AC99" s="123" t="s">
        <v>201</v>
      </c>
      <c r="AD99" s="123" t="s">
        <v>327</v>
      </c>
      <c r="AE99" s="123" t="s">
        <v>12</v>
      </c>
    </row>
    <row r="100" spans="2:31" ht="15" customHeight="1" x14ac:dyDescent="0.35">
      <c r="B100" s="123">
        <v>100061</v>
      </c>
      <c r="C100" s="123" t="s">
        <v>545</v>
      </c>
      <c r="D100" s="123">
        <v>2017</v>
      </c>
      <c r="E100" s="123" t="s">
        <v>12</v>
      </c>
      <c r="F100" s="240">
        <v>122012.570533997</v>
      </c>
      <c r="G100" s="212" t="s">
        <v>1755</v>
      </c>
      <c r="H100" s="123" t="s">
        <v>12</v>
      </c>
      <c r="I100" s="240">
        <v>612.01620071708999</v>
      </c>
      <c r="J100" s="240">
        <v>121400.55433328</v>
      </c>
      <c r="K100" s="240">
        <v>0</v>
      </c>
      <c r="L100" s="240">
        <v>0</v>
      </c>
      <c r="M100" s="240">
        <v>0</v>
      </c>
      <c r="N100" s="210" t="s">
        <v>12</v>
      </c>
      <c r="O100" s="240">
        <v>0</v>
      </c>
      <c r="P100" s="240">
        <v>0</v>
      </c>
      <c r="Q100" s="240">
        <v>0</v>
      </c>
      <c r="R100" s="240">
        <v>0</v>
      </c>
      <c r="S100" s="240">
        <v>122012.570533997</v>
      </c>
      <c r="T100" s="211" t="s">
        <v>12</v>
      </c>
      <c r="U100" s="212" t="s">
        <v>316</v>
      </c>
      <c r="V100" s="212" t="s">
        <v>317</v>
      </c>
      <c r="W100" s="123" t="s">
        <v>430</v>
      </c>
      <c r="X100" s="123" t="s">
        <v>12</v>
      </c>
      <c r="Y100" s="123" t="s">
        <v>546</v>
      </c>
      <c r="Z100" s="212" t="s">
        <v>320</v>
      </c>
      <c r="AA100" s="212">
        <v>92821</v>
      </c>
      <c r="AB100" s="123" t="s">
        <v>411</v>
      </c>
      <c r="AC100" s="123" t="s">
        <v>201</v>
      </c>
      <c r="AD100" s="123" t="s">
        <v>354</v>
      </c>
      <c r="AE100" s="123" t="s">
        <v>12</v>
      </c>
    </row>
    <row r="101" spans="2:31" ht="15" customHeight="1" x14ac:dyDescent="0.35">
      <c r="B101" s="123">
        <v>104075</v>
      </c>
      <c r="C101" s="123" t="s">
        <v>547</v>
      </c>
      <c r="D101" s="123">
        <v>2017</v>
      </c>
      <c r="E101" s="123" t="s">
        <v>12</v>
      </c>
      <c r="F101" s="240">
        <v>26823.707394724399</v>
      </c>
      <c r="G101" s="212" t="s">
        <v>1755</v>
      </c>
      <c r="H101" s="123" t="s">
        <v>12</v>
      </c>
      <c r="I101" s="240">
        <v>26823.707394724399</v>
      </c>
      <c r="J101" s="240">
        <v>0</v>
      </c>
      <c r="K101" s="240">
        <v>0</v>
      </c>
      <c r="L101" s="240">
        <v>0</v>
      </c>
      <c r="M101" s="240">
        <v>0</v>
      </c>
      <c r="N101" s="210" t="s">
        <v>12</v>
      </c>
      <c r="O101" s="240">
        <v>26442.791224199998</v>
      </c>
      <c r="P101" s="240">
        <v>0</v>
      </c>
      <c r="Q101" s="240">
        <v>0</v>
      </c>
      <c r="R101" s="240">
        <v>26442.791224199998</v>
      </c>
      <c r="S101" s="240">
        <v>380.91617052442001</v>
      </c>
      <c r="T101" s="211" t="s">
        <v>12</v>
      </c>
      <c r="U101" s="212" t="s">
        <v>316</v>
      </c>
      <c r="V101" s="212" t="s">
        <v>316</v>
      </c>
      <c r="W101" s="123" t="s">
        <v>340</v>
      </c>
      <c r="X101" s="123" t="s">
        <v>12</v>
      </c>
      <c r="Y101" s="123" t="s">
        <v>548</v>
      </c>
      <c r="Z101" s="212" t="s">
        <v>320</v>
      </c>
      <c r="AA101" s="212">
        <v>90670</v>
      </c>
      <c r="AB101" s="123" t="s">
        <v>342</v>
      </c>
      <c r="AC101" s="123" t="s">
        <v>343</v>
      </c>
      <c r="AD101" s="123" t="s">
        <v>344</v>
      </c>
      <c r="AE101" s="123" t="s">
        <v>12</v>
      </c>
    </row>
    <row r="102" spans="2:31" ht="15" customHeight="1" x14ac:dyDescent="0.35">
      <c r="B102" s="123">
        <v>100904</v>
      </c>
      <c r="C102" s="123" t="s">
        <v>549</v>
      </c>
      <c r="D102" s="123">
        <v>2017</v>
      </c>
      <c r="E102" s="123" t="s">
        <v>12</v>
      </c>
      <c r="F102" s="240">
        <v>31561.012145305402</v>
      </c>
      <c r="G102" s="212" t="s">
        <v>1755</v>
      </c>
      <c r="H102" s="123" t="s">
        <v>12</v>
      </c>
      <c r="I102" s="240">
        <v>28062.282896385099</v>
      </c>
      <c r="J102" s="240">
        <v>0</v>
      </c>
      <c r="K102" s="240">
        <v>3498.7292489203201</v>
      </c>
      <c r="L102" s="240">
        <v>0</v>
      </c>
      <c r="M102" s="240">
        <v>0</v>
      </c>
      <c r="N102" s="210" t="s">
        <v>12</v>
      </c>
      <c r="O102" s="240">
        <v>27829.806665517499</v>
      </c>
      <c r="P102" s="240">
        <v>3498.7292489203201</v>
      </c>
      <c r="Q102" s="240">
        <v>0</v>
      </c>
      <c r="R102" s="240">
        <v>31328.535914437802</v>
      </c>
      <c r="S102" s="240">
        <v>232.476230867586</v>
      </c>
      <c r="T102" s="211" t="s">
        <v>12</v>
      </c>
      <c r="U102" s="212" t="s">
        <v>316</v>
      </c>
      <c r="V102" s="212" t="s">
        <v>316</v>
      </c>
      <c r="W102" s="123" t="s">
        <v>350</v>
      </c>
      <c r="X102" s="123" t="s">
        <v>12</v>
      </c>
      <c r="Y102" s="123" t="s">
        <v>546</v>
      </c>
      <c r="Z102" s="212" t="s">
        <v>320</v>
      </c>
      <c r="AA102" s="212">
        <v>92821</v>
      </c>
      <c r="AB102" s="123" t="s">
        <v>342</v>
      </c>
      <c r="AC102" s="123" t="s">
        <v>550</v>
      </c>
      <c r="AD102" s="123" t="s">
        <v>551</v>
      </c>
      <c r="AE102" s="123" t="s">
        <v>12</v>
      </c>
    </row>
    <row r="103" spans="2:31" ht="15" customHeight="1" x14ac:dyDescent="0.35">
      <c r="B103" s="123">
        <v>104120</v>
      </c>
      <c r="C103" s="123" t="s">
        <v>1765</v>
      </c>
      <c r="D103" s="123">
        <v>2017</v>
      </c>
      <c r="E103" s="123" t="s">
        <v>12</v>
      </c>
      <c r="F103" s="240">
        <v>9933.7854060000009</v>
      </c>
      <c r="G103" s="212" t="s">
        <v>1755</v>
      </c>
      <c r="H103" s="123" t="s">
        <v>12</v>
      </c>
      <c r="I103" s="240">
        <v>0</v>
      </c>
      <c r="J103" s="240">
        <v>0</v>
      </c>
      <c r="K103" s="240">
        <v>0</v>
      </c>
      <c r="L103" s="240">
        <v>0</v>
      </c>
      <c r="M103" s="240">
        <v>9933.7854060000009</v>
      </c>
      <c r="N103" s="210" t="s">
        <v>12</v>
      </c>
      <c r="O103" s="240">
        <v>0</v>
      </c>
      <c r="P103" s="240">
        <v>0</v>
      </c>
      <c r="Q103" s="240">
        <v>9933.7854060000009</v>
      </c>
      <c r="R103" s="240">
        <v>9933.7854060000009</v>
      </c>
      <c r="S103" s="240">
        <v>0</v>
      </c>
      <c r="T103" s="211" t="s">
        <v>12</v>
      </c>
      <c r="U103" s="212" t="s">
        <v>316</v>
      </c>
      <c r="V103" s="212" t="s">
        <v>317</v>
      </c>
      <c r="W103" s="123" t="s">
        <v>553</v>
      </c>
      <c r="X103" s="123" t="s">
        <v>12</v>
      </c>
      <c r="Y103" s="123" t="s">
        <v>554</v>
      </c>
      <c r="Z103" s="212" t="s">
        <v>555</v>
      </c>
      <c r="AA103" s="212" t="s">
        <v>556</v>
      </c>
      <c r="AB103" s="123" t="s">
        <v>557</v>
      </c>
      <c r="AC103" s="123" t="s">
        <v>322</v>
      </c>
      <c r="AD103" s="123" t="s">
        <v>323</v>
      </c>
      <c r="AE103" s="123" t="s">
        <v>12</v>
      </c>
    </row>
    <row r="104" spans="2:31" ht="15" customHeight="1" x14ac:dyDescent="0.35">
      <c r="B104" s="123">
        <v>104450</v>
      </c>
      <c r="C104" s="123" t="s">
        <v>1835</v>
      </c>
      <c r="D104" s="123">
        <v>2017</v>
      </c>
      <c r="E104" s="123" t="s">
        <v>12</v>
      </c>
      <c r="F104" s="240">
        <v>0</v>
      </c>
      <c r="G104" s="212" t="s">
        <v>1755</v>
      </c>
      <c r="H104" s="123" t="s">
        <v>12</v>
      </c>
      <c r="I104" s="240">
        <v>0</v>
      </c>
      <c r="J104" s="240">
        <v>0</v>
      </c>
      <c r="K104" s="240">
        <v>0</v>
      </c>
      <c r="L104" s="240">
        <v>0</v>
      </c>
      <c r="M104" s="240">
        <v>0</v>
      </c>
      <c r="N104" s="210" t="s">
        <v>12</v>
      </c>
      <c r="O104" s="240">
        <v>0</v>
      </c>
      <c r="P104" s="240">
        <v>0</v>
      </c>
      <c r="Q104" s="240">
        <v>0</v>
      </c>
      <c r="R104" s="240">
        <v>0</v>
      </c>
      <c r="S104" s="240">
        <v>0</v>
      </c>
      <c r="T104" s="211" t="s">
        <v>12</v>
      </c>
      <c r="U104" s="212" t="s">
        <v>317</v>
      </c>
      <c r="V104" s="212" t="s">
        <v>317</v>
      </c>
      <c r="W104" s="123" t="s">
        <v>12</v>
      </c>
      <c r="X104" s="123" t="s">
        <v>12</v>
      </c>
      <c r="Y104" s="123" t="s">
        <v>1836</v>
      </c>
      <c r="Z104" s="212" t="s">
        <v>320</v>
      </c>
      <c r="AA104" s="212">
        <v>95640</v>
      </c>
      <c r="AB104" s="123" t="s">
        <v>404</v>
      </c>
      <c r="AC104" s="123" t="s">
        <v>201</v>
      </c>
      <c r="AD104" s="123" t="s">
        <v>354</v>
      </c>
      <c r="AE104" s="123" t="s">
        <v>12</v>
      </c>
    </row>
    <row r="105" spans="2:31" ht="15" customHeight="1" x14ac:dyDescent="0.35">
      <c r="B105" s="123">
        <v>3027</v>
      </c>
      <c r="C105" s="123" t="s">
        <v>558</v>
      </c>
      <c r="D105" s="123">
        <v>2017</v>
      </c>
      <c r="E105" s="123" t="s">
        <v>12</v>
      </c>
      <c r="F105" s="240">
        <v>368494.768672537</v>
      </c>
      <c r="G105" s="212" t="s">
        <v>1755</v>
      </c>
      <c r="H105" s="123" t="s">
        <v>12</v>
      </c>
      <c r="I105" s="240">
        <v>0</v>
      </c>
      <c r="J105" s="240">
        <v>0</v>
      </c>
      <c r="K105" s="240">
        <v>0</v>
      </c>
      <c r="L105" s="240">
        <v>0</v>
      </c>
      <c r="M105" s="240">
        <v>368494.768672537</v>
      </c>
      <c r="N105" s="210" t="s">
        <v>12</v>
      </c>
      <c r="O105" s="240">
        <v>0</v>
      </c>
      <c r="P105" s="240">
        <v>0</v>
      </c>
      <c r="Q105" s="240">
        <v>337805.02867253701</v>
      </c>
      <c r="R105" s="240">
        <v>337805.02867253701</v>
      </c>
      <c r="S105" s="240">
        <v>30689.74</v>
      </c>
      <c r="T105" s="211" t="s">
        <v>12</v>
      </c>
      <c r="U105" s="212" t="s">
        <v>316</v>
      </c>
      <c r="V105" s="212" t="s">
        <v>317</v>
      </c>
      <c r="W105" s="123" t="s">
        <v>350</v>
      </c>
      <c r="X105" s="123" t="s">
        <v>12</v>
      </c>
      <c r="Y105" s="123" t="s">
        <v>559</v>
      </c>
      <c r="Z105" s="212" t="s">
        <v>320</v>
      </c>
      <c r="AA105" s="212">
        <v>90120</v>
      </c>
      <c r="AB105" s="123" t="s">
        <v>560</v>
      </c>
      <c r="AC105" s="123" t="s">
        <v>322</v>
      </c>
      <c r="AD105" s="123" t="s">
        <v>323</v>
      </c>
      <c r="AE105" s="123" t="s">
        <v>12</v>
      </c>
    </row>
    <row r="106" spans="2:31" ht="15" customHeight="1" x14ac:dyDescent="0.35">
      <c r="B106" s="123">
        <v>100018</v>
      </c>
      <c r="C106" s="123" t="s">
        <v>561</v>
      </c>
      <c r="D106" s="123">
        <v>2017</v>
      </c>
      <c r="E106" s="123" t="s">
        <v>12</v>
      </c>
      <c r="F106" s="240">
        <v>304106.50458138098</v>
      </c>
      <c r="G106" s="212" t="s">
        <v>1755</v>
      </c>
      <c r="H106" s="123" t="s">
        <v>12</v>
      </c>
      <c r="I106" s="240">
        <v>17374.444426988299</v>
      </c>
      <c r="J106" s="240">
        <v>286732.06015439302</v>
      </c>
      <c r="K106" s="240">
        <v>0</v>
      </c>
      <c r="L106" s="240">
        <v>0</v>
      </c>
      <c r="M106" s="240">
        <v>0</v>
      </c>
      <c r="N106" s="210" t="s">
        <v>12</v>
      </c>
      <c r="O106" s="240">
        <v>0</v>
      </c>
      <c r="P106" s="240">
        <v>0</v>
      </c>
      <c r="Q106" s="240">
        <v>0</v>
      </c>
      <c r="R106" s="240">
        <v>0</v>
      </c>
      <c r="S106" s="240">
        <v>304106.50458138098</v>
      </c>
      <c r="T106" s="211" t="s">
        <v>12</v>
      </c>
      <c r="U106" s="212" t="s">
        <v>316</v>
      </c>
      <c r="V106" s="212" t="s">
        <v>317</v>
      </c>
      <c r="W106" s="123" t="s">
        <v>381</v>
      </c>
      <c r="X106" s="123" t="s">
        <v>12</v>
      </c>
      <c r="Y106" s="123" t="s">
        <v>562</v>
      </c>
      <c r="Z106" s="212" t="s">
        <v>320</v>
      </c>
      <c r="AA106" s="212">
        <v>96013</v>
      </c>
      <c r="AB106" s="123" t="s">
        <v>411</v>
      </c>
      <c r="AC106" s="123" t="s">
        <v>201</v>
      </c>
      <c r="AD106" s="123" t="s">
        <v>458</v>
      </c>
      <c r="AE106" s="123" t="s">
        <v>12</v>
      </c>
    </row>
    <row r="107" spans="2:31" ht="15" customHeight="1" x14ac:dyDescent="0.35">
      <c r="B107" s="123">
        <v>104077</v>
      </c>
      <c r="C107" s="123" t="s">
        <v>563</v>
      </c>
      <c r="D107" s="123">
        <v>2017</v>
      </c>
      <c r="E107" s="123" t="s">
        <v>12</v>
      </c>
      <c r="F107" s="240">
        <v>567519.82197459205</v>
      </c>
      <c r="G107" s="212" t="s">
        <v>1755</v>
      </c>
      <c r="H107" s="123" t="s">
        <v>12</v>
      </c>
      <c r="I107" s="240">
        <v>567519.82197459205</v>
      </c>
      <c r="J107" s="240">
        <v>0</v>
      </c>
      <c r="K107" s="240">
        <v>0</v>
      </c>
      <c r="L107" s="240">
        <v>0</v>
      </c>
      <c r="M107" s="240">
        <v>0</v>
      </c>
      <c r="N107" s="210" t="s">
        <v>12</v>
      </c>
      <c r="O107" s="240">
        <v>567519.82197459205</v>
      </c>
      <c r="P107" s="240">
        <v>0</v>
      </c>
      <c r="Q107" s="240">
        <v>0</v>
      </c>
      <c r="R107" s="240">
        <v>567519.82197459205</v>
      </c>
      <c r="S107" s="240">
        <v>0</v>
      </c>
      <c r="T107" s="211" t="s">
        <v>12</v>
      </c>
      <c r="U107" s="212" t="s">
        <v>316</v>
      </c>
      <c r="V107" s="212" t="s">
        <v>317</v>
      </c>
      <c r="W107" s="123" t="s">
        <v>350</v>
      </c>
      <c r="X107" s="123" t="s">
        <v>12</v>
      </c>
      <c r="Y107" s="123" t="s">
        <v>559</v>
      </c>
      <c r="Z107" s="212" t="s">
        <v>320</v>
      </c>
      <c r="AA107" s="212">
        <v>91503</v>
      </c>
      <c r="AB107" s="123" t="s">
        <v>352</v>
      </c>
      <c r="AC107" s="123" t="s">
        <v>353</v>
      </c>
      <c r="AD107" s="123" t="s">
        <v>354</v>
      </c>
      <c r="AE107" s="123" t="s">
        <v>12</v>
      </c>
    </row>
    <row r="108" spans="2:31" ht="15" customHeight="1" x14ac:dyDescent="0.35">
      <c r="B108" s="123">
        <v>100692</v>
      </c>
      <c r="C108" s="123" t="s">
        <v>570</v>
      </c>
      <c r="D108" s="123">
        <v>2017</v>
      </c>
      <c r="E108" s="123" t="s">
        <v>12</v>
      </c>
      <c r="F108" s="240">
        <v>9011.68</v>
      </c>
      <c r="G108" s="212" t="s">
        <v>1755</v>
      </c>
      <c r="H108" s="123" t="s">
        <v>12</v>
      </c>
      <c r="I108" s="240">
        <v>9011.68</v>
      </c>
      <c r="J108" s="240">
        <v>0</v>
      </c>
      <c r="K108" s="240">
        <v>0</v>
      </c>
      <c r="L108" s="240">
        <v>0</v>
      </c>
      <c r="M108" s="240">
        <v>0</v>
      </c>
      <c r="N108" s="210" t="s">
        <v>12</v>
      </c>
      <c r="O108" s="240">
        <v>0</v>
      </c>
      <c r="P108" s="240">
        <v>0</v>
      </c>
      <c r="Q108" s="240">
        <v>0</v>
      </c>
      <c r="R108" s="240">
        <v>0</v>
      </c>
      <c r="S108" s="240">
        <v>9011.68</v>
      </c>
      <c r="T108" s="211" t="s">
        <v>12</v>
      </c>
      <c r="U108" s="212" t="s">
        <v>317</v>
      </c>
      <c r="V108" s="212" t="s">
        <v>317</v>
      </c>
      <c r="W108" s="123" t="s">
        <v>12</v>
      </c>
      <c r="X108" s="123" t="s">
        <v>12</v>
      </c>
      <c r="Y108" s="123" t="s">
        <v>568</v>
      </c>
      <c r="Z108" s="212" t="s">
        <v>320</v>
      </c>
      <c r="AA108" s="212">
        <v>92233</v>
      </c>
      <c r="AB108" s="123" t="s">
        <v>411</v>
      </c>
      <c r="AC108" s="123" t="s">
        <v>201</v>
      </c>
      <c r="AD108" s="123" t="s">
        <v>354</v>
      </c>
      <c r="AE108" s="123" t="s">
        <v>12</v>
      </c>
    </row>
    <row r="109" spans="2:31" ht="15" customHeight="1" x14ac:dyDescent="0.35">
      <c r="B109" s="123">
        <v>100703</v>
      </c>
      <c r="C109" s="123" t="s">
        <v>571</v>
      </c>
      <c r="D109" s="123">
        <v>2017</v>
      </c>
      <c r="E109" s="123" t="s">
        <v>12</v>
      </c>
      <c r="F109" s="240">
        <v>27864.59</v>
      </c>
      <c r="G109" s="212" t="s">
        <v>1755</v>
      </c>
      <c r="H109" s="123" t="s">
        <v>12</v>
      </c>
      <c r="I109" s="240">
        <v>27864.59</v>
      </c>
      <c r="J109" s="240">
        <v>0</v>
      </c>
      <c r="K109" s="240">
        <v>0</v>
      </c>
      <c r="L109" s="240">
        <v>0</v>
      </c>
      <c r="M109" s="240">
        <v>0</v>
      </c>
      <c r="N109" s="210" t="s">
        <v>12</v>
      </c>
      <c r="O109" s="240">
        <v>0</v>
      </c>
      <c r="P109" s="240">
        <v>0</v>
      </c>
      <c r="Q109" s="240">
        <v>0</v>
      </c>
      <c r="R109" s="240">
        <v>0</v>
      </c>
      <c r="S109" s="240">
        <v>27864.59</v>
      </c>
      <c r="T109" s="211" t="s">
        <v>12</v>
      </c>
      <c r="U109" s="212" t="s">
        <v>316</v>
      </c>
      <c r="V109" s="212" t="s">
        <v>317</v>
      </c>
      <c r="W109" s="123" t="s">
        <v>467</v>
      </c>
      <c r="X109" s="123" t="s">
        <v>12</v>
      </c>
      <c r="Y109" s="123" t="s">
        <v>568</v>
      </c>
      <c r="Z109" s="212" t="s">
        <v>320</v>
      </c>
      <c r="AA109" s="212">
        <v>92233</v>
      </c>
      <c r="AB109" s="123" t="s">
        <v>411</v>
      </c>
      <c r="AC109" s="123" t="s">
        <v>201</v>
      </c>
      <c r="AD109" s="123" t="s">
        <v>354</v>
      </c>
      <c r="AE109" s="123" t="s">
        <v>12</v>
      </c>
    </row>
    <row r="110" spans="2:31" ht="15" customHeight="1" x14ac:dyDescent="0.35">
      <c r="B110" s="123">
        <v>100712</v>
      </c>
      <c r="C110" s="123" t="s">
        <v>572</v>
      </c>
      <c r="D110" s="123">
        <v>2017</v>
      </c>
      <c r="E110" s="123" t="s">
        <v>12</v>
      </c>
      <c r="F110" s="240">
        <v>53718.151049667002</v>
      </c>
      <c r="G110" s="212" t="s">
        <v>1755</v>
      </c>
      <c r="H110" s="123" t="s">
        <v>12</v>
      </c>
      <c r="I110" s="240">
        <v>53718.151049667002</v>
      </c>
      <c r="J110" s="240">
        <v>0</v>
      </c>
      <c r="K110" s="240">
        <v>0</v>
      </c>
      <c r="L110" s="240">
        <v>0</v>
      </c>
      <c r="M110" s="240">
        <v>0</v>
      </c>
      <c r="N110" s="210" t="s">
        <v>12</v>
      </c>
      <c r="O110" s="240">
        <v>0</v>
      </c>
      <c r="P110" s="240">
        <v>0</v>
      </c>
      <c r="Q110" s="240">
        <v>0</v>
      </c>
      <c r="R110" s="240">
        <v>0</v>
      </c>
      <c r="S110" s="240">
        <v>53718.151049667002</v>
      </c>
      <c r="T110" s="211" t="s">
        <v>12</v>
      </c>
      <c r="U110" s="212" t="s">
        <v>316</v>
      </c>
      <c r="V110" s="212" t="s">
        <v>317</v>
      </c>
      <c r="W110" s="123" t="s">
        <v>467</v>
      </c>
      <c r="X110" s="123" t="s">
        <v>12</v>
      </c>
      <c r="Y110" s="123" t="s">
        <v>568</v>
      </c>
      <c r="Z110" s="212" t="s">
        <v>320</v>
      </c>
      <c r="AA110" s="212">
        <v>92233</v>
      </c>
      <c r="AB110" s="123" t="s">
        <v>411</v>
      </c>
      <c r="AC110" s="123" t="s">
        <v>201</v>
      </c>
      <c r="AD110" s="123" t="s">
        <v>354</v>
      </c>
      <c r="AE110" s="123" t="s">
        <v>12</v>
      </c>
    </row>
    <row r="111" spans="2:31" ht="15" customHeight="1" x14ac:dyDescent="0.35">
      <c r="B111" s="123">
        <v>100716</v>
      </c>
      <c r="C111" s="123" t="s">
        <v>573</v>
      </c>
      <c r="D111" s="123">
        <v>2017</v>
      </c>
      <c r="E111" s="123" t="s">
        <v>12</v>
      </c>
      <c r="F111" s="240">
        <v>36856.089999999997</v>
      </c>
      <c r="G111" s="212" t="s">
        <v>1755</v>
      </c>
      <c r="H111" s="123" t="s">
        <v>12</v>
      </c>
      <c r="I111" s="240">
        <v>36856.089999999997</v>
      </c>
      <c r="J111" s="240">
        <v>0</v>
      </c>
      <c r="K111" s="240">
        <v>0</v>
      </c>
      <c r="L111" s="240">
        <v>0</v>
      </c>
      <c r="M111" s="240">
        <v>0</v>
      </c>
      <c r="N111" s="210" t="s">
        <v>12</v>
      </c>
      <c r="O111" s="240">
        <v>0</v>
      </c>
      <c r="P111" s="240">
        <v>0</v>
      </c>
      <c r="Q111" s="240">
        <v>0</v>
      </c>
      <c r="R111" s="240">
        <v>0</v>
      </c>
      <c r="S111" s="240">
        <v>36856.089999999997</v>
      </c>
      <c r="T111" s="211" t="s">
        <v>12</v>
      </c>
      <c r="U111" s="212" t="s">
        <v>316</v>
      </c>
      <c r="V111" s="212" t="s">
        <v>317</v>
      </c>
      <c r="W111" s="123" t="s">
        <v>467</v>
      </c>
      <c r="X111" s="123" t="s">
        <v>12</v>
      </c>
      <c r="Y111" s="123" t="s">
        <v>568</v>
      </c>
      <c r="Z111" s="212" t="s">
        <v>320</v>
      </c>
      <c r="AA111" s="212">
        <v>92233</v>
      </c>
      <c r="AB111" s="123" t="s">
        <v>411</v>
      </c>
      <c r="AC111" s="123" t="s">
        <v>201</v>
      </c>
      <c r="AD111" s="123" t="s">
        <v>354</v>
      </c>
      <c r="AE111" s="123" t="s">
        <v>12</v>
      </c>
    </row>
    <row r="112" spans="2:31" ht="15" customHeight="1" x14ac:dyDescent="0.35">
      <c r="B112" s="123">
        <v>104411</v>
      </c>
      <c r="C112" s="123" t="s">
        <v>574</v>
      </c>
      <c r="D112" s="123">
        <v>2017</v>
      </c>
      <c r="E112" s="123" t="s">
        <v>12</v>
      </c>
      <c r="F112" s="240">
        <v>8343.4527010332004</v>
      </c>
      <c r="G112" s="212" t="s">
        <v>1755</v>
      </c>
      <c r="H112" s="123" t="s">
        <v>12</v>
      </c>
      <c r="I112" s="240">
        <v>8343.4527010332004</v>
      </c>
      <c r="J112" s="240">
        <v>0</v>
      </c>
      <c r="K112" s="240">
        <v>0</v>
      </c>
      <c r="L112" s="240">
        <v>0</v>
      </c>
      <c r="M112" s="240">
        <v>0</v>
      </c>
      <c r="N112" s="210" t="s">
        <v>12</v>
      </c>
      <c r="O112" s="240">
        <v>0</v>
      </c>
      <c r="P112" s="240">
        <v>0</v>
      </c>
      <c r="Q112" s="240">
        <v>0</v>
      </c>
      <c r="R112" s="240">
        <v>0</v>
      </c>
      <c r="S112" s="240">
        <v>8343.4527010332004</v>
      </c>
      <c r="T112" s="211" t="s">
        <v>12</v>
      </c>
      <c r="U112" s="212" t="s">
        <v>317</v>
      </c>
      <c r="V112" s="212" t="s">
        <v>317</v>
      </c>
      <c r="W112" s="123" t="s">
        <v>12</v>
      </c>
      <c r="X112" s="123" t="s">
        <v>12</v>
      </c>
      <c r="Y112" s="123" t="s">
        <v>575</v>
      </c>
      <c r="Z112" s="212" t="s">
        <v>320</v>
      </c>
      <c r="AA112" s="212">
        <v>90701</v>
      </c>
      <c r="AB112" s="123" t="s">
        <v>576</v>
      </c>
      <c r="AC112" s="123" t="s">
        <v>201</v>
      </c>
      <c r="AD112" s="123" t="s">
        <v>327</v>
      </c>
      <c r="AE112" s="123" t="s">
        <v>12</v>
      </c>
    </row>
    <row r="113" spans="2:31" ht="15" customHeight="1" x14ac:dyDescent="0.35">
      <c r="B113" s="123">
        <v>100959</v>
      </c>
      <c r="C113" s="123" t="s">
        <v>577</v>
      </c>
      <c r="D113" s="123">
        <v>2017</v>
      </c>
      <c r="E113" s="123" t="s">
        <v>12</v>
      </c>
      <c r="F113" s="240">
        <v>28073.996489404799</v>
      </c>
      <c r="G113" s="212" t="s">
        <v>1755</v>
      </c>
      <c r="H113" s="123" t="s">
        <v>12</v>
      </c>
      <c r="I113" s="240">
        <v>28073.996489404799</v>
      </c>
      <c r="J113" s="240">
        <v>0</v>
      </c>
      <c r="K113" s="240">
        <v>0</v>
      </c>
      <c r="L113" s="240">
        <v>0</v>
      </c>
      <c r="M113" s="240">
        <v>0</v>
      </c>
      <c r="N113" s="210" t="s">
        <v>12</v>
      </c>
      <c r="O113" s="240">
        <v>28073.996489404799</v>
      </c>
      <c r="P113" s="240">
        <v>0</v>
      </c>
      <c r="Q113" s="240">
        <v>0</v>
      </c>
      <c r="R113" s="240">
        <v>28073.996489404799</v>
      </c>
      <c r="S113" s="240">
        <v>0</v>
      </c>
      <c r="T113" s="211" t="s">
        <v>12</v>
      </c>
      <c r="U113" s="212" t="s">
        <v>316</v>
      </c>
      <c r="V113" s="212" t="s">
        <v>316</v>
      </c>
      <c r="W113" s="123" t="s">
        <v>390</v>
      </c>
      <c r="X113" s="123" t="s">
        <v>12</v>
      </c>
      <c r="Y113" s="123" t="s">
        <v>578</v>
      </c>
      <c r="Z113" s="212" t="s">
        <v>320</v>
      </c>
      <c r="AA113" s="212">
        <v>93706</v>
      </c>
      <c r="AB113" s="123" t="s">
        <v>576</v>
      </c>
      <c r="AC113" s="123" t="s">
        <v>201</v>
      </c>
      <c r="AD113" s="123" t="s">
        <v>327</v>
      </c>
      <c r="AE113" s="123" t="s">
        <v>12</v>
      </c>
    </row>
    <row r="114" spans="2:31" ht="15" customHeight="1" x14ac:dyDescent="0.35">
      <c r="B114" s="123">
        <v>104410</v>
      </c>
      <c r="C114" s="123" t="s">
        <v>579</v>
      </c>
      <c r="D114" s="123">
        <v>2017</v>
      </c>
      <c r="E114" s="123" t="s">
        <v>12</v>
      </c>
      <c r="F114" s="240">
        <v>10167.659026903</v>
      </c>
      <c r="G114" s="212" t="s">
        <v>1755</v>
      </c>
      <c r="H114" s="123" t="s">
        <v>12</v>
      </c>
      <c r="I114" s="240">
        <v>10167.659026903</v>
      </c>
      <c r="J114" s="240">
        <v>0</v>
      </c>
      <c r="K114" s="240">
        <v>0</v>
      </c>
      <c r="L114" s="240">
        <v>0</v>
      </c>
      <c r="M114" s="240">
        <v>0</v>
      </c>
      <c r="N114" s="210" t="s">
        <v>12</v>
      </c>
      <c r="O114" s="240">
        <v>0</v>
      </c>
      <c r="P114" s="240">
        <v>0</v>
      </c>
      <c r="Q114" s="240">
        <v>0</v>
      </c>
      <c r="R114" s="240">
        <v>0</v>
      </c>
      <c r="S114" s="240">
        <v>10167.659026903</v>
      </c>
      <c r="T114" s="211" t="s">
        <v>12</v>
      </c>
      <c r="U114" s="212" t="s">
        <v>317</v>
      </c>
      <c r="V114" s="212" t="s">
        <v>317</v>
      </c>
      <c r="W114" s="123" t="s">
        <v>12</v>
      </c>
      <c r="X114" s="123" t="s">
        <v>12</v>
      </c>
      <c r="Y114" s="123" t="s">
        <v>580</v>
      </c>
      <c r="Z114" s="212" t="s">
        <v>320</v>
      </c>
      <c r="AA114" s="212" t="s">
        <v>581</v>
      </c>
      <c r="AB114" s="123" t="s">
        <v>576</v>
      </c>
      <c r="AC114" s="123" t="s">
        <v>201</v>
      </c>
      <c r="AD114" s="123" t="s">
        <v>327</v>
      </c>
      <c r="AE114" s="123" t="s">
        <v>12</v>
      </c>
    </row>
    <row r="115" spans="2:31" ht="15" customHeight="1" x14ac:dyDescent="0.35">
      <c r="B115" s="123">
        <v>101509</v>
      </c>
      <c r="C115" s="123" t="s">
        <v>582</v>
      </c>
      <c r="D115" s="123">
        <v>2017</v>
      </c>
      <c r="E115" s="123" t="s">
        <v>12</v>
      </c>
      <c r="F115" s="240">
        <v>40646.8257584815</v>
      </c>
      <c r="G115" s="212" t="s">
        <v>1755</v>
      </c>
      <c r="H115" s="123" t="s">
        <v>12</v>
      </c>
      <c r="I115" s="240">
        <v>40646.8257584815</v>
      </c>
      <c r="J115" s="240">
        <v>0</v>
      </c>
      <c r="K115" s="240">
        <v>0</v>
      </c>
      <c r="L115" s="240">
        <v>0</v>
      </c>
      <c r="M115" s="240">
        <v>0</v>
      </c>
      <c r="N115" s="210" t="s">
        <v>12</v>
      </c>
      <c r="O115" s="240">
        <v>40646.8257584815</v>
      </c>
      <c r="P115" s="240">
        <v>0</v>
      </c>
      <c r="Q115" s="240">
        <v>0</v>
      </c>
      <c r="R115" s="240">
        <v>40646.8257584815</v>
      </c>
      <c r="S115" s="240">
        <v>0</v>
      </c>
      <c r="T115" s="211" t="s">
        <v>12</v>
      </c>
      <c r="U115" s="212" t="s">
        <v>316</v>
      </c>
      <c r="V115" s="212" t="s">
        <v>316</v>
      </c>
      <c r="W115" s="123" t="s">
        <v>390</v>
      </c>
      <c r="X115" s="123" t="s">
        <v>12</v>
      </c>
      <c r="Y115" s="123" t="s">
        <v>583</v>
      </c>
      <c r="Z115" s="212" t="s">
        <v>320</v>
      </c>
      <c r="AA115" s="212">
        <v>93272</v>
      </c>
      <c r="AB115" s="123" t="s">
        <v>576</v>
      </c>
      <c r="AC115" s="123" t="s">
        <v>201</v>
      </c>
      <c r="AD115" s="123" t="s">
        <v>327</v>
      </c>
      <c r="AE115" s="123" t="s">
        <v>12</v>
      </c>
    </row>
    <row r="116" spans="2:31" ht="15" customHeight="1" x14ac:dyDescent="0.35">
      <c r="B116" s="123">
        <v>101190</v>
      </c>
      <c r="C116" s="123" t="s">
        <v>584</v>
      </c>
      <c r="D116" s="123">
        <v>2017</v>
      </c>
      <c r="E116" s="123" t="s">
        <v>12</v>
      </c>
      <c r="F116" s="240">
        <v>33171.820548028001</v>
      </c>
      <c r="G116" s="212" t="s">
        <v>1755</v>
      </c>
      <c r="H116" s="123" t="s">
        <v>12</v>
      </c>
      <c r="I116" s="240">
        <v>33171.820548028001</v>
      </c>
      <c r="J116" s="240">
        <v>0</v>
      </c>
      <c r="K116" s="240">
        <v>0</v>
      </c>
      <c r="L116" s="240">
        <v>0</v>
      </c>
      <c r="M116" s="240">
        <v>0</v>
      </c>
      <c r="N116" s="210" t="s">
        <v>12</v>
      </c>
      <c r="O116" s="240">
        <v>33171.820548028001</v>
      </c>
      <c r="P116" s="240">
        <v>0</v>
      </c>
      <c r="Q116" s="240">
        <v>0</v>
      </c>
      <c r="R116" s="240">
        <v>33171.820548028001</v>
      </c>
      <c r="S116" s="240">
        <v>0</v>
      </c>
      <c r="T116" s="211" t="s">
        <v>12</v>
      </c>
      <c r="U116" s="212" t="s">
        <v>316</v>
      </c>
      <c r="V116" s="212" t="s">
        <v>316</v>
      </c>
      <c r="W116" s="123" t="s">
        <v>390</v>
      </c>
      <c r="X116" s="123" t="s">
        <v>12</v>
      </c>
      <c r="Y116" s="123" t="s">
        <v>585</v>
      </c>
      <c r="Z116" s="212" t="s">
        <v>320</v>
      </c>
      <c r="AA116" s="212">
        <v>95380</v>
      </c>
      <c r="AB116" s="123" t="s">
        <v>576</v>
      </c>
      <c r="AC116" s="123" t="s">
        <v>201</v>
      </c>
      <c r="AD116" s="123" t="s">
        <v>327</v>
      </c>
      <c r="AE116" s="123" t="s">
        <v>12</v>
      </c>
    </row>
    <row r="117" spans="2:31" ht="15" customHeight="1" x14ac:dyDescent="0.35">
      <c r="B117" s="123">
        <v>101197</v>
      </c>
      <c r="C117" s="123" t="s">
        <v>586</v>
      </c>
      <c r="D117" s="123">
        <v>2017</v>
      </c>
      <c r="E117" s="123" t="s">
        <v>12</v>
      </c>
      <c r="F117" s="240">
        <v>60316.117838064303</v>
      </c>
      <c r="G117" s="212" t="s">
        <v>1755</v>
      </c>
      <c r="H117" s="123" t="s">
        <v>12</v>
      </c>
      <c r="I117" s="240">
        <v>60316.117838064303</v>
      </c>
      <c r="J117" s="240">
        <v>0</v>
      </c>
      <c r="K117" s="240">
        <v>0</v>
      </c>
      <c r="L117" s="240">
        <v>0</v>
      </c>
      <c r="M117" s="240">
        <v>0</v>
      </c>
      <c r="N117" s="210" t="s">
        <v>12</v>
      </c>
      <c r="O117" s="240">
        <v>60316.117838064303</v>
      </c>
      <c r="P117" s="240">
        <v>0</v>
      </c>
      <c r="Q117" s="240">
        <v>0</v>
      </c>
      <c r="R117" s="240">
        <v>60316.117838064303</v>
      </c>
      <c r="S117" s="240">
        <v>0</v>
      </c>
      <c r="T117" s="211" t="s">
        <v>12</v>
      </c>
      <c r="U117" s="212" t="s">
        <v>316</v>
      </c>
      <c r="V117" s="212" t="s">
        <v>316</v>
      </c>
      <c r="W117" s="123" t="s">
        <v>390</v>
      </c>
      <c r="X117" s="123" t="s">
        <v>12</v>
      </c>
      <c r="Y117" s="123" t="s">
        <v>587</v>
      </c>
      <c r="Z117" s="212" t="s">
        <v>320</v>
      </c>
      <c r="AA117" s="212">
        <v>93291</v>
      </c>
      <c r="AB117" s="123" t="s">
        <v>576</v>
      </c>
      <c r="AC117" s="123" t="s">
        <v>201</v>
      </c>
      <c r="AD117" s="123" t="s">
        <v>327</v>
      </c>
      <c r="AE117" s="123" t="s">
        <v>12</v>
      </c>
    </row>
    <row r="118" spans="2:31" ht="15" customHeight="1" x14ac:dyDescent="0.35">
      <c r="B118" s="123">
        <v>3072</v>
      </c>
      <c r="C118" s="123" t="s">
        <v>589</v>
      </c>
      <c r="D118" s="123">
        <v>2017</v>
      </c>
      <c r="E118" s="123" t="s">
        <v>12</v>
      </c>
      <c r="F118" s="240">
        <v>0</v>
      </c>
      <c r="G118" s="212" t="s">
        <v>1755</v>
      </c>
      <c r="H118" s="123" t="s">
        <v>12</v>
      </c>
      <c r="I118" s="240">
        <v>0</v>
      </c>
      <c r="J118" s="240">
        <v>0</v>
      </c>
      <c r="K118" s="240">
        <v>0</v>
      </c>
      <c r="L118" s="240">
        <v>0</v>
      </c>
      <c r="M118" s="240">
        <v>0</v>
      </c>
      <c r="N118" s="210" t="s">
        <v>12</v>
      </c>
      <c r="O118" s="240">
        <v>0</v>
      </c>
      <c r="P118" s="240">
        <v>0</v>
      </c>
      <c r="Q118" s="240">
        <v>0</v>
      </c>
      <c r="R118" s="240">
        <v>0</v>
      </c>
      <c r="S118" s="240">
        <v>0</v>
      </c>
      <c r="T118" s="211" t="s">
        <v>12</v>
      </c>
      <c r="U118" s="212" t="s">
        <v>316</v>
      </c>
      <c r="V118" s="212" t="s">
        <v>317</v>
      </c>
      <c r="W118" s="123" t="s">
        <v>381</v>
      </c>
      <c r="X118" s="123" t="s">
        <v>12</v>
      </c>
      <c r="Y118" s="123" t="s">
        <v>375</v>
      </c>
      <c r="Z118" s="212" t="s">
        <v>320</v>
      </c>
      <c r="AA118" s="212">
        <v>95825</v>
      </c>
      <c r="AB118" s="123" t="s">
        <v>590</v>
      </c>
      <c r="AC118" s="123" t="s">
        <v>322</v>
      </c>
      <c r="AD118" s="123" t="s">
        <v>323</v>
      </c>
      <c r="AE118" s="123" t="s">
        <v>12</v>
      </c>
    </row>
    <row r="119" spans="2:31" ht="15" customHeight="1" x14ac:dyDescent="0.35">
      <c r="B119" s="123">
        <v>100327</v>
      </c>
      <c r="C119" s="123" t="s">
        <v>591</v>
      </c>
      <c r="D119" s="123">
        <v>2017</v>
      </c>
      <c r="E119" s="123" t="s">
        <v>12</v>
      </c>
      <c r="F119" s="240">
        <v>59324.382122032002</v>
      </c>
      <c r="G119" s="212" t="s">
        <v>1755</v>
      </c>
      <c r="H119" s="123" t="s">
        <v>12</v>
      </c>
      <c r="I119" s="240">
        <v>59324.382122032002</v>
      </c>
      <c r="J119" s="240">
        <v>0</v>
      </c>
      <c r="K119" s="240">
        <v>0</v>
      </c>
      <c r="L119" s="240">
        <v>0</v>
      </c>
      <c r="M119" s="240">
        <v>0</v>
      </c>
      <c r="N119" s="210" t="s">
        <v>12</v>
      </c>
      <c r="O119" s="240">
        <v>59324.382122032002</v>
      </c>
      <c r="P119" s="240">
        <v>0</v>
      </c>
      <c r="Q119" s="240">
        <v>0</v>
      </c>
      <c r="R119" s="240">
        <v>59324.382122032002</v>
      </c>
      <c r="S119" s="240">
        <v>0</v>
      </c>
      <c r="T119" s="211" t="s">
        <v>12</v>
      </c>
      <c r="U119" s="212" t="s">
        <v>316</v>
      </c>
      <c r="V119" s="212" t="s">
        <v>317</v>
      </c>
      <c r="W119" s="123" t="s">
        <v>381</v>
      </c>
      <c r="X119" s="123" t="s">
        <v>12</v>
      </c>
      <c r="Y119" s="123" t="s">
        <v>592</v>
      </c>
      <c r="Z119" s="212" t="s">
        <v>320</v>
      </c>
      <c r="AA119" s="212">
        <v>91125</v>
      </c>
      <c r="AB119" s="123" t="s">
        <v>520</v>
      </c>
      <c r="AC119" s="123" t="s">
        <v>201</v>
      </c>
      <c r="AD119" s="123" t="s">
        <v>327</v>
      </c>
      <c r="AE119" s="123" t="s">
        <v>12</v>
      </c>
    </row>
    <row r="120" spans="2:31" ht="15" customHeight="1" x14ac:dyDescent="0.35">
      <c r="B120" s="123">
        <v>104662</v>
      </c>
      <c r="C120" s="123" t="s">
        <v>593</v>
      </c>
      <c r="D120" s="123">
        <v>2017</v>
      </c>
      <c r="E120" s="123" t="s">
        <v>12</v>
      </c>
      <c r="F120" s="240">
        <v>23566.830013542</v>
      </c>
      <c r="G120" s="212" t="s">
        <v>1755</v>
      </c>
      <c r="H120" s="123" t="s">
        <v>12</v>
      </c>
      <c r="I120" s="240">
        <v>23566.830013542</v>
      </c>
      <c r="J120" s="240">
        <v>0</v>
      </c>
      <c r="K120" s="240">
        <v>0</v>
      </c>
      <c r="L120" s="240">
        <v>0</v>
      </c>
      <c r="M120" s="240">
        <v>0</v>
      </c>
      <c r="N120" s="210" t="s">
        <v>12</v>
      </c>
      <c r="O120" s="240">
        <v>0</v>
      </c>
      <c r="P120" s="240">
        <v>0</v>
      </c>
      <c r="Q120" s="240">
        <v>0</v>
      </c>
      <c r="R120" s="240">
        <v>0</v>
      </c>
      <c r="S120" s="240">
        <v>23566.830013542</v>
      </c>
      <c r="T120" s="211" t="s">
        <v>12</v>
      </c>
      <c r="U120" s="212" t="s">
        <v>317</v>
      </c>
      <c r="V120" s="212" t="s">
        <v>317</v>
      </c>
      <c r="W120" s="123" t="s">
        <v>12</v>
      </c>
      <c r="X120" s="123" t="s">
        <v>12</v>
      </c>
      <c r="Y120" s="123" t="s">
        <v>594</v>
      </c>
      <c r="Z120" s="212" t="s">
        <v>320</v>
      </c>
      <c r="AA120" s="212">
        <v>95687</v>
      </c>
      <c r="AB120" s="123" t="s">
        <v>595</v>
      </c>
      <c r="AC120" s="123" t="s">
        <v>201</v>
      </c>
      <c r="AD120" s="123" t="s">
        <v>327</v>
      </c>
      <c r="AE120" s="123" t="s">
        <v>12</v>
      </c>
    </row>
    <row r="121" spans="2:31" ht="15" customHeight="1" x14ac:dyDescent="0.35">
      <c r="B121" s="123">
        <v>104353</v>
      </c>
      <c r="C121" s="123" t="s">
        <v>596</v>
      </c>
      <c r="D121" s="123">
        <v>2017</v>
      </c>
      <c r="E121" s="123" t="s">
        <v>12</v>
      </c>
      <c r="F121" s="240">
        <v>17499.590097169999</v>
      </c>
      <c r="G121" s="212" t="s">
        <v>1755</v>
      </c>
      <c r="H121" s="123" t="s">
        <v>12</v>
      </c>
      <c r="I121" s="240">
        <v>17499.590097169999</v>
      </c>
      <c r="J121" s="240">
        <v>0</v>
      </c>
      <c r="K121" s="240">
        <v>0</v>
      </c>
      <c r="L121" s="240">
        <v>0</v>
      </c>
      <c r="M121" s="240">
        <v>0</v>
      </c>
      <c r="N121" s="210" t="s">
        <v>12</v>
      </c>
      <c r="O121" s="240">
        <v>0</v>
      </c>
      <c r="P121" s="240">
        <v>0</v>
      </c>
      <c r="Q121" s="240">
        <v>0</v>
      </c>
      <c r="R121" s="240">
        <v>0</v>
      </c>
      <c r="S121" s="240">
        <v>17499.590097169999</v>
      </c>
      <c r="T121" s="211" t="s">
        <v>12</v>
      </c>
      <c r="U121" s="212" t="s">
        <v>317</v>
      </c>
      <c r="V121" s="212" t="s">
        <v>317</v>
      </c>
      <c r="W121" s="123" t="s">
        <v>12</v>
      </c>
      <c r="X121" s="123" t="s">
        <v>12</v>
      </c>
      <c r="Y121" s="123" t="s">
        <v>597</v>
      </c>
      <c r="Z121" s="212" t="s">
        <v>320</v>
      </c>
      <c r="AA121" s="212">
        <v>95330</v>
      </c>
      <c r="AB121" s="123" t="s">
        <v>598</v>
      </c>
      <c r="AC121" s="123" t="s">
        <v>201</v>
      </c>
      <c r="AD121" s="123" t="s">
        <v>327</v>
      </c>
      <c r="AE121" s="123" t="s">
        <v>12</v>
      </c>
    </row>
    <row r="122" spans="2:31" ht="15" customHeight="1" x14ac:dyDescent="0.35">
      <c r="B122" s="123">
        <v>104135</v>
      </c>
      <c r="C122" s="123" t="s">
        <v>1837</v>
      </c>
      <c r="D122" s="123">
        <v>2017</v>
      </c>
      <c r="E122" s="123" t="s">
        <v>12</v>
      </c>
      <c r="F122" s="240">
        <v>1989.1704032</v>
      </c>
      <c r="G122" s="212" t="s">
        <v>1755</v>
      </c>
      <c r="H122" s="123" t="s">
        <v>12</v>
      </c>
      <c r="I122" s="240">
        <v>1989.1704032</v>
      </c>
      <c r="J122" s="240">
        <v>0</v>
      </c>
      <c r="K122" s="240">
        <v>0</v>
      </c>
      <c r="L122" s="240">
        <v>0</v>
      </c>
      <c r="M122" s="240">
        <v>0</v>
      </c>
      <c r="N122" s="210" t="s">
        <v>12</v>
      </c>
      <c r="O122" s="240">
        <v>1989.1704032</v>
      </c>
      <c r="P122" s="240">
        <v>0</v>
      </c>
      <c r="Q122" s="240">
        <v>0</v>
      </c>
      <c r="R122" s="240">
        <v>1989.1704032</v>
      </c>
      <c r="S122" s="240">
        <v>0</v>
      </c>
      <c r="T122" s="211" t="s">
        <v>12</v>
      </c>
      <c r="U122" s="212" t="s">
        <v>316</v>
      </c>
      <c r="V122" s="212" t="s">
        <v>316</v>
      </c>
      <c r="W122" s="123" t="s">
        <v>430</v>
      </c>
      <c r="X122" s="123" t="s">
        <v>12</v>
      </c>
      <c r="Y122" s="123" t="s">
        <v>600</v>
      </c>
      <c r="Z122" s="212" t="s">
        <v>320</v>
      </c>
      <c r="AA122" s="212">
        <v>95050</v>
      </c>
      <c r="AB122" s="123" t="s">
        <v>601</v>
      </c>
      <c r="AC122" s="123" t="s">
        <v>201</v>
      </c>
      <c r="AD122" s="123" t="s">
        <v>327</v>
      </c>
      <c r="AE122" s="123" t="s">
        <v>12</v>
      </c>
    </row>
    <row r="123" spans="2:31" ht="15" customHeight="1" x14ac:dyDescent="0.35">
      <c r="B123" s="123">
        <v>104362</v>
      </c>
      <c r="C123" s="123" t="s">
        <v>602</v>
      </c>
      <c r="D123" s="123">
        <v>2017</v>
      </c>
      <c r="E123" s="123" t="s">
        <v>12</v>
      </c>
      <c r="F123" s="240">
        <v>10092.436879999999</v>
      </c>
      <c r="G123" s="212" t="s">
        <v>1755</v>
      </c>
      <c r="H123" s="123" t="s">
        <v>12</v>
      </c>
      <c r="I123" s="240">
        <v>10092.436879999999</v>
      </c>
      <c r="J123" s="240">
        <v>0</v>
      </c>
      <c r="K123" s="240">
        <v>0</v>
      </c>
      <c r="L123" s="240">
        <v>0</v>
      </c>
      <c r="M123" s="240">
        <v>0</v>
      </c>
      <c r="N123" s="210" t="s">
        <v>12</v>
      </c>
      <c r="O123" s="240">
        <v>0</v>
      </c>
      <c r="P123" s="240">
        <v>0</v>
      </c>
      <c r="Q123" s="240">
        <v>0</v>
      </c>
      <c r="R123" s="240">
        <v>0</v>
      </c>
      <c r="S123" s="240">
        <v>10092.436879999999</v>
      </c>
      <c r="T123" s="211" t="s">
        <v>12</v>
      </c>
      <c r="U123" s="212" t="s">
        <v>317</v>
      </c>
      <c r="V123" s="212" t="s">
        <v>317</v>
      </c>
      <c r="W123" s="123" t="s">
        <v>12</v>
      </c>
      <c r="X123" s="123" t="s">
        <v>12</v>
      </c>
      <c r="Y123" s="123" t="s">
        <v>603</v>
      </c>
      <c r="Z123" s="212" t="s">
        <v>320</v>
      </c>
      <c r="AA123" s="212">
        <v>93407</v>
      </c>
      <c r="AB123" s="123" t="s">
        <v>520</v>
      </c>
      <c r="AC123" s="123" t="s">
        <v>201</v>
      </c>
      <c r="AD123" s="123" t="s">
        <v>327</v>
      </c>
      <c r="AE123" s="123" t="s">
        <v>12</v>
      </c>
    </row>
    <row r="124" spans="2:31" ht="15" customHeight="1" x14ac:dyDescent="0.35">
      <c r="B124" s="123">
        <v>101060</v>
      </c>
      <c r="C124" s="123" t="s">
        <v>604</v>
      </c>
      <c r="D124" s="123">
        <v>2017</v>
      </c>
      <c r="E124" s="123" t="s">
        <v>12</v>
      </c>
      <c r="F124" s="240">
        <v>12925.5900704</v>
      </c>
      <c r="G124" s="212" t="s">
        <v>1755</v>
      </c>
      <c r="H124" s="123" t="s">
        <v>12</v>
      </c>
      <c r="I124" s="240">
        <v>12925.5900704</v>
      </c>
      <c r="J124" s="240">
        <v>0</v>
      </c>
      <c r="K124" s="240">
        <v>0</v>
      </c>
      <c r="L124" s="240">
        <v>0</v>
      </c>
      <c r="M124" s="240">
        <v>0</v>
      </c>
      <c r="N124" s="210" t="s">
        <v>12</v>
      </c>
      <c r="O124" s="240">
        <v>12925.5900704</v>
      </c>
      <c r="P124" s="240">
        <v>0</v>
      </c>
      <c r="Q124" s="240">
        <v>0</v>
      </c>
      <c r="R124" s="240">
        <v>12925.5900704</v>
      </c>
      <c r="S124" s="240">
        <v>0</v>
      </c>
      <c r="T124" s="211" t="s">
        <v>12</v>
      </c>
      <c r="U124" s="212" t="s">
        <v>316</v>
      </c>
      <c r="V124" s="212" t="s">
        <v>317</v>
      </c>
      <c r="W124" s="123" t="s">
        <v>430</v>
      </c>
      <c r="X124" s="123" t="s">
        <v>12</v>
      </c>
      <c r="Y124" s="123" t="s">
        <v>431</v>
      </c>
      <c r="Z124" s="212" t="s">
        <v>320</v>
      </c>
      <c r="AA124" s="212">
        <v>95360</v>
      </c>
      <c r="AB124" s="123" t="s">
        <v>352</v>
      </c>
      <c r="AC124" s="123" t="s">
        <v>201</v>
      </c>
      <c r="AD124" s="123" t="s">
        <v>354</v>
      </c>
      <c r="AE124" s="123" t="s">
        <v>12</v>
      </c>
    </row>
    <row r="125" spans="2:31" ht="15" customHeight="1" x14ac:dyDescent="0.35">
      <c r="B125" s="123">
        <v>100368</v>
      </c>
      <c r="C125" s="123" t="s">
        <v>605</v>
      </c>
      <c r="D125" s="123">
        <v>2017</v>
      </c>
      <c r="E125" s="123" t="s">
        <v>12</v>
      </c>
      <c r="F125" s="240">
        <v>11153.871572800001</v>
      </c>
      <c r="G125" s="212" t="s">
        <v>1755</v>
      </c>
      <c r="H125" s="123" t="s">
        <v>12</v>
      </c>
      <c r="I125" s="240">
        <v>11153.871572800001</v>
      </c>
      <c r="J125" s="240">
        <v>0</v>
      </c>
      <c r="K125" s="240">
        <v>0</v>
      </c>
      <c r="L125" s="240">
        <v>0</v>
      </c>
      <c r="M125" s="240">
        <v>0</v>
      </c>
      <c r="N125" s="210" t="s">
        <v>12</v>
      </c>
      <c r="O125" s="240">
        <v>0</v>
      </c>
      <c r="P125" s="240">
        <v>0</v>
      </c>
      <c r="Q125" s="240">
        <v>0</v>
      </c>
      <c r="R125" s="240">
        <v>0</v>
      </c>
      <c r="S125" s="240">
        <v>11153.871572800001</v>
      </c>
      <c r="T125" s="211" t="s">
        <v>12</v>
      </c>
      <c r="U125" s="212" t="s">
        <v>317</v>
      </c>
      <c r="V125" s="212" t="s">
        <v>317</v>
      </c>
      <c r="W125" s="123" t="s">
        <v>12</v>
      </c>
      <c r="X125" s="123" t="s">
        <v>12</v>
      </c>
      <c r="Y125" s="123" t="s">
        <v>606</v>
      </c>
      <c r="Z125" s="212" t="s">
        <v>320</v>
      </c>
      <c r="AA125" s="212">
        <v>96080</v>
      </c>
      <c r="AB125" s="123" t="s">
        <v>352</v>
      </c>
      <c r="AC125" s="123" t="s">
        <v>201</v>
      </c>
      <c r="AD125" s="123" t="s">
        <v>354</v>
      </c>
      <c r="AE125" s="123" t="s">
        <v>12</v>
      </c>
    </row>
    <row r="126" spans="2:31" ht="15" customHeight="1" x14ac:dyDescent="0.35">
      <c r="B126" s="123">
        <v>104014</v>
      </c>
      <c r="C126" s="123" t="s">
        <v>607</v>
      </c>
      <c r="D126" s="123">
        <v>2017</v>
      </c>
      <c r="E126" s="123" t="s">
        <v>12</v>
      </c>
      <c r="F126" s="240">
        <v>3327891.96545034</v>
      </c>
      <c r="G126" s="212" t="s">
        <v>1755</v>
      </c>
      <c r="H126" s="123" t="s">
        <v>12</v>
      </c>
      <c r="I126" s="240">
        <v>1824590.8027999999</v>
      </c>
      <c r="J126" s="240">
        <v>0</v>
      </c>
      <c r="K126" s="240">
        <v>1503301.16265034</v>
      </c>
      <c r="L126" s="240">
        <v>0</v>
      </c>
      <c r="M126" s="240">
        <v>0</v>
      </c>
      <c r="N126" s="210" t="s">
        <v>12</v>
      </c>
      <c r="O126" s="240">
        <v>1824341.7172999999</v>
      </c>
      <c r="P126" s="240">
        <v>230673.94713208699</v>
      </c>
      <c r="Q126" s="240">
        <v>0</v>
      </c>
      <c r="R126" s="240">
        <v>2055015.66443208</v>
      </c>
      <c r="S126" s="240">
        <v>1272876.3010182499</v>
      </c>
      <c r="T126" s="211" t="s">
        <v>12</v>
      </c>
      <c r="U126" s="212" t="s">
        <v>316</v>
      </c>
      <c r="V126" s="212" t="s">
        <v>316</v>
      </c>
      <c r="W126" s="123" t="s">
        <v>489</v>
      </c>
      <c r="X126" s="123" t="s">
        <v>12</v>
      </c>
      <c r="Y126" s="123" t="s">
        <v>608</v>
      </c>
      <c r="Z126" s="212" t="s">
        <v>320</v>
      </c>
      <c r="AA126" s="212">
        <v>93276</v>
      </c>
      <c r="AB126" s="123" t="s">
        <v>342</v>
      </c>
      <c r="AC126" s="123" t="s">
        <v>550</v>
      </c>
      <c r="AD126" s="123" t="s">
        <v>551</v>
      </c>
      <c r="AE126" s="123" t="s">
        <v>12</v>
      </c>
    </row>
    <row r="127" spans="2:31" ht="15" customHeight="1" x14ac:dyDescent="0.35">
      <c r="B127" s="123">
        <v>104072</v>
      </c>
      <c r="C127" s="123" t="s">
        <v>609</v>
      </c>
      <c r="D127" s="123">
        <v>2017</v>
      </c>
      <c r="E127" s="123" t="s">
        <v>12</v>
      </c>
      <c r="F127" s="240">
        <v>265828.34761875699</v>
      </c>
      <c r="G127" s="212" t="s">
        <v>1755</v>
      </c>
      <c r="H127" s="123" t="s">
        <v>12</v>
      </c>
      <c r="I127" s="240">
        <v>265828.34761875699</v>
      </c>
      <c r="J127" s="240">
        <v>0</v>
      </c>
      <c r="K127" s="240">
        <v>0</v>
      </c>
      <c r="L127" s="240">
        <v>0</v>
      </c>
      <c r="M127" s="240">
        <v>0</v>
      </c>
      <c r="N127" s="210" t="s">
        <v>12</v>
      </c>
      <c r="O127" s="240">
        <v>256530.92632633701</v>
      </c>
      <c r="P127" s="240">
        <v>0</v>
      </c>
      <c r="Q127" s="240">
        <v>0</v>
      </c>
      <c r="R127" s="240">
        <v>256530.92632633701</v>
      </c>
      <c r="S127" s="240">
        <v>9297.4212924200001</v>
      </c>
      <c r="T127" s="211" t="s">
        <v>12</v>
      </c>
      <c r="U127" s="212" t="s">
        <v>316</v>
      </c>
      <c r="V127" s="212" t="s">
        <v>316</v>
      </c>
      <c r="W127" s="123" t="s">
        <v>1831</v>
      </c>
      <c r="X127" s="123" t="s">
        <v>12</v>
      </c>
      <c r="Y127" s="123" t="s">
        <v>351</v>
      </c>
      <c r="Z127" s="212" t="s">
        <v>320</v>
      </c>
      <c r="AA127" s="212">
        <v>90802</v>
      </c>
      <c r="AB127" s="123" t="s">
        <v>342</v>
      </c>
      <c r="AC127" s="123" t="s">
        <v>343</v>
      </c>
      <c r="AD127" s="123" t="s">
        <v>344</v>
      </c>
      <c r="AE127" s="123" t="s">
        <v>12</v>
      </c>
    </row>
    <row r="128" spans="2:31" ht="15" customHeight="1" x14ac:dyDescent="0.35">
      <c r="B128" s="123">
        <v>104029</v>
      </c>
      <c r="C128" s="123" t="s">
        <v>610</v>
      </c>
      <c r="D128" s="123">
        <v>2017</v>
      </c>
      <c r="E128" s="123" t="s">
        <v>12</v>
      </c>
      <c r="F128" s="240">
        <v>157847.63800000001</v>
      </c>
      <c r="G128" s="212" t="s">
        <v>1755</v>
      </c>
      <c r="H128" s="123" t="s">
        <v>12</v>
      </c>
      <c r="I128" s="240">
        <v>157847.63800000001</v>
      </c>
      <c r="J128" s="240">
        <v>0</v>
      </c>
      <c r="K128" s="240">
        <v>0</v>
      </c>
      <c r="L128" s="240">
        <v>0</v>
      </c>
      <c r="M128" s="240">
        <v>0</v>
      </c>
      <c r="N128" s="210" t="s">
        <v>12</v>
      </c>
      <c r="O128" s="240">
        <v>69630.676000000007</v>
      </c>
      <c r="P128" s="240">
        <v>0</v>
      </c>
      <c r="Q128" s="240">
        <v>0</v>
      </c>
      <c r="R128" s="240">
        <v>69630.676000000007</v>
      </c>
      <c r="S128" s="240">
        <v>88216.962</v>
      </c>
      <c r="T128" s="211" t="s">
        <v>12</v>
      </c>
      <c r="U128" s="212" t="s">
        <v>316</v>
      </c>
      <c r="V128" s="212" t="s">
        <v>316</v>
      </c>
      <c r="W128" s="123" t="s">
        <v>489</v>
      </c>
      <c r="X128" s="123" t="s">
        <v>12</v>
      </c>
      <c r="Y128" s="123" t="s">
        <v>611</v>
      </c>
      <c r="Z128" s="212" t="s">
        <v>320</v>
      </c>
      <c r="AA128" s="212">
        <v>94571</v>
      </c>
      <c r="AB128" s="123" t="s">
        <v>342</v>
      </c>
      <c r="AC128" s="123" t="s">
        <v>343</v>
      </c>
      <c r="AD128" s="123" t="s">
        <v>344</v>
      </c>
      <c r="AE128" s="123" t="s">
        <v>12</v>
      </c>
    </row>
    <row r="129" spans="2:31" ht="15" customHeight="1" x14ac:dyDescent="0.35">
      <c r="B129" s="123">
        <v>104030</v>
      </c>
      <c r="C129" s="123" t="s">
        <v>612</v>
      </c>
      <c r="D129" s="123">
        <v>2017</v>
      </c>
      <c r="E129" s="123" t="s">
        <v>12</v>
      </c>
      <c r="F129" s="240">
        <v>1322799.8833000001</v>
      </c>
      <c r="G129" s="212" t="s">
        <v>1755</v>
      </c>
      <c r="H129" s="123" t="s">
        <v>12</v>
      </c>
      <c r="I129" s="240">
        <v>1322799.8833000001</v>
      </c>
      <c r="J129" s="240">
        <v>0</v>
      </c>
      <c r="K129" s="240">
        <v>0</v>
      </c>
      <c r="L129" s="240">
        <v>0</v>
      </c>
      <c r="M129" s="240">
        <v>0</v>
      </c>
      <c r="N129" s="210" t="s">
        <v>12</v>
      </c>
      <c r="O129" s="240">
        <v>1259144.4823</v>
      </c>
      <c r="P129" s="240">
        <v>0</v>
      </c>
      <c r="Q129" s="240">
        <v>0</v>
      </c>
      <c r="R129" s="240">
        <v>1259144.4823</v>
      </c>
      <c r="S129" s="240">
        <v>63655.400999999998</v>
      </c>
      <c r="T129" s="211" t="s">
        <v>12</v>
      </c>
      <c r="U129" s="212" t="s">
        <v>316</v>
      </c>
      <c r="V129" s="212" t="s">
        <v>316</v>
      </c>
      <c r="W129" s="123" t="s">
        <v>489</v>
      </c>
      <c r="X129" s="123" t="s">
        <v>12</v>
      </c>
      <c r="Y129" s="123" t="s">
        <v>346</v>
      </c>
      <c r="Z129" s="212" t="s">
        <v>320</v>
      </c>
      <c r="AA129" s="212">
        <v>93308</v>
      </c>
      <c r="AB129" s="123" t="s">
        <v>342</v>
      </c>
      <c r="AC129" s="123" t="s">
        <v>343</v>
      </c>
      <c r="AD129" s="123" t="s">
        <v>344</v>
      </c>
      <c r="AE129" s="123" t="s">
        <v>12</v>
      </c>
    </row>
    <row r="130" spans="2:31" ht="15" customHeight="1" x14ac:dyDescent="0.35">
      <c r="B130" s="123">
        <v>104033</v>
      </c>
      <c r="C130" s="123" t="s">
        <v>1838</v>
      </c>
      <c r="D130" s="123">
        <v>2017</v>
      </c>
      <c r="E130" s="123" t="s">
        <v>12</v>
      </c>
      <c r="F130" s="240">
        <v>71250.921602425704</v>
      </c>
      <c r="G130" s="212" t="s">
        <v>1755</v>
      </c>
      <c r="H130" s="123" t="s">
        <v>12</v>
      </c>
      <c r="I130" s="240">
        <v>17830.656350000001</v>
      </c>
      <c r="J130" s="240">
        <v>0</v>
      </c>
      <c r="K130" s="240">
        <v>53420.265252425699</v>
      </c>
      <c r="L130" s="240">
        <v>0</v>
      </c>
      <c r="M130" s="240">
        <v>0</v>
      </c>
      <c r="N130" s="210" t="s">
        <v>12</v>
      </c>
      <c r="O130" s="240">
        <v>17227.478050000002</v>
      </c>
      <c r="P130" s="240">
        <v>0</v>
      </c>
      <c r="Q130" s="240">
        <v>0</v>
      </c>
      <c r="R130" s="240">
        <v>17227.478050000002</v>
      </c>
      <c r="S130" s="240">
        <v>54023.443552425699</v>
      </c>
      <c r="T130" s="211" t="s">
        <v>12</v>
      </c>
      <c r="U130" s="212" t="s">
        <v>316</v>
      </c>
      <c r="V130" s="212" t="s">
        <v>316</v>
      </c>
      <c r="W130" s="123" t="s">
        <v>489</v>
      </c>
      <c r="X130" s="123" t="s">
        <v>12</v>
      </c>
      <c r="Y130" s="123" t="s">
        <v>614</v>
      </c>
      <c r="Z130" s="212" t="s">
        <v>320</v>
      </c>
      <c r="AA130" s="212">
        <v>93040</v>
      </c>
      <c r="AB130" s="123" t="s">
        <v>342</v>
      </c>
      <c r="AC130" s="123" t="s">
        <v>550</v>
      </c>
      <c r="AD130" s="123" t="s">
        <v>551</v>
      </c>
      <c r="AE130" s="123" t="s">
        <v>12</v>
      </c>
    </row>
    <row r="131" spans="2:31" ht="15" customHeight="1" x14ac:dyDescent="0.35">
      <c r="B131" s="123">
        <v>104031</v>
      </c>
      <c r="C131" s="123" t="s">
        <v>1839</v>
      </c>
      <c r="D131" s="123">
        <v>2017</v>
      </c>
      <c r="E131" s="123" t="s">
        <v>12</v>
      </c>
      <c r="F131" s="240">
        <v>10361.0400808877</v>
      </c>
      <c r="G131" s="212" t="s">
        <v>1755</v>
      </c>
      <c r="H131" s="123" t="s">
        <v>12</v>
      </c>
      <c r="I131" s="240">
        <v>10361.0400808877</v>
      </c>
      <c r="J131" s="240">
        <v>0</v>
      </c>
      <c r="K131" s="240">
        <v>0</v>
      </c>
      <c r="L131" s="240">
        <v>0</v>
      </c>
      <c r="M131" s="240">
        <v>0</v>
      </c>
      <c r="N131" s="210" t="s">
        <v>12</v>
      </c>
      <c r="O131" s="240">
        <v>0</v>
      </c>
      <c r="P131" s="240">
        <v>0</v>
      </c>
      <c r="Q131" s="240">
        <v>0</v>
      </c>
      <c r="R131" s="240">
        <v>0</v>
      </c>
      <c r="S131" s="240">
        <v>10361.0400808877</v>
      </c>
      <c r="T131" s="211" t="s">
        <v>12</v>
      </c>
      <c r="U131" s="212" t="s">
        <v>317</v>
      </c>
      <c r="V131" s="212" t="s">
        <v>317</v>
      </c>
      <c r="W131" s="123" t="s">
        <v>12</v>
      </c>
      <c r="X131" s="123" t="s">
        <v>12</v>
      </c>
      <c r="Y131" s="123" t="s">
        <v>1840</v>
      </c>
      <c r="Z131" s="212" t="s">
        <v>320</v>
      </c>
      <c r="AA131" s="212">
        <v>93060</v>
      </c>
      <c r="AB131" s="123" t="s">
        <v>342</v>
      </c>
      <c r="AC131" s="123" t="s">
        <v>343</v>
      </c>
      <c r="AD131" s="123" t="s">
        <v>344</v>
      </c>
      <c r="AE131" s="123" t="s">
        <v>12</v>
      </c>
    </row>
    <row r="132" spans="2:31" ht="15" customHeight="1" x14ac:dyDescent="0.35">
      <c r="B132" s="123">
        <v>104657</v>
      </c>
      <c r="C132" s="123" t="s">
        <v>615</v>
      </c>
      <c r="D132" s="123">
        <v>2017</v>
      </c>
      <c r="E132" s="123" t="s">
        <v>12</v>
      </c>
      <c r="F132" s="240">
        <v>15125.52</v>
      </c>
      <c r="G132" s="212" t="s">
        <v>1755</v>
      </c>
      <c r="H132" s="123" t="s">
        <v>12</v>
      </c>
      <c r="I132" s="240">
        <v>15125.52</v>
      </c>
      <c r="J132" s="240">
        <v>0</v>
      </c>
      <c r="K132" s="240">
        <v>0</v>
      </c>
      <c r="L132" s="240">
        <v>0</v>
      </c>
      <c r="M132" s="240">
        <v>0</v>
      </c>
      <c r="N132" s="210" t="s">
        <v>12</v>
      </c>
      <c r="O132" s="240">
        <v>0</v>
      </c>
      <c r="P132" s="240">
        <v>0</v>
      </c>
      <c r="Q132" s="240">
        <v>0</v>
      </c>
      <c r="R132" s="240">
        <v>0</v>
      </c>
      <c r="S132" s="240">
        <v>15125.52</v>
      </c>
      <c r="T132" s="211" t="s">
        <v>12</v>
      </c>
      <c r="U132" s="212" t="s">
        <v>317</v>
      </c>
      <c r="V132" s="212" t="s">
        <v>317</v>
      </c>
      <c r="W132" s="123" t="s">
        <v>12</v>
      </c>
      <c r="X132" s="123" t="s">
        <v>12</v>
      </c>
      <c r="Y132" s="123" t="s">
        <v>616</v>
      </c>
      <c r="Z132" s="212" t="s">
        <v>320</v>
      </c>
      <c r="AA132" s="212">
        <v>93212</v>
      </c>
      <c r="AB132" s="123" t="s">
        <v>487</v>
      </c>
      <c r="AC132" s="123" t="s">
        <v>201</v>
      </c>
      <c r="AD132" s="123" t="s">
        <v>327</v>
      </c>
      <c r="AE132" s="123" t="s">
        <v>12</v>
      </c>
    </row>
    <row r="133" spans="2:31" ht="15" customHeight="1" x14ac:dyDescent="0.35">
      <c r="B133" s="123">
        <v>104736</v>
      </c>
      <c r="C133" s="123" t="s">
        <v>617</v>
      </c>
      <c r="D133" s="123">
        <v>2017</v>
      </c>
      <c r="E133" s="123" t="s">
        <v>12</v>
      </c>
      <c r="F133" s="240">
        <v>14934.86998512</v>
      </c>
      <c r="G133" s="212" t="s">
        <v>1755</v>
      </c>
      <c r="H133" s="123" t="s">
        <v>12</v>
      </c>
      <c r="I133" s="240">
        <v>14934.86998512</v>
      </c>
      <c r="J133" s="240">
        <v>0</v>
      </c>
      <c r="K133" s="240">
        <v>0</v>
      </c>
      <c r="L133" s="240">
        <v>0</v>
      </c>
      <c r="M133" s="240">
        <v>0</v>
      </c>
      <c r="N133" s="210" t="s">
        <v>12</v>
      </c>
      <c r="O133" s="240">
        <v>0</v>
      </c>
      <c r="P133" s="240">
        <v>0</v>
      </c>
      <c r="Q133" s="240">
        <v>0</v>
      </c>
      <c r="R133" s="240">
        <v>0</v>
      </c>
      <c r="S133" s="240">
        <v>14934.86998512</v>
      </c>
      <c r="T133" s="211" t="s">
        <v>12</v>
      </c>
      <c r="U133" s="212" t="s">
        <v>317</v>
      </c>
      <c r="V133" s="212" t="s">
        <v>317</v>
      </c>
      <c r="W133" s="123" t="s">
        <v>12</v>
      </c>
      <c r="X133" s="123" t="s">
        <v>12</v>
      </c>
      <c r="Y133" s="123" t="s">
        <v>618</v>
      </c>
      <c r="Z133" s="212" t="s">
        <v>320</v>
      </c>
      <c r="AA133" s="212">
        <v>95671</v>
      </c>
      <c r="AB133" s="123" t="s">
        <v>487</v>
      </c>
      <c r="AC133" s="123" t="s">
        <v>201</v>
      </c>
      <c r="AD133" s="123" t="s">
        <v>327</v>
      </c>
      <c r="AE133" s="123" t="s">
        <v>12</v>
      </c>
    </row>
    <row r="134" spans="2:31" ht="15" customHeight="1" x14ac:dyDescent="0.35">
      <c r="B134" s="123">
        <v>100235</v>
      </c>
      <c r="C134" s="123" t="s">
        <v>619</v>
      </c>
      <c r="D134" s="123">
        <v>2017</v>
      </c>
      <c r="E134" s="123" t="s">
        <v>12</v>
      </c>
      <c r="F134" s="240">
        <v>82198.751157253995</v>
      </c>
      <c r="G134" s="212" t="s">
        <v>1755</v>
      </c>
      <c r="H134" s="123" t="s">
        <v>12</v>
      </c>
      <c r="I134" s="240">
        <v>82198.751157253995</v>
      </c>
      <c r="J134" s="240">
        <v>0</v>
      </c>
      <c r="K134" s="240">
        <v>0</v>
      </c>
      <c r="L134" s="240">
        <v>0</v>
      </c>
      <c r="M134" s="240">
        <v>0</v>
      </c>
      <c r="N134" s="210" t="s">
        <v>12</v>
      </c>
      <c r="O134" s="240">
        <v>82198.751157253995</v>
      </c>
      <c r="P134" s="240">
        <v>0</v>
      </c>
      <c r="Q134" s="240">
        <v>0</v>
      </c>
      <c r="R134" s="240">
        <v>82198.751157253995</v>
      </c>
      <c r="S134" s="240">
        <v>0</v>
      </c>
      <c r="T134" s="211" t="s">
        <v>12</v>
      </c>
      <c r="U134" s="212" t="s">
        <v>316</v>
      </c>
      <c r="V134" s="212" t="s">
        <v>317</v>
      </c>
      <c r="W134" s="123" t="s">
        <v>350</v>
      </c>
      <c r="X134" s="123" t="s">
        <v>12</v>
      </c>
      <c r="Y134" s="123" t="s">
        <v>620</v>
      </c>
      <c r="Z134" s="212" t="s">
        <v>320</v>
      </c>
      <c r="AA134" s="212">
        <v>93012</v>
      </c>
      <c r="AB134" s="123" t="s">
        <v>520</v>
      </c>
      <c r="AC134" s="123" t="s">
        <v>201</v>
      </c>
      <c r="AD134" s="123" t="s">
        <v>458</v>
      </c>
      <c r="AE134" s="123" t="s">
        <v>12</v>
      </c>
    </row>
    <row r="135" spans="2:31" ht="15" customHeight="1" x14ac:dyDescent="0.35">
      <c r="B135" s="123">
        <v>104350</v>
      </c>
      <c r="C135" s="123" t="s">
        <v>621</v>
      </c>
      <c r="D135" s="123">
        <v>2017</v>
      </c>
      <c r="E135" s="123" t="s">
        <v>12</v>
      </c>
      <c r="F135" s="240">
        <v>20330.769749440002</v>
      </c>
      <c r="G135" s="212" t="s">
        <v>1755</v>
      </c>
      <c r="H135" s="123" t="s">
        <v>12</v>
      </c>
      <c r="I135" s="240">
        <v>20330.769749440002</v>
      </c>
      <c r="J135" s="240">
        <v>0</v>
      </c>
      <c r="K135" s="240">
        <v>0</v>
      </c>
      <c r="L135" s="240">
        <v>0</v>
      </c>
      <c r="M135" s="240">
        <v>0</v>
      </c>
      <c r="N135" s="210" t="s">
        <v>12</v>
      </c>
      <c r="O135" s="240">
        <v>0</v>
      </c>
      <c r="P135" s="240">
        <v>0</v>
      </c>
      <c r="Q135" s="240">
        <v>0</v>
      </c>
      <c r="R135" s="240">
        <v>0</v>
      </c>
      <c r="S135" s="240">
        <v>20330.769749440002</v>
      </c>
      <c r="T135" s="211" t="s">
        <v>12</v>
      </c>
      <c r="U135" s="212" t="s">
        <v>317</v>
      </c>
      <c r="V135" s="212" t="s">
        <v>317</v>
      </c>
      <c r="W135" s="123" t="s">
        <v>12</v>
      </c>
      <c r="X135" s="123" t="s">
        <v>12</v>
      </c>
      <c r="Y135" s="123" t="s">
        <v>622</v>
      </c>
      <c r="Z135" s="212" t="s">
        <v>320</v>
      </c>
      <c r="AA135" s="212">
        <v>92831</v>
      </c>
      <c r="AB135" s="123" t="s">
        <v>520</v>
      </c>
      <c r="AC135" s="123" t="s">
        <v>201</v>
      </c>
      <c r="AD135" s="123" t="s">
        <v>327</v>
      </c>
      <c r="AE135" s="123" t="s">
        <v>12</v>
      </c>
    </row>
    <row r="136" spans="2:31" ht="15" customHeight="1" x14ac:dyDescent="0.35">
      <c r="B136" s="123">
        <v>101399</v>
      </c>
      <c r="C136" s="123" t="s">
        <v>623</v>
      </c>
      <c r="D136" s="123">
        <v>2017</v>
      </c>
      <c r="E136" s="123" t="s">
        <v>12</v>
      </c>
      <c r="F136" s="240">
        <v>40995.790139199999</v>
      </c>
      <c r="G136" s="212" t="s">
        <v>1755</v>
      </c>
      <c r="H136" s="123" t="s">
        <v>12</v>
      </c>
      <c r="I136" s="240">
        <v>40995.790139199999</v>
      </c>
      <c r="J136" s="240">
        <v>0</v>
      </c>
      <c r="K136" s="240">
        <v>0</v>
      </c>
      <c r="L136" s="240">
        <v>0</v>
      </c>
      <c r="M136" s="240">
        <v>0</v>
      </c>
      <c r="N136" s="210" t="s">
        <v>12</v>
      </c>
      <c r="O136" s="240">
        <v>40995.790139199999</v>
      </c>
      <c r="P136" s="240">
        <v>0</v>
      </c>
      <c r="Q136" s="240">
        <v>0</v>
      </c>
      <c r="R136" s="240">
        <v>40995.790139199999</v>
      </c>
      <c r="S136" s="240">
        <v>0</v>
      </c>
      <c r="T136" s="211" t="s">
        <v>12</v>
      </c>
      <c r="U136" s="212" t="s">
        <v>316</v>
      </c>
      <c r="V136" s="212" t="s">
        <v>317</v>
      </c>
      <c r="W136" s="123" t="s">
        <v>467</v>
      </c>
      <c r="X136" s="123" t="s">
        <v>12</v>
      </c>
      <c r="Y136" s="123" t="s">
        <v>460</v>
      </c>
      <c r="Z136" s="212" t="s">
        <v>320</v>
      </c>
      <c r="AA136" s="212">
        <v>92182</v>
      </c>
      <c r="AB136" s="123" t="s">
        <v>520</v>
      </c>
      <c r="AC136" s="123" t="s">
        <v>201</v>
      </c>
      <c r="AD136" s="123" t="s">
        <v>327</v>
      </c>
      <c r="AE136" s="123" t="s">
        <v>12</v>
      </c>
    </row>
    <row r="137" spans="2:31" ht="15" customHeight="1" x14ac:dyDescent="0.35">
      <c r="B137" s="123">
        <v>100131</v>
      </c>
      <c r="C137" s="123" t="s">
        <v>624</v>
      </c>
      <c r="D137" s="123">
        <v>2017</v>
      </c>
      <c r="E137" s="123" t="s">
        <v>12</v>
      </c>
      <c r="F137" s="240">
        <v>30562.684091200001</v>
      </c>
      <c r="G137" s="212" t="s">
        <v>1755</v>
      </c>
      <c r="H137" s="123" t="s">
        <v>12</v>
      </c>
      <c r="I137" s="240">
        <v>30562.684091200001</v>
      </c>
      <c r="J137" s="240">
        <v>0</v>
      </c>
      <c r="K137" s="240">
        <v>0</v>
      </c>
      <c r="L137" s="240">
        <v>0</v>
      </c>
      <c r="M137" s="240">
        <v>0</v>
      </c>
      <c r="N137" s="210" t="s">
        <v>12</v>
      </c>
      <c r="O137" s="240">
        <v>0</v>
      </c>
      <c r="P137" s="240">
        <v>0</v>
      </c>
      <c r="Q137" s="240">
        <v>0</v>
      </c>
      <c r="R137" s="240">
        <v>0</v>
      </c>
      <c r="S137" s="240">
        <v>30562.684091200001</v>
      </c>
      <c r="T137" s="211" t="s">
        <v>12</v>
      </c>
      <c r="U137" s="212" t="s">
        <v>316</v>
      </c>
      <c r="V137" s="212" t="s">
        <v>317</v>
      </c>
      <c r="W137" s="123" t="s">
        <v>553</v>
      </c>
      <c r="X137" s="123" t="s">
        <v>12</v>
      </c>
      <c r="Y137" s="123" t="s">
        <v>625</v>
      </c>
      <c r="Z137" s="212" t="s">
        <v>320</v>
      </c>
      <c r="AA137" s="212">
        <v>95192</v>
      </c>
      <c r="AB137" s="123" t="s">
        <v>520</v>
      </c>
      <c r="AC137" s="123" t="s">
        <v>201</v>
      </c>
      <c r="AD137" s="123" t="s">
        <v>327</v>
      </c>
      <c r="AE137" s="123" t="s">
        <v>12</v>
      </c>
    </row>
    <row r="138" spans="2:31" ht="15" customHeight="1" x14ac:dyDescent="0.35">
      <c r="B138" s="123">
        <v>100954</v>
      </c>
      <c r="C138" s="123" t="s">
        <v>626</v>
      </c>
      <c r="D138" s="123">
        <v>2017</v>
      </c>
      <c r="E138" s="123" t="s">
        <v>12</v>
      </c>
      <c r="F138" s="240">
        <v>176775.253477616</v>
      </c>
      <c r="G138" s="212" t="s">
        <v>1755</v>
      </c>
      <c r="H138" s="123" t="s">
        <v>12</v>
      </c>
      <c r="I138" s="240">
        <v>176775.253477616</v>
      </c>
      <c r="J138" s="240">
        <v>0</v>
      </c>
      <c r="K138" s="240">
        <v>0</v>
      </c>
      <c r="L138" s="240">
        <v>0</v>
      </c>
      <c r="M138" s="240">
        <v>0</v>
      </c>
      <c r="N138" s="210" t="s">
        <v>12</v>
      </c>
      <c r="O138" s="240">
        <v>176775.253477616</v>
      </c>
      <c r="P138" s="240">
        <v>0</v>
      </c>
      <c r="Q138" s="240">
        <v>0</v>
      </c>
      <c r="R138" s="240">
        <v>176775.253477616</v>
      </c>
      <c r="S138" s="240">
        <v>0</v>
      </c>
      <c r="T138" s="211" t="s">
        <v>12</v>
      </c>
      <c r="U138" s="212" t="s">
        <v>316</v>
      </c>
      <c r="V138" s="212" t="s">
        <v>316</v>
      </c>
      <c r="W138" s="123" t="s">
        <v>381</v>
      </c>
      <c r="X138" s="123" t="s">
        <v>12</v>
      </c>
      <c r="Y138" s="123" t="s">
        <v>627</v>
      </c>
      <c r="Z138" s="212" t="s">
        <v>320</v>
      </c>
      <c r="AA138" s="212">
        <v>92335</v>
      </c>
      <c r="AB138" s="123" t="s">
        <v>628</v>
      </c>
      <c r="AC138" s="123" t="s">
        <v>201</v>
      </c>
      <c r="AD138" s="123" t="s">
        <v>327</v>
      </c>
      <c r="AE138" s="123" t="s">
        <v>12</v>
      </c>
    </row>
    <row r="139" spans="2:31" ht="15" customHeight="1" x14ac:dyDescent="0.35">
      <c r="B139" s="123">
        <v>101405</v>
      </c>
      <c r="C139" s="123" t="s">
        <v>629</v>
      </c>
      <c r="D139" s="123">
        <v>2017</v>
      </c>
      <c r="E139" s="123" t="s">
        <v>12</v>
      </c>
      <c r="F139" s="240">
        <v>7274.4909799999996</v>
      </c>
      <c r="G139" s="212" t="s">
        <v>1755</v>
      </c>
      <c r="H139" s="123" t="s">
        <v>12</v>
      </c>
      <c r="I139" s="240">
        <v>7274.4909799999996</v>
      </c>
      <c r="J139" s="240">
        <v>0</v>
      </c>
      <c r="K139" s="240">
        <v>0</v>
      </c>
      <c r="L139" s="240">
        <v>0</v>
      </c>
      <c r="M139" s="240">
        <v>0</v>
      </c>
      <c r="N139" s="210" t="s">
        <v>12</v>
      </c>
      <c r="O139" s="240">
        <v>0</v>
      </c>
      <c r="P139" s="240">
        <v>0</v>
      </c>
      <c r="Q139" s="240">
        <v>0</v>
      </c>
      <c r="R139" s="240">
        <v>0</v>
      </c>
      <c r="S139" s="240">
        <v>7274.4909799999996</v>
      </c>
      <c r="T139" s="211" t="s">
        <v>12</v>
      </c>
      <c r="U139" s="212" t="s">
        <v>317</v>
      </c>
      <c r="V139" s="212" t="s">
        <v>317</v>
      </c>
      <c r="W139" s="123" t="s">
        <v>12</v>
      </c>
      <c r="X139" s="123" t="s">
        <v>12</v>
      </c>
      <c r="Y139" s="123" t="s">
        <v>460</v>
      </c>
      <c r="Z139" s="212" t="s">
        <v>320</v>
      </c>
      <c r="AA139" s="212">
        <v>92154</v>
      </c>
      <c r="AB139" s="123" t="s">
        <v>352</v>
      </c>
      <c r="AC139" s="123" t="s">
        <v>204</v>
      </c>
      <c r="AD139" s="123" t="s">
        <v>354</v>
      </c>
      <c r="AE139" s="123" t="s">
        <v>12</v>
      </c>
    </row>
    <row r="140" spans="2:31" ht="15" customHeight="1" x14ac:dyDescent="0.35">
      <c r="B140" s="123">
        <v>101662</v>
      </c>
      <c r="C140" s="123" t="s">
        <v>630</v>
      </c>
      <c r="D140" s="123">
        <v>2017</v>
      </c>
      <c r="E140" s="123" t="s">
        <v>12</v>
      </c>
      <c r="F140" s="240">
        <v>7000.4504800000004</v>
      </c>
      <c r="G140" s="212" t="s">
        <v>1755</v>
      </c>
      <c r="H140" s="123" t="s">
        <v>12</v>
      </c>
      <c r="I140" s="240">
        <v>7000.4504800000004</v>
      </c>
      <c r="J140" s="240">
        <v>0</v>
      </c>
      <c r="K140" s="240">
        <v>0</v>
      </c>
      <c r="L140" s="240">
        <v>0</v>
      </c>
      <c r="M140" s="240">
        <v>0</v>
      </c>
      <c r="N140" s="210" t="s">
        <v>12</v>
      </c>
      <c r="O140" s="240">
        <v>0</v>
      </c>
      <c r="P140" s="240">
        <v>0</v>
      </c>
      <c r="Q140" s="240">
        <v>0</v>
      </c>
      <c r="R140" s="240">
        <v>0</v>
      </c>
      <c r="S140" s="240">
        <v>7000.4504800000004</v>
      </c>
      <c r="T140" s="211" t="s">
        <v>12</v>
      </c>
      <c r="U140" s="212" t="s">
        <v>317</v>
      </c>
      <c r="V140" s="212" t="s">
        <v>317</v>
      </c>
      <c r="W140" s="123" t="s">
        <v>12</v>
      </c>
      <c r="X140" s="123" t="s">
        <v>12</v>
      </c>
      <c r="Y140" s="123" t="s">
        <v>631</v>
      </c>
      <c r="Z140" s="212" t="s">
        <v>320</v>
      </c>
      <c r="AA140" s="212">
        <v>92029</v>
      </c>
      <c r="AB140" s="123" t="s">
        <v>352</v>
      </c>
      <c r="AC140" s="123" t="s">
        <v>204</v>
      </c>
      <c r="AD140" s="123" t="s">
        <v>354</v>
      </c>
      <c r="AE140" s="123" t="s">
        <v>12</v>
      </c>
    </row>
    <row r="141" spans="2:31" ht="15" customHeight="1" x14ac:dyDescent="0.35">
      <c r="B141" s="123">
        <v>100376</v>
      </c>
      <c r="C141" s="123" t="s">
        <v>632</v>
      </c>
      <c r="D141" s="123">
        <v>2017</v>
      </c>
      <c r="E141" s="123" t="s">
        <v>12</v>
      </c>
      <c r="F141" s="240">
        <v>9050.8315239999993</v>
      </c>
      <c r="G141" s="212" t="s">
        <v>1755</v>
      </c>
      <c r="H141" s="123" t="s">
        <v>12</v>
      </c>
      <c r="I141" s="240">
        <v>9050.8315239999993</v>
      </c>
      <c r="J141" s="240">
        <v>0</v>
      </c>
      <c r="K141" s="240">
        <v>0</v>
      </c>
      <c r="L141" s="240">
        <v>0</v>
      </c>
      <c r="M141" s="240">
        <v>0</v>
      </c>
      <c r="N141" s="210" t="s">
        <v>12</v>
      </c>
      <c r="O141" s="240">
        <v>0</v>
      </c>
      <c r="P141" s="240">
        <v>0</v>
      </c>
      <c r="Q141" s="240">
        <v>0</v>
      </c>
      <c r="R141" s="240">
        <v>0</v>
      </c>
      <c r="S141" s="240">
        <v>9050.8315239999993</v>
      </c>
      <c r="T141" s="211" t="s">
        <v>12</v>
      </c>
      <c r="U141" s="212" t="s">
        <v>317</v>
      </c>
      <c r="V141" s="212" t="s">
        <v>317</v>
      </c>
      <c r="W141" s="123" t="s">
        <v>12</v>
      </c>
      <c r="X141" s="123" t="s">
        <v>12</v>
      </c>
      <c r="Y141" s="123" t="s">
        <v>633</v>
      </c>
      <c r="Z141" s="212" t="s">
        <v>320</v>
      </c>
      <c r="AA141" s="212">
        <v>93622</v>
      </c>
      <c r="AB141" s="123" t="s">
        <v>352</v>
      </c>
      <c r="AC141" s="123" t="s">
        <v>204</v>
      </c>
      <c r="AD141" s="123" t="s">
        <v>354</v>
      </c>
      <c r="AE141" s="123" t="s">
        <v>12</v>
      </c>
    </row>
    <row r="142" spans="2:31" ht="15" customHeight="1" x14ac:dyDescent="0.35">
      <c r="B142" s="123">
        <v>100377</v>
      </c>
      <c r="C142" s="123" t="s">
        <v>634</v>
      </c>
      <c r="D142" s="123">
        <v>2017</v>
      </c>
      <c r="E142" s="123" t="s">
        <v>12</v>
      </c>
      <c r="F142" s="240">
        <v>5431.3411800000003</v>
      </c>
      <c r="G142" s="212" t="s">
        <v>1755</v>
      </c>
      <c r="H142" s="123" t="s">
        <v>12</v>
      </c>
      <c r="I142" s="240">
        <v>5431.3411800000003</v>
      </c>
      <c r="J142" s="240">
        <v>0</v>
      </c>
      <c r="K142" s="240">
        <v>0</v>
      </c>
      <c r="L142" s="240">
        <v>0</v>
      </c>
      <c r="M142" s="240">
        <v>0</v>
      </c>
      <c r="N142" s="210" t="s">
        <v>12</v>
      </c>
      <c r="O142" s="240">
        <v>0</v>
      </c>
      <c r="P142" s="240">
        <v>0</v>
      </c>
      <c r="Q142" s="240">
        <v>0</v>
      </c>
      <c r="R142" s="240">
        <v>0</v>
      </c>
      <c r="S142" s="240">
        <v>5431.3411800000003</v>
      </c>
      <c r="T142" s="211" t="s">
        <v>12</v>
      </c>
      <c r="U142" s="212" t="s">
        <v>317</v>
      </c>
      <c r="V142" s="212" t="s">
        <v>317</v>
      </c>
      <c r="W142" s="123" t="s">
        <v>12</v>
      </c>
      <c r="X142" s="123" t="s">
        <v>12</v>
      </c>
      <c r="Y142" s="123" t="s">
        <v>594</v>
      </c>
      <c r="Z142" s="212" t="s">
        <v>320</v>
      </c>
      <c r="AA142" s="212">
        <v>95688</v>
      </c>
      <c r="AB142" s="123" t="s">
        <v>352</v>
      </c>
      <c r="AC142" s="123" t="s">
        <v>204</v>
      </c>
      <c r="AD142" s="123" t="s">
        <v>354</v>
      </c>
      <c r="AE142" s="123" t="s">
        <v>12</v>
      </c>
    </row>
    <row r="143" spans="2:31" ht="15" customHeight="1" x14ac:dyDescent="0.35">
      <c r="B143" s="123">
        <v>101496</v>
      </c>
      <c r="C143" s="123" t="s">
        <v>635</v>
      </c>
      <c r="D143" s="123">
        <v>2017</v>
      </c>
      <c r="E143" s="123" t="s">
        <v>12</v>
      </c>
      <c r="F143" s="240">
        <v>0</v>
      </c>
      <c r="G143" s="212" t="s">
        <v>1755</v>
      </c>
      <c r="H143" s="123" t="s">
        <v>12</v>
      </c>
      <c r="I143" s="240">
        <v>0</v>
      </c>
      <c r="J143" s="240">
        <v>0</v>
      </c>
      <c r="K143" s="240">
        <v>0</v>
      </c>
      <c r="L143" s="240">
        <v>0</v>
      </c>
      <c r="M143" s="240">
        <v>0</v>
      </c>
      <c r="N143" s="210" t="s">
        <v>12</v>
      </c>
      <c r="O143" s="240">
        <v>0</v>
      </c>
      <c r="P143" s="240">
        <v>0</v>
      </c>
      <c r="Q143" s="240">
        <v>0</v>
      </c>
      <c r="R143" s="240">
        <v>0</v>
      </c>
      <c r="S143" s="240">
        <v>0</v>
      </c>
      <c r="T143" s="211" t="s">
        <v>12</v>
      </c>
      <c r="U143" s="212" t="s">
        <v>316</v>
      </c>
      <c r="V143" s="212" t="s">
        <v>317</v>
      </c>
      <c r="W143" s="123" t="s">
        <v>553</v>
      </c>
      <c r="X143" s="123" t="s">
        <v>12</v>
      </c>
      <c r="Y143" s="123" t="s">
        <v>636</v>
      </c>
      <c r="Z143" s="212" t="s">
        <v>320</v>
      </c>
      <c r="AA143" s="212">
        <v>95993</v>
      </c>
      <c r="AB143" s="123" t="s">
        <v>352</v>
      </c>
      <c r="AC143" s="123" t="s">
        <v>201</v>
      </c>
      <c r="AD143" s="123" t="s">
        <v>354</v>
      </c>
      <c r="AE143" s="123" t="s">
        <v>12</v>
      </c>
    </row>
    <row r="144" spans="2:31" ht="15" customHeight="1" x14ac:dyDescent="0.35">
      <c r="B144" s="123">
        <v>104332</v>
      </c>
      <c r="C144" s="123" t="s">
        <v>637</v>
      </c>
      <c r="D144" s="123">
        <v>2017</v>
      </c>
      <c r="E144" s="123" t="s">
        <v>12</v>
      </c>
      <c r="F144" s="240">
        <v>367879.81926399999</v>
      </c>
      <c r="G144" s="212" t="s">
        <v>1755</v>
      </c>
      <c r="H144" s="123" t="s">
        <v>12</v>
      </c>
      <c r="I144" s="240">
        <v>0</v>
      </c>
      <c r="J144" s="240">
        <v>0</v>
      </c>
      <c r="K144" s="240">
        <v>367879.81926399999</v>
      </c>
      <c r="L144" s="240">
        <v>0</v>
      </c>
      <c r="M144" s="240">
        <v>0</v>
      </c>
      <c r="N144" s="210" t="s">
        <v>12</v>
      </c>
      <c r="O144" s="240">
        <v>0</v>
      </c>
      <c r="P144" s="240">
        <v>0</v>
      </c>
      <c r="Q144" s="240">
        <v>0</v>
      </c>
      <c r="R144" s="240">
        <v>0</v>
      </c>
      <c r="S144" s="240">
        <v>367879.81926399999</v>
      </c>
      <c r="T144" s="211" t="s">
        <v>12</v>
      </c>
      <c r="U144" s="212" t="s">
        <v>316</v>
      </c>
      <c r="V144" s="212" t="s">
        <v>317</v>
      </c>
      <c r="W144" s="123" t="s">
        <v>553</v>
      </c>
      <c r="X144" s="123" t="s">
        <v>12</v>
      </c>
      <c r="Y144" s="123" t="s">
        <v>611</v>
      </c>
      <c r="Z144" s="212" t="s">
        <v>320</v>
      </c>
      <c r="AA144" s="212">
        <v>94571</v>
      </c>
      <c r="AB144" s="123" t="s">
        <v>638</v>
      </c>
      <c r="AC144" s="123" t="s">
        <v>424</v>
      </c>
      <c r="AD144" s="123" t="s">
        <v>425</v>
      </c>
      <c r="AE144" s="123" t="s">
        <v>12</v>
      </c>
    </row>
    <row r="145" spans="2:31" ht="15" customHeight="1" x14ac:dyDescent="0.35">
      <c r="B145" s="123">
        <v>101526</v>
      </c>
      <c r="C145" s="123" t="s">
        <v>639</v>
      </c>
      <c r="D145" s="123">
        <v>2017</v>
      </c>
      <c r="E145" s="123" t="s">
        <v>12</v>
      </c>
      <c r="F145" s="240">
        <v>210919.16166879999</v>
      </c>
      <c r="G145" s="212" t="s">
        <v>1755</v>
      </c>
      <c r="H145" s="123" t="s">
        <v>12</v>
      </c>
      <c r="I145" s="240">
        <v>210919.16166879999</v>
      </c>
      <c r="J145" s="240">
        <v>0</v>
      </c>
      <c r="K145" s="240">
        <v>0</v>
      </c>
      <c r="L145" s="240">
        <v>0</v>
      </c>
      <c r="M145" s="240">
        <v>0</v>
      </c>
      <c r="N145" s="210" t="s">
        <v>12</v>
      </c>
      <c r="O145" s="240">
        <v>210919.16166879999</v>
      </c>
      <c r="P145" s="240">
        <v>0</v>
      </c>
      <c r="Q145" s="240">
        <v>0</v>
      </c>
      <c r="R145" s="240">
        <v>210919.16166879999</v>
      </c>
      <c r="S145" s="240">
        <v>0</v>
      </c>
      <c r="T145" s="211" t="s">
        <v>12</v>
      </c>
      <c r="U145" s="212" t="s">
        <v>316</v>
      </c>
      <c r="V145" s="212" t="s">
        <v>317</v>
      </c>
      <c r="W145" s="123" t="s">
        <v>553</v>
      </c>
      <c r="X145" s="123" t="s">
        <v>12</v>
      </c>
      <c r="Y145" s="123" t="s">
        <v>410</v>
      </c>
      <c r="Z145" s="212" t="s">
        <v>320</v>
      </c>
      <c r="AA145" s="212">
        <v>94565</v>
      </c>
      <c r="AB145" s="123" t="s">
        <v>352</v>
      </c>
      <c r="AC145" s="123" t="s">
        <v>201</v>
      </c>
      <c r="AD145" s="123" t="s">
        <v>354</v>
      </c>
      <c r="AE145" s="123" t="s">
        <v>12</v>
      </c>
    </row>
    <row r="146" spans="2:31" ht="15" customHeight="1" x14ac:dyDescent="0.35">
      <c r="B146" s="123">
        <v>101527</v>
      </c>
      <c r="C146" s="123" t="s">
        <v>640</v>
      </c>
      <c r="D146" s="123">
        <v>2017</v>
      </c>
      <c r="E146" s="123" t="s">
        <v>12</v>
      </c>
      <c r="F146" s="240">
        <v>196023.31284826199</v>
      </c>
      <c r="G146" s="212" t="s">
        <v>1755</v>
      </c>
      <c r="H146" s="123" t="s">
        <v>12</v>
      </c>
      <c r="I146" s="240">
        <v>196023.31284826199</v>
      </c>
      <c r="J146" s="240">
        <v>0</v>
      </c>
      <c r="K146" s="240">
        <v>0</v>
      </c>
      <c r="L146" s="240">
        <v>0</v>
      </c>
      <c r="M146" s="240">
        <v>0</v>
      </c>
      <c r="N146" s="210" t="s">
        <v>12</v>
      </c>
      <c r="O146" s="240">
        <v>0</v>
      </c>
      <c r="P146" s="240">
        <v>0</v>
      </c>
      <c r="Q146" s="240">
        <v>0</v>
      </c>
      <c r="R146" s="240">
        <v>0</v>
      </c>
      <c r="S146" s="240">
        <v>196023.31284826199</v>
      </c>
      <c r="T146" s="211" t="s">
        <v>12</v>
      </c>
      <c r="U146" s="212" t="s">
        <v>316</v>
      </c>
      <c r="V146" s="212" t="s">
        <v>317</v>
      </c>
      <c r="W146" s="123" t="s">
        <v>553</v>
      </c>
      <c r="X146" s="123" t="s">
        <v>12</v>
      </c>
      <c r="Y146" s="123" t="s">
        <v>641</v>
      </c>
      <c r="Z146" s="212" t="s">
        <v>320</v>
      </c>
      <c r="AA146" s="212">
        <v>95461</v>
      </c>
      <c r="AB146" s="123" t="s">
        <v>569</v>
      </c>
      <c r="AC146" s="123" t="s">
        <v>201</v>
      </c>
      <c r="AD146" s="123" t="s">
        <v>354</v>
      </c>
      <c r="AE146" s="123" t="s">
        <v>12</v>
      </c>
    </row>
    <row r="147" spans="2:31" ht="15" customHeight="1" x14ac:dyDescent="0.35">
      <c r="B147" s="123">
        <v>100178</v>
      </c>
      <c r="C147" s="123" t="s">
        <v>642</v>
      </c>
      <c r="D147" s="123">
        <v>2017</v>
      </c>
      <c r="E147" s="123" t="s">
        <v>12</v>
      </c>
      <c r="F147" s="240">
        <v>102476.61865600001</v>
      </c>
      <c r="G147" s="212" t="s">
        <v>1755</v>
      </c>
      <c r="H147" s="123" t="s">
        <v>12</v>
      </c>
      <c r="I147" s="240">
        <v>102476.61865600001</v>
      </c>
      <c r="J147" s="240">
        <v>0</v>
      </c>
      <c r="K147" s="240">
        <v>0</v>
      </c>
      <c r="L147" s="240">
        <v>0</v>
      </c>
      <c r="M147" s="240">
        <v>0</v>
      </c>
      <c r="N147" s="210" t="s">
        <v>12</v>
      </c>
      <c r="O147" s="240">
        <v>102476.61865600001</v>
      </c>
      <c r="P147" s="240">
        <v>0</v>
      </c>
      <c r="Q147" s="240">
        <v>0</v>
      </c>
      <c r="R147" s="240">
        <v>102476.61865600001</v>
      </c>
      <c r="S147" s="240">
        <v>0</v>
      </c>
      <c r="T147" s="211" t="s">
        <v>12</v>
      </c>
      <c r="U147" s="212" t="s">
        <v>316</v>
      </c>
      <c r="V147" s="212" t="s">
        <v>317</v>
      </c>
      <c r="W147" s="123" t="s">
        <v>553</v>
      </c>
      <c r="X147" s="123" t="s">
        <v>12</v>
      </c>
      <c r="Y147" s="123" t="s">
        <v>643</v>
      </c>
      <c r="Z147" s="212" t="s">
        <v>320</v>
      </c>
      <c r="AA147" s="212">
        <v>95020</v>
      </c>
      <c r="AB147" s="123" t="s">
        <v>352</v>
      </c>
      <c r="AC147" s="123" t="s">
        <v>201</v>
      </c>
      <c r="AD147" s="123" t="s">
        <v>458</v>
      </c>
      <c r="AE147" s="123" t="s">
        <v>12</v>
      </c>
    </row>
    <row r="148" spans="2:31" ht="15" customHeight="1" x14ac:dyDescent="0.35">
      <c r="B148" s="123">
        <v>100337</v>
      </c>
      <c r="C148" s="123" t="s">
        <v>644</v>
      </c>
      <c r="D148" s="123">
        <v>2017</v>
      </c>
      <c r="E148" s="123" t="s">
        <v>12</v>
      </c>
      <c r="F148" s="240">
        <v>15482.535344</v>
      </c>
      <c r="G148" s="212" t="s">
        <v>1755</v>
      </c>
      <c r="H148" s="123" t="s">
        <v>12</v>
      </c>
      <c r="I148" s="240">
        <v>15482.535344</v>
      </c>
      <c r="J148" s="240">
        <v>0</v>
      </c>
      <c r="K148" s="240">
        <v>0</v>
      </c>
      <c r="L148" s="240">
        <v>0</v>
      </c>
      <c r="M148" s="240">
        <v>0</v>
      </c>
      <c r="N148" s="210" t="s">
        <v>12</v>
      </c>
      <c r="O148" s="240">
        <v>0</v>
      </c>
      <c r="P148" s="240">
        <v>0</v>
      </c>
      <c r="Q148" s="240">
        <v>0</v>
      </c>
      <c r="R148" s="240">
        <v>0</v>
      </c>
      <c r="S148" s="240">
        <v>15482.535344</v>
      </c>
      <c r="T148" s="211" t="s">
        <v>12</v>
      </c>
      <c r="U148" s="212" t="s">
        <v>317</v>
      </c>
      <c r="V148" s="212" t="s">
        <v>317</v>
      </c>
      <c r="W148" s="123" t="s">
        <v>12</v>
      </c>
      <c r="X148" s="123" t="s">
        <v>12</v>
      </c>
      <c r="Y148" s="123" t="s">
        <v>645</v>
      </c>
      <c r="Z148" s="212" t="s">
        <v>320</v>
      </c>
      <c r="AA148" s="212">
        <v>95991</v>
      </c>
      <c r="AB148" s="123" t="s">
        <v>352</v>
      </c>
      <c r="AC148" s="123" t="s">
        <v>201</v>
      </c>
      <c r="AD148" s="123" t="s">
        <v>354</v>
      </c>
      <c r="AE148" s="123" t="s">
        <v>12</v>
      </c>
    </row>
    <row r="149" spans="2:31" ht="15" customHeight="1" x14ac:dyDescent="0.35">
      <c r="B149" s="123">
        <v>101528</v>
      </c>
      <c r="C149" s="123" t="s">
        <v>646</v>
      </c>
      <c r="D149" s="123">
        <v>2017</v>
      </c>
      <c r="E149" s="123" t="s">
        <v>12</v>
      </c>
      <c r="F149" s="240">
        <v>12102.591952000001</v>
      </c>
      <c r="G149" s="212" t="s">
        <v>1755</v>
      </c>
      <c r="H149" s="123" t="s">
        <v>12</v>
      </c>
      <c r="I149" s="240">
        <v>12102.591952000001</v>
      </c>
      <c r="J149" s="240">
        <v>0</v>
      </c>
      <c r="K149" s="240">
        <v>0</v>
      </c>
      <c r="L149" s="240">
        <v>0</v>
      </c>
      <c r="M149" s="240">
        <v>0</v>
      </c>
      <c r="N149" s="210" t="s">
        <v>12</v>
      </c>
      <c r="O149" s="240">
        <v>0</v>
      </c>
      <c r="P149" s="240">
        <v>0</v>
      </c>
      <c r="Q149" s="240">
        <v>0</v>
      </c>
      <c r="R149" s="240">
        <v>0</v>
      </c>
      <c r="S149" s="240">
        <v>12102.591952000001</v>
      </c>
      <c r="T149" s="211" t="s">
        <v>12</v>
      </c>
      <c r="U149" s="212" t="s">
        <v>317</v>
      </c>
      <c r="V149" s="212" t="s">
        <v>317</v>
      </c>
      <c r="W149" s="123" t="s">
        <v>12</v>
      </c>
      <c r="X149" s="123" t="s">
        <v>12</v>
      </c>
      <c r="Y149" s="123" t="s">
        <v>647</v>
      </c>
      <c r="Z149" s="212" t="s">
        <v>320</v>
      </c>
      <c r="AA149" s="212">
        <v>94509</v>
      </c>
      <c r="AB149" s="123" t="s">
        <v>352</v>
      </c>
      <c r="AC149" s="123" t="s">
        <v>201</v>
      </c>
      <c r="AD149" s="123" t="s">
        <v>354</v>
      </c>
      <c r="AE149" s="123" t="s">
        <v>12</v>
      </c>
    </row>
    <row r="150" spans="2:31" ht="15" customHeight="1" x14ac:dyDescent="0.35">
      <c r="B150" s="123">
        <v>101276</v>
      </c>
      <c r="C150" s="123" t="s">
        <v>648</v>
      </c>
      <c r="D150" s="123">
        <v>2017</v>
      </c>
      <c r="E150" s="123" t="s">
        <v>12</v>
      </c>
      <c r="F150" s="240">
        <v>9446.6461696000006</v>
      </c>
      <c r="G150" s="212" t="s">
        <v>1755</v>
      </c>
      <c r="H150" s="123" t="s">
        <v>12</v>
      </c>
      <c r="I150" s="240">
        <v>9446.6461696000006</v>
      </c>
      <c r="J150" s="240">
        <v>0</v>
      </c>
      <c r="K150" s="240">
        <v>0</v>
      </c>
      <c r="L150" s="240">
        <v>0</v>
      </c>
      <c r="M150" s="240">
        <v>0</v>
      </c>
      <c r="N150" s="210" t="s">
        <v>12</v>
      </c>
      <c r="O150" s="240">
        <v>0</v>
      </c>
      <c r="P150" s="240">
        <v>0</v>
      </c>
      <c r="Q150" s="240">
        <v>0</v>
      </c>
      <c r="R150" s="240">
        <v>0</v>
      </c>
      <c r="S150" s="240">
        <v>9446.6461696000006</v>
      </c>
      <c r="T150" s="211" t="s">
        <v>12</v>
      </c>
      <c r="U150" s="212" t="s">
        <v>317</v>
      </c>
      <c r="V150" s="212" t="s">
        <v>317</v>
      </c>
      <c r="W150" s="123" t="s">
        <v>12</v>
      </c>
      <c r="X150" s="123" t="s">
        <v>12</v>
      </c>
      <c r="Y150" s="123" t="s">
        <v>436</v>
      </c>
      <c r="Z150" s="212" t="s">
        <v>320</v>
      </c>
      <c r="AA150" s="212">
        <v>94534</v>
      </c>
      <c r="AB150" s="123" t="s">
        <v>352</v>
      </c>
      <c r="AC150" s="123" t="s">
        <v>201</v>
      </c>
      <c r="AD150" s="123" t="s">
        <v>354</v>
      </c>
      <c r="AE150" s="123" t="s">
        <v>12</v>
      </c>
    </row>
    <row r="151" spans="2:31" ht="15" customHeight="1" x14ac:dyDescent="0.35">
      <c r="B151" s="123">
        <v>101300</v>
      </c>
      <c r="C151" s="123" t="s">
        <v>649</v>
      </c>
      <c r="D151" s="123">
        <v>2017</v>
      </c>
      <c r="E151" s="123" t="s">
        <v>12</v>
      </c>
      <c r="F151" s="240">
        <v>183046.59111360001</v>
      </c>
      <c r="G151" s="212" t="s">
        <v>1755</v>
      </c>
      <c r="H151" s="123" t="s">
        <v>12</v>
      </c>
      <c r="I151" s="240">
        <v>183046.59111360001</v>
      </c>
      <c r="J151" s="240">
        <v>0</v>
      </c>
      <c r="K151" s="240">
        <v>0</v>
      </c>
      <c r="L151" s="240">
        <v>0</v>
      </c>
      <c r="M151" s="240">
        <v>0</v>
      </c>
      <c r="N151" s="210" t="s">
        <v>12</v>
      </c>
      <c r="O151" s="240">
        <v>183046.59111360001</v>
      </c>
      <c r="P151" s="240">
        <v>0</v>
      </c>
      <c r="Q151" s="240">
        <v>0</v>
      </c>
      <c r="R151" s="240">
        <v>183046.59111360001</v>
      </c>
      <c r="S151" s="240">
        <v>0</v>
      </c>
      <c r="T151" s="211" t="s">
        <v>12</v>
      </c>
      <c r="U151" s="212" t="s">
        <v>316</v>
      </c>
      <c r="V151" s="212" t="s">
        <v>317</v>
      </c>
      <c r="W151" s="123" t="s">
        <v>553</v>
      </c>
      <c r="X151" s="123" t="s">
        <v>12</v>
      </c>
      <c r="Y151" s="123" t="s">
        <v>650</v>
      </c>
      <c r="Z151" s="212" t="s">
        <v>320</v>
      </c>
      <c r="AA151" s="212">
        <v>93930</v>
      </c>
      <c r="AB151" s="123" t="s">
        <v>352</v>
      </c>
      <c r="AC151" s="123" t="s">
        <v>201</v>
      </c>
      <c r="AD151" s="123" t="s">
        <v>458</v>
      </c>
      <c r="AE151" s="123" t="s">
        <v>12</v>
      </c>
    </row>
    <row r="152" spans="2:31" ht="15" customHeight="1" x14ac:dyDescent="0.35">
      <c r="B152" s="123">
        <v>101143</v>
      </c>
      <c r="C152" s="123" t="s">
        <v>651</v>
      </c>
      <c r="D152" s="123">
        <v>2017</v>
      </c>
      <c r="E152" s="123" t="s">
        <v>12</v>
      </c>
      <c r="F152" s="240">
        <v>101620.6575184</v>
      </c>
      <c r="G152" s="212" t="s">
        <v>1755</v>
      </c>
      <c r="H152" s="123" t="s">
        <v>12</v>
      </c>
      <c r="I152" s="240">
        <v>101620.6575184</v>
      </c>
      <c r="J152" s="240">
        <v>0</v>
      </c>
      <c r="K152" s="240">
        <v>0</v>
      </c>
      <c r="L152" s="240">
        <v>0</v>
      </c>
      <c r="M152" s="240">
        <v>0</v>
      </c>
      <c r="N152" s="210" t="s">
        <v>12</v>
      </c>
      <c r="O152" s="240">
        <v>101620.6575184</v>
      </c>
      <c r="P152" s="240">
        <v>0</v>
      </c>
      <c r="Q152" s="240">
        <v>0</v>
      </c>
      <c r="R152" s="240">
        <v>101620.6575184</v>
      </c>
      <c r="S152" s="240">
        <v>0</v>
      </c>
      <c r="T152" s="211" t="s">
        <v>12</v>
      </c>
      <c r="U152" s="212" t="s">
        <v>316</v>
      </c>
      <c r="V152" s="212" t="s">
        <v>317</v>
      </c>
      <c r="W152" s="123" t="s">
        <v>553</v>
      </c>
      <c r="X152" s="123" t="s">
        <v>12</v>
      </c>
      <c r="Y152" s="123" t="s">
        <v>625</v>
      </c>
      <c r="Z152" s="212" t="s">
        <v>320</v>
      </c>
      <c r="AA152" s="212">
        <v>95143</v>
      </c>
      <c r="AB152" s="123" t="s">
        <v>352</v>
      </c>
      <c r="AC152" s="123" t="s">
        <v>201</v>
      </c>
      <c r="AD152" s="123" t="s">
        <v>354</v>
      </c>
      <c r="AE152" s="123" t="s">
        <v>12</v>
      </c>
    </row>
    <row r="153" spans="2:31" ht="15" customHeight="1" x14ac:dyDescent="0.35">
      <c r="B153" s="123">
        <v>100338</v>
      </c>
      <c r="C153" s="123" t="s">
        <v>652</v>
      </c>
      <c r="D153" s="123">
        <v>2017</v>
      </c>
      <c r="E153" s="123" t="s">
        <v>12</v>
      </c>
      <c r="F153" s="240">
        <v>1264291.9363871999</v>
      </c>
      <c r="G153" s="212" t="s">
        <v>1755</v>
      </c>
      <c r="H153" s="123" t="s">
        <v>12</v>
      </c>
      <c r="I153" s="240">
        <v>1264291.9363871999</v>
      </c>
      <c r="J153" s="240">
        <v>0</v>
      </c>
      <c r="K153" s="240">
        <v>0</v>
      </c>
      <c r="L153" s="240">
        <v>0</v>
      </c>
      <c r="M153" s="240">
        <v>0</v>
      </c>
      <c r="N153" s="210" t="s">
        <v>12</v>
      </c>
      <c r="O153" s="240">
        <v>1264291.9363871999</v>
      </c>
      <c r="P153" s="240">
        <v>0</v>
      </c>
      <c r="Q153" s="240">
        <v>0</v>
      </c>
      <c r="R153" s="240">
        <v>1264291.9363871999</v>
      </c>
      <c r="S153" s="240">
        <v>0</v>
      </c>
      <c r="T153" s="211" t="s">
        <v>12</v>
      </c>
      <c r="U153" s="212" t="s">
        <v>316</v>
      </c>
      <c r="V153" s="212" t="s">
        <v>317</v>
      </c>
      <c r="W153" s="123" t="s">
        <v>553</v>
      </c>
      <c r="X153" s="123" t="s">
        <v>12</v>
      </c>
      <c r="Y153" s="123" t="s">
        <v>410</v>
      </c>
      <c r="Z153" s="212" t="s">
        <v>320</v>
      </c>
      <c r="AA153" s="212">
        <v>94565</v>
      </c>
      <c r="AB153" s="123" t="s">
        <v>352</v>
      </c>
      <c r="AC153" s="123" t="s">
        <v>201</v>
      </c>
      <c r="AD153" s="123" t="s">
        <v>458</v>
      </c>
      <c r="AE153" s="123" t="s">
        <v>12</v>
      </c>
    </row>
    <row r="154" spans="2:31" ht="15" customHeight="1" x14ac:dyDescent="0.35">
      <c r="B154" s="123">
        <v>100343</v>
      </c>
      <c r="C154" s="123" t="s">
        <v>653</v>
      </c>
      <c r="D154" s="123">
        <v>2017</v>
      </c>
      <c r="E154" s="123" t="s">
        <v>12</v>
      </c>
      <c r="F154" s="240">
        <v>814981.66179359995</v>
      </c>
      <c r="G154" s="212" t="s">
        <v>1755</v>
      </c>
      <c r="H154" s="123" t="s">
        <v>12</v>
      </c>
      <c r="I154" s="240">
        <v>814981.66179359995</v>
      </c>
      <c r="J154" s="240">
        <v>0</v>
      </c>
      <c r="K154" s="240">
        <v>0</v>
      </c>
      <c r="L154" s="240">
        <v>0</v>
      </c>
      <c r="M154" s="240">
        <v>0</v>
      </c>
      <c r="N154" s="210" t="s">
        <v>12</v>
      </c>
      <c r="O154" s="240">
        <v>814981.66179359995</v>
      </c>
      <c r="P154" s="240">
        <v>0</v>
      </c>
      <c r="Q154" s="240">
        <v>0</v>
      </c>
      <c r="R154" s="240">
        <v>814981.66179359995</v>
      </c>
      <c r="S154" s="240">
        <v>0</v>
      </c>
      <c r="T154" s="211" t="s">
        <v>12</v>
      </c>
      <c r="U154" s="212" t="s">
        <v>316</v>
      </c>
      <c r="V154" s="212" t="s">
        <v>317</v>
      </c>
      <c r="W154" s="123" t="s">
        <v>553</v>
      </c>
      <c r="X154" s="123" t="s">
        <v>12</v>
      </c>
      <c r="Y154" s="123" t="s">
        <v>625</v>
      </c>
      <c r="Z154" s="212" t="s">
        <v>320</v>
      </c>
      <c r="AA154" s="212">
        <v>95013</v>
      </c>
      <c r="AB154" s="123" t="s">
        <v>352</v>
      </c>
      <c r="AC154" s="123" t="s">
        <v>201</v>
      </c>
      <c r="AD154" s="123" t="s">
        <v>354</v>
      </c>
      <c r="AE154" s="123" t="s">
        <v>12</v>
      </c>
    </row>
    <row r="155" spans="2:31" ht="15" customHeight="1" x14ac:dyDescent="0.35">
      <c r="B155" s="123">
        <v>101426</v>
      </c>
      <c r="C155" s="123" t="s">
        <v>654</v>
      </c>
      <c r="D155" s="123">
        <v>2017</v>
      </c>
      <c r="E155" s="123" t="s">
        <v>12</v>
      </c>
      <c r="F155" s="240">
        <v>10741.8577152</v>
      </c>
      <c r="G155" s="212" t="s">
        <v>1755</v>
      </c>
      <c r="H155" s="123" t="s">
        <v>12</v>
      </c>
      <c r="I155" s="240">
        <v>10741.8577152</v>
      </c>
      <c r="J155" s="240">
        <v>0</v>
      </c>
      <c r="K155" s="240">
        <v>0</v>
      </c>
      <c r="L155" s="240">
        <v>0</v>
      </c>
      <c r="M155" s="240">
        <v>0</v>
      </c>
      <c r="N155" s="210" t="s">
        <v>12</v>
      </c>
      <c r="O155" s="240">
        <v>0</v>
      </c>
      <c r="P155" s="240">
        <v>0</v>
      </c>
      <c r="Q155" s="240">
        <v>0</v>
      </c>
      <c r="R155" s="240">
        <v>0</v>
      </c>
      <c r="S155" s="240">
        <v>10741.8577152</v>
      </c>
      <c r="T155" s="211" t="s">
        <v>12</v>
      </c>
      <c r="U155" s="212" t="s">
        <v>317</v>
      </c>
      <c r="V155" s="212" t="s">
        <v>317</v>
      </c>
      <c r="W155" s="123" t="s">
        <v>12</v>
      </c>
      <c r="X155" s="123" t="s">
        <v>12</v>
      </c>
      <c r="Y155" s="123" t="s">
        <v>625</v>
      </c>
      <c r="Z155" s="212" t="s">
        <v>320</v>
      </c>
      <c r="AA155" s="212">
        <v>95134</v>
      </c>
      <c r="AB155" s="123" t="s">
        <v>352</v>
      </c>
      <c r="AC155" s="123" t="s">
        <v>201</v>
      </c>
      <c r="AD155" s="123" t="s">
        <v>354</v>
      </c>
      <c r="AE155" s="123" t="s">
        <v>12</v>
      </c>
    </row>
    <row r="156" spans="2:31" ht="15" customHeight="1" x14ac:dyDescent="0.35">
      <c r="B156" s="123">
        <v>101746</v>
      </c>
      <c r="C156" s="123" t="s">
        <v>655</v>
      </c>
      <c r="D156" s="123">
        <v>2017</v>
      </c>
      <c r="E156" s="123" t="s">
        <v>12</v>
      </c>
      <c r="F156" s="240">
        <v>828401.325648</v>
      </c>
      <c r="G156" s="212" t="s">
        <v>1755</v>
      </c>
      <c r="H156" s="123" t="s">
        <v>12</v>
      </c>
      <c r="I156" s="240">
        <v>828401.325648</v>
      </c>
      <c r="J156" s="240">
        <v>0</v>
      </c>
      <c r="K156" s="240">
        <v>0</v>
      </c>
      <c r="L156" s="240">
        <v>0</v>
      </c>
      <c r="M156" s="240">
        <v>0</v>
      </c>
      <c r="N156" s="210" t="s">
        <v>12</v>
      </c>
      <c r="O156" s="240">
        <v>828401.325648</v>
      </c>
      <c r="P156" s="240">
        <v>0</v>
      </c>
      <c r="Q156" s="240">
        <v>0</v>
      </c>
      <c r="R156" s="240">
        <v>828401.325648</v>
      </c>
      <c r="S156" s="240">
        <v>0</v>
      </c>
      <c r="T156" s="211" t="s">
        <v>12</v>
      </c>
      <c r="U156" s="212" t="s">
        <v>316</v>
      </c>
      <c r="V156" s="212" t="s">
        <v>317</v>
      </c>
      <c r="W156" s="123" t="s">
        <v>553</v>
      </c>
      <c r="X156" s="123" t="s">
        <v>12</v>
      </c>
      <c r="Y156" s="123" t="s">
        <v>460</v>
      </c>
      <c r="Z156" s="212" t="s">
        <v>320</v>
      </c>
      <c r="AA156" s="212">
        <v>92154</v>
      </c>
      <c r="AB156" s="123" t="s">
        <v>352</v>
      </c>
      <c r="AC156" s="123" t="s">
        <v>201</v>
      </c>
      <c r="AD156" s="123" t="s">
        <v>354</v>
      </c>
      <c r="AE156" s="123" t="s">
        <v>12</v>
      </c>
    </row>
    <row r="157" spans="2:31" ht="15" customHeight="1" x14ac:dyDescent="0.35">
      <c r="B157" s="123">
        <v>100345</v>
      </c>
      <c r="C157" s="123" t="s">
        <v>656</v>
      </c>
      <c r="D157" s="123">
        <v>2017</v>
      </c>
      <c r="E157" s="123" t="s">
        <v>12</v>
      </c>
      <c r="F157" s="240">
        <v>1463317.1055999999</v>
      </c>
      <c r="G157" s="212" t="s">
        <v>1755</v>
      </c>
      <c r="H157" s="123" t="s">
        <v>12</v>
      </c>
      <c r="I157" s="240">
        <v>1463317.1055999999</v>
      </c>
      <c r="J157" s="240">
        <v>0</v>
      </c>
      <c r="K157" s="240">
        <v>0</v>
      </c>
      <c r="L157" s="240">
        <v>0</v>
      </c>
      <c r="M157" s="240">
        <v>0</v>
      </c>
      <c r="N157" s="210" t="s">
        <v>12</v>
      </c>
      <c r="O157" s="240">
        <v>1463317.1055999999</v>
      </c>
      <c r="P157" s="240">
        <v>0</v>
      </c>
      <c r="Q157" s="240">
        <v>0</v>
      </c>
      <c r="R157" s="240">
        <v>1463317.1055999999</v>
      </c>
      <c r="S157" s="240">
        <v>0</v>
      </c>
      <c r="T157" s="211" t="s">
        <v>12</v>
      </c>
      <c r="U157" s="212" t="s">
        <v>316</v>
      </c>
      <c r="V157" s="212" t="s">
        <v>317</v>
      </c>
      <c r="W157" s="123" t="s">
        <v>553</v>
      </c>
      <c r="X157" s="123" t="s">
        <v>12</v>
      </c>
      <c r="Y157" s="123" t="s">
        <v>657</v>
      </c>
      <c r="Z157" s="212" t="s">
        <v>320</v>
      </c>
      <c r="AA157" s="212">
        <v>93243</v>
      </c>
      <c r="AB157" s="123" t="s">
        <v>352</v>
      </c>
      <c r="AC157" s="123" t="s">
        <v>201</v>
      </c>
      <c r="AD157" s="123" t="s">
        <v>354</v>
      </c>
      <c r="AE157" s="123" t="s">
        <v>12</v>
      </c>
    </row>
    <row r="158" spans="2:31" ht="15" customHeight="1" x14ac:dyDescent="0.35">
      <c r="B158" s="123">
        <v>104456</v>
      </c>
      <c r="C158" s="123" t="s">
        <v>658</v>
      </c>
      <c r="D158" s="123">
        <v>2017</v>
      </c>
      <c r="E158" s="123" t="s">
        <v>12</v>
      </c>
      <c r="F158" s="240">
        <v>306525.37640800001</v>
      </c>
      <c r="G158" s="212" t="s">
        <v>1755</v>
      </c>
      <c r="H158" s="123" t="s">
        <v>12</v>
      </c>
      <c r="I158" s="240">
        <v>306525.37640800001</v>
      </c>
      <c r="J158" s="240">
        <v>0</v>
      </c>
      <c r="K158" s="240">
        <v>0</v>
      </c>
      <c r="L158" s="240">
        <v>0</v>
      </c>
      <c r="M158" s="240">
        <v>0</v>
      </c>
      <c r="N158" s="210" t="s">
        <v>12</v>
      </c>
      <c r="O158" s="240">
        <v>306525.37640800001</v>
      </c>
      <c r="P158" s="240">
        <v>0</v>
      </c>
      <c r="Q158" s="240">
        <v>0</v>
      </c>
      <c r="R158" s="240">
        <v>306525.37640800001</v>
      </c>
      <c r="S158" s="240">
        <v>0</v>
      </c>
      <c r="T158" s="211" t="s">
        <v>12</v>
      </c>
      <c r="U158" s="212" t="s">
        <v>316</v>
      </c>
      <c r="V158" s="212" t="s">
        <v>317</v>
      </c>
      <c r="W158" s="123" t="s">
        <v>553</v>
      </c>
      <c r="X158" s="123" t="s">
        <v>12</v>
      </c>
      <c r="Y158" s="123" t="s">
        <v>659</v>
      </c>
      <c r="Z158" s="212" t="s">
        <v>320</v>
      </c>
      <c r="AA158" s="212">
        <v>94545</v>
      </c>
      <c r="AB158" s="123" t="s">
        <v>352</v>
      </c>
      <c r="AC158" s="123" t="s">
        <v>201</v>
      </c>
      <c r="AD158" s="123" t="s">
        <v>354</v>
      </c>
      <c r="AE158" s="123" t="s">
        <v>12</v>
      </c>
    </row>
    <row r="159" spans="2:31" ht="15" customHeight="1" x14ac:dyDescent="0.35">
      <c r="B159" s="123">
        <v>101211</v>
      </c>
      <c r="C159" s="123" t="s">
        <v>660</v>
      </c>
      <c r="D159" s="123">
        <v>2017</v>
      </c>
      <c r="E159" s="123" t="s">
        <v>12</v>
      </c>
      <c r="F159" s="240">
        <v>24147.940444799999</v>
      </c>
      <c r="G159" s="212" t="s">
        <v>1755</v>
      </c>
      <c r="H159" s="123" t="s">
        <v>12</v>
      </c>
      <c r="I159" s="240">
        <v>24147.940444799999</v>
      </c>
      <c r="J159" s="240">
        <v>0</v>
      </c>
      <c r="K159" s="240">
        <v>0</v>
      </c>
      <c r="L159" s="240">
        <v>0</v>
      </c>
      <c r="M159" s="240">
        <v>0</v>
      </c>
      <c r="N159" s="210" t="s">
        <v>12</v>
      </c>
      <c r="O159" s="240">
        <v>24147.940444799999</v>
      </c>
      <c r="P159" s="240">
        <v>0</v>
      </c>
      <c r="Q159" s="240">
        <v>0</v>
      </c>
      <c r="R159" s="240">
        <v>24147.940444799999</v>
      </c>
      <c r="S159" s="240">
        <v>0</v>
      </c>
      <c r="T159" s="211" t="s">
        <v>12</v>
      </c>
      <c r="U159" s="212" t="s">
        <v>316</v>
      </c>
      <c r="V159" s="212" t="s">
        <v>317</v>
      </c>
      <c r="W159" s="123" t="s">
        <v>553</v>
      </c>
      <c r="X159" s="123" t="s">
        <v>12</v>
      </c>
      <c r="Y159" s="123" t="s">
        <v>645</v>
      </c>
      <c r="Z159" s="212" t="s">
        <v>320</v>
      </c>
      <c r="AA159" s="212">
        <v>95993</v>
      </c>
      <c r="AB159" s="123" t="s">
        <v>352</v>
      </c>
      <c r="AC159" s="123" t="s">
        <v>201</v>
      </c>
      <c r="AD159" s="123" t="s">
        <v>354</v>
      </c>
      <c r="AE159" s="123" t="s">
        <v>12</v>
      </c>
    </row>
    <row r="160" spans="2:31" ht="15" customHeight="1" x14ac:dyDescent="0.35">
      <c r="B160" s="123">
        <v>3010</v>
      </c>
      <c r="C160" s="123" t="s">
        <v>661</v>
      </c>
      <c r="D160" s="123">
        <v>2017</v>
      </c>
      <c r="E160" s="123" t="s">
        <v>12</v>
      </c>
      <c r="F160" s="240">
        <v>218285.475036227</v>
      </c>
      <c r="G160" s="212" t="s">
        <v>1755</v>
      </c>
      <c r="H160" s="123" t="s">
        <v>12</v>
      </c>
      <c r="I160" s="240">
        <v>0</v>
      </c>
      <c r="J160" s="240">
        <v>0</v>
      </c>
      <c r="K160" s="240">
        <v>0</v>
      </c>
      <c r="L160" s="240">
        <v>0</v>
      </c>
      <c r="M160" s="240">
        <v>218285.475036227</v>
      </c>
      <c r="N160" s="210" t="s">
        <v>12</v>
      </c>
      <c r="O160" s="240">
        <v>0</v>
      </c>
      <c r="P160" s="240">
        <v>0</v>
      </c>
      <c r="Q160" s="240">
        <v>217946.60703622701</v>
      </c>
      <c r="R160" s="240">
        <v>217946.60703622701</v>
      </c>
      <c r="S160" s="240">
        <v>338.86799999999999</v>
      </c>
      <c r="T160" s="211" t="s">
        <v>12</v>
      </c>
      <c r="U160" s="212" t="s">
        <v>316</v>
      </c>
      <c r="V160" s="212" t="s">
        <v>317</v>
      </c>
      <c r="W160" s="123" t="s">
        <v>553</v>
      </c>
      <c r="X160" s="123" t="s">
        <v>12</v>
      </c>
      <c r="Y160" s="123" t="s">
        <v>444</v>
      </c>
      <c r="Z160" s="212" t="s">
        <v>445</v>
      </c>
      <c r="AA160" s="212">
        <v>90120</v>
      </c>
      <c r="AB160" s="123" t="s">
        <v>321</v>
      </c>
      <c r="AC160" s="123" t="s">
        <v>322</v>
      </c>
      <c r="AD160" s="123" t="s">
        <v>323</v>
      </c>
      <c r="AE160" s="123" t="s">
        <v>12</v>
      </c>
    </row>
    <row r="161" spans="2:31" ht="15" customHeight="1" x14ac:dyDescent="0.35">
      <c r="B161" s="123">
        <v>3018</v>
      </c>
      <c r="C161" s="123" t="s">
        <v>662</v>
      </c>
      <c r="D161" s="123">
        <v>2017</v>
      </c>
      <c r="E161" s="123" t="s">
        <v>12</v>
      </c>
      <c r="F161" s="240">
        <v>0</v>
      </c>
      <c r="G161" s="212" t="s">
        <v>1755</v>
      </c>
      <c r="H161" s="123" t="s">
        <v>12</v>
      </c>
      <c r="I161" s="240">
        <v>0</v>
      </c>
      <c r="J161" s="240">
        <v>0</v>
      </c>
      <c r="K161" s="240">
        <v>0</v>
      </c>
      <c r="L161" s="240">
        <v>0</v>
      </c>
      <c r="M161" s="240">
        <v>0</v>
      </c>
      <c r="N161" s="210" t="s">
        <v>12</v>
      </c>
      <c r="O161" s="240">
        <v>0</v>
      </c>
      <c r="P161" s="240">
        <v>0</v>
      </c>
      <c r="Q161" s="240">
        <v>0</v>
      </c>
      <c r="R161" s="240">
        <v>0</v>
      </c>
      <c r="S161" s="240">
        <v>0</v>
      </c>
      <c r="T161" s="211" t="s">
        <v>12</v>
      </c>
      <c r="U161" s="212" t="s">
        <v>316</v>
      </c>
      <c r="V161" s="212" t="s">
        <v>317</v>
      </c>
      <c r="W161" s="123" t="s">
        <v>553</v>
      </c>
      <c r="X161" s="123" t="s">
        <v>12</v>
      </c>
      <c r="Y161" s="123" t="s">
        <v>460</v>
      </c>
      <c r="Z161" s="212" t="s">
        <v>320</v>
      </c>
      <c r="AA161" s="212">
        <v>92101</v>
      </c>
      <c r="AB161" s="123" t="s">
        <v>663</v>
      </c>
      <c r="AC161" s="123" t="s">
        <v>322</v>
      </c>
      <c r="AD161" s="123" t="s">
        <v>323</v>
      </c>
      <c r="AE161" s="123" t="s">
        <v>12</v>
      </c>
    </row>
    <row r="162" spans="2:31" ht="15" customHeight="1" x14ac:dyDescent="0.35">
      <c r="B162" s="123">
        <v>101029</v>
      </c>
      <c r="C162" s="123" t="s">
        <v>664</v>
      </c>
      <c r="D162" s="123">
        <v>2017</v>
      </c>
      <c r="E162" s="123" t="s">
        <v>12</v>
      </c>
      <c r="F162" s="240">
        <v>1103127.90601174</v>
      </c>
      <c r="G162" s="212" t="s">
        <v>1755</v>
      </c>
      <c r="H162" s="123" t="s">
        <v>12</v>
      </c>
      <c r="I162" s="240">
        <v>1103127.90601174</v>
      </c>
      <c r="J162" s="240">
        <v>0</v>
      </c>
      <c r="K162" s="240">
        <v>0</v>
      </c>
      <c r="L162" s="240">
        <v>0</v>
      </c>
      <c r="M162" s="240">
        <v>0</v>
      </c>
      <c r="N162" s="210" t="s">
        <v>12</v>
      </c>
      <c r="O162" s="240">
        <v>1103127.90601174</v>
      </c>
      <c r="P162" s="240">
        <v>0</v>
      </c>
      <c r="Q162" s="240">
        <v>0</v>
      </c>
      <c r="R162" s="240">
        <v>1103127.90601174</v>
      </c>
      <c r="S162" s="240">
        <v>0</v>
      </c>
      <c r="T162" s="211" t="s">
        <v>12</v>
      </c>
      <c r="U162" s="212" t="s">
        <v>316</v>
      </c>
      <c r="V162" s="212" t="s">
        <v>316</v>
      </c>
      <c r="W162" s="123" t="s">
        <v>467</v>
      </c>
      <c r="X162" s="123" t="s">
        <v>12</v>
      </c>
      <c r="Y162" s="123" t="s">
        <v>665</v>
      </c>
      <c r="Z162" s="212" t="s">
        <v>320</v>
      </c>
      <c r="AA162" s="212">
        <v>93501</v>
      </c>
      <c r="AB162" s="123" t="s">
        <v>666</v>
      </c>
      <c r="AC162" s="123" t="s">
        <v>667</v>
      </c>
      <c r="AD162" s="123" t="s">
        <v>668</v>
      </c>
      <c r="AE162" s="123" t="s">
        <v>12</v>
      </c>
    </row>
    <row r="163" spans="2:31" ht="15" customHeight="1" x14ac:dyDescent="0.35">
      <c r="B163" s="123">
        <v>100013</v>
      </c>
      <c r="C163" s="123" t="s">
        <v>669</v>
      </c>
      <c r="D163" s="123">
        <v>2017</v>
      </c>
      <c r="E163" s="123" t="s">
        <v>12</v>
      </c>
      <c r="F163" s="240">
        <v>1025122.1529274</v>
      </c>
      <c r="G163" s="212" t="s">
        <v>1755</v>
      </c>
      <c r="H163" s="123" t="s">
        <v>12</v>
      </c>
      <c r="I163" s="240">
        <v>1025122.1529274</v>
      </c>
      <c r="J163" s="240">
        <v>0</v>
      </c>
      <c r="K163" s="240">
        <v>0</v>
      </c>
      <c r="L163" s="240">
        <v>0</v>
      </c>
      <c r="M163" s="240">
        <v>0</v>
      </c>
      <c r="N163" s="210" t="s">
        <v>12</v>
      </c>
      <c r="O163" s="240">
        <v>1025122.1529274</v>
      </c>
      <c r="P163" s="240">
        <v>0</v>
      </c>
      <c r="Q163" s="240">
        <v>0</v>
      </c>
      <c r="R163" s="240">
        <v>1025122.1529274</v>
      </c>
      <c r="S163" s="240">
        <v>0</v>
      </c>
      <c r="T163" s="211" t="s">
        <v>12</v>
      </c>
      <c r="U163" s="212" t="s">
        <v>316</v>
      </c>
      <c r="V163" s="212" t="s">
        <v>316</v>
      </c>
      <c r="W163" s="123" t="s">
        <v>467</v>
      </c>
      <c r="X163" s="123" t="s">
        <v>12</v>
      </c>
      <c r="Y163" s="123" t="s">
        <v>670</v>
      </c>
      <c r="Z163" s="212" t="s">
        <v>320</v>
      </c>
      <c r="AA163" s="212">
        <v>92368</v>
      </c>
      <c r="AB163" s="123" t="s">
        <v>666</v>
      </c>
      <c r="AC163" s="123" t="s">
        <v>667</v>
      </c>
      <c r="AD163" s="123" t="s">
        <v>668</v>
      </c>
      <c r="AE163" s="123" t="s">
        <v>12</v>
      </c>
    </row>
    <row r="164" spans="2:31" ht="15" customHeight="1" x14ac:dyDescent="0.35">
      <c r="B164" s="123">
        <v>100936</v>
      </c>
      <c r="C164" s="123" t="s">
        <v>671</v>
      </c>
      <c r="D164" s="123">
        <v>2017</v>
      </c>
      <c r="E164" s="123" t="s">
        <v>12</v>
      </c>
      <c r="F164" s="240">
        <v>33304.006800000003</v>
      </c>
      <c r="G164" s="212" t="s">
        <v>1755</v>
      </c>
      <c r="H164" s="123" t="s">
        <v>12</v>
      </c>
      <c r="I164" s="240">
        <v>33304.006800000003</v>
      </c>
      <c r="J164" s="240">
        <v>0</v>
      </c>
      <c r="K164" s="240">
        <v>0</v>
      </c>
      <c r="L164" s="240">
        <v>0</v>
      </c>
      <c r="M164" s="240">
        <v>0</v>
      </c>
      <c r="N164" s="210" t="s">
        <v>12</v>
      </c>
      <c r="O164" s="240">
        <v>33304.006800000003</v>
      </c>
      <c r="P164" s="240">
        <v>0</v>
      </c>
      <c r="Q164" s="240">
        <v>0</v>
      </c>
      <c r="R164" s="240">
        <v>33304.006800000003</v>
      </c>
      <c r="S164" s="240">
        <v>0</v>
      </c>
      <c r="T164" s="211" t="s">
        <v>12</v>
      </c>
      <c r="U164" s="212" t="s">
        <v>316</v>
      </c>
      <c r="V164" s="212" t="s">
        <v>316</v>
      </c>
      <c r="W164" s="123" t="s">
        <v>467</v>
      </c>
      <c r="X164" s="123" t="s">
        <v>12</v>
      </c>
      <c r="Y164" s="123" t="s">
        <v>672</v>
      </c>
      <c r="Z164" s="212" t="s">
        <v>320</v>
      </c>
      <c r="AA164" s="212">
        <v>95620</v>
      </c>
      <c r="AB164" s="123" t="s">
        <v>673</v>
      </c>
      <c r="AC164" s="123" t="s">
        <v>201</v>
      </c>
      <c r="AD164" s="123" t="s">
        <v>327</v>
      </c>
      <c r="AE164" s="123" t="s">
        <v>12</v>
      </c>
    </row>
    <row r="165" spans="2:31" ht="15" customHeight="1" x14ac:dyDescent="0.35">
      <c r="B165" s="123">
        <v>104199</v>
      </c>
      <c r="C165" s="123" t="s">
        <v>674</v>
      </c>
      <c r="D165" s="123">
        <v>2017</v>
      </c>
      <c r="E165" s="123" t="s">
        <v>12</v>
      </c>
      <c r="F165" s="240">
        <v>21776.849228655999</v>
      </c>
      <c r="G165" s="212" t="s">
        <v>1755</v>
      </c>
      <c r="H165" s="123" t="s">
        <v>12</v>
      </c>
      <c r="I165" s="240">
        <v>21776.849228655999</v>
      </c>
      <c r="J165" s="240">
        <v>0</v>
      </c>
      <c r="K165" s="240">
        <v>0</v>
      </c>
      <c r="L165" s="240">
        <v>0</v>
      </c>
      <c r="M165" s="240">
        <v>0</v>
      </c>
      <c r="N165" s="210" t="s">
        <v>12</v>
      </c>
      <c r="O165" s="240">
        <v>0</v>
      </c>
      <c r="P165" s="240">
        <v>0</v>
      </c>
      <c r="Q165" s="240">
        <v>0</v>
      </c>
      <c r="R165" s="240">
        <v>0</v>
      </c>
      <c r="S165" s="240">
        <v>21776.849228655999</v>
      </c>
      <c r="T165" s="211" t="s">
        <v>12</v>
      </c>
      <c r="U165" s="212" t="s">
        <v>317</v>
      </c>
      <c r="V165" s="212" t="s">
        <v>317</v>
      </c>
      <c r="W165" s="123" t="s">
        <v>12</v>
      </c>
      <c r="X165" s="123" t="s">
        <v>12</v>
      </c>
      <c r="Y165" s="123" t="s">
        <v>675</v>
      </c>
      <c r="Z165" s="212" t="s">
        <v>320</v>
      </c>
      <c r="AA165" s="212">
        <v>95206</v>
      </c>
      <c r="AB165" s="123" t="s">
        <v>673</v>
      </c>
      <c r="AC165" s="123" t="s">
        <v>201</v>
      </c>
      <c r="AD165" s="123" t="s">
        <v>327</v>
      </c>
      <c r="AE165" s="123" t="s">
        <v>12</v>
      </c>
    </row>
    <row r="166" spans="2:31" ht="15" customHeight="1" x14ac:dyDescent="0.35">
      <c r="B166" s="123">
        <v>104008</v>
      </c>
      <c r="C166" s="123" t="s">
        <v>676</v>
      </c>
      <c r="D166" s="123">
        <v>2017</v>
      </c>
      <c r="E166" s="123" t="s">
        <v>12</v>
      </c>
      <c r="F166" s="240">
        <v>91255.392730000007</v>
      </c>
      <c r="G166" s="212" t="s">
        <v>1755</v>
      </c>
      <c r="H166" s="123" t="s">
        <v>12</v>
      </c>
      <c r="I166" s="240">
        <v>91255.392730000007</v>
      </c>
      <c r="J166" s="240">
        <v>0</v>
      </c>
      <c r="K166" s="240">
        <v>0</v>
      </c>
      <c r="L166" s="240">
        <v>0</v>
      </c>
      <c r="M166" s="240">
        <v>0</v>
      </c>
      <c r="N166" s="210" t="s">
        <v>12</v>
      </c>
      <c r="O166" s="240">
        <v>91255.392730000007</v>
      </c>
      <c r="P166" s="240">
        <v>0</v>
      </c>
      <c r="Q166" s="240">
        <v>0</v>
      </c>
      <c r="R166" s="240">
        <v>91255.392730000007</v>
      </c>
      <c r="S166" s="240">
        <v>0</v>
      </c>
      <c r="T166" s="211" t="s">
        <v>12</v>
      </c>
      <c r="U166" s="212" t="s">
        <v>316</v>
      </c>
      <c r="V166" s="212" t="s">
        <v>317</v>
      </c>
      <c r="W166" s="123" t="s">
        <v>363</v>
      </c>
      <c r="X166" s="123" t="s">
        <v>12</v>
      </c>
      <c r="Y166" s="123" t="s">
        <v>677</v>
      </c>
      <c r="Z166" s="212" t="s">
        <v>320</v>
      </c>
      <c r="AA166" s="212">
        <v>92805</v>
      </c>
      <c r="AB166" s="123" t="s">
        <v>352</v>
      </c>
      <c r="AC166" s="123" t="s">
        <v>204</v>
      </c>
      <c r="AD166" s="123" t="s">
        <v>354</v>
      </c>
      <c r="AE166" s="123" t="s">
        <v>12</v>
      </c>
    </row>
    <row r="167" spans="2:31" ht="15" customHeight="1" x14ac:dyDescent="0.35">
      <c r="B167" s="123">
        <v>2214</v>
      </c>
      <c r="C167" s="123" t="s">
        <v>1766</v>
      </c>
      <c r="D167" s="123">
        <v>2017</v>
      </c>
      <c r="E167" s="123" t="s">
        <v>12</v>
      </c>
      <c r="F167" s="240">
        <v>5124.7778399999997</v>
      </c>
      <c r="G167" s="212" t="s">
        <v>1755</v>
      </c>
      <c r="H167" s="123" t="s">
        <v>12</v>
      </c>
      <c r="I167" s="240">
        <v>0</v>
      </c>
      <c r="J167" s="240">
        <v>0</v>
      </c>
      <c r="K167" s="240">
        <v>0</v>
      </c>
      <c r="L167" s="240">
        <v>0</v>
      </c>
      <c r="M167" s="240">
        <v>5124.7778399999997</v>
      </c>
      <c r="N167" s="210" t="s">
        <v>12</v>
      </c>
      <c r="O167" s="240">
        <v>0</v>
      </c>
      <c r="P167" s="240">
        <v>0</v>
      </c>
      <c r="Q167" s="240">
        <v>5124.7778399999997</v>
      </c>
      <c r="R167" s="240">
        <v>5124.7778399999997</v>
      </c>
      <c r="S167" s="240">
        <v>0</v>
      </c>
      <c r="T167" s="211" t="s">
        <v>12</v>
      </c>
      <c r="U167" s="212" t="s">
        <v>316</v>
      </c>
      <c r="V167" s="212" t="s">
        <v>317</v>
      </c>
      <c r="W167" s="123" t="s">
        <v>336</v>
      </c>
      <c r="X167" s="123" t="s">
        <v>12</v>
      </c>
      <c r="Y167" s="123" t="s">
        <v>1767</v>
      </c>
      <c r="Z167" s="212" t="s">
        <v>1768</v>
      </c>
      <c r="AA167" s="212">
        <v>55343</v>
      </c>
      <c r="AB167" s="123" t="s">
        <v>321</v>
      </c>
      <c r="AC167" s="123" t="s">
        <v>322</v>
      </c>
      <c r="AD167" s="123" t="s">
        <v>323</v>
      </c>
      <c r="AE167" s="123" t="s">
        <v>12</v>
      </c>
    </row>
    <row r="168" spans="2:31" ht="15" customHeight="1" x14ac:dyDescent="0.35">
      <c r="B168" s="123">
        <v>104375</v>
      </c>
      <c r="C168" s="123" t="s">
        <v>1841</v>
      </c>
      <c r="D168" s="123">
        <v>2017</v>
      </c>
      <c r="E168" s="123" t="s">
        <v>12</v>
      </c>
      <c r="F168" s="240">
        <v>4026.0419200000001</v>
      </c>
      <c r="G168" s="212" t="s">
        <v>1755</v>
      </c>
      <c r="H168" s="123" t="s">
        <v>12</v>
      </c>
      <c r="I168" s="240">
        <v>4026.0419200000001</v>
      </c>
      <c r="J168" s="240">
        <v>0</v>
      </c>
      <c r="K168" s="240">
        <v>0</v>
      </c>
      <c r="L168" s="240">
        <v>0</v>
      </c>
      <c r="M168" s="240">
        <v>0</v>
      </c>
      <c r="N168" s="210" t="s">
        <v>12</v>
      </c>
      <c r="O168" s="240">
        <v>0</v>
      </c>
      <c r="P168" s="240">
        <v>0</v>
      </c>
      <c r="Q168" s="240">
        <v>0</v>
      </c>
      <c r="R168" s="240">
        <v>0</v>
      </c>
      <c r="S168" s="240">
        <v>4026.0419200000001</v>
      </c>
      <c r="T168" s="211" t="s">
        <v>12</v>
      </c>
      <c r="U168" s="212" t="s">
        <v>317</v>
      </c>
      <c r="V168" s="212" t="s">
        <v>317</v>
      </c>
      <c r="W168" s="123" t="s">
        <v>12</v>
      </c>
      <c r="X168" s="123" t="s">
        <v>12</v>
      </c>
      <c r="Y168" s="123" t="s">
        <v>1293</v>
      </c>
      <c r="Z168" s="212" t="s">
        <v>320</v>
      </c>
      <c r="AA168" s="212">
        <v>94560</v>
      </c>
      <c r="AB168" s="123" t="s">
        <v>400</v>
      </c>
      <c r="AC168" s="123" t="s">
        <v>201</v>
      </c>
      <c r="AD168" s="123" t="s">
        <v>327</v>
      </c>
      <c r="AE168" s="123" t="s">
        <v>12</v>
      </c>
    </row>
    <row r="169" spans="2:31" ht="15" customHeight="1" x14ac:dyDescent="0.35">
      <c r="B169" s="123">
        <v>101734</v>
      </c>
      <c r="C169" s="123" t="s">
        <v>680</v>
      </c>
      <c r="D169" s="123">
        <v>2017</v>
      </c>
      <c r="E169" s="123" t="s">
        <v>12</v>
      </c>
      <c r="F169" s="240">
        <v>35401.0785044234</v>
      </c>
      <c r="G169" s="212" t="s">
        <v>1755</v>
      </c>
      <c r="H169" s="123" t="s">
        <v>12</v>
      </c>
      <c r="I169" s="240">
        <v>35401.0785044234</v>
      </c>
      <c r="J169" s="240">
        <v>0</v>
      </c>
      <c r="K169" s="240">
        <v>0</v>
      </c>
      <c r="L169" s="240">
        <v>0</v>
      </c>
      <c r="M169" s="240">
        <v>0</v>
      </c>
      <c r="N169" s="210" t="s">
        <v>12</v>
      </c>
      <c r="O169" s="240">
        <v>35401.0785044234</v>
      </c>
      <c r="P169" s="240">
        <v>0</v>
      </c>
      <c r="Q169" s="240">
        <v>0</v>
      </c>
      <c r="R169" s="240">
        <v>35401.0785044234</v>
      </c>
      <c r="S169" s="240">
        <v>0</v>
      </c>
      <c r="T169" s="211" t="s">
        <v>12</v>
      </c>
      <c r="U169" s="212" t="s">
        <v>316</v>
      </c>
      <c r="V169" s="212" t="s">
        <v>316</v>
      </c>
      <c r="W169" s="123" t="s">
        <v>381</v>
      </c>
      <c r="X169" s="123" t="s">
        <v>12</v>
      </c>
      <c r="Y169" s="123" t="s">
        <v>399</v>
      </c>
      <c r="Z169" s="212" t="s">
        <v>320</v>
      </c>
      <c r="AA169" s="212">
        <v>90723</v>
      </c>
      <c r="AB169" s="123" t="s">
        <v>681</v>
      </c>
      <c r="AC169" s="123" t="s">
        <v>201</v>
      </c>
      <c r="AD169" s="123" t="s">
        <v>327</v>
      </c>
      <c r="AE169" s="123" t="s">
        <v>12</v>
      </c>
    </row>
    <row r="170" spans="2:31" ht="15" customHeight="1" x14ac:dyDescent="0.35">
      <c r="B170" s="123">
        <v>100129</v>
      </c>
      <c r="C170" s="123" t="s">
        <v>1769</v>
      </c>
      <c r="D170" s="123">
        <v>2017</v>
      </c>
      <c r="E170" s="123" t="s">
        <v>12</v>
      </c>
      <c r="F170" s="240">
        <v>2304.0634319999999</v>
      </c>
      <c r="G170" s="212" t="s">
        <v>1755</v>
      </c>
      <c r="H170" s="123" t="s">
        <v>12</v>
      </c>
      <c r="I170" s="240">
        <v>2304.0634319999999</v>
      </c>
      <c r="J170" s="240">
        <v>0</v>
      </c>
      <c r="K170" s="240">
        <v>0</v>
      </c>
      <c r="L170" s="240">
        <v>0</v>
      </c>
      <c r="M170" s="240">
        <v>0</v>
      </c>
      <c r="N170" s="210" t="s">
        <v>12</v>
      </c>
      <c r="O170" s="240">
        <v>2304.0634319999999</v>
      </c>
      <c r="P170" s="240">
        <v>0</v>
      </c>
      <c r="Q170" s="240">
        <v>0</v>
      </c>
      <c r="R170" s="240">
        <v>2304.0634319999999</v>
      </c>
      <c r="S170" s="240">
        <v>0</v>
      </c>
      <c r="T170" s="211" t="s">
        <v>12</v>
      </c>
      <c r="U170" s="212" t="s">
        <v>316</v>
      </c>
      <c r="V170" s="212" t="s">
        <v>317</v>
      </c>
      <c r="W170" s="123" t="s">
        <v>390</v>
      </c>
      <c r="X170" s="123" t="s">
        <v>12</v>
      </c>
      <c r="Y170" s="123" t="s">
        <v>373</v>
      </c>
      <c r="Z170" s="212" t="s">
        <v>320</v>
      </c>
      <c r="AA170" s="212">
        <v>90746</v>
      </c>
      <c r="AB170" s="123" t="s">
        <v>352</v>
      </c>
      <c r="AC170" s="123" t="s">
        <v>204</v>
      </c>
      <c r="AD170" s="123" t="s">
        <v>354</v>
      </c>
      <c r="AE170" s="123" t="s">
        <v>12</v>
      </c>
    </row>
    <row r="171" spans="2:31" ht="15" customHeight="1" x14ac:dyDescent="0.35">
      <c r="B171" s="123">
        <v>104660</v>
      </c>
      <c r="C171" s="123" t="s">
        <v>683</v>
      </c>
      <c r="D171" s="123">
        <v>2017</v>
      </c>
      <c r="E171" s="123" t="s">
        <v>12</v>
      </c>
      <c r="F171" s="240">
        <v>16950.984511999999</v>
      </c>
      <c r="G171" s="212" t="s">
        <v>1755</v>
      </c>
      <c r="H171" s="123" t="s">
        <v>12</v>
      </c>
      <c r="I171" s="240">
        <v>16950.984511999999</v>
      </c>
      <c r="J171" s="240">
        <v>0</v>
      </c>
      <c r="K171" s="240">
        <v>0</v>
      </c>
      <c r="L171" s="240">
        <v>0</v>
      </c>
      <c r="M171" s="240">
        <v>0</v>
      </c>
      <c r="N171" s="210" t="s">
        <v>12</v>
      </c>
      <c r="O171" s="240">
        <v>0</v>
      </c>
      <c r="P171" s="240">
        <v>0</v>
      </c>
      <c r="Q171" s="240">
        <v>0</v>
      </c>
      <c r="R171" s="240">
        <v>0</v>
      </c>
      <c r="S171" s="240">
        <v>16950.984511999999</v>
      </c>
      <c r="T171" s="211" t="s">
        <v>12</v>
      </c>
      <c r="U171" s="212" t="s">
        <v>317</v>
      </c>
      <c r="V171" s="212" t="s">
        <v>317</v>
      </c>
      <c r="W171" s="123" t="s">
        <v>12</v>
      </c>
      <c r="X171" s="123" t="s">
        <v>12</v>
      </c>
      <c r="Y171" s="123" t="s">
        <v>506</v>
      </c>
      <c r="Z171" s="212" t="s">
        <v>320</v>
      </c>
      <c r="AA171" s="212">
        <v>90048</v>
      </c>
      <c r="AB171" s="123" t="s">
        <v>684</v>
      </c>
      <c r="AC171" s="123" t="s">
        <v>201</v>
      </c>
      <c r="AD171" s="123" t="s">
        <v>327</v>
      </c>
      <c r="AE171" s="123" t="s">
        <v>12</v>
      </c>
    </row>
    <row r="172" spans="2:31" ht="15" customHeight="1" x14ac:dyDescent="0.35">
      <c r="B172" s="123">
        <v>101476</v>
      </c>
      <c r="C172" s="123" t="s">
        <v>685</v>
      </c>
      <c r="D172" s="123">
        <v>2017</v>
      </c>
      <c r="E172" s="123" t="s">
        <v>12</v>
      </c>
      <c r="F172" s="240">
        <v>2057688.3313509901</v>
      </c>
      <c r="G172" s="212" t="s">
        <v>1755</v>
      </c>
      <c r="H172" s="123" t="s">
        <v>12</v>
      </c>
      <c r="I172" s="240">
        <v>1911626.1313509899</v>
      </c>
      <c r="J172" s="240">
        <v>146062.20000000001</v>
      </c>
      <c r="K172" s="240">
        <v>0</v>
      </c>
      <c r="L172" s="240">
        <v>0</v>
      </c>
      <c r="M172" s="240">
        <v>0</v>
      </c>
      <c r="N172" s="210" t="s">
        <v>12</v>
      </c>
      <c r="O172" s="240">
        <v>1911623.5032881</v>
      </c>
      <c r="P172" s="240">
        <v>0</v>
      </c>
      <c r="Q172" s="240">
        <v>0</v>
      </c>
      <c r="R172" s="240">
        <v>1911623.5032881</v>
      </c>
      <c r="S172" s="240">
        <v>146064.82806289199</v>
      </c>
      <c r="T172" s="211" t="s">
        <v>12</v>
      </c>
      <c r="U172" s="212" t="s">
        <v>316</v>
      </c>
      <c r="V172" s="212" t="s">
        <v>316</v>
      </c>
      <c r="W172" s="123" t="s">
        <v>350</v>
      </c>
      <c r="X172" s="123" t="s">
        <v>12</v>
      </c>
      <c r="Y172" s="123" t="s">
        <v>455</v>
      </c>
      <c r="Z172" s="212" t="s">
        <v>320</v>
      </c>
      <c r="AA172" s="212">
        <v>92307</v>
      </c>
      <c r="AB172" s="123" t="s">
        <v>666</v>
      </c>
      <c r="AC172" s="123" t="s">
        <v>667</v>
      </c>
      <c r="AD172" s="123" t="s">
        <v>668</v>
      </c>
      <c r="AE172" s="123" t="s">
        <v>12</v>
      </c>
    </row>
    <row r="173" spans="2:31" ht="15" customHeight="1" x14ac:dyDescent="0.35">
      <c r="B173" s="123">
        <v>101015</v>
      </c>
      <c r="C173" s="123" t="s">
        <v>689</v>
      </c>
      <c r="D173" s="123">
        <v>2017</v>
      </c>
      <c r="E173" s="123" t="s">
        <v>12</v>
      </c>
      <c r="F173" s="240">
        <v>73895.152768899206</v>
      </c>
      <c r="G173" s="212" t="s">
        <v>1755</v>
      </c>
      <c r="H173" s="123" t="s">
        <v>12</v>
      </c>
      <c r="I173" s="240">
        <v>22792.825779144699</v>
      </c>
      <c r="J173" s="240">
        <v>51102.326989754503</v>
      </c>
      <c r="K173" s="240">
        <v>0</v>
      </c>
      <c r="L173" s="240">
        <v>0</v>
      </c>
      <c r="M173" s="240">
        <v>0</v>
      </c>
      <c r="N173" s="210" t="s">
        <v>12</v>
      </c>
      <c r="O173" s="240">
        <v>0</v>
      </c>
      <c r="P173" s="240">
        <v>0</v>
      </c>
      <c r="Q173" s="240">
        <v>0</v>
      </c>
      <c r="R173" s="240">
        <v>0</v>
      </c>
      <c r="S173" s="240">
        <v>73895.152768899206</v>
      </c>
      <c r="T173" s="211" t="s">
        <v>12</v>
      </c>
      <c r="U173" s="212" t="s">
        <v>316</v>
      </c>
      <c r="V173" s="212" t="s">
        <v>317</v>
      </c>
      <c r="W173" s="123" t="s">
        <v>690</v>
      </c>
      <c r="X173" s="123" t="s">
        <v>12</v>
      </c>
      <c r="Y173" s="123" t="s">
        <v>371</v>
      </c>
      <c r="Z173" s="212" t="s">
        <v>320</v>
      </c>
      <c r="AA173" s="212">
        <v>94553</v>
      </c>
      <c r="AB173" s="123" t="s">
        <v>691</v>
      </c>
      <c r="AC173" s="123" t="s">
        <v>201</v>
      </c>
      <c r="AD173" s="123" t="s">
        <v>327</v>
      </c>
      <c r="AE173" s="123" t="s">
        <v>12</v>
      </c>
    </row>
    <row r="174" spans="2:31" ht="15" customHeight="1" x14ac:dyDescent="0.35">
      <c r="B174" s="123">
        <v>104743</v>
      </c>
      <c r="C174" s="123" t="s">
        <v>692</v>
      </c>
      <c r="D174" s="123">
        <v>2017</v>
      </c>
      <c r="E174" s="123" t="s">
        <v>12</v>
      </c>
      <c r="F174" s="240">
        <v>11272.1053744</v>
      </c>
      <c r="G174" s="212" t="s">
        <v>1755</v>
      </c>
      <c r="H174" s="123" t="s">
        <v>12</v>
      </c>
      <c r="I174" s="240">
        <v>11272.1053744</v>
      </c>
      <c r="J174" s="240">
        <v>0</v>
      </c>
      <c r="K174" s="240">
        <v>0</v>
      </c>
      <c r="L174" s="240">
        <v>0</v>
      </c>
      <c r="M174" s="240">
        <v>0</v>
      </c>
      <c r="N174" s="210" t="s">
        <v>12</v>
      </c>
      <c r="O174" s="240">
        <v>0</v>
      </c>
      <c r="P174" s="240">
        <v>0</v>
      </c>
      <c r="Q174" s="240">
        <v>0</v>
      </c>
      <c r="R174" s="240">
        <v>0</v>
      </c>
      <c r="S174" s="240">
        <v>11272.1053744</v>
      </c>
      <c r="T174" s="211" t="s">
        <v>12</v>
      </c>
      <c r="U174" s="212" t="s">
        <v>317</v>
      </c>
      <c r="V174" s="212" t="s">
        <v>317</v>
      </c>
      <c r="W174" s="123" t="s">
        <v>12</v>
      </c>
      <c r="X174" s="123" t="s">
        <v>12</v>
      </c>
      <c r="Y174" s="123" t="s">
        <v>693</v>
      </c>
      <c r="Z174" s="212" t="s">
        <v>320</v>
      </c>
      <c r="AA174" s="212">
        <v>93230</v>
      </c>
      <c r="AB174" s="123" t="s">
        <v>694</v>
      </c>
      <c r="AC174" s="123" t="s">
        <v>201</v>
      </c>
      <c r="AD174" s="123" t="s">
        <v>327</v>
      </c>
      <c r="AE174" s="123" t="s">
        <v>12</v>
      </c>
    </row>
    <row r="175" spans="2:31" ht="15" customHeight="1" x14ac:dyDescent="0.35">
      <c r="B175" s="123">
        <v>100917</v>
      </c>
      <c r="C175" s="123" t="s">
        <v>695</v>
      </c>
      <c r="D175" s="123">
        <v>2017</v>
      </c>
      <c r="E175" s="123" t="s">
        <v>12</v>
      </c>
      <c r="F175" s="240">
        <v>54515.501288762498</v>
      </c>
      <c r="G175" s="212" t="s">
        <v>1755</v>
      </c>
      <c r="H175" s="123" t="s">
        <v>12</v>
      </c>
      <c r="I175" s="240">
        <v>54515.501288762498</v>
      </c>
      <c r="J175" s="240">
        <v>0</v>
      </c>
      <c r="K175" s="240">
        <v>0</v>
      </c>
      <c r="L175" s="240">
        <v>0</v>
      </c>
      <c r="M175" s="240">
        <v>0</v>
      </c>
      <c r="N175" s="210" t="s">
        <v>12</v>
      </c>
      <c r="O175" s="240">
        <v>53799.0903856</v>
      </c>
      <c r="P175" s="240">
        <v>0</v>
      </c>
      <c r="Q175" s="240">
        <v>0</v>
      </c>
      <c r="R175" s="240">
        <v>53799.0903856</v>
      </c>
      <c r="S175" s="240">
        <v>716.41090316249995</v>
      </c>
      <c r="T175" s="211" t="s">
        <v>12</v>
      </c>
      <c r="U175" s="212" t="s">
        <v>316</v>
      </c>
      <c r="V175" s="212" t="s">
        <v>316</v>
      </c>
      <c r="W175" s="123" t="s">
        <v>390</v>
      </c>
      <c r="X175" s="123" t="s">
        <v>12</v>
      </c>
      <c r="Y175" s="123" t="s">
        <v>431</v>
      </c>
      <c r="Z175" s="212" t="s">
        <v>320</v>
      </c>
      <c r="AA175" s="212">
        <v>93610</v>
      </c>
      <c r="AB175" s="123" t="s">
        <v>696</v>
      </c>
      <c r="AC175" s="123" t="s">
        <v>476</v>
      </c>
      <c r="AD175" s="123" t="s">
        <v>327</v>
      </c>
      <c r="AE175" s="123" t="s">
        <v>12</v>
      </c>
    </row>
    <row r="176" spans="2:31" ht="15" customHeight="1" x14ac:dyDescent="0.35">
      <c r="B176" s="123">
        <v>101520</v>
      </c>
      <c r="C176" s="123" t="s">
        <v>697</v>
      </c>
      <c r="D176" s="123">
        <v>2017</v>
      </c>
      <c r="E176" s="123" t="s">
        <v>12</v>
      </c>
      <c r="F176" s="240">
        <v>10413.624908960001</v>
      </c>
      <c r="G176" s="212" t="s">
        <v>1755</v>
      </c>
      <c r="H176" s="123" t="s">
        <v>12</v>
      </c>
      <c r="I176" s="240">
        <v>10413.624908960001</v>
      </c>
      <c r="J176" s="240">
        <v>0</v>
      </c>
      <c r="K176" s="240">
        <v>0</v>
      </c>
      <c r="L176" s="240">
        <v>0</v>
      </c>
      <c r="M176" s="240">
        <v>0</v>
      </c>
      <c r="N176" s="210" t="s">
        <v>12</v>
      </c>
      <c r="O176" s="240">
        <v>10413.624908960001</v>
      </c>
      <c r="P176" s="240">
        <v>0</v>
      </c>
      <c r="Q176" s="240">
        <v>0</v>
      </c>
      <c r="R176" s="240">
        <v>10413.624908960001</v>
      </c>
      <c r="S176" s="240">
        <v>0</v>
      </c>
      <c r="T176" s="211" t="s">
        <v>12</v>
      </c>
      <c r="U176" s="212" t="s">
        <v>316</v>
      </c>
      <c r="V176" s="212" t="s">
        <v>317</v>
      </c>
      <c r="W176" s="123" t="s">
        <v>489</v>
      </c>
      <c r="X176" s="123" t="s">
        <v>12</v>
      </c>
      <c r="Y176" s="123" t="s">
        <v>515</v>
      </c>
      <c r="Z176" s="212" t="s">
        <v>320</v>
      </c>
      <c r="AA176" s="212">
        <v>93252</v>
      </c>
      <c r="AB176" s="123" t="s">
        <v>352</v>
      </c>
      <c r="AC176" s="123" t="s">
        <v>201</v>
      </c>
      <c r="AD176" s="123" t="s">
        <v>458</v>
      </c>
      <c r="AE176" s="123" t="s">
        <v>12</v>
      </c>
    </row>
    <row r="177" spans="2:31" ht="15" customHeight="1" x14ac:dyDescent="0.35">
      <c r="B177" s="123">
        <v>104628</v>
      </c>
      <c r="C177" s="123" t="s">
        <v>698</v>
      </c>
      <c r="D177" s="123">
        <v>2017</v>
      </c>
      <c r="E177" s="123" t="s">
        <v>12</v>
      </c>
      <c r="F177" s="240">
        <v>4249.75361546768</v>
      </c>
      <c r="G177" s="212" t="s">
        <v>1755</v>
      </c>
      <c r="H177" s="123" t="s">
        <v>12</v>
      </c>
      <c r="I177" s="240">
        <v>0</v>
      </c>
      <c r="J177" s="240">
        <v>0</v>
      </c>
      <c r="K177" s="240">
        <v>0</v>
      </c>
      <c r="L177" s="240">
        <v>0</v>
      </c>
      <c r="M177" s="240">
        <v>4249.75361546768</v>
      </c>
      <c r="N177" s="210" t="s">
        <v>12</v>
      </c>
      <c r="O177" s="240">
        <v>0</v>
      </c>
      <c r="P177" s="240">
        <v>0</v>
      </c>
      <c r="Q177" s="240">
        <v>100.3721576164</v>
      </c>
      <c r="R177" s="240">
        <v>100.3721576164</v>
      </c>
      <c r="S177" s="240">
        <v>4149.3814578512802</v>
      </c>
      <c r="T177" s="211" t="s">
        <v>12</v>
      </c>
      <c r="U177" s="212" t="s">
        <v>316</v>
      </c>
      <c r="V177" s="212" t="s">
        <v>317</v>
      </c>
      <c r="W177" s="123" t="s">
        <v>1771</v>
      </c>
      <c r="X177" s="123" t="s">
        <v>12</v>
      </c>
      <c r="Y177" s="123" t="s">
        <v>699</v>
      </c>
      <c r="Z177" s="212" t="s">
        <v>464</v>
      </c>
      <c r="AA177" s="212">
        <v>85284</v>
      </c>
      <c r="AB177" s="123" t="s">
        <v>321</v>
      </c>
      <c r="AC177" s="123" t="s">
        <v>322</v>
      </c>
      <c r="AD177" s="123" t="s">
        <v>323</v>
      </c>
      <c r="AE177" s="123" t="s">
        <v>12</v>
      </c>
    </row>
    <row r="178" spans="2:31" ht="15" customHeight="1" x14ac:dyDescent="0.35">
      <c r="B178" s="123">
        <v>104707</v>
      </c>
      <c r="C178" s="123" t="s">
        <v>702</v>
      </c>
      <c r="D178" s="123">
        <v>2017</v>
      </c>
      <c r="E178" s="123" t="s">
        <v>12</v>
      </c>
      <c r="F178" s="240">
        <v>11315.605308480001</v>
      </c>
      <c r="G178" s="212" t="s">
        <v>1755</v>
      </c>
      <c r="H178" s="123" t="s">
        <v>12</v>
      </c>
      <c r="I178" s="240">
        <v>11315.605308480001</v>
      </c>
      <c r="J178" s="240">
        <v>0</v>
      </c>
      <c r="K178" s="240">
        <v>0</v>
      </c>
      <c r="L178" s="240">
        <v>0</v>
      </c>
      <c r="M178" s="240">
        <v>0</v>
      </c>
      <c r="N178" s="210" t="s">
        <v>12</v>
      </c>
      <c r="O178" s="240">
        <v>0</v>
      </c>
      <c r="P178" s="240">
        <v>0</v>
      </c>
      <c r="Q178" s="240">
        <v>0</v>
      </c>
      <c r="R178" s="240">
        <v>0</v>
      </c>
      <c r="S178" s="240">
        <v>11315.605308480001</v>
      </c>
      <c r="T178" s="211" t="s">
        <v>12</v>
      </c>
      <c r="U178" s="212" t="s">
        <v>317</v>
      </c>
      <c r="V178" s="212" t="s">
        <v>317</v>
      </c>
      <c r="W178" s="123" t="s">
        <v>12</v>
      </c>
      <c r="X178" s="123" t="s">
        <v>12</v>
      </c>
      <c r="Y178" s="123" t="s">
        <v>329</v>
      </c>
      <c r="Z178" s="212" t="s">
        <v>320</v>
      </c>
      <c r="AA178" s="212">
        <v>94801</v>
      </c>
      <c r="AB178" s="123" t="s">
        <v>703</v>
      </c>
      <c r="AC178" s="123" t="s">
        <v>201</v>
      </c>
      <c r="AD178" s="123" t="s">
        <v>327</v>
      </c>
      <c r="AE178" s="123" t="s">
        <v>12</v>
      </c>
    </row>
    <row r="179" spans="2:31" ht="15" customHeight="1" x14ac:dyDescent="0.35">
      <c r="B179" s="123">
        <v>104013</v>
      </c>
      <c r="C179" s="123" t="s">
        <v>1770</v>
      </c>
      <c r="D179" s="123">
        <v>2017</v>
      </c>
      <c r="E179" s="123" t="s">
        <v>12</v>
      </c>
      <c r="F179" s="240">
        <v>124115.5957683</v>
      </c>
      <c r="G179" s="212" t="s">
        <v>1755</v>
      </c>
      <c r="H179" s="123" t="s">
        <v>12</v>
      </c>
      <c r="I179" s="240">
        <v>12192.1552156529</v>
      </c>
      <c r="J179" s="240">
        <v>0</v>
      </c>
      <c r="K179" s="240">
        <v>111923.44055264699</v>
      </c>
      <c r="L179" s="240">
        <v>0</v>
      </c>
      <c r="M179" s="240">
        <v>0</v>
      </c>
      <c r="N179" s="210" t="s">
        <v>12</v>
      </c>
      <c r="O179" s="240">
        <v>12051.857215652901</v>
      </c>
      <c r="P179" s="240">
        <v>51546.377515460503</v>
      </c>
      <c r="Q179" s="240">
        <v>0</v>
      </c>
      <c r="R179" s="240">
        <v>63598.2347311134</v>
      </c>
      <c r="S179" s="240">
        <v>60517.361037186798</v>
      </c>
      <c r="T179" s="211" t="s">
        <v>12</v>
      </c>
      <c r="U179" s="212" t="s">
        <v>316</v>
      </c>
      <c r="V179" s="212" t="s">
        <v>316</v>
      </c>
      <c r="W179" s="123" t="s">
        <v>340</v>
      </c>
      <c r="X179" s="123" t="s">
        <v>12</v>
      </c>
      <c r="Y179" s="123" t="s">
        <v>705</v>
      </c>
      <c r="Z179" s="212" t="s">
        <v>320</v>
      </c>
      <c r="AA179" s="212">
        <v>94583</v>
      </c>
      <c r="AB179" s="123" t="s">
        <v>342</v>
      </c>
      <c r="AC179" s="123" t="s">
        <v>550</v>
      </c>
      <c r="AD179" s="123" t="s">
        <v>551</v>
      </c>
      <c r="AE179" s="123" t="s">
        <v>12</v>
      </c>
    </row>
    <row r="180" spans="2:31" ht="15" customHeight="1" x14ac:dyDescent="0.35">
      <c r="B180" s="123">
        <v>104011</v>
      </c>
      <c r="C180" s="123" t="s">
        <v>704</v>
      </c>
      <c r="D180" s="123">
        <v>2017</v>
      </c>
      <c r="E180" s="123" t="s">
        <v>12</v>
      </c>
      <c r="F180" s="240">
        <v>307959.39351575798</v>
      </c>
      <c r="G180" s="212" t="s">
        <v>1755</v>
      </c>
      <c r="H180" s="123" t="s">
        <v>12</v>
      </c>
      <c r="I180" s="240">
        <v>307959.39351575798</v>
      </c>
      <c r="J180" s="240">
        <v>0</v>
      </c>
      <c r="K180" s="240">
        <v>0</v>
      </c>
      <c r="L180" s="240">
        <v>0</v>
      </c>
      <c r="M180" s="240">
        <v>0</v>
      </c>
      <c r="N180" s="210" t="s">
        <v>12</v>
      </c>
      <c r="O180" s="240">
        <v>305580.00619609602</v>
      </c>
      <c r="P180" s="240">
        <v>0</v>
      </c>
      <c r="Q180" s="240">
        <v>0</v>
      </c>
      <c r="R180" s="240">
        <v>305580.00619609602</v>
      </c>
      <c r="S180" s="240">
        <v>2379.3873196619602</v>
      </c>
      <c r="T180" s="211" t="s">
        <v>12</v>
      </c>
      <c r="U180" s="212" t="s">
        <v>316</v>
      </c>
      <c r="V180" s="212" t="s">
        <v>316</v>
      </c>
      <c r="W180" s="123" t="s">
        <v>340</v>
      </c>
      <c r="X180" s="123" t="s">
        <v>12</v>
      </c>
      <c r="Y180" s="123" t="s">
        <v>705</v>
      </c>
      <c r="Z180" s="212" t="s">
        <v>320</v>
      </c>
      <c r="AA180" s="212">
        <v>94583</v>
      </c>
      <c r="AB180" s="123" t="s">
        <v>342</v>
      </c>
      <c r="AC180" s="123" t="s">
        <v>343</v>
      </c>
      <c r="AD180" s="123" t="s">
        <v>344</v>
      </c>
      <c r="AE180" s="123" t="s">
        <v>12</v>
      </c>
    </row>
    <row r="181" spans="2:31" ht="15" customHeight="1" x14ac:dyDescent="0.35">
      <c r="B181" s="123">
        <v>104012</v>
      </c>
      <c r="C181" s="123" t="s">
        <v>706</v>
      </c>
      <c r="D181" s="123">
        <v>2017</v>
      </c>
      <c r="E181" s="123" t="s">
        <v>12</v>
      </c>
      <c r="F181" s="240">
        <v>2579984.4327571802</v>
      </c>
      <c r="G181" s="212" t="s">
        <v>1755</v>
      </c>
      <c r="H181" s="123" t="s">
        <v>12</v>
      </c>
      <c r="I181" s="240">
        <v>2579984.4327571802</v>
      </c>
      <c r="J181" s="240">
        <v>0</v>
      </c>
      <c r="K181" s="240">
        <v>0</v>
      </c>
      <c r="L181" s="240">
        <v>0</v>
      </c>
      <c r="M181" s="240">
        <v>0</v>
      </c>
      <c r="N181" s="210" t="s">
        <v>12</v>
      </c>
      <c r="O181" s="240">
        <v>2559856.25388296</v>
      </c>
      <c r="P181" s="240">
        <v>0</v>
      </c>
      <c r="Q181" s="240">
        <v>0</v>
      </c>
      <c r="R181" s="240">
        <v>2559856.25388296</v>
      </c>
      <c r="S181" s="240">
        <v>20128.178874219499</v>
      </c>
      <c r="T181" s="211" t="s">
        <v>12</v>
      </c>
      <c r="U181" s="212" t="s">
        <v>316</v>
      </c>
      <c r="V181" s="212" t="s">
        <v>316</v>
      </c>
      <c r="W181" s="123" t="s">
        <v>340</v>
      </c>
      <c r="X181" s="123" t="s">
        <v>12</v>
      </c>
      <c r="Y181" s="123" t="s">
        <v>705</v>
      </c>
      <c r="Z181" s="212" t="s">
        <v>320</v>
      </c>
      <c r="AA181" s="212">
        <v>94583</v>
      </c>
      <c r="AB181" s="123" t="s">
        <v>342</v>
      </c>
      <c r="AC181" s="123" t="s">
        <v>343</v>
      </c>
      <c r="AD181" s="123" t="s">
        <v>344</v>
      </c>
      <c r="AE181" s="123" t="s">
        <v>12</v>
      </c>
    </row>
    <row r="182" spans="2:31" ht="15" customHeight="1" x14ac:dyDescent="0.35">
      <c r="B182" s="123">
        <v>100138</v>
      </c>
      <c r="C182" s="123" t="s">
        <v>707</v>
      </c>
      <c r="D182" s="123">
        <v>2017</v>
      </c>
      <c r="E182" s="123" t="s">
        <v>12</v>
      </c>
      <c r="F182" s="240">
        <v>3604870.9278951199</v>
      </c>
      <c r="G182" s="212" t="s">
        <v>1755</v>
      </c>
      <c r="H182" s="123" t="s">
        <v>12</v>
      </c>
      <c r="I182" s="240">
        <v>3604870.9278951199</v>
      </c>
      <c r="J182" s="240">
        <v>0</v>
      </c>
      <c r="K182" s="240">
        <v>0</v>
      </c>
      <c r="L182" s="240">
        <v>0</v>
      </c>
      <c r="M182" s="240">
        <v>0</v>
      </c>
      <c r="N182" s="210" t="s">
        <v>12</v>
      </c>
      <c r="O182" s="240">
        <v>3603753.32228973</v>
      </c>
      <c r="P182" s="240">
        <v>0</v>
      </c>
      <c r="Q182" s="240">
        <v>0</v>
      </c>
      <c r="R182" s="240">
        <v>3603753.32228973</v>
      </c>
      <c r="S182" s="240">
        <v>1117.60560539266</v>
      </c>
      <c r="T182" s="211" t="s">
        <v>12</v>
      </c>
      <c r="U182" s="212" t="s">
        <v>316</v>
      </c>
      <c r="V182" s="212" t="s">
        <v>316</v>
      </c>
      <c r="W182" s="123" t="s">
        <v>340</v>
      </c>
      <c r="X182" s="123" t="s">
        <v>12</v>
      </c>
      <c r="Y182" s="123" t="s">
        <v>319</v>
      </c>
      <c r="Z182" s="212" t="s">
        <v>320</v>
      </c>
      <c r="AA182" s="212">
        <v>90245</v>
      </c>
      <c r="AB182" s="123" t="s">
        <v>391</v>
      </c>
      <c r="AC182" s="123" t="s">
        <v>708</v>
      </c>
      <c r="AD182" s="123" t="s">
        <v>709</v>
      </c>
      <c r="AE182" s="123" t="s">
        <v>12</v>
      </c>
    </row>
    <row r="183" spans="2:31" ht="15" customHeight="1" x14ac:dyDescent="0.35">
      <c r="B183" s="123">
        <v>104223</v>
      </c>
      <c r="C183" s="123" t="s">
        <v>710</v>
      </c>
      <c r="D183" s="123">
        <v>2017</v>
      </c>
      <c r="E183" s="123" t="s">
        <v>12</v>
      </c>
      <c r="F183" s="240">
        <v>34833830.812138103</v>
      </c>
      <c r="G183" s="212" t="s">
        <v>1755</v>
      </c>
      <c r="H183" s="123" t="s">
        <v>12</v>
      </c>
      <c r="I183" s="240">
        <v>0</v>
      </c>
      <c r="J183" s="240">
        <v>0</v>
      </c>
      <c r="K183" s="240">
        <v>32397522.681041401</v>
      </c>
      <c r="L183" s="240">
        <v>2436308.1310967002</v>
      </c>
      <c r="M183" s="240">
        <v>0</v>
      </c>
      <c r="N183" s="210" t="s">
        <v>12</v>
      </c>
      <c r="O183" s="240">
        <v>0</v>
      </c>
      <c r="P183" s="240">
        <v>32397522.681041401</v>
      </c>
      <c r="Q183" s="240">
        <v>0</v>
      </c>
      <c r="R183" s="240">
        <v>32397522.681041401</v>
      </c>
      <c r="S183" s="240">
        <v>2436308.1310967002</v>
      </c>
      <c r="T183" s="211" t="s">
        <v>12</v>
      </c>
      <c r="U183" s="212" t="s">
        <v>316</v>
      </c>
      <c r="V183" s="212" t="s">
        <v>317</v>
      </c>
      <c r="W183" s="123" t="s">
        <v>340</v>
      </c>
      <c r="X183" s="123" t="s">
        <v>12</v>
      </c>
      <c r="Y183" s="123" t="s">
        <v>705</v>
      </c>
      <c r="Z183" s="212" t="s">
        <v>320</v>
      </c>
      <c r="AA183" s="212">
        <v>94583</v>
      </c>
      <c r="AB183" s="123" t="s">
        <v>391</v>
      </c>
      <c r="AC183" s="123" t="s">
        <v>394</v>
      </c>
      <c r="AD183" s="123" t="s">
        <v>395</v>
      </c>
      <c r="AE183" s="123" t="s">
        <v>12</v>
      </c>
    </row>
    <row r="184" spans="2:31" ht="15" customHeight="1" x14ac:dyDescent="0.35">
      <c r="B184" s="123">
        <v>101384</v>
      </c>
      <c r="C184" s="123" t="s">
        <v>711</v>
      </c>
      <c r="D184" s="123">
        <v>2017</v>
      </c>
      <c r="E184" s="123" t="s">
        <v>12</v>
      </c>
      <c r="F184" s="240">
        <v>4600449.9580960898</v>
      </c>
      <c r="G184" s="212" t="s">
        <v>1755</v>
      </c>
      <c r="H184" s="123" t="s">
        <v>12</v>
      </c>
      <c r="I184" s="240">
        <v>4600449.9580960898</v>
      </c>
      <c r="J184" s="240">
        <v>0</v>
      </c>
      <c r="K184" s="240">
        <v>0</v>
      </c>
      <c r="L184" s="240">
        <v>0</v>
      </c>
      <c r="M184" s="240">
        <v>0</v>
      </c>
      <c r="N184" s="210" t="s">
        <v>12</v>
      </c>
      <c r="O184" s="240">
        <v>4597344.8489264604</v>
      </c>
      <c r="P184" s="240">
        <v>0</v>
      </c>
      <c r="Q184" s="240">
        <v>0</v>
      </c>
      <c r="R184" s="240">
        <v>4597344.8489264604</v>
      </c>
      <c r="S184" s="240">
        <v>3105.10916963</v>
      </c>
      <c r="T184" s="211" t="s">
        <v>12</v>
      </c>
      <c r="U184" s="212" t="s">
        <v>316</v>
      </c>
      <c r="V184" s="212" t="s">
        <v>316</v>
      </c>
      <c r="W184" s="123" t="s">
        <v>340</v>
      </c>
      <c r="X184" s="123" t="s">
        <v>12</v>
      </c>
      <c r="Y184" s="123" t="s">
        <v>329</v>
      </c>
      <c r="Z184" s="212" t="s">
        <v>320</v>
      </c>
      <c r="AA184" s="212">
        <v>94802</v>
      </c>
      <c r="AB184" s="123" t="s">
        <v>391</v>
      </c>
      <c r="AC184" s="123" t="s">
        <v>708</v>
      </c>
      <c r="AD184" s="123" t="s">
        <v>709</v>
      </c>
      <c r="AE184" s="123" t="s">
        <v>12</v>
      </c>
    </row>
    <row r="185" spans="2:31" ht="15" customHeight="1" x14ac:dyDescent="0.35">
      <c r="B185" s="123">
        <v>104195</v>
      </c>
      <c r="C185" s="123" t="s">
        <v>712</v>
      </c>
      <c r="D185" s="123">
        <v>2017</v>
      </c>
      <c r="E185" s="123" t="s">
        <v>12</v>
      </c>
      <c r="F185" s="240">
        <v>256030.24099968001</v>
      </c>
      <c r="G185" s="212" t="s">
        <v>1755</v>
      </c>
      <c r="H185" s="123" t="s">
        <v>12</v>
      </c>
      <c r="I185" s="240">
        <v>0</v>
      </c>
      <c r="J185" s="240">
        <v>0</v>
      </c>
      <c r="K185" s="240">
        <v>256030.24099968001</v>
      </c>
      <c r="L185" s="240">
        <v>0</v>
      </c>
      <c r="M185" s="240">
        <v>0</v>
      </c>
      <c r="N185" s="210" t="s">
        <v>12</v>
      </c>
      <c r="O185" s="240">
        <v>0</v>
      </c>
      <c r="P185" s="240">
        <v>0</v>
      </c>
      <c r="Q185" s="240">
        <v>0</v>
      </c>
      <c r="R185" s="240">
        <v>0</v>
      </c>
      <c r="S185" s="240">
        <v>256030.24099968001</v>
      </c>
      <c r="T185" s="211" t="s">
        <v>12</v>
      </c>
      <c r="U185" s="212" t="s">
        <v>316</v>
      </c>
      <c r="V185" s="212" t="s">
        <v>317</v>
      </c>
      <c r="W185" s="123" t="s">
        <v>340</v>
      </c>
      <c r="X185" s="123" t="s">
        <v>12</v>
      </c>
      <c r="Y185" s="123" t="s">
        <v>346</v>
      </c>
      <c r="Z185" s="212" t="s">
        <v>320</v>
      </c>
      <c r="AA185" s="212">
        <v>93311</v>
      </c>
      <c r="AB185" s="123" t="s">
        <v>342</v>
      </c>
      <c r="AC185" s="123" t="s">
        <v>424</v>
      </c>
      <c r="AD185" s="123" t="s">
        <v>425</v>
      </c>
      <c r="AE185" s="123" t="s">
        <v>12</v>
      </c>
    </row>
    <row r="186" spans="2:31" ht="15" customHeight="1" x14ac:dyDescent="0.35">
      <c r="B186" s="123">
        <v>104393</v>
      </c>
      <c r="C186" s="123" t="s">
        <v>713</v>
      </c>
      <c r="D186" s="123">
        <v>2017</v>
      </c>
      <c r="E186" s="123" t="s">
        <v>12</v>
      </c>
      <c r="F186" s="240">
        <v>14463.1973616</v>
      </c>
      <c r="G186" s="212" t="s">
        <v>1755</v>
      </c>
      <c r="H186" s="123" t="s">
        <v>12</v>
      </c>
      <c r="I186" s="240">
        <v>14463.1973616</v>
      </c>
      <c r="J186" s="240">
        <v>0</v>
      </c>
      <c r="K186" s="240">
        <v>0</v>
      </c>
      <c r="L186" s="240">
        <v>0</v>
      </c>
      <c r="M186" s="240">
        <v>0</v>
      </c>
      <c r="N186" s="210" t="s">
        <v>12</v>
      </c>
      <c r="O186" s="240">
        <v>0</v>
      </c>
      <c r="P186" s="240">
        <v>0</v>
      </c>
      <c r="Q186" s="240">
        <v>0</v>
      </c>
      <c r="R186" s="240">
        <v>0</v>
      </c>
      <c r="S186" s="240">
        <v>14463.1973616</v>
      </c>
      <c r="T186" s="211" t="s">
        <v>12</v>
      </c>
      <c r="U186" s="212" t="s">
        <v>317</v>
      </c>
      <c r="V186" s="212" t="s">
        <v>317</v>
      </c>
      <c r="W186" s="123" t="s">
        <v>12</v>
      </c>
      <c r="X186" s="123" t="s">
        <v>12</v>
      </c>
      <c r="Y186" s="123" t="s">
        <v>506</v>
      </c>
      <c r="Z186" s="212" t="s">
        <v>320</v>
      </c>
      <c r="AA186" s="212">
        <v>90027</v>
      </c>
      <c r="AB186" s="123" t="s">
        <v>684</v>
      </c>
      <c r="AC186" s="123" t="s">
        <v>201</v>
      </c>
      <c r="AD186" s="123" t="s">
        <v>327</v>
      </c>
      <c r="AE186" s="123" t="s">
        <v>12</v>
      </c>
    </row>
    <row r="187" spans="2:31" ht="15" customHeight="1" x14ac:dyDescent="0.35">
      <c r="B187" s="123">
        <v>101252</v>
      </c>
      <c r="C187" s="123" t="s">
        <v>714</v>
      </c>
      <c r="D187" s="123">
        <v>2017</v>
      </c>
      <c r="E187" s="123" t="s">
        <v>12</v>
      </c>
      <c r="F187" s="240">
        <v>3637.230384</v>
      </c>
      <c r="G187" s="212" t="s">
        <v>1755</v>
      </c>
      <c r="H187" s="123" t="s">
        <v>12</v>
      </c>
      <c r="I187" s="240">
        <v>3637.230384</v>
      </c>
      <c r="J187" s="240">
        <v>0</v>
      </c>
      <c r="K187" s="240">
        <v>0</v>
      </c>
      <c r="L187" s="240">
        <v>0</v>
      </c>
      <c r="M187" s="240">
        <v>0</v>
      </c>
      <c r="N187" s="210" t="s">
        <v>12</v>
      </c>
      <c r="O187" s="240">
        <v>0</v>
      </c>
      <c r="P187" s="240">
        <v>0</v>
      </c>
      <c r="Q187" s="240">
        <v>0</v>
      </c>
      <c r="R187" s="240">
        <v>0</v>
      </c>
      <c r="S187" s="240">
        <v>3637.230384</v>
      </c>
      <c r="T187" s="211" t="s">
        <v>12</v>
      </c>
      <c r="U187" s="212" t="s">
        <v>317</v>
      </c>
      <c r="V187" s="212" t="s">
        <v>317</v>
      </c>
      <c r="W187" s="123" t="s">
        <v>12</v>
      </c>
      <c r="X187" s="123" t="s">
        <v>12</v>
      </c>
      <c r="Y187" s="123" t="s">
        <v>715</v>
      </c>
      <c r="Z187" s="212" t="s">
        <v>320</v>
      </c>
      <c r="AA187" s="212">
        <v>91911</v>
      </c>
      <c r="AB187" s="123" t="s">
        <v>352</v>
      </c>
      <c r="AC187" s="123" t="s">
        <v>204</v>
      </c>
      <c r="AD187" s="123" t="s">
        <v>354</v>
      </c>
      <c r="AE187" s="123" t="s">
        <v>12</v>
      </c>
    </row>
    <row r="188" spans="2:31" ht="15" customHeight="1" x14ac:dyDescent="0.35">
      <c r="B188" s="123">
        <v>2428</v>
      </c>
      <c r="C188" s="123" t="s">
        <v>716</v>
      </c>
      <c r="D188" s="123">
        <v>2017</v>
      </c>
      <c r="E188" s="123" t="s">
        <v>12</v>
      </c>
      <c r="F188" s="240">
        <v>567.52800000000002</v>
      </c>
      <c r="G188" s="212" t="s">
        <v>1755</v>
      </c>
      <c r="H188" s="123" t="s">
        <v>12</v>
      </c>
      <c r="I188" s="240">
        <v>0</v>
      </c>
      <c r="J188" s="240">
        <v>0</v>
      </c>
      <c r="K188" s="240">
        <v>0</v>
      </c>
      <c r="L188" s="240">
        <v>0</v>
      </c>
      <c r="M188" s="240">
        <v>567.52800000000002</v>
      </c>
      <c r="N188" s="210" t="s">
        <v>12</v>
      </c>
      <c r="O188" s="240">
        <v>0</v>
      </c>
      <c r="P188" s="240">
        <v>0</v>
      </c>
      <c r="Q188" s="240">
        <v>567.52800000000002</v>
      </c>
      <c r="R188" s="240">
        <v>567.52800000000002</v>
      </c>
      <c r="S188" s="240">
        <v>0</v>
      </c>
      <c r="T188" s="211" t="s">
        <v>12</v>
      </c>
      <c r="U188" s="212" t="s">
        <v>316</v>
      </c>
      <c r="V188" s="212" t="s">
        <v>317</v>
      </c>
      <c r="W188" s="123" t="s">
        <v>430</v>
      </c>
      <c r="X188" s="123" t="s">
        <v>12</v>
      </c>
      <c r="Y188" s="123" t="s">
        <v>444</v>
      </c>
      <c r="Z188" s="212" t="s">
        <v>445</v>
      </c>
      <c r="AA188" s="212">
        <v>77056</v>
      </c>
      <c r="AB188" s="123" t="s">
        <v>717</v>
      </c>
      <c r="AC188" s="123" t="s">
        <v>322</v>
      </c>
      <c r="AD188" s="123" t="s">
        <v>323</v>
      </c>
      <c r="AE188" s="123" t="s">
        <v>12</v>
      </c>
    </row>
    <row r="189" spans="2:31" ht="15" customHeight="1" x14ac:dyDescent="0.35">
      <c r="B189" s="123">
        <v>101221</v>
      </c>
      <c r="C189" s="123" t="s">
        <v>718</v>
      </c>
      <c r="D189" s="123">
        <v>2017</v>
      </c>
      <c r="E189" s="123" t="s">
        <v>12</v>
      </c>
      <c r="F189" s="240">
        <v>42113.044584000003</v>
      </c>
      <c r="G189" s="212" t="s">
        <v>1755</v>
      </c>
      <c r="H189" s="123" t="s">
        <v>12</v>
      </c>
      <c r="I189" s="240">
        <v>42113.044584000003</v>
      </c>
      <c r="J189" s="240">
        <v>0</v>
      </c>
      <c r="K189" s="240">
        <v>0</v>
      </c>
      <c r="L189" s="240">
        <v>0</v>
      </c>
      <c r="M189" s="240">
        <v>0</v>
      </c>
      <c r="N189" s="210" t="s">
        <v>12</v>
      </c>
      <c r="O189" s="240">
        <v>42113.044584000003</v>
      </c>
      <c r="P189" s="240">
        <v>0</v>
      </c>
      <c r="Q189" s="240">
        <v>0</v>
      </c>
      <c r="R189" s="240">
        <v>42113.044584000003</v>
      </c>
      <c r="S189" s="240">
        <v>0</v>
      </c>
      <c r="T189" s="211" t="s">
        <v>12</v>
      </c>
      <c r="U189" s="212" t="s">
        <v>316</v>
      </c>
      <c r="V189" s="212" t="s">
        <v>317</v>
      </c>
      <c r="W189" s="123" t="s">
        <v>363</v>
      </c>
      <c r="X189" s="123" t="s">
        <v>12</v>
      </c>
      <c r="Y189" s="123" t="s">
        <v>677</v>
      </c>
      <c r="Z189" s="212" t="s">
        <v>320</v>
      </c>
      <c r="AA189" s="212">
        <v>92806</v>
      </c>
      <c r="AB189" s="123" t="s">
        <v>352</v>
      </c>
      <c r="AC189" s="123" t="s">
        <v>204</v>
      </c>
      <c r="AD189" s="123" t="s">
        <v>354</v>
      </c>
      <c r="AE189" s="123" t="s">
        <v>12</v>
      </c>
    </row>
    <row r="190" spans="2:31" ht="15" customHeight="1" x14ac:dyDescent="0.35">
      <c r="B190" s="123">
        <v>3023</v>
      </c>
      <c r="C190" s="123" t="s">
        <v>719</v>
      </c>
      <c r="D190" s="123">
        <v>2017</v>
      </c>
      <c r="E190" s="123" t="s">
        <v>12</v>
      </c>
      <c r="F190" s="240">
        <v>1433205.78947718</v>
      </c>
      <c r="G190" s="212" t="s">
        <v>1755</v>
      </c>
      <c r="H190" s="123" t="s">
        <v>12</v>
      </c>
      <c r="I190" s="240">
        <v>0</v>
      </c>
      <c r="J190" s="240">
        <v>0</v>
      </c>
      <c r="K190" s="240">
        <v>0</v>
      </c>
      <c r="L190" s="240">
        <v>0</v>
      </c>
      <c r="M190" s="240">
        <v>1433205.78947718</v>
      </c>
      <c r="N190" s="210" t="s">
        <v>12</v>
      </c>
      <c r="O190" s="240">
        <v>0</v>
      </c>
      <c r="P190" s="240">
        <v>0</v>
      </c>
      <c r="Q190" s="240">
        <v>1410120.3254771801</v>
      </c>
      <c r="R190" s="240">
        <v>1410120.3254771801</v>
      </c>
      <c r="S190" s="240">
        <v>23085.464</v>
      </c>
      <c r="T190" s="211" t="s">
        <v>12</v>
      </c>
      <c r="U190" s="212" t="s">
        <v>316</v>
      </c>
      <c r="V190" s="212" t="s">
        <v>317</v>
      </c>
      <c r="W190" s="123" t="s">
        <v>363</v>
      </c>
      <c r="X190" s="123" t="s">
        <v>12</v>
      </c>
      <c r="Y190" s="123" t="s">
        <v>677</v>
      </c>
      <c r="Z190" s="212" t="s">
        <v>320</v>
      </c>
      <c r="AA190" s="212">
        <v>92805</v>
      </c>
      <c r="AB190" s="123" t="s">
        <v>560</v>
      </c>
      <c r="AC190" s="123" t="s">
        <v>322</v>
      </c>
      <c r="AD190" s="123" t="s">
        <v>323</v>
      </c>
      <c r="AE190" s="123" t="s">
        <v>12</v>
      </c>
    </row>
    <row r="191" spans="2:31" ht="15" customHeight="1" x14ac:dyDescent="0.35">
      <c r="B191" s="123">
        <v>3025</v>
      </c>
      <c r="C191" s="123" t="s">
        <v>720</v>
      </c>
      <c r="D191" s="123">
        <v>2017</v>
      </c>
      <c r="E191" s="123" t="s">
        <v>12</v>
      </c>
      <c r="F191" s="240">
        <v>147034.57690168999</v>
      </c>
      <c r="G191" s="212" t="s">
        <v>1755</v>
      </c>
      <c r="H191" s="123" t="s">
        <v>12</v>
      </c>
      <c r="I191" s="240">
        <v>0</v>
      </c>
      <c r="J191" s="240">
        <v>0</v>
      </c>
      <c r="K191" s="240">
        <v>0</v>
      </c>
      <c r="L191" s="240">
        <v>0</v>
      </c>
      <c r="M191" s="240">
        <v>147034.57690168999</v>
      </c>
      <c r="N191" s="210" t="s">
        <v>12</v>
      </c>
      <c r="O191" s="240">
        <v>0</v>
      </c>
      <c r="P191" s="240">
        <v>0</v>
      </c>
      <c r="Q191" s="240">
        <v>147034.57690168999</v>
      </c>
      <c r="R191" s="240">
        <v>147034.57690168999</v>
      </c>
      <c r="S191" s="240">
        <v>0</v>
      </c>
      <c r="T191" s="211" t="s">
        <v>12</v>
      </c>
      <c r="U191" s="212" t="s">
        <v>316</v>
      </c>
      <c r="V191" s="212" t="s">
        <v>317</v>
      </c>
      <c r="W191" s="123" t="s">
        <v>497</v>
      </c>
      <c r="X191" s="123" t="s">
        <v>12</v>
      </c>
      <c r="Y191" s="123" t="s">
        <v>721</v>
      </c>
      <c r="Z191" s="212" t="s">
        <v>320</v>
      </c>
      <c r="AA191" s="212">
        <v>92220</v>
      </c>
      <c r="AB191" s="123" t="s">
        <v>321</v>
      </c>
      <c r="AC191" s="123" t="s">
        <v>322</v>
      </c>
      <c r="AD191" s="123" t="s">
        <v>323</v>
      </c>
      <c r="AE191" s="123" t="s">
        <v>12</v>
      </c>
    </row>
    <row r="192" spans="2:31" ht="15" customHeight="1" x14ac:dyDescent="0.35">
      <c r="B192" s="123">
        <v>3029</v>
      </c>
      <c r="C192" s="123" t="s">
        <v>722</v>
      </c>
      <c r="D192" s="123">
        <v>2017</v>
      </c>
      <c r="E192" s="123" t="s">
        <v>12</v>
      </c>
      <c r="F192" s="240">
        <v>0</v>
      </c>
      <c r="G192" s="212" t="s">
        <v>1755</v>
      </c>
      <c r="H192" s="123" t="s">
        <v>12</v>
      </c>
      <c r="I192" s="240">
        <v>0</v>
      </c>
      <c r="J192" s="240">
        <v>0</v>
      </c>
      <c r="K192" s="240">
        <v>0</v>
      </c>
      <c r="L192" s="240">
        <v>0</v>
      </c>
      <c r="M192" s="240">
        <v>0</v>
      </c>
      <c r="N192" s="210" t="s">
        <v>12</v>
      </c>
      <c r="O192" s="240">
        <v>0</v>
      </c>
      <c r="P192" s="240">
        <v>0</v>
      </c>
      <c r="Q192" s="240">
        <v>0</v>
      </c>
      <c r="R192" s="240">
        <v>0</v>
      </c>
      <c r="S192" s="240">
        <v>0</v>
      </c>
      <c r="T192" s="211" t="s">
        <v>12</v>
      </c>
      <c r="U192" s="212" t="s">
        <v>316</v>
      </c>
      <c r="V192" s="212" t="s">
        <v>317</v>
      </c>
      <c r="W192" s="123" t="s">
        <v>381</v>
      </c>
      <c r="X192" s="123" t="s">
        <v>12</v>
      </c>
      <c r="Y192" s="123" t="s">
        <v>723</v>
      </c>
      <c r="Z192" s="212" t="s">
        <v>320</v>
      </c>
      <c r="AA192" s="212">
        <v>90703</v>
      </c>
      <c r="AB192" s="123" t="s">
        <v>321</v>
      </c>
      <c r="AC192" s="123" t="s">
        <v>322</v>
      </c>
      <c r="AD192" s="123" t="s">
        <v>323</v>
      </c>
      <c r="AE192" s="123" t="s">
        <v>12</v>
      </c>
    </row>
    <row r="193" spans="2:31" ht="15" customHeight="1" x14ac:dyDescent="0.35">
      <c r="B193" s="123">
        <v>3031</v>
      </c>
      <c r="C193" s="123" t="s">
        <v>724</v>
      </c>
      <c r="D193" s="123">
        <v>2017</v>
      </c>
      <c r="E193" s="123" t="s">
        <v>12</v>
      </c>
      <c r="F193" s="240">
        <v>219399.45580901499</v>
      </c>
      <c r="G193" s="212" t="s">
        <v>1755</v>
      </c>
      <c r="H193" s="123" t="s">
        <v>12</v>
      </c>
      <c r="I193" s="240">
        <v>0</v>
      </c>
      <c r="J193" s="240">
        <v>0</v>
      </c>
      <c r="K193" s="240">
        <v>0</v>
      </c>
      <c r="L193" s="240">
        <v>0</v>
      </c>
      <c r="M193" s="240">
        <v>219399.45580901499</v>
      </c>
      <c r="N193" s="210" t="s">
        <v>12</v>
      </c>
      <c r="O193" s="240">
        <v>0</v>
      </c>
      <c r="P193" s="240">
        <v>0</v>
      </c>
      <c r="Q193" s="240">
        <v>219399.45580901499</v>
      </c>
      <c r="R193" s="240">
        <v>219399.45580901499</v>
      </c>
      <c r="S193" s="240">
        <v>0</v>
      </c>
      <c r="T193" s="211" t="s">
        <v>12</v>
      </c>
      <c r="U193" s="212" t="s">
        <v>316</v>
      </c>
      <c r="V193" s="212" t="s">
        <v>317</v>
      </c>
      <c r="W193" s="123" t="s">
        <v>350</v>
      </c>
      <c r="X193" s="123" t="s">
        <v>12</v>
      </c>
      <c r="Y193" s="123" t="s">
        <v>725</v>
      </c>
      <c r="Z193" s="212" t="s">
        <v>320</v>
      </c>
      <c r="AA193" s="212">
        <v>92324</v>
      </c>
      <c r="AB193" s="123" t="s">
        <v>321</v>
      </c>
      <c r="AC193" s="123" t="s">
        <v>322</v>
      </c>
      <c r="AD193" s="123" t="s">
        <v>323</v>
      </c>
      <c r="AE193" s="123" t="s">
        <v>12</v>
      </c>
    </row>
    <row r="194" spans="2:31" ht="15" customHeight="1" x14ac:dyDescent="0.35">
      <c r="B194" s="123">
        <v>101667</v>
      </c>
      <c r="C194" s="123" t="s">
        <v>726</v>
      </c>
      <c r="D194" s="123">
        <v>2017</v>
      </c>
      <c r="E194" s="123" t="s">
        <v>12</v>
      </c>
      <c r="F194" s="240">
        <v>6495.0588239999997</v>
      </c>
      <c r="G194" s="212" t="s">
        <v>1755</v>
      </c>
      <c r="H194" s="123" t="s">
        <v>12</v>
      </c>
      <c r="I194" s="240">
        <v>6495.0588239999997</v>
      </c>
      <c r="J194" s="240">
        <v>0</v>
      </c>
      <c r="K194" s="240">
        <v>0</v>
      </c>
      <c r="L194" s="240">
        <v>0</v>
      </c>
      <c r="M194" s="240">
        <v>0</v>
      </c>
      <c r="N194" s="210" t="s">
        <v>12</v>
      </c>
      <c r="O194" s="240">
        <v>0</v>
      </c>
      <c r="P194" s="240">
        <v>0</v>
      </c>
      <c r="Q194" s="240">
        <v>0</v>
      </c>
      <c r="R194" s="240">
        <v>0</v>
      </c>
      <c r="S194" s="240">
        <v>6495.0588239999997</v>
      </c>
      <c r="T194" s="211" t="s">
        <v>12</v>
      </c>
      <c r="U194" s="212" t="s">
        <v>317</v>
      </c>
      <c r="V194" s="212" t="s">
        <v>317</v>
      </c>
      <c r="W194" s="123" t="s">
        <v>12</v>
      </c>
      <c r="X194" s="123" t="s">
        <v>12</v>
      </c>
      <c r="Y194" s="123" t="s">
        <v>725</v>
      </c>
      <c r="Z194" s="212" t="s">
        <v>320</v>
      </c>
      <c r="AA194" s="212">
        <v>92324</v>
      </c>
      <c r="AB194" s="123" t="s">
        <v>352</v>
      </c>
      <c r="AC194" s="123" t="s">
        <v>204</v>
      </c>
      <c r="AD194" s="123" t="s">
        <v>354</v>
      </c>
      <c r="AE194" s="123" t="s">
        <v>12</v>
      </c>
    </row>
    <row r="195" spans="2:31" ht="15" customHeight="1" x14ac:dyDescent="0.35">
      <c r="B195" s="123">
        <v>3032</v>
      </c>
      <c r="C195" s="123" t="s">
        <v>727</v>
      </c>
      <c r="D195" s="123">
        <v>2017</v>
      </c>
      <c r="E195" s="123" t="s">
        <v>12</v>
      </c>
      <c r="F195" s="240">
        <v>0</v>
      </c>
      <c r="G195" s="212" t="s">
        <v>1755</v>
      </c>
      <c r="H195" s="123" t="s">
        <v>12</v>
      </c>
      <c r="I195" s="240">
        <v>0</v>
      </c>
      <c r="J195" s="240">
        <v>0</v>
      </c>
      <c r="K195" s="240">
        <v>0</v>
      </c>
      <c r="L195" s="240">
        <v>0</v>
      </c>
      <c r="M195" s="240">
        <v>0</v>
      </c>
      <c r="N195" s="210" t="s">
        <v>12</v>
      </c>
      <c r="O195" s="240">
        <v>0</v>
      </c>
      <c r="P195" s="240">
        <v>0</v>
      </c>
      <c r="Q195" s="240">
        <v>0</v>
      </c>
      <c r="R195" s="240">
        <v>0</v>
      </c>
      <c r="S195" s="240">
        <v>0</v>
      </c>
      <c r="T195" s="211" t="s">
        <v>12</v>
      </c>
      <c r="U195" s="212" t="s">
        <v>316</v>
      </c>
      <c r="V195" s="212" t="s">
        <v>317</v>
      </c>
      <c r="W195" s="123" t="s">
        <v>381</v>
      </c>
      <c r="X195" s="123" t="s">
        <v>12</v>
      </c>
      <c r="Y195" s="123" t="s">
        <v>325</v>
      </c>
      <c r="Z195" s="212" t="s">
        <v>320</v>
      </c>
      <c r="AA195" s="212" t="s">
        <v>728</v>
      </c>
      <c r="AB195" s="123" t="s">
        <v>321</v>
      </c>
      <c r="AC195" s="123" t="s">
        <v>322</v>
      </c>
      <c r="AD195" s="123" t="s">
        <v>323</v>
      </c>
      <c r="AE195" s="123" t="s">
        <v>12</v>
      </c>
    </row>
    <row r="196" spans="2:31" ht="15" customHeight="1" x14ac:dyDescent="0.35">
      <c r="B196" s="123">
        <v>104642</v>
      </c>
      <c r="C196" s="123" t="s">
        <v>729</v>
      </c>
      <c r="D196" s="123">
        <v>2017</v>
      </c>
      <c r="E196" s="123" t="s">
        <v>12</v>
      </c>
      <c r="F196" s="240">
        <v>14160.830255999999</v>
      </c>
      <c r="G196" s="212" t="s">
        <v>1755</v>
      </c>
      <c r="H196" s="123" t="s">
        <v>12</v>
      </c>
      <c r="I196" s="240">
        <v>14160.830255999999</v>
      </c>
      <c r="J196" s="240">
        <v>0</v>
      </c>
      <c r="K196" s="240">
        <v>0</v>
      </c>
      <c r="L196" s="240">
        <v>0</v>
      </c>
      <c r="M196" s="240">
        <v>0</v>
      </c>
      <c r="N196" s="210" t="s">
        <v>12</v>
      </c>
      <c r="O196" s="240">
        <v>0</v>
      </c>
      <c r="P196" s="240">
        <v>0</v>
      </c>
      <c r="Q196" s="240">
        <v>0</v>
      </c>
      <c r="R196" s="240">
        <v>0</v>
      </c>
      <c r="S196" s="240">
        <v>14160.830255999999</v>
      </c>
      <c r="T196" s="211" t="s">
        <v>12</v>
      </c>
      <c r="U196" s="212" t="s">
        <v>317</v>
      </c>
      <c r="V196" s="212" t="s">
        <v>317</v>
      </c>
      <c r="W196" s="123" t="s">
        <v>12</v>
      </c>
      <c r="X196" s="123" t="s">
        <v>12</v>
      </c>
      <c r="Y196" s="123" t="s">
        <v>730</v>
      </c>
      <c r="Z196" s="212" t="s">
        <v>320</v>
      </c>
      <c r="AA196" s="212" t="s">
        <v>731</v>
      </c>
      <c r="AB196" s="123" t="s">
        <v>684</v>
      </c>
      <c r="AC196" s="123" t="s">
        <v>201</v>
      </c>
      <c r="AD196" s="123" t="s">
        <v>327</v>
      </c>
      <c r="AE196" s="123" t="s">
        <v>12</v>
      </c>
    </row>
    <row r="197" spans="2:31" ht="15" customHeight="1" x14ac:dyDescent="0.35">
      <c r="B197" s="123">
        <v>3030</v>
      </c>
      <c r="C197" s="123" t="s">
        <v>732</v>
      </c>
      <c r="D197" s="123">
        <v>2017</v>
      </c>
      <c r="E197" s="123" t="s">
        <v>12</v>
      </c>
      <c r="F197" s="240">
        <v>0</v>
      </c>
      <c r="G197" s="212" t="s">
        <v>1755</v>
      </c>
      <c r="H197" s="123" t="s">
        <v>12</v>
      </c>
      <c r="I197" s="240">
        <v>0</v>
      </c>
      <c r="J197" s="240">
        <v>0</v>
      </c>
      <c r="K197" s="240">
        <v>0</v>
      </c>
      <c r="L197" s="240">
        <v>0</v>
      </c>
      <c r="M197" s="240">
        <v>0</v>
      </c>
      <c r="N197" s="210" t="s">
        <v>12</v>
      </c>
      <c r="O197" s="240">
        <v>0</v>
      </c>
      <c r="P197" s="240">
        <v>0</v>
      </c>
      <c r="Q197" s="240">
        <v>0</v>
      </c>
      <c r="R197" s="240">
        <v>0</v>
      </c>
      <c r="S197" s="240">
        <v>0</v>
      </c>
      <c r="T197" s="211" t="s">
        <v>12</v>
      </c>
      <c r="U197" s="212" t="s">
        <v>317</v>
      </c>
      <c r="V197" s="212" t="s">
        <v>317</v>
      </c>
      <c r="W197" s="123" t="s">
        <v>12</v>
      </c>
      <c r="X197" s="123" t="s">
        <v>12</v>
      </c>
      <c r="Y197" s="123" t="s">
        <v>732</v>
      </c>
      <c r="Z197" s="212" t="s">
        <v>320</v>
      </c>
      <c r="AA197" s="212" t="s">
        <v>733</v>
      </c>
      <c r="AB197" s="123" t="s">
        <v>321</v>
      </c>
      <c r="AC197" s="123" t="s">
        <v>322</v>
      </c>
      <c r="AD197" s="123" t="s">
        <v>323</v>
      </c>
      <c r="AE197" s="123" t="s">
        <v>12</v>
      </c>
    </row>
    <row r="198" spans="2:31" ht="15" customHeight="1" x14ac:dyDescent="0.35">
      <c r="B198" s="123">
        <v>104641</v>
      </c>
      <c r="C198" s="123" t="s">
        <v>734</v>
      </c>
      <c r="D198" s="123">
        <v>2017</v>
      </c>
      <c r="E198" s="123" t="s">
        <v>12</v>
      </c>
      <c r="F198" s="240">
        <v>0</v>
      </c>
      <c r="G198" s="212" t="s">
        <v>1755</v>
      </c>
      <c r="H198" s="123" t="s">
        <v>12</v>
      </c>
      <c r="I198" s="240">
        <v>0</v>
      </c>
      <c r="J198" s="240">
        <v>0</v>
      </c>
      <c r="K198" s="240">
        <v>0</v>
      </c>
      <c r="L198" s="240">
        <v>0</v>
      </c>
      <c r="M198" s="240">
        <v>0</v>
      </c>
      <c r="N198" s="210" t="s">
        <v>12</v>
      </c>
      <c r="O198" s="240">
        <v>0</v>
      </c>
      <c r="P198" s="240">
        <v>0</v>
      </c>
      <c r="Q198" s="240">
        <v>0</v>
      </c>
      <c r="R198" s="240">
        <v>0</v>
      </c>
      <c r="S198" s="240">
        <v>0</v>
      </c>
      <c r="T198" s="211" t="s">
        <v>12</v>
      </c>
      <c r="U198" s="212" t="s">
        <v>317</v>
      </c>
      <c r="V198" s="212" t="s">
        <v>317</v>
      </c>
      <c r="W198" s="123" t="s">
        <v>12</v>
      </c>
      <c r="X198" s="123" t="s">
        <v>12</v>
      </c>
      <c r="Y198" s="123" t="s">
        <v>735</v>
      </c>
      <c r="Z198" s="212" t="s">
        <v>320</v>
      </c>
      <c r="AA198" s="212">
        <v>93534</v>
      </c>
      <c r="AB198" s="123" t="s">
        <v>321</v>
      </c>
      <c r="AC198" s="123" t="s">
        <v>322</v>
      </c>
      <c r="AD198" s="123" t="s">
        <v>323</v>
      </c>
      <c r="AE198" s="123" t="s">
        <v>12</v>
      </c>
    </row>
    <row r="199" spans="2:31" ht="15" customHeight="1" x14ac:dyDescent="0.35">
      <c r="B199" s="123">
        <v>3041</v>
      </c>
      <c r="C199" s="123" t="s">
        <v>736</v>
      </c>
      <c r="D199" s="123">
        <v>2017</v>
      </c>
      <c r="E199" s="123" t="s">
        <v>12</v>
      </c>
      <c r="F199" s="240">
        <v>0</v>
      </c>
      <c r="G199" s="212" t="s">
        <v>1755</v>
      </c>
      <c r="H199" s="123" t="s">
        <v>12</v>
      </c>
      <c r="I199" s="240">
        <v>0</v>
      </c>
      <c r="J199" s="240">
        <v>0</v>
      </c>
      <c r="K199" s="240">
        <v>0</v>
      </c>
      <c r="L199" s="240">
        <v>0</v>
      </c>
      <c r="M199" s="240">
        <v>0</v>
      </c>
      <c r="N199" s="210" t="s">
        <v>12</v>
      </c>
      <c r="O199" s="240">
        <v>0</v>
      </c>
      <c r="P199" s="240">
        <v>0</v>
      </c>
      <c r="Q199" s="240">
        <v>0</v>
      </c>
      <c r="R199" s="240">
        <v>0</v>
      </c>
      <c r="S199" s="240">
        <v>0</v>
      </c>
      <c r="T199" s="211" t="s">
        <v>12</v>
      </c>
      <c r="U199" s="212" t="s">
        <v>317</v>
      </c>
      <c r="V199" s="212" t="s">
        <v>317</v>
      </c>
      <c r="W199" s="123" t="s">
        <v>12</v>
      </c>
      <c r="X199" s="123" t="s">
        <v>12</v>
      </c>
      <c r="Y199" s="123" t="s">
        <v>737</v>
      </c>
      <c r="Z199" s="212" t="s">
        <v>320</v>
      </c>
      <c r="AA199" s="212">
        <v>93438</v>
      </c>
      <c r="AB199" s="123" t="s">
        <v>321</v>
      </c>
      <c r="AC199" s="123" t="s">
        <v>322</v>
      </c>
      <c r="AD199" s="123" t="s">
        <v>323</v>
      </c>
      <c r="AE199" s="123" t="s">
        <v>12</v>
      </c>
    </row>
    <row r="200" spans="2:31" ht="15" customHeight="1" x14ac:dyDescent="0.35">
      <c r="B200" s="123">
        <v>3047</v>
      </c>
      <c r="C200" s="123" t="s">
        <v>738</v>
      </c>
      <c r="D200" s="123">
        <v>2017</v>
      </c>
      <c r="E200" s="123" t="s">
        <v>12</v>
      </c>
      <c r="F200" s="240">
        <v>11310.83304</v>
      </c>
      <c r="G200" s="212" t="s">
        <v>1755</v>
      </c>
      <c r="H200" s="123" t="s">
        <v>12</v>
      </c>
      <c r="I200" s="240">
        <v>0</v>
      </c>
      <c r="J200" s="240">
        <v>0</v>
      </c>
      <c r="K200" s="240">
        <v>0</v>
      </c>
      <c r="L200" s="240">
        <v>0</v>
      </c>
      <c r="M200" s="240">
        <v>11310.83304</v>
      </c>
      <c r="N200" s="210" t="s">
        <v>12</v>
      </c>
      <c r="O200" s="240">
        <v>0</v>
      </c>
      <c r="P200" s="240">
        <v>0</v>
      </c>
      <c r="Q200" s="240">
        <v>11310.83304</v>
      </c>
      <c r="R200" s="240">
        <v>11310.83304</v>
      </c>
      <c r="S200" s="240">
        <v>0</v>
      </c>
      <c r="T200" s="211" t="s">
        <v>12</v>
      </c>
      <c r="U200" s="212" t="s">
        <v>316</v>
      </c>
      <c r="V200" s="212" t="s">
        <v>317</v>
      </c>
      <c r="W200" s="123" t="s">
        <v>497</v>
      </c>
      <c r="X200" s="123" t="s">
        <v>12</v>
      </c>
      <c r="Y200" s="123" t="s">
        <v>739</v>
      </c>
      <c r="Z200" s="212" t="s">
        <v>320</v>
      </c>
      <c r="AA200" s="212">
        <v>92363</v>
      </c>
      <c r="AB200" s="123" t="s">
        <v>321</v>
      </c>
      <c r="AC200" s="123" t="s">
        <v>322</v>
      </c>
      <c r="AD200" s="123" t="s">
        <v>323</v>
      </c>
      <c r="AE200" s="123" t="s">
        <v>12</v>
      </c>
    </row>
    <row r="201" spans="2:31" ht="15" customHeight="1" x14ac:dyDescent="0.35">
      <c r="B201" s="123">
        <v>3048</v>
      </c>
      <c r="C201" s="123" t="s">
        <v>740</v>
      </c>
      <c r="D201" s="123">
        <v>2017</v>
      </c>
      <c r="E201" s="123" t="s">
        <v>12</v>
      </c>
      <c r="F201" s="240">
        <v>0</v>
      </c>
      <c r="G201" s="212" t="s">
        <v>1755</v>
      </c>
      <c r="H201" s="123" t="s">
        <v>12</v>
      </c>
      <c r="I201" s="240">
        <v>0</v>
      </c>
      <c r="J201" s="240">
        <v>0</v>
      </c>
      <c r="K201" s="240">
        <v>0</v>
      </c>
      <c r="L201" s="240">
        <v>0</v>
      </c>
      <c r="M201" s="240">
        <v>0</v>
      </c>
      <c r="N201" s="210" t="s">
        <v>12</v>
      </c>
      <c r="O201" s="240">
        <v>0</v>
      </c>
      <c r="P201" s="240">
        <v>0</v>
      </c>
      <c r="Q201" s="240">
        <v>0</v>
      </c>
      <c r="R201" s="240">
        <v>0</v>
      </c>
      <c r="S201" s="240">
        <v>0</v>
      </c>
      <c r="T201" s="211" t="s">
        <v>12</v>
      </c>
      <c r="U201" s="212" t="s">
        <v>317</v>
      </c>
      <c r="V201" s="212" t="s">
        <v>317</v>
      </c>
      <c r="W201" s="123" t="s">
        <v>12</v>
      </c>
      <c r="X201" s="123" t="s">
        <v>12</v>
      </c>
      <c r="Y201" s="123" t="s">
        <v>741</v>
      </c>
      <c r="Z201" s="212" t="s">
        <v>320</v>
      </c>
      <c r="AA201" s="212">
        <v>94301</v>
      </c>
      <c r="AB201" s="123" t="s">
        <v>321</v>
      </c>
      <c r="AC201" s="123" t="s">
        <v>322</v>
      </c>
      <c r="AD201" s="123" t="s">
        <v>323</v>
      </c>
      <c r="AE201" s="123" t="s">
        <v>12</v>
      </c>
    </row>
    <row r="202" spans="2:31" ht="15" customHeight="1" x14ac:dyDescent="0.35">
      <c r="B202" s="123">
        <v>5011</v>
      </c>
      <c r="C202" s="123" t="s">
        <v>742</v>
      </c>
      <c r="D202" s="123">
        <v>2017</v>
      </c>
      <c r="E202" s="123" t="s">
        <v>12</v>
      </c>
      <c r="F202" s="240">
        <v>153102.530176</v>
      </c>
      <c r="G202" s="212" t="s">
        <v>1755</v>
      </c>
      <c r="H202" s="123" t="s">
        <v>12</v>
      </c>
      <c r="I202" s="240">
        <v>0</v>
      </c>
      <c r="J202" s="240">
        <v>0</v>
      </c>
      <c r="K202" s="240">
        <v>153102.530176</v>
      </c>
      <c r="L202" s="240">
        <v>0</v>
      </c>
      <c r="M202" s="240">
        <v>0</v>
      </c>
      <c r="N202" s="210" t="s">
        <v>12</v>
      </c>
      <c r="O202" s="240">
        <v>0</v>
      </c>
      <c r="P202" s="240">
        <v>153102.530176</v>
      </c>
      <c r="Q202" s="240">
        <v>0</v>
      </c>
      <c r="R202" s="240">
        <v>153102.530176</v>
      </c>
      <c r="S202" s="240">
        <v>0</v>
      </c>
      <c r="T202" s="211" t="s">
        <v>12</v>
      </c>
      <c r="U202" s="212" t="s">
        <v>316</v>
      </c>
      <c r="V202" s="212" t="s">
        <v>317</v>
      </c>
      <c r="W202" s="123" t="s">
        <v>370</v>
      </c>
      <c r="X202" s="123" t="s">
        <v>12</v>
      </c>
      <c r="Y202" s="123" t="s">
        <v>741</v>
      </c>
      <c r="Z202" s="212" t="s">
        <v>320</v>
      </c>
      <c r="AA202" s="212">
        <v>94301</v>
      </c>
      <c r="AB202" s="123" t="s">
        <v>743</v>
      </c>
      <c r="AC202" s="123" t="s">
        <v>424</v>
      </c>
      <c r="AD202" s="123" t="s">
        <v>425</v>
      </c>
      <c r="AE202" s="123" t="s">
        <v>12</v>
      </c>
    </row>
    <row r="203" spans="2:31" ht="15" customHeight="1" x14ac:dyDescent="0.35">
      <c r="B203" s="123">
        <v>104399</v>
      </c>
      <c r="C203" s="123" t="s">
        <v>744</v>
      </c>
      <c r="D203" s="123">
        <v>2017</v>
      </c>
      <c r="E203" s="123" t="s">
        <v>12</v>
      </c>
      <c r="F203" s="240">
        <v>23061.637325204701</v>
      </c>
      <c r="G203" s="212" t="s">
        <v>1755</v>
      </c>
      <c r="H203" s="123" t="s">
        <v>12</v>
      </c>
      <c r="I203" s="240">
        <v>389.14188938044799</v>
      </c>
      <c r="J203" s="240">
        <v>22672.495435824199</v>
      </c>
      <c r="K203" s="240">
        <v>0</v>
      </c>
      <c r="L203" s="240">
        <v>0</v>
      </c>
      <c r="M203" s="240">
        <v>0</v>
      </c>
      <c r="N203" s="210" t="s">
        <v>12</v>
      </c>
      <c r="O203" s="240">
        <v>0</v>
      </c>
      <c r="P203" s="240">
        <v>0</v>
      </c>
      <c r="Q203" s="240">
        <v>0</v>
      </c>
      <c r="R203" s="240">
        <v>0</v>
      </c>
      <c r="S203" s="240">
        <v>23061.637325204701</v>
      </c>
      <c r="T203" s="211" t="s">
        <v>12</v>
      </c>
      <c r="U203" s="212" t="s">
        <v>317</v>
      </c>
      <c r="V203" s="212" t="s">
        <v>317</v>
      </c>
      <c r="W203" s="123" t="s">
        <v>12</v>
      </c>
      <c r="X203" s="123" t="s">
        <v>12</v>
      </c>
      <c r="Y203" s="123" t="s">
        <v>741</v>
      </c>
      <c r="Z203" s="212" t="s">
        <v>320</v>
      </c>
      <c r="AA203" s="212">
        <v>94303</v>
      </c>
      <c r="AB203" s="123" t="s">
        <v>691</v>
      </c>
      <c r="AC203" s="123" t="s">
        <v>201</v>
      </c>
      <c r="AD203" s="123" t="s">
        <v>327</v>
      </c>
      <c r="AE203" s="123" t="s">
        <v>12</v>
      </c>
    </row>
    <row r="204" spans="2:31" ht="15" customHeight="1" x14ac:dyDescent="0.35">
      <c r="B204" s="123">
        <v>3056</v>
      </c>
      <c r="C204" s="123" t="s">
        <v>745</v>
      </c>
      <c r="D204" s="123">
        <v>2017</v>
      </c>
      <c r="E204" s="123" t="s">
        <v>12</v>
      </c>
      <c r="F204" s="240">
        <v>593445.88708646095</v>
      </c>
      <c r="G204" s="212" t="s">
        <v>1755</v>
      </c>
      <c r="H204" s="123" t="s">
        <v>12</v>
      </c>
      <c r="I204" s="240">
        <v>0</v>
      </c>
      <c r="J204" s="240">
        <v>0</v>
      </c>
      <c r="K204" s="240">
        <v>0</v>
      </c>
      <c r="L204" s="240">
        <v>0</v>
      </c>
      <c r="M204" s="240">
        <v>593445.88708646095</v>
      </c>
      <c r="N204" s="210" t="s">
        <v>12</v>
      </c>
      <c r="O204" s="240">
        <v>0</v>
      </c>
      <c r="P204" s="240">
        <v>0</v>
      </c>
      <c r="Q204" s="240">
        <v>593445.88708646095</v>
      </c>
      <c r="R204" s="240">
        <v>593445.88708646095</v>
      </c>
      <c r="S204" s="240">
        <v>0</v>
      </c>
      <c r="T204" s="211" t="s">
        <v>12</v>
      </c>
      <c r="U204" s="212" t="s">
        <v>316</v>
      </c>
      <c r="V204" s="212" t="s">
        <v>317</v>
      </c>
      <c r="W204" s="123" t="s">
        <v>497</v>
      </c>
      <c r="X204" s="123" t="s">
        <v>12</v>
      </c>
      <c r="Y204" s="123" t="s">
        <v>746</v>
      </c>
      <c r="Z204" s="212" t="s">
        <v>320</v>
      </c>
      <c r="AA204" s="212">
        <v>92501</v>
      </c>
      <c r="AB204" s="123" t="s">
        <v>321</v>
      </c>
      <c r="AC204" s="123" t="s">
        <v>322</v>
      </c>
      <c r="AD204" s="123" t="s">
        <v>323</v>
      </c>
      <c r="AE204" s="123" t="s">
        <v>12</v>
      </c>
    </row>
    <row r="205" spans="2:31" ht="15" customHeight="1" x14ac:dyDescent="0.35">
      <c r="B205" s="123">
        <v>104547</v>
      </c>
      <c r="C205" s="123" t="s">
        <v>747</v>
      </c>
      <c r="D205" s="123">
        <v>2017</v>
      </c>
      <c r="E205" s="123" t="s">
        <v>12</v>
      </c>
      <c r="F205" s="240">
        <v>7432.8550959738604</v>
      </c>
      <c r="G205" s="212" t="s">
        <v>1755</v>
      </c>
      <c r="H205" s="123" t="s">
        <v>12</v>
      </c>
      <c r="I205" s="240">
        <v>92.655378818843701</v>
      </c>
      <c r="J205" s="240">
        <v>7340.1997171550202</v>
      </c>
      <c r="K205" s="240">
        <v>0</v>
      </c>
      <c r="L205" s="240">
        <v>0</v>
      </c>
      <c r="M205" s="240">
        <v>0</v>
      </c>
      <c r="N205" s="210" t="s">
        <v>12</v>
      </c>
      <c r="O205" s="240">
        <v>0</v>
      </c>
      <c r="P205" s="240">
        <v>0</v>
      </c>
      <c r="Q205" s="240">
        <v>0</v>
      </c>
      <c r="R205" s="240">
        <v>0</v>
      </c>
      <c r="S205" s="240">
        <v>7432.8550959738604</v>
      </c>
      <c r="T205" s="211" t="s">
        <v>12</v>
      </c>
      <c r="U205" s="212" t="s">
        <v>317</v>
      </c>
      <c r="V205" s="212" t="s">
        <v>317</v>
      </c>
      <c r="W205" s="123" t="s">
        <v>12</v>
      </c>
      <c r="X205" s="123" t="s">
        <v>12</v>
      </c>
      <c r="Y205" s="123" t="s">
        <v>460</v>
      </c>
      <c r="Z205" s="212" t="s">
        <v>320</v>
      </c>
      <c r="AA205" s="212">
        <v>92121</v>
      </c>
      <c r="AB205" s="123" t="s">
        <v>691</v>
      </c>
      <c r="AC205" s="123" t="s">
        <v>201</v>
      </c>
      <c r="AD205" s="123" t="s">
        <v>327</v>
      </c>
      <c r="AE205" s="123" t="s">
        <v>12</v>
      </c>
    </row>
    <row r="206" spans="2:31" ht="15" customHeight="1" x14ac:dyDescent="0.35">
      <c r="B206" s="123">
        <v>101564</v>
      </c>
      <c r="C206" s="123" t="s">
        <v>748</v>
      </c>
      <c r="D206" s="123">
        <v>2017</v>
      </c>
      <c r="E206" s="123" t="s">
        <v>12</v>
      </c>
      <c r="F206" s="240">
        <v>22099.389003239201</v>
      </c>
      <c r="G206" s="212" t="s">
        <v>1755</v>
      </c>
      <c r="H206" s="123" t="s">
        <v>12</v>
      </c>
      <c r="I206" s="240">
        <v>249.746264062476</v>
      </c>
      <c r="J206" s="240">
        <v>21849.642739176699</v>
      </c>
      <c r="K206" s="240">
        <v>0</v>
      </c>
      <c r="L206" s="240">
        <v>0</v>
      </c>
      <c r="M206" s="240">
        <v>0</v>
      </c>
      <c r="N206" s="210" t="s">
        <v>12</v>
      </c>
      <c r="O206" s="240">
        <v>0</v>
      </c>
      <c r="P206" s="240">
        <v>0</v>
      </c>
      <c r="Q206" s="240">
        <v>0</v>
      </c>
      <c r="R206" s="240">
        <v>0</v>
      </c>
      <c r="S206" s="240">
        <v>22099.389003239201</v>
      </c>
      <c r="T206" s="211" t="s">
        <v>12</v>
      </c>
      <c r="U206" s="212" t="s">
        <v>317</v>
      </c>
      <c r="V206" s="212" t="s">
        <v>317</v>
      </c>
      <c r="W206" s="123" t="s">
        <v>12</v>
      </c>
      <c r="X206" s="123" t="s">
        <v>12</v>
      </c>
      <c r="Y206" s="123" t="s">
        <v>460</v>
      </c>
      <c r="Z206" s="212" t="s">
        <v>320</v>
      </c>
      <c r="AA206" s="212">
        <v>92106</v>
      </c>
      <c r="AB206" s="123" t="s">
        <v>691</v>
      </c>
      <c r="AC206" s="123" t="s">
        <v>201</v>
      </c>
      <c r="AD206" s="123" t="s">
        <v>327</v>
      </c>
      <c r="AE206" s="123" t="s">
        <v>12</v>
      </c>
    </row>
    <row r="207" spans="2:31" ht="15" customHeight="1" x14ac:dyDescent="0.35">
      <c r="B207" s="123">
        <v>104330</v>
      </c>
      <c r="C207" s="123" t="s">
        <v>749</v>
      </c>
      <c r="D207" s="123">
        <v>2017</v>
      </c>
      <c r="E207" s="123" t="s">
        <v>12</v>
      </c>
      <c r="F207" s="240">
        <v>8306.8386069818298</v>
      </c>
      <c r="G207" s="212" t="s">
        <v>1755</v>
      </c>
      <c r="H207" s="123" t="s">
        <v>12</v>
      </c>
      <c r="I207" s="240">
        <v>8306.8386069818298</v>
      </c>
      <c r="J207" s="240">
        <v>0</v>
      </c>
      <c r="K207" s="240">
        <v>0</v>
      </c>
      <c r="L207" s="240">
        <v>0</v>
      </c>
      <c r="M207" s="240">
        <v>0</v>
      </c>
      <c r="N207" s="210" t="s">
        <v>12</v>
      </c>
      <c r="O207" s="240">
        <v>0</v>
      </c>
      <c r="P207" s="240">
        <v>0</v>
      </c>
      <c r="Q207" s="240">
        <v>0</v>
      </c>
      <c r="R207" s="241">
        <v>0</v>
      </c>
      <c r="S207" s="240">
        <v>8306.8386069818298</v>
      </c>
      <c r="T207" s="211" t="s">
        <v>12</v>
      </c>
      <c r="U207" s="212" t="s">
        <v>317</v>
      </c>
      <c r="V207" s="212" t="s">
        <v>317</v>
      </c>
      <c r="W207" s="123" t="s">
        <v>12</v>
      </c>
      <c r="X207" s="123" t="s">
        <v>12</v>
      </c>
      <c r="Y207" s="123" t="s">
        <v>460</v>
      </c>
      <c r="Z207" s="212" t="s">
        <v>320</v>
      </c>
      <c r="AA207" s="212">
        <v>92101</v>
      </c>
      <c r="AB207" s="123" t="s">
        <v>590</v>
      </c>
      <c r="AC207" s="123" t="s">
        <v>201</v>
      </c>
      <c r="AD207" s="123" t="s">
        <v>327</v>
      </c>
      <c r="AE207" s="123" t="s">
        <v>12</v>
      </c>
    </row>
    <row r="208" spans="2:31" ht="15" customHeight="1" x14ac:dyDescent="0.35">
      <c r="B208" s="123">
        <v>3059</v>
      </c>
      <c r="C208" s="123" t="s">
        <v>750</v>
      </c>
      <c r="D208" s="123">
        <v>2017</v>
      </c>
      <c r="E208" s="123" t="s">
        <v>12</v>
      </c>
      <c r="F208" s="240">
        <v>0</v>
      </c>
      <c r="G208" s="212" t="s">
        <v>1755</v>
      </c>
      <c r="H208" s="123" t="s">
        <v>12</v>
      </c>
      <c r="I208" s="240">
        <v>0</v>
      </c>
      <c r="J208" s="240">
        <v>0</v>
      </c>
      <c r="K208" s="240">
        <v>0</v>
      </c>
      <c r="L208" s="240">
        <v>0</v>
      </c>
      <c r="M208" s="240">
        <v>0</v>
      </c>
      <c r="N208" s="210" t="s">
        <v>12</v>
      </c>
      <c r="O208" s="240">
        <v>0</v>
      </c>
      <c r="P208" s="240">
        <v>0</v>
      </c>
      <c r="Q208" s="240">
        <v>0</v>
      </c>
      <c r="R208" s="240">
        <v>0</v>
      </c>
      <c r="S208" s="240">
        <v>0</v>
      </c>
      <c r="T208" s="211" t="s">
        <v>12</v>
      </c>
      <c r="U208" s="212" t="s">
        <v>317</v>
      </c>
      <c r="V208" s="212" t="s">
        <v>317</v>
      </c>
      <c r="W208" s="123" t="s">
        <v>12</v>
      </c>
      <c r="X208" s="123" t="s">
        <v>12</v>
      </c>
      <c r="Y208" s="123" t="s">
        <v>751</v>
      </c>
      <c r="Z208" s="212" t="s">
        <v>320</v>
      </c>
      <c r="AA208" s="212">
        <v>96019</v>
      </c>
      <c r="AB208" s="123" t="s">
        <v>752</v>
      </c>
      <c r="AC208" s="123" t="s">
        <v>322</v>
      </c>
      <c r="AD208" s="123" t="s">
        <v>323</v>
      </c>
      <c r="AE208" s="123" t="s">
        <v>12</v>
      </c>
    </row>
    <row r="209" spans="2:31" ht="15" customHeight="1" x14ac:dyDescent="0.35">
      <c r="B209" s="123">
        <v>5036</v>
      </c>
      <c r="C209" s="123" t="s">
        <v>753</v>
      </c>
      <c r="D209" s="123">
        <v>2017</v>
      </c>
      <c r="E209" s="123" t="s">
        <v>12</v>
      </c>
      <c r="F209" s="240">
        <v>12962.724548800001</v>
      </c>
      <c r="G209" s="212" t="s">
        <v>1755</v>
      </c>
      <c r="H209" s="123" t="s">
        <v>12</v>
      </c>
      <c r="I209" s="240">
        <v>0</v>
      </c>
      <c r="J209" s="240">
        <v>0</v>
      </c>
      <c r="K209" s="240">
        <v>12962.724548800001</v>
      </c>
      <c r="L209" s="240">
        <v>0</v>
      </c>
      <c r="M209" s="240">
        <v>0</v>
      </c>
      <c r="N209" s="210" t="s">
        <v>12</v>
      </c>
      <c r="O209" s="240">
        <v>0</v>
      </c>
      <c r="P209" s="240">
        <v>0</v>
      </c>
      <c r="Q209" s="240">
        <v>0</v>
      </c>
      <c r="R209" s="240">
        <v>0</v>
      </c>
      <c r="S209" s="240">
        <v>12962.724548800001</v>
      </c>
      <c r="T209" s="211" t="s">
        <v>12</v>
      </c>
      <c r="U209" s="212" t="s">
        <v>317</v>
      </c>
      <c r="V209" s="212" t="s">
        <v>317</v>
      </c>
      <c r="W209" s="123" t="s">
        <v>12</v>
      </c>
      <c r="X209" s="123" t="s">
        <v>12</v>
      </c>
      <c r="Y209" s="123" t="s">
        <v>754</v>
      </c>
      <c r="Z209" s="212" t="s">
        <v>320</v>
      </c>
      <c r="AA209" s="212">
        <v>96130</v>
      </c>
      <c r="AB209" s="123" t="s">
        <v>743</v>
      </c>
      <c r="AC209" s="123" t="s">
        <v>424</v>
      </c>
      <c r="AD209" s="123" t="s">
        <v>425</v>
      </c>
      <c r="AE209" s="123" t="s">
        <v>12</v>
      </c>
    </row>
    <row r="210" spans="2:31" ht="15" customHeight="1" x14ac:dyDescent="0.35">
      <c r="B210" s="123">
        <v>3065</v>
      </c>
      <c r="C210" s="123" t="s">
        <v>755</v>
      </c>
      <c r="D210" s="123">
        <v>2017</v>
      </c>
      <c r="E210" s="123" t="s">
        <v>12</v>
      </c>
      <c r="F210" s="240">
        <v>0</v>
      </c>
      <c r="G210" s="212" t="s">
        <v>1755</v>
      </c>
      <c r="H210" s="123" t="s">
        <v>12</v>
      </c>
      <c r="I210" s="240">
        <v>0</v>
      </c>
      <c r="J210" s="240">
        <v>0</v>
      </c>
      <c r="K210" s="240">
        <v>0</v>
      </c>
      <c r="L210" s="240">
        <v>0</v>
      </c>
      <c r="M210" s="240">
        <v>0</v>
      </c>
      <c r="N210" s="210" t="s">
        <v>12</v>
      </c>
      <c r="O210" s="240">
        <v>0</v>
      </c>
      <c r="P210" s="240">
        <v>0</v>
      </c>
      <c r="Q210" s="240">
        <v>0</v>
      </c>
      <c r="R210" s="241">
        <v>0</v>
      </c>
      <c r="S210" s="240">
        <v>0</v>
      </c>
      <c r="T210" s="211" t="s">
        <v>12</v>
      </c>
      <c r="U210" s="212" t="s">
        <v>317</v>
      </c>
      <c r="V210" s="212" t="s">
        <v>317</v>
      </c>
      <c r="W210" s="123" t="s">
        <v>12</v>
      </c>
      <c r="X210" s="123" t="s">
        <v>12</v>
      </c>
      <c r="Y210" s="123" t="s">
        <v>756</v>
      </c>
      <c r="Z210" s="212" t="s">
        <v>320</v>
      </c>
      <c r="AA210" s="212">
        <v>95482</v>
      </c>
      <c r="AB210" s="123" t="s">
        <v>321</v>
      </c>
      <c r="AC210" s="123" t="s">
        <v>322</v>
      </c>
      <c r="AD210" s="123" t="s">
        <v>323</v>
      </c>
      <c r="AE210" s="123" t="s">
        <v>12</v>
      </c>
    </row>
    <row r="211" spans="2:31" ht="15" customHeight="1" x14ac:dyDescent="0.35">
      <c r="B211" s="123">
        <v>100328</v>
      </c>
      <c r="C211" s="123" t="s">
        <v>757</v>
      </c>
      <c r="D211" s="123">
        <v>2017</v>
      </c>
      <c r="E211" s="123" t="s">
        <v>12</v>
      </c>
      <c r="F211" s="240">
        <v>96942.566733289597</v>
      </c>
      <c r="G211" s="212" t="s">
        <v>1755</v>
      </c>
      <c r="H211" s="123" t="s">
        <v>12</v>
      </c>
      <c r="I211" s="240">
        <v>96942.566733289597</v>
      </c>
      <c r="J211" s="240">
        <v>0</v>
      </c>
      <c r="K211" s="240">
        <v>0</v>
      </c>
      <c r="L211" s="240">
        <v>0</v>
      </c>
      <c r="M211" s="240">
        <v>0</v>
      </c>
      <c r="N211" s="210" t="s">
        <v>12</v>
      </c>
      <c r="O211" s="240">
        <v>96942.566733289597</v>
      </c>
      <c r="P211" s="240">
        <v>0</v>
      </c>
      <c r="Q211" s="240">
        <v>0</v>
      </c>
      <c r="R211" s="240">
        <v>96942.566733289597</v>
      </c>
      <c r="S211" s="240">
        <v>0</v>
      </c>
      <c r="T211" s="211" t="s">
        <v>12</v>
      </c>
      <c r="U211" s="212" t="s">
        <v>316</v>
      </c>
      <c r="V211" s="212" t="s">
        <v>317</v>
      </c>
      <c r="W211" s="123" t="s">
        <v>430</v>
      </c>
      <c r="X211" s="123" t="s">
        <v>12</v>
      </c>
      <c r="Y211" s="123" t="s">
        <v>506</v>
      </c>
      <c r="Z211" s="212" t="s">
        <v>320</v>
      </c>
      <c r="AA211" s="212">
        <v>90012</v>
      </c>
      <c r="AB211" s="123" t="s">
        <v>759</v>
      </c>
      <c r="AC211" s="123" t="s">
        <v>201</v>
      </c>
      <c r="AD211" s="123" t="s">
        <v>327</v>
      </c>
      <c r="AE211" s="123" t="s">
        <v>12</v>
      </c>
    </row>
    <row r="212" spans="2:31" ht="15" customHeight="1" x14ac:dyDescent="0.35">
      <c r="B212" s="123">
        <v>104536</v>
      </c>
      <c r="C212" s="123" t="s">
        <v>760</v>
      </c>
      <c r="D212" s="123">
        <v>2017</v>
      </c>
      <c r="E212" s="123" t="s">
        <v>12</v>
      </c>
      <c r="F212" s="240">
        <v>148622.61651200001</v>
      </c>
      <c r="G212" s="212" t="s">
        <v>1755</v>
      </c>
      <c r="H212" s="123" t="s">
        <v>12</v>
      </c>
      <c r="I212" s="240">
        <v>0</v>
      </c>
      <c r="J212" s="240">
        <v>0</v>
      </c>
      <c r="K212" s="240">
        <v>12093.359472</v>
      </c>
      <c r="L212" s="240">
        <v>136529.25704</v>
      </c>
      <c r="M212" s="240">
        <v>0</v>
      </c>
      <c r="N212" s="210" t="s">
        <v>12</v>
      </c>
      <c r="O212" s="240">
        <v>0</v>
      </c>
      <c r="P212" s="240">
        <v>9752.8799714952493</v>
      </c>
      <c r="Q212" s="240">
        <v>0</v>
      </c>
      <c r="R212" s="240">
        <v>9752.8799714952493</v>
      </c>
      <c r="S212" s="240">
        <v>138869.73654050499</v>
      </c>
      <c r="T212" s="211" t="s">
        <v>12</v>
      </c>
      <c r="U212" s="212" t="s">
        <v>316</v>
      </c>
      <c r="V212" s="212" t="s">
        <v>317</v>
      </c>
      <c r="W212" s="123" t="s">
        <v>761</v>
      </c>
      <c r="X212" s="123" t="s">
        <v>12</v>
      </c>
      <c r="Y212" s="123" t="s">
        <v>762</v>
      </c>
      <c r="Z212" s="212" t="s">
        <v>320</v>
      </c>
      <c r="AA212" s="212">
        <v>92660</v>
      </c>
      <c r="AB212" s="123" t="s">
        <v>743</v>
      </c>
      <c r="AC212" s="123" t="s">
        <v>424</v>
      </c>
      <c r="AD212" s="123" t="s">
        <v>425</v>
      </c>
      <c r="AE212" s="123" t="s">
        <v>12</v>
      </c>
    </row>
    <row r="213" spans="2:31" ht="15" customHeight="1" x14ac:dyDescent="0.35">
      <c r="B213" s="123">
        <v>104705</v>
      </c>
      <c r="C213" s="123" t="s">
        <v>765</v>
      </c>
      <c r="D213" s="123">
        <v>2017</v>
      </c>
      <c r="E213" s="123" t="s">
        <v>12</v>
      </c>
      <c r="F213" s="240">
        <v>0</v>
      </c>
      <c r="G213" s="212" t="s">
        <v>1755</v>
      </c>
      <c r="H213" s="123" t="s">
        <v>12</v>
      </c>
      <c r="I213" s="240">
        <v>0</v>
      </c>
      <c r="J213" s="240">
        <v>0</v>
      </c>
      <c r="K213" s="240">
        <v>0</v>
      </c>
      <c r="L213" s="240">
        <v>0</v>
      </c>
      <c r="M213" s="240">
        <v>0</v>
      </c>
      <c r="N213" s="210" t="s">
        <v>12</v>
      </c>
      <c r="O213" s="240">
        <v>0</v>
      </c>
      <c r="P213" s="240">
        <v>0</v>
      </c>
      <c r="Q213" s="240">
        <v>0</v>
      </c>
      <c r="R213" s="240">
        <v>0</v>
      </c>
      <c r="S213" s="240">
        <v>0</v>
      </c>
      <c r="T213" s="211" t="s">
        <v>12</v>
      </c>
      <c r="U213" s="212" t="s">
        <v>317</v>
      </c>
      <c r="V213" s="212" t="s">
        <v>317</v>
      </c>
      <c r="W213" s="123" t="s">
        <v>12</v>
      </c>
      <c r="X213" s="123" t="s">
        <v>12</v>
      </c>
      <c r="Y213" s="123" t="s">
        <v>766</v>
      </c>
      <c r="Z213" s="212" t="s">
        <v>320</v>
      </c>
      <c r="AA213" s="212">
        <v>94102</v>
      </c>
      <c r="AB213" s="123" t="s">
        <v>453</v>
      </c>
      <c r="AC213" s="123" t="s">
        <v>322</v>
      </c>
      <c r="AD213" s="123" t="s">
        <v>323</v>
      </c>
      <c r="AE213" s="123" t="s">
        <v>12</v>
      </c>
    </row>
    <row r="214" spans="2:31" ht="15" customHeight="1" x14ac:dyDescent="0.35">
      <c r="B214" s="123">
        <v>101691</v>
      </c>
      <c r="C214" s="123" t="s">
        <v>1842</v>
      </c>
      <c r="D214" s="123">
        <v>2017</v>
      </c>
      <c r="E214" s="123" t="s">
        <v>12</v>
      </c>
      <c r="F214" s="240">
        <v>20254.015771029299</v>
      </c>
      <c r="G214" s="212" t="s">
        <v>1755</v>
      </c>
      <c r="H214" s="123" t="s">
        <v>12</v>
      </c>
      <c r="I214" s="240">
        <v>20254.015771029299</v>
      </c>
      <c r="J214" s="240">
        <v>0</v>
      </c>
      <c r="K214" s="240">
        <v>0</v>
      </c>
      <c r="L214" s="240">
        <v>0</v>
      </c>
      <c r="M214" s="240">
        <v>0</v>
      </c>
      <c r="N214" s="210" t="s">
        <v>12</v>
      </c>
      <c r="O214" s="240">
        <v>0</v>
      </c>
      <c r="P214" s="240">
        <v>0</v>
      </c>
      <c r="Q214" s="240">
        <v>0</v>
      </c>
      <c r="R214" s="240">
        <v>0</v>
      </c>
      <c r="S214" s="240">
        <v>20254.015771029299</v>
      </c>
      <c r="T214" s="211" t="s">
        <v>12</v>
      </c>
      <c r="U214" s="212" t="s">
        <v>317</v>
      </c>
      <c r="V214" s="212" t="s">
        <v>317</v>
      </c>
      <c r="W214" s="123" t="s">
        <v>12</v>
      </c>
      <c r="X214" s="123" t="s">
        <v>12</v>
      </c>
      <c r="Y214" s="123" t="s">
        <v>504</v>
      </c>
      <c r="Z214" s="212" t="s">
        <v>320</v>
      </c>
      <c r="AA214" s="212">
        <v>90058</v>
      </c>
      <c r="AB214" s="123" t="s">
        <v>502</v>
      </c>
      <c r="AC214" s="123" t="s">
        <v>201</v>
      </c>
      <c r="AD214" s="123" t="s">
        <v>327</v>
      </c>
      <c r="AE214" s="123" t="s">
        <v>12</v>
      </c>
    </row>
    <row r="215" spans="2:31" ht="15" customHeight="1" x14ac:dyDescent="0.35">
      <c r="B215" s="123">
        <v>104485</v>
      </c>
      <c r="C215" s="123" t="s">
        <v>767</v>
      </c>
      <c r="D215" s="123">
        <v>2017</v>
      </c>
      <c r="E215" s="123" t="s">
        <v>12</v>
      </c>
      <c r="F215" s="240">
        <v>426.63580000000002</v>
      </c>
      <c r="G215" s="212" t="s">
        <v>1755</v>
      </c>
      <c r="H215" s="123" t="s">
        <v>12</v>
      </c>
      <c r="I215" s="240">
        <v>426.63580000000002</v>
      </c>
      <c r="J215" s="240">
        <v>0</v>
      </c>
      <c r="K215" s="240">
        <v>0</v>
      </c>
      <c r="L215" s="240">
        <v>0</v>
      </c>
      <c r="M215" s="240">
        <v>0</v>
      </c>
      <c r="N215" s="210" t="s">
        <v>12</v>
      </c>
      <c r="O215" s="240">
        <v>423.85599999999999</v>
      </c>
      <c r="P215" s="240">
        <v>0</v>
      </c>
      <c r="Q215" s="240">
        <v>0</v>
      </c>
      <c r="R215" s="240">
        <v>423.85599999999999</v>
      </c>
      <c r="S215" s="240">
        <v>2.7797999999999998</v>
      </c>
      <c r="T215" s="211" t="s">
        <v>12</v>
      </c>
      <c r="U215" s="212" t="s">
        <v>316</v>
      </c>
      <c r="V215" s="212" t="s">
        <v>316</v>
      </c>
      <c r="W215" s="123" t="s">
        <v>350</v>
      </c>
      <c r="X215" s="123" t="s">
        <v>12</v>
      </c>
      <c r="Y215" s="123" t="s">
        <v>768</v>
      </c>
      <c r="Z215" s="212" t="s">
        <v>320</v>
      </c>
      <c r="AA215" s="212">
        <v>93251</v>
      </c>
      <c r="AB215" s="123" t="s">
        <v>342</v>
      </c>
      <c r="AC215" s="123" t="s">
        <v>343</v>
      </c>
      <c r="AD215" s="123" t="s">
        <v>344</v>
      </c>
      <c r="AE215" s="123" t="s">
        <v>12</v>
      </c>
    </row>
    <row r="216" spans="2:31" ht="15" customHeight="1" x14ac:dyDescent="0.35">
      <c r="B216" s="123">
        <v>101516</v>
      </c>
      <c r="C216" s="123" t="s">
        <v>1772</v>
      </c>
      <c r="D216" s="123">
        <v>2017</v>
      </c>
      <c r="E216" s="123" t="s">
        <v>12</v>
      </c>
      <c r="F216" s="240">
        <v>0</v>
      </c>
      <c r="G216" s="212" t="s">
        <v>1755</v>
      </c>
      <c r="H216" s="123" t="s">
        <v>12</v>
      </c>
      <c r="I216" s="240">
        <v>0</v>
      </c>
      <c r="J216" s="240">
        <v>0</v>
      </c>
      <c r="K216" s="240">
        <v>0</v>
      </c>
      <c r="L216" s="240">
        <v>0</v>
      </c>
      <c r="M216" s="240">
        <v>0</v>
      </c>
      <c r="N216" s="210" t="s">
        <v>12</v>
      </c>
      <c r="O216" s="240">
        <v>0</v>
      </c>
      <c r="P216" s="240">
        <v>0</v>
      </c>
      <c r="Q216" s="240">
        <v>0</v>
      </c>
      <c r="R216" s="240">
        <v>0</v>
      </c>
      <c r="S216" s="240">
        <v>0</v>
      </c>
      <c r="T216" s="211" t="s">
        <v>12</v>
      </c>
      <c r="U216" s="212" t="s">
        <v>317</v>
      </c>
      <c r="V216" s="212" t="s">
        <v>317</v>
      </c>
      <c r="W216" s="123" t="s">
        <v>12</v>
      </c>
      <c r="X216" s="123" t="s">
        <v>12</v>
      </c>
      <c r="Y216" s="123" t="s">
        <v>1773</v>
      </c>
      <c r="Z216" s="212" t="s">
        <v>320</v>
      </c>
      <c r="AA216" s="212">
        <v>93210</v>
      </c>
      <c r="AB216" s="123" t="s">
        <v>352</v>
      </c>
      <c r="AC216" s="123" t="s">
        <v>204</v>
      </c>
      <c r="AD216" s="123" t="s">
        <v>458</v>
      </c>
      <c r="AE216" s="123" t="s">
        <v>12</v>
      </c>
    </row>
    <row r="217" spans="2:31" ht="15" customHeight="1" x14ac:dyDescent="0.35">
      <c r="B217" s="123">
        <v>101250</v>
      </c>
      <c r="C217" s="123" t="s">
        <v>769</v>
      </c>
      <c r="D217" s="123">
        <v>2017</v>
      </c>
      <c r="E217" s="123" t="s">
        <v>12</v>
      </c>
      <c r="F217" s="240">
        <v>66674.004806181198</v>
      </c>
      <c r="G217" s="212" t="s">
        <v>1755</v>
      </c>
      <c r="H217" s="123" t="s">
        <v>12</v>
      </c>
      <c r="I217" s="240">
        <v>992.00480618120002</v>
      </c>
      <c r="J217" s="240">
        <v>65682</v>
      </c>
      <c r="K217" s="240">
        <v>0</v>
      </c>
      <c r="L217" s="240">
        <v>0</v>
      </c>
      <c r="M217" s="240">
        <v>0</v>
      </c>
      <c r="N217" s="210" t="s">
        <v>12</v>
      </c>
      <c r="O217" s="240">
        <v>0</v>
      </c>
      <c r="P217" s="240">
        <v>0</v>
      </c>
      <c r="Q217" s="240">
        <v>0</v>
      </c>
      <c r="R217" s="240">
        <v>0</v>
      </c>
      <c r="S217" s="240">
        <v>66674.004806181198</v>
      </c>
      <c r="T217" s="211" t="s">
        <v>12</v>
      </c>
      <c r="U217" s="212" t="s">
        <v>316</v>
      </c>
      <c r="V217" s="212" t="s">
        <v>317</v>
      </c>
      <c r="W217" s="123" t="s">
        <v>467</v>
      </c>
      <c r="X217" s="123" t="s">
        <v>12</v>
      </c>
      <c r="Y217" s="123" t="s">
        <v>770</v>
      </c>
      <c r="Z217" s="212" t="s">
        <v>320</v>
      </c>
      <c r="AA217" s="212">
        <v>96020</v>
      </c>
      <c r="AB217" s="123" t="s">
        <v>771</v>
      </c>
      <c r="AC217" s="123" t="s">
        <v>201</v>
      </c>
      <c r="AD217" s="123" t="s">
        <v>327</v>
      </c>
      <c r="AE217" s="123" t="s">
        <v>12</v>
      </c>
    </row>
    <row r="218" spans="2:31" ht="15" customHeight="1" x14ac:dyDescent="0.35">
      <c r="B218" s="123">
        <v>104570</v>
      </c>
      <c r="C218" s="123" t="s">
        <v>772</v>
      </c>
      <c r="D218" s="123">
        <v>2017</v>
      </c>
      <c r="E218" s="123" t="s">
        <v>12</v>
      </c>
      <c r="F218" s="240">
        <v>44141.454720000002</v>
      </c>
      <c r="G218" s="212" t="s">
        <v>1755</v>
      </c>
      <c r="H218" s="123" t="s">
        <v>12</v>
      </c>
      <c r="I218" s="240">
        <v>0</v>
      </c>
      <c r="J218" s="240">
        <v>0</v>
      </c>
      <c r="K218" s="240">
        <v>0</v>
      </c>
      <c r="L218" s="240">
        <v>0</v>
      </c>
      <c r="M218" s="240">
        <v>44141.454720000002</v>
      </c>
      <c r="N218" s="210" t="s">
        <v>12</v>
      </c>
      <c r="O218" s="240">
        <v>0</v>
      </c>
      <c r="P218" s="240">
        <v>0</v>
      </c>
      <c r="Q218" s="240">
        <v>44141.454720000002</v>
      </c>
      <c r="R218" s="240">
        <v>44141.454720000002</v>
      </c>
      <c r="S218" s="240">
        <v>0</v>
      </c>
      <c r="T218" s="211" t="s">
        <v>12</v>
      </c>
      <c r="U218" s="212" t="s">
        <v>316</v>
      </c>
      <c r="V218" s="212" t="s">
        <v>317</v>
      </c>
      <c r="W218" s="123" t="s">
        <v>363</v>
      </c>
      <c r="X218" s="123" t="s">
        <v>12</v>
      </c>
      <c r="Y218" s="123" t="s">
        <v>773</v>
      </c>
      <c r="Z218" s="212" t="s">
        <v>774</v>
      </c>
      <c r="AA218" s="212">
        <v>21350</v>
      </c>
      <c r="AB218" s="123" t="s">
        <v>560</v>
      </c>
      <c r="AC218" s="123" t="s">
        <v>322</v>
      </c>
      <c r="AD218" s="123" t="s">
        <v>323</v>
      </c>
      <c r="AE218" s="123" t="s">
        <v>12</v>
      </c>
    </row>
    <row r="219" spans="2:31" ht="15" customHeight="1" x14ac:dyDescent="0.35">
      <c r="B219" s="123">
        <v>104646</v>
      </c>
      <c r="C219" s="123" t="s">
        <v>775</v>
      </c>
      <c r="D219" s="123">
        <v>2017</v>
      </c>
      <c r="E219" s="123" t="s">
        <v>12</v>
      </c>
      <c r="F219" s="240">
        <v>0</v>
      </c>
      <c r="G219" s="212" t="s">
        <v>1755</v>
      </c>
      <c r="H219" s="123" t="s">
        <v>12</v>
      </c>
      <c r="I219" s="240">
        <v>0</v>
      </c>
      <c r="J219" s="240">
        <v>0</v>
      </c>
      <c r="K219" s="240">
        <v>0</v>
      </c>
      <c r="L219" s="240">
        <v>0</v>
      </c>
      <c r="M219" s="240">
        <v>0</v>
      </c>
      <c r="N219" s="210" t="s">
        <v>12</v>
      </c>
      <c r="O219" s="240">
        <v>0</v>
      </c>
      <c r="P219" s="240">
        <v>0</v>
      </c>
      <c r="Q219" s="240">
        <v>0</v>
      </c>
      <c r="R219" s="240">
        <v>0</v>
      </c>
      <c r="S219" s="240">
        <v>0</v>
      </c>
      <c r="T219" s="211" t="s">
        <v>12</v>
      </c>
      <c r="U219" s="212" t="s">
        <v>317</v>
      </c>
      <c r="V219" s="212" t="s">
        <v>317</v>
      </c>
      <c r="W219" s="123" t="s">
        <v>12</v>
      </c>
      <c r="X219" s="123" t="s">
        <v>12</v>
      </c>
      <c r="Y219" s="123" t="s">
        <v>333</v>
      </c>
      <c r="Z219" s="212" t="s">
        <v>320</v>
      </c>
      <c r="AA219" s="212">
        <v>94621</v>
      </c>
      <c r="AB219" s="123" t="s">
        <v>321</v>
      </c>
      <c r="AC219" s="123" t="s">
        <v>322</v>
      </c>
      <c r="AD219" s="123" t="s">
        <v>323</v>
      </c>
      <c r="AE219" s="123" t="s">
        <v>12</v>
      </c>
    </row>
    <row r="220" spans="2:31" ht="15" customHeight="1" x14ac:dyDescent="0.35">
      <c r="B220" s="123">
        <v>101503</v>
      </c>
      <c r="C220" s="123" t="s">
        <v>776</v>
      </c>
      <c r="D220" s="123">
        <v>2017</v>
      </c>
      <c r="E220" s="123" t="s">
        <v>12</v>
      </c>
      <c r="F220" s="240">
        <v>51865.185177599997</v>
      </c>
      <c r="G220" s="212" t="s">
        <v>1755</v>
      </c>
      <c r="H220" s="123" t="s">
        <v>12</v>
      </c>
      <c r="I220" s="240">
        <v>51865.185177599997</v>
      </c>
      <c r="J220" s="240">
        <v>0</v>
      </c>
      <c r="K220" s="240">
        <v>0</v>
      </c>
      <c r="L220" s="240">
        <v>0</v>
      </c>
      <c r="M220" s="240">
        <v>0</v>
      </c>
      <c r="N220" s="210" t="s">
        <v>12</v>
      </c>
      <c r="O220" s="240">
        <v>51865.185177599997</v>
      </c>
      <c r="P220" s="240">
        <v>0</v>
      </c>
      <c r="Q220" s="240">
        <v>0</v>
      </c>
      <c r="R220" s="240">
        <v>51865.185177599997</v>
      </c>
      <c r="S220" s="240">
        <v>0</v>
      </c>
      <c r="T220" s="211" t="s">
        <v>12</v>
      </c>
      <c r="U220" s="212" t="s">
        <v>316</v>
      </c>
      <c r="V220" s="212" t="s">
        <v>316</v>
      </c>
      <c r="W220" s="123" t="s">
        <v>777</v>
      </c>
      <c r="X220" s="123" t="s">
        <v>12</v>
      </c>
      <c r="Y220" s="123" t="s">
        <v>778</v>
      </c>
      <c r="Z220" s="212" t="s">
        <v>320</v>
      </c>
      <c r="AA220" s="212">
        <v>95351</v>
      </c>
      <c r="AB220" s="123" t="s">
        <v>673</v>
      </c>
      <c r="AC220" s="123" t="s">
        <v>201</v>
      </c>
      <c r="AD220" s="123" t="s">
        <v>327</v>
      </c>
      <c r="AE220" s="123" t="s">
        <v>12</v>
      </c>
    </row>
    <row r="221" spans="2:31" ht="15" customHeight="1" x14ac:dyDescent="0.35">
      <c r="B221" s="123">
        <v>101729</v>
      </c>
      <c r="C221" s="123" t="s">
        <v>1843</v>
      </c>
      <c r="D221" s="123">
        <v>2017</v>
      </c>
      <c r="E221" s="123" t="s">
        <v>12</v>
      </c>
      <c r="F221" s="240">
        <v>0</v>
      </c>
      <c r="G221" s="212" t="s">
        <v>1755</v>
      </c>
      <c r="H221" s="123" t="s">
        <v>12</v>
      </c>
      <c r="I221" s="240">
        <v>0</v>
      </c>
      <c r="J221" s="240">
        <v>0</v>
      </c>
      <c r="K221" s="240">
        <v>0</v>
      </c>
      <c r="L221" s="240">
        <v>0</v>
      </c>
      <c r="M221" s="240">
        <v>0</v>
      </c>
      <c r="N221" s="210" t="s">
        <v>12</v>
      </c>
      <c r="O221" s="240">
        <v>0</v>
      </c>
      <c r="P221" s="240">
        <v>0</v>
      </c>
      <c r="Q221" s="240">
        <v>0</v>
      </c>
      <c r="R221" s="240">
        <v>0</v>
      </c>
      <c r="S221" s="240">
        <v>0</v>
      </c>
      <c r="T221" s="211" t="s">
        <v>12</v>
      </c>
      <c r="U221" s="212" t="s">
        <v>317</v>
      </c>
      <c r="V221" s="212" t="s">
        <v>317</v>
      </c>
      <c r="W221" s="123" t="s">
        <v>12</v>
      </c>
      <c r="X221" s="123" t="s">
        <v>12</v>
      </c>
      <c r="Y221" s="123" t="s">
        <v>1020</v>
      </c>
      <c r="Z221" s="212" t="s">
        <v>320</v>
      </c>
      <c r="AA221" s="212">
        <v>93627</v>
      </c>
      <c r="AB221" s="123" t="s">
        <v>673</v>
      </c>
      <c r="AC221" s="123" t="s">
        <v>201</v>
      </c>
      <c r="AD221" s="123" t="s">
        <v>327</v>
      </c>
      <c r="AE221" s="123" t="s">
        <v>12</v>
      </c>
    </row>
    <row r="222" spans="2:31" ht="15" customHeight="1" x14ac:dyDescent="0.35">
      <c r="B222" s="123">
        <v>3012</v>
      </c>
      <c r="C222" s="123" t="s">
        <v>782</v>
      </c>
      <c r="D222" s="123">
        <v>2017</v>
      </c>
      <c r="E222" s="123" t="s">
        <v>12</v>
      </c>
      <c r="F222" s="240">
        <v>171269.726368968</v>
      </c>
      <c r="G222" s="212" t="s">
        <v>1755</v>
      </c>
      <c r="H222" s="123" t="s">
        <v>12</v>
      </c>
      <c r="I222" s="240">
        <v>0</v>
      </c>
      <c r="J222" s="240">
        <v>0</v>
      </c>
      <c r="K222" s="240">
        <v>0</v>
      </c>
      <c r="L222" s="240">
        <v>0</v>
      </c>
      <c r="M222" s="240">
        <v>171269.726368968</v>
      </c>
      <c r="N222" s="210" t="s">
        <v>12</v>
      </c>
      <c r="O222" s="240">
        <v>0</v>
      </c>
      <c r="P222" s="240">
        <v>0</v>
      </c>
      <c r="Q222" s="240">
        <v>3395.31577114313</v>
      </c>
      <c r="R222" s="240">
        <v>3395.31577114313</v>
      </c>
      <c r="S222" s="240">
        <v>167874.410597824</v>
      </c>
      <c r="T222" s="211" t="s">
        <v>12</v>
      </c>
      <c r="U222" s="212" t="s">
        <v>316</v>
      </c>
      <c r="V222" s="212" t="s">
        <v>317</v>
      </c>
      <c r="W222" s="123" t="s">
        <v>553</v>
      </c>
      <c r="X222" s="123" t="s">
        <v>12</v>
      </c>
      <c r="Y222" s="123" t="s">
        <v>783</v>
      </c>
      <c r="Z222" s="212" t="s">
        <v>784</v>
      </c>
      <c r="AA222" s="212">
        <v>21231</v>
      </c>
      <c r="AB222" s="123" t="s">
        <v>321</v>
      </c>
      <c r="AC222" s="123" t="s">
        <v>322</v>
      </c>
      <c r="AD222" s="123" t="s">
        <v>323</v>
      </c>
      <c r="AE222" s="123" t="s">
        <v>12</v>
      </c>
    </row>
    <row r="223" spans="2:31" ht="15" customHeight="1" x14ac:dyDescent="0.35">
      <c r="B223" s="123">
        <v>100150</v>
      </c>
      <c r="C223" s="123" t="s">
        <v>1774</v>
      </c>
      <c r="D223" s="123">
        <v>2017</v>
      </c>
      <c r="E223" s="123" t="s">
        <v>12</v>
      </c>
      <c r="F223" s="240">
        <v>49212.244246924798</v>
      </c>
      <c r="G223" s="212" t="s">
        <v>1755</v>
      </c>
      <c r="H223" s="123" t="s">
        <v>12</v>
      </c>
      <c r="I223" s="240">
        <v>49212.244246924798</v>
      </c>
      <c r="J223" s="240">
        <v>0</v>
      </c>
      <c r="K223" s="240">
        <v>0</v>
      </c>
      <c r="L223" s="240">
        <v>0</v>
      </c>
      <c r="M223" s="240">
        <v>0</v>
      </c>
      <c r="N223" s="210" t="s">
        <v>12</v>
      </c>
      <c r="O223" s="240">
        <v>49212.244246924798</v>
      </c>
      <c r="P223" s="240">
        <v>0</v>
      </c>
      <c r="Q223" s="240">
        <v>0</v>
      </c>
      <c r="R223" s="240">
        <v>49212.244246924798</v>
      </c>
      <c r="S223" s="240">
        <v>0</v>
      </c>
      <c r="T223" s="211" t="s">
        <v>12</v>
      </c>
      <c r="U223" s="212" t="s">
        <v>316</v>
      </c>
      <c r="V223" s="212" t="s">
        <v>317</v>
      </c>
      <c r="W223" s="123" t="s">
        <v>489</v>
      </c>
      <c r="X223" s="123" t="s">
        <v>12</v>
      </c>
      <c r="Y223" s="123" t="s">
        <v>325</v>
      </c>
      <c r="Z223" s="212" t="s">
        <v>320</v>
      </c>
      <c r="AA223" s="212">
        <v>92880</v>
      </c>
      <c r="AB223" s="123" t="s">
        <v>352</v>
      </c>
      <c r="AC223" s="123" t="s">
        <v>201</v>
      </c>
      <c r="AD223" s="123" t="s">
        <v>458</v>
      </c>
      <c r="AE223" s="123" t="s">
        <v>12</v>
      </c>
    </row>
    <row r="224" spans="2:31" ht="15" customHeight="1" x14ac:dyDescent="0.35">
      <c r="B224" s="123">
        <v>100690</v>
      </c>
      <c r="C224" s="123" t="s">
        <v>786</v>
      </c>
      <c r="D224" s="123">
        <v>2017</v>
      </c>
      <c r="E224" s="123" t="s">
        <v>12</v>
      </c>
      <c r="F224" s="240">
        <v>149316.79999999999</v>
      </c>
      <c r="G224" s="212" t="s">
        <v>1755</v>
      </c>
      <c r="H224" s="123" t="s">
        <v>12</v>
      </c>
      <c r="I224" s="240">
        <v>149316.79999999999</v>
      </c>
      <c r="J224" s="240">
        <v>0</v>
      </c>
      <c r="K224" s="240">
        <v>0</v>
      </c>
      <c r="L224" s="240">
        <v>0</v>
      </c>
      <c r="M224" s="240">
        <v>0</v>
      </c>
      <c r="N224" s="210" t="s">
        <v>12</v>
      </c>
      <c r="O224" s="240">
        <v>0</v>
      </c>
      <c r="P224" s="240">
        <v>0</v>
      </c>
      <c r="Q224" s="240">
        <v>0</v>
      </c>
      <c r="R224" s="240">
        <v>0</v>
      </c>
      <c r="S224" s="240">
        <v>149316.79999999999</v>
      </c>
      <c r="T224" s="211" t="s">
        <v>12</v>
      </c>
      <c r="U224" s="212" t="s">
        <v>316</v>
      </c>
      <c r="V224" s="212" t="s">
        <v>317</v>
      </c>
      <c r="W224" s="123" t="s">
        <v>430</v>
      </c>
      <c r="X224" s="123" t="s">
        <v>12</v>
      </c>
      <c r="Y224" s="123" t="s">
        <v>787</v>
      </c>
      <c r="Z224" s="212" t="s">
        <v>320</v>
      </c>
      <c r="AA224" s="212">
        <v>93542</v>
      </c>
      <c r="AB224" s="123" t="s">
        <v>411</v>
      </c>
      <c r="AC224" s="123" t="s">
        <v>201</v>
      </c>
      <c r="AD224" s="123" t="s">
        <v>354</v>
      </c>
      <c r="AE224" s="123" t="s">
        <v>12</v>
      </c>
    </row>
    <row r="225" spans="2:31" ht="15" customHeight="1" x14ac:dyDescent="0.35">
      <c r="B225" s="123">
        <v>101670</v>
      </c>
      <c r="C225" s="123" t="s">
        <v>788</v>
      </c>
      <c r="D225" s="123">
        <v>2017</v>
      </c>
      <c r="E225" s="123" t="s">
        <v>12</v>
      </c>
      <c r="F225" s="240">
        <v>97776.3</v>
      </c>
      <c r="G225" s="212" t="s">
        <v>1755</v>
      </c>
      <c r="H225" s="123" t="s">
        <v>12</v>
      </c>
      <c r="I225" s="240">
        <v>97776.3</v>
      </c>
      <c r="J225" s="240">
        <v>0</v>
      </c>
      <c r="K225" s="240">
        <v>0</v>
      </c>
      <c r="L225" s="240">
        <v>0</v>
      </c>
      <c r="M225" s="240">
        <v>0</v>
      </c>
      <c r="N225" s="210" t="s">
        <v>12</v>
      </c>
      <c r="O225" s="240">
        <v>0</v>
      </c>
      <c r="P225" s="240">
        <v>0</v>
      </c>
      <c r="Q225" s="240">
        <v>0</v>
      </c>
      <c r="R225" s="240">
        <v>0</v>
      </c>
      <c r="S225" s="240">
        <v>97776.3</v>
      </c>
      <c r="T225" s="211" t="s">
        <v>12</v>
      </c>
      <c r="U225" s="212" t="s">
        <v>316</v>
      </c>
      <c r="V225" s="212" t="s">
        <v>317</v>
      </c>
      <c r="W225" s="123" t="s">
        <v>430</v>
      </c>
      <c r="X225" s="123" t="s">
        <v>12</v>
      </c>
      <c r="Y225" s="123" t="s">
        <v>787</v>
      </c>
      <c r="Z225" s="212" t="s">
        <v>320</v>
      </c>
      <c r="AA225" s="212">
        <v>93542</v>
      </c>
      <c r="AB225" s="123" t="s">
        <v>411</v>
      </c>
      <c r="AC225" s="123" t="s">
        <v>201</v>
      </c>
      <c r="AD225" s="123" t="s">
        <v>354</v>
      </c>
      <c r="AE225" s="123" t="s">
        <v>12</v>
      </c>
    </row>
    <row r="226" spans="2:31" ht="15" customHeight="1" x14ac:dyDescent="0.35">
      <c r="B226" s="123">
        <v>101669</v>
      </c>
      <c r="C226" s="123" t="s">
        <v>789</v>
      </c>
      <c r="D226" s="123">
        <v>2017</v>
      </c>
      <c r="E226" s="123" t="s">
        <v>12</v>
      </c>
      <c r="F226" s="240">
        <v>164117.29999999999</v>
      </c>
      <c r="G226" s="212" t="s">
        <v>1755</v>
      </c>
      <c r="H226" s="123" t="s">
        <v>12</v>
      </c>
      <c r="I226" s="240">
        <v>164117.29999999999</v>
      </c>
      <c r="J226" s="240">
        <v>0</v>
      </c>
      <c r="K226" s="240">
        <v>0</v>
      </c>
      <c r="L226" s="240">
        <v>0</v>
      </c>
      <c r="M226" s="240">
        <v>0</v>
      </c>
      <c r="N226" s="210" t="s">
        <v>12</v>
      </c>
      <c r="O226" s="240">
        <v>0</v>
      </c>
      <c r="P226" s="240">
        <v>0</v>
      </c>
      <c r="Q226" s="240">
        <v>0</v>
      </c>
      <c r="R226" s="240">
        <v>0</v>
      </c>
      <c r="S226" s="240">
        <v>164117.29999999999</v>
      </c>
      <c r="T226" s="211" t="s">
        <v>12</v>
      </c>
      <c r="U226" s="212" t="s">
        <v>316</v>
      </c>
      <c r="V226" s="212" t="s">
        <v>317</v>
      </c>
      <c r="W226" s="123" t="s">
        <v>430</v>
      </c>
      <c r="X226" s="123" t="s">
        <v>12</v>
      </c>
      <c r="Y226" s="123" t="s">
        <v>787</v>
      </c>
      <c r="Z226" s="212" t="s">
        <v>320</v>
      </c>
      <c r="AA226" s="212">
        <v>93542</v>
      </c>
      <c r="AB226" s="123" t="s">
        <v>411</v>
      </c>
      <c r="AC226" s="123" t="s">
        <v>201</v>
      </c>
      <c r="AD226" s="123" t="s">
        <v>354</v>
      </c>
      <c r="AE226" s="123" t="s">
        <v>12</v>
      </c>
    </row>
    <row r="227" spans="2:31" ht="15" customHeight="1" x14ac:dyDescent="0.35">
      <c r="B227" s="123">
        <v>101264</v>
      </c>
      <c r="C227" s="123" t="s">
        <v>790</v>
      </c>
      <c r="D227" s="123">
        <v>2017</v>
      </c>
      <c r="E227" s="123" t="s">
        <v>12</v>
      </c>
      <c r="F227" s="240">
        <v>253339.99171783199</v>
      </c>
      <c r="G227" s="212" t="s">
        <v>1755</v>
      </c>
      <c r="H227" s="123" t="s">
        <v>12</v>
      </c>
      <c r="I227" s="240">
        <v>95416.1190847908</v>
      </c>
      <c r="J227" s="240">
        <v>157923.872633041</v>
      </c>
      <c r="K227" s="240">
        <v>0</v>
      </c>
      <c r="L227" s="240">
        <v>0</v>
      </c>
      <c r="M227" s="240">
        <v>0</v>
      </c>
      <c r="N227" s="210" t="s">
        <v>12</v>
      </c>
      <c r="O227" s="240">
        <v>93886.383070198804</v>
      </c>
      <c r="P227" s="240">
        <v>0</v>
      </c>
      <c r="Q227" s="240">
        <v>0</v>
      </c>
      <c r="R227" s="240">
        <v>93886.383070198804</v>
      </c>
      <c r="S227" s="240">
        <v>159453.60864763299</v>
      </c>
      <c r="T227" s="211" t="s">
        <v>12</v>
      </c>
      <c r="U227" s="212" t="s">
        <v>316</v>
      </c>
      <c r="V227" s="212" t="s">
        <v>317</v>
      </c>
      <c r="W227" s="123" t="s">
        <v>340</v>
      </c>
      <c r="X227" s="123" t="s">
        <v>12</v>
      </c>
      <c r="Y227" s="123" t="s">
        <v>791</v>
      </c>
      <c r="Z227" s="212" t="s">
        <v>320</v>
      </c>
      <c r="AA227" s="212">
        <v>95313</v>
      </c>
      <c r="AB227" s="123" t="s">
        <v>792</v>
      </c>
      <c r="AC227" s="123" t="s">
        <v>201</v>
      </c>
      <c r="AD227" s="123" t="s">
        <v>354</v>
      </c>
      <c r="AE227" s="123" t="s">
        <v>12</v>
      </c>
    </row>
    <row r="228" spans="2:31" ht="15" customHeight="1" x14ac:dyDescent="0.35">
      <c r="B228" s="123">
        <v>101519</v>
      </c>
      <c r="C228" s="123" t="s">
        <v>793</v>
      </c>
      <c r="D228" s="123">
        <v>2017</v>
      </c>
      <c r="E228" s="123" t="s">
        <v>12</v>
      </c>
      <c r="F228" s="240">
        <v>94149.232295844093</v>
      </c>
      <c r="G228" s="212" t="s">
        <v>1755</v>
      </c>
      <c r="H228" s="123" t="s">
        <v>12</v>
      </c>
      <c r="I228" s="240">
        <v>94149.232295844093</v>
      </c>
      <c r="J228" s="240">
        <v>0</v>
      </c>
      <c r="K228" s="240">
        <v>0</v>
      </c>
      <c r="L228" s="240">
        <v>0</v>
      </c>
      <c r="M228" s="240">
        <v>0</v>
      </c>
      <c r="N228" s="210" t="s">
        <v>12</v>
      </c>
      <c r="O228" s="240">
        <v>94149.232295844093</v>
      </c>
      <c r="P228" s="240">
        <v>0</v>
      </c>
      <c r="Q228" s="240">
        <v>0</v>
      </c>
      <c r="R228" s="240">
        <v>94149.232295844093</v>
      </c>
      <c r="S228" s="240">
        <v>0</v>
      </c>
      <c r="T228" s="211" t="s">
        <v>12</v>
      </c>
      <c r="U228" s="212" t="s">
        <v>316</v>
      </c>
      <c r="V228" s="212" t="s">
        <v>317</v>
      </c>
      <c r="W228" s="123" t="s">
        <v>489</v>
      </c>
      <c r="X228" s="123" t="s">
        <v>12</v>
      </c>
      <c r="Y228" s="123" t="s">
        <v>460</v>
      </c>
      <c r="Z228" s="212" t="s">
        <v>320</v>
      </c>
      <c r="AA228" s="212">
        <v>92113</v>
      </c>
      <c r="AB228" s="123" t="s">
        <v>794</v>
      </c>
      <c r="AC228" s="123" t="s">
        <v>201</v>
      </c>
      <c r="AD228" s="123" t="s">
        <v>327</v>
      </c>
      <c r="AE228" s="123" t="s">
        <v>12</v>
      </c>
    </row>
    <row r="229" spans="2:31" ht="15" customHeight="1" x14ac:dyDescent="0.35">
      <c r="B229" s="123">
        <v>101703</v>
      </c>
      <c r="C229" s="123" t="s">
        <v>1844</v>
      </c>
      <c r="D229" s="123">
        <v>2017</v>
      </c>
      <c r="E229" s="123" t="s">
        <v>12</v>
      </c>
      <c r="F229" s="240">
        <v>785013.27447301894</v>
      </c>
      <c r="G229" s="212" t="s">
        <v>1755</v>
      </c>
      <c r="H229" s="123" t="s">
        <v>12</v>
      </c>
      <c r="I229" s="240">
        <v>29388.920237516999</v>
      </c>
      <c r="J229" s="240">
        <v>0</v>
      </c>
      <c r="K229" s="240">
        <v>755624.35423550196</v>
      </c>
      <c r="L229" s="240">
        <v>0</v>
      </c>
      <c r="M229" s="240">
        <v>0</v>
      </c>
      <c r="N229" s="210" t="s">
        <v>12</v>
      </c>
      <c r="O229" s="240">
        <v>29327.980237517</v>
      </c>
      <c r="P229" s="240">
        <v>41805.418392132</v>
      </c>
      <c r="Q229" s="240">
        <v>0</v>
      </c>
      <c r="R229" s="240">
        <v>71133.398629649004</v>
      </c>
      <c r="S229" s="240">
        <v>713879.87584336998</v>
      </c>
      <c r="T229" s="211" t="s">
        <v>12</v>
      </c>
      <c r="U229" s="212" t="s">
        <v>316</v>
      </c>
      <c r="V229" s="212" t="s">
        <v>316</v>
      </c>
      <c r="W229" s="123" t="s">
        <v>467</v>
      </c>
      <c r="X229" s="123" t="s">
        <v>12</v>
      </c>
      <c r="Y229" s="123" t="s">
        <v>608</v>
      </c>
      <c r="Z229" s="212" t="s">
        <v>320</v>
      </c>
      <c r="AA229" s="212">
        <v>93276</v>
      </c>
      <c r="AB229" s="123" t="s">
        <v>465</v>
      </c>
      <c r="AC229" s="123" t="s">
        <v>550</v>
      </c>
      <c r="AD229" s="123" t="s">
        <v>551</v>
      </c>
      <c r="AE229" s="123" t="s">
        <v>12</v>
      </c>
    </row>
    <row r="230" spans="2:31" ht="15" customHeight="1" x14ac:dyDescent="0.35">
      <c r="B230" s="123">
        <v>104715</v>
      </c>
      <c r="C230" s="123" t="s">
        <v>1845</v>
      </c>
      <c r="D230" s="123">
        <v>2017</v>
      </c>
      <c r="E230" s="123" t="s">
        <v>12</v>
      </c>
      <c r="F230" s="240">
        <v>6040.7888125999998</v>
      </c>
      <c r="G230" s="212" t="s">
        <v>1755</v>
      </c>
      <c r="H230" s="123" t="s">
        <v>12</v>
      </c>
      <c r="I230" s="240">
        <v>0</v>
      </c>
      <c r="J230" s="240">
        <v>0</v>
      </c>
      <c r="K230" s="240">
        <v>6040.7888125999998</v>
      </c>
      <c r="L230" s="240">
        <v>0</v>
      </c>
      <c r="M230" s="240">
        <v>0</v>
      </c>
      <c r="N230" s="210" t="s">
        <v>12</v>
      </c>
      <c r="O230" s="240">
        <v>0</v>
      </c>
      <c r="P230" s="240">
        <v>6040.7888125999998</v>
      </c>
      <c r="Q230" s="240">
        <v>0</v>
      </c>
      <c r="R230" s="240">
        <v>6040.7888125999998</v>
      </c>
      <c r="S230" s="240">
        <v>0</v>
      </c>
      <c r="T230" s="211" t="s">
        <v>12</v>
      </c>
      <c r="U230" s="212" t="s">
        <v>316</v>
      </c>
      <c r="V230" s="212" t="s">
        <v>317</v>
      </c>
      <c r="W230" s="123" t="s">
        <v>467</v>
      </c>
      <c r="X230" s="123" t="s">
        <v>12</v>
      </c>
      <c r="Y230" s="123" t="s">
        <v>608</v>
      </c>
      <c r="Z230" s="212" t="s">
        <v>320</v>
      </c>
      <c r="AA230" s="212">
        <v>93276</v>
      </c>
      <c r="AB230" s="123" t="s">
        <v>465</v>
      </c>
      <c r="AC230" s="123" t="s">
        <v>424</v>
      </c>
      <c r="AD230" s="123" t="s">
        <v>425</v>
      </c>
      <c r="AE230" s="123" t="s">
        <v>12</v>
      </c>
    </row>
    <row r="231" spans="2:31" ht="15" customHeight="1" x14ac:dyDescent="0.35">
      <c r="B231" s="123">
        <v>104488</v>
      </c>
      <c r="C231" s="123" t="s">
        <v>795</v>
      </c>
      <c r="D231" s="123">
        <v>2017</v>
      </c>
      <c r="E231" s="123" t="s">
        <v>12</v>
      </c>
      <c r="F231" s="240">
        <v>42426.644508111603</v>
      </c>
      <c r="G231" s="212" t="s">
        <v>1755</v>
      </c>
      <c r="H231" s="123" t="s">
        <v>12</v>
      </c>
      <c r="I231" s="240">
        <v>42426.644508111603</v>
      </c>
      <c r="J231" s="240">
        <v>0</v>
      </c>
      <c r="K231" s="240">
        <v>0</v>
      </c>
      <c r="L231" s="240">
        <v>0</v>
      </c>
      <c r="M231" s="240">
        <v>0</v>
      </c>
      <c r="N231" s="210" t="s">
        <v>12</v>
      </c>
      <c r="O231" s="240">
        <v>41876.663940825703</v>
      </c>
      <c r="P231" s="240">
        <v>0</v>
      </c>
      <c r="Q231" s="240">
        <v>0</v>
      </c>
      <c r="R231" s="240">
        <v>41876.663940825703</v>
      </c>
      <c r="S231" s="240">
        <v>549.98056728589404</v>
      </c>
      <c r="T231" s="211" t="s">
        <v>12</v>
      </c>
      <c r="U231" s="212" t="s">
        <v>480</v>
      </c>
      <c r="V231" s="212" t="s">
        <v>316</v>
      </c>
      <c r="W231" s="123" t="s">
        <v>467</v>
      </c>
      <c r="X231" s="123" t="s">
        <v>12</v>
      </c>
      <c r="Y231" s="123" t="s">
        <v>346</v>
      </c>
      <c r="Z231" s="212" t="s">
        <v>320</v>
      </c>
      <c r="AA231" s="212">
        <v>93309</v>
      </c>
      <c r="AB231" s="123" t="s">
        <v>342</v>
      </c>
      <c r="AC231" s="123" t="s">
        <v>343</v>
      </c>
      <c r="AD231" s="123" t="s">
        <v>344</v>
      </c>
      <c r="AE231" s="123" t="s">
        <v>12</v>
      </c>
    </row>
    <row r="232" spans="2:31" ht="15" customHeight="1" x14ac:dyDescent="0.35">
      <c r="B232" s="123">
        <v>104340</v>
      </c>
      <c r="C232" s="123" t="s">
        <v>1846</v>
      </c>
      <c r="D232" s="123">
        <v>2017</v>
      </c>
      <c r="E232" s="123" t="s">
        <v>12</v>
      </c>
      <c r="F232" s="240">
        <v>14159.269939199999</v>
      </c>
      <c r="G232" s="212" t="s">
        <v>1755</v>
      </c>
      <c r="H232" s="123" t="s">
        <v>12</v>
      </c>
      <c r="I232" s="240">
        <v>14159.269939199999</v>
      </c>
      <c r="J232" s="240">
        <v>0</v>
      </c>
      <c r="K232" s="240">
        <v>0</v>
      </c>
      <c r="L232" s="240">
        <v>0</v>
      </c>
      <c r="M232" s="240">
        <v>0</v>
      </c>
      <c r="N232" s="210" t="s">
        <v>12</v>
      </c>
      <c r="O232" s="240">
        <v>0</v>
      </c>
      <c r="P232" s="240">
        <v>0</v>
      </c>
      <c r="Q232" s="240">
        <v>0</v>
      </c>
      <c r="R232" s="240">
        <v>0</v>
      </c>
      <c r="S232" s="240">
        <v>14159.269939199999</v>
      </c>
      <c r="T232" s="211" t="s">
        <v>12</v>
      </c>
      <c r="U232" s="212" t="s">
        <v>317</v>
      </c>
      <c r="V232" s="212" t="s">
        <v>317</v>
      </c>
      <c r="W232" s="123" t="s">
        <v>12</v>
      </c>
      <c r="X232" s="123" t="s">
        <v>12</v>
      </c>
      <c r="Y232" s="123" t="s">
        <v>410</v>
      </c>
      <c r="Z232" s="212" t="s">
        <v>320</v>
      </c>
      <c r="AA232" s="212">
        <v>94565</v>
      </c>
      <c r="AB232" s="123" t="s">
        <v>853</v>
      </c>
      <c r="AC232" s="123" t="s">
        <v>201</v>
      </c>
      <c r="AD232" s="123" t="s">
        <v>327</v>
      </c>
      <c r="AE232" s="123" t="s">
        <v>12</v>
      </c>
    </row>
    <row r="233" spans="2:31" ht="15" customHeight="1" x14ac:dyDescent="0.35">
      <c r="B233" s="123">
        <v>101263</v>
      </c>
      <c r="C233" s="123" t="s">
        <v>796</v>
      </c>
      <c r="D233" s="123">
        <v>2017</v>
      </c>
      <c r="E233" s="123" t="s">
        <v>12</v>
      </c>
      <c r="F233" s="240">
        <v>666018.94398400001</v>
      </c>
      <c r="G233" s="212" t="s">
        <v>1755</v>
      </c>
      <c r="H233" s="123" t="s">
        <v>12</v>
      </c>
      <c r="I233" s="240">
        <v>666018.94398400001</v>
      </c>
      <c r="J233" s="240">
        <v>0</v>
      </c>
      <c r="K233" s="240">
        <v>0</v>
      </c>
      <c r="L233" s="240">
        <v>0</v>
      </c>
      <c r="M233" s="240">
        <v>0</v>
      </c>
      <c r="N233" s="210" t="s">
        <v>12</v>
      </c>
      <c r="O233" s="240">
        <v>666018.94398400001</v>
      </c>
      <c r="P233" s="240">
        <v>0</v>
      </c>
      <c r="Q233" s="240">
        <v>0</v>
      </c>
      <c r="R233" s="240">
        <v>666018.94398400001</v>
      </c>
      <c r="S233" s="240">
        <v>0</v>
      </c>
      <c r="T233" s="211" t="s">
        <v>12</v>
      </c>
      <c r="U233" s="212" t="s">
        <v>316</v>
      </c>
      <c r="V233" s="212" t="s">
        <v>317</v>
      </c>
      <c r="W233" s="123" t="s">
        <v>467</v>
      </c>
      <c r="X233" s="123" t="s">
        <v>12</v>
      </c>
      <c r="Y233" s="123" t="s">
        <v>797</v>
      </c>
      <c r="Z233" s="212" t="s">
        <v>320</v>
      </c>
      <c r="AA233" s="212">
        <v>94525</v>
      </c>
      <c r="AB233" s="123" t="s">
        <v>352</v>
      </c>
      <c r="AC233" s="123" t="s">
        <v>201</v>
      </c>
      <c r="AD233" s="123" t="s">
        <v>458</v>
      </c>
      <c r="AE233" s="123" t="s">
        <v>12</v>
      </c>
    </row>
    <row r="234" spans="2:31" ht="15" customHeight="1" x14ac:dyDescent="0.35">
      <c r="B234" s="123">
        <v>104349</v>
      </c>
      <c r="C234" s="123" t="s">
        <v>799</v>
      </c>
      <c r="D234" s="123">
        <v>2017</v>
      </c>
      <c r="E234" s="123" t="s">
        <v>12</v>
      </c>
      <c r="F234" s="240">
        <v>10976.3457328</v>
      </c>
      <c r="G234" s="212" t="s">
        <v>1755</v>
      </c>
      <c r="H234" s="123" t="s">
        <v>12</v>
      </c>
      <c r="I234" s="240">
        <v>10976.3457328</v>
      </c>
      <c r="J234" s="240">
        <v>0</v>
      </c>
      <c r="K234" s="240">
        <v>0</v>
      </c>
      <c r="L234" s="240">
        <v>0</v>
      </c>
      <c r="M234" s="240">
        <v>0</v>
      </c>
      <c r="N234" s="210" t="s">
        <v>12</v>
      </c>
      <c r="O234" s="240">
        <v>0</v>
      </c>
      <c r="P234" s="240">
        <v>0</v>
      </c>
      <c r="Q234" s="240">
        <v>0</v>
      </c>
      <c r="R234" s="240">
        <v>0</v>
      </c>
      <c r="S234" s="240">
        <v>10976.3457328</v>
      </c>
      <c r="T234" s="211" t="s">
        <v>12</v>
      </c>
      <c r="U234" s="212" t="s">
        <v>317</v>
      </c>
      <c r="V234" s="212" t="s">
        <v>317</v>
      </c>
      <c r="W234" s="123" t="s">
        <v>12</v>
      </c>
      <c r="X234" s="123" t="s">
        <v>12</v>
      </c>
      <c r="Y234" s="123" t="s">
        <v>3</v>
      </c>
      <c r="Z234" s="212" t="s">
        <v>320</v>
      </c>
      <c r="AA234" s="212">
        <v>91746</v>
      </c>
      <c r="AB234" s="123" t="s">
        <v>800</v>
      </c>
      <c r="AC234" s="123" t="s">
        <v>201</v>
      </c>
      <c r="AD234" s="123" t="s">
        <v>327</v>
      </c>
      <c r="AE234" s="123" t="s">
        <v>12</v>
      </c>
    </row>
    <row r="235" spans="2:31" ht="15" customHeight="1" x14ac:dyDescent="0.35">
      <c r="B235" s="123">
        <v>104674</v>
      </c>
      <c r="C235" s="123" t="s">
        <v>801</v>
      </c>
      <c r="D235" s="123">
        <v>2017</v>
      </c>
      <c r="E235" s="123" t="s">
        <v>12</v>
      </c>
      <c r="F235" s="240">
        <v>1947.504768</v>
      </c>
      <c r="G235" s="212" t="s">
        <v>1755</v>
      </c>
      <c r="H235" s="123" t="s">
        <v>12</v>
      </c>
      <c r="I235" s="240">
        <v>0</v>
      </c>
      <c r="J235" s="240">
        <v>0</v>
      </c>
      <c r="K235" s="240">
        <v>0</v>
      </c>
      <c r="L235" s="240">
        <v>0</v>
      </c>
      <c r="M235" s="240">
        <v>1947.504768</v>
      </c>
      <c r="N235" s="210" t="s">
        <v>12</v>
      </c>
      <c r="O235" s="240">
        <v>0</v>
      </c>
      <c r="P235" s="240">
        <v>0</v>
      </c>
      <c r="Q235" s="240">
        <v>1947.504768</v>
      </c>
      <c r="R235" s="240">
        <v>1947.504768</v>
      </c>
      <c r="S235" s="240">
        <v>0</v>
      </c>
      <c r="T235" s="211" t="s">
        <v>12</v>
      </c>
      <c r="U235" s="212" t="s">
        <v>316</v>
      </c>
      <c r="V235" s="212" t="s">
        <v>317</v>
      </c>
      <c r="W235" s="123" t="s">
        <v>318</v>
      </c>
      <c r="X235" s="123" t="s">
        <v>12</v>
      </c>
      <c r="Y235" s="123" t="s">
        <v>802</v>
      </c>
      <c r="Z235" s="212" t="s">
        <v>555</v>
      </c>
      <c r="AA235" s="212" t="s">
        <v>803</v>
      </c>
      <c r="AB235" s="123" t="s">
        <v>321</v>
      </c>
      <c r="AC235" s="123" t="s">
        <v>322</v>
      </c>
      <c r="AD235" s="123" t="s">
        <v>323</v>
      </c>
      <c r="AE235" s="123" t="s">
        <v>12</v>
      </c>
    </row>
    <row r="236" spans="2:31" ht="15" customHeight="1" x14ac:dyDescent="0.35">
      <c r="B236" s="123">
        <v>104338</v>
      </c>
      <c r="C236" s="123" t="s">
        <v>804</v>
      </c>
      <c r="D236" s="123">
        <v>2017</v>
      </c>
      <c r="E236" s="123" t="s">
        <v>12</v>
      </c>
      <c r="F236" s="240">
        <v>11829.3560672</v>
      </c>
      <c r="G236" s="212" t="s">
        <v>1755</v>
      </c>
      <c r="H236" s="123" t="s">
        <v>12</v>
      </c>
      <c r="I236" s="240">
        <v>11829.3560672</v>
      </c>
      <c r="J236" s="240">
        <v>0</v>
      </c>
      <c r="K236" s="240">
        <v>0</v>
      </c>
      <c r="L236" s="240">
        <v>0</v>
      </c>
      <c r="M236" s="240">
        <v>0</v>
      </c>
      <c r="N236" s="210" t="s">
        <v>12</v>
      </c>
      <c r="O236" s="240">
        <v>0</v>
      </c>
      <c r="P236" s="240">
        <v>0</v>
      </c>
      <c r="Q236" s="240">
        <v>0</v>
      </c>
      <c r="R236" s="240">
        <v>0</v>
      </c>
      <c r="S236" s="240">
        <v>11829.3560672</v>
      </c>
      <c r="T236" s="211" t="s">
        <v>12</v>
      </c>
      <c r="U236" s="212" t="s">
        <v>317</v>
      </c>
      <c r="V236" s="212" t="s">
        <v>317</v>
      </c>
      <c r="W236" s="123" t="s">
        <v>12</v>
      </c>
      <c r="X236" s="123" t="s">
        <v>12</v>
      </c>
      <c r="Y236" s="123" t="s">
        <v>578</v>
      </c>
      <c r="Z236" s="212" t="s">
        <v>320</v>
      </c>
      <c r="AA236" s="212">
        <v>93706</v>
      </c>
      <c r="AB236" s="123" t="s">
        <v>502</v>
      </c>
      <c r="AC236" s="123" t="s">
        <v>201</v>
      </c>
      <c r="AD236" s="123" t="s">
        <v>327</v>
      </c>
      <c r="AE236" s="123" t="s">
        <v>12</v>
      </c>
    </row>
    <row r="237" spans="2:31" ht="15" customHeight="1" x14ac:dyDescent="0.35">
      <c r="B237" s="123">
        <v>104337</v>
      </c>
      <c r="C237" s="123" t="s">
        <v>805</v>
      </c>
      <c r="D237" s="123">
        <v>2017</v>
      </c>
      <c r="E237" s="123" t="s">
        <v>12</v>
      </c>
      <c r="F237" s="240">
        <v>17641.9129584</v>
      </c>
      <c r="G237" s="212" t="s">
        <v>1755</v>
      </c>
      <c r="H237" s="123" t="s">
        <v>12</v>
      </c>
      <c r="I237" s="240">
        <v>17641.9129584</v>
      </c>
      <c r="J237" s="240">
        <v>0</v>
      </c>
      <c r="K237" s="240">
        <v>0</v>
      </c>
      <c r="L237" s="240">
        <v>0</v>
      </c>
      <c r="M237" s="240">
        <v>0</v>
      </c>
      <c r="N237" s="210" t="s">
        <v>12</v>
      </c>
      <c r="O237" s="240">
        <v>0</v>
      </c>
      <c r="P237" s="240">
        <v>0</v>
      </c>
      <c r="Q237" s="240">
        <v>0</v>
      </c>
      <c r="R237" s="240">
        <v>0</v>
      </c>
      <c r="S237" s="240">
        <v>17641.9129584</v>
      </c>
      <c r="T237" s="211" t="s">
        <v>12</v>
      </c>
      <c r="U237" s="212" t="s">
        <v>317</v>
      </c>
      <c r="V237" s="212" t="s">
        <v>317</v>
      </c>
      <c r="W237" s="123" t="s">
        <v>12</v>
      </c>
      <c r="X237" s="123" t="s">
        <v>12</v>
      </c>
      <c r="Y237" s="123" t="s">
        <v>506</v>
      </c>
      <c r="Z237" s="212" t="s">
        <v>320</v>
      </c>
      <c r="AA237" s="212">
        <v>90058</v>
      </c>
      <c r="AB237" s="123" t="s">
        <v>502</v>
      </c>
      <c r="AC237" s="123" t="s">
        <v>201</v>
      </c>
      <c r="AD237" s="123" t="s">
        <v>327</v>
      </c>
      <c r="AE237" s="123" t="s">
        <v>12</v>
      </c>
    </row>
    <row r="238" spans="2:31" ht="15" customHeight="1" x14ac:dyDescent="0.35">
      <c r="B238" s="123">
        <v>104339</v>
      </c>
      <c r="C238" s="123" t="s">
        <v>806</v>
      </c>
      <c r="D238" s="123">
        <v>2017</v>
      </c>
      <c r="E238" s="123" t="s">
        <v>12</v>
      </c>
      <c r="F238" s="240">
        <v>16882.150128000001</v>
      </c>
      <c r="G238" s="212" t="s">
        <v>1755</v>
      </c>
      <c r="H238" s="123" t="s">
        <v>12</v>
      </c>
      <c r="I238" s="240">
        <v>16882.150128000001</v>
      </c>
      <c r="J238" s="240">
        <v>0</v>
      </c>
      <c r="K238" s="240">
        <v>0</v>
      </c>
      <c r="L238" s="240">
        <v>0</v>
      </c>
      <c r="M238" s="240">
        <v>0</v>
      </c>
      <c r="N238" s="210" t="s">
        <v>12</v>
      </c>
      <c r="O238" s="240">
        <v>0</v>
      </c>
      <c r="P238" s="240">
        <v>0</v>
      </c>
      <c r="Q238" s="240">
        <v>0</v>
      </c>
      <c r="R238" s="240">
        <v>0</v>
      </c>
      <c r="S238" s="240">
        <v>16882.150128000001</v>
      </c>
      <c r="T238" s="211" t="s">
        <v>12</v>
      </c>
      <c r="U238" s="212" t="s">
        <v>317</v>
      </c>
      <c r="V238" s="212" t="s">
        <v>317</v>
      </c>
      <c r="W238" s="123" t="s">
        <v>12</v>
      </c>
      <c r="X238" s="123" t="s">
        <v>12</v>
      </c>
      <c r="Y238" s="123" t="s">
        <v>791</v>
      </c>
      <c r="Z238" s="212" t="s">
        <v>320</v>
      </c>
      <c r="AA238" s="212">
        <v>95313</v>
      </c>
      <c r="AB238" s="123" t="s">
        <v>502</v>
      </c>
      <c r="AC238" s="123" t="s">
        <v>201</v>
      </c>
      <c r="AD238" s="123" t="s">
        <v>327</v>
      </c>
      <c r="AE238" s="123" t="s">
        <v>12</v>
      </c>
    </row>
    <row r="239" spans="2:31" ht="15" customHeight="1" x14ac:dyDescent="0.35">
      <c r="B239" s="123">
        <v>101260</v>
      </c>
      <c r="C239" s="123" t="s">
        <v>807</v>
      </c>
      <c r="D239" s="123">
        <v>2017</v>
      </c>
      <c r="E239" s="123" t="s">
        <v>12</v>
      </c>
      <c r="F239" s="240">
        <v>14355.8114768</v>
      </c>
      <c r="G239" s="212" t="s">
        <v>1755</v>
      </c>
      <c r="H239" s="123" t="s">
        <v>12</v>
      </c>
      <c r="I239" s="240">
        <v>14355.8114768</v>
      </c>
      <c r="J239" s="240">
        <v>0</v>
      </c>
      <c r="K239" s="240">
        <v>0</v>
      </c>
      <c r="L239" s="240">
        <v>0</v>
      </c>
      <c r="M239" s="240">
        <v>0</v>
      </c>
      <c r="N239" s="210" t="s">
        <v>12</v>
      </c>
      <c r="O239" s="240">
        <v>0</v>
      </c>
      <c r="P239" s="240">
        <v>0</v>
      </c>
      <c r="Q239" s="240">
        <v>0</v>
      </c>
      <c r="R239" s="240">
        <v>0</v>
      </c>
      <c r="S239" s="240">
        <v>14355.8114768</v>
      </c>
      <c r="T239" s="211" t="s">
        <v>12</v>
      </c>
      <c r="U239" s="212" t="s">
        <v>317</v>
      </c>
      <c r="V239" s="212" t="s">
        <v>317</v>
      </c>
      <c r="W239" s="123" t="s">
        <v>12</v>
      </c>
      <c r="X239" s="123" t="s">
        <v>12</v>
      </c>
      <c r="Y239" s="123" t="s">
        <v>325</v>
      </c>
      <c r="Z239" s="212" t="s">
        <v>320</v>
      </c>
      <c r="AA239" s="212">
        <v>92880</v>
      </c>
      <c r="AB239" s="123" t="s">
        <v>808</v>
      </c>
      <c r="AC239" s="123" t="s">
        <v>201</v>
      </c>
      <c r="AD239" s="123" t="s">
        <v>327</v>
      </c>
      <c r="AE239" s="123" t="s">
        <v>12</v>
      </c>
    </row>
    <row r="240" spans="2:31" ht="15" customHeight="1" x14ac:dyDescent="0.35">
      <c r="B240" s="123">
        <v>101214</v>
      </c>
      <c r="C240" s="123" t="s">
        <v>809</v>
      </c>
      <c r="D240" s="123">
        <v>2017</v>
      </c>
      <c r="E240" s="123" t="s">
        <v>12</v>
      </c>
      <c r="F240" s="240">
        <v>21948.965651983999</v>
      </c>
      <c r="G240" s="212" t="s">
        <v>1755</v>
      </c>
      <c r="H240" s="123" t="s">
        <v>12</v>
      </c>
      <c r="I240" s="240">
        <v>21948.965651983999</v>
      </c>
      <c r="J240" s="240">
        <v>0</v>
      </c>
      <c r="K240" s="240">
        <v>0</v>
      </c>
      <c r="L240" s="240">
        <v>0</v>
      </c>
      <c r="M240" s="240">
        <v>0</v>
      </c>
      <c r="N240" s="210" t="s">
        <v>12</v>
      </c>
      <c r="O240" s="240">
        <v>21948.965651983999</v>
      </c>
      <c r="P240" s="240">
        <v>0</v>
      </c>
      <c r="Q240" s="240">
        <v>0</v>
      </c>
      <c r="R240" s="240">
        <v>21948.965651983999</v>
      </c>
      <c r="S240" s="240">
        <v>0</v>
      </c>
      <c r="T240" s="211" t="s">
        <v>12</v>
      </c>
      <c r="U240" s="212" t="s">
        <v>316</v>
      </c>
      <c r="V240" s="212" t="s">
        <v>316</v>
      </c>
      <c r="W240" s="123" t="s">
        <v>777</v>
      </c>
      <c r="X240" s="123" t="s">
        <v>12</v>
      </c>
      <c r="Y240" s="123" t="s">
        <v>693</v>
      </c>
      <c r="Z240" s="212" t="s">
        <v>320</v>
      </c>
      <c r="AA240" s="212">
        <v>93230</v>
      </c>
      <c r="AB240" s="123" t="s">
        <v>673</v>
      </c>
      <c r="AC240" s="123" t="s">
        <v>201</v>
      </c>
      <c r="AD240" s="123" t="s">
        <v>327</v>
      </c>
      <c r="AE240" s="123" t="s">
        <v>12</v>
      </c>
    </row>
    <row r="241" spans="2:31" ht="15" customHeight="1" x14ac:dyDescent="0.35">
      <c r="B241" s="123">
        <v>104138</v>
      </c>
      <c r="C241" s="123" t="s">
        <v>810</v>
      </c>
      <c r="D241" s="123">
        <v>2017</v>
      </c>
      <c r="E241" s="123" t="s">
        <v>12</v>
      </c>
      <c r="F241" s="240">
        <v>13050.8983696</v>
      </c>
      <c r="G241" s="212" t="s">
        <v>1755</v>
      </c>
      <c r="H241" s="123" t="s">
        <v>12</v>
      </c>
      <c r="I241" s="240">
        <v>13050.8983696</v>
      </c>
      <c r="J241" s="240">
        <v>0</v>
      </c>
      <c r="K241" s="240">
        <v>0</v>
      </c>
      <c r="L241" s="240">
        <v>0</v>
      </c>
      <c r="M241" s="240">
        <v>0</v>
      </c>
      <c r="N241" s="210" t="s">
        <v>12</v>
      </c>
      <c r="O241" s="240">
        <v>0</v>
      </c>
      <c r="P241" s="240">
        <v>0</v>
      </c>
      <c r="Q241" s="240">
        <v>0</v>
      </c>
      <c r="R241" s="240">
        <v>0</v>
      </c>
      <c r="S241" s="240">
        <v>13050.8983696</v>
      </c>
      <c r="T241" s="211" t="s">
        <v>12</v>
      </c>
      <c r="U241" s="212" t="s">
        <v>317</v>
      </c>
      <c r="V241" s="212" t="s">
        <v>317</v>
      </c>
      <c r="W241" s="123" t="s">
        <v>12</v>
      </c>
      <c r="X241" s="123" t="s">
        <v>12</v>
      </c>
      <c r="Y241" s="123" t="s">
        <v>540</v>
      </c>
      <c r="Z241" s="212" t="s">
        <v>320</v>
      </c>
      <c r="AA241" s="212">
        <v>95357</v>
      </c>
      <c r="AB241" s="123" t="s">
        <v>673</v>
      </c>
      <c r="AC241" s="123" t="s">
        <v>201</v>
      </c>
      <c r="AD241" s="123" t="s">
        <v>327</v>
      </c>
      <c r="AE241" s="123" t="s">
        <v>12</v>
      </c>
    </row>
    <row r="242" spans="2:31" ht="15" customHeight="1" x14ac:dyDescent="0.35">
      <c r="B242" s="123">
        <v>104489</v>
      </c>
      <c r="C242" s="123" t="s">
        <v>811</v>
      </c>
      <c r="D242" s="123">
        <v>2017</v>
      </c>
      <c r="E242" s="123" t="s">
        <v>12</v>
      </c>
      <c r="F242" s="240">
        <v>11672.384923</v>
      </c>
      <c r="G242" s="212" t="s">
        <v>1755</v>
      </c>
      <c r="H242" s="123" t="s">
        <v>12</v>
      </c>
      <c r="I242" s="240">
        <v>11672.384923</v>
      </c>
      <c r="J242" s="240">
        <v>0</v>
      </c>
      <c r="K242" s="240">
        <v>0</v>
      </c>
      <c r="L242" s="240">
        <v>0</v>
      </c>
      <c r="M242" s="240">
        <v>0</v>
      </c>
      <c r="N242" s="210" t="s">
        <v>12</v>
      </c>
      <c r="O242" s="240">
        <v>0</v>
      </c>
      <c r="P242" s="240">
        <v>0</v>
      </c>
      <c r="Q242" s="240">
        <v>0</v>
      </c>
      <c r="R242" s="240">
        <v>0</v>
      </c>
      <c r="S242" s="240">
        <v>11672.384923</v>
      </c>
      <c r="T242" s="211" t="s">
        <v>12</v>
      </c>
      <c r="U242" s="212" t="s">
        <v>317</v>
      </c>
      <c r="V242" s="212" t="s">
        <v>317</v>
      </c>
      <c r="W242" s="123" t="s">
        <v>12</v>
      </c>
      <c r="X242" s="123" t="s">
        <v>12</v>
      </c>
      <c r="Y242" s="123" t="s">
        <v>812</v>
      </c>
      <c r="Z242" s="212" t="s">
        <v>320</v>
      </c>
      <c r="AA242" s="212">
        <v>93215</v>
      </c>
      <c r="AB242" s="123" t="s">
        <v>352</v>
      </c>
      <c r="AC242" s="123" t="s">
        <v>204</v>
      </c>
      <c r="AD242" s="123" t="s">
        <v>354</v>
      </c>
      <c r="AE242" s="123" t="s">
        <v>12</v>
      </c>
    </row>
    <row r="243" spans="2:31" ht="15" customHeight="1" x14ac:dyDescent="0.35">
      <c r="B243" s="123">
        <v>104655</v>
      </c>
      <c r="C243" s="123" t="s">
        <v>813</v>
      </c>
      <c r="D243" s="123">
        <v>2017</v>
      </c>
      <c r="E243" s="123" t="s">
        <v>12</v>
      </c>
      <c r="F243" s="240">
        <v>15256.794547296</v>
      </c>
      <c r="G243" s="212" t="s">
        <v>1755</v>
      </c>
      <c r="H243" s="123" t="s">
        <v>12</v>
      </c>
      <c r="I243" s="240">
        <v>15256.794547296</v>
      </c>
      <c r="J243" s="240">
        <v>0</v>
      </c>
      <c r="K243" s="240">
        <v>0</v>
      </c>
      <c r="L243" s="240">
        <v>0</v>
      </c>
      <c r="M243" s="240">
        <v>0</v>
      </c>
      <c r="N243" s="210" t="s">
        <v>12</v>
      </c>
      <c r="O243" s="240">
        <v>0</v>
      </c>
      <c r="P243" s="240">
        <v>0</v>
      </c>
      <c r="Q243" s="240">
        <v>0</v>
      </c>
      <c r="R243" s="240">
        <v>0</v>
      </c>
      <c r="S243" s="240">
        <v>15256.794547296</v>
      </c>
      <c r="T243" s="211" t="s">
        <v>12</v>
      </c>
      <c r="U243" s="212" t="s">
        <v>317</v>
      </c>
      <c r="V243" s="212" t="s">
        <v>317</v>
      </c>
      <c r="W243" s="123" t="s">
        <v>12</v>
      </c>
      <c r="X243" s="123" t="s">
        <v>12</v>
      </c>
      <c r="Y243" s="123" t="s">
        <v>812</v>
      </c>
      <c r="Z243" s="212" t="s">
        <v>320</v>
      </c>
      <c r="AA243" s="212">
        <v>93215</v>
      </c>
      <c r="AB243" s="123" t="s">
        <v>814</v>
      </c>
      <c r="AC243" s="123" t="s">
        <v>201</v>
      </c>
      <c r="AD243" s="123" t="s">
        <v>327</v>
      </c>
      <c r="AE243" s="123" t="s">
        <v>12</v>
      </c>
    </row>
    <row r="244" spans="2:31" ht="15" customHeight="1" x14ac:dyDescent="0.35">
      <c r="B244" s="123">
        <v>101709</v>
      </c>
      <c r="C244" s="123" t="s">
        <v>815</v>
      </c>
      <c r="D244" s="123">
        <v>2017</v>
      </c>
      <c r="E244" s="123" t="s">
        <v>12</v>
      </c>
      <c r="F244" s="240">
        <v>25842.683313599999</v>
      </c>
      <c r="G244" s="212" t="s">
        <v>1755</v>
      </c>
      <c r="H244" s="123" t="s">
        <v>12</v>
      </c>
      <c r="I244" s="240">
        <v>25842.683313599999</v>
      </c>
      <c r="J244" s="240">
        <v>0</v>
      </c>
      <c r="K244" s="240">
        <v>0</v>
      </c>
      <c r="L244" s="240">
        <v>0</v>
      </c>
      <c r="M244" s="240">
        <v>0</v>
      </c>
      <c r="N244" s="210" t="s">
        <v>12</v>
      </c>
      <c r="O244" s="240">
        <v>25842.683313599999</v>
      </c>
      <c r="P244" s="240">
        <v>0</v>
      </c>
      <c r="Q244" s="240">
        <v>0</v>
      </c>
      <c r="R244" s="240">
        <v>25842.683313599999</v>
      </c>
      <c r="S244" s="240">
        <v>0</v>
      </c>
      <c r="T244" s="211" t="s">
        <v>12</v>
      </c>
      <c r="U244" s="212" t="s">
        <v>316</v>
      </c>
      <c r="V244" s="212" t="s">
        <v>317</v>
      </c>
      <c r="W244" s="123" t="s">
        <v>363</v>
      </c>
      <c r="X244" s="123" t="s">
        <v>12</v>
      </c>
      <c r="Y244" s="123" t="s">
        <v>816</v>
      </c>
      <c r="Z244" s="212" t="s">
        <v>320</v>
      </c>
      <c r="AA244" s="212">
        <v>90222</v>
      </c>
      <c r="AB244" s="123" t="s">
        <v>565</v>
      </c>
      <c r="AC244" s="123" t="s">
        <v>201</v>
      </c>
      <c r="AD244" s="123" t="s">
        <v>327</v>
      </c>
      <c r="AE244" s="123" t="s">
        <v>12</v>
      </c>
    </row>
    <row r="245" spans="2:31" ht="15" customHeight="1" x14ac:dyDescent="0.35">
      <c r="B245" s="123">
        <v>100026</v>
      </c>
      <c r="C245" s="123" t="s">
        <v>817</v>
      </c>
      <c r="D245" s="123">
        <v>2017</v>
      </c>
      <c r="E245" s="123" t="s">
        <v>12</v>
      </c>
      <c r="F245" s="240">
        <v>1343.6205002679999</v>
      </c>
      <c r="G245" s="212" t="s">
        <v>1755</v>
      </c>
      <c r="H245" s="123" t="s">
        <v>12</v>
      </c>
      <c r="I245" s="240">
        <v>248.79796866800001</v>
      </c>
      <c r="J245" s="240">
        <v>1094.8225316</v>
      </c>
      <c r="K245" s="240">
        <v>0</v>
      </c>
      <c r="L245" s="240">
        <v>0</v>
      </c>
      <c r="M245" s="240">
        <v>0</v>
      </c>
      <c r="N245" s="210" t="s">
        <v>12</v>
      </c>
      <c r="O245" s="240">
        <v>0</v>
      </c>
      <c r="P245" s="240">
        <v>0</v>
      </c>
      <c r="Q245" s="240">
        <v>0</v>
      </c>
      <c r="R245" s="240">
        <v>0</v>
      </c>
      <c r="S245" s="240">
        <v>1343.6205002679999</v>
      </c>
      <c r="T245" s="211" t="s">
        <v>12</v>
      </c>
      <c r="U245" s="212" t="s">
        <v>316</v>
      </c>
      <c r="V245" s="212" t="s">
        <v>317</v>
      </c>
      <c r="W245" s="123" t="s">
        <v>1847</v>
      </c>
      <c r="X245" s="123" t="s">
        <v>12</v>
      </c>
      <c r="Y245" s="123" t="s">
        <v>818</v>
      </c>
      <c r="Z245" s="212" t="s">
        <v>320</v>
      </c>
      <c r="AA245" s="212">
        <v>95564</v>
      </c>
      <c r="AB245" s="123" t="s">
        <v>404</v>
      </c>
      <c r="AC245" s="123" t="s">
        <v>201</v>
      </c>
      <c r="AD245" s="123" t="s">
        <v>354</v>
      </c>
      <c r="AE245" s="123" t="s">
        <v>12</v>
      </c>
    </row>
    <row r="246" spans="2:31" ht="15" customHeight="1" x14ac:dyDescent="0.35">
      <c r="B246" s="123">
        <v>104433</v>
      </c>
      <c r="C246" s="123" t="s">
        <v>819</v>
      </c>
      <c r="D246" s="123">
        <v>2017</v>
      </c>
      <c r="E246" s="123" t="s">
        <v>12</v>
      </c>
      <c r="F246" s="240">
        <v>11080.7277424</v>
      </c>
      <c r="G246" s="212" t="s">
        <v>1755</v>
      </c>
      <c r="H246" s="123" t="s">
        <v>12</v>
      </c>
      <c r="I246" s="240">
        <v>11080.7277424</v>
      </c>
      <c r="J246" s="240">
        <v>0</v>
      </c>
      <c r="K246" s="240">
        <v>0</v>
      </c>
      <c r="L246" s="240">
        <v>0</v>
      </c>
      <c r="M246" s="240">
        <v>0</v>
      </c>
      <c r="N246" s="210" t="s">
        <v>12</v>
      </c>
      <c r="O246" s="240">
        <v>0</v>
      </c>
      <c r="P246" s="240">
        <v>0</v>
      </c>
      <c r="Q246" s="240">
        <v>0</v>
      </c>
      <c r="R246" s="240">
        <v>0</v>
      </c>
      <c r="S246" s="240">
        <v>11080.7277424</v>
      </c>
      <c r="T246" s="211" t="s">
        <v>12</v>
      </c>
      <c r="U246" s="212" t="s">
        <v>317</v>
      </c>
      <c r="V246" s="212" t="s">
        <v>317</v>
      </c>
      <c r="W246" s="123" t="s">
        <v>12</v>
      </c>
      <c r="X246" s="123" t="s">
        <v>12</v>
      </c>
      <c r="Y246" s="123" t="s">
        <v>597</v>
      </c>
      <c r="Z246" s="212" t="s">
        <v>320</v>
      </c>
      <c r="AA246" s="212">
        <v>95330</v>
      </c>
      <c r="AB246" s="123" t="s">
        <v>820</v>
      </c>
      <c r="AC246" s="123" t="s">
        <v>201</v>
      </c>
      <c r="AD246" s="123" t="s">
        <v>327</v>
      </c>
      <c r="AE246" s="123" t="s">
        <v>12</v>
      </c>
    </row>
    <row r="247" spans="2:31" ht="15" customHeight="1" x14ac:dyDescent="0.35">
      <c r="B247" s="123">
        <v>104690</v>
      </c>
      <c r="C247" s="123" t="s">
        <v>821</v>
      </c>
      <c r="D247" s="123">
        <v>2017</v>
      </c>
      <c r="E247" s="123" t="s">
        <v>12</v>
      </c>
      <c r="F247" s="240">
        <v>11677.771820800001</v>
      </c>
      <c r="G247" s="212" t="s">
        <v>1755</v>
      </c>
      <c r="H247" s="123" t="s">
        <v>12</v>
      </c>
      <c r="I247" s="240">
        <v>11677.771820800001</v>
      </c>
      <c r="J247" s="240">
        <v>0</v>
      </c>
      <c r="K247" s="240">
        <v>0</v>
      </c>
      <c r="L247" s="240">
        <v>0</v>
      </c>
      <c r="M247" s="240">
        <v>0</v>
      </c>
      <c r="N247" s="210" t="s">
        <v>12</v>
      </c>
      <c r="O247" s="240">
        <v>0</v>
      </c>
      <c r="P247" s="240">
        <v>0</v>
      </c>
      <c r="Q247" s="240">
        <v>0</v>
      </c>
      <c r="R247" s="240">
        <v>0</v>
      </c>
      <c r="S247" s="240">
        <v>11677.771820800001</v>
      </c>
      <c r="T247" s="211" t="s">
        <v>12</v>
      </c>
      <c r="U247" s="212" t="s">
        <v>317</v>
      </c>
      <c r="V247" s="212" t="s">
        <v>317</v>
      </c>
      <c r="W247" s="123" t="s">
        <v>12</v>
      </c>
      <c r="X247" s="123" t="s">
        <v>12</v>
      </c>
      <c r="Y247" s="123" t="s">
        <v>397</v>
      </c>
      <c r="Z247" s="212" t="s">
        <v>320</v>
      </c>
      <c r="AA247" s="212">
        <v>95366</v>
      </c>
      <c r="AB247" s="123" t="s">
        <v>820</v>
      </c>
      <c r="AC247" s="123" t="s">
        <v>201</v>
      </c>
      <c r="AD247" s="123" t="s">
        <v>327</v>
      </c>
      <c r="AE247" s="123" t="s">
        <v>12</v>
      </c>
    </row>
    <row r="248" spans="2:31" ht="15" customHeight="1" x14ac:dyDescent="0.35">
      <c r="B248" s="123">
        <v>101243</v>
      </c>
      <c r="C248" s="123" t="s">
        <v>822</v>
      </c>
      <c r="D248" s="123">
        <v>2017</v>
      </c>
      <c r="E248" s="123" t="s">
        <v>12</v>
      </c>
      <c r="F248" s="240">
        <v>27116.201329064701</v>
      </c>
      <c r="G248" s="212" t="s">
        <v>1755</v>
      </c>
      <c r="H248" s="123" t="s">
        <v>12</v>
      </c>
      <c r="I248" s="240">
        <v>27116.201329064701</v>
      </c>
      <c r="J248" s="240">
        <v>0</v>
      </c>
      <c r="K248" s="240">
        <v>0</v>
      </c>
      <c r="L248" s="240">
        <v>0</v>
      </c>
      <c r="M248" s="240">
        <v>0</v>
      </c>
      <c r="N248" s="210" t="s">
        <v>12</v>
      </c>
      <c r="O248" s="240">
        <v>26931.4675910066</v>
      </c>
      <c r="P248" s="240">
        <v>0</v>
      </c>
      <c r="Q248" s="240">
        <v>0</v>
      </c>
      <c r="R248" s="240">
        <v>26931.4675910066</v>
      </c>
      <c r="S248" s="240">
        <v>184.73373805809999</v>
      </c>
      <c r="T248" s="211" t="s">
        <v>12</v>
      </c>
      <c r="U248" s="212" t="s">
        <v>316</v>
      </c>
      <c r="V248" s="212" t="s">
        <v>316</v>
      </c>
      <c r="W248" s="123" t="s">
        <v>350</v>
      </c>
      <c r="X248" s="123" t="s">
        <v>12</v>
      </c>
      <c r="Y248" s="123" t="s">
        <v>562</v>
      </c>
      <c r="Z248" s="212" t="s">
        <v>320</v>
      </c>
      <c r="AA248" s="212">
        <v>96013</v>
      </c>
      <c r="AB248" s="123" t="s">
        <v>823</v>
      </c>
      <c r="AC248" s="123" t="s">
        <v>201</v>
      </c>
      <c r="AD248" s="123" t="s">
        <v>327</v>
      </c>
      <c r="AE248" s="123" t="s">
        <v>12</v>
      </c>
    </row>
    <row r="249" spans="2:31" ht="15" customHeight="1" x14ac:dyDescent="0.35">
      <c r="B249" s="123">
        <v>100025</v>
      </c>
      <c r="C249" s="123" t="s">
        <v>1848</v>
      </c>
      <c r="D249" s="123">
        <v>2017</v>
      </c>
      <c r="E249" s="123" t="s">
        <v>12</v>
      </c>
      <c r="F249" s="240">
        <v>0</v>
      </c>
      <c r="G249" s="212" t="s">
        <v>1755</v>
      </c>
      <c r="H249" s="123" t="s">
        <v>12</v>
      </c>
      <c r="I249" s="240">
        <v>0</v>
      </c>
      <c r="J249" s="240">
        <v>0</v>
      </c>
      <c r="K249" s="240">
        <v>0</v>
      </c>
      <c r="L249" s="240">
        <v>0</v>
      </c>
      <c r="M249" s="240">
        <v>0</v>
      </c>
      <c r="N249" s="210" t="s">
        <v>12</v>
      </c>
      <c r="O249" s="240">
        <v>0</v>
      </c>
      <c r="P249" s="240">
        <v>0</v>
      </c>
      <c r="Q249" s="240">
        <v>0</v>
      </c>
      <c r="R249" s="240">
        <v>0</v>
      </c>
      <c r="S249" s="240">
        <v>0</v>
      </c>
      <c r="T249" s="211" t="s">
        <v>12</v>
      </c>
      <c r="U249" s="212" t="s">
        <v>317</v>
      </c>
      <c r="V249" s="212" t="s">
        <v>317</v>
      </c>
      <c r="W249" s="123" t="s">
        <v>12</v>
      </c>
      <c r="X249" s="123" t="s">
        <v>12</v>
      </c>
      <c r="Y249" s="123" t="s">
        <v>1849</v>
      </c>
      <c r="Z249" s="212" t="s">
        <v>320</v>
      </c>
      <c r="AA249" s="212">
        <v>93654</v>
      </c>
      <c r="AB249" s="123" t="s">
        <v>411</v>
      </c>
      <c r="AC249" s="123" t="s">
        <v>201</v>
      </c>
      <c r="AD249" s="123" t="s">
        <v>354</v>
      </c>
      <c r="AE249" s="123" t="s">
        <v>12</v>
      </c>
    </row>
    <row r="250" spans="2:31" ht="15" customHeight="1" x14ac:dyDescent="0.35">
      <c r="B250" s="123">
        <v>2264</v>
      </c>
      <c r="C250" s="123" t="s">
        <v>824</v>
      </c>
      <c r="D250" s="123">
        <v>2017</v>
      </c>
      <c r="E250" s="123" t="s">
        <v>12</v>
      </c>
      <c r="F250" s="240">
        <v>335071.68035133701</v>
      </c>
      <c r="G250" s="212" t="s">
        <v>1755</v>
      </c>
      <c r="H250" s="123" t="s">
        <v>12</v>
      </c>
      <c r="I250" s="240">
        <v>0</v>
      </c>
      <c r="J250" s="240">
        <v>0</v>
      </c>
      <c r="K250" s="240">
        <v>0</v>
      </c>
      <c r="L250" s="240">
        <v>0</v>
      </c>
      <c r="M250" s="240">
        <v>335071.68035133701</v>
      </c>
      <c r="N250" s="210" t="s">
        <v>12</v>
      </c>
      <c r="O250" s="240">
        <v>0</v>
      </c>
      <c r="P250" s="240">
        <v>0</v>
      </c>
      <c r="Q250" s="240">
        <v>7974.8281080994802</v>
      </c>
      <c r="R250" s="240">
        <v>7974.8281080994802</v>
      </c>
      <c r="S250" s="240">
        <v>327096.85224323702</v>
      </c>
      <c r="T250" s="211" t="s">
        <v>12</v>
      </c>
      <c r="U250" s="212" t="s">
        <v>316</v>
      </c>
      <c r="V250" s="212" t="s">
        <v>317</v>
      </c>
      <c r="W250" s="123" t="s">
        <v>825</v>
      </c>
      <c r="X250" s="123" t="s">
        <v>12</v>
      </c>
      <c r="Y250" s="123" t="s">
        <v>444</v>
      </c>
      <c r="Z250" s="212" t="s">
        <v>445</v>
      </c>
      <c r="AA250" s="212">
        <v>77046</v>
      </c>
      <c r="AB250" s="123" t="s">
        <v>321</v>
      </c>
      <c r="AC250" s="123" t="s">
        <v>322</v>
      </c>
      <c r="AD250" s="123" t="s">
        <v>323</v>
      </c>
      <c r="AE250" s="123" t="s">
        <v>12</v>
      </c>
    </row>
    <row r="251" spans="2:31" ht="15" customHeight="1" x14ac:dyDescent="0.35">
      <c r="B251" s="123">
        <v>101218</v>
      </c>
      <c r="C251" s="123" t="s">
        <v>826</v>
      </c>
      <c r="D251" s="123">
        <v>2017</v>
      </c>
      <c r="E251" s="123" t="s">
        <v>12</v>
      </c>
      <c r="F251" s="240">
        <v>17670.132300626199</v>
      </c>
      <c r="G251" s="212" t="s">
        <v>1755</v>
      </c>
      <c r="H251" s="123" t="s">
        <v>12</v>
      </c>
      <c r="I251" s="240">
        <v>17605.213320626201</v>
      </c>
      <c r="J251" s="240">
        <v>64.918980000000005</v>
      </c>
      <c r="K251" s="240">
        <v>0</v>
      </c>
      <c r="L251" s="240">
        <v>0</v>
      </c>
      <c r="M251" s="240">
        <v>0</v>
      </c>
      <c r="N251" s="210" t="s">
        <v>12</v>
      </c>
      <c r="O251" s="240">
        <v>0</v>
      </c>
      <c r="P251" s="240">
        <v>0</v>
      </c>
      <c r="Q251" s="240">
        <v>0</v>
      </c>
      <c r="R251" s="240">
        <v>0</v>
      </c>
      <c r="S251" s="240">
        <v>17670.132300626199</v>
      </c>
      <c r="T251" s="211" t="s">
        <v>12</v>
      </c>
      <c r="U251" s="212" t="s">
        <v>317</v>
      </c>
      <c r="V251" s="212" t="s">
        <v>317</v>
      </c>
      <c r="W251" s="123" t="s">
        <v>12</v>
      </c>
      <c r="X251" s="123" t="s">
        <v>12</v>
      </c>
      <c r="Y251" s="123" t="s">
        <v>677</v>
      </c>
      <c r="Z251" s="212" t="s">
        <v>320</v>
      </c>
      <c r="AA251" s="212">
        <v>92802</v>
      </c>
      <c r="AB251" s="123" t="s">
        <v>827</v>
      </c>
      <c r="AC251" s="123" t="s">
        <v>201</v>
      </c>
      <c r="AD251" s="123" t="s">
        <v>327</v>
      </c>
      <c r="AE251" s="123" t="s">
        <v>12</v>
      </c>
    </row>
    <row r="252" spans="2:31" ht="15" customHeight="1" x14ac:dyDescent="0.35">
      <c r="B252" s="123">
        <v>100157</v>
      </c>
      <c r="C252" s="123" t="s">
        <v>828</v>
      </c>
      <c r="D252" s="123">
        <v>2017</v>
      </c>
      <c r="E252" s="123" t="s">
        <v>12</v>
      </c>
      <c r="F252" s="240">
        <v>12982.906234418801</v>
      </c>
      <c r="G252" s="212" t="s">
        <v>1755</v>
      </c>
      <c r="H252" s="123" t="s">
        <v>12</v>
      </c>
      <c r="I252" s="240">
        <v>12982.906234418801</v>
      </c>
      <c r="J252" s="240">
        <v>0</v>
      </c>
      <c r="K252" s="240">
        <v>0</v>
      </c>
      <c r="L252" s="240">
        <v>0</v>
      </c>
      <c r="M252" s="240">
        <v>0</v>
      </c>
      <c r="N252" s="210" t="s">
        <v>12</v>
      </c>
      <c r="O252" s="240">
        <v>12982.906234418801</v>
      </c>
      <c r="P252" s="240">
        <v>0</v>
      </c>
      <c r="Q252" s="240">
        <v>0</v>
      </c>
      <c r="R252" s="240">
        <v>12982.906234418801</v>
      </c>
      <c r="S252" s="240">
        <v>0</v>
      </c>
      <c r="T252" s="211" t="s">
        <v>12</v>
      </c>
      <c r="U252" s="212" t="s">
        <v>316</v>
      </c>
      <c r="V252" s="212" t="s">
        <v>317</v>
      </c>
      <c r="W252" s="123" t="s">
        <v>489</v>
      </c>
      <c r="X252" s="123" t="s">
        <v>12</v>
      </c>
      <c r="Y252" s="123" t="s">
        <v>346</v>
      </c>
      <c r="Z252" s="212" t="s">
        <v>320</v>
      </c>
      <c r="AA252" s="212">
        <v>93308</v>
      </c>
      <c r="AB252" s="123" t="s">
        <v>352</v>
      </c>
      <c r="AC252" s="123" t="s">
        <v>201</v>
      </c>
      <c r="AD252" s="123" t="s">
        <v>354</v>
      </c>
      <c r="AE252" s="123" t="s">
        <v>12</v>
      </c>
    </row>
    <row r="253" spans="2:31" ht="15" customHeight="1" x14ac:dyDescent="0.35">
      <c r="B253" s="123">
        <v>101733</v>
      </c>
      <c r="C253" s="123" t="s">
        <v>1775</v>
      </c>
      <c r="D253" s="123">
        <v>2017</v>
      </c>
      <c r="E253" s="123" t="s">
        <v>12</v>
      </c>
      <c r="F253" s="240">
        <v>54324.789151018398</v>
      </c>
      <c r="G253" s="212" t="s">
        <v>1755</v>
      </c>
      <c r="H253" s="123" t="s">
        <v>12</v>
      </c>
      <c r="I253" s="240">
        <v>54324.789151018398</v>
      </c>
      <c r="J253" s="240">
        <v>0</v>
      </c>
      <c r="K253" s="240">
        <v>0</v>
      </c>
      <c r="L253" s="240">
        <v>0</v>
      </c>
      <c r="M253" s="240">
        <v>0</v>
      </c>
      <c r="N253" s="210" t="s">
        <v>12</v>
      </c>
      <c r="O253" s="240">
        <v>54323.703119999998</v>
      </c>
      <c r="P253" s="240">
        <v>0</v>
      </c>
      <c r="Q253" s="240">
        <v>0</v>
      </c>
      <c r="R253" s="240">
        <v>54323.703119999998</v>
      </c>
      <c r="S253" s="240">
        <v>1.0860310183999999</v>
      </c>
      <c r="T253" s="211" t="s">
        <v>12</v>
      </c>
      <c r="U253" s="212" t="s">
        <v>316</v>
      </c>
      <c r="V253" s="212" t="s">
        <v>317</v>
      </c>
      <c r="W253" s="123" t="s">
        <v>1771</v>
      </c>
      <c r="X253" s="123" t="s">
        <v>12</v>
      </c>
      <c r="Y253" s="123" t="s">
        <v>410</v>
      </c>
      <c r="Z253" s="212" t="s">
        <v>320</v>
      </c>
      <c r="AA253" s="212">
        <v>94565</v>
      </c>
      <c r="AB253" s="123" t="s">
        <v>400</v>
      </c>
      <c r="AC253" s="123" t="s">
        <v>201</v>
      </c>
      <c r="AD253" s="123" t="s">
        <v>327</v>
      </c>
      <c r="AE253" s="123" t="s">
        <v>12</v>
      </c>
    </row>
    <row r="254" spans="2:31" ht="15" customHeight="1" x14ac:dyDescent="0.35">
      <c r="B254" s="123">
        <v>104663</v>
      </c>
      <c r="C254" s="123" t="s">
        <v>829</v>
      </c>
      <c r="D254" s="123">
        <v>2017</v>
      </c>
      <c r="E254" s="123" t="s">
        <v>12</v>
      </c>
      <c r="F254" s="240">
        <v>15367.896091799999</v>
      </c>
      <c r="G254" s="212" t="s">
        <v>1755</v>
      </c>
      <c r="H254" s="123" t="s">
        <v>12</v>
      </c>
      <c r="I254" s="240">
        <v>15367.896091799999</v>
      </c>
      <c r="J254" s="240">
        <v>0</v>
      </c>
      <c r="K254" s="240">
        <v>0</v>
      </c>
      <c r="L254" s="240">
        <v>0</v>
      </c>
      <c r="M254" s="240">
        <v>0</v>
      </c>
      <c r="N254" s="210" t="s">
        <v>12</v>
      </c>
      <c r="O254" s="240">
        <v>0</v>
      </c>
      <c r="P254" s="240">
        <v>0</v>
      </c>
      <c r="Q254" s="240">
        <v>0</v>
      </c>
      <c r="R254" s="240">
        <v>0</v>
      </c>
      <c r="S254" s="240">
        <v>15367.896091799999</v>
      </c>
      <c r="T254" s="211" t="s">
        <v>12</v>
      </c>
      <c r="U254" s="212" t="s">
        <v>317</v>
      </c>
      <c r="V254" s="212" t="s">
        <v>317</v>
      </c>
      <c r="W254" s="123" t="s">
        <v>12</v>
      </c>
      <c r="X254" s="123" t="s">
        <v>12</v>
      </c>
      <c r="Y254" s="123" t="s">
        <v>830</v>
      </c>
      <c r="Z254" s="212" t="s">
        <v>320</v>
      </c>
      <c r="AA254" s="212" t="s">
        <v>831</v>
      </c>
      <c r="AB254" s="123" t="s">
        <v>684</v>
      </c>
      <c r="AC254" s="123" t="s">
        <v>201</v>
      </c>
      <c r="AD254" s="123" t="s">
        <v>327</v>
      </c>
      <c r="AE254" s="123" t="s">
        <v>12</v>
      </c>
    </row>
    <row r="255" spans="2:31" ht="15" customHeight="1" x14ac:dyDescent="0.35">
      <c r="B255" s="123">
        <v>104455</v>
      </c>
      <c r="C255" s="123" t="s">
        <v>836</v>
      </c>
      <c r="D255" s="123">
        <v>2017</v>
      </c>
      <c r="E255" s="123" t="s">
        <v>12</v>
      </c>
      <c r="F255" s="240">
        <v>428742.77594394999</v>
      </c>
      <c r="G255" s="212" t="s">
        <v>1755</v>
      </c>
      <c r="H255" s="123" t="s">
        <v>12</v>
      </c>
      <c r="I255" s="240">
        <v>7785.2759439501997</v>
      </c>
      <c r="J255" s="240">
        <v>420957.5</v>
      </c>
      <c r="K255" s="240">
        <v>0</v>
      </c>
      <c r="L255" s="240">
        <v>0</v>
      </c>
      <c r="M255" s="240">
        <v>0</v>
      </c>
      <c r="N255" s="210" t="s">
        <v>12</v>
      </c>
      <c r="O255" s="240">
        <v>0</v>
      </c>
      <c r="P255" s="240">
        <v>0</v>
      </c>
      <c r="Q255" s="240">
        <v>0</v>
      </c>
      <c r="R255" s="240">
        <v>0</v>
      </c>
      <c r="S255" s="240">
        <v>428742.77594394999</v>
      </c>
      <c r="T255" s="211" t="s">
        <v>12</v>
      </c>
      <c r="U255" s="212" t="s">
        <v>316</v>
      </c>
      <c r="V255" s="212" t="s">
        <v>317</v>
      </c>
      <c r="W255" s="123" t="s">
        <v>390</v>
      </c>
      <c r="X255" s="123" t="s">
        <v>12</v>
      </c>
      <c r="Y255" s="123" t="s">
        <v>675</v>
      </c>
      <c r="Z255" s="212" t="s">
        <v>320</v>
      </c>
      <c r="AA255" s="212">
        <v>95203</v>
      </c>
      <c r="AB255" s="123" t="s">
        <v>404</v>
      </c>
      <c r="AC255" s="123" t="s">
        <v>353</v>
      </c>
      <c r="AD255" s="123" t="s">
        <v>354</v>
      </c>
      <c r="AE255" s="123" t="s">
        <v>12</v>
      </c>
    </row>
    <row r="256" spans="2:31" ht="15" customHeight="1" x14ac:dyDescent="0.35">
      <c r="B256" s="123">
        <v>100221</v>
      </c>
      <c r="C256" s="123" t="s">
        <v>837</v>
      </c>
      <c r="D256" s="123">
        <v>2017</v>
      </c>
      <c r="E256" s="123" t="s">
        <v>12</v>
      </c>
      <c r="F256" s="240">
        <v>889031.08435767598</v>
      </c>
      <c r="G256" s="212" t="s">
        <v>1755</v>
      </c>
      <c r="H256" s="123" t="s">
        <v>12</v>
      </c>
      <c r="I256" s="240">
        <v>889031.08435767598</v>
      </c>
      <c r="J256" s="240">
        <v>0</v>
      </c>
      <c r="K256" s="240">
        <v>0</v>
      </c>
      <c r="L256" s="240">
        <v>0</v>
      </c>
      <c r="M256" s="240">
        <v>0</v>
      </c>
      <c r="N256" s="210" t="s">
        <v>12</v>
      </c>
      <c r="O256" s="240">
        <v>889031.08435767598</v>
      </c>
      <c r="P256" s="240">
        <v>0</v>
      </c>
      <c r="Q256" s="240">
        <v>0</v>
      </c>
      <c r="R256" s="240">
        <v>889031.08435767598</v>
      </c>
      <c r="S256" s="240">
        <v>0</v>
      </c>
      <c r="T256" s="211" t="s">
        <v>12</v>
      </c>
      <c r="U256" s="212" t="s">
        <v>316</v>
      </c>
      <c r="V256" s="212" t="s">
        <v>317</v>
      </c>
      <c r="W256" s="123" t="s">
        <v>467</v>
      </c>
      <c r="X256" s="123" t="s">
        <v>12</v>
      </c>
      <c r="Y256" s="123" t="s">
        <v>838</v>
      </c>
      <c r="Z256" s="212" t="s">
        <v>320</v>
      </c>
      <c r="AA256" s="212">
        <v>95039</v>
      </c>
      <c r="AB256" s="123" t="s">
        <v>352</v>
      </c>
      <c r="AC256" s="123" t="s">
        <v>353</v>
      </c>
      <c r="AD256" s="123" t="s">
        <v>354</v>
      </c>
      <c r="AE256" s="123" t="s">
        <v>12</v>
      </c>
    </row>
    <row r="257" spans="2:31" ht="15" customHeight="1" x14ac:dyDescent="0.35">
      <c r="B257" s="123">
        <v>101351</v>
      </c>
      <c r="C257" s="123" t="s">
        <v>839</v>
      </c>
      <c r="D257" s="123">
        <v>2017</v>
      </c>
      <c r="E257" s="123" t="s">
        <v>12</v>
      </c>
      <c r="F257" s="240">
        <v>2124.1459620854398</v>
      </c>
      <c r="G257" s="212" t="s">
        <v>1755</v>
      </c>
      <c r="H257" s="123" t="s">
        <v>12</v>
      </c>
      <c r="I257" s="240">
        <v>2124.1459620854398</v>
      </c>
      <c r="J257" s="240">
        <v>0</v>
      </c>
      <c r="K257" s="240">
        <v>0</v>
      </c>
      <c r="L257" s="240">
        <v>0</v>
      </c>
      <c r="M257" s="240">
        <v>0</v>
      </c>
      <c r="N257" s="210" t="s">
        <v>12</v>
      </c>
      <c r="O257" s="240">
        <v>0</v>
      </c>
      <c r="P257" s="240">
        <v>0</v>
      </c>
      <c r="Q257" s="240">
        <v>0</v>
      </c>
      <c r="R257" s="240">
        <v>0</v>
      </c>
      <c r="S257" s="240">
        <v>2124.1459620854398</v>
      </c>
      <c r="T257" s="211" t="s">
        <v>12</v>
      </c>
      <c r="U257" s="212" t="s">
        <v>317</v>
      </c>
      <c r="V257" s="212" t="s">
        <v>317</v>
      </c>
      <c r="W257" s="123" t="s">
        <v>12</v>
      </c>
      <c r="X257" s="123" t="s">
        <v>12</v>
      </c>
      <c r="Y257" s="123" t="s">
        <v>333</v>
      </c>
      <c r="Z257" s="212" t="s">
        <v>320</v>
      </c>
      <c r="AA257" s="212">
        <v>94607</v>
      </c>
      <c r="AB257" s="123" t="s">
        <v>352</v>
      </c>
      <c r="AC257" s="123" t="s">
        <v>201</v>
      </c>
      <c r="AD257" s="123" t="s">
        <v>354</v>
      </c>
      <c r="AE257" s="123" t="s">
        <v>12</v>
      </c>
    </row>
    <row r="258" spans="2:31" ht="15" customHeight="1" x14ac:dyDescent="0.35">
      <c r="B258" s="123">
        <v>100958</v>
      </c>
      <c r="C258" s="123" t="s">
        <v>840</v>
      </c>
      <c r="D258" s="123">
        <v>2017</v>
      </c>
      <c r="E258" s="123" t="s">
        <v>12</v>
      </c>
      <c r="F258" s="240">
        <v>28270.4417198435</v>
      </c>
      <c r="G258" s="212" t="s">
        <v>1755</v>
      </c>
      <c r="H258" s="123" t="s">
        <v>12</v>
      </c>
      <c r="I258" s="240">
        <v>25254.787618648399</v>
      </c>
      <c r="J258" s="240">
        <v>3015.6541011950499</v>
      </c>
      <c r="K258" s="240">
        <v>0</v>
      </c>
      <c r="L258" s="240">
        <v>0</v>
      </c>
      <c r="M258" s="240">
        <v>0</v>
      </c>
      <c r="N258" s="210" t="s">
        <v>12</v>
      </c>
      <c r="O258" s="240">
        <v>25254.787618648399</v>
      </c>
      <c r="P258" s="240">
        <v>0</v>
      </c>
      <c r="Q258" s="240">
        <v>0</v>
      </c>
      <c r="R258" s="240">
        <v>25254.787618648399</v>
      </c>
      <c r="S258" s="240">
        <v>3015.6541011950499</v>
      </c>
      <c r="T258" s="211" t="s">
        <v>12</v>
      </c>
      <c r="U258" s="212" t="s">
        <v>316</v>
      </c>
      <c r="V258" s="212" t="s">
        <v>316</v>
      </c>
      <c r="W258" s="123" t="s">
        <v>467</v>
      </c>
      <c r="X258" s="123" t="s">
        <v>12</v>
      </c>
      <c r="Y258" s="123" t="s">
        <v>578</v>
      </c>
      <c r="Z258" s="212" t="s">
        <v>320</v>
      </c>
      <c r="AA258" s="212">
        <v>93727</v>
      </c>
      <c r="AB258" s="123" t="s">
        <v>841</v>
      </c>
      <c r="AC258" s="123" t="s">
        <v>201</v>
      </c>
      <c r="AD258" s="123" t="s">
        <v>327</v>
      </c>
      <c r="AE258" s="123" t="s">
        <v>12</v>
      </c>
    </row>
    <row r="259" spans="2:31" ht="15" customHeight="1" x14ac:dyDescent="0.35">
      <c r="B259" s="123">
        <v>104640</v>
      </c>
      <c r="C259" s="123" t="s">
        <v>842</v>
      </c>
      <c r="D259" s="123">
        <v>2017</v>
      </c>
      <c r="E259" s="123" t="s">
        <v>12</v>
      </c>
      <c r="F259" s="240">
        <v>15490.1368033291</v>
      </c>
      <c r="G259" s="212" t="s">
        <v>1755</v>
      </c>
      <c r="H259" s="123" t="s">
        <v>12</v>
      </c>
      <c r="I259" s="240">
        <v>12181.4356001796</v>
      </c>
      <c r="J259" s="240">
        <v>3308.7012031495101</v>
      </c>
      <c r="K259" s="240">
        <v>0</v>
      </c>
      <c r="L259" s="240">
        <v>0</v>
      </c>
      <c r="M259" s="240">
        <v>0</v>
      </c>
      <c r="N259" s="210" t="s">
        <v>12</v>
      </c>
      <c r="O259" s="240">
        <v>0</v>
      </c>
      <c r="P259" s="240">
        <v>0</v>
      </c>
      <c r="Q259" s="240">
        <v>0</v>
      </c>
      <c r="R259" s="240">
        <v>0</v>
      </c>
      <c r="S259" s="240">
        <v>15490.1368033291</v>
      </c>
      <c r="T259" s="211" t="s">
        <v>12</v>
      </c>
      <c r="U259" s="212" t="s">
        <v>317</v>
      </c>
      <c r="V259" s="212" t="s">
        <v>317</v>
      </c>
      <c r="W259" s="123" t="s">
        <v>12</v>
      </c>
      <c r="X259" s="123" t="s">
        <v>12</v>
      </c>
      <c r="Y259" s="123" t="s">
        <v>843</v>
      </c>
      <c r="Z259" s="212" t="s">
        <v>320</v>
      </c>
      <c r="AA259" s="212">
        <v>95334</v>
      </c>
      <c r="AB259" s="123" t="s">
        <v>841</v>
      </c>
      <c r="AC259" s="123" t="s">
        <v>201</v>
      </c>
      <c r="AD259" s="123" t="s">
        <v>327</v>
      </c>
      <c r="AE259" s="123" t="s">
        <v>12</v>
      </c>
    </row>
    <row r="260" spans="2:31" ht="15" customHeight="1" x14ac:dyDescent="0.35">
      <c r="B260" s="123">
        <v>104215</v>
      </c>
      <c r="C260" s="123" t="s">
        <v>844</v>
      </c>
      <c r="D260" s="123">
        <v>2017</v>
      </c>
      <c r="E260" s="123" t="s">
        <v>12</v>
      </c>
      <c r="F260" s="240">
        <v>436562.64059026499</v>
      </c>
      <c r="G260" s="212" t="s">
        <v>1755</v>
      </c>
      <c r="H260" s="123" t="s">
        <v>12</v>
      </c>
      <c r="I260" s="240">
        <v>436562.64059026499</v>
      </c>
      <c r="J260" s="240">
        <v>0</v>
      </c>
      <c r="K260" s="240">
        <v>0</v>
      </c>
      <c r="L260" s="240">
        <v>0</v>
      </c>
      <c r="M260" s="240">
        <v>0</v>
      </c>
      <c r="N260" s="210" t="s">
        <v>12</v>
      </c>
      <c r="O260" s="240">
        <v>435319.79588482401</v>
      </c>
      <c r="P260" s="240">
        <v>0</v>
      </c>
      <c r="Q260" s="240">
        <v>0</v>
      </c>
      <c r="R260" s="240">
        <v>435319.79588482401</v>
      </c>
      <c r="S260" s="240">
        <v>1242.8447054411799</v>
      </c>
      <c r="T260" s="211" t="s">
        <v>12</v>
      </c>
      <c r="U260" s="212" t="s">
        <v>316</v>
      </c>
      <c r="V260" s="212" t="s">
        <v>316</v>
      </c>
      <c r="W260" s="123" t="s">
        <v>467</v>
      </c>
      <c r="X260" s="123" t="s">
        <v>12</v>
      </c>
      <c r="Y260" s="123" t="s">
        <v>346</v>
      </c>
      <c r="Z260" s="212" t="s">
        <v>320</v>
      </c>
      <c r="AA260" s="212">
        <v>93308</v>
      </c>
      <c r="AB260" s="123" t="s">
        <v>342</v>
      </c>
      <c r="AC260" s="123" t="s">
        <v>343</v>
      </c>
      <c r="AD260" s="123" t="s">
        <v>344</v>
      </c>
      <c r="AE260" s="123" t="s">
        <v>12</v>
      </c>
    </row>
    <row r="261" spans="2:31" ht="15" customHeight="1" x14ac:dyDescent="0.35">
      <c r="B261" s="123">
        <v>101355</v>
      </c>
      <c r="C261" s="123" t="s">
        <v>845</v>
      </c>
      <c r="D261" s="123">
        <v>2017</v>
      </c>
      <c r="E261" s="123" t="s">
        <v>12</v>
      </c>
      <c r="F261" s="240">
        <v>79548.130740048</v>
      </c>
      <c r="G261" s="212" t="s">
        <v>1755</v>
      </c>
      <c r="H261" s="123" t="s">
        <v>12</v>
      </c>
      <c r="I261" s="240">
        <v>79548.130740048</v>
      </c>
      <c r="J261" s="240">
        <v>0</v>
      </c>
      <c r="K261" s="240">
        <v>0</v>
      </c>
      <c r="L261" s="240">
        <v>0</v>
      </c>
      <c r="M261" s="240">
        <v>0</v>
      </c>
      <c r="N261" s="210" t="s">
        <v>12</v>
      </c>
      <c r="O261" s="240">
        <v>79548.130740048</v>
      </c>
      <c r="P261" s="240">
        <v>0</v>
      </c>
      <c r="Q261" s="240">
        <v>0</v>
      </c>
      <c r="R261" s="240">
        <v>79548.130740048</v>
      </c>
      <c r="S261" s="240">
        <v>0</v>
      </c>
      <c r="T261" s="211" t="s">
        <v>12</v>
      </c>
      <c r="U261" s="212" t="s">
        <v>316</v>
      </c>
      <c r="V261" s="212" t="s">
        <v>317</v>
      </c>
      <c r="W261" s="123" t="s">
        <v>467</v>
      </c>
      <c r="X261" s="123" t="s">
        <v>12</v>
      </c>
      <c r="Y261" s="123" t="s">
        <v>846</v>
      </c>
      <c r="Z261" s="212" t="s">
        <v>320</v>
      </c>
      <c r="AA261" s="212">
        <v>93030</v>
      </c>
      <c r="AB261" s="123" t="s">
        <v>352</v>
      </c>
      <c r="AC261" s="123" t="s">
        <v>201</v>
      </c>
      <c r="AD261" s="123" t="s">
        <v>458</v>
      </c>
      <c r="AE261" s="123" t="s">
        <v>12</v>
      </c>
    </row>
    <row r="262" spans="2:31" ht="15" customHeight="1" x14ac:dyDescent="0.35">
      <c r="B262" s="123">
        <v>104581</v>
      </c>
      <c r="C262" s="123" t="s">
        <v>847</v>
      </c>
      <c r="D262" s="123">
        <v>2017</v>
      </c>
      <c r="E262" s="123" t="s">
        <v>12</v>
      </c>
      <c r="F262" s="240">
        <v>29675.029580521601</v>
      </c>
      <c r="G262" s="212" t="s">
        <v>1755</v>
      </c>
      <c r="H262" s="123" t="s">
        <v>12</v>
      </c>
      <c r="I262" s="240">
        <v>29675.029580521601</v>
      </c>
      <c r="J262" s="240">
        <v>0</v>
      </c>
      <c r="K262" s="240">
        <v>0</v>
      </c>
      <c r="L262" s="240">
        <v>0</v>
      </c>
      <c r="M262" s="240">
        <v>0</v>
      </c>
      <c r="N262" s="210" t="s">
        <v>12</v>
      </c>
      <c r="O262" s="240">
        <v>29671.607622399999</v>
      </c>
      <c r="P262" s="240">
        <v>0</v>
      </c>
      <c r="Q262" s="240">
        <v>0</v>
      </c>
      <c r="R262" s="240">
        <v>29671.607622399999</v>
      </c>
      <c r="S262" s="240">
        <v>3.4219581215999999</v>
      </c>
      <c r="T262" s="211" t="s">
        <v>12</v>
      </c>
      <c r="U262" s="212" t="s">
        <v>316</v>
      </c>
      <c r="V262" s="212" t="s">
        <v>316</v>
      </c>
      <c r="W262" s="123" t="s">
        <v>467</v>
      </c>
      <c r="X262" s="123" t="s">
        <v>12</v>
      </c>
      <c r="Y262" s="123" t="s">
        <v>341</v>
      </c>
      <c r="Z262" s="212" t="s">
        <v>320</v>
      </c>
      <c r="AA262" s="212">
        <v>93450</v>
      </c>
      <c r="AB262" s="123" t="s">
        <v>342</v>
      </c>
      <c r="AC262" s="123" t="s">
        <v>343</v>
      </c>
      <c r="AD262" s="123" t="s">
        <v>344</v>
      </c>
      <c r="AE262" s="123" t="s">
        <v>12</v>
      </c>
    </row>
    <row r="263" spans="2:31" ht="15" customHeight="1" x14ac:dyDescent="0.35">
      <c r="B263" s="123">
        <v>101511</v>
      </c>
      <c r="C263" s="123" t="s">
        <v>849</v>
      </c>
      <c r="D263" s="123">
        <v>2017</v>
      </c>
      <c r="E263" s="123" t="s">
        <v>12</v>
      </c>
      <c r="F263" s="240">
        <v>35348.236793431199</v>
      </c>
      <c r="G263" s="212" t="s">
        <v>1755</v>
      </c>
      <c r="H263" s="123" t="s">
        <v>12</v>
      </c>
      <c r="I263" s="240">
        <v>1125.2295146766301</v>
      </c>
      <c r="J263" s="240">
        <v>34223.0072787545</v>
      </c>
      <c r="K263" s="240">
        <v>0</v>
      </c>
      <c r="L263" s="240">
        <v>0</v>
      </c>
      <c r="M263" s="240">
        <v>0</v>
      </c>
      <c r="N263" s="210" t="s">
        <v>12</v>
      </c>
      <c r="O263" s="240">
        <v>0</v>
      </c>
      <c r="P263" s="240">
        <v>0</v>
      </c>
      <c r="Q263" s="240">
        <v>0</v>
      </c>
      <c r="R263" s="240">
        <v>0</v>
      </c>
      <c r="S263" s="240">
        <v>35348.236793431199</v>
      </c>
      <c r="T263" s="211" t="s">
        <v>12</v>
      </c>
      <c r="U263" s="212" t="s">
        <v>316</v>
      </c>
      <c r="V263" s="212" t="s">
        <v>317</v>
      </c>
      <c r="W263" s="123" t="s">
        <v>1771</v>
      </c>
      <c r="X263" s="123" t="s">
        <v>12</v>
      </c>
      <c r="Y263" s="123" t="s">
        <v>333</v>
      </c>
      <c r="Z263" s="212" t="s">
        <v>320</v>
      </c>
      <c r="AA263" s="212">
        <v>94607</v>
      </c>
      <c r="AB263" s="123" t="s">
        <v>691</v>
      </c>
      <c r="AC263" s="123" t="s">
        <v>201</v>
      </c>
      <c r="AD263" s="123" t="s">
        <v>327</v>
      </c>
      <c r="AE263" s="123" t="s">
        <v>12</v>
      </c>
    </row>
    <row r="264" spans="2:31" ht="15" customHeight="1" x14ac:dyDescent="0.35">
      <c r="B264" s="123">
        <v>3033</v>
      </c>
      <c r="C264" s="123" t="s">
        <v>850</v>
      </c>
      <c r="D264" s="123">
        <v>2017</v>
      </c>
      <c r="E264" s="123" t="s">
        <v>12</v>
      </c>
      <c r="F264" s="240">
        <v>0</v>
      </c>
      <c r="G264" s="212" t="s">
        <v>1755</v>
      </c>
      <c r="H264" s="123" t="s">
        <v>12</v>
      </c>
      <c r="I264" s="240">
        <v>0</v>
      </c>
      <c r="J264" s="240">
        <v>0</v>
      </c>
      <c r="K264" s="240">
        <v>0</v>
      </c>
      <c r="L264" s="240">
        <v>0</v>
      </c>
      <c r="M264" s="240">
        <v>0</v>
      </c>
      <c r="N264" s="210" t="s">
        <v>12</v>
      </c>
      <c r="O264" s="240">
        <v>0</v>
      </c>
      <c r="P264" s="240">
        <v>0</v>
      </c>
      <c r="Q264" s="240">
        <v>0</v>
      </c>
      <c r="R264" s="240">
        <v>0</v>
      </c>
      <c r="S264" s="240">
        <v>0</v>
      </c>
      <c r="T264" s="211" t="s">
        <v>12</v>
      </c>
      <c r="U264" s="212" t="s">
        <v>317</v>
      </c>
      <c r="V264" s="212" t="s">
        <v>317</v>
      </c>
      <c r="W264" s="123" t="s">
        <v>12</v>
      </c>
      <c r="X264" s="123" t="s">
        <v>12</v>
      </c>
      <c r="Y264" s="123" t="s">
        <v>812</v>
      </c>
      <c r="Z264" s="212" t="s">
        <v>320</v>
      </c>
      <c r="AA264" s="212">
        <v>90120</v>
      </c>
      <c r="AB264" s="123" t="s">
        <v>851</v>
      </c>
      <c r="AC264" s="123" t="s">
        <v>322</v>
      </c>
      <c r="AD264" s="123" t="s">
        <v>323</v>
      </c>
      <c r="AE264" s="123" t="s">
        <v>12</v>
      </c>
    </row>
    <row r="265" spans="2:31" ht="15" customHeight="1" x14ac:dyDescent="0.35">
      <c r="B265" s="123">
        <v>100259</v>
      </c>
      <c r="C265" s="123" t="s">
        <v>852</v>
      </c>
      <c r="D265" s="123">
        <v>2017</v>
      </c>
      <c r="E265" s="123" t="s">
        <v>12</v>
      </c>
      <c r="F265" s="240">
        <v>35560.575168000003</v>
      </c>
      <c r="G265" s="212" t="s">
        <v>1755</v>
      </c>
      <c r="H265" s="123" t="s">
        <v>12</v>
      </c>
      <c r="I265" s="240">
        <v>35560.575168000003</v>
      </c>
      <c r="J265" s="240">
        <v>0</v>
      </c>
      <c r="K265" s="240">
        <v>0</v>
      </c>
      <c r="L265" s="240">
        <v>0</v>
      </c>
      <c r="M265" s="240">
        <v>0</v>
      </c>
      <c r="N265" s="210" t="s">
        <v>12</v>
      </c>
      <c r="O265" s="240">
        <v>35560.575168000003</v>
      </c>
      <c r="P265" s="240">
        <v>0</v>
      </c>
      <c r="Q265" s="240">
        <v>0</v>
      </c>
      <c r="R265" s="240">
        <v>35560.575168000003</v>
      </c>
      <c r="S265" s="240">
        <v>0</v>
      </c>
      <c r="T265" s="211" t="s">
        <v>12</v>
      </c>
      <c r="U265" s="212" t="s">
        <v>316</v>
      </c>
      <c r="V265" s="212" t="s">
        <v>316</v>
      </c>
      <c r="W265" s="123" t="s">
        <v>336</v>
      </c>
      <c r="X265" s="123" t="s">
        <v>12</v>
      </c>
      <c r="Y265" s="123" t="s">
        <v>373</v>
      </c>
      <c r="Z265" s="212" t="s">
        <v>320</v>
      </c>
      <c r="AA265" s="212">
        <v>90810</v>
      </c>
      <c r="AB265" s="123" t="s">
        <v>853</v>
      </c>
      <c r="AC265" s="123" t="s">
        <v>201</v>
      </c>
      <c r="AD265" s="123" t="s">
        <v>327</v>
      </c>
      <c r="AE265" s="123" t="s">
        <v>12</v>
      </c>
    </row>
    <row r="266" spans="2:31" ht="15" customHeight="1" x14ac:dyDescent="0.35">
      <c r="B266" s="123">
        <v>100258</v>
      </c>
      <c r="C266" s="123" t="s">
        <v>854</v>
      </c>
      <c r="D266" s="123">
        <v>2017</v>
      </c>
      <c r="E266" s="123" t="s">
        <v>12</v>
      </c>
      <c r="F266" s="240">
        <v>14562.986114682501</v>
      </c>
      <c r="G266" s="212" t="s">
        <v>1755</v>
      </c>
      <c r="H266" s="123" t="s">
        <v>12</v>
      </c>
      <c r="I266" s="240">
        <v>14562.986114682501</v>
      </c>
      <c r="J266" s="240">
        <v>0</v>
      </c>
      <c r="K266" s="240">
        <v>0</v>
      </c>
      <c r="L266" s="240">
        <v>0</v>
      </c>
      <c r="M266" s="240">
        <v>0</v>
      </c>
      <c r="N266" s="210" t="s">
        <v>12</v>
      </c>
      <c r="O266" s="240">
        <v>0</v>
      </c>
      <c r="P266" s="240">
        <v>0</v>
      </c>
      <c r="Q266" s="240">
        <v>0</v>
      </c>
      <c r="R266" s="240">
        <v>0</v>
      </c>
      <c r="S266" s="240">
        <v>14562.986114682501</v>
      </c>
      <c r="T266" s="211" t="s">
        <v>12</v>
      </c>
      <c r="U266" s="212" t="s">
        <v>317</v>
      </c>
      <c r="V266" s="212" t="s">
        <v>317</v>
      </c>
      <c r="W266" s="123" t="s">
        <v>12</v>
      </c>
      <c r="X266" s="123" t="s">
        <v>12</v>
      </c>
      <c r="Y266" s="123" t="s">
        <v>371</v>
      </c>
      <c r="Z266" s="212" t="s">
        <v>320</v>
      </c>
      <c r="AA266" s="212">
        <v>94553</v>
      </c>
      <c r="AB266" s="123" t="s">
        <v>853</v>
      </c>
      <c r="AC266" s="123" t="s">
        <v>201</v>
      </c>
      <c r="AD266" s="123" t="s">
        <v>458</v>
      </c>
      <c r="AE266" s="123" t="s">
        <v>12</v>
      </c>
    </row>
    <row r="267" spans="2:31" ht="15" customHeight="1" x14ac:dyDescent="0.35">
      <c r="B267" s="123">
        <v>104546</v>
      </c>
      <c r="C267" s="123" t="s">
        <v>855</v>
      </c>
      <c r="D267" s="123">
        <v>2017</v>
      </c>
      <c r="E267" s="123" t="s">
        <v>12</v>
      </c>
      <c r="F267" s="240">
        <v>23450.212381239999</v>
      </c>
      <c r="G267" s="212" t="s">
        <v>1755</v>
      </c>
      <c r="H267" s="123" t="s">
        <v>12</v>
      </c>
      <c r="I267" s="240">
        <v>0</v>
      </c>
      <c r="J267" s="240">
        <v>0</v>
      </c>
      <c r="K267" s="240">
        <v>23450.212381239999</v>
      </c>
      <c r="L267" s="240">
        <v>0</v>
      </c>
      <c r="M267" s="240">
        <v>0</v>
      </c>
      <c r="N267" s="210" t="s">
        <v>12</v>
      </c>
      <c r="O267" s="240">
        <v>0</v>
      </c>
      <c r="P267" s="240">
        <v>0</v>
      </c>
      <c r="Q267" s="240">
        <v>0</v>
      </c>
      <c r="R267" s="240">
        <v>0</v>
      </c>
      <c r="S267" s="240">
        <v>23450.212381239999</v>
      </c>
      <c r="T267" s="211" t="s">
        <v>12</v>
      </c>
      <c r="U267" s="212" t="s">
        <v>317</v>
      </c>
      <c r="V267" s="212" t="s">
        <v>317</v>
      </c>
      <c r="W267" s="123" t="s">
        <v>12</v>
      </c>
      <c r="X267" s="123" t="s">
        <v>12</v>
      </c>
      <c r="Y267" s="123" t="s">
        <v>856</v>
      </c>
      <c r="Z267" s="212" t="s">
        <v>484</v>
      </c>
      <c r="AA267" s="212">
        <v>97601</v>
      </c>
      <c r="AB267" s="123" t="s">
        <v>446</v>
      </c>
      <c r="AC267" s="123" t="s">
        <v>424</v>
      </c>
      <c r="AD267" s="123" t="s">
        <v>425</v>
      </c>
      <c r="AE267" s="123" t="s">
        <v>12</v>
      </c>
    </row>
    <row r="268" spans="2:31" ht="15" customHeight="1" x14ac:dyDescent="0.35">
      <c r="B268" s="123">
        <v>104452</v>
      </c>
      <c r="C268" s="123" t="s">
        <v>857</v>
      </c>
      <c r="D268" s="123">
        <v>2017</v>
      </c>
      <c r="E268" s="123" t="s">
        <v>12</v>
      </c>
      <c r="F268" s="240">
        <v>0</v>
      </c>
      <c r="G268" s="212" t="s">
        <v>1755</v>
      </c>
      <c r="H268" s="123" t="s">
        <v>12</v>
      </c>
      <c r="I268" s="240">
        <v>0</v>
      </c>
      <c r="J268" s="240">
        <v>0</v>
      </c>
      <c r="K268" s="240">
        <v>0</v>
      </c>
      <c r="L268" s="240">
        <v>0</v>
      </c>
      <c r="M268" s="240">
        <v>0</v>
      </c>
      <c r="N268" s="210" t="s">
        <v>12</v>
      </c>
      <c r="O268" s="240">
        <v>0</v>
      </c>
      <c r="P268" s="240">
        <v>0</v>
      </c>
      <c r="Q268" s="240">
        <v>0</v>
      </c>
      <c r="R268" s="240">
        <v>0</v>
      </c>
      <c r="S268" s="240">
        <v>0</v>
      </c>
      <c r="T268" s="211" t="s">
        <v>12</v>
      </c>
      <c r="U268" s="212" t="s">
        <v>317</v>
      </c>
      <c r="V268" s="212" t="s">
        <v>317</v>
      </c>
      <c r="W268" s="123" t="s">
        <v>12</v>
      </c>
      <c r="X268" s="123" t="s">
        <v>12</v>
      </c>
      <c r="Y268" s="123" t="s">
        <v>444</v>
      </c>
      <c r="Z268" s="212" t="s">
        <v>445</v>
      </c>
      <c r="AA268" s="212">
        <v>77041</v>
      </c>
      <c r="AB268" s="123" t="s">
        <v>453</v>
      </c>
      <c r="AC268" s="123" t="s">
        <v>322</v>
      </c>
      <c r="AD268" s="123" t="s">
        <v>323</v>
      </c>
      <c r="AE268" s="123" t="s">
        <v>12</v>
      </c>
    </row>
    <row r="269" spans="2:31" ht="15" customHeight="1" x14ac:dyDescent="0.35">
      <c r="B269" s="123">
        <v>104067</v>
      </c>
      <c r="C269" s="123" t="s">
        <v>858</v>
      </c>
      <c r="D269" s="123">
        <v>2017</v>
      </c>
      <c r="E269" s="123" t="s">
        <v>12</v>
      </c>
      <c r="F269" s="240">
        <v>94571.210897134195</v>
      </c>
      <c r="G269" s="212" t="s">
        <v>1755</v>
      </c>
      <c r="H269" s="123" t="s">
        <v>12</v>
      </c>
      <c r="I269" s="240">
        <v>0</v>
      </c>
      <c r="J269" s="240">
        <v>0</v>
      </c>
      <c r="K269" s="240">
        <v>0</v>
      </c>
      <c r="L269" s="240">
        <v>0</v>
      </c>
      <c r="M269" s="240">
        <v>94571.210897134195</v>
      </c>
      <c r="N269" s="210" t="s">
        <v>12</v>
      </c>
      <c r="O269" s="240">
        <v>0</v>
      </c>
      <c r="P269" s="240">
        <v>0</v>
      </c>
      <c r="Q269" s="240">
        <v>94281.230797134194</v>
      </c>
      <c r="R269" s="240">
        <v>94281.230797134194</v>
      </c>
      <c r="S269" s="240">
        <v>289.98009999999999</v>
      </c>
      <c r="T269" s="211" t="s">
        <v>12</v>
      </c>
      <c r="U269" s="212" t="s">
        <v>316</v>
      </c>
      <c r="V269" s="212" t="s">
        <v>317</v>
      </c>
      <c r="W269" s="123" t="s">
        <v>467</v>
      </c>
      <c r="X269" s="123" t="s">
        <v>12</v>
      </c>
      <c r="Y269" s="123" t="s">
        <v>444</v>
      </c>
      <c r="Z269" s="212" t="s">
        <v>445</v>
      </c>
      <c r="AA269" s="212">
        <v>77041</v>
      </c>
      <c r="AB269" s="123" t="s">
        <v>717</v>
      </c>
      <c r="AC269" s="123" t="s">
        <v>322</v>
      </c>
      <c r="AD269" s="123" t="s">
        <v>323</v>
      </c>
      <c r="AE269" s="123" t="s">
        <v>12</v>
      </c>
    </row>
    <row r="270" spans="2:31" ht="15" customHeight="1" x14ac:dyDescent="0.35">
      <c r="B270" s="123">
        <v>104204</v>
      </c>
      <c r="C270" s="123" t="s">
        <v>859</v>
      </c>
      <c r="D270" s="123">
        <v>2017</v>
      </c>
      <c r="E270" s="123" t="s">
        <v>12</v>
      </c>
      <c r="F270" s="240">
        <v>18360.162916458001</v>
      </c>
      <c r="G270" s="212" t="s">
        <v>1755</v>
      </c>
      <c r="H270" s="123" t="s">
        <v>12</v>
      </c>
      <c r="I270" s="240">
        <v>18360.162916458001</v>
      </c>
      <c r="J270" s="240">
        <v>0</v>
      </c>
      <c r="K270" s="240">
        <v>0</v>
      </c>
      <c r="L270" s="240">
        <v>0</v>
      </c>
      <c r="M270" s="240">
        <v>0</v>
      </c>
      <c r="N270" s="210" t="s">
        <v>12</v>
      </c>
      <c r="O270" s="240">
        <v>0</v>
      </c>
      <c r="P270" s="240">
        <v>0</v>
      </c>
      <c r="Q270" s="240">
        <v>0</v>
      </c>
      <c r="R270" s="240">
        <v>0</v>
      </c>
      <c r="S270" s="240">
        <v>18360.162916458001</v>
      </c>
      <c r="T270" s="211" t="s">
        <v>12</v>
      </c>
      <c r="U270" s="212" t="s">
        <v>317</v>
      </c>
      <c r="V270" s="212" t="s">
        <v>317</v>
      </c>
      <c r="W270" s="123" t="s">
        <v>12</v>
      </c>
      <c r="X270" s="123" t="s">
        <v>12</v>
      </c>
      <c r="Y270" s="123" t="s">
        <v>1850</v>
      </c>
      <c r="Z270" s="212" t="s">
        <v>320</v>
      </c>
      <c r="AA270" s="212">
        <v>93524</v>
      </c>
      <c r="AB270" s="123" t="s">
        <v>861</v>
      </c>
      <c r="AC270" s="123" t="s">
        <v>201</v>
      </c>
      <c r="AD270" s="123" t="s">
        <v>327</v>
      </c>
      <c r="AE270" s="123" t="s">
        <v>12</v>
      </c>
    </row>
    <row r="271" spans="2:31" ht="15" customHeight="1" x14ac:dyDescent="0.35">
      <c r="B271" s="123">
        <v>104374</v>
      </c>
      <c r="C271" s="123" t="s">
        <v>862</v>
      </c>
      <c r="D271" s="123">
        <v>2017</v>
      </c>
      <c r="E271" s="123" t="s">
        <v>12</v>
      </c>
      <c r="F271" s="240">
        <v>21089.645216000001</v>
      </c>
      <c r="G271" s="212" t="s">
        <v>1755</v>
      </c>
      <c r="H271" s="123" t="s">
        <v>12</v>
      </c>
      <c r="I271" s="240">
        <v>21089.645216000001</v>
      </c>
      <c r="J271" s="240">
        <v>0</v>
      </c>
      <c r="K271" s="240">
        <v>0</v>
      </c>
      <c r="L271" s="240">
        <v>0</v>
      </c>
      <c r="M271" s="240">
        <v>0</v>
      </c>
      <c r="N271" s="210" t="s">
        <v>12</v>
      </c>
      <c r="O271" s="240">
        <v>0</v>
      </c>
      <c r="P271" s="240">
        <v>0</v>
      </c>
      <c r="Q271" s="240">
        <v>0</v>
      </c>
      <c r="R271" s="240">
        <v>0</v>
      </c>
      <c r="S271" s="240">
        <v>21089.645216000001</v>
      </c>
      <c r="T271" s="211" t="s">
        <v>12</v>
      </c>
      <c r="U271" s="212" t="s">
        <v>317</v>
      </c>
      <c r="V271" s="212" t="s">
        <v>317</v>
      </c>
      <c r="W271" s="123" t="s">
        <v>12</v>
      </c>
      <c r="X271" s="123" t="s">
        <v>12</v>
      </c>
      <c r="Y271" s="123" t="s">
        <v>863</v>
      </c>
      <c r="Z271" s="212" t="s">
        <v>320</v>
      </c>
      <c r="AA271" s="212">
        <v>92270</v>
      </c>
      <c r="AB271" s="123" t="s">
        <v>684</v>
      </c>
      <c r="AC271" s="123" t="s">
        <v>201</v>
      </c>
      <c r="AD271" s="123" t="s">
        <v>327</v>
      </c>
      <c r="AE271" s="123" t="s">
        <v>12</v>
      </c>
    </row>
    <row r="272" spans="2:31" ht="15" customHeight="1" x14ac:dyDescent="0.35">
      <c r="B272" s="123">
        <v>104079</v>
      </c>
      <c r="C272" s="123" t="s">
        <v>864</v>
      </c>
      <c r="D272" s="123">
        <v>2017</v>
      </c>
      <c r="E272" s="123" t="s">
        <v>12</v>
      </c>
      <c r="F272" s="240">
        <v>8018.4458480000003</v>
      </c>
      <c r="G272" s="212" t="s">
        <v>1755</v>
      </c>
      <c r="H272" s="123" t="s">
        <v>12</v>
      </c>
      <c r="I272" s="240">
        <v>8018.4458480000003</v>
      </c>
      <c r="J272" s="240">
        <v>0</v>
      </c>
      <c r="K272" s="240">
        <v>0</v>
      </c>
      <c r="L272" s="240">
        <v>0</v>
      </c>
      <c r="M272" s="240">
        <v>0</v>
      </c>
      <c r="N272" s="210" t="s">
        <v>12</v>
      </c>
      <c r="O272" s="240">
        <v>0</v>
      </c>
      <c r="P272" s="240">
        <v>0</v>
      </c>
      <c r="Q272" s="240">
        <v>0</v>
      </c>
      <c r="R272" s="240">
        <v>0</v>
      </c>
      <c r="S272" s="240">
        <v>8018.4458480000003</v>
      </c>
      <c r="T272" s="211" t="s">
        <v>12</v>
      </c>
      <c r="U272" s="212" t="s">
        <v>317</v>
      </c>
      <c r="V272" s="212" t="s">
        <v>317</v>
      </c>
      <c r="W272" s="123" t="s">
        <v>12</v>
      </c>
      <c r="X272" s="123" t="s">
        <v>12</v>
      </c>
      <c r="Y272" s="123" t="s">
        <v>865</v>
      </c>
      <c r="Z272" s="212" t="s">
        <v>320</v>
      </c>
      <c r="AA272" s="212">
        <v>92020</v>
      </c>
      <c r="AB272" s="123" t="s">
        <v>352</v>
      </c>
      <c r="AC272" s="123" t="s">
        <v>204</v>
      </c>
      <c r="AD272" s="123" t="s">
        <v>354</v>
      </c>
      <c r="AE272" s="123" t="s">
        <v>12</v>
      </c>
    </row>
    <row r="273" spans="2:31" ht="15" customHeight="1" x14ac:dyDescent="0.35">
      <c r="B273" s="123">
        <v>104622</v>
      </c>
      <c r="C273" s="123" t="s">
        <v>1777</v>
      </c>
      <c r="D273" s="123">
        <v>2017</v>
      </c>
      <c r="E273" s="123" t="s">
        <v>12</v>
      </c>
      <c r="F273" s="240">
        <v>9157.5735999999997</v>
      </c>
      <c r="G273" s="212" t="s">
        <v>1755</v>
      </c>
      <c r="H273" s="123" t="s">
        <v>12</v>
      </c>
      <c r="I273" s="240">
        <v>9157.5735999999997</v>
      </c>
      <c r="J273" s="240">
        <v>0</v>
      </c>
      <c r="K273" s="240">
        <v>0</v>
      </c>
      <c r="L273" s="240">
        <v>0</v>
      </c>
      <c r="M273" s="240">
        <v>0</v>
      </c>
      <c r="N273" s="210" t="s">
        <v>12</v>
      </c>
      <c r="O273" s="240">
        <v>0</v>
      </c>
      <c r="P273" s="240">
        <v>0</v>
      </c>
      <c r="Q273" s="240">
        <v>0</v>
      </c>
      <c r="R273" s="240">
        <v>0</v>
      </c>
      <c r="S273" s="240">
        <v>9157.5735999999997</v>
      </c>
      <c r="T273" s="211" t="s">
        <v>12</v>
      </c>
      <c r="U273" s="212" t="s">
        <v>317</v>
      </c>
      <c r="V273" s="212" t="s">
        <v>317</v>
      </c>
      <c r="W273" s="123" t="s">
        <v>12</v>
      </c>
      <c r="X273" s="123" t="s">
        <v>12</v>
      </c>
      <c r="Y273" s="123" t="s">
        <v>1574</v>
      </c>
      <c r="Z273" s="212" t="s">
        <v>320</v>
      </c>
      <c r="AA273" s="212">
        <v>93301</v>
      </c>
      <c r="AB273" s="123" t="s">
        <v>1778</v>
      </c>
      <c r="AC273" s="123" t="s">
        <v>201</v>
      </c>
      <c r="AD273" s="123" t="s">
        <v>327</v>
      </c>
      <c r="AE273" s="123" t="s">
        <v>12</v>
      </c>
    </row>
    <row r="274" spans="2:31" ht="15" customHeight="1" x14ac:dyDescent="0.35">
      <c r="B274" s="123">
        <v>100167</v>
      </c>
      <c r="C274" s="123" t="s">
        <v>869</v>
      </c>
      <c r="D274" s="123">
        <v>2017</v>
      </c>
      <c r="E274" s="123" t="s">
        <v>12</v>
      </c>
      <c r="F274" s="240">
        <v>13479.485578481899</v>
      </c>
      <c r="G274" s="212" t="s">
        <v>1755</v>
      </c>
      <c r="H274" s="123" t="s">
        <v>12</v>
      </c>
      <c r="I274" s="240">
        <v>3560.0347655855899</v>
      </c>
      <c r="J274" s="240">
        <v>9919.4508128963898</v>
      </c>
      <c r="K274" s="240">
        <v>0</v>
      </c>
      <c r="L274" s="240">
        <v>0</v>
      </c>
      <c r="M274" s="240">
        <v>0</v>
      </c>
      <c r="N274" s="210" t="s">
        <v>12</v>
      </c>
      <c r="O274" s="240">
        <v>0</v>
      </c>
      <c r="P274" s="240">
        <v>0</v>
      </c>
      <c r="Q274" s="240">
        <v>0</v>
      </c>
      <c r="R274" s="240">
        <v>0</v>
      </c>
      <c r="S274" s="240">
        <v>13479.485578481899</v>
      </c>
      <c r="T274" s="211" t="s">
        <v>12</v>
      </c>
      <c r="U274" s="212" t="s">
        <v>317</v>
      </c>
      <c r="V274" s="212" t="s">
        <v>317</v>
      </c>
      <c r="W274" s="123" t="s">
        <v>12</v>
      </c>
      <c r="X274" s="123" t="s">
        <v>12</v>
      </c>
      <c r="Y274" s="123" t="s">
        <v>679</v>
      </c>
      <c r="Z274" s="212" t="s">
        <v>320</v>
      </c>
      <c r="AA274" s="212">
        <v>92011</v>
      </c>
      <c r="AB274" s="123" t="s">
        <v>691</v>
      </c>
      <c r="AC274" s="123" t="s">
        <v>201</v>
      </c>
      <c r="AD274" s="123" t="s">
        <v>327</v>
      </c>
      <c r="AE274" s="123" t="s">
        <v>12</v>
      </c>
    </row>
    <row r="275" spans="2:31" ht="15" customHeight="1" x14ac:dyDescent="0.35">
      <c r="B275" s="123">
        <v>101738</v>
      </c>
      <c r="C275" s="123" t="s">
        <v>872</v>
      </c>
      <c r="D275" s="123">
        <v>2017</v>
      </c>
      <c r="E275" s="123" t="s">
        <v>12</v>
      </c>
      <c r="F275" s="240">
        <v>11482.775844497201</v>
      </c>
      <c r="G275" s="212" t="s">
        <v>1755</v>
      </c>
      <c r="H275" s="123" t="s">
        <v>12</v>
      </c>
      <c r="I275" s="240">
        <v>57.597643131524997</v>
      </c>
      <c r="J275" s="240">
        <v>11425.178201365699</v>
      </c>
      <c r="K275" s="240">
        <v>0</v>
      </c>
      <c r="L275" s="240">
        <v>0</v>
      </c>
      <c r="M275" s="240">
        <v>0</v>
      </c>
      <c r="N275" s="210" t="s">
        <v>12</v>
      </c>
      <c r="O275" s="240">
        <v>0</v>
      </c>
      <c r="P275" s="240">
        <v>0</v>
      </c>
      <c r="Q275" s="240">
        <v>0</v>
      </c>
      <c r="R275" s="240">
        <v>0</v>
      </c>
      <c r="S275" s="240">
        <v>11482.775844497201</v>
      </c>
      <c r="T275" s="211" t="s">
        <v>12</v>
      </c>
      <c r="U275" s="212" t="s">
        <v>317</v>
      </c>
      <c r="V275" s="212" t="s">
        <v>317</v>
      </c>
      <c r="W275" s="123" t="s">
        <v>12</v>
      </c>
      <c r="X275" s="123" t="s">
        <v>12</v>
      </c>
      <c r="Y275" s="123" t="s">
        <v>873</v>
      </c>
      <c r="Z275" s="212" t="s">
        <v>320</v>
      </c>
      <c r="AA275" s="212">
        <v>95648</v>
      </c>
      <c r="AB275" s="123" t="s">
        <v>411</v>
      </c>
      <c r="AC275" s="123" t="s">
        <v>201</v>
      </c>
      <c r="AD275" s="123" t="s">
        <v>354</v>
      </c>
      <c r="AE275" s="123" t="s">
        <v>12</v>
      </c>
    </row>
    <row r="276" spans="2:31" ht="15" customHeight="1" x14ac:dyDescent="0.35">
      <c r="B276" s="123">
        <v>104458</v>
      </c>
      <c r="C276" s="123" t="s">
        <v>1781</v>
      </c>
      <c r="D276" s="123">
        <v>2017</v>
      </c>
      <c r="E276" s="123" t="s">
        <v>12</v>
      </c>
      <c r="F276" s="240">
        <v>39449.5140357005</v>
      </c>
      <c r="G276" s="212" t="s">
        <v>1755</v>
      </c>
      <c r="H276" s="123" t="s">
        <v>12</v>
      </c>
      <c r="I276" s="240">
        <v>39449.5140357005</v>
      </c>
      <c r="J276" s="240">
        <v>0</v>
      </c>
      <c r="K276" s="240">
        <v>0</v>
      </c>
      <c r="L276" s="240">
        <v>0</v>
      </c>
      <c r="M276" s="240">
        <v>0</v>
      </c>
      <c r="N276" s="210" t="s">
        <v>12</v>
      </c>
      <c r="O276" s="240">
        <v>39048.716813012499</v>
      </c>
      <c r="P276" s="240">
        <v>0</v>
      </c>
      <c r="Q276" s="240">
        <v>0</v>
      </c>
      <c r="R276" s="240">
        <v>39048.716813012499</v>
      </c>
      <c r="S276" s="240">
        <v>400.79722268799998</v>
      </c>
      <c r="T276" s="211" t="s">
        <v>12</v>
      </c>
      <c r="U276" s="212" t="s">
        <v>316</v>
      </c>
      <c r="V276" s="212" t="s">
        <v>316</v>
      </c>
      <c r="W276" s="123" t="s">
        <v>340</v>
      </c>
      <c r="X276" s="123" t="s">
        <v>12</v>
      </c>
      <c r="Y276" s="123" t="s">
        <v>935</v>
      </c>
      <c r="Z276" s="212" t="s">
        <v>320</v>
      </c>
      <c r="AA276" s="212">
        <v>93454</v>
      </c>
      <c r="AB276" s="123" t="s">
        <v>342</v>
      </c>
      <c r="AC276" s="123" t="s">
        <v>343</v>
      </c>
      <c r="AD276" s="123" t="s">
        <v>344</v>
      </c>
      <c r="AE276" s="123" t="s">
        <v>12</v>
      </c>
    </row>
    <row r="277" spans="2:31" ht="15" customHeight="1" x14ac:dyDescent="0.35">
      <c r="B277" s="123">
        <v>104200</v>
      </c>
      <c r="C277" s="123" t="s">
        <v>881</v>
      </c>
      <c r="D277" s="123">
        <v>2017</v>
      </c>
      <c r="E277" s="123" t="s">
        <v>12</v>
      </c>
      <c r="F277" s="240">
        <v>20849.191905600001</v>
      </c>
      <c r="G277" s="212" t="s">
        <v>1755</v>
      </c>
      <c r="H277" s="123" t="s">
        <v>12</v>
      </c>
      <c r="I277" s="240">
        <v>20849.191905600001</v>
      </c>
      <c r="J277" s="240">
        <v>0</v>
      </c>
      <c r="K277" s="240">
        <v>0</v>
      </c>
      <c r="L277" s="240">
        <v>0</v>
      </c>
      <c r="M277" s="240">
        <v>0</v>
      </c>
      <c r="N277" s="210" t="s">
        <v>12</v>
      </c>
      <c r="O277" s="240">
        <v>0</v>
      </c>
      <c r="P277" s="240">
        <v>0</v>
      </c>
      <c r="Q277" s="240">
        <v>0</v>
      </c>
      <c r="R277" s="240">
        <v>0</v>
      </c>
      <c r="S277" s="240">
        <v>20849.191905600001</v>
      </c>
      <c r="T277" s="211" t="s">
        <v>12</v>
      </c>
      <c r="U277" s="212" t="s">
        <v>317</v>
      </c>
      <c r="V277" s="212" t="s">
        <v>317</v>
      </c>
      <c r="W277" s="123" t="s">
        <v>12</v>
      </c>
      <c r="X277" s="123" t="s">
        <v>12</v>
      </c>
      <c r="Y277" s="123" t="s">
        <v>882</v>
      </c>
      <c r="Z277" s="212" t="s">
        <v>320</v>
      </c>
      <c r="AA277" s="212">
        <v>95320</v>
      </c>
      <c r="AB277" s="123" t="s">
        <v>673</v>
      </c>
      <c r="AC277" s="123" t="s">
        <v>201</v>
      </c>
      <c r="AD277" s="123" t="s">
        <v>327</v>
      </c>
      <c r="AE277" s="123" t="s">
        <v>12</v>
      </c>
    </row>
    <row r="278" spans="2:31" ht="15" customHeight="1" x14ac:dyDescent="0.35">
      <c r="B278" s="123">
        <v>104078</v>
      </c>
      <c r="C278" s="123" t="s">
        <v>883</v>
      </c>
      <c r="D278" s="123">
        <v>2017</v>
      </c>
      <c r="E278" s="123" t="s">
        <v>12</v>
      </c>
      <c r="F278" s="240">
        <v>25365.293691999999</v>
      </c>
      <c r="G278" s="212" t="s">
        <v>1755</v>
      </c>
      <c r="H278" s="123" t="s">
        <v>12</v>
      </c>
      <c r="I278" s="240">
        <v>25365.293691999999</v>
      </c>
      <c r="J278" s="240">
        <v>0</v>
      </c>
      <c r="K278" s="240">
        <v>0</v>
      </c>
      <c r="L278" s="240">
        <v>0</v>
      </c>
      <c r="M278" s="240">
        <v>0</v>
      </c>
      <c r="N278" s="210" t="s">
        <v>12</v>
      </c>
      <c r="O278" s="240">
        <v>25365.293691999999</v>
      </c>
      <c r="P278" s="240">
        <v>0</v>
      </c>
      <c r="Q278" s="240">
        <v>0</v>
      </c>
      <c r="R278" s="240">
        <v>25365.293691999999</v>
      </c>
      <c r="S278" s="240">
        <v>0</v>
      </c>
      <c r="T278" s="211" t="s">
        <v>12</v>
      </c>
      <c r="U278" s="212" t="s">
        <v>316</v>
      </c>
      <c r="V278" s="212" t="s">
        <v>317</v>
      </c>
      <c r="W278" s="123" t="s">
        <v>467</v>
      </c>
      <c r="X278" s="123" t="s">
        <v>12</v>
      </c>
      <c r="Y278" s="123" t="s">
        <v>631</v>
      </c>
      <c r="Z278" s="212" t="s">
        <v>320</v>
      </c>
      <c r="AA278" s="212">
        <v>92029</v>
      </c>
      <c r="AB278" s="123" t="s">
        <v>352</v>
      </c>
      <c r="AC278" s="123" t="s">
        <v>353</v>
      </c>
      <c r="AD278" s="123" t="s">
        <v>354</v>
      </c>
      <c r="AE278" s="123" t="s">
        <v>12</v>
      </c>
    </row>
    <row r="279" spans="2:31" ht="15" customHeight="1" x14ac:dyDescent="0.35">
      <c r="B279" s="123">
        <v>100393</v>
      </c>
      <c r="C279" s="123" t="s">
        <v>1782</v>
      </c>
      <c r="D279" s="123">
        <v>2017</v>
      </c>
      <c r="E279" s="123" t="s">
        <v>12</v>
      </c>
      <c r="F279" s="240">
        <v>97685.317056048007</v>
      </c>
      <c r="G279" s="212" t="s">
        <v>1755</v>
      </c>
      <c r="H279" s="123" t="s">
        <v>12</v>
      </c>
      <c r="I279" s="240">
        <v>97685.317056048007</v>
      </c>
      <c r="J279" s="240">
        <v>0</v>
      </c>
      <c r="K279" s="240">
        <v>0</v>
      </c>
      <c r="L279" s="240">
        <v>0</v>
      </c>
      <c r="M279" s="240">
        <v>0</v>
      </c>
      <c r="N279" s="210" t="s">
        <v>12</v>
      </c>
      <c r="O279" s="240">
        <v>97685.317056048007</v>
      </c>
      <c r="P279" s="240">
        <v>0</v>
      </c>
      <c r="Q279" s="240">
        <v>0</v>
      </c>
      <c r="R279" s="240">
        <v>97685.317056048007</v>
      </c>
      <c r="S279" s="240">
        <v>0</v>
      </c>
      <c r="T279" s="211" t="s">
        <v>12</v>
      </c>
      <c r="U279" s="212" t="s">
        <v>316</v>
      </c>
      <c r="V279" s="212" t="s">
        <v>317</v>
      </c>
      <c r="W279" s="123" t="s">
        <v>467</v>
      </c>
      <c r="X279" s="123" t="s">
        <v>12</v>
      </c>
      <c r="Y279" s="123" t="s">
        <v>909</v>
      </c>
      <c r="Z279" s="212" t="s">
        <v>320</v>
      </c>
      <c r="AA279" s="212">
        <v>91739</v>
      </c>
      <c r="AB279" s="123" t="s">
        <v>352</v>
      </c>
      <c r="AC279" s="123" t="s">
        <v>353</v>
      </c>
      <c r="AD279" s="123" t="s">
        <v>354</v>
      </c>
      <c r="AE279" s="123" t="s">
        <v>12</v>
      </c>
    </row>
    <row r="280" spans="2:31" ht="15" customHeight="1" x14ac:dyDescent="0.35">
      <c r="B280" s="123">
        <v>2078</v>
      </c>
      <c r="C280" s="123" t="s">
        <v>884</v>
      </c>
      <c r="D280" s="123">
        <v>2017</v>
      </c>
      <c r="E280" s="123" t="s">
        <v>12</v>
      </c>
      <c r="F280" s="240">
        <v>294348.41941467999</v>
      </c>
      <c r="G280" s="212" t="s">
        <v>1755</v>
      </c>
      <c r="H280" s="123" t="s">
        <v>12</v>
      </c>
      <c r="I280" s="240">
        <v>0</v>
      </c>
      <c r="J280" s="240">
        <v>0</v>
      </c>
      <c r="K280" s="240">
        <v>0</v>
      </c>
      <c r="L280" s="240">
        <v>0</v>
      </c>
      <c r="M280" s="240">
        <v>294348.41941467999</v>
      </c>
      <c r="N280" s="210" t="s">
        <v>12</v>
      </c>
      <c r="O280" s="240">
        <v>0</v>
      </c>
      <c r="P280" s="240">
        <v>0</v>
      </c>
      <c r="Q280" s="240">
        <v>179157.82069054601</v>
      </c>
      <c r="R280" s="240">
        <v>179157.82069054601</v>
      </c>
      <c r="S280" s="240">
        <v>115190.598724134</v>
      </c>
      <c r="T280" s="211" t="s">
        <v>12</v>
      </c>
      <c r="U280" s="212" t="s">
        <v>316</v>
      </c>
      <c r="V280" s="212" t="s">
        <v>317</v>
      </c>
      <c r="W280" s="123" t="s">
        <v>553</v>
      </c>
      <c r="X280" s="123" t="s">
        <v>12</v>
      </c>
      <c r="Y280" s="123" t="s">
        <v>783</v>
      </c>
      <c r="Z280" s="212" t="s">
        <v>784</v>
      </c>
      <c r="AA280" s="212">
        <v>21231</v>
      </c>
      <c r="AB280" s="123" t="s">
        <v>321</v>
      </c>
      <c r="AC280" s="123" t="s">
        <v>322</v>
      </c>
      <c r="AD280" s="123" t="s">
        <v>323</v>
      </c>
      <c r="AE280" s="123" t="s">
        <v>12</v>
      </c>
    </row>
    <row r="281" spans="2:31" ht="15" customHeight="1" x14ac:dyDescent="0.35">
      <c r="B281" s="123">
        <v>104066</v>
      </c>
      <c r="C281" s="123" t="s">
        <v>1851</v>
      </c>
      <c r="D281" s="123">
        <v>2017</v>
      </c>
      <c r="E281" s="123" t="s">
        <v>12</v>
      </c>
      <c r="F281" s="240">
        <v>17.083892299999999</v>
      </c>
      <c r="G281" s="212" t="s">
        <v>1755</v>
      </c>
      <c r="H281" s="123" t="s">
        <v>12</v>
      </c>
      <c r="I281" s="240">
        <v>17.083892299999999</v>
      </c>
      <c r="J281" s="240">
        <v>0</v>
      </c>
      <c r="K281" s="240">
        <v>0</v>
      </c>
      <c r="L281" s="240">
        <v>0</v>
      </c>
      <c r="M281" s="240">
        <v>0</v>
      </c>
      <c r="N281" s="210" t="s">
        <v>12</v>
      </c>
      <c r="O281" s="240">
        <v>17.083892299999999</v>
      </c>
      <c r="P281" s="240">
        <v>0</v>
      </c>
      <c r="Q281" s="240">
        <v>0</v>
      </c>
      <c r="R281" s="240">
        <v>17.083892299999999</v>
      </c>
      <c r="S281" s="240">
        <v>0</v>
      </c>
      <c r="T281" s="211" t="s">
        <v>12</v>
      </c>
      <c r="U281" s="212" t="s">
        <v>316</v>
      </c>
      <c r="V281" s="212" t="s">
        <v>317</v>
      </c>
      <c r="W281" s="123" t="s">
        <v>381</v>
      </c>
      <c r="X281" s="123" t="s">
        <v>12</v>
      </c>
      <c r="Y281" s="123" t="s">
        <v>506</v>
      </c>
      <c r="Z281" s="212" t="s">
        <v>320</v>
      </c>
      <c r="AA281" s="212">
        <v>90023</v>
      </c>
      <c r="AB281" s="123" t="s">
        <v>1404</v>
      </c>
      <c r="AC281" s="123" t="s">
        <v>201</v>
      </c>
      <c r="AD281" s="123" t="s">
        <v>327</v>
      </c>
      <c r="AE281" s="123" t="s">
        <v>12</v>
      </c>
    </row>
    <row r="282" spans="2:31" ht="15" customHeight="1" x14ac:dyDescent="0.35">
      <c r="B282" s="123">
        <v>104460</v>
      </c>
      <c r="C282" s="123" t="s">
        <v>885</v>
      </c>
      <c r="D282" s="123">
        <v>2017</v>
      </c>
      <c r="E282" s="123" t="s">
        <v>12</v>
      </c>
      <c r="F282" s="240">
        <v>1296.68652278698</v>
      </c>
      <c r="G282" s="212" t="s">
        <v>1755</v>
      </c>
      <c r="H282" s="123" t="s">
        <v>12</v>
      </c>
      <c r="I282" s="240">
        <v>1296.68652278698</v>
      </c>
      <c r="J282" s="240">
        <v>0</v>
      </c>
      <c r="K282" s="240">
        <v>0</v>
      </c>
      <c r="L282" s="240">
        <v>0</v>
      </c>
      <c r="M282" s="240">
        <v>0</v>
      </c>
      <c r="N282" s="210" t="s">
        <v>12</v>
      </c>
      <c r="O282" s="240">
        <v>372.77265797209998</v>
      </c>
      <c r="P282" s="240">
        <v>0</v>
      </c>
      <c r="Q282" s="240">
        <v>0</v>
      </c>
      <c r="R282" s="240">
        <v>372.772657972096</v>
      </c>
      <c r="S282" s="240">
        <v>923.91386481488996</v>
      </c>
      <c r="T282" s="211" t="s">
        <v>12</v>
      </c>
      <c r="U282" s="212" t="s">
        <v>316</v>
      </c>
      <c r="V282" s="212" t="s">
        <v>317</v>
      </c>
      <c r="W282" s="123" t="s">
        <v>363</v>
      </c>
      <c r="X282" s="123" t="s">
        <v>12</v>
      </c>
      <c r="Y282" s="123" t="s">
        <v>886</v>
      </c>
      <c r="Z282" s="212" t="s">
        <v>320</v>
      </c>
      <c r="AA282" s="212">
        <v>93117</v>
      </c>
      <c r="AB282" s="123" t="s">
        <v>342</v>
      </c>
      <c r="AC282" s="123" t="s">
        <v>550</v>
      </c>
      <c r="AD282" s="123" t="s">
        <v>551</v>
      </c>
      <c r="AE282" s="123" t="s">
        <v>12</v>
      </c>
    </row>
    <row r="283" spans="2:31" ht="15" customHeight="1" x14ac:dyDescent="0.35">
      <c r="B283" s="123">
        <v>104459</v>
      </c>
      <c r="C283" s="123" t="s">
        <v>887</v>
      </c>
      <c r="D283" s="123">
        <v>2017</v>
      </c>
      <c r="E283" s="123" t="s">
        <v>12</v>
      </c>
      <c r="F283" s="240">
        <v>132.26396502601</v>
      </c>
      <c r="G283" s="212" t="s">
        <v>1755</v>
      </c>
      <c r="H283" s="123" t="s">
        <v>12</v>
      </c>
      <c r="I283" s="240">
        <v>132.26396502601</v>
      </c>
      <c r="J283" s="240">
        <v>0</v>
      </c>
      <c r="K283" s="240">
        <v>0</v>
      </c>
      <c r="L283" s="240">
        <v>0</v>
      </c>
      <c r="M283" s="240">
        <v>0</v>
      </c>
      <c r="N283" s="210" t="s">
        <v>12</v>
      </c>
      <c r="O283" s="240">
        <v>132.26396502599999</v>
      </c>
      <c r="P283" s="240">
        <v>0</v>
      </c>
      <c r="Q283" s="240">
        <v>0</v>
      </c>
      <c r="R283" s="240">
        <v>132.26396502601</v>
      </c>
      <c r="S283" s="240">
        <v>0</v>
      </c>
      <c r="T283" s="211" t="s">
        <v>12</v>
      </c>
      <c r="U283" s="212" t="s">
        <v>316</v>
      </c>
      <c r="V283" s="212" t="s">
        <v>317</v>
      </c>
      <c r="W283" s="123" t="s">
        <v>363</v>
      </c>
      <c r="X283" s="123" t="s">
        <v>12</v>
      </c>
      <c r="Y283" s="123" t="s">
        <v>886</v>
      </c>
      <c r="Z283" s="212" t="s">
        <v>320</v>
      </c>
      <c r="AA283" s="212">
        <v>93117</v>
      </c>
      <c r="AB283" s="123" t="s">
        <v>342</v>
      </c>
      <c r="AC283" s="123" t="s">
        <v>343</v>
      </c>
      <c r="AD283" s="123" t="s">
        <v>344</v>
      </c>
      <c r="AE283" s="123" t="s">
        <v>12</v>
      </c>
    </row>
    <row r="284" spans="2:31" ht="15" customHeight="1" x14ac:dyDescent="0.35">
      <c r="B284" s="123">
        <v>104519</v>
      </c>
      <c r="C284" s="123" t="s">
        <v>888</v>
      </c>
      <c r="D284" s="123">
        <v>2017</v>
      </c>
      <c r="E284" s="123" t="s">
        <v>12</v>
      </c>
      <c r="F284" s="240">
        <v>70679.490396151406</v>
      </c>
      <c r="G284" s="212" t="s">
        <v>1755</v>
      </c>
      <c r="H284" s="123" t="s">
        <v>12</v>
      </c>
      <c r="I284" s="240">
        <v>0</v>
      </c>
      <c r="J284" s="240">
        <v>0</v>
      </c>
      <c r="K284" s="240">
        <v>70679.490396151406</v>
      </c>
      <c r="L284" s="240">
        <v>0</v>
      </c>
      <c r="M284" s="240">
        <v>0</v>
      </c>
      <c r="N284" s="210" t="s">
        <v>12</v>
      </c>
      <c r="O284" s="240">
        <v>0</v>
      </c>
      <c r="P284" s="240">
        <v>70679.490396151406</v>
      </c>
      <c r="Q284" s="240">
        <v>0</v>
      </c>
      <c r="R284" s="240">
        <v>70679.490396151406</v>
      </c>
      <c r="S284" s="240">
        <v>0</v>
      </c>
      <c r="T284" s="211" t="s">
        <v>12</v>
      </c>
      <c r="U284" s="212" t="s">
        <v>316</v>
      </c>
      <c r="V284" s="212" t="s">
        <v>317</v>
      </c>
      <c r="W284" s="123" t="s">
        <v>363</v>
      </c>
      <c r="X284" s="123" t="s">
        <v>12</v>
      </c>
      <c r="Y284" s="123" t="s">
        <v>889</v>
      </c>
      <c r="Z284" s="212" t="s">
        <v>449</v>
      </c>
      <c r="AA284" s="212">
        <v>64068</v>
      </c>
      <c r="AB284" s="123" t="s">
        <v>423</v>
      </c>
      <c r="AC284" s="123" t="s">
        <v>424</v>
      </c>
      <c r="AD284" s="123" t="s">
        <v>425</v>
      </c>
      <c r="AE284" s="123" t="s">
        <v>12</v>
      </c>
    </row>
    <row r="285" spans="2:31" ht="15" customHeight="1" x14ac:dyDescent="0.35">
      <c r="B285" s="123">
        <v>104041</v>
      </c>
      <c r="C285" s="123" t="s">
        <v>890</v>
      </c>
      <c r="D285" s="123">
        <v>2017</v>
      </c>
      <c r="E285" s="123" t="s">
        <v>12</v>
      </c>
      <c r="F285" s="240">
        <v>1542633.9183479999</v>
      </c>
      <c r="G285" s="212" t="s">
        <v>1755</v>
      </c>
      <c r="H285" s="123" t="s">
        <v>12</v>
      </c>
      <c r="I285" s="240">
        <v>0</v>
      </c>
      <c r="J285" s="240">
        <v>0</v>
      </c>
      <c r="K285" s="240">
        <v>1402850.914848</v>
      </c>
      <c r="L285" s="240">
        <v>139783.00349999999</v>
      </c>
      <c r="M285" s="240">
        <v>0</v>
      </c>
      <c r="N285" s="210" t="s">
        <v>12</v>
      </c>
      <c r="O285" s="240">
        <v>0</v>
      </c>
      <c r="P285" s="240">
        <v>1402850.914848</v>
      </c>
      <c r="Q285" s="240">
        <v>0</v>
      </c>
      <c r="R285" s="240">
        <v>1402850.914848</v>
      </c>
      <c r="S285" s="240">
        <v>139783.00349999999</v>
      </c>
      <c r="T285" s="211" t="s">
        <v>12</v>
      </c>
      <c r="U285" s="212" t="s">
        <v>316</v>
      </c>
      <c r="V285" s="212" t="s">
        <v>317</v>
      </c>
      <c r="W285" s="123" t="s">
        <v>381</v>
      </c>
      <c r="X285" s="123" t="s">
        <v>12</v>
      </c>
      <c r="Y285" s="123" t="s">
        <v>891</v>
      </c>
      <c r="Z285" s="212" t="s">
        <v>892</v>
      </c>
      <c r="AA285" s="212">
        <v>67220</v>
      </c>
      <c r="AB285" s="123" t="s">
        <v>446</v>
      </c>
      <c r="AC285" s="123" t="s">
        <v>394</v>
      </c>
      <c r="AD285" s="123" t="s">
        <v>395</v>
      </c>
      <c r="AE285" s="123" t="s">
        <v>12</v>
      </c>
    </row>
    <row r="286" spans="2:31" ht="15" customHeight="1" x14ac:dyDescent="0.35">
      <c r="B286" s="123">
        <v>104102</v>
      </c>
      <c r="C286" s="123" t="s">
        <v>893</v>
      </c>
      <c r="D286" s="123">
        <v>2017</v>
      </c>
      <c r="E286" s="123" t="s">
        <v>12</v>
      </c>
      <c r="F286" s="240">
        <v>2510661.2597059999</v>
      </c>
      <c r="G286" s="212" t="s">
        <v>1755</v>
      </c>
      <c r="H286" s="123" t="s">
        <v>12</v>
      </c>
      <c r="I286" s="240">
        <v>0</v>
      </c>
      <c r="J286" s="240">
        <v>0</v>
      </c>
      <c r="K286" s="240">
        <v>2402963.9987059999</v>
      </c>
      <c r="L286" s="240">
        <v>107697.261</v>
      </c>
      <c r="M286" s="240">
        <v>0</v>
      </c>
      <c r="N286" s="210" t="s">
        <v>12</v>
      </c>
      <c r="O286" s="240">
        <v>0</v>
      </c>
      <c r="P286" s="240">
        <v>2402963.9987059999</v>
      </c>
      <c r="Q286" s="240">
        <v>0</v>
      </c>
      <c r="R286" s="240">
        <v>2402963.9987059999</v>
      </c>
      <c r="S286" s="240">
        <v>107697.261</v>
      </c>
      <c r="T286" s="211" t="s">
        <v>12</v>
      </c>
      <c r="U286" s="212" t="s">
        <v>316</v>
      </c>
      <c r="V286" s="212" t="s">
        <v>317</v>
      </c>
      <c r="W286" s="123" t="s">
        <v>350</v>
      </c>
      <c r="X286" s="123" t="s">
        <v>12</v>
      </c>
      <c r="Y286" s="123" t="s">
        <v>894</v>
      </c>
      <c r="Z286" s="212" t="s">
        <v>320</v>
      </c>
      <c r="AA286" s="212" t="s">
        <v>895</v>
      </c>
      <c r="AB286" s="123" t="s">
        <v>446</v>
      </c>
      <c r="AC286" s="123" t="s">
        <v>394</v>
      </c>
      <c r="AD286" s="123" t="s">
        <v>395</v>
      </c>
      <c r="AE286" s="123" t="s">
        <v>12</v>
      </c>
    </row>
    <row r="287" spans="2:31" ht="15" customHeight="1" x14ac:dyDescent="0.35">
      <c r="B287" s="123">
        <v>104721</v>
      </c>
      <c r="C287" s="123" t="s">
        <v>1852</v>
      </c>
      <c r="D287" s="123">
        <v>2017</v>
      </c>
      <c r="E287" s="123" t="s">
        <v>12</v>
      </c>
      <c r="F287" s="240">
        <v>8803.9070991999997</v>
      </c>
      <c r="G287" s="212" t="s">
        <v>1755</v>
      </c>
      <c r="H287" s="123" t="s">
        <v>12</v>
      </c>
      <c r="I287" s="240">
        <v>8803.9070991999997</v>
      </c>
      <c r="J287" s="240">
        <v>0</v>
      </c>
      <c r="K287" s="240">
        <v>0</v>
      </c>
      <c r="L287" s="240">
        <v>0</v>
      </c>
      <c r="M287" s="240">
        <v>0</v>
      </c>
      <c r="N287" s="210" t="s">
        <v>12</v>
      </c>
      <c r="O287" s="240">
        <v>0</v>
      </c>
      <c r="P287" s="240">
        <v>0</v>
      </c>
      <c r="Q287" s="240">
        <v>0</v>
      </c>
      <c r="R287" s="240">
        <v>0</v>
      </c>
      <c r="S287" s="240">
        <v>8803.9070991999997</v>
      </c>
      <c r="T287" s="211" t="s">
        <v>12</v>
      </c>
      <c r="U287" s="212" t="s">
        <v>317</v>
      </c>
      <c r="V287" s="212" t="s">
        <v>317</v>
      </c>
      <c r="W287" s="123" t="s">
        <v>12</v>
      </c>
      <c r="X287" s="123" t="s">
        <v>12</v>
      </c>
      <c r="Y287" s="123" t="s">
        <v>627</v>
      </c>
      <c r="Z287" s="212" t="s">
        <v>320</v>
      </c>
      <c r="AA287" s="212">
        <v>92337</v>
      </c>
      <c r="AB287" s="123" t="s">
        <v>1760</v>
      </c>
      <c r="AC287" s="123" t="s">
        <v>201</v>
      </c>
      <c r="AD287" s="123" t="s">
        <v>327</v>
      </c>
      <c r="AE287" s="123" t="s">
        <v>12</v>
      </c>
    </row>
    <row r="288" spans="2:31" ht="15" customHeight="1" x14ac:dyDescent="0.35">
      <c r="B288" s="123">
        <v>104541</v>
      </c>
      <c r="C288" s="123" t="s">
        <v>1783</v>
      </c>
      <c r="D288" s="123">
        <v>2017</v>
      </c>
      <c r="E288" s="123" t="s">
        <v>12</v>
      </c>
      <c r="F288" s="240">
        <v>14083.348134567999</v>
      </c>
      <c r="G288" s="212" t="s">
        <v>1755</v>
      </c>
      <c r="H288" s="123" t="s">
        <v>12</v>
      </c>
      <c r="I288" s="240">
        <v>14083.348134567999</v>
      </c>
      <c r="J288" s="240">
        <v>0</v>
      </c>
      <c r="K288" s="240">
        <v>0</v>
      </c>
      <c r="L288" s="240">
        <v>0</v>
      </c>
      <c r="M288" s="240">
        <v>0</v>
      </c>
      <c r="N288" s="210" t="s">
        <v>12</v>
      </c>
      <c r="O288" s="240">
        <v>0</v>
      </c>
      <c r="P288" s="240">
        <v>0</v>
      </c>
      <c r="Q288" s="240">
        <v>0</v>
      </c>
      <c r="R288" s="240">
        <v>0</v>
      </c>
      <c r="S288" s="240">
        <v>14083.348134567999</v>
      </c>
      <c r="T288" s="211" t="s">
        <v>12</v>
      </c>
      <c r="U288" s="212" t="s">
        <v>317</v>
      </c>
      <c r="V288" s="212" t="s">
        <v>317</v>
      </c>
      <c r="W288" s="123" t="s">
        <v>12</v>
      </c>
      <c r="X288" s="123" t="s">
        <v>12</v>
      </c>
      <c r="Y288" s="123" t="s">
        <v>540</v>
      </c>
      <c r="Z288" s="212" t="s">
        <v>320</v>
      </c>
      <c r="AA288" s="212">
        <v>95351</v>
      </c>
      <c r="AB288" s="123" t="s">
        <v>598</v>
      </c>
      <c r="AC288" s="123" t="s">
        <v>201</v>
      </c>
      <c r="AD288" s="123" t="s">
        <v>327</v>
      </c>
      <c r="AE288" s="123" t="s">
        <v>12</v>
      </c>
    </row>
    <row r="289" spans="2:31" ht="15" customHeight="1" x14ac:dyDescent="0.35">
      <c r="B289" s="123">
        <v>104548</v>
      </c>
      <c r="C289" s="123" t="s">
        <v>896</v>
      </c>
      <c r="D289" s="123">
        <v>2017</v>
      </c>
      <c r="E289" s="123" t="s">
        <v>12</v>
      </c>
      <c r="F289" s="240">
        <v>10140.551955200001</v>
      </c>
      <c r="G289" s="212" t="s">
        <v>1755</v>
      </c>
      <c r="H289" s="123" t="s">
        <v>12</v>
      </c>
      <c r="I289" s="240">
        <v>10140.551955200001</v>
      </c>
      <c r="J289" s="240">
        <v>0</v>
      </c>
      <c r="K289" s="240">
        <v>0</v>
      </c>
      <c r="L289" s="240">
        <v>0</v>
      </c>
      <c r="M289" s="240">
        <v>0</v>
      </c>
      <c r="N289" s="210" t="s">
        <v>12</v>
      </c>
      <c r="O289" s="240">
        <v>0</v>
      </c>
      <c r="P289" s="240">
        <v>0</v>
      </c>
      <c r="Q289" s="240">
        <v>0</v>
      </c>
      <c r="R289" s="240">
        <v>0</v>
      </c>
      <c r="S289" s="240">
        <v>10140.551955200001</v>
      </c>
      <c r="T289" s="211" t="s">
        <v>12</v>
      </c>
      <c r="U289" s="212" t="s">
        <v>317</v>
      </c>
      <c r="V289" s="212" t="s">
        <v>317</v>
      </c>
      <c r="W289" s="123" t="s">
        <v>12</v>
      </c>
      <c r="X289" s="123" t="s">
        <v>12</v>
      </c>
      <c r="Y289" s="123" t="s">
        <v>897</v>
      </c>
      <c r="Z289" s="212" t="s">
        <v>320</v>
      </c>
      <c r="AA289" s="212">
        <v>93257</v>
      </c>
      <c r="AB289" s="123" t="s">
        <v>898</v>
      </c>
      <c r="AC289" s="123" t="s">
        <v>201</v>
      </c>
      <c r="AD289" s="123" t="s">
        <v>327</v>
      </c>
      <c r="AE289" s="123" t="s">
        <v>12</v>
      </c>
    </row>
    <row r="290" spans="2:31" ht="15" customHeight="1" x14ac:dyDescent="0.35">
      <c r="B290" s="123">
        <v>104549</v>
      </c>
      <c r="C290" s="123" t="s">
        <v>899</v>
      </c>
      <c r="D290" s="123">
        <v>2017</v>
      </c>
      <c r="E290" s="123" t="s">
        <v>12</v>
      </c>
      <c r="F290" s="240">
        <v>9371.6554336000008</v>
      </c>
      <c r="G290" s="212" t="s">
        <v>1755</v>
      </c>
      <c r="H290" s="123" t="s">
        <v>12</v>
      </c>
      <c r="I290" s="240">
        <v>9371.6554336000008</v>
      </c>
      <c r="J290" s="240">
        <v>0</v>
      </c>
      <c r="K290" s="240">
        <v>0</v>
      </c>
      <c r="L290" s="240">
        <v>0</v>
      </c>
      <c r="M290" s="240">
        <v>0</v>
      </c>
      <c r="N290" s="210" t="s">
        <v>12</v>
      </c>
      <c r="O290" s="240">
        <v>0</v>
      </c>
      <c r="P290" s="240">
        <v>0</v>
      </c>
      <c r="Q290" s="240">
        <v>0</v>
      </c>
      <c r="R290" s="240">
        <v>0</v>
      </c>
      <c r="S290" s="240">
        <v>9371.6554336000008</v>
      </c>
      <c r="T290" s="211" t="s">
        <v>12</v>
      </c>
      <c r="U290" s="212" t="s">
        <v>317</v>
      </c>
      <c r="V290" s="212" t="s">
        <v>317</v>
      </c>
      <c r="W290" s="123" t="s">
        <v>12</v>
      </c>
      <c r="X290" s="123" t="s">
        <v>12</v>
      </c>
      <c r="Y290" s="123" t="s">
        <v>900</v>
      </c>
      <c r="Z290" s="212" t="s">
        <v>320</v>
      </c>
      <c r="AA290" s="212">
        <v>93631</v>
      </c>
      <c r="AB290" s="123" t="s">
        <v>1784</v>
      </c>
      <c r="AC290" s="123" t="s">
        <v>201</v>
      </c>
      <c r="AD290" s="123" t="s">
        <v>327</v>
      </c>
      <c r="AE290" s="123" t="s">
        <v>12</v>
      </c>
    </row>
    <row r="291" spans="2:31" ht="15" customHeight="1" x14ac:dyDescent="0.35">
      <c r="B291" s="123">
        <v>101575</v>
      </c>
      <c r="C291" s="123" t="s">
        <v>902</v>
      </c>
      <c r="D291" s="123">
        <v>2017</v>
      </c>
      <c r="E291" s="123" t="s">
        <v>12</v>
      </c>
      <c r="F291" s="240">
        <v>40245.277751818998</v>
      </c>
      <c r="G291" s="212" t="s">
        <v>1755</v>
      </c>
      <c r="H291" s="123" t="s">
        <v>12</v>
      </c>
      <c r="I291" s="240">
        <v>40245.277751818998</v>
      </c>
      <c r="J291" s="240">
        <v>0</v>
      </c>
      <c r="K291" s="240">
        <v>0</v>
      </c>
      <c r="L291" s="240">
        <v>0</v>
      </c>
      <c r="M291" s="240">
        <v>0</v>
      </c>
      <c r="N291" s="210" t="s">
        <v>12</v>
      </c>
      <c r="O291" s="240">
        <v>40245.277751818998</v>
      </c>
      <c r="P291" s="240">
        <v>0</v>
      </c>
      <c r="Q291" s="240">
        <v>0</v>
      </c>
      <c r="R291" s="240">
        <v>40245.277751818998</v>
      </c>
      <c r="S291" s="240">
        <v>0</v>
      </c>
      <c r="T291" s="211" t="s">
        <v>12</v>
      </c>
      <c r="U291" s="212" t="s">
        <v>316</v>
      </c>
      <c r="V291" s="212" t="s">
        <v>316</v>
      </c>
      <c r="W291" s="123" t="s">
        <v>363</v>
      </c>
      <c r="X291" s="123" t="s">
        <v>12</v>
      </c>
      <c r="Y291" s="123" t="s">
        <v>843</v>
      </c>
      <c r="Z291" s="212" t="s">
        <v>320</v>
      </c>
      <c r="AA291" s="212">
        <v>95334</v>
      </c>
      <c r="AB291" s="123" t="s">
        <v>898</v>
      </c>
      <c r="AC291" s="123" t="s">
        <v>201</v>
      </c>
      <c r="AD291" s="123" t="s">
        <v>327</v>
      </c>
      <c r="AE291" s="123" t="s">
        <v>12</v>
      </c>
    </row>
    <row r="292" spans="2:31" ht="15" customHeight="1" x14ac:dyDescent="0.35">
      <c r="B292" s="123">
        <v>101054</v>
      </c>
      <c r="C292" s="123" t="s">
        <v>1853</v>
      </c>
      <c r="D292" s="123">
        <v>2017</v>
      </c>
      <c r="E292" s="123" t="s">
        <v>12</v>
      </c>
      <c r="F292" s="240">
        <v>824.13870526407004</v>
      </c>
      <c r="G292" s="212" t="s">
        <v>1755</v>
      </c>
      <c r="H292" s="123" t="s">
        <v>12</v>
      </c>
      <c r="I292" s="240">
        <v>824.13870526406697</v>
      </c>
      <c r="J292" s="240">
        <v>0</v>
      </c>
      <c r="K292" s="240">
        <v>0</v>
      </c>
      <c r="L292" s="240">
        <v>0</v>
      </c>
      <c r="M292" s="240">
        <v>0</v>
      </c>
      <c r="N292" s="210" t="s">
        <v>12</v>
      </c>
      <c r="O292" s="240">
        <v>0</v>
      </c>
      <c r="P292" s="240">
        <v>0</v>
      </c>
      <c r="Q292" s="240">
        <v>0</v>
      </c>
      <c r="R292" s="240">
        <v>0</v>
      </c>
      <c r="S292" s="240">
        <v>824.13870526406697</v>
      </c>
      <c r="T292" s="211" t="s">
        <v>12</v>
      </c>
      <c r="U292" s="212" t="s">
        <v>317</v>
      </c>
      <c r="V292" s="212" t="s">
        <v>317</v>
      </c>
      <c r="W292" s="123" t="s">
        <v>12</v>
      </c>
      <c r="X292" s="123" t="s">
        <v>12</v>
      </c>
      <c r="Y292" s="123" t="s">
        <v>886</v>
      </c>
      <c r="Z292" s="212" t="s">
        <v>320</v>
      </c>
      <c r="AA292" s="212">
        <v>93117</v>
      </c>
      <c r="AB292" s="123" t="s">
        <v>1778</v>
      </c>
      <c r="AC292" s="123" t="s">
        <v>201</v>
      </c>
      <c r="AD292" s="123" t="s">
        <v>344</v>
      </c>
      <c r="AE292" s="123" t="s">
        <v>12</v>
      </c>
    </row>
    <row r="293" spans="2:31" ht="15" customHeight="1" x14ac:dyDescent="0.35">
      <c r="B293" s="123">
        <v>101544</v>
      </c>
      <c r="C293" s="123" t="s">
        <v>903</v>
      </c>
      <c r="D293" s="123">
        <v>2017</v>
      </c>
      <c r="E293" s="123" t="s">
        <v>12</v>
      </c>
      <c r="F293" s="240">
        <v>14512.5561648</v>
      </c>
      <c r="G293" s="212" t="s">
        <v>1755</v>
      </c>
      <c r="H293" s="123" t="s">
        <v>12</v>
      </c>
      <c r="I293" s="240">
        <v>14512.5561648</v>
      </c>
      <c r="J293" s="240">
        <v>0</v>
      </c>
      <c r="K293" s="240">
        <v>0</v>
      </c>
      <c r="L293" s="240">
        <v>0</v>
      </c>
      <c r="M293" s="240">
        <v>0</v>
      </c>
      <c r="N293" s="210" t="s">
        <v>12</v>
      </c>
      <c r="O293" s="240">
        <v>14512.5561648</v>
      </c>
      <c r="P293" s="240">
        <v>0</v>
      </c>
      <c r="Q293" s="240">
        <v>0</v>
      </c>
      <c r="R293" s="240">
        <v>14512.5561648</v>
      </c>
      <c r="S293" s="240">
        <v>0</v>
      </c>
      <c r="T293" s="211" t="s">
        <v>12</v>
      </c>
      <c r="U293" s="212" t="s">
        <v>316</v>
      </c>
      <c r="V293" s="212" t="s">
        <v>317</v>
      </c>
      <c r="W293" s="123" t="s">
        <v>467</v>
      </c>
      <c r="X293" s="123" t="s">
        <v>12</v>
      </c>
      <c r="Y293" s="123" t="s">
        <v>904</v>
      </c>
      <c r="Z293" s="212" t="s">
        <v>320</v>
      </c>
      <c r="AA293" s="212">
        <v>93660</v>
      </c>
      <c r="AB293" s="123" t="s">
        <v>352</v>
      </c>
      <c r="AC293" s="123" t="s">
        <v>353</v>
      </c>
      <c r="AD293" s="123" t="s">
        <v>354</v>
      </c>
      <c r="AE293" s="123" t="s">
        <v>12</v>
      </c>
    </row>
    <row r="294" spans="2:31" ht="15" customHeight="1" x14ac:dyDescent="0.35">
      <c r="B294" s="123">
        <v>101613</v>
      </c>
      <c r="C294" s="123" t="s">
        <v>1785</v>
      </c>
      <c r="D294" s="123">
        <v>2017</v>
      </c>
      <c r="E294" s="123" t="s">
        <v>12</v>
      </c>
      <c r="F294" s="240">
        <v>5684.2132162566004</v>
      </c>
      <c r="G294" s="212" t="s">
        <v>1755</v>
      </c>
      <c r="H294" s="123" t="s">
        <v>12</v>
      </c>
      <c r="I294" s="240">
        <v>525.27194757100006</v>
      </c>
      <c r="J294" s="240">
        <v>5158.9412686856003</v>
      </c>
      <c r="K294" s="240">
        <v>0</v>
      </c>
      <c r="L294" s="240">
        <v>0</v>
      </c>
      <c r="M294" s="240">
        <v>0</v>
      </c>
      <c r="N294" s="210" t="s">
        <v>12</v>
      </c>
      <c r="O294" s="240">
        <v>0</v>
      </c>
      <c r="P294" s="240">
        <v>0</v>
      </c>
      <c r="Q294" s="240">
        <v>0</v>
      </c>
      <c r="R294" s="240">
        <v>0</v>
      </c>
      <c r="S294" s="240">
        <v>5684.2132162566004</v>
      </c>
      <c r="T294" s="211" t="s">
        <v>12</v>
      </c>
      <c r="U294" s="212" t="s">
        <v>317</v>
      </c>
      <c r="V294" s="212" t="s">
        <v>317</v>
      </c>
      <c r="W294" s="123" t="s">
        <v>12</v>
      </c>
      <c r="X294" s="123" t="s">
        <v>12</v>
      </c>
      <c r="Y294" s="123" t="s">
        <v>578</v>
      </c>
      <c r="Z294" s="212" t="s">
        <v>320</v>
      </c>
      <c r="AA294" s="212">
        <v>93706</v>
      </c>
      <c r="AB294" s="123" t="s">
        <v>691</v>
      </c>
      <c r="AC294" s="123" t="s">
        <v>201</v>
      </c>
      <c r="AD294" s="123" t="s">
        <v>327</v>
      </c>
      <c r="AE294" s="123" t="s">
        <v>12</v>
      </c>
    </row>
    <row r="295" spans="2:31" ht="15" customHeight="1" x14ac:dyDescent="0.35">
      <c r="B295" s="123">
        <v>101235</v>
      </c>
      <c r="C295" s="123" t="s">
        <v>905</v>
      </c>
      <c r="D295" s="123">
        <v>2017</v>
      </c>
      <c r="E295" s="123" t="s">
        <v>12</v>
      </c>
      <c r="F295" s="240">
        <v>56337.067995741403</v>
      </c>
      <c r="G295" s="212" t="s">
        <v>1755</v>
      </c>
      <c r="H295" s="123" t="s">
        <v>12</v>
      </c>
      <c r="I295" s="240">
        <v>56337.067995741403</v>
      </c>
      <c r="J295" s="240">
        <v>0</v>
      </c>
      <c r="K295" s="240">
        <v>0</v>
      </c>
      <c r="L295" s="240">
        <v>0</v>
      </c>
      <c r="M295" s="240">
        <v>0</v>
      </c>
      <c r="N295" s="210" t="s">
        <v>12</v>
      </c>
      <c r="O295" s="240">
        <v>56337.067995741403</v>
      </c>
      <c r="P295" s="240">
        <v>0</v>
      </c>
      <c r="Q295" s="240">
        <v>0</v>
      </c>
      <c r="R295" s="240">
        <v>56337.067995741403</v>
      </c>
      <c r="S295" s="240">
        <v>0</v>
      </c>
      <c r="T295" s="211" t="s">
        <v>12</v>
      </c>
      <c r="U295" s="212" t="s">
        <v>316</v>
      </c>
      <c r="V295" s="212" t="s">
        <v>316</v>
      </c>
      <c r="W295" s="123" t="s">
        <v>467</v>
      </c>
      <c r="X295" s="123" t="s">
        <v>12</v>
      </c>
      <c r="Y295" s="123" t="s">
        <v>346</v>
      </c>
      <c r="Z295" s="212" t="s">
        <v>320</v>
      </c>
      <c r="AA295" s="212">
        <v>93314</v>
      </c>
      <c r="AB295" s="123" t="s">
        <v>906</v>
      </c>
      <c r="AC295" s="123" t="s">
        <v>201</v>
      </c>
      <c r="AD295" s="123" t="s">
        <v>327</v>
      </c>
      <c r="AE295" s="123" t="s">
        <v>12</v>
      </c>
    </row>
    <row r="296" spans="2:31" ht="15" customHeight="1" x14ac:dyDescent="0.35">
      <c r="B296" s="123">
        <v>104207</v>
      </c>
      <c r="C296" s="123" t="s">
        <v>907</v>
      </c>
      <c r="D296" s="123">
        <v>2017</v>
      </c>
      <c r="E296" s="123" t="s">
        <v>12</v>
      </c>
      <c r="F296" s="240">
        <v>25741.814670399999</v>
      </c>
      <c r="G296" s="212" t="s">
        <v>1755</v>
      </c>
      <c r="H296" s="123" t="s">
        <v>12</v>
      </c>
      <c r="I296" s="240">
        <v>25741.814670399999</v>
      </c>
      <c r="J296" s="240">
        <v>0</v>
      </c>
      <c r="K296" s="240">
        <v>0</v>
      </c>
      <c r="L296" s="240">
        <v>0</v>
      </c>
      <c r="M296" s="240">
        <v>0</v>
      </c>
      <c r="N296" s="210" t="s">
        <v>12</v>
      </c>
      <c r="O296" s="240">
        <v>25741.814670399999</v>
      </c>
      <c r="P296" s="240">
        <v>0</v>
      </c>
      <c r="Q296" s="240">
        <v>0</v>
      </c>
      <c r="R296" s="240">
        <v>25741.814670399999</v>
      </c>
      <c r="S296" s="240">
        <v>0</v>
      </c>
      <c r="T296" s="211" t="s">
        <v>12</v>
      </c>
      <c r="U296" s="212" t="s">
        <v>316</v>
      </c>
      <c r="V296" s="212" t="s">
        <v>316</v>
      </c>
      <c r="W296" s="123" t="s">
        <v>467</v>
      </c>
      <c r="X296" s="123" t="s">
        <v>12</v>
      </c>
      <c r="Y296" s="123" t="s">
        <v>540</v>
      </c>
      <c r="Z296" s="212" t="s">
        <v>320</v>
      </c>
      <c r="AA296" s="212">
        <v>95357</v>
      </c>
      <c r="AB296" s="123" t="s">
        <v>906</v>
      </c>
      <c r="AC296" s="123" t="s">
        <v>201</v>
      </c>
      <c r="AD296" s="123" t="s">
        <v>327</v>
      </c>
      <c r="AE296" s="123" t="s">
        <v>12</v>
      </c>
    </row>
    <row r="297" spans="2:31" ht="15" customHeight="1" x14ac:dyDescent="0.35">
      <c r="B297" s="123">
        <v>104734</v>
      </c>
      <c r="C297" s="123" t="s">
        <v>908</v>
      </c>
      <c r="D297" s="123">
        <v>2017</v>
      </c>
      <c r="E297" s="123" t="s">
        <v>12</v>
      </c>
      <c r="F297" s="240">
        <v>10112.338879999999</v>
      </c>
      <c r="G297" s="212" t="s">
        <v>1755</v>
      </c>
      <c r="H297" s="123" t="s">
        <v>12</v>
      </c>
      <c r="I297" s="240">
        <v>10112.338879999999</v>
      </c>
      <c r="J297" s="240">
        <v>0</v>
      </c>
      <c r="K297" s="240">
        <v>0</v>
      </c>
      <c r="L297" s="240">
        <v>0</v>
      </c>
      <c r="M297" s="240">
        <v>0</v>
      </c>
      <c r="N297" s="210" t="s">
        <v>12</v>
      </c>
      <c r="O297" s="240">
        <v>0</v>
      </c>
      <c r="P297" s="240">
        <v>0</v>
      </c>
      <c r="Q297" s="240">
        <v>0</v>
      </c>
      <c r="R297" s="240">
        <v>0</v>
      </c>
      <c r="S297" s="240">
        <v>10112.338879999999</v>
      </c>
      <c r="T297" s="211" t="s">
        <v>12</v>
      </c>
      <c r="U297" s="212" t="s">
        <v>317</v>
      </c>
      <c r="V297" s="212" t="s">
        <v>317</v>
      </c>
      <c r="W297" s="123" t="s">
        <v>12</v>
      </c>
      <c r="X297" s="123" t="s">
        <v>12</v>
      </c>
      <c r="Y297" s="123" t="s">
        <v>909</v>
      </c>
      <c r="Z297" s="212" t="s">
        <v>320</v>
      </c>
      <c r="AA297" s="212">
        <v>91730</v>
      </c>
      <c r="AB297" s="123" t="s">
        <v>906</v>
      </c>
      <c r="AC297" s="123" t="s">
        <v>201</v>
      </c>
      <c r="AD297" s="123" t="s">
        <v>327</v>
      </c>
      <c r="AE297" s="123" t="s">
        <v>12</v>
      </c>
    </row>
    <row r="298" spans="2:31" ht="15" customHeight="1" x14ac:dyDescent="0.35">
      <c r="B298" s="123">
        <v>101683</v>
      </c>
      <c r="C298" s="123" t="s">
        <v>910</v>
      </c>
      <c r="D298" s="123">
        <v>2017</v>
      </c>
      <c r="E298" s="123" t="s">
        <v>12</v>
      </c>
      <c r="F298" s="240">
        <v>23407.9696463277</v>
      </c>
      <c r="G298" s="212" t="s">
        <v>1755</v>
      </c>
      <c r="H298" s="123" t="s">
        <v>12</v>
      </c>
      <c r="I298" s="240">
        <v>117.41445625874999</v>
      </c>
      <c r="J298" s="240">
        <v>23290.555190069001</v>
      </c>
      <c r="K298" s="240">
        <v>0</v>
      </c>
      <c r="L298" s="240">
        <v>0</v>
      </c>
      <c r="M298" s="240">
        <v>0</v>
      </c>
      <c r="N298" s="210" t="s">
        <v>12</v>
      </c>
      <c r="O298" s="240">
        <v>0</v>
      </c>
      <c r="P298" s="240">
        <v>0</v>
      </c>
      <c r="Q298" s="240">
        <v>0</v>
      </c>
      <c r="R298" s="240">
        <v>0</v>
      </c>
      <c r="S298" s="240">
        <v>23407.9696463277</v>
      </c>
      <c r="T298" s="211" t="s">
        <v>12</v>
      </c>
      <c r="U298" s="212" t="s">
        <v>317</v>
      </c>
      <c r="V298" s="212" t="s">
        <v>317</v>
      </c>
      <c r="W298" s="123" t="s">
        <v>12</v>
      </c>
      <c r="X298" s="123" t="s">
        <v>12</v>
      </c>
      <c r="Y298" s="123" t="s">
        <v>911</v>
      </c>
      <c r="Z298" s="212" t="s">
        <v>320</v>
      </c>
      <c r="AA298" s="212">
        <v>95692</v>
      </c>
      <c r="AB298" s="123" t="s">
        <v>912</v>
      </c>
      <c r="AC298" s="123" t="s">
        <v>201</v>
      </c>
      <c r="AD298" s="123" t="s">
        <v>354</v>
      </c>
      <c r="AE298" s="123" t="s">
        <v>12</v>
      </c>
    </row>
    <row r="299" spans="2:31" ht="15" customHeight="1" x14ac:dyDescent="0.35">
      <c r="B299" s="123">
        <v>103018</v>
      </c>
      <c r="C299" s="123" t="s">
        <v>913</v>
      </c>
      <c r="D299" s="123">
        <v>2017</v>
      </c>
      <c r="E299" s="123" t="s">
        <v>12</v>
      </c>
      <c r="F299" s="240">
        <v>146928.39713729999</v>
      </c>
      <c r="G299" s="212" t="s">
        <v>1755</v>
      </c>
      <c r="H299" s="123" t="s">
        <v>12</v>
      </c>
      <c r="I299" s="240">
        <v>146928.39713729999</v>
      </c>
      <c r="J299" s="240">
        <v>0</v>
      </c>
      <c r="K299" s="240">
        <v>0</v>
      </c>
      <c r="L299" s="240">
        <v>0</v>
      </c>
      <c r="M299" s="240">
        <v>0</v>
      </c>
      <c r="N299" s="210" t="s">
        <v>12</v>
      </c>
      <c r="O299" s="240">
        <v>146926.7124816</v>
      </c>
      <c r="P299" s="240">
        <v>0</v>
      </c>
      <c r="Q299" s="240">
        <v>0</v>
      </c>
      <c r="R299" s="240">
        <v>146926.7124816</v>
      </c>
      <c r="S299" s="240">
        <v>1.6846557</v>
      </c>
      <c r="T299" s="211" t="s">
        <v>12</v>
      </c>
      <c r="U299" s="212" t="s">
        <v>316</v>
      </c>
      <c r="V299" s="212" t="s">
        <v>316</v>
      </c>
      <c r="W299" s="123" t="s">
        <v>467</v>
      </c>
      <c r="X299" s="123" t="s">
        <v>12</v>
      </c>
      <c r="Y299" s="123" t="s">
        <v>540</v>
      </c>
      <c r="Z299" s="212" t="s">
        <v>320</v>
      </c>
      <c r="AA299" s="212">
        <v>95354</v>
      </c>
      <c r="AB299" s="123" t="s">
        <v>475</v>
      </c>
      <c r="AC299" s="123" t="s">
        <v>476</v>
      </c>
      <c r="AD299" s="123" t="s">
        <v>327</v>
      </c>
      <c r="AE299" s="123" t="s">
        <v>12</v>
      </c>
    </row>
    <row r="300" spans="2:31" ht="15" customHeight="1" x14ac:dyDescent="0.35">
      <c r="B300" s="123">
        <v>104559</v>
      </c>
      <c r="C300" s="123" t="s">
        <v>917</v>
      </c>
      <c r="D300" s="123">
        <v>2017</v>
      </c>
      <c r="E300" s="123" t="s">
        <v>12</v>
      </c>
      <c r="F300" s="240">
        <v>11475.763867199999</v>
      </c>
      <c r="G300" s="212" t="s">
        <v>1755</v>
      </c>
      <c r="H300" s="123" t="s">
        <v>12</v>
      </c>
      <c r="I300" s="240">
        <v>11475.763867199999</v>
      </c>
      <c r="J300" s="240">
        <v>0</v>
      </c>
      <c r="K300" s="240">
        <v>0</v>
      </c>
      <c r="L300" s="240">
        <v>0</v>
      </c>
      <c r="M300" s="240">
        <v>0</v>
      </c>
      <c r="N300" s="210" t="s">
        <v>12</v>
      </c>
      <c r="O300" s="240">
        <v>0</v>
      </c>
      <c r="P300" s="240">
        <v>0</v>
      </c>
      <c r="Q300" s="240">
        <v>0</v>
      </c>
      <c r="R300" s="240">
        <v>0</v>
      </c>
      <c r="S300" s="240">
        <v>11475.763867199999</v>
      </c>
      <c r="T300" s="211" t="s">
        <v>12</v>
      </c>
      <c r="U300" s="212" t="s">
        <v>317</v>
      </c>
      <c r="V300" s="212" t="s">
        <v>317</v>
      </c>
      <c r="W300" s="123" t="s">
        <v>12</v>
      </c>
      <c r="X300" s="123" t="s">
        <v>12</v>
      </c>
      <c r="Y300" s="123" t="s">
        <v>594</v>
      </c>
      <c r="Z300" s="212" t="s">
        <v>320</v>
      </c>
      <c r="AA300" s="212">
        <v>95688</v>
      </c>
      <c r="AB300" s="123" t="s">
        <v>388</v>
      </c>
      <c r="AC300" s="123" t="s">
        <v>201</v>
      </c>
      <c r="AD300" s="123" t="s">
        <v>327</v>
      </c>
      <c r="AE300" s="123" t="s">
        <v>12</v>
      </c>
    </row>
    <row r="301" spans="2:31" ht="15" customHeight="1" x14ac:dyDescent="0.35">
      <c r="B301" s="123">
        <v>101451</v>
      </c>
      <c r="C301" s="123" t="s">
        <v>918</v>
      </c>
      <c r="D301" s="123">
        <v>2017</v>
      </c>
      <c r="E301" s="123" t="s">
        <v>12</v>
      </c>
      <c r="F301" s="240">
        <v>31087.109752</v>
      </c>
      <c r="G301" s="212" t="s">
        <v>1755</v>
      </c>
      <c r="H301" s="123" t="s">
        <v>12</v>
      </c>
      <c r="I301" s="240">
        <v>31087.109752</v>
      </c>
      <c r="J301" s="240">
        <v>0</v>
      </c>
      <c r="K301" s="240">
        <v>0</v>
      </c>
      <c r="L301" s="240">
        <v>0</v>
      </c>
      <c r="M301" s="240">
        <v>0</v>
      </c>
      <c r="N301" s="210" t="s">
        <v>12</v>
      </c>
      <c r="O301" s="240">
        <v>31087.109752</v>
      </c>
      <c r="P301" s="240">
        <v>0</v>
      </c>
      <c r="Q301" s="240">
        <v>0</v>
      </c>
      <c r="R301" s="240">
        <v>31087.109752</v>
      </c>
      <c r="S301" s="240">
        <v>0</v>
      </c>
      <c r="T301" s="211" t="s">
        <v>12</v>
      </c>
      <c r="U301" s="212" t="s">
        <v>316</v>
      </c>
      <c r="V301" s="212" t="s">
        <v>317</v>
      </c>
      <c r="W301" s="123" t="s">
        <v>430</v>
      </c>
      <c r="X301" s="123" t="s">
        <v>12</v>
      </c>
      <c r="Y301" s="123" t="s">
        <v>919</v>
      </c>
      <c r="Z301" s="212" t="s">
        <v>320</v>
      </c>
      <c r="AA301" s="212">
        <v>94080</v>
      </c>
      <c r="AB301" s="123" t="s">
        <v>428</v>
      </c>
      <c r="AC301" s="123" t="s">
        <v>201</v>
      </c>
      <c r="AD301" s="123" t="s">
        <v>327</v>
      </c>
      <c r="AE301" s="123" t="s">
        <v>12</v>
      </c>
    </row>
    <row r="302" spans="2:31" ht="15" customHeight="1" x14ac:dyDescent="0.35">
      <c r="B302" s="123">
        <v>100248</v>
      </c>
      <c r="C302" s="123" t="s">
        <v>1786</v>
      </c>
      <c r="D302" s="123">
        <v>2017</v>
      </c>
      <c r="E302" s="123" t="s">
        <v>12</v>
      </c>
      <c r="F302" s="240">
        <v>64.697808822499994</v>
      </c>
      <c r="G302" s="212" t="s">
        <v>1755</v>
      </c>
      <c r="H302" s="123" t="s">
        <v>12</v>
      </c>
      <c r="I302" s="240">
        <v>64.697808822498402</v>
      </c>
      <c r="J302" s="240">
        <v>0</v>
      </c>
      <c r="K302" s="240">
        <v>0</v>
      </c>
      <c r="L302" s="240">
        <v>0</v>
      </c>
      <c r="M302" s="240">
        <v>0</v>
      </c>
      <c r="N302" s="210" t="s">
        <v>12</v>
      </c>
      <c r="O302" s="240">
        <v>54.980153193</v>
      </c>
      <c r="P302" s="240">
        <v>0</v>
      </c>
      <c r="Q302" s="240">
        <v>0</v>
      </c>
      <c r="R302" s="240">
        <v>54.980153192998003</v>
      </c>
      <c r="S302" s="240">
        <v>9.7176556294999994</v>
      </c>
      <c r="T302" s="211" t="s">
        <v>12</v>
      </c>
      <c r="U302" s="212" t="s">
        <v>480</v>
      </c>
      <c r="V302" s="212" t="s">
        <v>317</v>
      </c>
      <c r="W302" s="123" t="s">
        <v>350</v>
      </c>
      <c r="X302" s="123" t="s">
        <v>12</v>
      </c>
      <c r="Y302" s="123" t="s">
        <v>410</v>
      </c>
      <c r="Z302" s="212" t="s">
        <v>320</v>
      </c>
      <c r="AA302" s="212">
        <v>94565</v>
      </c>
      <c r="AB302" s="123" t="s">
        <v>352</v>
      </c>
      <c r="AC302" s="123" t="s">
        <v>353</v>
      </c>
      <c r="AD302" s="123" t="s">
        <v>354</v>
      </c>
      <c r="AE302" s="123" t="s">
        <v>12</v>
      </c>
    </row>
    <row r="303" spans="2:31" ht="15" customHeight="1" x14ac:dyDescent="0.35">
      <c r="B303" s="123">
        <v>104474</v>
      </c>
      <c r="C303" s="123" t="s">
        <v>920</v>
      </c>
      <c r="D303" s="123">
        <v>2017</v>
      </c>
      <c r="E303" s="123" t="s">
        <v>12</v>
      </c>
      <c r="F303" s="240">
        <v>15086.000055120199</v>
      </c>
      <c r="G303" s="212" t="s">
        <v>1755</v>
      </c>
      <c r="H303" s="123" t="s">
        <v>12</v>
      </c>
      <c r="I303" s="240">
        <v>75.671428165462501</v>
      </c>
      <c r="J303" s="240">
        <v>15010.328626954701</v>
      </c>
      <c r="K303" s="240">
        <v>0</v>
      </c>
      <c r="L303" s="240">
        <v>0</v>
      </c>
      <c r="M303" s="240">
        <v>0</v>
      </c>
      <c r="N303" s="210" t="s">
        <v>12</v>
      </c>
      <c r="O303" s="240">
        <v>0</v>
      </c>
      <c r="P303" s="240">
        <v>0</v>
      </c>
      <c r="Q303" s="240">
        <v>0</v>
      </c>
      <c r="R303" s="240">
        <v>0</v>
      </c>
      <c r="S303" s="240">
        <v>15086.000055120199</v>
      </c>
      <c r="T303" s="211" t="s">
        <v>12</v>
      </c>
      <c r="U303" s="212" t="s">
        <v>317</v>
      </c>
      <c r="V303" s="212" t="s">
        <v>317</v>
      </c>
      <c r="W303" s="123" t="s">
        <v>12</v>
      </c>
      <c r="X303" s="123" t="s">
        <v>12</v>
      </c>
      <c r="Y303" s="123" t="s">
        <v>921</v>
      </c>
      <c r="Z303" s="212" t="s">
        <v>320</v>
      </c>
      <c r="AA303" s="212">
        <v>95648</v>
      </c>
      <c r="AB303" s="123" t="s">
        <v>411</v>
      </c>
      <c r="AC303" s="123" t="s">
        <v>201</v>
      </c>
      <c r="AD303" s="123" t="s">
        <v>354</v>
      </c>
      <c r="AE303" s="123" t="s">
        <v>12</v>
      </c>
    </row>
    <row r="304" spans="2:31" ht="15" customHeight="1" x14ac:dyDescent="0.35">
      <c r="B304" s="123">
        <v>101700</v>
      </c>
      <c r="C304" s="123" t="s">
        <v>922</v>
      </c>
      <c r="D304" s="123">
        <v>2017</v>
      </c>
      <c r="E304" s="123" t="s">
        <v>12</v>
      </c>
      <c r="F304" s="240">
        <v>39740.260527999999</v>
      </c>
      <c r="G304" s="212" t="s">
        <v>1755</v>
      </c>
      <c r="H304" s="123" t="s">
        <v>12</v>
      </c>
      <c r="I304" s="240">
        <v>39740.260527999999</v>
      </c>
      <c r="J304" s="240">
        <v>0</v>
      </c>
      <c r="K304" s="240">
        <v>0</v>
      </c>
      <c r="L304" s="240">
        <v>0</v>
      </c>
      <c r="M304" s="240">
        <v>0</v>
      </c>
      <c r="N304" s="210" t="s">
        <v>12</v>
      </c>
      <c r="O304" s="240">
        <v>39740.260527999999</v>
      </c>
      <c r="P304" s="240">
        <v>0</v>
      </c>
      <c r="Q304" s="240">
        <v>0</v>
      </c>
      <c r="R304" s="240">
        <v>39740.260527999999</v>
      </c>
      <c r="S304" s="240">
        <v>0</v>
      </c>
      <c r="T304" s="211" t="s">
        <v>12</v>
      </c>
      <c r="U304" s="212" t="s">
        <v>316</v>
      </c>
      <c r="V304" s="212" t="s">
        <v>316</v>
      </c>
      <c r="W304" s="123" t="s">
        <v>381</v>
      </c>
      <c r="X304" s="123" t="s">
        <v>12</v>
      </c>
      <c r="Y304" s="123" t="s">
        <v>647</v>
      </c>
      <c r="Z304" s="212" t="s">
        <v>320</v>
      </c>
      <c r="AA304" s="212">
        <v>94509</v>
      </c>
      <c r="AB304" s="123" t="s">
        <v>923</v>
      </c>
      <c r="AC304" s="123" t="s">
        <v>201</v>
      </c>
      <c r="AD304" s="123" t="s">
        <v>327</v>
      </c>
      <c r="AE304" s="123" t="s">
        <v>12</v>
      </c>
    </row>
    <row r="305" spans="2:31" ht="15" customHeight="1" x14ac:dyDescent="0.35">
      <c r="B305" s="123">
        <v>104507</v>
      </c>
      <c r="C305" s="123" t="s">
        <v>924</v>
      </c>
      <c r="D305" s="123">
        <v>2017</v>
      </c>
      <c r="E305" s="123" t="s">
        <v>12</v>
      </c>
      <c r="F305" s="240">
        <v>0</v>
      </c>
      <c r="G305" s="212" t="s">
        <v>1755</v>
      </c>
      <c r="H305" s="123" t="s">
        <v>12</v>
      </c>
      <c r="I305" s="240">
        <v>0</v>
      </c>
      <c r="J305" s="240">
        <v>0</v>
      </c>
      <c r="K305" s="240">
        <v>0</v>
      </c>
      <c r="L305" s="240">
        <v>0</v>
      </c>
      <c r="M305" s="240">
        <v>0</v>
      </c>
      <c r="N305" s="210" t="s">
        <v>12</v>
      </c>
      <c r="O305" s="240">
        <v>0</v>
      </c>
      <c r="P305" s="240">
        <v>0</v>
      </c>
      <c r="Q305" s="240">
        <v>0</v>
      </c>
      <c r="R305" s="240">
        <v>0</v>
      </c>
      <c r="S305" s="240">
        <v>0</v>
      </c>
      <c r="T305" s="211" t="s">
        <v>12</v>
      </c>
      <c r="U305" s="212" t="s">
        <v>317</v>
      </c>
      <c r="V305" s="212" t="s">
        <v>317</v>
      </c>
      <c r="W305" s="123" t="s">
        <v>12</v>
      </c>
      <c r="X305" s="123" t="s">
        <v>12</v>
      </c>
      <c r="Y305" s="123" t="s">
        <v>444</v>
      </c>
      <c r="Z305" s="212" t="s">
        <v>445</v>
      </c>
      <c r="AA305" s="212">
        <v>77070</v>
      </c>
      <c r="AB305" s="123" t="s">
        <v>321</v>
      </c>
      <c r="AC305" s="123" t="s">
        <v>322</v>
      </c>
      <c r="AD305" s="123" t="s">
        <v>323</v>
      </c>
      <c r="AE305" s="123" t="s">
        <v>12</v>
      </c>
    </row>
    <row r="306" spans="2:31" ht="15" customHeight="1" x14ac:dyDescent="0.35">
      <c r="B306" s="123">
        <v>104484</v>
      </c>
      <c r="C306" s="123" t="s">
        <v>925</v>
      </c>
      <c r="D306" s="123">
        <v>2017</v>
      </c>
      <c r="E306" s="123" t="s">
        <v>12</v>
      </c>
      <c r="F306" s="240">
        <v>0</v>
      </c>
      <c r="G306" s="212" t="s">
        <v>1755</v>
      </c>
      <c r="H306" s="123" t="s">
        <v>12</v>
      </c>
      <c r="I306" s="240">
        <v>0</v>
      </c>
      <c r="J306" s="240">
        <v>0</v>
      </c>
      <c r="K306" s="240">
        <v>0</v>
      </c>
      <c r="L306" s="240">
        <v>0</v>
      </c>
      <c r="M306" s="240">
        <v>0</v>
      </c>
      <c r="N306" s="210" t="s">
        <v>12</v>
      </c>
      <c r="O306" s="240">
        <v>0</v>
      </c>
      <c r="P306" s="240">
        <v>0</v>
      </c>
      <c r="Q306" s="240">
        <v>0</v>
      </c>
      <c r="R306" s="240">
        <v>0</v>
      </c>
      <c r="S306" s="240">
        <v>0</v>
      </c>
      <c r="T306" s="211" t="s">
        <v>12</v>
      </c>
      <c r="U306" s="212" t="s">
        <v>316</v>
      </c>
      <c r="V306" s="212" t="s">
        <v>317</v>
      </c>
      <c r="W306" s="123" t="s">
        <v>467</v>
      </c>
      <c r="X306" s="123" t="s">
        <v>12</v>
      </c>
      <c r="Y306" s="123" t="s">
        <v>766</v>
      </c>
      <c r="Z306" s="212" t="s">
        <v>320</v>
      </c>
      <c r="AA306" s="212">
        <v>94111</v>
      </c>
      <c r="AB306" s="123" t="s">
        <v>446</v>
      </c>
      <c r="AC306" s="123" t="s">
        <v>394</v>
      </c>
      <c r="AD306" s="123" t="s">
        <v>395</v>
      </c>
      <c r="AE306" s="123" t="s">
        <v>12</v>
      </c>
    </row>
    <row r="307" spans="2:31" ht="15" customHeight="1" x14ac:dyDescent="0.35">
      <c r="B307" s="123">
        <v>3034</v>
      </c>
      <c r="C307" s="123" t="s">
        <v>926</v>
      </c>
      <c r="D307" s="123">
        <v>2017</v>
      </c>
      <c r="E307" s="123" t="s">
        <v>12</v>
      </c>
      <c r="F307" s="240">
        <v>299126.53747279802</v>
      </c>
      <c r="G307" s="212" t="s">
        <v>1755</v>
      </c>
      <c r="H307" s="123" t="s">
        <v>12</v>
      </c>
      <c r="I307" s="240">
        <v>0</v>
      </c>
      <c r="J307" s="240">
        <v>0</v>
      </c>
      <c r="K307" s="240">
        <v>0</v>
      </c>
      <c r="L307" s="240">
        <v>0</v>
      </c>
      <c r="M307" s="240">
        <v>299126.53747279802</v>
      </c>
      <c r="N307" s="210" t="s">
        <v>12</v>
      </c>
      <c r="O307" s="240">
        <v>0</v>
      </c>
      <c r="P307" s="240">
        <v>0</v>
      </c>
      <c r="Q307" s="240">
        <v>164335.15854702701</v>
      </c>
      <c r="R307" s="240">
        <v>164335.15854702701</v>
      </c>
      <c r="S307" s="240">
        <v>134791.37892577099</v>
      </c>
      <c r="T307" s="211" t="s">
        <v>12</v>
      </c>
      <c r="U307" s="212" t="s">
        <v>316</v>
      </c>
      <c r="V307" s="212" t="s">
        <v>317</v>
      </c>
      <c r="W307" s="123" t="s">
        <v>489</v>
      </c>
      <c r="X307" s="123" t="s">
        <v>12</v>
      </c>
      <c r="Y307" s="123" t="s">
        <v>927</v>
      </c>
      <c r="Z307" s="212" t="s">
        <v>320</v>
      </c>
      <c r="AA307" s="212">
        <v>91206</v>
      </c>
      <c r="AB307" s="123" t="s">
        <v>321</v>
      </c>
      <c r="AC307" s="123" t="s">
        <v>322</v>
      </c>
      <c r="AD307" s="123" t="s">
        <v>323</v>
      </c>
      <c r="AE307" s="123" t="s">
        <v>12</v>
      </c>
    </row>
    <row r="308" spans="2:31" ht="15" customHeight="1" x14ac:dyDescent="0.35">
      <c r="B308" s="123">
        <v>100180</v>
      </c>
      <c r="C308" s="123" t="s">
        <v>928</v>
      </c>
      <c r="D308" s="123">
        <v>2017</v>
      </c>
      <c r="E308" s="123" t="s">
        <v>12</v>
      </c>
      <c r="F308" s="240">
        <v>17224.427377600001</v>
      </c>
      <c r="G308" s="212" t="s">
        <v>1755</v>
      </c>
      <c r="H308" s="123" t="s">
        <v>12</v>
      </c>
      <c r="I308" s="240">
        <v>17224.427377600001</v>
      </c>
      <c r="J308" s="240">
        <v>0</v>
      </c>
      <c r="K308" s="240">
        <v>0</v>
      </c>
      <c r="L308" s="240">
        <v>0</v>
      </c>
      <c r="M308" s="240">
        <v>0</v>
      </c>
      <c r="N308" s="210" t="s">
        <v>12</v>
      </c>
      <c r="O308" s="240">
        <v>17224.427377600001</v>
      </c>
      <c r="P308" s="240">
        <v>0</v>
      </c>
      <c r="Q308" s="240">
        <v>0</v>
      </c>
      <c r="R308" s="240">
        <v>17224.427377600001</v>
      </c>
      <c r="S308" s="240">
        <v>0</v>
      </c>
      <c r="T308" s="211" t="s">
        <v>12</v>
      </c>
      <c r="U308" s="212" t="s">
        <v>316</v>
      </c>
      <c r="V308" s="212" t="s">
        <v>317</v>
      </c>
      <c r="W308" s="123" t="s">
        <v>350</v>
      </c>
      <c r="X308" s="123" t="s">
        <v>12</v>
      </c>
      <c r="Y308" s="123" t="s">
        <v>631</v>
      </c>
      <c r="Z308" s="212" t="s">
        <v>320</v>
      </c>
      <c r="AA308" s="212">
        <v>92025</v>
      </c>
      <c r="AB308" s="123" t="s">
        <v>352</v>
      </c>
      <c r="AC308" s="123" t="s">
        <v>201</v>
      </c>
      <c r="AD308" s="123" t="s">
        <v>458</v>
      </c>
      <c r="AE308" s="123" t="s">
        <v>12</v>
      </c>
    </row>
    <row r="309" spans="2:31" ht="15" customHeight="1" x14ac:dyDescent="0.35">
      <c r="B309" s="123">
        <v>104730</v>
      </c>
      <c r="C309" s="123" t="s">
        <v>929</v>
      </c>
      <c r="D309" s="123">
        <v>2017</v>
      </c>
      <c r="E309" s="123" t="s">
        <v>12</v>
      </c>
      <c r="F309" s="240">
        <v>11449.6910713367</v>
      </c>
      <c r="G309" s="212" t="s">
        <v>1755</v>
      </c>
      <c r="H309" s="123" t="s">
        <v>12</v>
      </c>
      <c r="I309" s="240">
        <v>11449.6910713367</v>
      </c>
      <c r="J309" s="240">
        <v>0</v>
      </c>
      <c r="K309" s="240">
        <v>0</v>
      </c>
      <c r="L309" s="240">
        <v>0</v>
      </c>
      <c r="M309" s="240">
        <v>0</v>
      </c>
      <c r="N309" s="210" t="s">
        <v>12</v>
      </c>
      <c r="O309" s="240">
        <v>0</v>
      </c>
      <c r="P309" s="240">
        <v>0</v>
      </c>
      <c r="Q309" s="240">
        <v>0</v>
      </c>
      <c r="R309" s="240">
        <v>0</v>
      </c>
      <c r="S309" s="240">
        <v>11449.6910713367</v>
      </c>
      <c r="T309" s="211" t="s">
        <v>12</v>
      </c>
      <c r="U309" s="212" t="s">
        <v>317</v>
      </c>
      <c r="V309" s="212" t="s">
        <v>317</v>
      </c>
      <c r="W309" s="123" t="s">
        <v>12</v>
      </c>
      <c r="X309" s="123" t="s">
        <v>12</v>
      </c>
      <c r="Y309" s="123" t="s">
        <v>930</v>
      </c>
      <c r="Z309" s="212" t="s">
        <v>320</v>
      </c>
      <c r="AA309" s="212">
        <v>90670</v>
      </c>
      <c r="AB309" s="123" t="s">
        <v>931</v>
      </c>
      <c r="AC309" s="123" t="s">
        <v>201</v>
      </c>
      <c r="AD309" s="123" t="s">
        <v>327</v>
      </c>
      <c r="AE309" s="123" t="s">
        <v>12</v>
      </c>
    </row>
    <row r="310" spans="2:31" ht="15" customHeight="1" x14ac:dyDescent="0.35">
      <c r="B310" s="123">
        <v>100147</v>
      </c>
      <c r="C310" s="123" t="s">
        <v>1854</v>
      </c>
      <c r="D310" s="123">
        <v>2017</v>
      </c>
      <c r="E310" s="123" t="s">
        <v>12</v>
      </c>
      <c r="F310" s="240">
        <v>107190.658094664</v>
      </c>
      <c r="G310" s="212" t="s">
        <v>1755</v>
      </c>
      <c r="H310" s="123" t="s">
        <v>12</v>
      </c>
      <c r="I310" s="240">
        <v>107190.658094664</v>
      </c>
      <c r="J310" s="240">
        <v>0</v>
      </c>
      <c r="K310" s="240">
        <v>0</v>
      </c>
      <c r="L310" s="240">
        <v>0</v>
      </c>
      <c r="M310" s="240">
        <v>0</v>
      </c>
      <c r="N310" s="210" t="s">
        <v>12</v>
      </c>
      <c r="O310" s="240">
        <v>107190.658094664</v>
      </c>
      <c r="P310" s="240">
        <v>0</v>
      </c>
      <c r="Q310" s="240">
        <v>0</v>
      </c>
      <c r="R310" s="240">
        <v>107190.658094664</v>
      </c>
      <c r="S310" s="240">
        <v>0</v>
      </c>
      <c r="T310" s="211" t="s">
        <v>12</v>
      </c>
      <c r="U310" s="212" t="s">
        <v>316</v>
      </c>
      <c r="V310" s="212" t="s">
        <v>316</v>
      </c>
      <c r="W310" s="123" t="s">
        <v>336</v>
      </c>
      <c r="X310" s="123" t="s">
        <v>12</v>
      </c>
      <c r="Y310" s="123" t="s">
        <v>600</v>
      </c>
      <c r="Z310" s="212" t="s">
        <v>320</v>
      </c>
      <c r="AA310" s="212">
        <v>95050</v>
      </c>
      <c r="AB310" s="123" t="s">
        <v>601</v>
      </c>
      <c r="AC310" s="123" t="s">
        <v>201</v>
      </c>
      <c r="AD310" s="123" t="s">
        <v>327</v>
      </c>
      <c r="AE310" s="123" t="s">
        <v>12</v>
      </c>
    </row>
    <row r="311" spans="2:31" ht="15" customHeight="1" x14ac:dyDescent="0.35">
      <c r="B311" s="123">
        <v>100181</v>
      </c>
      <c r="C311" s="123" t="s">
        <v>933</v>
      </c>
      <c r="D311" s="123">
        <v>2017</v>
      </c>
      <c r="E311" s="123" t="s">
        <v>12</v>
      </c>
      <c r="F311" s="240">
        <v>133730.710580132</v>
      </c>
      <c r="G311" s="212" t="s">
        <v>1755</v>
      </c>
      <c r="H311" s="123" t="s">
        <v>12</v>
      </c>
      <c r="I311" s="240">
        <v>65012.5194094002</v>
      </c>
      <c r="J311" s="240">
        <v>68718.191170732694</v>
      </c>
      <c r="K311" s="240">
        <v>0</v>
      </c>
      <c r="L311" s="240">
        <v>0</v>
      </c>
      <c r="M311" s="240">
        <v>0</v>
      </c>
      <c r="N311" s="210" t="s">
        <v>12</v>
      </c>
      <c r="O311" s="240">
        <v>65012.5194094002</v>
      </c>
      <c r="P311" s="240">
        <v>0</v>
      </c>
      <c r="Q311" s="240">
        <v>0</v>
      </c>
      <c r="R311" s="240">
        <v>65012.5194094002</v>
      </c>
      <c r="S311" s="240">
        <v>68718.191170732694</v>
      </c>
      <c r="T311" s="211" t="s">
        <v>12</v>
      </c>
      <c r="U311" s="212" t="s">
        <v>316</v>
      </c>
      <c r="V311" s="212" t="s">
        <v>317</v>
      </c>
      <c r="W311" s="123" t="s">
        <v>489</v>
      </c>
      <c r="X311" s="123" t="s">
        <v>12</v>
      </c>
      <c r="Y311" s="123" t="s">
        <v>927</v>
      </c>
      <c r="Z311" s="212" t="s">
        <v>320</v>
      </c>
      <c r="AA311" s="212">
        <v>91201</v>
      </c>
      <c r="AB311" s="123" t="s">
        <v>352</v>
      </c>
      <c r="AC311" s="123" t="s">
        <v>353</v>
      </c>
      <c r="AD311" s="123" t="s">
        <v>354</v>
      </c>
      <c r="AE311" s="123" t="s">
        <v>12</v>
      </c>
    </row>
    <row r="312" spans="2:31" ht="15" customHeight="1" x14ac:dyDescent="0.35">
      <c r="B312" s="123">
        <v>101155</v>
      </c>
      <c r="C312" s="123" t="s">
        <v>934</v>
      </c>
      <c r="D312" s="123">
        <v>2017</v>
      </c>
      <c r="E312" s="123" t="s">
        <v>12</v>
      </c>
      <c r="F312" s="240">
        <v>24163.9080318259</v>
      </c>
      <c r="G312" s="212" t="s">
        <v>1755</v>
      </c>
      <c r="H312" s="123" t="s">
        <v>12</v>
      </c>
      <c r="I312" s="240">
        <v>24163.9080318259</v>
      </c>
      <c r="J312" s="240">
        <v>0</v>
      </c>
      <c r="K312" s="240">
        <v>0</v>
      </c>
      <c r="L312" s="240">
        <v>0</v>
      </c>
      <c r="M312" s="240">
        <v>0</v>
      </c>
      <c r="N312" s="210" t="s">
        <v>12</v>
      </c>
      <c r="O312" s="240">
        <v>0</v>
      </c>
      <c r="P312" s="240">
        <v>0</v>
      </c>
      <c r="Q312" s="240">
        <v>0</v>
      </c>
      <c r="R312" s="240">
        <v>0</v>
      </c>
      <c r="S312" s="240">
        <v>24163.9080318259</v>
      </c>
      <c r="T312" s="211" t="s">
        <v>12</v>
      </c>
      <c r="U312" s="212" t="s">
        <v>317</v>
      </c>
      <c r="V312" s="212" t="s">
        <v>317</v>
      </c>
      <c r="W312" s="123" t="s">
        <v>12</v>
      </c>
      <c r="X312" s="123" t="s">
        <v>12</v>
      </c>
      <c r="Y312" s="123" t="s">
        <v>935</v>
      </c>
      <c r="Z312" s="212" t="s">
        <v>320</v>
      </c>
      <c r="AA312" s="212">
        <v>93458</v>
      </c>
      <c r="AB312" s="123" t="s">
        <v>391</v>
      </c>
      <c r="AC312" s="123" t="s">
        <v>566</v>
      </c>
      <c r="AD312" s="123" t="s">
        <v>392</v>
      </c>
      <c r="AE312" s="123" t="s">
        <v>12</v>
      </c>
    </row>
    <row r="313" spans="2:31" ht="15" customHeight="1" x14ac:dyDescent="0.35">
      <c r="B313" s="123">
        <v>3035</v>
      </c>
      <c r="C313" s="123" t="s">
        <v>936</v>
      </c>
      <c r="D313" s="123">
        <v>2017</v>
      </c>
      <c r="E313" s="123" t="s">
        <v>12</v>
      </c>
      <c r="F313" s="240">
        <v>0</v>
      </c>
      <c r="G313" s="212" t="s">
        <v>1755</v>
      </c>
      <c r="H313" s="123" t="s">
        <v>12</v>
      </c>
      <c r="I313" s="240">
        <v>0</v>
      </c>
      <c r="J313" s="240">
        <v>0</v>
      </c>
      <c r="K313" s="240">
        <v>0</v>
      </c>
      <c r="L313" s="240">
        <v>0</v>
      </c>
      <c r="M313" s="240">
        <v>0</v>
      </c>
      <c r="N313" s="210" t="s">
        <v>12</v>
      </c>
      <c r="O313" s="240">
        <v>0</v>
      </c>
      <c r="P313" s="240">
        <v>0</v>
      </c>
      <c r="Q313" s="240">
        <v>0</v>
      </c>
      <c r="R313" s="240">
        <v>0</v>
      </c>
      <c r="S313" s="240">
        <v>0</v>
      </c>
      <c r="T313" s="211" t="s">
        <v>12</v>
      </c>
      <c r="U313" s="212" t="s">
        <v>317</v>
      </c>
      <c r="V313" s="212" t="s">
        <v>317</v>
      </c>
      <c r="W313" s="123" t="s">
        <v>12</v>
      </c>
      <c r="X313" s="123" t="s">
        <v>12</v>
      </c>
      <c r="Y313" s="123" t="s">
        <v>937</v>
      </c>
      <c r="Z313" s="212" t="s">
        <v>320</v>
      </c>
      <c r="AA313" s="212">
        <v>95948</v>
      </c>
      <c r="AB313" s="123" t="s">
        <v>321</v>
      </c>
      <c r="AC313" s="123" t="s">
        <v>322</v>
      </c>
      <c r="AD313" s="123" t="s">
        <v>323</v>
      </c>
      <c r="AE313" s="123" t="s">
        <v>12</v>
      </c>
    </row>
    <row r="314" spans="2:31" ht="15" customHeight="1" x14ac:dyDescent="0.35">
      <c r="B314" s="123">
        <v>101721</v>
      </c>
      <c r="C314" s="123" t="s">
        <v>938</v>
      </c>
      <c r="D314" s="123">
        <v>2017</v>
      </c>
      <c r="E314" s="123" t="s">
        <v>12</v>
      </c>
      <c r="F314" s="240">
        <v>123971.119521866</v>
      </c>
      <c r="G314" s="212" t="s">
        <v>1755</v>
      </c>
      <c r="H314" s="123" t="s">
        <v>12</v>
      </c>
      <c r="I314" s="240">
        <v>123971.119521866</v>
      </c>
      <c r="J314" s="240">
        <v>0</v>
      </c>
      <c r="K314" s="240">
        <v>0</v>
      </c>
      <c r="L314" s="240">
        <v>0</v>
      </c>
      <c r="M314" s="240">
        <v>0</v>
      </c>
      <c r="N314" s="210" t="s">
        <v>12</v>
      </c>
      <c r="O314" s="240">
        <v>123051.982336</v>
      </c>
      <c r="P314" s="240">
        <v>0</v>
      </c>
      <c r="Q314" s="240">
        <v>0</v>
      </c>
      <c r="R314" s="240">
        <v>123051.982336</v>
      </c>
      <c r="S314" s="240">
        <v>919.13718586599998</v>
      </c>
      <c r="T314" s="211" t="s">
        <v>12</v>
      </c>
      <c r="U314" s="212" t="s">
        <v>316</v>
      </c>
      <c r="V314" s="212" t="s">
        <v>316</v>
      </c>
      <c r="W314" s="123" t="s">
        <v>1831</v>
      </c>
      <c r="X314" s="123" t="s">
        <v>12</v>
      </c>
      <c r="Y314" s="123" t="s">
        <v>939</v>
      </c>
      <c r="Z314" s="212" t="s">
        <v>320</v>
      </c>
      <c r="AA314" s="212">
        <v>93631</v>
      </c>
      <c r="AB314" s="123" t="s">
        <v>940</v>
      </c>
      <c r="AC314" s="123" t="s">
        <v>476</v>
      </c>
      <c r="AD314" s="123" t="s">
        <v>327</v>
      </c>
      <c r="AE314" s="123" t="s">
        <v>12</v>
      </c>
    </row>
    <row r="315" spans="2:31" ht="15" customHeight="1" x14ac:dyDescent="0.35">
      <c r="B315" s="123">
        <v>104473</v>
      </c>
      <c r="C315" s="123" t="s">
        <v>941</v>
      </c>
      <c r="D315" s="123">
        <v>2017</v>
      </c>
      <c r="E315" s="123" t="s">
        <v>12</v>
      </c>
      <c r="F315" s="240">
        <v>265.42847999999998</v>
      </c>
      <c r="G315" s="212" t="s">
        <v>1755</v>
      </c>
      <c r="H315" s="123" t="s">
        <v>12</v>
      </c>
      <c r="I315" s="240">
        <v>0</v>
      </c>
      <c r="J315" s="240">
        <v>0</v>
      </c>
      <c r="K315" s="240">
        <v>0</v>
      </c>
      <c r="L315" s="240">
        <v>0</v>
      </c>
      <c r="M315" s="240">
        <v>265.42847999999998</v>
      </c>
      <c r="N315" s="210" t="s">
        <v>12</v>
      </c>
      <c r="O315" s="240">
        <v>0</v>
      </c>
      <c r="P315" s="240">
        <v>0</v>
      </c>
      <c r="Q315" s="240">
        <v>265.42847999999998</v>
      </c>
      <c r="R315" s="240">
        <v>265.42847999999998</v>
      </c>
      <c r="S315" s="240">
        <v>0</v>
      </c>
      <c r="T315" s="211" t="s">
        <v>12</v>
      </c>
      <c r="U315" s="212" t="s">
        <v>316</v>
      </c>
      <c r="V315" s="212" t="s">
        <v>317</v>
      </c>
      <c r="W315" s="123" t="s">
        <v>350</v>
      </c>
      <c r="X315" s="123" t="s">
        <v>12</v>
      </c>
      <c r="Y315" s="123" t="s">
        <v>942</v>
      </c>
      <c r="Z315" s="212" t="s">
        <v>943</v>
      </c>
      <c r="AA315" s="212">
        <v>33134</v>
      </c>
      <c r="AB315" s="123" t="s">
        <v>321</v>
      </c>
      <c r="AC315" s="123" t="s">
        <v>322</v>
      </c>
      <c r="AD315" s="123" t="s">
        <v>323</v>
      </c>
      <c r="AE315" s="123" t="s">
        <v>12</v>
      </c>
    </row>
    <row r="316" spans="2:31" ht="15" customHeight="1" x14ac:dyDescent="0.35">
      <c r="B316" s="123">
        <v>104716</v>
      </c>
      <c r="C316" s="123" t="s">
        <v>944</v>
      </c>
      <c r="D316" s="123">
        <v>2017</v>
      </c>
      <c r="E316" s="123" t="s">
        <v>12</v>
      </c>
      <c r="F316" s="240">
        <v>381.99</v>
      </c>
      <c r="G316" s="212" t="s">
        <v>1755</v>
      </c>
      <c r="H316" s="123" t="s">
        <v>12</v>
      </c>
      <c r="I316" s="240">
        <v>0</v>
      </c>
      <c r="J316" s="240">
        <v>0</v>
      </c>
      <c r="K316" s="240">
        <v>0</v>
      </c>
      <c r="L316" s="240">
        <v>0</v>
      </c>
      <c r="M316" s="240">
        <v>381.99</v>
      </c>
      <c r="N316" s="210" t="s">
        <v>12</v>
      </c>
      <c r="O316" s="240">
        <v>0</v>
      </c>
      <c r="P316" s="240">
        <v>0</v>
      </c>
      <c r="Q316" s="240">
        <v>381.99</v>
      </c>
      <c r="R316" s="240">
        <v>381.99</v>
      </c>
      <c r="S316" s="240">
        <v>0</v>
      </c>
      <c r="T316" s="211" t="s">
        <v>12</v>
      </c>
      <c r="U316" s="212" t="s">
        <v>316</v>
      </c>
      <c r="V316" s="212" t="s">
        <v>317</v>
      </c>
      <c r="W316" s="123" t="s">
        <v>350</v>
      </c>
      <c r="X316" s="123" t="s">
        <v>12</v>
      </c>
      <c r="Y316" s="123" t="s">
        <v>942</v>
      </c>
      <c r="Z316" s="212" t="s">
        <v>943</v>
      </c>
      <c r="AA316" s="212">
        <v>33134</v>
      </c>
      <c r="AB316" s="123" t="s">
        <v>321</v>
      </c>
      <c r="AC316" s="123" t="s">
        <v>322</v>
      </c>
      <c r="AD316" s="123" t="s">
        <v>323</v>
      </c>
      <c r="AE316" s="123" t="s">
        <v>12</v>
      </c>
    </row>
    <row r="317" spans="2:31" ht="15" customHeight="1" x14ac:dyDescent="0.35">
      <c r="B317" s="123">
        <v>101542</v>
      </c>
      <c r="C317" s="123" t="s">
        <v>945</v>
      </c>
      <c r="D317" s="123">
        <v>2017</v>
      </c>
      <c r="E317" s="123" t="s">
        <v>12</v>
      </c>
      <c r="F317" s="240">
        <v>12068.830008000001</v>
      </c>
      <c r="G317" s="212" t="s">
        <v>1755</v>
      </c>
      <c r="H317" s="123" t="s">
        <v>12</v>
      </c>
      <c r="I317" s="240">
        <v>12068.830008000001</v>
      </c>
      <c r="J317" s="240">
        <v>0</v>
      </c>
      <c r="K317" s="240">
        <v>0</v>
      </c>
      <c r="L317" s="240">
        <v>0</v>
      </c>
      <c r="M317" s="240">
        <v>0</v>
      </c>
      <c r="N317" s="210" t="s">
        <v>12</v>
      </c>
      <c r="O317" s="240">
        <v>12068.830008000001</v>
      </c>
      <c r="P317" s="240">
        <v>0</v>
      </c>
      <c r="Q317" s="240">
        <v>0</v>
      </c>
      <c r="R317" s="240">
        <v>12068.830008000001</v>
      </c>
      <c r="S317" s="240">
        <v>0</v>
      </c>
      <c r="T317" s="211" t="s">
        <v>12</v>
      </c>
      <c r="U317" s="212" t="s">
        <v>316</v>
      </c>
      <c r="V317" s="212" t="s">
        <v>317</v>
      </c>
      <c r="W317" s="123" t="s">
        <v>467</v>
      </c>
      <c r="X317" s="123" t="s">
        <v>12</v>
      </c>
      <c r="Y317" s="123" t="s">
        <v>693</v>
      </c>
      <c r="Z317" s="212" t="s">
        <v>320</v>
      </c>
      <c r="AA317" s="212">
        <v>93230</v>
      </c>
      <c r="AB317" s="123" t="s">
        <v>352</v>
      </c>
      <c r="AC317" s="123" t="s">
        <v>204</v>
      </c>
      <c r="AD317" s="123" t="s">
        <v>354</v>
      </c>
      <c r="AE317" s="123" t="s">
        <v>12</v>
      </c>
    </row>
    <row r="318" spans="2:31" ht="15" customHeight="1" x14ac:dyDescent="0.35">
      <c r="B318" s="123">
        <v>100186</v>
      </c>
      <c r="C318" s="123" t="s">
        <v>946</v>
      </c>
      <c r="D318" s="123">
        <v>2017</v>
      </c>
      <c r="E318" s="123" t="s">
        <v>12</v>
      </c>
      <c r="F318" s="240">
        <v>965.15657507724995</v>
      </c>
      <c r="G318" s="212" t="s">
        <v>1755</v>
      </c>
      <c r="H318" s="123" t="s">
        <v>12</v>
      </c>
      <c r="I318" s="240">
        <v>965.15657507724802</v>
      </c>
      <c r="J318" s="240">
        <v>0</v>
      </c>
      <c r="K318" s="240">
        <v>0</v>
      </c>
      <c r="L318" s="240">
        <v>0</v>
      </c>
      <c r="M318" s="240">
        <v>0</v>
      </c>
      <c r="N318" s="210" t="s">
        <v>12</v>
      </c>
      <c r="O318" s="240">
        <v>0</v>
      </c>
      <c r="P318" s="240">
        <v>0</v>
      </c>
      <c r="Q318" s="240">
        <v>0</v>
      </c>
      <c r="R318" s="240">
        <v>0</v>
      </c>
      <c r="S318" s="240">
        <v>965.15657507724802</v>
      </c>
      <c r="T318" s="211" t="s">
        <v>12</v>
      </c>
      <c r="U318" s="212" t="s">
        <v>317</v>
      </c>
      <c r="V318" s="212" t="s">
        <v>317</v>
      </c>
      <c r="W318" s="123" t="s">
        <v>12</v>
      </c>
      <c r="X318" s="123" t="s">
        <v>12</v>
      </c>
      <c r="Y318" s="123" t="s">
        <v>377</v>
      </c>
      <c r="Z318" s="212" t="s">
        <v>320</v>
      </c>
      <c r="AA318" s="212">
        <v>90744</v>
      </c>
      <c r="AB318" s="123" t="s">
        <v>352</v>
      </c>
      <c r="AC318" s="123" t="s">
        <v>201</v>
      </c>
      <c r="AD318" s="123" t="s">
        <v>354</v>
      </c>
      <c r="AE318" s="123" t="s">
        <v>12</v>
      </c>
    </row>
    <row r="319" spans="2:31" ht="15" customHeight="1" x14ac:dyDescent="0.35">
      <c r="B319" s="123">
        <v>104672</v>
      </c>
      <c r="C319" s="123" t="s">
        <v>947</v>
      </c>
      <c r="D319" s="123">
        <v>2017</v>
      </c>
      <c r="E319" s="123" t="s">
        <v>12</v>
      </c>
      <c r="F319" s="240">
        <v>9821.2177312000003</v>
      </c>
      <c r="G319" s="212" t="s">
        <v>1755</v>
      </c>
      <c r="H319" s="123" t="s">
        <v>12</v>
      </c>
      <c r="I319" s="240">
        <v>9821.2177312000003</v>
      </c>
      <c r="J319" s="240">
        <v>0</v>
      </c>
      <c r="K319" s="240">
        <v>0</v>
      </c>
      <c r="L319" s="240">
        <v>0</v>
      </c>
      <c r="M319" s="240">
        <v>0</v>
      </c>
      <c r="N319" s="210" t="s">
        <v>12</v>
      </c>
      <c r="O319" s="240">
        <v>0</v>
      </c>
      <c r="P319" s="240">
        <v>0</v>
      </c>
      <c r="Q319" s="240">
        <v>0</v>
      </c>
      <c r="R319" s="240">
        <v>0</v>
      </c>
      <c r="S319" s="240">
        <v>9821.2177312000003</v>
      </c>
      <c r="T319" s="211" t="s">
        <v>12</v>
      </c>
      <c r="U319" s="212" t="s">
        <v>317</v>
      </c>
      <c r="V319" s="212" t="s">
        <v>317</v>
      </c>
      <c r="W319" s="123" t="s">
        <v>12</v>
      </c>
      <c r="X319" s="123" t="s">
        <v>12</v>
      </c>
      <c r="Y319" s="123" t="s">
        <v>948</v>
      </c>
      <c r="Z319" s="212" t="s">
        <v>320</v>
      </c>
      <c r="AA319" s="212">
        <v>93662</v>
      </c>
      <c r="AB319" s="123" t="s">
        <v>694</v>
      </c>
      <c r="AC319" s="123" t="s">
        <v>201</v>
      </c>
      <c r="AD319" s="123" t="s">
        <v>327</v>
      </c>
      <c r="AE319" s="123" t="s">
        <v>12</v>
      </c>
    </row>
    <row r="320" spans="2:31" ht="15" customHeight="1" x14ac:dyDescent="0.35">
      <c r="B320" s="123">
        <v>3036</v>
      </c>
      <c r="C320" s="123" t="s">
        <v>949</v>
      </c>
      <c r="D320" s="123">
        <v>2017</v>
      </c>
      <c r="E320" s="123" t="s">
        <v>12</v>
      </c>
      <c r="F320" s="240">
        <v>0</v>
      </c>
      <c r="G320" s="212" t="s">
        <v>1755</v>
      </c>
      <c r="H320" s="123" t="s">
        <v>12</v>
      </c>
      <c r="I320" s="240">
        <v>0</v>
      </c>
      <c r="J320" s="240">
        <v>0</v>
      </c>
      <c r="K320" s="240">
        <v>0</v>
      </c>
      <c r="L320" s="240">
        <v>0</v>
      </c>
      <c r="M320" s="240">
        <v>0</v>
      </c>
      <c r="N320" s="210" t="s">
        <v>12</v>
      </c>
      <c r="O320" s="240">
        <v>0</v>
      </c>
      <c r="P320" s="240">
        <v>0</v>
      </c>
      <c r="Q320" s="240">
        <v>0</v>
      </c>
      <c r="R320" s="240">
        <v>0</v>
      </c>
      <c r="S320" s="240">
        <v>0</v>
      </c>
      <c r="T320" s="211" t="s">
        <v>12</v>
      </c>
      <c r="U320" s="212" t="s">
        <v>317</v>
      </c>
      <c r="V320" s="212" t="s">
        <v>317</v>
      </c>
      <c r="W320" s="123" t="s">
        <v>12</v>
      </c>
      <c r="X320" s="123" t="s">
        <v>12</v>
      </c>
      <c r="Y320" s="123" t="s">
        <v>950</v>
      </c>
      <c r="Z320" s="212" t="s">
        <v>320</v>
      </c>
      <c r="AA320" s="212">
        <v>90120</v>
      </c>
      <c r="AB320" s="123" t="s">
        <v>321</v>
      </c>
      <c r="AC320" s="123" t="s">
        <v>322</v>
      </c>
      <c r="AD320" s="123" t="s">
        <v>323</v>
      </c>
      <c r="AE320" s="123" t="s">
        <v>12</v>
      </c>
    </row>
    <row r="321" spans="2:31" ht="15" customHeight="1" x14ac:dyDescent="0.35">
      <c r="B321" s="123">
        <v>101364</v>
      </c>
      <c r="C321" s="123" t="s">
        <v>951</v>
      </c>
      <c r="D321" s="123">
        <v>2017</v>
      </c>
      <c r="E321" s="123" t="s">
        <v>12</v>
      </c>
      <c r="F321" s="240">
        <v>23091.752776000001</v>
      </c>
      <c r="G321" s="212" t="s">
        <v>1755</v>
      </c>
      <c r="H321" s="123" t="s">
        <v>12</v>
      </c>
      <c r="I321" s="240">
        <v>23091.752776000001</v>
      </c>
      <c r="J321" s="240">
        <v>0</v>
      </c>
      <c r="K321" s="240">
        <v>0</v>
      </c>
      <c r="L321" s="240">
        <v>0</v>
      </c>
      <c r="M321" s="240">
        <v>0</v>
      </c>
      <c r="N321" s="210" t="s">
        <v>12</v>
      </c>
      <c r="O321" s="240">
        <v>23091.752776000001</v>
      </c>
      <c r="P321" s="240">
        <v>0</v>
      </c>
      <c r="Q321" s="240">
        <v>0</v>
      </c>
      <c r="R321" s="240">
        <v>23091.752776000001</v>
      </c>
      <c r="S321" s="240">
        <v>0</v>
      </c>
      <c r="T321" s="211" t="s">
        <v>12</v>
      </c>
      <c r="U321" s="212" t="s">
        <v>316</v>
      </c>
      <c r="V321" s="212" t="s">
        <v>317</v>
      </c>
      <c r="W321" s="123" t="s">
        <v>467</v>
      </c>
      <c r="X321" s="123" t="s">
        <v>12</v>
      </c>
      <c r="Y321" s="123" t="s">
        <v>952</v>
      </c>
      <c r="Z321" s="212" t="s">
        <v>320</v>
      </c>
      <c r="AA321" s="212">
        <v>93245</v>
      </c>
      <c r="AB321" s="123" t="s">
        <v>352</v>
      </c>
      <c r="AC321" s="123" t="s">
        <v>204</v>
      </c>
      <c r="AD321" s="123" t="s">
        <v>354</v>
      </c>
      <c r="AE321" s="123" t="s">
        <v>12</v>
      </c>
    </row>
    <row r="322" spans="2:31" ht="15" customHeight="1" x14ac:dyDescent="0.35">
      <c r="B322" s="123">
        <v>104360</v>
      </c>
      <c r="C322" s="123" t="s">
        <v>953</v>
      </c>
      <c r="D322" s="123">
        <v>2017</v>
      </c>
      <c r="E322" s="123" t="s">
        <v>12</v>
      </c>
      <c r="F322" s="240">
        <v>19399.715079278001</v>
      </c>
      <c r="G322" s="212" t="s">
        <v>1755</v>
      </c>
      <c r="H322" s="123" t="s">
        <v>12</v>
      </c>
      <c r="I322" s="240">
        <v>19399.715079278001</v>
      </c>
      <c r="J322" s="240">
        <v>0</v>
      </c>
      <c r="K322" s="240">
        <v>0</v>
      </c>
      <c r="L322" s="240">
        <v>0</v>
      </c>
      <c r="M322" s="240">
        <v>0</v>
      </c>
      <c r="N322" s="210" t="s">
        <v>12</v>
      </c>
      <c r="O322" s="240">
        <v>0</v>
      </c>
      <c r="P322" s="240">
        <v>0</v>
      </c>
      <c r="Q322" s="240">
        <v>0</v>
      </c>
      <c r="R322" s="240">
        <v>0</v>
      </c>
      <c r="S322" s="240">
        <v>19399.715079278001</v>
      </c>
      <c r="T322" s="211" t="s">
        <v>12</v>
      </c>
      <c r="U322" s="212" t="s">
        <v>317</v>
      </c>
      <c r="V322" s="212" t="s">
        <v>317</v>
      </c>
      <c r="W322" s="123" t="s">
        <v>12</v>
      </c>
      <c r="X322" s="123" t="s">
        <v>12</v>
      </c>
      <c r="Y322" s="123" t="s">
        <v>625</v>
      </c>
      <c r="Z322" s="212" t="s">
        <v>320</v>
      </c>
      <c r="AA322" s="212">
        <v>95119</v>
      </c>
      <c r="AB322" s="123" t="s">
        <v>954</v>
      </c>
      <c r="AC322" s="123" t="s">
        <v>201</v>
      </c>
      <c r="AD322" s="123" t="s">
        <v>327</v>
      </c>
      <c r="AE322" s="123" t="s">
        <v>12</v>
      </c>
    </row>
    <row r="323" spans="2:31" ht="15" customHeight="1" x14ac:dyDescent="0.35">
      <c r="B323" s="123">
        <v>101478</v>
      </c>
      <c r="C323" s="123" t="s">
        <v>955</v>
      </c>
      <c r="D323" s="123">
        <v>2017</v>
      </c>
      <c r="E323" s="123" t="s">
        <v>12</v>
      </c>
      <c r="F323" s="240">
        <v>892770.06809439999</v>
      </c>
      <c r="G323" s="212" t="s">
        <v>1755</v>
      </c>
      <c r="H323" s="123" t="s">
        <v>12</v>
      </c>
      <c r="I323" s="240">
        <v>892770.06809439999</v>
      </c>
      <c r="J323" s="240">
        <v>0</v>
      </c>
      <c r="K323" s="240">
        <v>0</v>
      </c>
      <c r="L323" s="240">
        <v>0</v>
      </c>
      <c r="M323" s="240">
        <v>0</v>
      </c>
      <c r="N323" s="210" t="s">
        <v>12</v>
      </c>
      <c r="O323" s="240">
        <v>892770.06809439999</v>
      </c>
      <c r="P323" s="240">
        <v>0</v>
      </c>
      <c r="Q323" s="240">
        <v>0</v>
      </c>
      <c r="R323" s="240">
        <v>892770.06809439999</v>
      </c>
      <c r="S323" s="240">
        <v>0</v>
      </c>
      <c r="T323" s="211" t="s">
        <v>12</v>
      </c>
      <c r="U323" s="212" t="s">
        <v>316</v>
      </c>
      <c r="V323" s="212" t="s">
        <v>317</v>
      </c>
      <c r="W323" s="123" t="s">
        <v>350</v>
      </c>
      <c r="X323" s="123" t="s">
        <v>12</v>
      </c>
      <c r="Y323" s="123" t="s">
        <v>956</v>
      </c>
      <c r="Z323" s="212" t="s">
        <v>320</v>
      </c>
      <c r="AA323" s="212">
        <v>92394</v>
      </c>
      <c r="AB323" s="123" t="s">
        <v>352</v>
      </c>
      <c r="AC323" s="123" t="s">
        <v>353</v>
      </c>
      <c r="AD323" s="123" t="s">
        <v>354</v>
      </c>
      <c r="AE323" s="123" t="s">
        <v>12</v>
      </c>
    </row>
    <row r="324" spans="2:31" ht="15" customHeight="1" x14ac:dyDescent="0.35">
      <c r="B324" s="123">
        <v>104009</v>
      </c>
      <c r="C324" s="123" t="s">
        <v>957</v>
      </c>
      <c r="D324" s="123">
        <v>2017</v>
      </c>
      <c r="E324" s="123" t="s">
        <v>12</v>
      </c>
      <c r="F324" s="240">
        <v>11872.922871999999</v>
      </c>
      <c r="G324" s="212" t="s">
        <v>1755</v>
      </c>
      <c r="H324" s="123" t="s">
        <v>12</v>
      </c>
      <c r="I324" s="240">
        <v>11872.922871999999</v>
      </c>
      <c r="J324" s="240">
        <v>0</v>
      </c>
      <c r="K324" s="240">
        <v>0</v>
      </c>
      <c r="L324" s="240">
        <v>0</v>
      </c>
      <c r="M324" s="240">
        <v>0</v>
      </c>
      <c r="N324" s="210" t="s">
        <v>12</v>
      </c>
      <c r="O324" s="240">
        <v>0</v>
      </c>
      <c r="P324" s="240">
        <v>0</v>
      </c>
      <c r="Q324" s="240">
        <v>0</v>
      </c>
      <c r="R324" s="240">
        <v>0</v>
      </c>
      <c r="S324" s="240">
        <v>11872.922871999999</v>
      </c>
      <c r="T324" s="211" t="s">
        <v>12</v>
      </c>
      <c r="U324" s="212" t="s">
        <v>317</v>
      </c>
      <c r="V324" s="212" t="s">
        <v>317</v>
      </c>
      <c r="W324" s="123" t="s">
        <v>12</v>
      </c>
      <c r="X324" s="123" t="s">
        <v>12</v>
      </c>
      <c r="Y324" s="123" t="s">
        <v>754</v>
      </c>
      <c r="Z324" s="212" t="s">
        <v>320</v>
      </c>
      <c r="AA324" s="212">
        <v>96130</v>
      </c>
      <c r="AB324" s="123" t="s">
        <v>352</v>
      </c>
      <c r="AC324" s="123" t="s">
        <v>201</v>
      </c>
      <c r="AD324" s="123" t="s">
        <v>458</v>
      </c>
      <c r="AE324" s="123" t="s">
        <v>12</v>
      </c>
    </row>
    <row r="325" spans="2:31" ht="15" customHeight="1" x14ac:dyDescent="0.35">
      <c r="B325" s="123">
        <v>100189</v>
      </c>
      <c r="C325" s="123" t="s">
        <v>958</v>
      </c>
      <c r="D325" s="123">
        <v>2017</v>
      </c>
      <c r="E325" s="123" t="s">
        <v>12</v>
      </c>
      <c r="F325" s="240">
        <v>13414.072190708999</v>
      </c>
      <c r="G325" s="212" t="s">
        <v>1755</v>
      </c>
      <c r="H325" s="123" t="s">
        <v>12</v>
      </c>
      <c r="I325" s="240">
        <v>13414.072190708999</v>
      </c>
      <c r="J325" s="240">
        <v>0</v>
      </c>
      <c r="K325" s="240">
        <v>0</v>
      </c>
      <c r="L325" s="240">
        <v>0</v>
      </c>
      <c r="M325" s="240">
        <v>0</v>
      </c>
      <c r="N325" s="210" t="s">
        <v>12</v>
      </c>
      <c r="O325" s="240">
        <v>13414.072190708999</v>
      </c>
      <c r="P325" s="240">
        <v>0</v>
      </c>
      <c r="Q325" s="240">
        <v>0</v>
      </c>
      <c r="R325" s="240">
        <v>13414.072190708999</v>
      </c>
      <c r="S325" s="240">
        <v>0</v>
      </c>
      <c r="T325" s="211" t="s">
        <v>12</v>
      </c>
      <c r="U325" s="212" t="s">
        <v>316</v>
      </c>
      <c r="V325" s="212" t="s">
        <v>317</v>
      </c>
      <c r="W325" s="123" t="s">
        <v>489</v>
      </c>
      <c r="X325" s="123" t="s">
        <v>12</v>
      </c>
      <c r="Y325" s="123" t="s">
        <v>346</v>
      </c>
      <c r="Z325" s="212" t="s">
        <v>320</v>
      </c>
      <c r="AA325" s="212">
        <v>93308</v>
      </c>
      <c r="AB325" s="123" t="s">
        <v>352</v>
      </c>
      <c r="AC325" s="123" t="s">
        <v>201</v>
      </c>
      <c r="AD325" s="123" t="s">
        <v>354</v>
      </c>
      <c r="AE325" s="123" t="s">
        <v>12</v>
      </c>
    </row>
    <row r="326" spans="2:31" ht="15" customHeight="1" x14ac:dyDescent="0.35">
      <c r="B326" s="123">
        <v>101288</v>
      </c>
      <c r="C326" s="123" t="s">
        <v>959</v>
      </c>
      <c r="D326" s="123">
        <v>2017</v>
      </c>
      <c r="E326" s="123" t="s">
        <v>12</v>
      </c>
      <c r="F326" s="240">
        <v>73556.732684350005</v>
      </c>
      <c r="G326" s="212" t="s">
        <v>1755</v>
      </c>
      <c r="H326" s="123" t="s">
        <v>12</v>
      </c>
      <c r="I326" s="240">
        <v>71858.52274575</v>
      </c>
      <c r="J326" s="240">
        <v>1698.2099386</v>
      </c>
      <c r="K326" s="240">
        <v>0</v>
      </c>
      <c r="L326" s="240">
        <v>0</v>
      </c>
      <c r="M326" s="240">
        <v>0</v>
      </c>
      <c r="N326" s="210" t="s">
        <v>12</v>
      </c>
      <c r="O326" s="240">
        <v>71858.52274575</v>
      </c>
      <c r="P326" s="240">
        <v>0</v>
      </c>
      <c r="Q326" s="240">
        <v>0</v>
      </c>
      <c r="R326" s="240">
        <v>71858.52274575</v>
      </c>
      <c r="S326" s="240">
        <v>1698.2099386</v>
      </c>
      <c r="T326" s="211" t="s">
        <v>12</v>
      </c>
      <c r="U326" s="212" t="s">
        <v>316</v>
      </c>
      <c r="V326" s="212" t="s">
        <v>316</v>
      </c>
      <c r="W326" s="123" t="s">
        <v>553</v>
      </c>
      <c r="X326" s="123" t="s">
        <v>12</v>
      </c>
      <c r="Y326" s="123" t="s">
        <v>960</v>
      </c>
      <c r="Z326" s="212" t="s">
        <v>320</v>
      </c>
      <c r="AA326" s="212">
        <v>95324</v>
      </c>
      <c r="AB326" s="123" t="s">
        <v>961</v>
      </c>
      <c r="AC326" s="123" t="s">
        <v>201</v>
      </c>
      <c r="AD326" s="123" t="s">
        <v>327</v>
      </c>
      <c r="AE326" s="123" t="s">
        <v>12</v>
      </c>
    </row>
    <row r="327" spans="2:31" ht="15" customHeight="1" x14ac:dyDescent="0.35">
      <c r="B327" s="123">
        <v>104711</v>
      </c>
      <c r="C327" s="123" t="s">
        <v>1855</v>
      </c>
      <c r="D327" s="123">
        <v>2017</v>
      </c>
      <c r="E327" s="123" t="s">
        <v>12</v>
      </c>
      <c r="F327" s="240">
        <v>10212.005760832</v>
      </c>
      <c r="G327" s="212" t="s">
        <v>1755</v>
      </c>
      <c r="H327" s="123" t="s">
        <v>12</v>
      </c>
      <c r="I327" s="240">
        <v>10212.005760832</v>
      </c>
      <c r="J327" s="240">
        <v>0</v>
      </c>
      <c r="K327" s="240">
        <v>0</v>
      </c>
      <c r="L327" s="240">
        <v>0</v>
      </c>
      <c r="M327" s="240">
        <v>0</v>
      </c>
      <c r="N327" s="210" t="s">
        <v>12</v>
      </c>
      <c r="O327" s="240">
        <v>0</v>
      </c>
      <c r="P327" s="240">
        <v>0</v>
      </c>
      <c r="Q327" s="240">
        <v>0</v>
      </c>
      <c r="R327" s="240">
        <v>0</v>
      </c>
      <c r="S327" s="240">
        <v>10212.005760832</v>
      </c>
      <c r="T327" s="211" t="s">
        <v>12</v>
      </c>
      <c r="U327" s="212" t="s">
        <v>317</v>
      </c>
      <c r="V327" s="212" t="s">
        <v>317</v>
      </c>
      <c r="W327" s="123" t="s">
        <v>12</v>
      </c>
      <c r="X327" s="123" t="s">
        <v>12</v>
      </c>
      <c r="Y327" s="123" t="s">
        <v>585</v>
      </c>
      <c r="Z327" s="212" t="s">
        <v>320</v>
      </c>
      <c r="AA327" s="212">
        <v>95380</v>
      </c>
      <c r="AB327" s="123" t="s">
        <v>576</v>
      </c>
      <c r="AC327" s="123" t="s">
        <v>201</v>
      </c>
      <c r="AD327" s="123" t="s">
        <v>327</v>
      </c>
      <c r="AE327" s="123" t="s">
        <v>12</v>
      </c>
    </row>
    <row r="328" spans="2:31" ht="15" customHeight="1" x14ac:dyDescent="0.35">
      <c r="B328" s="123">
        <v>100029</v>
      </c>
      <c r="C328" s="123" t="s">
        <v>962</v>
      </c>
      <c r="D328" s="123">
        <v>2017</v>
      </c>
      <c r="E328" s="123" t="s">
        <v>12</v>
      </c>
      <c r="F328" s="240">
        <v>216554.490419137</v>
      </c>
      <c r="G328" s="212" t="s">
        <v>1755</v>
      </c>
      <c r="H328" s="123" t="s">
        <v>12</v>
      </c>
      <c r="I328" s="240">
        <v>5108.4425779385501</v>
      </c>
      <c r="J328" s="240">
        <v>211446.04784119799</v>
      </c>
      <c r="K328" s="240">
        <v>0</v>
      </c>
      <c r="L328" s="240">
        <v>0</v>
      </c>
      <c r="M328" s="240">
        <v>0</v>
      </c>
      <c r="N328" s="210" t="s">
        <v>12</v>
      </c>
      <c r="O328" s="240">
        <v>0</v>
      </c>
      <c r="P328" s="240">
        <v>0</v>
      </c>
      <c r="Q328" s="240">
        <v>0</v>
      </c>
      <c r="R328" s="240">
        <v>0</v>
      </c>
      <c r="S328" s="240">
        <v>216554.490419137</v>
      </c>
      <c r="T328" s="211" t="s">
        <v>12</v>
      </c>
      <c r="U328" s="212" t="s">
        <v>316</v>
      </c>
      <c r="V328" s="212" t="s">
        <v>317</v>
      </c>
      <c r="W328" s="123" t="s">
        <v>1403</v>
      </c>
      <c r="X328" s="123" t="s">
        <v>12</v>
      </c>
      <c r="Y328" s="123" t="s">
        <v>964</v>
      </c>
      <c r="Z328" s="212" t="s">
        <v>320</v>
      </c>
      <c r="AA328" s="212">
        <v>96136</v>
      </c>
      <c r="AB328" s="123" t="s">
        <v>404</v>
      </c>
      <c r="AC328" s="123" t="s">
        <v>201</v>
      </c>
      <c r="AD328" s="123" t="s">
        <v>354</v>
      </c>
      <c r="AE328" s="123" t="s">
        <v>12</v>
      </c>
    </row>
    <row r="329" spans="2:31" ht="15" customHeight="1" x14ac:dyDescent="0.35">
      <c r="B329" s="123">
        <v>104368</v>
      </c>
      <c r="C329" s="123" t="s">
        <v>965</v>
      </c>
      <c r="D329" s="123">
        <v>2017</v>
      </c>
      <c r="E329" s="123" t="s">
        <v>12</v>
      </c>
      <c r="F329" s="240">
        <v>22979.974866369201</v>
      </c>
      <c r="G329" s="212" t="s">
        <v>1755</v>
      </c>
      <c r="H329" s="123" t="s">
        <v>12</v>
      </c>
      <c r="I329" s="240">
        <v>22979.974866369201</v>
      </c>
      <c r="J329" s="240">
        <v>0</v>
      </c>
      <c r="K329" s="240">
        <v>0</v>
      </c>
      <c r="L329" s="240">
        <v>0</v>
      </c>
      <c r="M329" s="240">
        <v>0</v>
      </c>
      <c r="N329" s="210" t="s">
        <v>12</v>
      </c>
      <c r="O329" s="240">
        <v>0</v>
      </c>
      <c r="P329" s="240">
        <v>0</v>
      </c>
      <c r="Q329" s="240">
        <v>0</v>
      </c>
      <c r="R329" s="240">
        <v>0</v>
      </c>
      <c r="S329" s="240">
        <v>22979.974866369201</v>
      </c>
      <c r="T329" s="211" t="s">
        <v>12</v>
      </c>
      <c r="U329" s="212" t="s">
        <v>317</v>
      </c>
      <c r="V329" s="212" t="s">
        <v>317</v>
      </c>
      <c r="W329" s="123" t="s">
        <v>12</v>
      </c>
      <c r="X329" s="123" t="s">
        <v>12</v>
      </c>
      <c r="Y329" s="123" t="s">
        <v>966</v>
      </c>
      <c r="Z329" s="212" t="s">
        <v>320</v>
      </c>
      <c r="AA329" s="212" t="s">
        <v>967</v>
      </c>
      <c r="AB329" s="123" t="s">
        <v>684</v>
      </c>
      <c r="AC329" s="123" t="s">
        <v>201</v>
      </c>
      <c r="AD329" s="123" t="s">
        <v>327</v>
      </c>
      <c r="AE329" s="123" t="s">
        <v>12</v>
      </c>
    </row>
    <row r="330" spans="2:31" ht="15" customHeight="1" x14ac:dyDescent="0.35">
      <c r="B330" s="123">
        <v>104426</v>
      </c>
      <c r="C330" s="123" t="s">
        <v>968</v>
      </c>
      <c r="D330" s="123">
        <v>2017</v>
      </c>
      <c r="E330" s="123" t="s">
        <v>12</v>
      </c>
      <c r="F330" s="240">
        <v>28116.258184950999</v>
      </c>
      <c r="G330" s="212" t="s">
        <v>1755</v>
      </c>
      <c r="H330" s="123" t="s">
        <v>12</v>
      </c>
      <c r="I330" s="240">
        <v>28116.258184950999</v>
      </c>
      <c r="J330" s="240">
        <v>0</v>
      </c>
      <c r="K330" s="240">
        <v>0</v>
      </c>
      <c r="L330" s="240">
        <v>0</v>
      </c>
      <c r="M330" s="240">
        <v>0</v>
      </c>
      <c r="N330" s="210" t="s">
        <v>12</v>
      </c>
      <c r="O330" s="240">
        <v>27375.3367813236</v>
      </c>
      <c r="P330" s="240">
        <v>0</v>
      </c>
      <c r="Q330" s="240">
        <v>0</v>
      </c>
      <c r="R330" s="240">
        <v>27375.3367813236</v>
      </c>
      <c r="S330" s="240">
        <v>740.92140362737405</v>
      </c>
      <c r="T330" s="211" t="s">
        <v>12</v>
      </c>
      <c r="U330" s="212" t="s">
        <v>316</v>
      </c>
      <c r="V330" s="212" t="s">
        <v>316</v>
      </c>
      <c r="W330" s="123" t="s">
        <v>467</v>
      </c>
      <c r="X330" s="123" t="s">
        <v>12</v>
      </c>
      <c r="Y330" s="123" t="s">
        <v>969</v>
      </c>
      <c r="Z330" s="212" t="s">
        <v>320</v>
      </c>
      <c r="AA330" s="212">
        <v>93268</v>
      </c>
      <c r="AB330" s="123" t="s">
        <v>342</v>
      </c>
      <c r="AC330" s="123" t="s">
        <v>343</v>
      </c>
      <c r="AD330" s="123" t="s">
        <v>344</v>
      </c>
      <c r="AE330" s="123" t="s">
        <v>12</v>
      </c>
    </row>
    <row r="331" spans="2:31" ht="15" customHeight="1" x14ac:dyDescent="0.35">
      <c r="B331" s="123">
        <v>104580</v>
      </c>
      <c r="C331" s="123" t="s">
        <v>970</v>
      </c>
      <c r="D331" s="123">
        <v>2017</v>
      </c>
      <c r="E331" s="123" t="s">
        <v>12</v>
      </c>
      <c r="F331" s="240">
        <v>18537.147376000001</v>
      </c>
      <c r="G331" s="212" t="s">
        <v>1755</v>
      </c>
      <c r="H331" s="123" t="s">
        <v>12</v>
      </c>
      <c r="I331" s="240">
        <v>18537.147376000001</v>
      </c>
      <c r="J331" s="240">
        <v>0</v>
      </c>
      <c r="K331" s="240">
        <v>0</v>
      </c>
      <c r="L331" s="240">
        <v>0</v>
      </c>
      <c r="M331" s="240">
        <v>0</v>
      </c>
      <c r="N331" s="210" t="s">
        <v>12</v>
      </c>
      <c r="O331" s="240">
        <v>0</v>
      </c>
      <c r="P331" s="240">
        <v>0</v>
      </c>
      <c r="Q331" s="240">
        <v>0</v>
      </c>
      <c r="R331" s="240">
        <v>0</v>
      </c>
      <c r="S331" s="240">
        <v>18537.147376000001</v>
      </c>
      <c r="T331" s="211" t="s">
        <v>12</v>
      </c>
      <c r="U331" s="212" t="s">
        <v>317</v>
      </c>
      <c r="V331" s="212" t="s">
        <v>317</v>
      </c>
      <c r="W331" s="123" t="s">
        <v>12</v>
      </c>
      <c r="X331" s="123" t="s">
        <v>12</v>
      </c>
      <c r="Y331" s="123" t="s">
        <v>375</v>
      </c>
      <c r="Z331" s="212" t="s">
        <v>320</v>
      </c>
      <c r="AA331" s="212">
        <v>95826</v>
      </c>
      <c r="AB331" s="123" t="s">
        <v>576</v>
      </c>
      <c r="AC331" s="123" t="s">
        <v>201</v>
      </c>
      <c r="AD331" s="123" t="s">
        <v>327</v>
      </c>
      <c r="AE331" s="123" t="s">
        <v>12</v>
      </c>
    </row>
    <row r="332" spans="2:31" ht="15" customHeight="1" x14ac:dyDescent="0.35">
      <c r="B332" s="123">
        <v>104364</v>
      </c>
      <c r="C332" s="123" t="s">
        <v>971</v>
      </c>
      <c r="D332" s="123">
        <v>2017</v>
      </c>
      <c r="E332" s="123" t="s">
        <v>12</v>
      </c>
      <c r="F332" s="240">
        <v>40747.752840000001</v>
      </c>
      <c r="G332" s="212" t="s">
        <v>1755</v>
      </c>
      <c r="H332" s="123" t="s">
        <v>12</v>
      </c>
      <c r="I332" s="240">
        <v>40747.752840000001</v>
      </c>
      <c r="J332" s="240">
        <v>0</v>
      </c>
      <c r="K332" s="240">
        <v>0</v>
      </c>
      <c r="L332" s="240">
        <v>0</v>
      </c>
      <c r="M332" s="240">
        <v>0</v>
      </c>
      <c r="N332" s="210" t="s">
        <v>12</v>
      </c>
      <c r="O332" s="240">
        <v>0</v>
      </c>
      <c r="P332" s="240">
        <v>0</v>
      </c>
      <c r="Q332" s="240">
        <v>0</v>
      </c>
      <c r="R332" s="240">
        <v>0</v>
      </c>
      <c r="S332" s="240">
        <v>40747.752840000001</v>
      </c>
      <c r="T332" s="211" t="s">
        <v>12</v>
      </c>
      <c r="U332" s="212" t="s">
        <v>316</v>
      </c>
      <c r="V332" s="212" t="s">
        <v>317</v>
      </c>
      <c r="W332" s="123" t="s">
        <v>430</v>
      </c>
      <c r="X332" s="123" t="s">
        <v>12</v>
      </c>
      <c r="Y332" s="123" t="s">
        <v>620</v>
      </c>
      <c r="Z332" s="212" t="s">
        <v>320</v>
      </c>
      <c r="AA332" s="212">
        <v>93012</v>
      </c>
      <c r="AB332" s="123" t="s">
        <v>972</v>
      </c>
      <c r="AC332" s="123" t="s">
        <v>201</v>
      </c>
      <c r="AD332" s="123" t="s">
        <v>458</v>
      </c>
      <c r="AE332" s="123" t="s">
        <v>12</v>
      </c>
    </row>
    <row r="333" spans="2:31" x14ac:dyDescent="0.35">
      <c r="B333" s="123">
        <v>104346</v>
      </c>
      <c r="C333" s="123" t="s">
        <v>976</v>
      </c>
      <c r="D333" s="123">
        <v>2017</v>
      </c>
      <c r="E333" s="123" t="s">
        <v>12</v>
      </c>
      <c r="F333" s="240">
        <v>24600</v>
      </c>
      <c r="G333" s="212" t="s">
        <v>1755</v>
      </c>
      <c r="H333" s="123" t="s">
        <v>12</v>
      </c>
      <c r="I333" s="240">
        <v>24600</v>
      </c>
      <c r="J333" s="240">
        <v>0</v>
      </c>
      <c r="K333" s="240">
        <v>0</v>
      </c>
      <c r="L333" s="240">
        <v>0</v>
      </c>
      <c r="M333" s="240">
        <v>0</v>
      </c>
      <c r="N333" s="210" t="s">
        <v>12</v>
      </c>
      <c r="O333" s="240">
        <v>0</v>
      </c>
      <c r="P333" s="240">
        <v>0</v>
      </c>
      <c r="Q333" s="240">
        <v>0</v>
      </c>
      <c r="R333" s="240">
        <v>0</v>
      </c>
      <c r="S333" s="240">
        <v>24600</v>
      </c>
      <c r="T333" s="211" t="s">
        <v>12</v>
      </c>
      <c r="U333" s="212" t="s">
        <v>317</v>
      </c>
      <c r="V333" s="212" t="s">
        <v>317</v>
      </c>
      <c r="W333" s="123" t="s">
        <v>12</v>
      </c>
      <c r="X333" s="123" t="s">
        <v>12</v>
      </c>
      <c r="Y333" s="123" t="s">
        <v>568</v>
      </c>
      <c r="Z333" s="212" t="s">
        <v>320</v>
      </c>
      <c r="AA333" s="212">
        <v>92233</v>
      </c>
      <c r="AB333" s="123" t="s">
        <v>411</v>
      </c>
      <c r="AC333" s="123" t="s">
        <v>201</v>
      </c>
      <c r="AD333" s="123" t="s">
        <v>354</v>
      </c>
      <c r="AE333" s="123" t="s">
        <v>12</v>
      </c>
    </row>
    <row r="334" spans="2:31" ht="15" customHeight="1" x14ac:dyDescent="0.35">
      <c r="B334" s="123">
        <v>100040</v>
      </c>
      <c r="C334" s="123" t="s">
        <v>977</v>
      </c>
      <c r="D334" s="123">
        <v>2017</v>
      </c>
      <c r="E334" s="123" t="s">
        <v>12</v>
      </c>
      <c r="F334" s="240">
        <v>235523.93632754599</v>
      </c>
      <c r="G334" s="212" t="s">
        <v>1755</v>
      </c>
      <c r="H334" s="123" t="s">
        <v>12</v>
      </c>
      <c r="I334" s="240">
        <v>5435.0961295460002</v>
      </c>
      <c r="J334" s="240">
        <v>230088.84019799999</v>
      </c>
      <c r="K334" s="240">
        <v>0</v>
      </c>
      <c r="L334" s="240">
        <v>0</v>
      </c>
      <c r="M334" s="240">
        <v>0</v>
      </c>
      <c r="N334" s="210" t="s">
        <v>12</v>
      </c>
      <c r="O334" s="240">
        <v>0</v>
      </c>
      <c r="P334" s="240">
        <v>0</v>
      </c>
      <c r="Q334" s="240">
        <v>0</v>
      </c>
      <c r="R334" s="240">
        <v>0</v>
      </c>
      <c r="S334" s="240">
        <v>235523.93632754599</v>
      </c>
      <c r="T334" s="211" t="s">
        <v>12</v>
      </c>
      <c r="U334" s="212" t="s">
        <v>316</v>
      </c>
      <c r="V334" s="212" t="s">
        <v>317</v>
      </c>
      <c r="W334" s="123" t="s">
        <v>430</v>
      </c>
      <c r="X334" s="123" t="s">
        <v>12</v>
      </c>
      <c r="Y334" s="123" t="s">
        <v>978</v>
      </c>
      <c r="Z334" s="212" t="s">
        <v>320</v>
      </c>
      <c r="AA334" s="212">
        <v>95565</v>
      </c>
      <c r="AB334" s="123" t="s">
        <v>404</v>
      </c>
      <c r="AC334" s="123" t="s">
        <v>201</v>
      </c>
      <c r="AD334" s="123" t="s">
        <v>458</v>
      </c>
      <c r="AE334" s="123" t="s">
        <v>12</v>
      </c>
    </row>
    <row r="335" spans="2:31" ht="15" customHeight="1" x14ac:dyDescent="0.35">
      <c r="B335" s="123">
        <v>104377</v>
      </c>
      <c r="C335" s="123" t="s">
        <v>979</v>
      </c>
      <c r="D335" s="123">
        <v>2017</v>
      </c>
      <c r="E335" s="123" t="s">
        <v>12</v>
      </c>
      <c r="F335" s="240">
        <v>15674.191326710699</v>
      </c>
      <c r="G335" s="212" t="s">
        <v>1755</v>
      </c>
      <c r="H335" s="123" t="s">
        <v>12</v>
      </c>
      <c r="I335" s="240">
        <v>15674.191326710699</v>
      </c>
      <c r="J335" s="240">
        <v>0</v>
      </c>
      <c r="K335" s="240">
        <v>0</v>
      </c>
      <c r="L335" s="240">
        <v>0</v>
      </c>
      <c r="M335" s="240">
        <v>0</v>
      </c>
      <c r="N335" s="210" t="s">
        <v>12</v>
      </c>
      <c r="O335" s="240">
        <v>0</v>
      </c>
      <c r="P335" s="240">
        <v>0</v>
      </c>
      <c r="Q335" s="240">
        <v>0</v>
      </c>
      <c r="R335" s="240">
        <v>0</v>
      </c>
      <c r="S335" s="240">
        <v>15674.191326710699</v>
      </c>
      <c r="T335" s="211" t="s">
        <v>12</v>
      </c>
      <c r="U335" s="212" t="s">
        <v>317</v>
      </c>
      <c r="V335" s="212" t="s">
        <v>317</v>
      </c>
      <c r="W335" s="123" t="s">
        <v>12</v>
      </c>
      <c r="X335" s="123" t="s">
        <v>12</v>
      </c>
      <c r="Y335" s="123" t="s">
        <v>592</v>
      </c>
      <c r="Z335" s="212" t="s">
        <v>320</v>
      </c>
      <c r="AA335" s="212">
        <v>91105</v>
      </c>
      <c r="AB335" s="123" t="s">
        <v>684</v>
      </c>
      <c r="AC335" s="123" t="s">
        <v>201</v>
      </c>
      <c r="AD335" s="123" t="s">
        <v>327</v>
      </c>
      <c r="AE335" s="123" t="s">
        <v>12</v>
      </c>
    </row>
    <row r="336" spans="2:31" ht="15" customHeight="1" x14ac:dyDescent="0.35">
      <c r="B336" s="123">
        <v>104713</v>
      </c>
      <c r="C336" s="123" t="s">
        <v>980</v>
      </c>
      <c r="D336" s="123">
        <v>2017</v>
      </c>
      <c r="E336" s="123" t="s">
        <v>12</v>
      </c>
      <c r="F336" s="240">
        <v>73234.003037803006</v>
      </c>
      <c r="G336" s="212" t="s">
        <v>1755</v>
      </c>
      <c r="H336" s="123" t="s">
        <v>12</v>
      </c>
      <c r="I336" s="240">
        <v>28476.524454735001</v>
      </c>
      <c r="J336" s="240">
        <v>44757.478583067998</v>
      </c>
      <c r="K336" s="240">
        <v>0</v>
      </c>
      <c r="L336" s="240">
        <v>0</v>
      </c>
      <c r="M336" s="240">
        <v>0</v>
      </c>
      <c r="N336" s="210" t="s">
        <v>12</v>
      </c>
      <c r="O336" s="240">
        <v>28476.524454735001</v>
      </c>
      <c r="P336" s="240">
        <v>0</v>
      </c>
      <c r="Q336" s="240">
        <v>0</v>
      </c>
      <c r="R336" s="240">
        <v>28476.524454735001</v>
      </c>
      <c r="S336" s="240">
        <v>44757.478583067998</v>
      </c>
      <c r="T336" s="211" t="s">
        <v>12</v>
      </c>
      <c r="U336" s="212" t="s">
        <v>316</v>
      </c>
      <c r="V336" s="212" t="s">
        <v>317</v>
      </c>
      <c r="W336" s="123" t="s">
        <v>363</v>
      </c>
      <c r="X336" s="123" t="s">
        <v>12</v>
      </c>
      <c r="Y336" s="123" t="s">
        <v>981</v>
      </c>
      <c r="Z336" s="212" t="s">
        <v>320</v>
      </c>
      <c r="AA336" s="212">
        <v>90293</v>
      </c>
      <c r="AB336" s="123" t="s">
        <v>691</v>
      </c>
      <c r="AC336" s="123" t="s">
        <v>201</v>
      </c>
      <c r="AD336" s="123" t="s">
        <v>327</v>
      </c>
      <c r="AE336" s="123" t="s">
        <v>12</v>
      </c>
    </row>
    <row r="337" spans="2:31" ht="15" customHeight="1" x14ac:dyDescent="0.35">
      <c r="B337" s="123">
        <v>104229</v>
      </c>
      <c r="C337" s="123" t="s">
        <v>986</v>
      </c>
      <c r="D337" s="123">
        <v>2017</v>
      </c>
      <c r="E337" s="123" t="s">
        <v>12</v>
      </c>
      <c r="F337" s="240">
        <v>2437393.9265019898</v>
      </c>
      <c r="G337" s="212" t="s">
        <v>1755</v>
      </c>
      <c r="H337" s="123" t="s">
        <v>12</v>
      </c>
      <c r="I337" s="240">
        <v>0</v>
      </c>
      <c r="J337" s="240">
        <v>0</v>
      </c>
      <c r="K337" s="240">
        <v>2313558.0285019898</v>
      </c>
      <c r="L337" s="240">
        <v>123835.898</v>
      </c>
      <c r="M337" s="240">
        <v>0</v>
      </c>
      <c r="N337" s="210" t="s">
        <v>12</v>
      </c>
      <c r="O337" s="240">
        <v>0</v>
      </c>
      <c r="P337" s="240">
        <v>2313558.0285019898</v>
      </c>
      <c r="Q337" s="240">
        <v>0</v>
      </c>
      <c r="R337" s="240">
        <v>2313558.0285019898</v>
      </c>
      <c r="S337" s="240">
        <v>123835.898</v>
      </c>
      <c r="T337" s="211" t="s">
        <v>12</v>
      </c>
      <c r="U337" s="212" t="s">
        <v>316</v>
      </c>
      <c r="V337" s="212" t="s">
        <v>317</v>
      </c>
      <c r="W337" s="123" t="s">
        <v>467</v>
      </c>
      <c r="X337" s="123" t="s">
        <v>12</v>
      </c>
      <c r="Y337" s="123" t="s">
        <v>375</v>
      </c>
      <c r="Z337" s="212" t="s">
        <v>320</v>
      </c>
      <c r="AA337" s="212">
        <v>95811</v>
      </c>
      <c r="AB337" s="123" t="s">
        <v>446</v>
      </c>
      <c r="AC337" s="123" t="s">
        <v>394</v>
      </c>
      <c r="AD337" s="123" t="s">
        <v>395</v>
      </c>
      <c r="AE337" s="123" t="s">
        <v>12</v>
      </c>
    </row>
    <row r="338" spans="2:31" ht="15" customHeight="1" x14ac:dyDescent="0.35">
      <c r="B338" s="123">
        <v>101318</v>
      </c>
      <c r="C338" s="123" t="s">
        <v>1856</v>
      </c>
      <c r="D338" s="123">
        <v>2017</v>
      </c>
      <c r="E338" s="123" t="s">
        <v>12</v>
      </c>
      <c r="F338" s="240">
        <v>33911.933102055598</v>
      </c>
      <c r="G338" s="212" t="s">
        <v>1755</v>
      </c>
      <c r="H338" s="123" t="s">
        <v>12</v>
      </c>
      <c r="I338" s="240">
        <v>33911.933102055598</v>
      </c>
      <c r="J338" s="240">
        <v>0</v>
      </c>
      <c r="K338" s="240">
        <v>0</v>
      </c>
      <c r="L338" s="240">
        <v>0</v>
      </c>
      <c r="M338" s="240">
        <v>0</v>
      </c>
      <c r="N338" s="210" t="s">
        <v>12</v>
      </c>
      <c r="O338" s="240">
        <v>33718.440740799997</v>
      </c>
      <c r="P338" s="240">
        <v>0</v>
      </c>
      <c r="Q338" s="240">
        <v>0</v>
      </c>
      <c r="R338" s="240">
        <v>33718.440740799997</v>
      </c>
      <c r="S338" s="240">
        <v>193.492361255601</v>
      </c>
      <c r="T338" s="211" t="s">
        <v>12</v>
      </c>
      <c r="U338" s="212" t="s">
        <v>316</v>
      </c>
      <c r="V338" s="212" t="s">
        <v>317</v>
      </c>
      <c r="W338" s="123" t="s">
        <v>340</v>
      </c>
      <c r="X338" s="123" t="s">
        <v>12</v>
      </c>
      <c r="Y338" s="123" t="s">
        <v>737</v>
      </c>
      <c r="Z338" s="212" t="s">
        <v>320</v>
      </c>
      <c r="AA338" s="212">
        <v>93436</v>
      </c>
      <c r="AB338" s="123" t="s">
        <v>823</v>
      </c>
      <c r="AC338" s="123" t="s">
        <v>201</v>
      </c>
      <c r="AD338" s="123" t="s">
        <v>327</v>
      </c>
      <c r="AE338" s="123" t="s">
        <v>12</v>
      </c>
    </row>
    <row r="339" spans="2:31" ht="15" customHeight="1" x14ac:dyDescent="0.35">
      <c r="B339" s="123">
        <v>3038</v>
      </c>
      <c r="C339" s="123" t="s">
        <v>988</v>
      </c>
      <c r="D339" s="123">
        <v>2017</v>
      </c>
      <c r="E339" s="123" t="s">
        <v>12</v>
      </c>
      <c r="F339" s="240">
        <v>1485260.52149702</v>
      </c>
      <c r="G339" s="212" t="s">
        <v>1755</v>
      </c>
      <c r="H339" s="123" t="s">
        <v>12</v>
      </c>
      <c r="I339" s="240">
        <v>0</v>
      </c>
      <c r="J339" s="240">
        <v>0</v>
      </c>
      <c r="K339" s="240">
        <v>0</v>
      </c>
      <c r="L339" s="240">
        <v>0</v>
      </c>
      <c r="M339" s="240">
        <v>1485260.52149702</v>
      </c>
      <c r="N339" s="210" t="s">
        <v>12</v>
      </c>
      <c r="O339" s="240">
        <v>0</v>
      </c>
      <c r="P339" s="240">
        <v>0</v>
      </c>
      <c r="Q339" s="240">
        <v>970832.95547283499</v>
      </c>
      <c r="R339" s="240">
        <v>970832.95547283499</v>
      </c>
      <c r="S339" s="240">
        <v>514427.56602418498</v>
      </c>
      <c r="T339" s="211" t="s">
        <v>12</v>
      </c>
      <c r="U339" s="212" t="s">
        <v>316</v>
      </c>
      <c r="V339" s="212" t="s">
        <v>317</v>
      </c>
      <c r="W339" s="123" t="s">
        <v>1771</v>
      </c>
      <c r="X339" s="123" t="s">
        <v>12</v>
      </c>
      <c r="Y339" s="123" t="s">
        <v>989</v>
      </c>
      <c r="Z339" s="212" t="s">
        <v>320</v>
      </c>
      <c r="AA339" s="212">
        <v>92251</v>
      </c>
      <c r="AB339" s="123" t="s">
        <v>321</v>
      </c>
      <c r="AC339" s="123" t="s">
        <v>322</v>
      </c>
      <c r="AD339" s="123" t="s">
        <v>323</v>
      </c>
      <c r="AE339" s="123" t="s">
        <v>12</v>
      </c>
    </row>
    <row r="340" spans="2:31" ht="15" customHeight="1" x14ac:dyDescent="0.35">
      <c r="B340" s="123">
        <v>100162</v>
      </c>
      <c r="C340" s="123" t="s">
        <v>990</v>
      </c>
      <c r="D340" s="123">
        <v>2017</v>
      </c>
      <c r="E340" s="123" t="s">
        <v>12</v>
      </c>
      <c r="F340" s="240">
        <v>476141.12203979999</v>
      </c>
      <c r="G340" s="212" t="s">
        <v>1755</v>
      </c>
      <c r="H340" s="123" t="s">
        <v>12</v>
      </c>
      <c r="I340" s="240">
        <v>476141.12203979999</v>
      </c>
      <c r="J340" s="240">
        <v>0</v>
      </c>
      <c r="K340" s="240">
        <v>0</v>
      </c>
      <c r="L340" s="240">
        <v>0</v>
      </c>
      <c r="M340" s="240">
        <v>0</v>
      </c>
      <c r="N340" s="210" t="s">
        <v>12</v>
      </c>
      <c r="O340" s="240">
        <v>476141.12203979999</v>
      </c>
      <c r="P340" s="240">
        <v>0</v>
      </c>
      <c r="Q340" s="240">
        <v>0</v>
      </c>
      <c r="R340" s="240">
        <v>476141.12203979999</v>
      </c>
      <c r="S340" s="240">
        <v>0</v>
      </c>
      <c r="T340" s="211" t="s">
        <v>12</v>
      </c>
      <c r="U340" s="212" t="s">
        <v>316</v>
      </c>
      <c r="V340" s="212" t="s">
        <v>317</v>
      </c>
      <c r="W340" s="123" t="s">
        <v>1771</v>
      </c>
      <c r="X340" s="123" t="s">
        <v>12</v>
      </c>
      <c r="Y340" s="123" t="s">
        <v>991</v>
      </c>
      <c r="Z340" s="212" t="s">
        <v>320</v>
      </c>
      <c r="AA340" s="212">
        <v>92245</v>
      </c>
      <c r="AB340" s="123" t="s">
        <v>352</v>
      </c>
      <c r="AC340" s="123" t="s">
        <v>204</v>
      </c>
      <c r="AD340" s="123" t="s">
        <v>354</v>
      </c>
      <c r="AE340" s="123" t="s">
        <v>12</v>
      </c>
    </row>
    <row r="341" spans="2:31" ht="15" customHeight="1" x14ac:dyDescent="0.35">
      <c r="B341" s="123">
        <v>101307</v>
      </c>
      <c r="C341" s="123" t="s">
        <v>992</v>
      </c>
      <c r="D341" s="123">
        <v>2017</v>
      </c>
      <c r="E341" s="123" t="s">
        <v>12</v>
      </c>
      <c r="F341" s="240">
        <v>37502.096480640001</v>
      </c>
      <c r="G341" s="212" t="s">
        <v>1755</v>
      </c>
      <c r="H341" s="123" t="s">
        <v>12</v>
      </c>
      <c r="I341" s="240">
        <v>37502.096480640001</v>
      </c>
      <c r="J341" s="240">
        <v>0</v>
      </c>
      <c r="K341" s="240">
        <v>0</v>
      </c>
      <c r="L341" s="240">
        <v>0</v>
      </c>
      <c r="M341" s="240">
        <v>0</v>
      </c>
      <c r="N341" s="210" t="s">
        <v>12</v>
      </c>
      <c r="O341" s="240">
        <v>37502.096480640001</v>
      </c>
      <c r="P341" s="240">
        <v>0</v>
      </c>
      <c r="Q341" s="240">
        <v>0</v>
      </c>
      <c r="R341" s="240">
        <v>37502.096480640001</v>
      </c>
      <c r="S341" s="240">
        <v>0</v>
      </c>
      <c r="T341" s="211" t="s">
        <v>12</v>
      </c>
      <c r="U341" s="212" t="s">
        <v>316</v>
      </c>
      <c r="V341" s="212" t="s">
        <v>317</v>
      </c>
      <c r="W341" s="123" t="s">
        <v>1771</v>
      </c>
      <c r="X341" s="123" t="s">
        <v>12</v>
      </c>
      <c r="Y341" s="123" t="s">
        <v>993</v>
      </c>
      <c r="Z341" s="212" t="s">
        <v>320</v>
      </c>
      <c r="AA341" s="212">
        <v>92257</v>
      </c>
      <c r="AB341" s="123" t="s">
        <v>352</v>
      </c>
      <c r="AC341" s="123" t="s">
        <v>204</v>
      </c>
      <c r="AD341" s="123" t="s">
        <v>354</v>
      </c>
      <c r="AE341" s="123" t="s">
        <v>12</v>
      </c>
    </row>
    <row r="342" spans="2:31" ht="15" customHeight="1" x14ac:dyDescent="0.35">
      <c r="B342" s="123">
        <v>101008</v>
      </c>
      <c r="C342" s="123" t="s">
        <v>994</v>
      </c>
      <c r="D342" s="123">
        <v>2017</v>
      </c>
      <c r="E342" s="123" t="s">
        <v>12</v>
      </c>
      <c r="F342" s="240">
        <v>79916.146646601599</v>
      </c>
      <c r="G342" s="212" t="s">
        <v>1755</v>
      </c>
      <c r="H342" s="123" t="s">
        <v>12</v>
      </c>
      <c r="I342" s="240">
        <v>79916.146646601599</v>
      </c>
      <c r="J342" s="240">
        <v>0</v>
      </c>
      <c r="K342" s="240">
        <v>0</v>
      </c>
      <c r="L342" s="240">
        <v>0</v>
      </c>
      <c r="M342" s="240">
        <v>0</v>
      </c>
      <c r="N342" s="210" t="s">
        <v>12</v>
      </c>
      <c r="O342" s="240">
        <v>79916.146646601599</v>
      </c>
      <c r="P342" s="240">
        <v>0</v>
      </c>
      <c r="Q342" s="240">
        <v>0</v>
      </c>
      <c r="R342" s="240">
        <v>79916.146646601599</v>
      </c>
      <c r="S342" s="240">
        <v>0</v>
      </c>
      <c r="T342" s="211" t="s">
        <v>12</v>
      </c>
      <c r="U342" s="212" t="s">
        <v>316</v>
      </c>
      <c r="V342" s="212" t="s">
        <v>316</v>
      </c>
      <c r="W342" s="123" t="s">
        <v>350</v>
      </c>
      <c r="X342" s="123" t="s">
        <v>12</v>
      </c>
      <c r="Y342" s="123" t="s">
        <v>580</v>
      </c>
      <c r="Z342" s="212" t="s">
        <v>320</v>
      </c>
      <c r="AA342" s="212">
        <v>93635</v>
      </c>
      <c r="AB342" s="123" t="s">
        <v>673</v>
      </c>
      <c r="AC342" s="123" t="s">
        <v>201</v>
      </c>
      <c r="AD342" s="123" t="s">
        <v>327</v>
      </c>
      <c r="AE342" s="123" t="s">
        <v>12</v>
      </c>
    </row>
    <row r="343" spans="2:31" ht="15" customHeight="1" x14ac:dyDescent="0.35">
      <c r="B343" s="123">
        <v>100323</v>
      </c>
      <c r="C343" s="123" t="s">
        <v>995</v>
      </c>
      <c r="D343" s="123">
        <v>2017</v>
      </c>
      <c r="E343" s="123" t="s">
        <v>12</v>
      </c>
      <c r="F343" s="240">
        <v>84528.830532799999</v>
      </c>
      <c r="G343" s="212" t="s">
        <v>1755</v>
      </c>
      <c r="H343" s="123" t="s">
        <v>12</v>
      </c>
      <c r="I343" s="240">
        <v>84528.830532799999</v>
      </c>
      <c r="J343" s="240">
        <v>0</v>
      </c>
      <c r="K343" s="240">
        <v>0</v>
      </c>
      <c r="L343" s="240">
        <v>0</v>
      </c>
      <c r="M343" s="240">
        <v>0</v>
      </c>
      <c r="N343" s="210" t="s">
        <v>12</v>
      </c>
      <c r="O343" s="240">
        <v>84528.830532799999</v>
      </c>
      <c r="P343" s="240">
        <v>0</v>
      </c>
      <c r="Q343" s="240">
        <v>0</v>
      </c>
      <c r="R343" s="240">
        <v>84528.830532799999</v>
      </c>
      <c r="S343" s="240">
        <v>0</v>
      </c>
      <c r="T343" s="211" t="s">
        <v>12</v>
      </c>
      <c r="U343" s="212" t="s">
        <v>316</v>
      </c>
      <c r="V343" s="212" t="s">
        <v>317</v>
      </c>
      <c r="W343" s="123" t="s">
        <v>430</v>
      </c>
      <c r="X343" s="123" t="s">
        <v>12</v>
      </c>
      <c r="Y343" s="123" t="s">
        <v>675</v>
      </c>
      <c r="Z343" s="212" t="s">
        <v>320</v>
      </c>
      <c r="AA343" s="212">
        <v>95206</v>
      </c>
      <c r="AB343" s="123" t="s">
        <v>1789</v>
      </c>
      <c r="AC343" s="123" t="s">
        <v>201</v>
      </c>
      <c r="AD343" s="123" t="s">
        <v>327</v>
      </c>
      <c r="AE343" s="123" t="s">
        <v>12</v>
      </c>
    </row>
    <row r="344" spans="2:31" ht="15" customHeight="1" x14ac:dyDescent="0.35">
      <c r="B344" s="123">
        <v>101686</v>
      </c>
      <c r="C344" s="123" t="s">
        <v>997</v>
      </c>
      <c r="D344" s="123">
        <v>2017</v>
      </c>
      <c r="E344" s="123" t="s">
        <v>12</v>
      </c>
      <c r="F344" s="240">
        <v>144827.08795776</v>
      </c>
      <c r="G344" s="212" t="s">
        <v>1755</v>
      </c>
      <c r="H344" s="123" t="s">
        <v>12</v>
      </c>
      <c r="I344" s="240">
        <v>144827.08795776</v>
      </c>
      <c r="J344" s="240">
        <v>0</v>
      </c>
      <c r="K344" s="240">
        <v>0</v>
      </c>
      <c r="L344" s="240">
        <v>0</v>
      </c>
      <c r="M344" s="240">
        <v>0</v>
      </c>
      <c r="N344" s="210" t="s">
        <v>12</v>
      </c>
      <c r="O344" s="240">
        <v>144827.08795776</v>
      </c>
      <c r="P344" s="240">
        <v>0</v>
      </c>
      <c r="Q344" s="240">
        <v>0</v>
      </c>
      <c r="R344" s="240">
        <v>144827.08795776</v>
      </c>
      <c r="S344" s="240">
        <v>0</v>
      </c>
      <c r="T344" s="211" t="s">
        <v>12</v>
      </c>
      <c r="U344" s="212" t="s">
        <v>316</v>
      </c>
      <c r="V344" s="212" t="s">
        <v>317</v>
      </c>
      <c r="W344" s="123" t="s">
        <v>430</v>
      </c>
      <c r="X344" s="123" t="s">
        <v>12</v>
      </c>
      <c r="Y344" s="123" t="s">
        <v>998</v>
      </c>
      <c r="Z344" s="212" t="s">
        <v>320</v>
      </c>
      <c r="AA344" s="212">
        <v>92585</v>
      </c>
      <c r="AB344" s="123" t="s">
        <v>352</v>
      </c>
      <c r="AC344" s="123" t="s">
        <v>353</v>
      </c>
      <c r="AD344" s="123" t="s">
        <v>354</v>
      </c>
      <c r="AE344" s="123" t="s">
        <v>12</v>
      </c>
    </row>
    <row r="345" spans="2:31" ht="15" customHeight="1" x14ac:dyDescent="0.35">
      <c r="B345" s="123">
        <v>5045</v>
      </c>
      <c r="C345" s="123" t="s">
        <v>999</v>
      </c>
      <c r="D345" s="123">
        <v>2017</v>
      </c>
      <c r="E345" s="123" t="s">
        <v>12</v>
      </c>
      <c r="F345" s="240">
        <v>381068.966747</v>
      </c>
      <c r="G345" s="212" t="s">
        <v>1755</v>
      </c>
      <c r="H345" s="123" t="s">
        <v>12</v>
      </c>
      <c r="I345" s="240">
        <v>0</v>
      </c>
      <c r="J345" s="240">
        <v>0</v>
      </c>
      <c r="K345" s="240">
        <v>364138.89094700001</v>
      </c>
      <c r="L345" s="240">
        <v>16930.075799999999</v>
      </c>
      <c r="M345" s="240">
        <v>0</v>
      </c>
      <c r="N345" s="210" t="s">
        <v>12</v>
      </c>
      <c r="O345" s="240">
        <v>0</v>
      </c>
      <c r="P345" s="240">
        <v>364138.89094700001</v>
      </c>
      <c r="Q345" s="240">
        <v>0</v>
      </c>
      <c r="R345" s="240">
        <v>364138.89094700001</v>
      </c>
      <c r="S345" s="240">
        <v>16930.075799999999</v>
      </c>
      <c r="T345" s="211" t="s">
        <v>12</v>
      </c>
      <c r="U345" s="212" t="s">
        <v>316</v>
      </c>
      <c r="V345" s="212" t="s">
        <v>317</v>
      </c>
      <c r="W345" s="123" t="s">
        <v>350</v>
      </c>
      <c r="X345" s="123" t="s">
        <v>12</v>
      </c>
      <c r="Y345" s="123" t="s">
        <v>1000</v>
      </c>
      <c r="Z345" s="212" t="s">
        <v>320</v>
      </c>
      <c r="AA345" s="212">
        <v>92707</v>
      </c>
      <c r="AB345" s="123" t="s">
        <v>446</v>
      </c>
      <c r="AC345" s="123" t="s">
        <v>394</v>
      </c>
      <c r="AD345" s="123" t="s">
        <v>395</v>
      </c>
      <c r="AE345" s="123" t="s">
        <v>12</v>
      </c>
    </row>
    <row r="346" spans="2:31" ht="15" customHeight="1" x14ac:dyDescent="0.35">
      <c r="B346" s="123">
        <v>104465</v>
      </c>
      <c r="C346" s="123" t="s">
        <v>1001</v>
      </c>
      <c r="D346" s="123">
        <v>2017</v>
      </c>
      <c r="E346" s="123" t="s">
        <v>12</v>
      </c>
      <c r="F346" s="240">
        <v>68689.072858162006</v>
      </c>
      <c r="G346" s="212" t="s">
        <v>1755</v>
      </c>
      <c r="H346" s="123" t="s">
        <v>12</v>
      </c>
      <c r="I346" s="240">
        <v>68689.072858162006</v>
      </c>
      <c r="J346" s="240">
        <v>0</v>
      </c>
      <c r="K346" s="240">
        <v>0</v>
      </c>
      <c r="L346" s="240">
        <v>0</v>
      </c>
      <c r="M346" s="240">
        <v>0</v>
      </c>
      <c r="N346" s="210" t="s">
        <v>12</v>
      </c>
      <c r="O346" s="240">
        <v>68689.072858162006</v>
      </c>
      <c r="P346" s="240">
        <v>0</v>
      </c>
      <c r="Q346" s="240">
        <v>0</v>
      </c>
      <c r="R346" s="240">
        <v>68689.072858162006</v>
      </c>
      <c r="S346" s="240">
        <v>0</v>
      </c>
      <c r="T346" s="211" t="s">
        <v>12</v>
      </c>
      <c r="U346" s="212" t="s">
        <v>316</v>
      </c>
      <c r="V346" s="212" t="s">
        <v>317</v>
      </c>
      <c r="W346" s="123" t="s">
        <v>350</v>
      </c>
      <c r="X346" s="123" t="s">
        <v>12</v>
      </c>
      <c r="Y346" s="123" t="s">
        <v>1002</v>
      </c>
      <c r="Z346" s="212" t="s">
        <v>320</v>
      </c>
      <c r="AA346" s="212">
        <v>92364</v>
      </c>
      <c r="AB346" s="123" t="s">
        <v>781</v>
      </c>
      <c r="AC346" s="123" t="s">
        <v>201</v>
      </c>
      <c r="AD346" s="123" t="s">
        <v>354</v>
      </c>
      <c r="AE346" s="123" t="s">
        <v>12</v>
      </c>
    </row>
    <row r="347" spans="2:31" ht="15" customHeight="1" x14ac:dyDescent="0.35">
      <c r="B347" s="123">
        <v>104335</v>
      </c>
      <c r="C347" s="123" t="s">
        <v>1003</v>
      </c>
      <c r="D347" s="123">
        <v>2017</v>
      </c>
      <c r="E347" s="123" t="s">
        <v>12</v>
      </c>
      <c r="F347" s="240">
        <v>47584.2976440001</v>
      </c>
      <c r="G347" s="212" t="s">
        <v>1755</v>
      </c>
      <c r="H347" s="123" t="s">
        <v>12</v>
      </c>
      <c r="I347" s="240">
        <v>0</v>
      </c>
      <c r="J347" s="240">
        <v>0</v>
      </c>
      <c r="K347" s="240">
        <v>0</v>
      </c>
      <c r="L347" s="240">
        <v>0</v>
      </c>
      <c r="M347" s="240">
        <v>47584.2976440001</v>
      </c>
      <c r="N347" s="210" t="s">
        <v>12</v>
      </c>
      <c r="O347" s="240">
        <v>0</v>
      </c>
      <c r="P347" s="240">
        <v>0</v>
      </c>
      <c r="Q347" s="240">
        <v>47584.2976440001</v>
      </c>
      <c r="R347" s="240">
        <v>47584.2976440001</v>
      </c>
      <c r="S347" s="240">
        <v>0</v>
      </c>
      <c r="T347" s="211" t="s">
        <v>12</v>
      </c>
      <c r="U347" s="212" t="s">
        <v>316</v>
      </c>
      <c r="V347" s="212" t="s">
        <v>317</v>
      </c>
      <c r="W347" s="123" t="s">
        <v>318</v>
      </c>
      <c r="X347" s="123" t="s">
        <v>12</v>
      </c>
      <c r="Y347" s="123" t="s">
        <v>1004</v>
      </c>
      <c r="Z347" s="212" t="s">
        <v>361</v>
      </c>
      <c r="AA347" s="212">
        <v>10282</v>
      </c>
      <c r="AB347" s="123" t="s">
        <v>717</v>
      </c>
      <c r="AC347" s="123" t="s">
        <v>322</v>
      </c>
      <c r="AD347" s="123" t="s">
        <v>323</v>
      </c>
      <c r="AE347" s="123" t="s">
        <v>12</v>
      </c>
    </row>
    <row r="348" spans="2:31" ht="15" customHeight="1" x14ac:dyDescent="0.35">
      <c r="B348" s="123">
        <v>101705</v>
      </c>
      <c r="C348" s="123" t="s">
        <v>1005</v>
      </c>
      <c r="D348" s="123">
        <v>2017</v>
      </c>
      <c r="E348" s="123" t="s">
        <v>12</v>
      </c>
      <c r="F348" s="240">
        <v>30198.864916800001</v>
      </c>
      <c r="G348" s="212" t="s">
        <v>1755</v>
      </c>
      <c r="H348" s="123" t="s">
        <v>12</v>
      </c>
      <c r="I348" s="240">
        <v>30198.864916800001</v>
      </c>
      <c r="J348" s="240">
        <v>0</v>
      </c>
      <c r="K348" s="240">
        <v>0</v>
      </c>
      <c r="L348" s="240">
        <v>0</v>
      </c>
      <c r="M348" s="240">
        <v>0</v>
      </c>
      <c r="N348" s="210" t="s">
        <v>12</v>
      </c>
      <c r="O348" s="240">
        <v>30198.864916800001</v>
      </c>
      <c r="P348" s="240">
        <v>0</v>
      </c>
      <c r="Q348" s="240">
        <v>0</v>
      </c>
      <c r="R348" s="240">
        <v>30198.864916800001</v>
      </c>
      <c r="S348" s="240">
        <v>0</v>
      </c>
      <c r="T348" s="211" t="s">
        <v>12</v>
      </c>
      <c r="U348" s="212" t="s">
        <v>316</v>
      </c>
      <c r="V348" s="212" t="s">
        <v>316</v>
      </c>
      <c r="W348" s="123" t="s">
        <v>390</v>
      </c>
      <c r="X348" s="123" t="s">
        <v>12</v>
      </c>
      <c r="Y348" s="123" t="s">
        <v>1006</v>
      </c>
      <c r="Z348" s="212" t="s">
        <v>320</v>
      </c>
      <c r="AA348" s="212">
        <v>93206</v>
      </c>
      <c r="AB348" s="123" t="s">
        <v>673</v>
      </c>
      <c r="AC348" s="123" t="s">
        <v>201</v>
      </c>
      <c r="AD348" s="123" t="s">
        <v>327</v>
      </c>
      <c r="AE348" s="123" t="s">
        <v>12</v>
      </c>
    </row>
    <row r="349" spans="2:31" ht="15" customHeight="1" x14ac:dyDescent="0.35">
      <c r="B349" s="123">
        <v>104224</v>
      </c>
      <c r="C349" s="123" t="s">
        <v>1007</v>
      </c>
      <c r="D349" s="123">
        <v>2017</v>
      </c>
      <c r="E349" s="123" t="s">
        <v>12</v>
      </c>
      <c r="F349" s="240">
        <v>11322.237185600001</v>
      </c>
      <c r="G349" s="212" t="s">
        <v>1755</v>
      </c>
      <c r="H349" s="123" t="s">
        <v>12</v>
      </c>
      <c r="I349" s="240">
        <v>11322.237185600001</v>
      </c>
      <c r="J349" s="240">
        <v>0</v>
      </c>
      <c r="K349" s="240">
        <v>0</v>
      </c>
      <c r="L349" s="240">
        <v>0</v>
      </c>
      <c r="M349" s="240">
        <v>0</v>
      </c>
      <c r="N349" s="210" t="s">
        <v>12</v>
      </c>
      <c r="O349" s="240">
        <v>0</v>
      </c>
      <c r="P349" s="240">
        <v>0</v>
      </c>
      <c r="Q349" s="240">
        <v>0</v>
      </c>
      <c r="R349" s="240">
        <v>0</v>
      </c>
      <c r="S349" s="240">
        <v>11322.237185600001</v>
      </c>
      <c r="T349" s="211" t="s">
        <v>12</v>
      </c>
      <c r="U349" s="212" t="s">
        <v>317</v>
      </c>
      <c r="V349" s="212" t="s">
        <v>317</v>
      </c>
      <c r="W349" s="123" t="s">
        <v>12</v>
      </c>
      <c r="X349" s="123" t="s">
        <v>12</v>
      </c>
      <c r="Y349" s="123" t="s">
        <v>616</v>
      </c>
      <c r="Z349" s="212" t="s">
        <v>320</v>
      </c>
      <c r="AA349" s="212">
        <v>93212</v>
      </c>
      <c r="AB349" s="123" t="s">
        <v>1008</v>
      </c>
      <c r="AC349" s="123" t="s">
        <v>201</v>
      </c>
      <c r="AD349" s="123" t="s">
        <v>327</v>
      </c>
      <c r="AE349" s="123" t="s">
        <v>12</v>
      </c>
    </row>
    <row r="350" spans="2:31" ht="15" customHeight="1" x14ac:dyDescent="0.35">
      <c r="B350" s="123">
        <v>101504</v>
      </c>
      <c r="C350" s="123" t="s">
        <v>1009</v>
      </c>
      <c r="D350" s="123">
        <v>2017</v>
      </c>
      <c r="E350" s="123" t="s">
        <v>12</v>
      </c>
      <c r="F350" s="240">
        <v>28400.594497599999</v>
      </c>
      <c r="G350" s="212" t="s">
        <v>1755</v>
      </c>
      <c r="H350" s="123" t="s">
        <v>12</v>
      </c>
      <c r="I350" s="240">
        <v>28400.594497599999</v>
      </c>
      <c r="J350" s="240">
        <v>0</v>
      </c>
      <c r="K350" s="240">
        <v>0</v>
      </c>
      <c r="L350" s="240">
        <v>0</v>
      </c>
      <c r="M350" s="240">
        <v>0</v>
      </c>
      <c r="N350" s="210" t="s">
        <v>12</v>
      </c>
      <c r="O350" s="240">
        <v>28400.594497599999</v>
      </c>
      <c r="P350" s="240">
        <v>0</v>
      </c>
      <c r="Q350" s="240">
        <v>0</v>
      </c>
      <c r="R350" s="240">
        <v>28400.594497599999</v>
      </c>
      <c r="S350" s="240">
        <v>0</v>
      </c>
      <c r="T350" s="211" t="s">
        <v>12</v>
      </c>
      <c r="U350" s="212" t="s">
        <v>316</v>
      </c>
      <c r="V350" s="212" t="s">
        <v>316</v>
      </c>
      <c r="W350" s="123" t="s">
        <v>390</v>
      </c>
      <c r="X350" s="123" t="s">
        <v>12</v>
      </c>
      <c r="Y350" s="123" t="s">
        <v>616</v>
      </c>
      <c r="Z350" s="212" t="s">
        <v>320</v>
      </c>
      <c r="AA350" s="212">
        <v>93212</v>
      </c>
      <c r="AB350" s="123" t="s">
        <v>673</v>
      </c>
      <c r="AC350" s="123" t="s">
        <v>201</v>
      </c>
      <c r="AD350" s="123" t="s">
        <v>327</v>
      </c>
      <c r="AE350" s="123" t="s">
        <v>12</v>
      </c>
    </row>
    <row r="351" spans="2:31" ht="15" customHeight="1" x14ac:dyDescent="0.35">
      <c r="B351" s="123">
        <v>104320</v>
      </c>
      <c r="C351" s="123" t="s">
        <v>1010</v>
      </c>
      <c r="D351" s="123">
        <v>2017</v>
      </c>
      <c r="E351" s="123" t="s">
        <v>12</v>
      </c>
      <c r="F351" s="240">
        <v>1684037.065867</v>
      </c>
      <c r="G351" s="212" t="s">
        <v>1755</v>
      </c>
      <c r="H351" s="123" t="s">
        <v>12</v>
      </c>
      <c r="I351" s="240">
        <v>0</v>
      </c>
      <c r="J351" s="240">
        <v>0</v>
      </c>
      <c r="K351" s="240">
        <v>1577506.1029670001</v>
      </c>
      <c r="L351" s="240">
        <v>106530.9629</v>
      </c>
      <c r="M351" s="240">
        <v>0</v>
      </c>
      <c r="N351" s="210" t="s">
        <v>12</v>
      </c>
      <c r="O351" s="240">
        <v>0</v>
      </c>
      <c r="P351" s="240">
        <v>1577506.1029670001</v>
      </c>
      <c r="Q351" s="240">
        <v>0</v>
      </c>
      <c r="R351" s="240">
        <v>1577506.1029670001</v>
      </c>
      <c r="S351" s="240">
        <v>106530.9629</v>
      </c>
      <c r="T351" s="211" t="s">
        <v>12</v>
      </c>
      <c r="U351" s="212" t="s">
        <v>316</v>
      </c>
      <c r="V351" s="212" t="s">
        <v>317</v>
      </c>
      <c r="W351" s="123" t="s">
        <v>340</v>
      </c>
      <c r="X351" s="123" t="s">
        <v>12</v>
      </c>
      <c r="Y351" s="123" t="s">
        <v>1011</v>
      </c>
      <c r="Z351" s="212" t="s">
        <v>320</v>
      </c>
      <c r="AA351" s="212">
        <v>93308</v>
      </c>
      <c r="AB351" s="123" t="s">
        <v>1012</v>
      </c>
      <c r="AC351" s="123" t="s">
        <v>394</v>
      </c>
      <c r="AD351" s="123" t="s">
        <v>395</v>
      </c>
      <c r="AE351" s="123" t="s">
        <v>12</v>
      </c>
    </row>
    <row r="352" spans="2:31" ht="15" customHeight="1" x14ac:dyDescent="0.35">
      <c r="B352" s="123">
        <v>104216</v>
      </c>
      <c r="C352" s="123" t="s">
        <v>1013</v>
      </c>
      <c r="D352" s="123">
        <v>2017</v>
      </c>
      <c r="E352" s="123" t="s">
        <v>12</v>
      </c>
      <c r="F352" s="240">
        <v>11489.359108462</v>
      </c>
      <c r="G352" s="212" t="s">
        <v>1755</v>
      </c>
      <c r="H352" s="123" t="s">
        <v>12</v>
      </c>
      <c r="I352" s="240">
        <v>11489.359108462</v>
      </c>
      <c r="J352" s="240">
        <v>0</v>
      </c>
      <c r="K352" s="240">
        <v>0</v>
      </c>
      <c r="L352" s="240">
        <v>0</v>
      </c>
      <c r="M352" s="240">
        <v>0</v>
      </c>
      <c r="N352" s="210" t="s">
        <v>12</v>
      </c>
      <c r="O352" s="240">
        <v>0</v>
      </c>
      <c r="P352" s="240">
        <v>0</v>
      </c>
      <c r="Q352" s="240">
        <v>0</v>
      </c>
      <c r="R352" s="240">
        <v>0</v>
      </c>
      <c r="S352" s="240">
        <v>11489.359108462</v>
      </c>
      <c r="T352" s="211" t="s">
        <v>12</v>
      </c>
      <c r="U352" s="212" t="s">
        <v>317</v>
      </c>
      <c r="V352" s="212" t="s">
        <v>317</v>
      </c>
      <c r="W352" s="123" t="s">
        <v>12</v>
      </c>
      <c r="X352" s="123" t="s">
        <v>12</v>
      </c>
      <c r="Y352" s="123" t="s">
        <v>1000</v>
      </c>
      <c r="Z352" s="212" t="s">
        <v>320</v>
      </c>
      <c r="AA352" s="212">
        <v>92707</v>
      </c>
      <c r="AB352" s="123" t="s">
        <v>1014</v>
      </c>
      <c r="AC352" s="123" t="s">
        <v>201</v>
      </c>
      <c r="AD352" s="123" t="s">
        <v>327</v>
      </c>
      <c r="AE352" s="123" t="s">
        <v>12</v>
      </c>
    </row>
    <row r="353" spans="2:31" ht="15" customHeight="1" x14ac:dyDescent="0.35">
      <c r="B353" s="123">
        <v>104122</v>
      </c>
      <c r="C353" s="123" t="s">
        <v>1857</v>
      </c>
      <c r="D353" s="123">
        <v>2017</v>
      </c>
      <c r="E353" s="123" t="s">
        <v>12</v>
      </c>
      <c r="F353" s="240">
        <v>15666.819536000001</v>
      </c>
      <c r="G353" s="212" t="s">
        <v>1755</v>
      </c>
      <c r="H353" s="123" t="s">
        <v>12</v>
      </c>
      <c r="I353" s="240">
        <v>15666.819536000001</v>
      </c>
      <c r="J353" s="240">
        <v>0</v>
      </c>
      <c r="K353" s="240">
        <v>0</v>
      </c>
      <c r="L353" s="240">
        <v>0</v>
      </c>
      <c r="M353" s="240">
        <v>0</v>
      </c>
      <c r="N353" s="210" t="s">
        <v>12</v>
      </c>
      <c r="O353" s="240">
        <v>15666.819536000001</v>
      </c>
      <c r="P353" s="240">
        <v>0</v>
      </c>
      <c r="Q353" s="240">
        <v>0</v>
      </c>
      <c r="R353" s="240">
        <v>15666.819536000001</v>
      </c>
      <c r="S353" s="240">
        <v>0</v>
      </c>
      <c r="T353" s="211" t="s">
        <v>12</v>
      </c>
      <c r="U353" s="212" t="s">
        <v>316</v>
      </c>
      <c r="V353" s="212" t="s">
        <v>316</v>
      </c>
      <c r="W353" s="123" t="s">
        <v>553</v>
      </c>
      <c r="X353" s="123" t="s">
        <v>12</v>
      </c>
      <c r="Y353" s="123" t="s">
        <v>1016</v>
      </c>
      <c r="Z353" s="212" t="s">
        <v>320</v>
      </c>
      <c r="AA353" s="212">
        <v>95988</v>
      </c>
      <c r="AB353" s="123" t="s">
        <v>696</v>
      </c>
      <c r="AC353" s="123" t="s">
        <v>476</v>
      </c>
      <c r="AD353" s="123" t="s">
        <v>327</v>
      </c>
      <c r="AE353" s="123" t="s">
        <v>12</v>
      </c>
    </row>
    <row r="354" spans="2:31" ht="15" customHeight="1" x14ac:dyDescent="0.35">
      <c r="B354" s="123">
        <v>104538</v>
      </c>
      <c r="C354" s="123" t="s">
        <v>1017</v>
      </c>
      <c r="D354" s="123">
        <v>2017</v>
      </c>
      <c r="E354" s="123" t="s">
        <v>12</v>
      </c>
      <c r="F354" s="240">
        <v>17537.072731354001</v>
      </c>
      <c r="G354" s="212" t="s">
        <v>1755</v>
      </c>
      <c r="H354" s="123" t="s">
        <v>12</v>
      </c>
      <c r="I354" s="240">
        <v>17537.072731354001</v>
      </c>
      <c r="J354" s="240">
        <v>0</v>
      </c>
      <c r="K354" s="240">
        <v>0</v>
      </c>
      <c r="L354" s="240">
        <v>0</v>
      </c>
      <c r="M354" s="240">
        <v>0</v>
      </c>
      <c r="N354" s="210" t="s">
        <v>12</v>
      </c>
      <c r="O354" s="240">
        <v>0</v>
      </c>
      <c r="P354" s="240">
        <v>0</v>
      </c>
      <c r="Q354" s="240">
        <v>0</v>
      </c>
      <c r="R354" s="240">
        <v>0</v>
      </c>
      <c r="S354" s="240">
        <v>17537.072731354001</v>
      </c>
      <c r="T354" s="211" t="s">
        <v>12</v>
      </c>
      <c r="U354" s="212" t="s">
        <v>317</v>
      </c>
      <c r="V354" s="212" t="s">
        <v>317</v>
      </c>
      <c r="W354" s="123" t="s">
        <v>12</v>
      </c>
      <c r="X354" s="123" t="s">
        <v>12</v>
      </c>
      <c r="Y354" s="123" t="s">
        <v>1018</v>
      </c>
      <c r="Z354" s="212" t="s">
        <v>320</v>
      </c>
      <c r="AA354" s="212">
        <v>93263</v>
      </c>
      <c r="AB354" s="123" t="s">
        <v>342</v>
      </c>
      <c r="AC354" s="123" t="s">
        <v>343</v>
      </c>
      <c r="AD354" s="123" t="s">
        <v>344</v>
      </c>
      <c r="AE354" s="123" t="s">
        <v>12</v>
      </c>
    </row>
    <row r="355" spans="2:31" ht="15" customHeight="1" x14ac:dyDescent="0.35">
      <c r="B355" s="123">
        <v>104004</v>
      </c>
      <c r="C355" s="123" t="s">
        <v>1019</v>
      </c>
      <c r="D355" s="123">
        <v>2017</v>
      </c>
      <c r="E355" s="123" t="s">
        <v>12</v>
      </c>
      <c r="F355" s="240">
        <v>7588.1998686979996</v>
      </c>
      <c r="G355" s="212" t="s">
        <v>1755</v>
      </c>
      <c r="H355" s="123" t="s">
        <v>12</v>
      </c>
      <c r="I355" s="240">
        <v>7588.1998686979996</v>
      </c>
      <c r="J355" s="240">
        <v>0</v>
      </c>
      <c r="K355" s="240">
        <v>0</v>
      </c>
      <c r="L355" s="240">
        <v>0</v>
      </c>
      <c r="M355" s="240">
        <v>0</v>
      </c>
      <c r="N355" s="210" t="s">
        <v>12</v>
      </c>
      <c r="O355" s="240">
        <v>291.31285279999997</v>
      </c>
      <c r="P355" s="240">
        <v>0</v>
      </c>
      <c r="Q355" s="240">
        <v>0</v>
      </c>
      <c r="R355" s="240">
        <v>291.31285279999997</v>
      </c>
      <c r="S355" s="240">
        <v>7296.8870158979998</v>
      </c>
      <c r="T355" s="211" t="s">
        <v>12</v>
      </c>
      <c r="U355" s="212" t="s">
        <v>316</v>
      </c>
      <c r="V355" s="212" t="s">
        <v>316</v>
      </c>
      <c r="W355" s="123" t="s">
        <v>350</v>
      </c>
      <c r="X355" s="123" t="s">
        <v>12</v>
      </c>
      <c r="Y355" s="123" t="s">
        <v>1020</v>
      </c>
      <c r="Z355" s="212" t="s">
        <v>320</v>
      </c>
      <c r="AA355" s="212">
        <v>93627</v>
      </c>
      <c r="AB355" s="123" t="s">
        <v>1021</v>
      </c>
      <c r="AC355" s="123" t="s">
        <v>1022</v>
      </c>
      <c r="AD355" s="123" t="s">
        <v>327</v>
      </c>
      <c r="AE355" s="123" t="s">
        <v>12</v>
      </c>
    </row>
    <row r="356" spans="2:31" ht="15" customHeight="1" x14ac:dyDescent="0.35">
      <c r="B356" s="123">
        <v>104562</v>
      </c>
      <c r="C356" s="123" t="s">
        <v>1023</v>
      </c>
      <c r="D356" s="123">
        <v>2017</v>
      </c>
      <c r="E356" s="123" t="s">
        <v>12</v>
      </c>
      <c r="F356" s="240">
        <v>0</v>
      </c>
      <c r="G356" s="212" t="s">
        <v>1755</v>
      </c>
      <c r="H356" s="123" t="s">
        <v>12</v>
      </c>
      <c r="I356" s="240">
        <v>0</v>
      </c>
      <c r="J356" s="240">
        <v>0</v>
      </c>
      <c r="K356" s="240">
        <v>0</v>
      </c>
      <c r="L356" s="240">
        <v>0</v>
      </c>
      <c r="M356" s="240">
        <v>0</v>
      </c>
      <c r="N356" s="210" t="s">
        <v>12</v>
      </c>
      <c r="O356" s="240">
        <v>0</v>
      </c>
      <c r="P356" s="240">
        <v>0</v>
      </c>
      <c r="Q356" s="240">
        <v>0</v>
      </c>
      <c r="R356" s="240">
        <v>0</v>
      </c>
      <c r="S356" s="240">
        <v>0</v>
      </c>
      <c r="T356" s="211" t="s">
        <v>12</v>
      </c>
      <c r="U356" s="212" t="s">
        <v>317</v>
      </c>
      <c r="V356" s="212" t="s">
        <v>317</v>
      </c>
      <c r="W356" s="123" t="s">
        <v>12</v>
      </c>
      <c r="X356" s="123" t="s">
        <v>12</v>
      </c>
      <c r="Y356" s="123" t="s">
        <v>540</v>
      </c>
      <c r="Z356" s="212" t="s">
        <v>320</v>
      </c>
      <c r="AA356" s="212">
        <v>95354</v>
      </c>
      <c r="AB356" s="123" t="s">
        <v>423</v>
      </c>
      <c r="AC356" s="123" t="s">
        <v>424</v>
      </c>
      <c r="AD356" s="123" t="s">
        <v>425</v>
      </c>
      <c r="AE356" s="123" t="s">
        <v>12</v>
      </c>
    </row>
    <row r="357" spans="2:31" ht="15" customHeight="1" x14ac:dyDescent="0.35">
      <c r="B357" s="123">
        <v>3011</v>
      </c>
      <c r="C357" s="123" t="s">
        <v>1024</v>
      </c>
      <c r="D357" s="123">
        <v>2017</v>
      </c>
      <c r="E357" s="123" t="s">
        <v>12</v>
      </c>
      <c r="F357" s="240">
        <v>0</v>
      </c>
      <c r="G357" s="212" t="s">
        <v>1755</v>
      </c>
      <c r="H357" s="123" t="s">
        <v>12</v>
      </c>
      <c r="I357" s="240">
        <v>0</v>
      </c>
      <c r="J357" s="240">
        <v>0</v>
      </c>
      <c r="K357" s="240">
        <v>0</v>
      </c>
      <c r="L357" s="240">
        <v>0</v>
      </c>
      <c r="M357" s="240">
        <v>0</v>
      </c>
      <c r="N357" s="210" t="s">
        <v>12</v>
      </c>
      <c r="O357" s="240">
        <v>0</v>
      </c>
      <c r="P357" s="240">
        <v>0</v>
      </c>
      <c r="Q357" s="240">
        <v>0</v>
      </c>
      <c r="R357" s="240">
        <v>0</v>
      </c>
      <c r="S357" s="240">
        <v>0</v>
      </c>
      <c r="T357" s="211" t="s">
        <v>12</v>
      </c>
      <c r="U357" s="212" t="s">
        <v>317</v>
      </c>
      <c r="V357" s="212" t="s">
        <v>317</v>
      </c>
      <c r="W357" s="123" t="s">
        <v>12</v>
      </c>
      <c r="X357" s="123" t="s">
        <v>12</v>
      </c>
      <c r="Y357" s="123" t="s">
        <v>444</v>
      </c>
      <c r="Z357" s="212" t="s">
        <v>445</v>
      </c>
      <c r="AA357" s="212">
        <v>77056</v>
      </c>
      <c r="AB357" s="123" t="s">
        <v>321</v>
      </c>
      <c r="AC357" s="123" t="s">
        <v>322</v>
      </c>
      <c r="AD357" s="123" t="s">
        <v>323</v>
      </c>
      <c r="AE357" s="123" t="s">
        <v>12</v>
      </c>
    </row>
    <row r="358" spans="2:31" ht="15" customHeight="1" x14ac:dyDescent="0.35">
      <c r="B358" s="123">
        <v>104421</v>
      </c>
      <c r="C358" s="123" t="s">
        <v>1025</v>
      </c>
      <c r="D358" s="123">
        <v>2017</v>
      </c>
      <c r="E358" s="123" t="s">
        <v>12</v>
      </c>
      <c r="F358" s="240">
        <v>7293.2640990399996</v>
      </c>
      <c r="G358" s="212" t="s">
        <v>1755</v>
      </c>
      <c r="H358" s="123" t="s">
        <v>12</v>
      </c>
      <c r="I358" s="240">
        <v>7293.2640990399996</v>
      </c>
      <c r="J358" s="240">
        <v>0</v>
      </c>
      <c r="K358" s="240">
        <v>0</v>
      </c>
      <c r="L358" s="240">
        <v>0</v>
      </c>
      <c r="M358" s="240">
        <v>0</v>
      </c>
      <c r="N358" s="210" t="s">
        <v>12</v>
      </c>
      <c r="O358" s="240">
        <v>0</v>
      </c>
      <c r="P358" s="240">
        <v>0</v>
      </c>
      <c r="Q358" s="240">
        <v>0</v>
      </c>
      <c r="R358" s="240">
        <v>0</v>
      </c>
      <c r="S358" s="240">
        <v>7293.2640990399996</v>
      </c>
      <c r="T358" s="211" t="s">
        <v>12</v>
      </c>
      <c r="U358" s="212" t="s">
        <v>317</v>
      </c>
      <c r="V358" s="212" t="s">
        <v>317</v>
      </c>
      <c r="W358" s="123" t="s">
        <v>12</v>
      </c>
      <c r="X358" s="123" t="s">
        <v>12</v>
      </c>
      <c r="Y358" s="123" t="s">
        <v>410</v>
      </c>
      <c r="Z358" s="212" t="s">
        <v>320</v>
      </c>
      <c r="AA358" s="212">
        <v>94565</v>
      </c>
      <c r="AB358" s="123" t="s">
        <v>703</v>
      </c>
      <c r="AC358" s="123" t="s">
        <v>201</v>
      </c>
      <c r="AD358" s="123" t="s">
        <v>327</v>
      </c>
      <c r="AE358" s="123" t="s">
        <v>12</v>
      </c>
    </row>
    <row r="359" spans="2:31" ht="15" customHeight="1" x14ac:dyDescent="0.35">
      <c r="B359" s="123">
        <v>104376</v>
      </c>
      <c r="C359" s="123" t="s">
        <v>1026</v>
      </c>
      <c r="D359" s="123">
        <v>2017</v>
      </c>
      <c r="E359" s="123" t="s">
        <v>12</v>
      </c>
      <c r="F359" s="240">
        <v>12735.449016</v>
      </c>
      <c r="G359" s="212" t="s">
        <v>1755</v>
      </c>
      <c r="H359" s="123" t="s">
        <v>12</v>
      </c>
      <c r="I359" s="240">
        <v>12735.449016</v>
      </c>
      <c r="J359" s="240">
        <v>0</v>
      </c>
      <c r="K359" s="240">
        <v>0</v>
      </c>
      <c r="L359" s="240">
        <v>0</v>
      </c>
      <c r="M359" s="240">
        <v>0</v>
      </c>
      <c r="N359" s="210" t="s">
        <v>12</v>
      </c>
      <c r="O359" s="240">
        <v>0</v>
      </c>
      <c r="P359" s="240">
        <v>0</v>
      </c>
      <c r="Q359" s="240">
        <v>0</v>
      </c>
      <c r="R359" s="240">
        <v>0</v>
      </c>
      <c r="S359" s="240">
        <v>12735.449016</v>
      </c>
      <c r="T359" s="211" t="s">
        <v>12</v>
      </c>
      <c r="U359" s="212" t="s">
        <v>317</v>
      </c>
      <c r="V359" s="212" t="s">
        <v>317</v>
      </c>
      <c r="W359" s="123" t="s">
        <v>12</v>
      </c>
      <c r="X359" s="123" t="s">
        <v>12</v>
      </c>
      <c r="Y359" s="123" t="s">
        <v>506</v>
      </c>
      <c r="Z359" s="212" t="s">
        <v>320</v>
      </c>
      <c r="AA359" s="212" t="s">
        <v>1027</v>
      </c>
      <c r="AB359" s="123" t="s">
        <v>800</v>
      </c>
      <c r="AC359" s="123" t="s">
        <v>201</v>
      </c>
      <c r="AD359" s="123" t="s">
        <v>327</v>
      </c>
      <c r="AE359" s="123" t="s">
        <v>12</v>
      </c>
    </row>
    <row r="360" spans="2:31" x14ac:dyDescent="0.35">
      <c r="B360" s="123">
        <v>104355</v>
      </c>
      <c r="C360" s="123" t="s">
        <v>1029</v>
      </c>
      <c r="D360" s="123">
        <v>2017</v>
      </c>
      <c r="E360" s="123" t="s">
        <v>12</v>
      </c>
      <c r="F360" s="240">
        <v>15637.93016</v>
      </c>
      <c r="G360" s="212" t="s">
        <v>1755</v>
      </c>
      <c r="H360" s="123" t="s">
        <v>12</v>
      </c>
      <c r="I360" s="240">
        <v>15637.93016</v>
      </c>
      <c r="J360" s="240">
        <v>0</v>
      </c>
      <c r="K360" s="240">
        <v>0</v>
      </c>
      <c r="L360" s="240">
        <v>0</v>
      </c>
      <c r="M360" s="240">
        <v>0</v>
      </c>
      <c r="N360" s="210" t="s">
        <v>12</v>
      </c>
      <c r="O360" s="240">
        <v>0</v>
      </c>
      <c r="P360" s="240">
        <v>0</v>
      </c>
      <c r="Q360" s="240">
        <v>0</v>
      </c>
      <c r="R360" s="240">
        <v>0</v>
      </c>
      <c r="S360" s="240">
        <v>15637.93016</v>
      </c>
      <c r="T360" s="211" t="s">
        <v>12</v>
      </c>
      <c r="U360" s="212" t="s">
        <v>317</v>
      </c>
      <c r="V360" s="212" t="s">
        <v>317</v>
      </c>
      <c r="W360" s="123" t="s">
        <v>12</v>
      </c>
      <c r="X360" s="123" t="s">
        <v>12</v>
      </c>
      <c r="Y360" s="123" t="s">
        <v>587</v>
      </c>
      <c r="Z360" s="212" t="s">
        <v>320</v>
      </c>
      <c r="AA360" s="212">
        <v>93291</v>
      </c>
      <c r="AB360" s="123" t="s">
        <v>684</v>
      </c>
      <c r="AC360" s="123" t="s">
        <v>201</v>
      </c>
      <c r="AD360" s="123" t="s">
        <v>327</v>
      </c>
      <c r="AE360" s="123" t="s">
        <v>12</v>
      </c>
    </row>
    <row r="361" spans="2:31" ht="15" customHeight="1" x14ac:dyDescent="0.35">
      <c r="B361" s="123">
        <v>100202</v>
      </c>
      <c r="C361" s="123" t="s">
        <v>1030</v>
      </c>
      <c r="D361" s="123">
        <v>2017</v>
      </c>
      <c r="E361" s="123" t="s">
        <v>12</v>
      </c>
      <c r="F361" s="240">
        <v>26911.556581688099</v>
      </c>
      <c r="G361" s="212" t="s">
        <v>1755</v>
      </c>
      <c r="H361" s="123" t="s">
        <v>12</v>
      </c>
      <c r="I361" s="240">
        <v>26911.556581688099</v>
      </c>
      <c r="J361" s="240">
        <v>0</v>
      </c>
      <c r="K361" s="240">
        <v>0</v>
      </c>
      <c r="L361" s="240">
        <v>0</v>
      </c>
      <c r="M361" s="240">
        <v>0</v>
      </c>
      <c r="N361" s="210" t="s">
        <v>12</v>
      </c>
      <c r="O361" s="240">
        <v>26911.556581688099</v>
      </c>
      <c r="P361" s="240">
        <v>0</v>
      </c>
      <c r="Q361" s="240">
        <v>0</v>
      </c>
      <c r="R361" s="240">
        <v>26911.556581688099</v>
      </c>
      <c r="S361" s="240">
        <v>0</v>
      </c>
      <c r="T361" s="211" t="s">
        <v>12</v>
      </c>
      <c r="U361" s="212" t="s">
        <v>316</v>
      </c>
      <c r="V361" s="212" t="s">
        <v>317</v>
      </c>
      <c r="W361" s="123" t="s">
        <v>489</v>
      </c>
      <c r="X361" s="123" t="s">
        <v>12</v>
      </c>
      <c r="Y361" s="123" t="s">
        <v>346</v>
      </c>
      <c r="Z361" s="212" t="s">
        <v>320</v>
      </c>
      <c r="AA361" s="212">
        <v>93308</v>
      </c>
      <c r="AB361" s="123" t="s">
        <v>352</v>
      </c>
      <c r="AC361" s="123" t="s">
        <v>201</v>
      </c>
      <c r="AD361" s="123" t="s">
        <v>354</v>
      </c>
      <c r="AE361" s="123" t="s">
        <v>12</v>
      </c>
    </row>
    <row r="362" spans="2:31" ht="15" customHeight="1" x14ac:dyDescent="0.35">
      <c r="B362" s="123">
        <v>5044</v>
      </c>
      <c r="C362" s="123" t="s">
        <v>1031</v>
      </c>
      <c r="D362" s="123">
        <v>2017</v>
      </c>
      <c r="E362" s="123" t="s">
        <v>12</v>
      </c>
      <c r="F362" s="240">
        <v>73542.129922079999</v>
      </c>
      <c r="G362" s="212" t="s">
        <v>1755</v>
      </c>
      <c r="H362" s="123" t="s">
        <v>12</v>
      </c>
      <c r="I362" s="240">
        <v>0</v>
      </c>
      <c r="J362" s="240">
        <v>0</v>
      </c>
      <c r="K362" s="240">
        <v>73542.129922079999</v>
      </c>
      <c r="L362" s="240">
        <v>0</v>
      </c>
      <c r="M362" s="240">
        <v>0</v>
      </c>
      <c r="N362" s="210" t="s">
        <v>12</v>
      </c>
      <c r="O362" s="240">
        <v>0</v>
      </c>
      <c r="P362" s="240">
        <v>0</v>
      </c>
      <c r="Q362" s="240">
        <v>0</v>
      </c>
      <c r="R362" s="240">
        <v>0</v>
      </c>
      <c r="S362" s="240">
        <v>73542.129922079999</v>
      </c>
      <c r="T362" s="211" t="s">
        <v>12</v>
      </c>
      <c r="U362" s="212" t="s">
        <v>316</v>
      </c>
      <c r="V362" s="212" t="s">
        <v>317</v>
      </c>
      <c r="W362" s="123" t="s">
        <v>489</v>
      </c>
      <c r="X362" s="123" t="s">
        <v>12</v>
      </c>
      <c r="Y362" s="123" t="s">
        <v>346</v>
      </c>
      <c r="Z362" s="212" t="s">
        <v>320</v>
      </c>
      <c r="AA362" s="212">
        <v>93308</v>
      </c>
      <c r="AB362" s="123" t="s">
        <v>638</v>
      </c>
      <c r="AC362" s="123" t="s">
        <v>424</v>
      </c>
      <c r="AD362" s="123" t="s">
        <v>425</v>
      </c>
      <c r="AE362" s="123" t="s">
        <v>12</v>
      </c>
    </row>
    <row r="363" spans="2:31" ht="15" customHeight="1" x14ac:dyDescent="0.35">
      <c r="B363" s="123">
        <v>104498</v>
      </c>
      <c r="C363" s="123" t="s">
        <v>1032</v>
      </c>
      <c r="D363" s="123">
        <v>2017</v>
      </c>
      <c r="E363" s="123" t="s">
        <v>12</v>
      </c>
      <c r="F363" s="240">
        <v>2497530.1306659998</v>
      </c>
      <c r="G363" s="212" t="s">
        <v>1755</v>
      </c>
      <c r="H363" s="123" t="s">
        <v>12</v>
      </c>
      <c r="I363" s="240">
        <v>0</v>
      </c>
      <c r="J363" s="240">
        <v>0</v>
      </c>
      <c r="K363" s="240">
        <v>2273361.3142659999</v>
      </c>
      <c r="L363" s="240">
        <v>224168.81639999899</v>
      </c>
      <c r="M363" s="240">
        <v>0</v>
      </c>
      <c r="N363" s="210" t="s">
        <v>12</v>
      </c>
      <c r="O363" s="240">
        <v>0</v>
      </c>
      <c r="P363" s="240">
        <v>2273361.3142659999</v>
      </c>
      <c r="Q363" s="240">
        <v>0</v>
      </c>
      <c r="R363" s="240">
        <v>2273361.3142659999</v>
      </c>
      <c r="S363" s="240">
        <v>224168.81639999899</v>
      </c>
      <c r="T363" s="211" t="s">
        <v>12</v>
      </c>
      <c r="U363" s="212" t="s">
        <v>316</v>
      </c>
      <c r="V363" s="212" t="s">
        <v>317</v>
      </c>
      <c r="W363" s="123" t="s">
        <v>390</v>
      </c>
      <c r="X363" s="123" t="s">
        <v>12</v>
      </c>
      <c r="Y363" s="123" t="s">
        <v>346</v>
      </c>
      <c r="Z363" s="212" t="s">
        <v>320</v>
      </c>
      <c r="AA363" s="212">
        <v>93307</v>
      </c>
      <c r="AB363" s="123" t="s">
        <v>391</v>
      </c>
      <c r="AC363" s="123" t="s">
        <v>394</v>
      </c>
      <c r="AD363" s="123" t="s">
        <v>395</v>
      </c>
      <c r="AE363" s="123" t="s">
        <v>12</v>
      </c>
    </row>
    <row r="364" spans="2:31" ht="15" customHeight="1" x14ac:dyDescent="0.35">
      <c r="B364" s="123">
        <v>101507</v>
      </c>
      <c r="C364" s="123" t="s">
        <v>1033</v>
      </c>
      <c r="D364" s="123">
        <v>2017</v>
      </c>
      <c r="E364" s="123" t="s">
        <v>12</v>
      </c>
      <c r="F364" s="240">
        <v>156103.229469421</v>
      </c>
      <c r="G364" s="212" t="s">
        <v>1755</v>
      </c>
      <c r="H364" s="123" t="s">
        <v>12</v>
      </c>
      <c r="I364" s="240">
        <v>153828.12806896601</v>
      </c>
      <c r="J364" s="240">
        <v>2275.1014004549702</v>
      </c>
      <c r="K364" s="240">
        <v>0</v>
      </c>
      <c r="L364" s="240">
        <v>0</v>
      </c>
      <c r="M364" s="240">
        <v>0</v>
      </c>
      <c r="N364" s="210" t="s">
        <v>12</v>
      </c>
      <c r="O364" s="240">
        <v>153657.590071966</v>
      </c>
      <c r="P364" s="240">
        <v>0</v>
      </c>
      <c r="Q364" s="240">
        <v>0</v>
      </c>
      <c r="R364" s="240">
        <v>153657.590071966</v>
      </c>
      <c r="S364" s="240">
        <v>2445.6393974549701</v>
      </c>
      <c r="T364" s="211" t="s">
        <v>12</v>
      </c>
      <c r="U364" s="212" t="s">
        <v>316</v>
      </c>
      <c r="V364" s="212" t="s">
        <v>316</v>
      </c>
      <c r="W364" s="123" t="s">
        <v>390</v>
      </c>
      <c r="X364" s="123" t="s">
        <v>12</v>
      </c>
      <c r="Y364" s="123" t="s">
        <v>346</v>
      </c>
      <c r="Z364" s="212" t="s">
        <v>320</v>
      </c>
      <c r="AA364" s="212">
        <v>93307</v>
      </c>
      <c r="AB364" s="123" t="s">
        <v>391</v>
      </c>
      <c r="AC364" s="123" t="s">
        <v>566</v>
      </c>
      <c r="AD364" s="123" t="s">
        <v>392</v>
      </c>
      <c r="AE364" s="123" t="s">
        <v>12</v>
      </c>
    </row>
    <row r="365" spans="2:31" ht="15" customHeight="1" x14ac:dyDescent="0.35">
      <c r="B365" s="123">
        <v>101514</v>
      </c>
      <c r="C365" s="123" t="s">
        <v>1034</v>
      </c>
      <c r="D365" s="123">
        <v>2017</v>
      </c>
      <c r="E365" s="123" t="s">
        <v>12</v>
      </c>
      <c r="F365" s="240">
        <v>461799.94760000001</v>
      </c>
      <c r="G365" s="212" t="s">
        <v>1755</v>
      </c>
      <c r="H365" s="123" t="s">
        <v>12</v>
      </c>
      <c r="I365" s="240">
        <v>461799.94760000001</v>
      </c>
      <c r="J365" s="240">
        <v>0</v>
      </c>
      <c r="K365" s="240">
        <v>0</v>
      </c>
      <c r="L365" s="240">
        <v>0</v>
      </c>
      <c r="M365" s="240">
        <v>0</v>
      </c>
      <c r="N365" s="210" t="s">
        <v>12</v>
      </c>
      <c r="O365" s="240">
        <v>461799.94760000001</v>
      </c>
      <c r="P365" s="240">
        <v>0</v>
      </c>
      <c r="Q365" s="240">
        <v>0</v>
      </c>
      <c r="R365" s="240">
        <v>461799.94760000001</v>
      </c>
      <c r="S365" s="240">
        <v>0</v>
      </c>
      <c r="T365" s="211" t="s">
        <v>12</v>
      </c>
      <c r="U365" s="212" t="s">
        <v>316</v>
      </c>
      <c r="V365" s="212" t="s">
        <v>317</v>
      </c>
      <c r="W365" s="123" t="s">
        <v>340</v>
      </c>
      <c r="X365" s="123" t="s">
        <v>12</v>
      </c>
      <c r="Y365" s="123" t="s">
        <v>346</v>
      </c>
      <c r="Z365" s="212" t="s">
        <v>320</v>
      </c>
      <c r="AA365" s="212">
        <v>93308</v>
      </c>
      <c r="AB365" s="123" t="s">
        <v>352</v>
      </c>
      <c r="AC365" s="123" t="s">
        <v>201</v>
      </c>
      <c r="AD365" s="123" t="s">
        <v>458</v>
      </c>
      <c r="AE365" s="123" t="s">
        <v>12</v>
      </c>
    </row>
    <row r="366" spans="2:31" ht="15" customHeight="1" x14ac:dyDescent="0.35">
      <c r="B366" s="123">
        <v>5017</v>
      </c>
      <c r="C366" s="123" t="s">
        <v>1035</v>
      </c>
      <c r="D366" s="123">
        <v>2017</v>
      </c>
      <c r="E366" s="123" t="s">
        <v>12</v>
      </c>
      <c r="F366" s="240">
        <v>0</v>
      </c>
      <c r="G366" s="212" t="s">
        <v>1755</v>
      </c>
      <c r="H366" s="123" t="s">
        <v>12</v>
      </c>
      <c r="I366" s="240">
        <v>0</v>
      </c>
      <c r="J366" s="240">
        <v>0</v>
      </c>
      <c r="K366" s="240">
        <v>0</v>
      </c>
      <c r="L366" s="240">
        <v>0</v>
      </c>
      <c r="M366" s="240">
        <v>0</v>
      </c>
      <c r="N366" s="210" t="s">
        <v>12</v>
      </c>
      <c r="O366" s="240">
        <v>0</v>
      </c>
      <c r="P366" s="240">
        <v>0</v>
      </c>
      <c r="Q366" s="240">
        <v>0</v>
      </c>
      <c r="R366" s="240">
        <v>0</v>
      </c>
      <c r="S366" s="240">
        <v>0</v>
      </c>
      <c r="T366" s="211" t="s">
        <v>12</v>
      </c>
      <c r="U366" s="212" t="s">
        <v>317</v>
      </c>
      <c r="V366" s="212" t="s">
        <v>317</v>
      </c>
      <c r="W366" s="123" t="s">
        <v>12</v>
      </c>
      <c r="X366" s="123" t="s">
        <v>12</v>
      </c>
      <c r="Y366" s="123" t="s">
        <v>1036</v>
      </c>
      <c r="Z366" s="212" t="s">
        <v>1037</v>
      </c>
      <c r="AA366" s="212">
        <v>90120</v>
      </c>
      <c r="AB366" s="123" t="s">
        <v>638</v>
      </c>
      <c r="AC366" s="123" t="s">
        <v>424</v>
      </c>
      <c r="AD366" s="123" t="s">
        <v>425</v>
      </c>
      <c r="AE366" s="123" t="s">
        <v>12</v>
      </c>
    </row>
    <row r="367" spans="2:31" ht="15" customHeight="1" x14ac:dyDescent="0.35">
      <c r="B367" s="123">
        <v>100199</v>
      </c>
      <c r="C367" s="123" t="s">
        <v>1038</v>
      </c>
      <c r="D367" s="123">
        <v>2017</v>
      </c>
      <c r="E367" s="123" t="s">
        <v>12</v>
      </c>
      <c r="F367" s="240">
        <v>8024.1945040000001</v>
      </c>
      <c r="G367" s="212" t="s">
        <v>1755</v>
      </c>
      <c r="H367" s="123" t="s">
        <v>12</v>
      </c>
      <c r="I367" s="240">
        <v>8024.1945040000001</v>
      </c>
      <c r="J367" s="240">
        <v>0</v>
      </c>
      <c r="K367" s="240">
        <v>0</v>
      </c>
      <c r="L367" s="240">
        <v>0</v>
      </c>
      <c r="M367" s="240">
        <v>0</v>
      </c>
      <c r="N367" s="210" t="s">
        <v>12</v>
      </c>
      <c r="O367" s="240">
        <v>8024.1945040000001</v>
      </c>
      <c r="P367" s="240">
        <v>0</v>
      </c>
      <c r="Q367" s="240">
        <v>0</v>
      </c>
      <c r="R367" s="240">
        <v>8024.1945040000001</v>
      </c>
      <c r="S367" s="240">
        <v>0</v>
      </c>
      <c r="T367" s="211" t="s">
        <v>12</v>
      </c>
      <c r="U367" s="212" t="s">
        <v>316</v>
      </c>
      <c r="V367" s="212" t="s">
        <v>317</v>
      </c>
      <c r="W367" s="123" t="s">
        <v>350</v>
      </c>
      <c r="X367" s="123" t="s">
        <v>12</v>
      </c>
      <c r="Y367" s="123" t="s">
        <v>939</v>
      </c>
      <c r="Z367" s="212" t="s">
        <v>320</v>
      </c>
      <c r="AA367" s="212">
        <v>93631</v>
      </c>
      <c r="AB367" s="123" t="s">
        <v>352</v>
      </c>
      <c r="AC367" s="123" t="s">
        <v>201</v>
      </c>
      <c r="AD367" s="123" t="s">
        <v>458</v>
      </c>
      <c r="AE367" s="123" t="s">
        <v>12</v>
      </c>
    </row>
    <row r="368" spans="2:31" ht="15" customHeight="1" x14ac:dyDescent="0.35">
      <c r="B368" s="123">
        <v>101100</v>
      </c>
      <c r="C368" s="123" t="s">
        <v>1042</v>
      </c>
      <c r="D368" s="123">
        <v>2017</v>
      </c>
      <c r="E368" s="123" t="s">
        <v>12</v>
      </c>
      <c r="F368" s="240">
        <v>127178.532057727</v>
      </c>
      <c r="G368" s="212" t="s">
        <v>1755</v>
      </c>
      <c r="H368" s="123" t="s">
        <v>12</v>
      </c>
      <c r="I368" s="240">
        <v>637.92795423787504</v>
      </c>
      <c r="J368" s="240">
        <v>126540.60410349</v>
      </c>
      <c r="K368" s="240">
        <v>0</v>
      </c>
      <c r="L368" s="240">
        <v>0</v>
      </c>
      <c r="M368" s="240">
        <v>0</v>
      </c>
      <c r="N368" s="210" t="s">
        <v>12</v>
      </c>
      <c r="O368" s="240">
        <v>0</v>
      </c>
      <c r="P368" s="240">
        <v>0</v>
      </c>
      <c r="Q368" s="240">
        <v>0</v>
      </c>
      <c r="R368" s="240">
        <v>0</v>
      </c>
      <c r="S368" s="240">
        <v>127178.532057727</v>
      </c>
      <c r="T368" s="211" t="s">
        <v>12</v>
      </c>
      <c r="U368" s="212" t="s">
        <v>316</v>
      </c>
      <c r="V368" s="212" t="s">
        <v>317</v>
      </c>
      <c r="W368" s="123" t="s">
        <v>430</v>
      </c>
      <c r="X368" s="123" t="s">
        <v>12</v>
      </c>
      <c r="Y368" s="123" t="s">
        <v>1043</v>
      </c>
      <c r="Z368" s="212" t="s">
        <v>320</v>
      </c>
      <c r="AA368" s="212">
        <v>95683</v>
      </c>
      <c r="AB368" s="123" t="s">
        <v>912</v>
      </c>
      <c r="AC368" s="123" t="s">
        <v>201</v>
      </c>
      <c r="AD368" s="123" t="s">
        <v>354</v>
      </c>
      <c r="AE368" s="123" t="s">
        <v>12</v>
      </c>
    </row>
    <row r="369" spans="2:31" ht="15" customHeight="1" x14ac:dyDescent="0.35">
      <c r="B369" s="123">
        <v>100962</v>
      </c>
      <c r="C369" s="123" t="s">
        <v>1044</v>
      </c>
      <c r="D369" s="123">
        <v>2017</v>
      </c>
      <c r="E369" s="123" t="s">
        <v>12</v>
      </c>
      <c r="F369" s="240">
        <v>65587.736243199994</v>
      </c>
      <c r="G369" s="212" t="s">
        <v>1755</v>
      </c>
      <c r="H369" s="123" t="s">
        <v>12</v>
      </c>
      <c r="I369" s="240">
        <v>65587.736243199994</v>
      </c>
      <c r="J369" s="240">
        <v>0</v>
      </c>
      <c r="K369" s="240">
        <v>0</v>
      </c>
      <c r="L369" s="240">
        <v>0</v>
      </c>
      <c r="M369" s="240">
        <v>0</v>
      </c>
      <c r="N369" s="210" t="s">
        <v>12</v>
      </c>
      <c r="O369" s="240">
        <v>65587.736243199994</v>
      </c>
      <c r="P369" s="240">
        <v>0</v>
      </c>
      <c r="Q369" s="240">
        <v>0</v>
      </c>
      <c r="R369" s="240">
        <v>65587.736243199994</v>
      </c>
      <c r="S369" s="240">
        <v>0</v>
      </c>
      <c r="T369" s="211" t="s">
        <v>12</v>
      </c>
      <c r="U369" s="212" t="s">
        <v>316</v>
      </c>
      <c r="V369" s="212" t="s">
        <v>316</v>
      </c>
      <c r="W369" s="123" t="s">
        <v>761</v>
      </c>
      <c r="X369" s="123" t="s">
        <v>12</v>
      </c>
      <c r="Y369" s="123" t="s">
        <v>622</v>
      </c>
      <c r="Z369" s="212" t="s">
        <v>320</v>
      </c>
      <c r="AA369" s="212">
        <v>92831</v>
      </c>
      <c r="AB369" s="123" t="s">
        <v>1045</v>
      </c>
      <c r="AC369" s="123" t="s">
        <v>201</v>
      </c>
      <c r="AD369" s="123" t="s">
        <v>327</v>
      </c>
      <c r="AE369" s="123" t="s">
        <v>12</v>
      </c>
    </row>
    <row r="370" spans="2:31" ht="15" customHeight="1" x14ac:dyDescent="0.35">
      <c r="B370" s="123">
        <v>104047</v>
      </c>
      <c r="C370" s="123" t="s">
        <v>1046</v>
      </c>
      <c r="D370" s="123">
        <v>2017</v>
      </c>
      <c r="E370" s="123" t="s">
        <v>12</v>
      </c>
      <c r="F370" s="240">
        <v>137315.68358416599</v>
      </c>
      <c r="G370" s="212" t="s">
        <v>1755</v>
      </c>
      <c r="H370" s="123" t="s">
        <v>12</v>
      </c>
      <c r="I370" s="240">
        <v>0</v>
      </c>
      <c r="J370" s="240">
        <v>0</v>
      </c>
      <c r="K370" s="240">
        <v>4997.1814175</v>
      </c>
      <c r="L370" s="240">
        <v>132318.502166666</v>
      </c>
      <c r="M370" s="240">
        <v>0</v>
      </c>
      <c r="N370" s="210" t="s">
        <v>12</v>
      </c>
      <c r="O370" s="240">
        <v>0</v>
      </c>
      <c r="P370" s="240">
        <v>0</v>
      </c>
      <c r="Q370" s="240">
        <v>0</v>
      </c>
      <c r="R370" s="240">
        <v>0</v>
      </c>
      <c r="S370" s="240">
        <v>137315.68358416599</v>
      </c>
      <c r="T370" s="211" t="s">
        <v>12</v>
      </c>
      <c r="U370" s="212" t="s">
        <v>316</v>
      </c>
      <c r="V370" s="212" t="s">
        <v>317</v>
      </c>
      <c r="W370" s="123" t="s">
        <v>1831</v>
      </c>
      <c r="X370" s="123" t="s">
        <v>12</v>
      </c>
      <c r="Y370" s="123" t="s">
        <v>375</v>
      </c>
      <c r="Z370" s="212" t="s">
        <v>320</v>
      </c>
      <c r="AA370" s="212">
        <v>95814</v>
      </c>
      <c r="AB370" s="123" t="s">
        <v>446</v>
      </c>
      <c r="AC370" s="123" t="s">
        <v>394</v>
      </c>
      <c r="AD370" s="123" t="s">
        <v>395</v>
      </c>
      <c r="AE370" s="123" t="s">
        <v>12</v>
      </c>
    </row>
    <row r="371" spans="2:31" ht="15" customHeight="1" x14ac:dyDescent="0.35">
      <c r="B371" s="123">
        <v>104425</v>
      </c>
      <c r="C371" s="123" t="s">
        <v>1048</v>
      </c>
      <c r="D371" s="123">
        <v>2017</v>
      </c>
      <c r="E371" s="123" t="s">
        <v>12</v>
      </c>
      <c r="F371" s="240">
        <v>10079.2403535262</v>
      </c>
      <c r="G371" s="212" t="s">
        <v>1755</v>
      </c>
      <c r="H371" s="123" t="s">
        <v>12</v>
      </c>
      <c r="I371" s="240">
        <v>10079.2403535262</v>
      </c>
      <c r="J371" s="240">
        <v>0</v>
      </c>
      <c r="K371" s="240">
        <v>0</v>
      </c>
      <c r="L371" s="240">
        <v>0</v>
      </c>
      <c r="M371" s="240">
        <v>0</v>
      </c>
      <c r="N371" s="210" t="s">
        <v>12</v>
      </c>
      <c r="O371" s="240">
        <v>0</v>
      </c>
      <c r="P371" s="240">
        <v>0</v>
      </c>
      <c r="Q371" s="240">
        <v>0</v>
      </c>
      <c r="R371" s="240">
        <v>0</v>
      </c>
      <c r="S371" s="240">
        <v>10079.2403535262</v>
      </c>
      <c r="T371" s="211" t="s">
        <v>12</v>
      </c>
      <c r="U371" s="212" t="s">
        <v>317</v>
      </c>
      <c r="V371" s="212" t="s">
        <v>317</v>
      </c>
      <c r="W371" s="123" t="s">
        <v>12</v>
      </c>
      <c r="X371" s="123" t="s">
        <v>12</v>
      </c>
      <c r="Y371" s="123" t="s">
        <v>1049</v>
      </c>
      <c r="Z371" s="212" t="s">
        <v>320</v>
      </c>
      <c r="AA371" s="212">
        <v>94585</v>
      </c>
      <c r="AB371" s="123" t="s">
        <v>638</v>
      </c>
      <c r="AC371" s="123" t="s">
        <v>343</v>
      </c>
      <c r="AD371" s="123" t="s">
        <v>344</v>
      </c>
      <c r="AE371" s="123" t="s">
        <v>12</v>
      </c>
    </row>
    <row r="372" spans="2:31" ht="15" customHeight="1" x14ac:dyDescent="0.35">
      <c r="B372" s="123">
        <v>3001</v>
      </c>
      <c r="C372" s="123" t="s">
        <v>1050</v>
      </c>
      <c r="D372" s="123">
        <v>2017</v>
      </c>
      <c r="E372" s="123" t="s">
        <v>12</v>
      </c>
      <c r="F372" s="240">
        <v>0</v>
      </c>
      <c r="G372" s="212" t="s">
        <v>1755</v>
      </c>
      <c r="H372" s="123" t="s">
        <v>12</v>
      </c>
      <c r="I372" s="240">
        <v>0</v>
      </c>
      <c r="J372" s="240">
        <v>0</v>
      </c>
      <c r="K372" s="240">
        <v>0</v>
      </c>
      <c r="L372" s="240">
        <v>0</v>
      </c>
      <c r="M372" s="240">
        <v>0</v>
      </c>
      <c r="N372" s="210" t="s">
        <v>12</v>
      </c>
      <c r="O372" s="240">
        <v>0</v>
      </c>
      <c r="P372" s="240">
        <v>0</v>
      </c>
      <c r="Q372" s="240">
        <v>0</v>
      </c>
      <c r="R372" s="240">
        <v>0</v>
      </c>
      <c r="S372" s="240">
        <v>0</v>
      </c>
      <c r="T372" s="211" t="s">
        <v>12</v>
      </c>
      <c r="U372" s="212" t="s">
        <v>317</v>
      </c>
      <c r="V372" s="212" t="s">
        <v>317</v>
      </c>
      <c r="W372" s="123" t="s">
        <v>12</v>
      </c>
      <c r="X372" s="123" t="s">
        <v>12</v>
      </c>
      <c r="Y372" s="123" t="s">
        <v>1051</v>
      </c>
      <c r="Z372" s="212" t="s">
        <v>320</v>
      </c>
      <c r="AA372" s="212">
        <v>95646</v>
      </c>
      <c r="AB372" s="123" t="s">
        <v>321</v>
      </c>
      <c r="AC372" s="123" t="s">
        <v>322</v>
      </c>
      <c r="AD372" s="123" t="s">
        <v>323</v>
      </c>
      <c r="AE372" s="123" t="s">
        <v>12</v>
      </c>
    </row>
    <row r="373" spans="2:31" ht="15" customHeight="1" x14ac:dyDescent="0.35">
      <c r="B373" s="123">
        <v>101447</v>
      </c>
      <c r="C373" s="123" t="s">
        <v>1053</v>
      </c>
      <c r="D373" s="123">
        <v>2017</v>
      </c>
      <c r="E373" s="123" t="s">
        <v>12</v>
      </c>
      <c r="F373" s="240">
        <v>22996.041952</v>
      </c>
      <c r="G373" s="212" t="s">
        <v>1755</v>
      </c>
      <c r="H373" s="123" t="s">
        <v>12</v>
      </c>
      <c r="I373" s="240">
        <v>22996.041952</v>
      </c>
      <c r="J373" s="240">
        <v>0</v>
      </c>
      <c r="K373" s="240">
        <v>0</v>
      </c>
      <c r="L373" s="240">
        <v>0</v>
      </c>
      <c r="M373" s="240">
        <v>0</v>
      </c>
      <c r="N373" s="210" t="s">
        <v>12</v>
      </c>
      <c r="O373" s="240">
        <v>0</v>
      </c>
      <c r="P373" s="240">
        <v>0</v>
      </c>
      <c r="Q373" s="240">
        <v>0</v>
      </c>
      <c r="R373" s="240">
        <v>0</v>
      </c>
      <c r="S373" s="240">
        <v>22996.041952</v>
      </c>
      <c r="T373" s="211" t="s">
        <v>12</v>
      </c>
      <c r="U373" s="212" t="s">
        <v>317</v>
      </c>
      <c r="V373" s="212" t="s">
        <v>317</v>
      </c>
      <c r="W373" s="123" t="s">
        <v>12</v>
      </c>
      <c r="X373" s="123" t="s">
        <v>12</v>
      </c>
      <c r="Y373" s="123" t="s">
        <v>751</v>
      </c>
      <c r="Z373" s="212" t="s">
        <v>320</v>
      </c>
      <c r="AA373" s="212">
        <v>96019</v>
      </c>
      <c r="AB373" s="123" t="s">
        <v>696</v>
      </c>
      <c r="AC373" s="123" t="s">
        <v>476</v>
      </c>
      <c r="AD373" s="123" t="s">
        <v>327</v>
      </c>
      <c r="AE373" s="123" t="s">
        <v>12</v>
      </c>
    </row>
    <row r="374" spans="2:31" ht="15" customHeight="1" x14ac:dyDescent="0.35">
      <c r="B374" s="123">
        <v>104354</v>
      </c>
      <c r="C374" s="123" t="s">
        <v>1054</v>
      </c>
      <c r="D374" s="123">
        <v>2017</v>
      </c>
      <c r="E374" s="123" t="s">
        <v>12</v>
      </c>
      <c r="F374" s="240">
        <v>20523.048544000001</v>
      </c>
      <c r="G374" s="212" t="s">
        <v>1755</v>
      </c>
      <c r="H374" s="123" t="s">
        <v>12</v>
      </c>
      <c r="I374" s="240">
        <v>20523.048544000001</v>
      </c>
      <c r="J374" s="240">
        <v>0</v>
      </c>
      <c r="K374" s="240">
        <v>0</v>
      </c>
      <c r="L374" s="240">
        <v>0</v>
      </c>
      <c r="M374" s="240">
        <v>0</v>
      </c>
      <c r="N374" s="210" t="s">
        <v>12</v>
      </c>
      <c r="O374" s="240">
        <v>0</v>
      </c>
      <c r="P374" s="240">
        <v>0</v>
      </c>
      <c r="Q374" s="240">
        <v>0</v>
      </c>
      <c r="R374" s="240">
        <v>0</v>
      </c>
      <c r="S374" s="240">
        <v>20523.048544000001</v>
      </c>
      <c r="T374" s="211" t="s">
        <v>12</v>
      </c>
      <c r="U374" s="212" t="s">
        <v>317</v>
      </c>
      <c r="V374" s="212" t="s">
        <v>317</v>
      </c>
      <c r="W374" s="123" t="s">
        <v>12</v>
      </c>
      <c r="X374" s="123" t="s">
        <v>12</v>
      </c>
      <c r="Y374" s="123" t="s">
        <v>1055</v>
      </c>
      <c r="Z374" s="212" t="s">
        <v>320</v>
      </c>
      <c r="AA374" s="212">
        <v>93274</v>
      </c>
      <c r="AB374" s="123" t="s">
        <v>961</v>
      </c>
      <c r="AC374" s="123" t="s">
        <v>201</v>
      </c>
      <c r="AD374" s="123" t="s">
        <v>327</v>
      </c>
      <c r="AE374" s="123" t="s">
        <v>12</v>
      </c>
    </row>
    <row r="375" spans="2:31" ht="15" customHeight="1" x14ac:dyDescent="0.35">
      <c r="B375" s="123">
        <v>100205</v>
      </c>
      <c r="C375" s="123" t="s">
        <v>1056</v>
      </c>
      <c r="D375" s="123">
        <v>2017</v>
      </c>
      <c r="E375" s="123" t="s">
        <v>12</v>
      </c>
      <c r="F375" s="240">
        <v>8127.5076435199999</v>
      </c>
      <c r="G375" s="212" t="s">
        <v>1755</v>
      </c>
      <c r="H375" s="123" t="s">
        <v>12</v>
      </c>
      <c r="I375" s="240">
        <v>8127.5076435199999</v>
      </c>
      <c r="J375" s="240">
        <v>0</v>
      </c>
      <c r="K375" s="240">
        <v>0</v>
      </c>
      <c r="L375" s="240">
        <v>0</v>
      </c>
      <c r="M375" s="240">
        <v>0</v>
      </c>
      <c r="N375" s="210" t="s">
        <v>12</v>
      </c>
      <c r="O375" s="240">
        <v>0</v>
      </c>
      <c r="P375" s="240">
        <v>0</v>
      </c>
      <c r="Q375" s="240">
        <v>0</v>
      </c>
      <c r="R375" s="240">
        <v>0</v>
      </c>
      <c r="S375" s="240">
        <v>8127.5076435199999</v>
      </c>
      <c r="T375" s="211" t="s">
        <v>12</v>
      </c>
      <c r="U375" s="212" t="s">
        <v>317</v>
      </c>
      <c r="V375" s="212" t="s">
        <v>317</v>
      </c>
      <c r="W375" s="123" t="s">
        <v>12</v>
      </c>
      <c r="X375" s="123" t="s">
        <v>12</v>
      </c>
      <c r="Y375" s="123" t="s">
        <v>460</v>
      </c>
      <c r="Z375" s="212" t="s">
        <v>320</v>
      </c>
      <c r="AA375" s="212">
        <v>92123</v>
      </c>
      <c r="AB375" s="123" t="s">
        <v>1057</v>
      </c>
      <c r="AC375" s="123" t="s">
        <v>201</v>
      </c>
      <c r="AD375" s="123" t="s">
        <v>327</v>
      </c>
      <c r="AE375" s="123" t="s">
        <v>12</v>
      </c>
    </row>
    <row r="376" spans="2:31" ht="15" customHeight="1" x14ac:dyDescent="0.35">
      <c r="B376" s="123">
        <v>100339</v>
      </c>
      <c r="C376" s="123" t="s">
        <v>1058</v>
      </c>
      <c r="D376" s="123">
        <v>2017</v>
      </c>
      <c r="E376" s="123" t="s">
        <v>12</v>
      </c>
      <c r="F376" s="240">
        <v>1164737.2709919999</v>
      </c>
      <c r="G376" s="212" t="s">
        <v>1755</v>
      </c>
      <c r="H376" s="123" t="s">
        <v>12</v>
      </c>
      <c r="I376" s="240">
        <v>1164737.2709919999</v>
      </c>
      <c r="J376" s="240">
        <v>0</v>
      </c>
      <c r="K376" s="240">
        <v>0</v>
      </c>
      <c r="L376" s="240">
        <v>0</v>
      </c>
      <c r="M376" s="240">
        <v>0</v>
      </c>
      <c r="N376" s="210" t="s">
        <v>12</v>
      </c>
      <c r="O376" s="240">
        <v>1164737.2709919999</v>
      </c>
      <c r="P376" s="240">
        <v>0</v>
      </c>
      <c r="Q376" s="240">
        <v>0</v>
      </c>
      <c r="R376" s="240">
        <v>1164737.2709919999</v>
      </c>
      <c r="S376" s="240">
        <v>0</v>
      </c>
      <c r="T376" s="211" t="s">
        <v>12</v>
      </c>
      <c r="U376" s="212" t="s">
        <v>316</v>
      </c>
      <c r="V376" s="212" t="s">
        <v>317</v>
      </c>
      <c r="W376" s="123" t="s">
        <v>777</v>
      </c>
      <c r="X376" s="123" t="s">
        <v>12</v>
      </c>
      <c r="Y376" s="123" t="s">
        <v>1059</v>
      </c>
      <c r="Z376" s="212" t="s">
        <v>320</v>
      </c>
      <c r="AA376" s="212">
        <v>93251</v>
      </c>
      <c r="AB376" s="123" t="s">
        <v>352</v>
      </c>
      <c r="AC376" s="123" t="s">
        <v>201</v>
      </c>
      <c r="AD376" s="123" t="s">
        <v>354</v>
      </c>
      <c r="AE376" s="123" t="s">
        <v>12</v>
      </c>
    </row>
    <row r="377" spans="2:31" ht="15" customHeight="1" x14ac:dyDescent="0.35">
      <c r="B377" s="123">
        <v>104211</v>
      </c>
      <c r="C377" s="123" t="s">
        <v>1060</v>
      </c>
      <c r="D377" s="123">
        <v>2017</v>
      </c>
      <c r="E377" s="123" t="s">
        <v>12</v>
      </c>
      <c r="F377" s="240">
        <v>574863.25880223804</v>
      </c>
      <c r="G377" s="212" t="s">
        <v>1755</v>
      </c>
      <c r="H377" s="123" t="s">
        <v>12</v>
      </c>
      <c r="I377" s="240">
        <v>0</v>
      </c>
      <c r="J377" s="240">
        <v>0</v>
      </c>
      <c r="K377" s="240">
        <v>0</v>
      </c>
      <c r="L377" s="240">
        <v>0</v>
      </c>
      <c r="M377" s="240">
        <v>574863.25880223804</v>
      </c>
      <c r="N377" s="210" t="s">
        <v>12</v>
      </c>
      <c r="O377" s="240">
        <v>0</v>
      </c>
      <c r="P377" s="240">
        <v>0</v>
      </c>
      <c r="Q377" s="240">
        <v>574863.25880223804</v>
      </c>
      <c r="R377" s="240">
        <v>574863.25880223804</v>
      </c>
      <c r="S377" s="240">
        <v>0</v>
      </c>
      <c r="T377" s="211" t="s">
        <v>12</v>
      </c>
      <c r="U377" s="212" t="s">
        <v>316</v>
      </c>
      <c r="V377" s="212" t="s">
        <v>317</v>
      </c>
      <c r="W377" s="123" t="s">
        <v>381</v>
      </c>
      <c r="X377" s="123" t="s">
        <v>12</v>
      </c>
      <c r="Y377" s="123" t="s">
        <v>1858</v>
      </c>
      <c r="Z377" s="212" t="s">
        <v>320</v>
      </c>
      <c r="AA377" s="212">
        <v>21610</v>
      </c>
      <c r="AB377" s="123" t="s">
        <v>321</v>
      </c>
      <c r="AC377" s="123" t="s">
        <v>322</v>
      </c>
      <c r="AD377" s="123" t="s">
        <v>323</v>
      </c>
      <c r="AE377" s="123" t="s">
        <v>12</v>
      </c>
    </row>
    <row r="378" spans="2:31" ht="15" customHeight="1" x14ac:dyDescent="0.35">
      <c r="B378" s="123">
        <v>104569</v>
      </c>
      <c r="C378" s="123" t="s">
        <v>1062</v>
      </c>
      <c r="D378" s="123">
        <v>2017</v>
      </c>
      <c r="E378" s="123" t="s">
        <v>12</v>
      </c>
      <c r="F378" s="240">
        <v>23749.2741952</v>
      </c>
      <c r="G378" s="212" t="s">
        <v>1755</v>
      </c>
      <c r="H378" s="123" t="s">
        <v>12</v>
      </c>
      <c r="I378" s="240">
        <v>23749.2741952</v>
      </c>
      <c r="J378" s="240">
        <v>0</v>
      </c>
      <c r="K378" s="240">
        <v>0</v>
      </c>
      <c r="L378" s="240">
        <v>0</v>
      </c>
      <c r="M378" s="240">
        <v>0</v>
      </c>
      <c r="N378" s="210" t="s">
        <v>12</v>
      </c>
      <c r="O378" s="240">
        <v>0</v>
      </c>
      <c r="P378" s="240">
        <v>0</v>
      </c>
      <c r="Q378" s="240">
        <v>0</v>
      </c>
      <c r="R378" s="240">
        <v>0</v>
      </c>
      <c r="S378" s="240">
        <v>23749.2741952</v>
      </c>
      <c r="T378" s="211" t="s">
        <v>12</v>
      </c>
      <c r="U378" s="212" t="s">
        <v>317</v>
      </c>
      <c r="V378" s="212" t="s">
        <v>317</v>
      </c>
      <c r="W378" s="123" t="s">
        <v>12</v>
      </c>
      <c r="X378" s="123" t="s">
        <v>12</v>
      </c>
      <c r="Y378" s="123" t="s">
        <v>506</v>
      </c>
      <c r="Z378" s="212" t="s">
        <v>320</v>
      </c>
      <c r="AA378" s="212">
        <v>90033</v>
      </c>
      <c r="AB378" s="123" t="s">
        <v>684</v>
      </c>
      <c r="AC378" s="123" t="s">
        <v>201</v>
      </c>
      <c r="AD378" s="123" t="s">
        <v>327</v>
      </c>
      <c r="AE378" s="123" t="s">
        <v>12</v>
      </c>
    </row>
    <row r="379" spans="2:31" ht="15" customHeight="1" x14ac:dyDescent="0.35">
      <c r="B379" s="123">
        <v>101327</v>
      </c>
      <c r="C379" s="123" t="s">
        <v>1063</v>
      </c>
      <c r="D379" s="123">
        <v>2017</v>
      </c>
      <c r="E379" s="123" t="s">
        <v>12</v>
      </c>
      <c r="F379" s="240">
        <v>30343.512523380399</v>
      </c>
      <c r="G379" s="212" t="s">
        <v>1755</v>
      </c>
      <c r="H379" s="123" t="s">
        <v>12</v>
      </c>
      <c r="I379" s="240">
        <v>152.28651344113001</v>
      </c>
      <c r="J379" s="240">
        <v>30191.226009939201</v>
      </c>
      <c r="K379" s="240">
        <v>0</v>
      </c>
      <c r="L379" s="240">
        <v>0</v>
      </c>
      <c r="M379" s="240">
        <v>0</v>
      </c>
      <c r="N379" s="210" t="s">
        <v>12</v>
      </c>
      <c r="O379" s="240">
        <v>0</v>
      </c>
      <c r="P379" s="240">
        <v>0</v>
      </c>
      <c r="Q379" s="240">
        <v>0</v>
      </c>
      <c r="R379" s="240">
        <v>0</v>
      </c>
      <c r="S379" s="240">
        <v>30343.512523380399</v>
      </c>
      <c r="T379" s="211" t="s">
        <v>12</v>
      </c>
      <c r="U379" s="212" t="s">
        <v>316</v>
      </c>
      <c r="V379" s="212" t="s">
        <v>317</v>
      </c>
      <c r="W379" s="123" t="s">
        <v>336</v>
      </c>
      <c r="X379" s="123" t="s">
        <v>12</v>
      </c>
      <c r="Y379" s="123" t="s">
        <v>1064</v>
      </c>
      <c r="Z379" s="212" t="s">
        <v>320</v>
      </c>
      <c r="AA379" s="212">
        <v>91301</v>
      </c>
      <c r="AB379" s="123" t="s">
        <v>912</v>
      </c>
      <c r="AC379" s="123" t="s">
        <v>201</v>
      </c>
      <c r="AD379" s="123" t="s">
        <v>354</v>
      </c>
      <c r="AE379" s="123" t="s">
        <v>12</v>
      </c>
    </row>
    <row r="380" spans="2:31" ht="15" customHeight="1" x14ac:dyDescent="0.35">
      <c r="B380" s="123">
        <v>100064</v>
      </c>
      <c r="C380" s="123" t="s">
        <v>1065</v>
      </c>
      <c r="D380" s="123">
        <v>2017</v>
      </c>
      <c r="E380" s="123" t="s">
        <v>12</v>
      </c>
      <c r="F380" s="240">
        <v>109235.01517792699</v>
      </c>
      <c r="G380" s="212" t="s">
        <v>1755</v>
      </c>
      <c r="H380" s="123" t="s">
        <v>12</v>
      </c>
      <c r="I380" s="240">
        <v>49802.5619731837</v>
      </c>
      <c r="J380" s="240">
        <v>59432.453204744103</v>
      </c>
      <c r="K380" s="240">
        <v>0</v>
      </c>
      <c r="L380" s="240">
        <v>0</v>
      </c>
      <c r="M380" s="240">
        <v>0</v>
      </c>
      <c r="N380" s="210" t="s">
        <v>12</v>
      </c>
      <c r="O380" s="240">
        <v>49802.5619731837</v>
      </c>
      <c r="P380" s="240">
        <v>0</v>
      </c>
      <c r="Q380" s="240">
        <v>0</v>
      </c>
      <c r="R380" s="240">
        <v>49802.5619731837</v>
      </c>
      <c r="S380" s="240">
        <v>59432.453204744103</v>
      </c>
      <c r="T380" s="211" t="s">
        <v>12</v>
      </c>
      <c r="U380" s="212" t="s">
        <v>316</v>
      </c>
      <c r="V380" s="212" t="s">
        <v>317</v>
      </c>
      <c r="W380" s="123" t="s">
        <v>336</v>
      </c>
      <c r="X380" s="123" t="s">
        <v>12</v>
      </c>
      <c r="Y380" s="123" t="s">
        <v>1066</v>
      </c>
      <c r="Z380" s="212" t="s">
        <v>320</v>
      </c>
      <c r="AA380" s="212">
        <v>90040</v>
      </c>
      <c r="AB380" s="123" t="s">
        <v>792</v>
      </c>
      <c r="AC380" s="123" t="s">
        <v>201</v>
      </c>
      <c r="AD380" s="123" t="s">
        <v>354</v>
      </c>
      <c r="AE380" s="123" t="s">
        <v>12</v>
      </c>
    </row>
    <row r="381" spans="2:31" ht="15" customHeight="1" x14ac:dyDescent="0.35">
      <c r="B381" s="123">
        <v>101487</v>
      </c>
      <c r="C381" s="123" t="s">
        <v>1067</v>
      </c>
      <c r="D381" s="123">
        <v>2017</v>
      </c>
      <c r="E381" s="123" t="s">
        <v>12</v>
      </c>
      <c r="F381" s="240">
        <v>106970.09610824</v>
      </c>
      <c r="G381" s="212" t="s">
        <v>1755</v>
      </c>
      <c r="H381" s="123" t="s">
        <v>12</v>
      </c>
      <c r="I381" s="240">
        <v>11325.622228284001</v>
      </c>
      <c r="J381" s="240">
        <v>95644.473879956597</v>
      </c>
      <c r="K381" s="240">
        <v>0</v>
      </c>
      <c r="L381" s="240">
        <v>0</v>
      </c>
      <c r="M381" s="240">
        <v>0</v>
      </c>
      <c r="N381" s="210" t="s">
        <v>12</v>
      </c>
      <c r="O381" s="240">
        <v>0</v>
      </c>
      <c r="P381" s="240">
        <v>0</v>
      </c>
      <c r="Q381" s="240">
        <v>0</v>
      </c>
      <c r="R381" s="240">
        <v>0</v>
      </c>
      <c r="S381" s="240">
        <v>106970.09610824</v>
      </c>
      <c r="T381" s="211" t="s">
        <v>12</v>
      </c>
      <c r="U381" s="212" t="s">
        <v>316</v>
      </c>
      <c r="V381" s="212" t="s">
        <v>317</v>
      </c>
      <c r="W381" s="123" t="s">
        <v>336</v>
      </c>
      <c r="X381" s="123" t="s">
        <v>12</v>
      </c>
      <c r="Y381" s="123" t="s">
        <v>373</v>
      </c>
      <c r="Z381" s="212" t="s">
        <v>320</v>
      </c>
      <c r="AA381" s="212">
        <v>90745</v>
      </c>
      <c r="AB381" s="123" t="s">
        <v>691</v>
      </c>
      <c r="AC381" s="123" t="s">
        <v>201</v>
      </c>
      <c r="AD381" s="123" t="s">
        <v>327</v>
      </c>
      <c r="AE381" s="123" t="s">
        <v>12</v>
      </c>
    </row>
    <row r="382" spans="2:31" ht="15" customHeight="1" x14ac:dyDescent="0.35">
      <c r="B382" s="123">
        <v>100071</v>
      </c>
      <c r="C382" s="123" t="s">
        <v>1068</v>
      </c>
      <c r="D382" s="123">
        <v>2017</v>
      </c>
      <c r="E382" s="123" t="s">
        <v>12</v>
      </c>
      <c r="F382" s="240">
        <v>147849.811434784</v>
      </c>
      <c r="G382" s="212" t="s">
        <v>1755</v>
      </c>
      <c r="H382" s="123" t="s">
        <v>12</v>
      </c>
      <c r="I382" s="240">
        <v>769.40497682575005</v>
      </c>
      <c r="J382" s="240">
        <v>147080.40645795799</v>
      </c>
      <c r="K382" s="240">
        <v>0</v>
      </c>
      <c r="L382" s="240">
        <v>0</v>
      </c>
      <c r="M382" s="240">
        <v>0</v>
      </c>
      <c r="N382" s="210" t="s">
        <v>12</v>
      </c>
      <c r="O382" s="240">
        <v>0</v>
      </c>
      <c r="P382" s="240">
        <v>0</v>
      </c>
      <c r="Q382" s="240">
        <v>0</v>
      </c>
      <c r="R382" s="240">
        <v>0</v>
      </c>
      <c r="S382" s="240">
        <v>147849.811434784</v>
      </c>
      <c r="T382" s="211" t="s">
        <v>12</v>
      </c>
      <c r="U382" s="212" t="s">
        <v>316</v>
      </c>
      <c r="V382" s="212" t="s">
        <v>317</v>
      </c>
      <c r="W382" s="123" t="s">
        <v>336</v>
      </c>
      <c r="X382" s="123" t="s">
        <v>12</v>
      </c>
      <c r="Y382" s="123" t="s">
        <v>732</v>
      </c>
      <c r="Z382" s="212" t="s">
        <v>320</v>
      </c>
      <c r="AA382" s="212">
        <v>90607</v>
      </c>
      <c r="AB382" s="123" t="s">
        <v>912</v>
      </c>
      <c r="AC382" s="123" t="s">
        <v>201</v>
      </c>
      <c r="AD382" s="123" t="s">
        <v>354</v>
      </c>
      <c r="AE382" s="123" t="s">
        <v>12</v>
      </c>
    </row>
    <row r="383" spans="2:31" ht="15" customHeight="1" x14ac:dyDescent="0.35">
      <c r="B383" s="123">
        <v>101373</v>
      </c>
      <c r="C383" s="123" t="s">
        <v>1069</v>
      </c>
      <c r="D383" s="123">
        <v>2017</v>
      </c>
      <c r="E383" s="123" t="s">
        <v>12</v>
      </c>
      <c r="F383" s="240">
        <v>0</v>
      </c>
      <c r="G383" s="212" t="s">
        <v>1755</v>
      </c>
      <c r="H383" s="123" t="s">
        <v>12</v>
      </c>
      <c r="I383" s="240">
        <v>0</v>
      </c>
      <c r="J383" s="240">
        <v>0</v>
      </c>
      <c r="K383" s="240">
        <v>0</v>
      </c>
      <c r="L383" s="240">
        <v>0</v>
      </c>
      <c r="M383" s="240">
        <v>0</v>
      </c>
      <c r="N383" s="210" t="s">
        <v>12</v>
      </c>
      <c r="O383" s="240">
        <v>0</v>
      </c>
      <c r="P383" s="240">
        <v>0</v>
      </c>
      <c r="Q383" s="240">
        <v>0</v>
      </c>
      <c r="R383" s="240">
        <v>0</v>
      </c>
      <c r="S383" s="240">
        <v>0</v>
      </c>
      <c r="T383" s="211" t="s">
        <v>12</v>
      </c>
      <c r="U383" s="212" t="s">
        <v>317</v>
      </c>
      <c r="V383" s="212" t="s">
        <v>317</v>
      </c>
      <c r="W383" s="123" t="s">
        <v>12</v>
      </c>
      <c r="X383" s="123" t="s">
        <v>12</v>
      </c>
      <c r="Y383" s="123" t="s">
        <v>1070</v>
      </c>
      <c r="Z383" s="212" t="s">
        <v>320</v>
      </c>
      <c r="AA383" s="212">
        <v>91789</v>
      </c>
      <c r="AB383" s="123" t="s">
        <v>912</v>
      </c>
      <c r="AC383" s="123" t="s">
        <v>201</v>
      </c>
      <c r="AD383" s="123" t="s">
        <v>354</v>
      </c>
      <c r="AE383" s="123" t="s">
        <v>12</v>
      </c>
    </row>
    <row r="384" spans="2:31" ht="15" customHeight="1" x14ac:dyDescent="0.35">
      <c r="B384" s="123">
        <v>101465</v>
      </c>
      <c r="C384" s="123" t="s">
        <v>1071</v>
      </c>
      <c r="D384" s="123">
        <v>2017</v>
      </c>
      <c r="E384" s="123" t="s">
        <v>12</v>
      </c>
      <c r="F384" s="240">
        <v>58712.056969600002</v>
      </c>
      <c r="G384" s="212" t="s">
        <v>1755</v>
      </c>
      <c r="H384" s="123" t="s">
        <v>12</v>
      </c>
      <c r="I384" s="240">
        <v>58712.056969600002</v>
      </c>
      <c r="J384" s="240">
        <v>0</v>
      </c>
      <c r="K384" s="240">
        <v>0</v>
      </c>
      <c r="L384" s="240">
        <v>0</v>
      </c>
      <c r="M384" s="240">
        <v>0</v>
      </c>
      <c r="N384" s="210" t="s">
        <v>12</v>
      </c>
      <c r="O384" s="240">
        <v>58712.056969600002</v>
      </c>
      <c r="P384" s="240">
        <v>0</v>
      </c>
      <c r="Q384" s="240">
        <v>0</v>
      </c>
      <c r="R384" s="240">
        <v>58712.056969600002</v>
      </c>
      <c r="S384" s="240">
        <v>0</v>
      </c>
      <c r="T384" s="211" t="s">
        <v>12</v>
      </c>
      <c r="U384" s="212" t="s">
        <v>316</v>
      </c>
      <c r="V384" s="212" t="s">
        <v>316</v>
      </c>
      <c r="W384" s="123" t="s">
        <v>467</v>
      </c>
      <c r="X384" s="123" t="s">
        <v>12</v>
      </c>
      <c r="Y384" s="123" t="s">
        <v>1055</v>
      </c>
      <c r="Z384" s="212" t="s">
        <v>320</v>
      </c>
      <c r="AA384" s="212">
        <v>93274</v>
      </c>
      <c r="AB384" s="123" t="s">
        <v>576</v>
      </c>
      <c r="AC384" s="123" t="s">
        <v>201</v>
      </c>
      <c r="AD384" s="123" t="s">
        <v>327</v>
      </c>
      <c r="AE384" s="123" t="s">
        <v>12</v>
      </c>
    </row>
    <row r="385" spans="2:31" ht="15" customHeight="1" x14ac:dyDescent="0.35">
      <c r="B385" s="123">
        <v>3039</v>
      </c>
      <c r="C385" s="123" t="s">
        <v>1075</v>
      </c>
      <c r="D385" s="123">
        <v>2017</v>
      </c>
      <c r="E385" s="123" t="s">
        <v>12</v>
      </c>
      <c r="F385" s="240">
        <v>0</v>
      </c>
      <c r="G385" s="212" t="s">
        <v>1755</v>
      </c>
      <c r="H385" s="123" t="s">
        <v>12</v>
      </c>
      <c r="I385" s="240">
        <v>0</v>
      </c>
      <c r="J385" s="240">
        <v>0</v>
      </c>
      <c r="K385" s="240">
        <v>0</v>
      </c>
      <c r="L385" s="240">
        <v>0</v>
      </c>
      <c r="M385" s="240">
        <v>0</v>
      </c>
      <c r="N385" s="210" t="s">
        <v>12</v>
      </c>
      <c r="O385" s="240">
        <v>0</v>
      </c>
      <c r="P385" s="240">
        <v>0</v>
      </c>
      <c r="Q385" s="240">
        <v>0</v>
      </c>
      <c r="R385" s="240">
        <v>0</v>
      </c>
      <c r="S385" s="240">
        <v>0</v>
      </c>
      <c r="T385" s="211" t="s">
        <v>12</v>
      </c>
      <c r="U385" s="212" t="s">
        <v>317</v>
      </c>
      <c r="V385" s="212" t="s">
        <v>317</v>
      </c>
      <c r="W385" s="123" t="s">
        <v>12</v>
      </c>
      <c r="X385" s="123" t="s">
        <v>12</v>
      </c>
      <c r="Y385" s="123" t="s">
        <v>754</v>
      </c>
      <c r="Z385" s="212" t="s">
        <v>320</v>
      </c>
      <c r="AA385" s="212">
        <v>96130</v>
      </c>
      <c r="AB385" s="123" t="s">
        <v>321</v>
      </c>
      <c r="AC385" s="123" t="s">
        <v>322</v>
      </c>
      <c r="AD385" s="123" t="s">
        <v>323</v>
      </c>
      <c r="AE385" s="123" t="s">
        <v>12</v>
      </c>
    </row>
    <row r="386" spans="2:31" ht="15" customHeight="1" x14ac:dyDescent="0.35">
      <c r="B386" s="123">
        <v>104656</v>
      </c>
      <c r="C386" s="123" t="s">
        <v>1076</v>
      </c>
      <c r="D386" s="123">
        <v>2017</v>
      </c>
      <c r="E386" s="123" t="s">
        <v>12</v>
      </c>
      <c r="F386" s="240">
        <v>0</v>
      </c>
      <c r="G386" s="212" t="s">
        <v>1755</v>
      </c>
      <c r="H386" s="123" t="s">
        <v>12</v>
      </c>
      <c r="I386" s="240">
        <v>0</v>
      </c>
      <c r="J386" s="240">
        <v>0</v>
      </c>
      <c r="K386" s="240">
        <v>0</v>
      </c>
      <c r="L386" s="240">
        <v>0</v>
      </c>
      <c r="M386" s="240">
        <v>0</v>
      </c>
      <c r="N386" s="210" t="s">
        <v>12</v>
      </c>
      <c r="O386" s="240">
        <v>0</v>
      </c>
      <c r="P386" s="240">
        <v>0</v>
      </c>
      <c r="Q386" s="240">
        <v>0</v>
      </c>
      <c r="R386" s="240">
        <v>0</v>
      </c>
      <c r="S386" s="240">
        <v>0</v>
      </c>
      <c r="T386" s="211" t="s">
        <v>12</v>
      </c>
      <c r="U386" s="212" t="s">
        <v>317</v>
      </c>
      <c r="V386" s="212" t="s">
        <v>317</v>
      </c>
      <c r="W386" s="123" t="s">
        <v>12</v>
      </c>
      <c r="X386" s="123" t="s">
        <v>12</v>
      </c>
      <c r="Y386" s="123" t="s">
        <v>597</v>
      </c>
      <c r="Z386" s="212" t="s">
        <v>320</v>
      </c>
      <c r="AA386" s="212">
        <v>95033</v>
      </c>
      <c r="AB386" s="123" t="s">
        <v>321</v>
      </c>
      <c r="AC386" s="123" t="s">
        <v>322</v>
      </c>
      <c r="AD386" s="123" t="s">
        <v>323</v>
      </c>
      <c r="AE386" s="123" t="s">
        <v>12</v>
      </c>
    </row>
    <row r="387" spans="2:31" ht="15" customHeight="1" x14ac:dyDescent="0.35">
      <c r="B387" s="123">
        <v>101708</v>
      </c>
      <c r="C387" s="123" t="s">
        <v>1077</v>
      </c>
      <c r="D387" s="123">
        <v>2017</v>
      </c>
      <c r="E387" s="123" t="s">
        <v>12</v>
      </c>
      <c r="F387" s="240">
        <v>23662.718729889999</v>
      </c>
      <c r="G387" s="212" t="s">
        <v>1755</v>
      </c>
      <c r="H387" s="123" t="s">
        <v>12</v>
      </c>
      <c r="I387" s="240">
        <v>23662.718729889999</v>
      </c>
      <c r="J387" s="240">
        <v>0</v>
      </c>
      <c r="K387" s="240">
        <v>0</v>
      </c>
      <c r="L387" s="240">
        <v>0</v>
      </c>
      <c r="M387" s="240">
        <v>0</v>
      </c>
      <c r="N387" s="210" t="s">
        <v>12</v>
      </c>
      <c r="O387" s="240">
        <v>0</v>
      </c>
      <c r="P387" s="240">
        <v>0</v>
      </c>
      <c r="Q387" s="240">
        <v>0</v>
      </c>
      <c r="R387" s="240">
        <v>0</v>
      </c>
      <c r="S387" s="240">
        <v>23662.718729889999</v>
      </c>
      <c r="T387" s="211" t="s">
        <v>12</v>
      </c>
      <c r="U387" s="212" t="s">
        <v>317</v>
      </c>
      <c r="V387" s="212" t="s">
        <v>317</v>
      </c>
      <c r="W387" s="123" t="s">
        <v>12</v>
      </c>
      <c r="X387" s="123" t="s">
        <v>12</v>
      </c>
      <c r="Y387" s="123" t="s">
        <v>417</v>
      </c>
      <c r="Z387" s="212" t="s">
        <v>320</v>
      </c>
      <c r="AA387" s="212">
        <v>94550</v>
      </c>
      <c r="AB387" s="123" t="s">
        <v>1078</v>
      </c>
      <c r="AC387" s="123" t="s">
        <v>201</v>
      </c>
      <c r="AD387" s="123" t="s">
        <v>327</v>
      </c>
      <c r="AE387" s="123" t="s">
        <v>12</v>
      </c>
    </row>
    <row r="388" spans="2:31" ht="15" customHeight="1" x14ac:dyDescent="0.35">
      <c r="B388" s="123">
        <v>101265</v>
      </c>
      <c r="C388" s="123" t="s">
        <v>1079</v>
      </c>
      <c r="D388" s="123">
        <v>2017</v>
      </c>
      <c r="E388" s="123" t="s">
        <v>12</v>
      </c>
      <c r="F388" s="240">
        <v>831772.05148406595</v>
      </c>
      <c r="G388" s="212" t="s">
        <v>1755</v>
      </c>
      <c r="H388" s="123" t="s">
        <v>12</v>
      </c>
      <c r="I388" s="240">
        <v>831772.05148406595</v>
      </c>
      <c r="J388" s="240">
        <v>0</v>
      </c>
      <c r="K388" s="240">
        <v>0</v>
      </c>
      <c r="L388" s="240">
        <v>0</v>
      </c>
      <c r="M388" s="240">
        <v>0</v>
      </c>
      <c r="N388" s="210" t="s">
        <v>12</v>
      </c>
      <c r="O388" s="240">
        <v>831599.815654609</v>
      </c>
      <c r="P388" s="240">
        <v>0</v>
      </c>
      <c r="Q388" s="240">
        <v>0</v>
      </c>
      <c r="R388" s="240">
        <v>831599.815654609</v>
      </c>
      <c r="S388" s="240">
        <v>172.23582945659999</v>
      </c>
      <c r="T388" s="211" t="s">
        <v>12</v>
      </c>
      <c r="U388" s="212" t="s">
        <v>316</v>
      </c>
      <c r="V388" s="212" t="s">
        <v>316</v>
      </c>
      <c r="W388" s="123" t="s">
        <v>381</v>
      </c>
      <c r="X388" s="123" t="s">
        <v>12</v>
      </c>
      <c r="Y388" s="123" t="s">
        <v>452</v>
      </c>
      <c r="Z388" s="212" t="s">
        <v>320</v>
      </c>
      <c r="AA388" s="212">
        <v>95014</v>
      </c>
      <c r="AB388" s="123" t="s">
        <v>666</v>
      </c>
      <c r="AC388" s="123" t="s">
        <v>667</v>
      </c>
      <c r="AD388" s="123" t="s">
        <v>668</v>
      </c>
      <c r="AE388" s="123" t="s">
        <v>12</v>
      </c>
    </row>
    <row r="389" spans="2:31" ht="15" customHeight="1" x14ac:dyDescent="0.35">
      <c r="B389" s="123">
        <v>101381</v>
      </c>
      <c r="C389" s="123" t="s">
        <v>1080</v>
      </c>
      <c r="D389" s="123">
        <v>2017</v>
      </c>
      <c r="E389" s="123" t="s">
        <v>12</v>
      </c>
      <c r="F389" s="240">
        <v>270979.80189672997</v>
      </c>
      <c r="G389" s="212" t="s">
        <v>1755</v>
      </c>
      <c r="H389" s="123" t="s">
        <v>12</v>
      </c>
      <c r="I389" s="240">
        <v>263857.80189672997</v>
      </c>
      <c r="J389" s="240">
        <v>7122</v>
      </c>
      <c r="K389" s="240">
        <v>0</v>
      </c>
      <c r="L389" s="240">
        <v>0</v>
      </c>
      <c r="M389" s="240">
        <v>0</v>
      </c>
      <c r="N389" s="210" t="s">
        <v>12</v>
      </c>
      <c r="O389" s="240">
        <v>263857.80189672997</v>
      </c>
      <c r="P389" s="240">
        <v>0</v>
      </c>
      <c r="Q389" s="240">
        <v>0</v>
      </c>
      <c r="R389" s="240">
        <v>263857.80189672997</v>
      </c>
      <c r="S389" s="240">
        <v>7122</v>
      </c>
      <c r="T389" s="211" t="s">
        <v>12</v>
      </c>
      <c r="U389" s="212" t="s">
        <v>316</v>
      </c>
      <c r="V389" s="212" t="s">
        <v>316</v>
      </c>
      <c r="W389" s="123" t="s">
        <v>381</v>
      </c>
      <c r="X389" s="123" t="s">
        <v>12</v>
      </c>
      <c r="Y389" s="123" t="s">
        <v>1081</v>
      </c>
      <c r="Z389" s="212" t="s">
        <v>320</v>
      </c>
      <c r="AA389" s="212">
        <v>96003</v>
      </c>
      <c r="AB389" s="123" t="s">
        <v>666</v>
      </c>
      <c r="AC389" s="123" t="s">
        <v>667</v>
      </c>
      <c r="AD389" s="123" t="s">
        <v>668</v>
      </c>
      <c r="AE389" s="123" t="s">
        <v>12</v>
      </c>
    </row>
    <row r="390" spans="2:31" ht="15" customHeight="1" x14ac:dyDescent="0.35">
      <c r="B390" s="123">
        <v>101461</v>
      </c>
      <c r="C390" s="123" t="s">
        <v>1082</v>
      </c>
      <c r="D390" s="123">
        <v>2017</v>
      </c>
      <c r="E390" s="123" t="s">
        <v>12</v>
      </c>
      <c r="F390" s="240">
        <v>599315.78566026594</v>
      </c>
      <c r="G390" s="212" t="s">
        <v>1755</v>
      </c>
      <c r="H390" s="123" t="s">
        <v>12</v>
      </c>
      <c r="I390" s="240">
        <v>599315.78566026594</v>
      </c>
      <c r="J390" s="240">
        <v>0</v>
      </c>
      <c r="K390" s="240">
        <v>0</v>
      </c>
      <c r="L390" s="240">
        <v>0</v>
      </c>
      <c r="M390" s="240">
        <v>0</v>
      </c>
      <c r="N390" s="210" t="s">
        <v>12</v>
      </c>
      <c r="O390" s="240">
        <v>599315.78566026594</v>
      </c>
      <c r="P390" s="240">
        <v>0</v>
      </c>
      <c r="Q390" s="240">
        <v>0</v>
      </c>
      <c r="R390" s="240">
        <v>599315.78566026594</v>
      </c>
      <c r="S390" s="240">
        <v>0</v>
      </c>
      <c r="T390" s="211" t="s">
        <v>12</v>
      </c>
      <c r="U390" s="212" t="s">
        <v>316</v>
      </c>
      <c r="V390" s="212" t="s">
        <v>316</v>
      </c>
      <c r="W390" s="123" t="s">
        <v>381</v>
      </c>
      <c r="X390" s="123" t="s">
        <v>12</v>
      </c>
      <c r="Y390" s="123" t="s">
        <v>1083</v>
      </c>
      <c r="Z390" s="212" t="s">
        <v>320</v>
      </c>
      <c r="AA390" s="212">
        <v>93561</v>
      </c>
      <c r="AB390" s="123" t="s">
        <v>666</v>
      </c>
      <c r="AC390" s="123" t="s">
        <v>667</v>
      </c>
      <c r="AD390" s="123" t="s">
        <v>668</v>
      </c>
      <c r="AE390" s="123" t="s">
        <v>12</v>
      </c>
    </row>
    <row r="391" spans="2:31" ht="15" customHeight="1" x14ac:dyDescent="0.35">
      <c r="B391" s="123">
        <v>104106</v>
      </c>
      <c r="C391" s="123" t="s">
        <v>1084</v>
      </c>
      <c r="D391" s="123">
        <v>2017</v>
      </c>
      <c r="E391" s="123" t="s">
        <v>12</v>
      </c>
      <c r="F391" s="240">
        <v>21778.307487999999</v>
      </c>
      <c r="G391" s="212" t="s">
        <v>1755</v>
      </c>
      <c r="H391" s="123" t="s">
        <v>12</v>
      </c>
      <c r="I391" s="240">
        <v>21778.307487999999</v>
      </c>
      <c r="J391" s="240">
        <v>0</v>
      </c>
      <c r="K391" s="240">
        <v>0</v>
      </c>
      <c r="L391" s="240">
        <v>0</v>
      </c>
      <c r="M391" s="240">
        <v>0</v>
      </c>
      <c r="N391" s="210" t="s">
        <v>12</v>
      </c>
      <c r="O391" s="240">
        <v>0</v>
      </c>
      <c r="P391" s="240">
        <v>0</v>
      </c>
      <c r="Q391" s="240">
        <v>0</v>
      </c>
      <c r="R391" s="240">
        <v>0</v>
      </c>
      <c r="S391" s="240">
        <v>21778.307487999999</v>
      </c>
      <c r="T391" s="211" t="s">
        <v>12</v>
      </c>
      <c r="U391" s="212" t="s">
        <v>317</v>
      </c>
      <c r="V391" s="212" t="s">
        <v>317</v>
      </c>
      <c r="W391" s="123" t="s">
        <v>12</v>
      </c>
      <c r="X391" s="123" t="s">
        <v>12</v>
      </c>
      <c r="Y391" s="123" t="s">
        <v>1085</v>
      </c>
      <c r="Z391" s="212" t="s">
        <v>320</v>
      </c>
      <c r="AA391" s="212">
        <v>93245</v>
      </c>
      <c r="AB391" s="123" t="s">
        <v>961</v>
      </c>
      <c r="AC391" s="123" t="s">
        <v>201</v>
      </c>
      <c r="AD391" s="123" t="s">
        <v>327</v>
      </c>
      <c r="AE391" s="123" t="s">
        <v>12</v>
      </c>
    </row>
    <row r="392" spans="2:31" ht="15" customHeight="1" x14ac:dyDescent="0.35">
      <c r="B392" s="123">
        <v>101716</v>
      </c>
      <c r="C392" s="123" t="s">
        <v>1086</v>
      </c>
      <c r="D392" s="123">
        <v>2017</v>
      </c>
      <c r="E392" s="123" t="s">
        <v>12</v>
      </c>
      <c r="F392" s="240">
        <v>47342.009792324003</v>
      </c>
      <c r="G392" s="212" t="s">
        <v>1755</v>
      </c>
      <c r="H392" s="123" t="s">
        <v>12</v>
      </c>
      <c r="I392" s="240">
        <v>47342.009792324003</v>
      </c>
      <c r="J392" s="240">
        <v>0</v>
      </c>
      <c r="K392" s="240">
        <v>0</v>
      </c>
      <c r="L392" s="240">
        <v>0</v>
      </c>
      <c r="M392" s="240">
        <v>0</v>
      </c>
      <c r="N392" s="210" t="s">
        <v>12</v>
      </c>
      <c r="O392" s="240">
        <v>47296.386528000003</v>
      </c>
      <c r="P392" s="240">
        <v>0</v>
      </c>
      <c r="Q392" s="240">
        <v>0</v>
      </c>
      <c r="R392" s="240">
        <v>47296.386528000003</v>
      </c>
      <c r="S392" s="240">
        <v>45.623264323999997</v>
      </c>
      <c r="T392" s="211" t="s">
        <v>12</v>
      </c>
      <c r="U392" s="212" t="s">
        <v>316</v>
      </c>
      <c r="V392" s="212" t="s">
        <v>316</v>
      </c>
      <c r="W392" s="123" t="s">
        <v>430</v>
      </c>
      <c r="X392" s="123" t="s">
        <v>12</v>
      </c>
      <c r="Y392" s="123" t="s">
        <v>952</v>
      </c>
      <c r="Z392" s="212" t="s">
        <v>320</v>
      </c>
      <c r="AA392" s="212">
        <v>93245</v>
      </c>
      <c r="AB392" s="123" t="s">
        <v>961</v>
      </c>
      <c r="AC392" s="123" t="s">
        <v>201</v>
      </c>
      <c r="AD392" s="123" t="s">
        <v>327</v>
      </c>
      <c r="AE392" s="123" t="s">
        <v>12</v>
      </c>
    </row>
    <row r="393" spans="2:31" ht="15" customHeight="1" x14ac:dyDescent="0.35">
      <c r="B393" s="123">
        <v>104105</v>
      </c>
      <c r="C393" s="123" t="s">
        <v>1087</v>
      </c>
      <c r="D393" s="123">
        <v>2017</v>
      </c>
      <c r="E393" s="123" t="s">
        <v>12</v>
      </c>
      <c r="F393" s="240">
        <v>16207.764224</v>
      </c>
      <c r="G393" s="212" t="s">
        <v>1755</v>
      </c>
      <c r="H393" s="123" t="s">
        <v>12</v>
      </c>
      <c r="I393" s="240">
        <v>16207.764224</v>
      </c>
      <c r="J393" s="240">
        <v>0</v>
      </c>
      <c r="K393" s="240">
        <v>0</v>
      </c>
      <c r="L393" s="240">
        <v>0</v>
      </c>
      <c r="M393" s="240">
        <v>0</v>
      </c>
      <c r="N393" s="210" t="s">
        <v>12</v>
      </c>
      <c r="O393" s="240">
        <v>0</v>
      </c>
      <c r="P393" s="240">
        <v>0</v>
      </c>
      <c r="Q393" s="240">
        <v>0</v>
      </c>
      <c r="R393" s="240">
        <v>0</v>
      </c>
      <c r="S393" s="240">
        <v>16207.764224</v>
      </c>
      <c r="T393" s="211" t="s">
        <v>12</v>
      </c>
      <c r="U393" s="212" t="s">
        <v>317</v>
      </c>
      <c r="V393" s="212" t="s">
        <v>317</v>
      </c>
      <c r="W393" s="123" t="s">
        <v>12</v>
      </c>
      <c r="X393" s="123" t="s">
        <v>12</v>
      </c>
      <c r="Y393" s="123" t="s">
        <v>1088</v>
      </c>
      <c r="Z393" s="212" t="s">
        <v>320</v>
      </c>
      <c r="AA393" s="212">
        <v>95376</v>
      </c>
      <c r="AB393" s="123" t="s">
        <v>961</v>
      </c>
      <c r="AC393" s="123" t="s">
        <v>201</v>
      </c>
      <c r="AD393" s="123" t="s">
        <v>327</v>
      </c>
      <c r="AE393" s="123" t="s">
        <v>12</v>
      </c>
    </row>
    <row r="394" spans="2:31" ht="15" customHeight="1" x14ac:dyDescent="0.35">
      <c r="B394" s="123">
        <v>104052</v>
      </c>
      <c r="C394" s="123" t="s">
        <v>1089</v>
      </c>
      <c r="D394" s="123">
        <v>2017</v>
      </c>
      <c r="E394" s="123" t="s">
        <v>12</v>
      </c>
      <c r="F394" s="240">
        <v>103096.355607953</v>
      </c>
      <c r="G394" s="212" t="s">
        <v>1755</v>
      </c>
      <c r="H394" s="123" t="s">
        <v>12</v>
      </c>
      <c r="I394" s="240">
        <v>103096.355607953</v>
      </c>
      <c r="J394" s="240">
        <v>0</v>
      </c>
      <c r="K394" s="240">
        <v>0</v>
      </c>
      <c r="L394" s="240">
        <v>0</v>
      </c>
      <c r="M394" s="240">
        <v>0</v>
      </c>
      <c r="N394" s="210" t="s">
        <v>12</v>
      </c>
      <c r="O394" s="240">
        <v>103092.888614768</v>
      </c>
      <c r="P394" s="240">
        <v>0</v>
      </c>
      <c r="Q394" s="240">
        <v>0</v>
      </c>
      <c r="R394" s="240">
        <v>103092.888614768</v>
      </c>
      <c r="S394" s="240">
        <v>3.4669931850000002</v>
      </c>
      <c r="T394" s="211" t="s">
        <v>12</v>
      </c>
      <c r="U394" s="212" t="s">
        <v>316</v>
      </c>
      <c r="V394" s="212" t="s">
        <v>316</v>
      </c>
      <c r="W394" s="123" t="s">
        <v>467</v>
      </c>
      <c r="X394" s="123" t="s">
        <v>12</v>
      </c>
      <c r="Y394" s="123" t="s">
        <v>1090</v>
      </c>
      <c r="Z394" s="212" t="s">
        <v>320</v>
      </c>
      <c r="AA394" s="212">
        <v>93908</v>
      </c>
      <c r="AB394" s="123" t="s">
        <v>1091</v>
      </c>
      <c r="AC394" s="123" t="s">
        <v>1092</v>
      </c>
      <c r="AD394" s="123" t="s">
        <v>327</v>
      </c>
      <c r="AE394" s="123" t="s">
        <v>12</v>
      </c>
    </row>
    <row r="395" spans="2:31" ht="15" customHeight="1" x14ac:dyDescent="0.35">
      <c r="B395" s="123">
        <v>101499</v>
      </c>
      <c r="C395" s="123" t="s">
        <v>1093</v>
      </c>
      <c r="D395" s="123">
        <v>2017</v>
      </c>
      <c r="E395" s="123" t="s">
        <v>12</v>
      </c>
      <c r="F395" s="240">
        <v>78912.772721600006</v>
      </c>
      <c r="G395" s="212" t="s">
        <v>1755</v>
      </c>
      <c r="H395" s="123" t="s">
        <v>12</v>
      </c>
      <c r="I395" s="240">
        <v>78912.772721600006</v>
      </c>
      <c r="J395" s="240">
        <v>0</v>
      </c>
      <c r="K395" s="240">
        <v>0</v>
      </c>
      <c r="L395" s="240">
        <v>0</v>
      </c>
      <c r="M395" s="240">
        <v>0</v>
      </c>
      <c r="N395" s="210" t="s">
        <v>12</v>
      </c>
      <c r="O395" s="240">
        <v>78912.772721600006</v>
      </c>
      <c r="P395" s="240">
        <v>0</v>
      </c>
      <c r="Q395" s="240">
        <v>0</v>
      </c>
      <c r="R395" s="240">
        <v>78912.772721600006</v>
      </c>
      <c r="S395" s="240">
        <v>0</v>
      </c>
      <c r="T395" s="211" t="s">
        <v>12</v>
      </c>
      <c r="U395" s="212" t="s">
        <v>316</v>
      </c>
      <c r="V395" s="212" t="s">
        <v>316</v>
      </c>
      <c r="W395" s="123" t="s">
        <v>553</v>
      </c>
      <c r="X395" s="123" t="s">
        <v>12</v>
      </c>
      <c r="Y395" s="123" t="s">
        <v>580</v>
      </c>
      <c r="Z395" s="212" t="s">
        <v>320</v>
      </c>
      <c r="AA395" s="212">
        <v>93635</v>
      </c>
      <c r="AB395" s="123" t="s">
        <v>673</v>
      </c>
      <c r="AC395" s="123" t="s">
        <v>201</v>
      </c>
      <c r="AD395" s="123" t="s">
        <v>327</v>
      </c>
      <c r="AE395" s="123" t="s">
        <v>12</v>
      </c>
    </row>
    <row r="396" spans="2:31" ht="15" customHeight="1" x14ac:dyDescent="0.35">
      <c r="B396" s="123">
        <v>104451</v>
      </c>
      <c r="C396" s="123" t="s">
        <v>1790</v>
      </c>
      <c r="D396" s="123">
        <v>2017</v>
      </c>
      <c r="E396" s="123" t="s">
        <v>12</v>
      </c>
      <c r="F396" s="240">
        <v>0</v>
      </c>
      <c r="G396" s="212" t="s">
        <v>1755</v>
      </c>
      <c r="H396" s="123" t="s">
        <v>12</v>
      </c>
      <c r="I396" s="240">
        <v>0</v>
      </c>
      <c r="J396" s="240">
        <v>0</v>
      </c>
      <c r="K396" s="240">
        <v>0</v>
      </c>
      <c r="L396" s="240">
        <v>0</v>
      </c>
      <c r="M396" s="240">
        <v>0</v>
      </c>
      <c r="N396" s="210" t="s">
        <v>12</v>
      </c>
      <c r="O396" s="240">
        <v>0</v>
      </c>
      <c r="P396" s="240">
        <v>0</v>
      </c>
      <c r="Q396" s="240">
        <v>0</v>
      </c>
      <c r="R396" s="240">
        <v>0</v>
      </c>
      <c r="S396" s="240">
        <v>0</v>
      </c>
      <c r="T396" s="211" t="s">
        <v>12</v>
      </c>
      <c r="U396" s="212" t="s">
        <v>317</v>
      </c>
      <c r="V396" s="212" t="s">
        <v>317</v>
      </c>
      <c r="W396" s="123" t="s">
        <v>12</v>
      </c>
      <c r="X396" s="123" t="s">
        <v>12</v>
      </c>
      <c r="Y396" s="123" t="s">
        <v>1791</v>
      </c>
      <c r="Z396" s="212" t="s">
        <v>943</v>
      </c>
      <c r="AA396" s="212">
        <v>33309</v>
      </c>
      <c r="AB396" s="123" t="s">
        <v>560</v>
      </c>
      <c r="AC396" s="123" t="s">
        <v>322</v>
      </c>
      <c r="AD396" s="123" t="s">
        <v>323</v>
      </c>
      <c r="AE396" s="123" t="s">
        <v>12</v>
      </c>
    </row>
    <row r="397" spans="2:31" ht="15" customHeight="1" x14ac:dyDescent="0.35">
      <c r="B397" s="123">
        <v>104099</v>
      </c>
      <c r="C397" s="123" t="s">
        <v>1094</v>
      </c>
      <c r="D397" s="123">
        <v>2017</v>
      </c>
      <c r="E397" s="123" t="s">
        <v>12</v>
      </c>
      <c r="F397" s="240">
        <v>88356.767318950893</v>
      </c>
      <c r="G397" s="212" t="s">
        <v>1755</v>
      </c>
      <c r="H397" s="123" t="s">
        <v>12</v>
      </c>
      <c r="I397" s="240">
        <v>0</v>
      </c>
      <c r="J397" s="240">
        <v>0</v>
      </c>
      <c r="K397" s="240">
        <v>0</v>
      </c>
      <c r="L397" s="240">
        <v>0</v>
      </c>
      <c r="M397" s="240">
        <v>88356.767318950893</v>
      </c>
      <c r="N397" s="210" t="s">
        <v>12</v>
      </c>
      <c r="O397" s="240">
        <v>0</v>
      </c>
      <c r="P397" s="240">
        <v>0</v>
      </c>
      <c r="Q397" s="240">
        <v>87286.767318950893</v>
      </c>
      <c r="R397" s="240">
        <v>87286.767318950893</v>
      </c>
      <c r="S397" s="240">
        <v>1070</v>
      </c>
      <c r="T397" s="211" t="s">
        <v>12</v>
      </c>
      <c r="U397" s="212" t="s">
        <v>316</v>
      </c>
      <c r="V397" s="212" t="s">
        <v>317</v>
      </c>
      <c r="W397" s="123" t="s">
        <v>553</v>
      </c>
      <c r="X397" s="123" t="s">
        <v>12</v>
      </c>
      <c r="Y397" s="123" t="s">
        <v>1095</v>
      </c>
      <c r="Z397" s="212" t="s">
        <v>320</v>
      </c>
      <c r="AA397" s="212">
        <v>96150</v>
      </c>
      <c r="AB397" s="123" t="s">
        <v>321</v>
      </c>
      <c r="AC397" s="123" t="s">
        <v>322</v>
      </c>
      <c r="AD397" s="123" t="s">
        <v>323</v>
      </c>
      <c r="AE397" s="123" t="s">
        <v>12</v>
      </c>
    </row>
    <row r="398" spans="2:31" ht="15" customHeight="1" x14ac:dyDescent="0.35">
      <c r="B398" s="123">
        <v>101044</v>
      </c>
      <c r="C398" s="123" t="s">
        <v>1096</v>
      </c>
      <c r="D398" s="123">
        <v>2017</v>
      </c>
      <c r="E398" s="123" t="s">
        <v>12</v>
      </c>
      <c r="F398" s="240">
        <v>12055.04846224</v>
      </c>
      <c r="G398" s="212" t="s">
        <v>1755</v>
      </c>
      <c r="H398" s="123" t="s">
        <v>12</v>
      </c>
      <c r="I398" s="240">
        <v>12055.04846224</v>
      </c>
      <c r="J398" s="240">
        <v>0</v>
      </c>
      <c r="K398" s="240">
        <v>0</v>
      </c>
      <c r="L398" s="240">
        <v>0</v>
      </c>
      <c r="M398" s="240">
        <v>0</v>
      </c>
      <c r="N398" s="210" t="s">
        <v>12</v>
      </c>
      <c r="O398" s="240">
        <v>12055.04846224</v>
      </c>
      <c r="P398" s="240">
        <v>0</v>
      </c>
      <c r="Q398" s="240">
        <v>0</v>
      </c>
      <c r="R398" s="240">
        <v>12055.04846224</v>
      </c>
      <c r="S398" s="240">
        <v>0</v>
      </c>
      <c r="T398" s="211" t="s">
        <v>12</v>
      </c>
      <c r="U398" s="212" t="s">
        <v>316</v>
      </c>
      <c r="V398" s="212" t="s">
        <v>317</v>
      </c>
      <c r="W398" s="123" t="s">
        <v>489</v>
      </c>
      <c r="X398" s="123" t="s">
        <v>12</v>
      </c>
      <c r="Y398" s="123" t="s">
        <v>346</v>
      </c>
      <c r="Z398" s="212" t="s">
        <v>320</v>
      </c>
      <c r="AA398" s="212">
        <v>93308</v>
      </c>
      <c r="AB398" s="123" t="s">
        <v>352</v>
      </c>
      <c r="AC398" s="123" t="s">
        <v>201</v>
      </c>
      <c r="AD398" s="123" t="s">
        <v>354</v>
      </c>
      <c r="AE398" s="123" t="s">
        <v>12</v>
      </c>
    </row>
    <row r="399" spans="2:31" ht="15" customHeight="1" x14ac:dyDescent="0.35">
      <c r="B399" s="123">
        <v>101574</v>
      </c>
      <c r="C399" s="123" t="s">
        <v>1097</v>
      </c>
      <c r="D399" s="123">
        <v>2017</v>
      </c>
      <c r="E399" s="123" t="s">
        <v>12</v>
      </c>
      <c r="F399" s="240">
        <v>16003.12894104</v>
      </c>
      <c r="G399" s="212" t="s">
        <v>1755</v>
      </c>
      <c r="H399" s="123" t="s">
        <v>12</v>
      </c>
      <c r="I399" s="240">
        <v>16003.12894104</v>
      </c>
      <c r="J399" s="240">
        <v>0</v>
      </c>
      <c r="K399" s="240">
        <v>0</v>
      </c>
      <c r="L399" s="240">
        <v>0</v>
      </c>
      <c r="M399" s="240">
        <v>0</v>
      </c>
      <c r="N399" s="210" t="s">
        <v>12</v>
      </c>
      <c r="O399" s="240">
        <v>0</v>
      </c>
      <c r="P399" s="240">
        <v>0</v>
      </c>
      <c r="Q399" s="240">
        <v>0</v>
      </c>
      <c r="R399" s="240">
        <v>0</v>
      </c>
      <c r="S399" s="240">
        <v>16003.12894104</v>
      </c>
      <c r="T399" s="211" t="s">
        <v>12</v>
      </c>
      <c r="U399" s="212" t="s">
        <v>317</v>
      </c>
      <c r="V399" s="212" t="s">
        <v>317</v>
      </c>
      <c r="W399" s="123" t="s">
        <v>12</v>
      </c>
      <c r="X399" s="123" t="s">
        <v>12</v>
      </c>
      <c r="Y399" s="123" t="s">
        <v>1098</v>
      </c>
      <c r="Z399" s="212" t="s">
        <v>320</v>
      </c>
      <c r="AA399" s="212">
        <v>93599</v>
      </c>
      <c r="AB399" s="123" t="s">
        <v>1099</v>
      </c>
      <c r="AC399" s="123" t="s">
        <v>201</v>
      </c>
      <c r="AD399" s="123" t="s">
        <v>327</v>
      </c>
      <c r="AE399" s="123" t="s">
        <v>12</v>
      </c>
    </row>
    <row r="400" spans="2:31" ht="15" customHeight="1" x14ac:dyDescent="0.35">
      <c r="B400" s="123">
        <v>101623</v>
      </c>
      <c r="C400" s="123" t="s">
        <v>1100</v>
      </c>
      <c r="D400" s="123">
        <v>2017</v>
      </c>
      <c r="E400" s="123" t="s">
        <v>12</v>
      </c>
      <c r="F400" s="240">
        <v>24147.287071659601</v>
      </c>
      <c r="G400" s="212" t="s">
        <v>1755</v>
      </c>
      <c r="H400" s="123" t="s">
        <v>12</v>
      </c>
      <c r="I400" s="240">
        <v>24147.287071659601</v>
      </c>
      <c r="J400" s="240">
        <v>0</v>
      </c>
      <c r="K400" s="240">
        <v>0</v>
      </c>
      <c r="L400" s="240">
        <v>0</v>
      </c>
      <c r="M400" s="240">
        <v>0</v>
      </c>
      <c r="N400" s="210" t="s">
        <v>12</v>
      </c>
      <c r="O400" s="240">
        <v>21020.107622055901</v>
      </c>
      <c r="P400" s="240">
        <v>0</v>
      </c>
      <c r="Q400" s="240">
        <v>0</v>
      </c>
      <c r="R400" s="240">
        <v>21020.107622055901</v>
      </c>
      <c r="S400" s="240">
        <v>3127.1794496037601</v>
      </c>
      <c r="T400" s="211" t="s">
        <v>12</v>
      </c>
      <c r="U400" s="212" t="s">
        <v>316</v>
      </c>
      <c r="V400" s="212" t="s">
        <v>317</v>
      </c>
      <c r="W400" s="123" t="s">
        <v>350</v>
      </c>
      <c r="X400" s="123" t="s">
        <v>12</v>
      </c>
      <c r="Y400" s="123" t="s">
        <v>876</v>
      </c>
      <c r="Z400" s="212" t="s">
        <v>320</v>
      </c>
      <c r="AA400" s="212">
        <v>94089</v>
      </c>
      <c r="AB400" s="123" t="s">
        <v>1101</v>
      </c>
      <c r="AC400" s="123" t="s">
        <v>201</v>
      </c>
      <c r="AD400" s="123" t="s">
        <v>327</v>
      </c>
      <c r="AE400" s="123" t="s">
        <v>12</v>
      </c>
    </row>
    <row r="401" spans="2:31" ht="15" customHeight="1" x14ac:dyDescent="0.35">
      <c r="B401" s="123">
        <v>104424</v>
      </c>
      <c r="C401" s="123" t="s">
        <v>1102</v>
      </c>
      <c r="D401" s="123">
        <v>2017</v>
      </c>
      <c r="E401" s="123" t="s">
        <v>12</v>
      </c>
      <c r="F401" s="240">
        <v>12088.292832610799</v>
      </c>
      <c r="G401" s="212" t="s">
        <v>1755</v>
      </c>
      <c r="H401" s="123" t="s">
        <v>12</v>
      </c>
      <c r="I401" s="240">
        <v>12088.292832610799</v>
      </c>
      <c r="J401" s="240">
        <v>0</v>
      </c>
      <c r="K401" s="240">
        <v>0</v>
      </c>
      <c r="L401" s="240">
        <v>0</v>
      </c>
      <c r="M401" s="240">
        <v>0</v>
      </c>
      <c r="N401" s="210" t="s">
        <v>12</v>
      </c>
      <c r="O401" s="240">
        <v>0</v>
      </c>
      <c r="P401" s="240">
        <v>0</v>
      </c>
      <c r="Q401" s="240">
        <v>0</v>
      </c>
      <c r="R401" s="240">
        <v>0</v>
      </c>
      <c r="S401" s="240">
        <v>12088.292832610799</v>
      </c>
      <c r="T401" s="211" t="s">
        <v>12</v>
      </c>
      <c r="U401" s="212" t="s">
        <v>317</v>
      </c>
      <c r="V401" s="212" t="s">
        <v>317</v>
      </c>
      <c r="W401" s="123" t="s">
        <v>12</v>
      </c>
      <c r="X401" s="123" t="s">
        <v>12</v>
      </c>
      <c r="Y401" s="123" t="s">
        <v>1103</v>
      </c>
      <c r="Z401" s="212" t="s">
        <v>320</v>
      </c>
      <c r="AA401" s="212">
        <v>95220</v>
      </c>
      <c r="AB401" s="123" t="s">
        <v>638</v>
      </c>
      <c r="AC401" s="123" t="s">
        <v>343</v>
      </c>
      <c r="AD401" s="123" t="s">
        <v>344</v>
      </c>
      <c r="AE401" s="123" t="s">
        <v>12</v>
      </c>
    </row>
    <row r="402" spans="2:31" ht="15" customHeight="1" x14ac:dyDescent="0.35">
      <c r="B402" s="123">
        <v>3040</v>
      </c>
      <c r="C402" s="123" t="s">
        <v>1104</v>
      </c>
      <c r="D402" s="123">
        <v>2017</v>
      </c>
      <c r="E402" s="123" t="s">
        <v>12</v>
      </c>
      <c r="F402" s="240">
        <v>0</v>
      </c>
      <c r="G402" s="212" t="s">
        <v>1755</v>
      </c>
      <c r="H402" s="123" t="s">
        <v>12</v>
      </c>
      <c r="I402" s="240">
        <v>0</v>
      </c>
      <c r="J402" s="240">
        <v>0</v>
      </c>
      <c r="K402" s="240">
        <v>0</v>
      </c>
      <c r="L402" s="240">
        <v>0</v>
      </c>
      <c r="M402" s="240">
        <v>0</v>
      </c>
      <c r="N402" s="210" t="s">
        <v>12</v>
      </c>
      <c r="O402" s="240">
        <v>0</v>
      </c>
      <c r="P402" s="240">
        <v>0</v>
      </c>
      <c r="Q402" s="240">
        <v>0</v>
      </c>
      <c r="R402" s="241">
        <v>0</v>
      </c>
      <c r="S402" s="240">
        <v>0</v>
      </c>
      <c r="T402" s="211" t="s">
        <v>12</v>
      </c>
      <c r="U402" s="212" t="s">
        <v>317</v>
      </c>
      <c r="V402" s="212" t="s">
        <v>317</v>
      </c>
      <c r="W402" s="123" t="s">
        <v>12</v>
      </c>
      <c r="X402" s="123" t="s">
        <v>12</v>
      </c>
      <c r="Y402" s="123" t="s">
        <v>1105</v>
      </c>
      <c r="Z402" s="212" t="s">
        <v>320</v>
      </c>
      <c r="AA402" s="212">
        <v>90120</v>
      </c>
      <c r="AB402" s="123" t="s">
        <v>321</v>
      </c>
      <c r="AC402" s="123" t="s">
        <v>322</v>
      </c>
      <c r="AD402" s="123" t="s">
        <v>323</v>
      </c>
      <c r="AE402" s="123" t="s">
        <v>12</v>
      </c>
    </row>
    <row r="403" spans="2:31" ht="15" customHeight="1" x14ac:dyDescent="0.35">
      <c r="B403" s="123">
        <v>104172</v>
      </c>
      <c r="C403" s="123" t="s">
        <v>1106</v>
      </c>
      <c r="D403" s="123">
        <v>2017</v>
      </c>
      <c r="E403" s="123" t="s">
        <v>12</v>
      </c>
      <c r="F403" s="240">
        <v>290326.87247479998</v>
      </c>
      <c r="G403" s="212" t="s">
        <v>1755</v>
      </c>
      <c r="H403" s="123" t="s">
        <v>12</v>
      </c>
      <c r="I403" s="240">
        <v>290326.87247479998</v>
      </c>
      <c r="J403" s="240">
        <v>0</v>
      </c>
      <c r="K403" s="240">
        <v>0</v>
      </c>
      <c r="L403" s="240">
        <v>0</v>
      </c>
      <c r="M403" s="240">
        <v>0</v>
      </c>
      <c r="N403" s="210" t="s">
        <v>12</v>
      </c>
      <c r="O403" s="240">
        <v>290326.87247479998</v>
      </c>
      <c r="P403" s="240">
        <v>0</v>
      </c>
      <c r="Q403" s="240">
        <v>0</v>
      </c>
      <c r="R403" s="240">
        <v>290326.87247479998</v>
      </c>
      <c r="S403" s="240">
        <v>0</v>
      </c>
      <c r="T403" s="211" t="s">
        <v>12</v>
      </c>
      <c r="U403" s="212" t="s">
        <v>316</v>
      </c>
      <c r="V403" s="212" t="s">
        <v>317</v>
      </c>
      <c r="W403" s="123" t="s">
        <v>553</v>
      </c>
      <c r="X403" s="123" t="s">
        <v>12</v>
      </c>
      <c r="Y403" s="123" t="s">
        <v>1107</v>
      </c>
      <c r="Z403" s="212" t="s">
        <v>320</v>
      </c>
      <c r="AA403" s="212">
        <v>95242</v>
      </c>
      <c r="AB403" s="123" t="s">
        <v>352</v>
      </c>
      <c r="AC403" s="123" t="s">
        <v>353</v>
      </c>
      <c r="AD403" s="123" t="s">
        <v>354</v>
      </c>
      <c r="AE403" s="123" t="s">
        <v>12</v>
      </c>
    </row>
    <row r="404" spans="2:31" ht="15" customHeight="1" x14ac:dyDescent="0.35">
      <c r="B404" s="123">
        <v>100207</v>
      </c>
      <c r="C404" s="123" t="s">
        <v>1108</v>
      </c>
      <c r="D404" s="123">
        <v>2017</v>
      </c>
      <c r="E404" s="123" t="s">
        <v>12</v>
      </c>
      <c r="F404" s="240">
        <v>52092.248552744801</v>
      </c>
      <c r="G404" s="212" t="s">
        <v>1755</v>
      </c>
      <c r="H404" s="123" t="s">
        <v>12</v>
      </c>
      <c r="I404" s="240">
        <v>52092.248552744801</v>
      </c>
      <c r="J404" s="240">
        <v>0</v>
      </c>
      <c r="K404" s="240">
        <v>0</v>
      </c>
      <c r="L404" s="240">
        <v>0</v>
      </c>
      <c r="M404" s="240">
        <v>0</v>
      </c>
      <c r="N404" s="210" t="s">
        <v>12</v>
      </c>
      <c r="O404" s="240">
        <v>52092.248552744801</v>
      </c>
      <c r="P404" s="240">
        <v>0</v>
      </c>
      <c r="Q404" s="240">
        <v>0</v>
      </c>
      <c r="R404" s="240">
        <v>52092.248552744801</v>
      </c>
      <c r="S404" s="240">
        <v>0</v>
      </c>
      <c r="T404" s="211" t="s">
        <v>12</v>
      </c>
      <c r="U404" s="212" t="s">
        <v>316</v>
      </c>
      <c r="V404" s="212" t="s">
        <v>317</v>
      </c>
      <c r="W404" s="123" t="s">
        <v>381</v>
      </c>
      <c r="X404" s="123" t="s">
        <v>12</v>
      </c>
      <c r="Y404" s="123" t="s">
        <v>1109</v>
      </c>
      <c r="Z404" s="212" t="s">
        <v>320</v>
      </c>
      <c r="AA404" s="212">
        <v>92354</v>
      </c>
      <c r="AB404" s="123" t="s">
        <v>520</v>
      </c>
      <c r="AC404" s="123" t="s">
        <v>201</v>
      </c>
      <c r="AD404" s="123" t="s">
        <v>327</v>
      </c>
      <c r="AE404" s="123" t="s">
        <v>12</v>
      </c>
    </row>
    <row r="405" spans="2:31" ht="15" customHeight="1" x14ac:dyDescent="0.35">
      <c r="B405" s="123">
        <v>5003</v>
      </c>
      <c r="C405" s="123" t="s">
        <v>1110</v>
      </c>
      <c r="D405" s="123">
        <v>2017</v>
      </c>
      <c r="E405" s="123" t="s">
        <v>12</v>
      </c>
      <c r="F405" s="240">
        <v>504145.338116</v>
      </c>
      <c r="G405" s="212" t="s">
        <v>1755</v>
      </c>
      <c r="H405" s="123" t="s">
        <v>12</v>
      </c>
      <c r="I405" s="240">
        <v>0</v>
      </c>
      <c r="J405" s="240">
        <v>0</v>
      </c>
      <c r="K405" s="240">
        <v>504145.338116</v>
      </c>
      <c r="L405" s="240">
        <v>0</v>
      </c>
      <c r="M405" s="240">
        <v>0</v>
      </c>
      <c r="N405" s="210" t="s">
        <v>12</v>
      </c>
      <c r="O405" s="240">
        <v>0</v>
      </c>
      <c r="P405" s="240">
        <v>412163.534096819</v>
      </c>
      <c r="Q405" s="240">
        <v>0</v>
      </c>
      <c r="R405" s="240">
        <v>412163.534096819</v>
      </c>
      <c r="S405" s="240">
        <v>91981.804019181203</v>
      </c>
      <c r="T405" s="211" t="s">
        <v>12</v>
      </c>
      <c r="U405" s="212" t="s">
        <v>316</v>
      </c>
      <c r="V405" s="212" t="s">
        <v>317</v>
      </c>
      <c r="W405" s="123" t="s">
        <v>381</v>
      </c>
      <c r="X405" s="123" t="s">
        <v>12</v>
      </c>
      <c r="Y405" s="123" t="s">
        <v>351</v>
      </c>
      <c r="Z405" s="212" t="s">
        <v>320</v>
      </c>
      <c r="AA405" s="212">
        <v>90806</v>
      </c>
      <c r="AB405" s="123" t="s">
        <v>743</v>
      </c>
      <c r="AC405" s="123" t="s">
        <v>424</v>
      </c>
      <c r="AD405" s="123" t="s">
        <v>425</v>
      </c>
      <c r="AE405" s="123" t="s">
        <v>12</v>
      </c>
    </row>
    <row r="406" spans="2:31" ht="15" customHeight="1" x14ac:dyDescent="0.35">
      <c r="B406" s="123">
        <v>3042</v>
      </c>
      <c r="C406" s="123" t="s">
        <v>1111</v>
      </c>
      <c r="D406" s="123">
        <v>2017</v>
      </c>
      <c r="E406" s="123" t="s">
        <v>12</v>
      </c>
      <c r="F406" s="240">
        <v>7028139.5278165704</v>
      </c>
      <c r="G406" s="212" t="s">
        <v>1755</v>
      </c>
      <c r="H406" s="123" t="s">
        <v>12</v>
      </c>
      <c r="I406" s="240">
        <v>0</v>
      </c>
      <c r="J406" s="240">
        <v>0</v>
      </c>
      <c r="K406" s="240">
        <v>0</v>
      </c>
      <c r="L406" s="240">
        <v>0</v>
      </c>
      <c r="M406" s="240">
        <v>7028139.5278165704</v>
      </c>
      <c r="N406" s="210" t="s">
        <v>12</v>
      </c>
      <c r="O406" s="240">
        <v>0</v>
      </c>
      <c r="P406" s="240">
        <v>0</v>
      </c>
      <c r="Q406" s="240">
        <v>7028139.5278165704</v>
      </c>
      <c r="R406" s="240">
        <v>7028139.5278165704</v>
      </c>
      <c r="S406" s="240">
        <v>0</v>
      </c>
      <c r="T406" s="211" t="s">
        <v>12</v>
      </c>
      <c r="U406" s="212" t="s">
        <v>316</v>
      </c>
      <c r="V406" s="212" t="s">
        <v>317</v>
      </c>
      <c r="W406" s="123" t="s">
        <v>497</v>
      </c>
      <c r="X406" s="123" t="s">
        <v>12</v>
      </c>
      <c r="Y406" s="123" t="s">
        <v>506</v>
      </c>
      <c r="Z406" s="212" t="s">
        <v>320</v>
      </c>
      <c r="AA406" s="212">
        <v>90012</v>
      </c>
      <c r="AB406" s="123" t="s">
        <v>560</v>
      </c>
      <c r="AC406" s="123" t="s">
        <v>322</v>
      </c>
      <c r="AD406" s="123" t="s">
        <v>323</v>
      </c>
      <c r="AE406" s="123" t="s">
        <v>12</v>
      </c>
    </row>
    <row r="407" spans="2:31" ht="15" customHeight="1" x14ac:dyDescent="0.35">
      <c r="B407" s="123">
        <v>100185</v>
      </c>
      <c r="C407" s="123" t="s">
        <v>1112</v>
      </c>
      <c r="D407" s="123">
        <v>2017</v>
      </c>
      <c r="E407" s="123" t="s">
        <v>12</v>
      </c>
      <c r="F407" s="240">
        <v>51859.410187125002</v>
      </c>
      <c r="G407" s="212" t="s">
        <v>1755</v>
      </c>
      <c r="H407" s="123" t="s">
        <v>12</v>
      </c>
      <c r="I407" s="240">
        <v>50749.347042125002</v>
      </c>
      <c r="J407" s="240">
        <v>1110.0631450000001</v>
      </c>
      <c r="K407" s="240">
        <v>0</v>
      </c>
      <c r="L407" s="240">
        <v>0</v>
      </c>
      <c r="M407" s="240">
        <v>0</v>
      </c>
      <c r="N407" s="210" t="s">
        <v>12</v>
      </c>
      <c r="O407" s="240">
        <v>49591.265060796002</v>
      </c>
      <c r="P407" s="240">
        <v>0</v>
      </c>
      <c r="Q407" s="240">
        <v>0</v>
      </c>
      <c r="R407" s="240">
        <v>49591.265060796002</v>
      </c>
      <c r="S407" s="240">
        <v>2268.145126329</v>
      </c>
      <c r="T407" s="211" t="s">
        <v>12</v>
      </c>
      <c r="U407" s="212" t="s">
        <v>316</v>
      </c>
      <c r="V407" s="212" t="s">
        <v>317</v>
      </c>
      <c r="W407" s="123" t="s">
        <v>497</v>
      </c>
      <c r="X407" s="123" t="s">
        <v>12</v>
      </c>
      <c r="Y407" s="123" t="s">
        <v>377</v>
      </c>
      <c r="Z407" s="212" t="s">
        <v>320</v>
      </c>
      <c r="AA407" s="212">
        <v>90744</v>
      </c>
      <c r="AB407" s="123" t="s">
        <v>352</v>
      </c>
      <c r="AC407" s="123" t="s">
        <v>204</v>
      </c>
      <c r="AD407" s="123" t="s">
        <v>354</v>
      </c>
      <c r="AE407" s="123" t="s">
        <v>12</v>
      </c>
    </row>
    <row r="408" spans="2:31" ht="15" customHeight="1" x14ac:dyDescent="0.35">
      <c r="B408" s="123">
        <v>100187</v>
      </c>
      <c r="C408" s="123" t="s">
        <v>1113</v>
      </c>
      <c r="D408" s="123">
        <v>2017</v>
      </c>
      <c r="E408" s="123" t="s">
        <v>12</v>
      </c>
      <c r="F408" s="240">
        <v>1147118.8392217599</v>
      </c>
      <c r="G408" s="212" t="s">
        <v>1755</v>
      </c>
      <c r="H408" s="123" t="s">
        <v>12</v>
      </c>
      <c r="I408" s="240">
        <v>1067515.2537217599</v>
      </c>
      <c r="J408" s="240">
        <v>79603.585500000001</v>
      </c>
      <c r="K408" s="240">
        <v>0</v>
      </c>
      <c r="L408" s="240">
        <v>0</v>
      </c>
      <c r="M408" s="240">
        <v>0</v>
      </c>
      <c r="N408" s="210" t="s">
        <v>12</v>
      </c>
      <c r="O408" s="240">
        <v>1066419.5149439501</v>
      </c>
      <c r="P408" s="240">
        <v>0</v>
      </c>
      <c r="Q408" s="240">
        <v>0</v>
      </c>
      <c r="R408" s="240">
        <v>1066419.5149439501</v>
      </c>
      <c r="S408" s="240">
        <v>80699.324277802007</v>
      </c>
      <c r="T408" s="211" t="s">
        <v>12</v>
      </c>
      <c r="U408" s="212" t="s">
        <v>316</v>
      </c>
      <c r="V408" s="212" t="s">
        <v>317</v>
      </c>
      <c r="W408" s="123" t="s">
        <v>497</v>
      </c>
      <c r="X408" s="123" t="s">
        <v>12</v>
      </c>
      <c r="Y408" s="123" t="s">
        <v>351</v>
      </c>
      <c r="Z408" s="212" t="s">
        <v>320</v>
      </c>
      <c r="AA408" s="212">
        <v>90803</v>
      </c>
      <c r="AB408" s="123" t="s">
        <v>352</v>
      </c>
      <c r="AC408" s="123" t="s">
        <v>353</v>
      </c>
      <c r="AD408" s="123" t="s">
        <v>354</v>
      </c>
      <c r="AE408" s="123" t="s">
        <v>12</v>
      </c>
    </row>
    <row r="409" spans="2:31" ht="15" customHeight="1" x14ac:dyDescent="0.35">
      <c r="B409" s="123">
        <v>101004</v>
      </c>
      <c r="C409" s="123" t="s">
        <v>1114</v>
      </c>
      <c r="D409" s="123">
        <v>2017</v>
      </c>
      <c r="E409" s="123" t="s">
        <v>12</v>
      </c>
      <c r="F409" s="240">
        <v>803694.02720979205</v>
      </c>
      <c r="G409" s="212" t="s">
        <v>1755</v>
      </c>
      <c r="H409" s="123" t="s">
        <v>12</v>
      </c>
      <c r="I409" s="240">
        <v>790718.42820979201</v>
      </c>
      <c r="J409" s="240">
        <v>12975.599</v>
      </c>
      <c r="K409" s="240">
        <v>0</v>
      </c>
      <c r="L409" s="240">
        <v>0</v>
      </c>
      <c r="M409" s="240">
        <v>0</v>
      </c>
      <c r="N409" s="210" t="s">
        <v>12</v>
      </c>
      <c r="O409" s="240">
        <v>790718.42820979201</v>
      </c>
      <c r="P409" s="240">
        <v>0</v>
      </c>
      <c r="Q409" s="240">
        <v>0</v>
      </c>
      <c r="R409" s="240">
        <v>790718.42820979201</v>
      </c>
      <c r="S409" s="240">
        <v>12975.599</v>
      </c>
      <c r="T409" s="211" t="s">
        <v>12</v>
      </c>
      <c r="U409" s="212" t="s">
        <v>316</v>
      </c>
      <c r="V409" s="212" t="s">
        <v>317</v>
      </c>
      <c r="W409" s="123" t="s">
        <v>497</v>
      </c>
      <c r="X409" s="123" t="s">
        <v>12</v>
      </c>
      <c r="Y409" s="123" t="s">
        <v>981</v>
      </c>
      <c r="Z409" s="212" t="s">
        <v>320</v>
      </c>
      <c r="AA409" s="212">
        <v>90293</v>
      </c>
      <c r="AB409" s="123" t="s">
        <v>352</v>
      </c>
      <c r="AC409" s="123" t="s">
        <v>204</v>
      </c>
      <c r="AD409" s="123" t="s">
        <v>458</v>
      </c>
      <c r="AE409" s="123" t="s">
        <v>12</v>
      </c>
    </row>
    <row r="410" spans="2:31" ht="15" customHeight="1" x14ac:dyDescent="0.35">
      <c r="B410" s="123">
        <v>101325</v>
      </c>
      <c r="C410" s="123" t="s">
        <v>1115</v>
      </c>
      <c r="D410" s="123">
        <v>2017</v>
      </c>
      <c r="E410" s="123" t="s">
        <v>12</v>
      </c>
      <c r="F410" s="240">
        <v>588754.21264593897</v>
      </c>
      <c r="G410" s="212" t="s">
        <v>1755</v>
      </c>
      <c r="H410" s="123" t="s">
        <v>12</v>
      </c>
      <c r="I410" s="240">
        <v>568209.317621939</v>
      </c>
      <c r="J410" s="240">
        <v>20544.895024000001</v>
      </c>
      <c r="K410" s="240">
        <v>0</v>
      </c>
      <c r="L410" s="240">
        <v>0</v>
      </c>
      <c r="M410" s="240">
        <v>0</v>
      </c>
      <c r="N410" s="210" t="s">
        <v>12</v>
      </c>
      <c r="O410" s="240">
        <v>565934.27746713895</v>
      </c>
      <c r="P410" s="240">
        <v>0</v>
      </c>
      <c r="Q410" s="240">
        <v>0</v>
      </c>
      <c r="R410" s="240">
        <v>565934.27746713895</v>
      </c>
      <c r="S410" s="240">
        <v>22819.935178799999</v>
      </c>
      <c r="T410" s="211" t="s">
        <v>12</v>
      </c>
      <c r="U410" s="212" t="s">
        <v>316</v>
      </c>
      <c r="V410" s="212" t="s">
        <v>317</v>
      </c>
      <c r="W410" s="123" t="s">
        <v>497</v>
      </c>
      <c r="X410" s="123" t="s">
        <v>12</v>
      </c>
      <c r="Y410" s="123" t="s">
        <v>1116</v>
      </c>
      <c r="Z410" s="212" t="s">
        <v>320</v>
      </c>
      <c r="AA410" s="212">
        <v>91352</v>
      </c>
      <c r="AB410" s="123" t="s">
        <v>352</v>
      </c>
      <c r="AC410" s="123" t="s">
        <v>353</v>
      </c>
      <c r="AD410" s="123" t="s">
        <v>354</v>
      </c>
      <c r="AE410" s="123" t="s">
        <v>12</v>
      </c>
    </row>
    <row r="411" spans="2:31" ht="15" customHeight="1" x14ac:dyDescent="0.35">
      <c r="B411" s="123">
        <v>101323</v>
      </c>
      <c r="C411" s="123" t="s">
        <v>1117</v>
      </c>
      <c r="D411" s="123">
        <v>2017</v>
      </c>
      <c r="E411" s="123" t="s">
        <v>12</v>
      </c>
      <c r="F411" s="240">
        <v>22440.205550400002</v>
      </c>
      <c r="G411" s="212" t="s">
        <v>1755</v>
      </c>
      <c r="H411" s="123" t="s">
        <v>12</v>
      </c>
      <c r="I411" s="240">
        <v>22440.205550400002</v>
      </c>
      <c r="J411" s="240">
        <v>0</v>
      </c>
      <c r="K411" s="240">
        <v>0</v>
      </c>
      <c r="L411" s="240">
        <v>0</v>
      </c>
      <c r="M411" s="240">
        <v>0</v>
      </c>
      <c r="N411" s="210" t="s">
        <v>12</v>
      </c>
      <c r="O411" s="240">
        <v>22440.205550400002</v>
      </c>
      <c r="P411" s="240">
        <v>0</v>
      </c>
      <c r="Q411" s="240">
        <v>0</v>
      </c>
      <c r="R411" s="240">
        <v>22440.205550400002</v>
      </c>
      <c r="S411" s="240">
        <v>0</v>
      </c>
      <c r="T411" s="211" t="s">
        <v>12</v>
      </c>
      <c r="U411" s="212" t="s">
        <v>316</v>
      </c>
      <c r="V411" s="212" t="s">
        <v>317</v>
      </c>
      <c r="W411" s="123" t="s">
        <v>1859</v>
      </c>
      <c r="X411" s="123" t="s">
        <v>12</v>
      </c>
      <c r="Y411" s="123" t="s">
        <v>506</v>
      </c>
      <c r="Z411" s="212" t="s">
        <v>320</v>
      </c>
      <c r="AA411" s="212">
        <v>90045</v>
      </c>
      <c r="AB411" s="123" t="s">
        <v>1014</v>
      </c>
      <c r="AC411" s="123" t="s">
        <v>201</v>
      </c>
      <c r="AD411" s="123" t="s">
        <v>327</v>
      </c>
      <c r="AE411" s="123" t="s">
        <v>12</v>
      </c>
    </row>
    <row r="412" spans="2:31" ht="15" customHeight="1" x14ac:dyDescent="0.35">
      <c r="B412" s="123">
        <v>100972</v>
      </c>
      <c r="C412" s="123" t="s">
        <v>1119</v>
      </c>
      <c r="D412" s="123">
        <v>2017</v>
      </c>
      <c r="E412" s="123" t="s">
        <v>12</v>
      </c>
      <c r="F412" s="240">
        <v>55878.898472000001</v>
      </c>
      <c r="G412" s="212" t="s">
        <v>1755</v>
      </c>
      <c r="H412" s="123" t="s">
        <v>12</v>
      </c>
      <c r="I412" s="240">
        <v>55878.898472000001</v>
      </c>
      <c r="J412" s="240">
        <v>0</v>
      </c>
      <c r="K412" s="240">
        <v>0</v>
      </c>
      <c r="L412" s="240">
        <v>0</v>
      </c>
      <c r="M412" s="240">
        <v>0</v>
      </c>
      <c r="N412" s="210" t="s">
        <v>12</v>
      </c>
      <c r="O412" s="240">
        <v>55878.898472000001</v>
      </c>
      <c r="P412" s="240">
        <v>0</v>
      </c>
      <c r="Q412" s="240">
        <v>0</v>
      </c>
      <c r="R412" s="240">
        <v>55878.898472000001</v>
      </c>
      <c r="S412" s="240">
        <v>0</v>
      </c>
      <c r="T412" s="211" t="s">
        <v>12</v>
      </c>
      <c r="U412" s="212" t="s">
        <v>316</v>
      </c>
      <c r="V412" s="212" t="s">
        <v>316</v>
      </c>
      <c r="W412" s="123" t="s">
        <v>340</v>
      </c>
      <c r="X412" s="123" t="s">
        <v>12</v>
      </c>
      <c r="Y412" s="123" t="s">
        <v>1120</v>
      </c>
      <c r="Z412" s="212" t="s">
        <v>320</v>
      </c>
      <c r="AA412" s="212">
        <v>93234</v>
      </c>
      <c r="AB412" s="123" t="s">
        <v>673</v>
      </c>
      <c r="AC412" s="123" t="s">
        <v>201</v>
      </c>
      <c r="AD412" s="123" t="s">
        <v>327</v>
      </c>
      <c r="AE412" s="123" t="s">
        <v>12</v>
      </c>
    </row>
    <row r="413" spans="2:31" ht="15" customHeight="1" x14ac:dyDescent="0.35">
      <c r="B413" s="123">
        <v>101162</v>
      </c>
      <c r="C413" s="123" t="s">
        <v>1121</v>
      </c>
      <c r="D413" s="123">
        <v>2017</v>
      </c>
      <c r="E413" s="123" t="s">
        <v>12</v>
      </c>
      <c r="F413" s="240">
        <v>37558.2704457855</v>
      </c>
      <c r="G413" s="212" t="s">
        <v>1755</v>
      </c>
      <c r="H413" s="123" t="s">
        <v>12</v>
      </c>
      <c r="I413" s="240">
        <v>37558.2704457855</v>
      </c>
      <c r="J413" s="240">
        <v>0</v>
      </c>
      <c r="K413" s="240">
        <v>0</v>
      </c>
      <c r="L413" s="240">
        <v>0</v>
      </c>
      <c r="M413" s="240">
        <v>0</v>
      </c>
      <c r="N413" s="210" t="s">
        <v>12</v>
      </c>
      <c r="O413" s="240">
        <v>35888.956482794601</v>
      </c>
      <c r="P413" s="240">
        <v>0</v>
      </c>
      <c r="Q413" s="240">
        <v>0</v>
      </c>
      <c r="R413" s="240">
        <v>35888.956482794601</v>
      </c>
      <c r="S413" s="240">
        <v>1669.3139629909001</v>
      </c>
      <c r="T413" s="211" t="s">
        <v>12</v>
      </c>
      <c r="U413" s="212" t="s">
        <v>316</v>
      </c>
      <c r="V413" s="212" t="s">
        <v>316</v>
      </c>
      <c r="W413" s="123" t="s">
        <v>489</v>
      </c>
      <c r="X413" s="123" t="s">
        <v>12</v>
      </c>
      <c r="Y413" s="123" t="s">
        <v>1122</v>
      </c>
      <c r="Z413" s="212" t="s">
        <v>320</v>
      </c>
      <c r="AA413" s="212">
        <v>90280</v>
      </c>
      <c r="AB413" s="123" t="s">
        <v>391</v>
      </c>
      <c r="AC413" s="123" t="s">
        <v>566</v>
      </c>
      <c r="AD413" s="123" t="s">
        <v>392</v>
      </c>
      <c r="AE413" s="123" t="s">
        <v>12</v>
      </c>
    </row>
    <row r="414" spans="2:31" ht="15" customHeight="1" x14ac:dyDescent="0.35">
      <c r="B414" s="123">
        <v>100682</v>
      </c>
      <c r="C414" s="123" t="s">
        <v>1123</v>
      </c>
      <c r="D414" s="123">
        <v>2017</v>
      </c>
      <c r="E414" s="123" t="s">
        <v>12</v>
      </c>
      <c r="F414" s="240">
        <v>26596.301733200002</v>
      </c>
      <c r="G414" s="212" t="s">
        <v>1755</v>
      </c>
      <c r="H414" s="123" t="s">
        <v>12</v>
      </c>
      <c r="I414" s="240">
        <v>26596.301733200002</v>
      </c>
      <c r="J414" s="240">
        <v>0</v>
      </c>
      <c r="K414" s="240">
        <v>0</v>
      </c>
      <c r="L414" s="240">
        <v>0</v>
      </c>
      <c r="M414" s="240">
        <v>0</v>
      </c>
      <c r="N414" s="210" t="s">
        <v>12</v>
      </c>
      <c r="O414" s="240">
        <v>26596.301733200002</v>
      </c>
      <c r="P414" s="240">
        <v>0</v>
      </c>
      <c r="Q414" s="240">
        <v>0</v>
      </c>
      <c r="R414" s="240">
        <v>26596.301733200002</v>
      </c>
      <c r="S414" s="240">
        <v>0</v>
      </c>
      <c r="T414" s="211" t="s">
        <v>12</v>
      </c>
      <c r="U414" s="212" t="s">
        <v>316</v>
      </c>
      <c r="V414" s="212" t="s">
        <v>317</v>
      </c>
      <c r="W414" s="123" t="s">
        <v>336</v>
      </c>
      <c r="X414" s="123" t="s">
        <v>12</v>
      </c>
      <c r="Y414" s="123" t="s">
        <v>1124</v>
      </c>
      <c r="Z414" s="212" t="s">
        <v>320</v>
      </c>
      <c r="AA414" s="212">
        <v>93516</v>
      </c>
      <c r="AB414" s="123" t="s">
        <v>411</v>
      </c>
      <c r="AC414" s="123" t="s">
        <v>201</v>
      </c>
      <c r="AD414" s="123" t="s">
        <v>354</v>
      </c>
      <c r="AE414" s="123" t="s">
        <v>12</v>
      </c>
    </row>
    <row r="415" spans="2:31" ht="15" customHeight="1" x14ac:dyDescent="0.35">
      <c r="B415" s="123">
        <v>101291</v>
      </c>
      <c r="C415" s="123" t="s">
        <v>1125</v>
      </c>
      <c r="D415" s="123">
        <v>2017</v>
      </c>
      <c r="E415" s="123" t="s">
        <v>12</v>
      </c>
      <c r="F415" s="240">
        <v>30698.094008736</v>
      </c>
      <c r="G415" s="212" t="s">
        <v>1755</v>
      </c>
      <c r="H415" s="123" t="s">
        <v>12</v>
      </c>
      <c r="I415" s="240">
        <v>30698.094008736</v>
      </c>
      <c r="J415" s="240">
        <v>0</v>
      </c>
      <c r="K415" s="240">
        <v>0</v>
      </c>
      <c r="L415" s="240">
        <v>0</v>
      </c>
      <c r="M415" s="240">
        <v>0</v>
      </c>
      <c r="N415" s="210" t="s">
        <v>12</v>
      </c>
      <c r="O415" s="240">
        <v>30698.094008736</v>
      </c>
      <c r="P415" s="240">
        <v>0</v>
      </c>
      <c r="Q415" s="240">
        <v>0</v>
      </c>
      <c r="R415" s="240">
        <v>30698.094008736</v>
      </c>
      <c r="S415" s="240">
        <v>0</v>
      </c>
      <c r="T415" s="211" t="s">
        <v>12</v>
      </c>
      <c r="U415" s="212" t="s">
        <v>316</v>
      </c>
      <c r="V415" s="212" t="s">
        <v>317</v>
      </c>
      <c r="W415" s="123" t="s">
        <v>336</v>
      </c>
      <c r="X415" s="123" t="s">
        <v>12</v>
      </c>
      <c r="Y415" s="123" t="s">
        <v>1126</v>
      </c>
      <c r="Z415" s="212" t="s">
        <v>320</v>
      </c>
      <c r="AA415" s="212">
        <v>92347</v>
      </c>
      <c r="AB415" s="123" t="s">
        <v>411</v>
      </c>
      <c r="AC415" s="123" t="s">
        <v>201</v>
      </c>
      <c r="AD415" s="123" t="s">
        <v>354</v>
      </c>
      <c r="AE415" s="123" t="s">
        <v>12</v>
      </c>
    </row>
    <row r="416" spans="2:31" ht="15" customHeight="1" x14ac:dyDescent="0.35">
      <c r="B416" s="123">
        <v>101715</v>
      </c>
      <c r="C416" s="123" t="s">
        <v>1860</v>
      </c>
      <c r="D416" s="123">
        <v>2017</v>
      </c>
      <c r="E416" s="123" t="s">
        <v>12</v>
      </c>
      <c r="F416" s="240">
        <v>24669.696594811201</v>
      </c>
      <c r="G416" s="212" t="s">
        <v>1755</v>
      </c>
      <c r="H416" s="123" t="s">
        <v>12</v>
      </c>
      <c r="I416" s="240">
        <v>23928.9285164752</v>
      </c>
      <c r="J416" s="240">
        <v>740.76807833600003</v>
      </c>
      <c r="K416" s="240">
        <v>0</v>
      </c>
      <c r="L416" s="240">
        <v>0</v>
      </c>
      <c r="M416" s="240">
        <v>0</v>
      </c>
      <c r="N416" s="210" t="s">
        <v>12</v>
      </c>
      <c r="O416" s="240">
        <v>23925.935070010299</v>
      </c>
      <c r="P416" s="240">
        <v>0</v>
      </c>
      <c r="Q416" s="240">
        <v>0</v>
      </c>
      <c r="R416" s="240">
        <v>23925.935070010299</v>
      </c>
      <c r="S416" s="240">
        <v>743.76152480090002</v>
      </c>
      <c r="T416" s="211" t="s">
        <v>12</v>
      </c>
      <c r="U416" s="212" t="s">
        <v>480</v>
      </c>
      <c r="V416" s="212" t="s">
        <v>317</v>
      </c>
      <c r="W416" s="123" t="s">
        <v>340</v>
      </c>
      <c r="X416" s="123" t="s">
        <v>12</v>
      </c>
      <c r="Y416" s="123" t="s">
        <v>471</v>
      </c>
      <c r="Z416" s="212" t="s">
        <v>320</v>
      </c>
      <c r="AA416" s="212">
        <v>93225</v>
      </c>
      <c r="AB416" s="123" t="s">
        <v>472</v>
      </c>
      <c r="AC416" s="123" t="s">
        <v>201</v>
      </c>
      <c r="AD416" s="123" t="s">
        <v>327</v>
      </c>
      <c r="AE416" s="123" t="s">
        <v>12</v>
      </c>
    </row>
    <row r="417" spans="2:31" ht="15" customHeight="1" x14ac:dyDescent="0.35">
      <c r="B417" s="123">
        <v>101234</v>
      </c>
      <c r="C417" s="123" t="s">
        <v>1127</v>
      </c>
      <c r="D417" s="123">
        <v>2017</v>
      </c>
      <c r="E417" s="123" t="s">
        <v>12</v>
      </c>
      <c r="F417" s="240">
        <v>188087.74260313599</v>
      </c>
      <c r="G417" s="212" t="s">
        <v>1755</v>
      </c>
      <c r="H417" s="123" t="s">
        <v>12</v>
      </c>
      <c r="I417" s="240">
        <v>188087.74260313599</v>
      </c>
      <c r="J417" s="240">
        <v>0</v>
      </c>
      <c r="K417" s="240">
        <v>0</v>
      </c>
      <c r="L417" s="240">
        <v>0</v>
      </c>
      <c r="M417" s="240">
        <v>0</v>
      </c>
      <c r="N417" s="210" t="s">
        <v>12</v>
      </c>
      <c r="O417" s="240">
        <v>187734.26170924</v>
      </c>
      <c r="P417" s="240">
        <v>0</v>
      </c>
      <c r="Q417" s="240">
        <v>0</v>
      </c>
      <c r="R417" s="240">
        <v>187734.26170924</v>
      </c>
      <c r="S417" s="240">
        <v>353.480893896</v>
      </c>
      <c r="T417" s="211" t="s">
        <v>12</v>
      </c>
      <c r="U417" s="212" t="s">
        <v>316</v>
      </c>
      <c r="V417" s="212" t="s">
        <v>316</v>
      </c>
      <c r="W417" s="123" t="s">
        <v>350</v>
      </c>
      <c r="X417" s="123" t="s">
        <v>12</v>
      </c>
      <c r="Y417" s="123" t="s">
        <v>346</v>
      </c>
      <c r="Z417" s="212" t="s">
        <v>320</v>
      </c>
      <c r="AA417" s="212">
        <v>93308</v>
      </c>
      <c r="AB417" s="123" t="s">
        <v>342</v>
      </c>
      <c r="AC417" s="123" t="s">
        <v>343</v>
      </c>
      <c r="AD417" s="123" t="s">
        <v>344</v>
      </c>
      <c r="AE417" s="123" t="s">
        <v>12</v>
      </c>
    </row>
    <row r="418" spans="2:31" ht="15" customHeight="1" x14ac:dyDescent="0.35">
      <c r="B418" s="123">
        <v>2112</v>
      </c>
      <c r="C418" s="123" t="s">
        <v>1128</v>
      </c>
      <c r="D418" s="123">
        <v>2017</v>
      </c>
      <c r="E418" s="123" t="s">
        <v>12</v>
      </c>
      <c r="F418" s="240">
        <v>97988.284511999998</v>
      </c>
      <c r="G418" s="212" t="s">
        <v>1755</v>
      </c>
      <c r="H418" s="123" t="s">
        <v>12</v>
      </c>
      <c r="I418" s="240">
        <v>0</v>
      </c>
      <c r="J418" s="240">
        <v>0</v>
      </c>
      <c r="K418" s="240">
        <v>0</v>
      </c>
      <c r="L418" s="240">
        <v>0</v>
      </c>
      <c r="M418" s="240">
        <v>97988.284511999998</v>
      </c>
      <c r="N418" s="210" t="s">
        <v>12</v>
      </c>
      <c r="O418" s="240">
        <v>0</v>
      </c>
      <c r="P418" s="240">
        <v>0</v>
      </c>
      <c r="Q418" s="240">
        <v>97988.284511999998</v>
      </c>
      <c r="R418" s="240">
        <v>97988.284511999998</v>
      </c>
      <c r="S418" s="240">
        <v>0</v>
      </c>
      <c r="T418" s="211" t="s">
        <v>12</v>
      </c>
      <c r="U418" s="212" t="s">
        <v>316</v>
      </c>
      <c r="V418" s="212" t="s">
        <v>317</v>
      </c>
      <c r="W418" s="123" t="s">
        <v>363</v>
      </c>
      <c r="X418" s="123" t="s">
        <v>12</v>
      </c>
      <c r="Y418" s="123" t="s">
        <v>444</v>
      </c>
      <c r="Z418" s="212" t="s">
        <v>445</v>
      </c>
      <c r="AA418" s="212">
        <v>77002</v>
      </c>
      <c r="AB418" s="123" t="s">
        <v>321</v>
      </c>
      <c r="AC418" s="123" t="s">
        <v>322</v>
      </c>
      <c r="AD418" s="123" t="s">
        <v>323</v>
      </c>
      <c r="AE418" s="123" t="s">
        <v>12</v>
      </c>
    </row>
    <row r="419" spans="2:31" ht="15" customHeight="1" x14ac:dyDescent="0.35">
      <c r="B419" s="123">
        <v>104573</v>
      </c>
      <c r="C419" s="123" t="s">
        <v>1129</v>
      </c>
      <c r="D419" s="123">
        <v>2017</v>
      </c>
      <c r="E419" s="123" t="s">
        <v>12</v>
      </c>
      <c r="F419" s="240">
        <v>12033.141860039999</v>
      </c>
      <c r="G419" s="212" t="s">
        <v>1755</v>
      </c>
      <c r="H419" s="123" t="s">
        <v>12</v>
      </c>
      <c r="I419" s="240">
        <v>0</v>
      </c>
      <c r="J419" s="240">
        <v>0</v>
      </c>
      <c r="K419" s="240">
        <v>0</v>
      </c>
      <c r="L419" s="240">
        <v>0</v>
      </c>
      <c r="M419" s="240">
        <v>12033.141860039999</v>
      </c>
      <c r="N419" s="210" t="s">
        <v>12</v>
      </c>
      <c r="O419" s="240">
        <v>0</v>
      </c>
      <c r="P419" s="240">
        <v>0</v>
      </c>
      <c r="Q419" s="240">
        <v>12033.141860039999</v>
      </c>
      <c r="R419" s="240">
        <v>12033.141860039999</v>
      </c>
      <c r="S419" s="240">
        <v>0</v>
      </c>
      <c r="T419" s="211" t="s">
        <v>12</v>
      </c>
      <c r="U419" s="212" t="s">
        <v>316</v>
      </c>
      <c r="V419" s="212" t="s">
        <v>317</v>
      </c>
      <c r="W419" s="123" t="s">
        <v>318</v>
      </c>
      <c r="X419" s="123" t="s">
        <v>12</v>
      </c>
      <c r="Y419" s="123" t="s">
        <v>802</v>
      </c>
      <c r="Z419" s="212" t="s">
        <v>555</v>
      </c>
      <c r="AA419" s="212" t="s">
        <v>1130</v>
      </c>
      <c r="AB419" s="123" t="s">
        <v>321</v>
      </c>
      <c r="AC419" s="123" t="s">
        <v>322</v>
      </c>
      <c r="AD419" s="123" t="s">
        <v>323</v>
      </c>
      <c r="AE419" s="123" t="s">
        <v>12</v>
      </c>
    </row>
    <row r="420" spans="2:31" ht="15" customHeight="1" x14ac:dyDescent="0.35">
      <c r="B420" s="123">
        <v>101192</v>
      </c>
      <c r="C420" s="123" t="s">
        <v>1131</v>
      </c>
      <c r="D420" s="123">
        <v>2017</v>
      </c>
      <c r="E420" s="123" t="s">
        <v>12</v>
      </c>
      <c r="F420" s="240">
        <v>55455.141256201598</v>
      </c>
      <c r="G420" s="212" t="s">
        <v>1755</v>
      </c>
      <c r="H420" s="123" t="s">
        <v>12</v>
      </c>
      <c r="I420" s="240">
        <v>55455.141256201598</v>
      </c>
      <c r="J420" s="240">
        <v>0</v>
      </c>
      <c r="K420" s="240">
        <v>0</v>
      </c>
      <c r="L420" s="240">
        <v>0</v>
      </c>
      <c r="M420" s="240">
        <v>0</v>
      </c>
      <c r="N420" s="210" t="s">
        <v>12</v>
      </c>
      <c r="O420" s="240">
        <v>0</v>
      </c>
      <c r="P420" s="240">
        <v>0</v>
      </c>
      <c r="Q420" s="240">
        <v>0</v>
      </c>
      <c r="R420" s="240">
        <v>0</v>
      </c>
      <c r="S420" s="240">
        <v>55455.141256201598</v>
      </c>
      <c r="T420" s="211" t="s">
        <v>12</v>
      </c>
      <c r="U420" s="212" t="s">
        <v>316</v>
      </c>
      <c r="V420" s="212" t="s">
        <v>317</v>
      </c>
      <c r="W420" s="123" t="s">
        <v>336</v>
      </c>
      <c r="X420" s="123" t="s">
        <v>12</v>
      </c>
      <c r="Y420" s="123" t="s">
        <v>1132</v>
      </c>
      <c r="Z420" s="212" t="s">
        <v>320</v>
      </c>
      <c r="AA420" s="212">
        <v>92278</v>
      </c>
      <c r="AB420" s="123" t="s">
        <v>861</v>
      </c>
      <c r="AC420" s="123" t="s">
        <v>201</v>
      </c>
      <c r="AD420" s="123" t="s">
        <v>458</v>
      </c>
      <c r="AE420" s="123" t="s">
        <v>12</v>
      </c>
    </row>
    <row r="421" spans="2:31" ht="15" customHeight="1" x14ac:dyDescent="0.35">
      <c r="B421" s="123">
        <v>101687</v>
      </c>
      <c r="C421" s="123" t="s">
        <v>1133</v>
      </c>
      <c r="D421" s="123">
        <v>2017</v>
      </c>
      <c r="E421" s="123" t="s">
        <v>12</v>
      </c>
      <c r="F421" s="240">
        <v>12125.284608</v>
      </c>
      <c r="G421" s="212" t="s">
        <v>1755</v>
      </c>
      <c r="H421" s="123" t="s">
        <v>12</v>
      </c>
      <c r="I421" s="240">
        <v>12125.284608</v>
      </c>
      <c r="J421" s="240">
        <v>0</v>
      </c>
      <c r="K421" s="240">
        <v>0</v>
      </c>
      <c r="L421" s="240">
        <v>0</v>
      </c>
      <c r="M421" s="240">
        <v>0</v>
      </c>
      <c r="N421" s="210" t="s">
        <v>12</v>
      </c>
      <c r="O421" s="240">
        <v>12125.284608</v>
      </c>
      <c r="P421" s="240">
        <v>0</v>
      </c>
      <c r="Q421" s="240">
        <v>0</v>
      </c>
      <c r="R421" s="240">
        <v>12125.284608</v>
      </c>
      <c r="S421" s="240">
        <v>0</v>
      </c>
      <c r="T421" s="211" t="s">
        <v>12</v>
      </c>
      <c r="U421" s="212" t="s">
        <v>316</v>
      </c>
      <c r="V421" s="212" t="s">
        <v>317</v>
      </c>
      <c r="W421" s="123" t="s">
        <v>467</v>
      </c>
      <c r="X421" s="123" t="s">
        <v>12</v>
      </c>
      <c r="Y421" s="123" t="s">
        <v>578</v>
      </c>
      <c r="Z421" s="212" t="s">
        <v>320</v>
      </c>
      <c r="AA421" s="212">
        <v>93725</v>
      </c>
      <c r="AB421" s="123" t="s">
        <v>352</v>
      </c>
      <c r="AC421" s="123" t="s">
        <v>204</v>
      </c>
      <c r="AD421" s="123" t="s">
        <v>354</v>
      </c>
      <c r="AE421" s="123" t="s">
        <v>12</v>
      </c>
    </row>
    <row r="422" spans="2:31" ht="15" customHeight="1" x14ac:dyDescent="0.35">
      <c r="B422" s="123">
        <v>100314</v>
      </c>
      <c r="C422" s="123" t="s">
        <v>1134</v>
      </c>
      <c r="D422" s="123">
        <v>2017</v>
      </c>
      <c r="E422" s="123" t="s">
        <v>12</v>
      </c>
      <c r="F422" s="240">
        <v>302617.01688399998</v>
      </c>
      <c r="G422" s="212" t="s">
        <v>1755</v>
      </c>
      <c r="H422" s="123" t="s">
        <v>12</v>
      </c>
      <c r="I422" s="240">
        <v>302617.01688399998</v>
      </c>
      <c r="J422" s="240">
        <v>0</v>
      </c>
      <c r="K422" s="240">
        <v>0</v>
      </c>
      <c r="L422" s="240">
        <v>0</v>
      </c>
      <c r="M422" s="240">
        <v>0</v>
      </c>
      <c r="N422" s="210" t="s">
        <v>12</v>
      </c>
      <c r="O422" s="240">
        <v>302617.01688399998</v>
      </c>
      <c r="P422" s="240">
        <v>0</v>
      </c>
      <c r="Q422" s="240">
        <v>0</v>
      </c>
      <c r="R422" s="240">
        <v>302617.01688399998</v>
      </c>
      <c r="S422" s="240">
        <v>0</v>
      </c>
      <c r="T422" s="211" t="s">
        <v>12</v>
      </c>
      <c r="U422" s="212" t="s">
        <v>316</v>
      </c>
      <c r="V422" s="212" t="s">
        <v>317</v>
      </c>
      <c r="W422" s="123" t="s">
        <v>363</v>
      </c>
      <c r="X422" s="123" t="s">
        <v>12</v>
      </c>
      <c r="Y422" s="123" t="s">
        <v>504</v>
      </c>
      <c r="Z422" s="212" t="s">
        <v>320</v>
      </c>
      <c r="AA422" s="212">
        <v>90058</v>
      </c>
      <c r="AB422" s="123" t="s">
        <v>352</v>
      </c>
      <c r="AC422" s="123" t="s">
        <v>204</v>
      </c>
      <c r="AD422" s="123" t="s">
        <v>354</v>
      </c>
      <c r="AE422" s="123" t="s">
        <v>12</v>
      </c>
    </row>
    <row r="423" spans="2:31" ht="15" customHeight="1" x14ac:dyDescent="0.35">
      <c r="B423" s="123">
        <v>100210</v>
      </c>
      <c r="C423" s="123" t="s">
        <v>1792</v>
      </c>
      <c r="D423" s="123">
        <v>2017</v>
      </c>
      <c r="E423" s="123" t="s">
        <v>12</v>
      </c>
      <c r="F423" s="240">
        <v>96712.680125390601</v>
      </c>
      <c r="G423" s="212" t="s">
        <v>1755</v>
      </c>
      <c r="H423" s="123" t="s">
        <v>12</v>
      </c>
      <c r="I423" s="240">
        <v>96712.680125390601</v>
      </c>
      <c r="J423" s="240">
        <v>0</v>
      </c>
      <c r="K423" s="240">
        <v>0</v>
      </c>
      <c r="L423" s="240">
        <v>0</v>
      </c>
      <c r="M423" s="240">
        <v>0</v>
      </c>
      <c r="N423" s="210" t="s">
        <v>12</v>
      </c>
      <c r="O423" s="240">
        <v>96712.680125390601</v>
      </c>
      <c r="P423" s="240">
        <v>0</v>
      </c>
      <c r="Q423" s="240">
        <v>0</v>
      </c>
      <c r="R423" s="240">
        <v>96712.680125390601</v>
      </c>
      <c r="S423" s="240">
        <v>0</v>
      </c>
      <c r="T423" s="211" t="s">
        <v>12</v>
      </c>
      <c r="U423" s="212" t="s">
        <v>316</v>
      </c>
      <c r="V423" s="212" t="s">
        <v>317</v>
      </c>
      <c r="W423" s="123" t="s">
        <v>467</v>
      </c>
      <c r="X423" s="123" t="s">
        <v>12</v>
      </c>
      <c r="Y423" s="123" t="s">
        <v>846</v>
      </c>
      <c r="Z423" s="212" t="s">
        <v>320</v>
      </c>
      <c r="AA423" s="212">
        <v>93035</v>
      </c>
      <c r="AB423" s="123" t="s">
        <v>352</v>
      </c>
      <c r="AC423" s="123" t="s">
        <v>353</v>
      </c>
      <c r="AD423" s="123" t="s">
        <v>354</v>
      </c>
      <c r="AE423" s="123" t="s">
        <v>12</v>
      </c>
    </row>
    <row r="424" spans="2:31" ht="15" customHeight="1" x14ac:dyDescent="0.35">
      <c r="B424" s="123">
        <v>104676</v>
      </c>
      <c r="C424" s="123" t="s">
        <v>1135</v>
      </c>
      <c r="D424" s="123">
        <v>2017</v>
      </c>
      <c r="E424" s="123" t="s">
        <v>12</v>
      </c>
      <c r="F424" s="240">
        <v>23217.8174599999</v>
      </c>
      <c r="G424" s="212" t="s">
        <v>1755</v>
      </c>
      <c r="H424" s="123" t="s">
        <v>12</v>
      </c>
      <c r="I424" s="240">
        <v>0</v>
      </c>
      <c r="J424" s="240">
        <v>0</v>
      </c>
      <c r="K424" s="240">
        <v>22068.3089599999</v>
      </c>
      <c r="L424" s="240">
        <v>1149.5084999999999</v>
      </c>
      <c r="M424" s="240">
        <v>0</v>
      </c>
      <c r="N424" s="210" t="s">
        <v>12</v>
      </c>
      <c r="O424" s="240">
        <v>0</v>
      </c>
      <c r="P424" s="240">
        <v>0</v>
      </c>
      <c r="Q424" s="240">
        <v>0</v>
      </c>
      <c r="R424" s="240">
        <v>0</v>
      </c>
      <c r="S424" s="240">
        <v>23217.8174599999</v>
      </c>
      <c r="T424" s="211" t="s">
        <v>12</v>
      </c>
      <c r="U424" s="212" t="s">
        <v>317</v>
      </c>
      <c r="V424" s="212" t="s">
        <v>317</v>
      </c>
      <c r="W424" s="123" t="s">
        <v>12</v>
      </c>
      <c r="X424" s="123" t="s">
        <v>12</v>
      </c>
      <c r="Y424" s="123" t="s">
        <v>1136</v>
      </c>
      <c r="Z424" s="212" t="s">
        <v>1137</v>
      </c>
      <c r="AA424" s="212">
        <v>30501</v>
      </c>
      <c r="AB424" s="123" t="s">
        <v>446</v>
      </c>
      <c r="AC424" s="123" t="s">
        <v>394</v>
      </c>
      <c r="AD424" s="123" t="s">
        <v>395</v>
      </c>
      <c r="AE424" s="123" t="s">
        <v>12</v>
      </c>
    </row>
    <row r="425" spans="2:31" ht="15" customHeight="1" x14ac:dyDescent="0.35">
      <c r="B425" s="123">
        <v>104463</v>
      </c>
      <c r="C425" s="123" t="s">
        <v>1138</v>
      </c>
      <c r="D425" s="123">
        <v>2017</v>
      </c>
      <c r="E425" s="123" t="s">
        <v>12</v>
      </c>
      <c r="F425" s="240">
        <v>0</v>
      </c>
      <c r="G425" s="212" t="s">
        <v>1755</v>
      </c>
      <c r="H425" s="123" t="s">
        <v>12</v>
      </c>
      <c r="I425" s="240">
        <v>0</v>
      </c>
      <c r="J425" s="240">
        <v>0</v>
      </c>
      <c r="K425" s="240">
        <v>0</v>
      </c>
      <c r="L425" s="240">
        <v>0</v>
      </c>
      <c r="M425" s="240">
        <v>0</v>
      </c>
      <c r="N425" s="210" t="s">
        <v>12</v>
      </c>
      <c r="O425" s="240">
        <v>0</v>
      </c>
      <c r="P425" s="240">
        <v>0</v>
      </c>
      <c r="Q425" s="240">
        <v>0</v>
      </c>
      <c r="R425" s="240">
        <v>0</v>
      </c>
      <c r="S425" s="240">
        <v>0</v>
      </c>
      <c r="T425" s="211" t="s">
        <v>12</v>
      </c>
      <c r="U425" s="212" t="s">
        <v>317</v>
      </c>
      <c r="V425" s="212" t="s">
        <v>317</v>
      </c>
      <c r="W425" s="123" t="s">
        <v>12</v>
      </c>
      <c r="X425" s="123" t="s">
        <v>12</v>
      </c>
      <c r="Y425" s="123" t="s">
        <v>1139</v>
      </c>
      <c r="Z425" s="212" t="s">
        <v>320</v>
      </c>
      <c r="AA425" s="212">
        <v>94901</v>
      </c>
      <c r="AB425" s="123" t="s">
        <v>321</v>
      </c>
      <c r="AC425" s="123" t="s">
        <v>322</v>
      </c>
      <c r="AD425" s="123" t="s">
        <v>323</v>
      </c>
      <c r="AE425" s="123" t="s">
        <v>12</v>
      </c>
    </row>
    <row r="426" spans="2:31" ht="15" customHeight="1" x14ac:dyDescent="0.35">
      <c r="B426" s="123">
        <v>104169</v>
      </c>
      <c r="C426" s="123" t="s">
        <v>1140</v>
      </c>
      <c r="D426" s="123">
        <v>2017</v>
      </c>
      <c r="E426" s="123" t="s">
        <v>12</v>
      </c>
      <c r="F426" s="240">
        <v>79951.741447599998</v>
      </c>
      <c r="G426" s="212" t="s">
        <v>1755</v>
      </c>
      <c r="H426" s="123" t="s">
        <v>12</v>
      </c>
      <c r="I426" s="240">
        <v>79951.741447599998</v>
      </c>
      <c r="J426" s="240">
        <v>0</v>
      </c>
      <c r="K426" s="240">
        <v>0</v>
      </c>
      <c r="L426" s="240">
        <v>0</v>
      </c>
      <c r="M426" s="240">
        <v>0</v>
      </c>
      <c r="N426" s="210" t="s">
        <v>12</v>
      </c>
      <c r="O426" s="240">
        <v>79951.741447599998</v>
      </c>
      <c r="P426" s="240">
        <v>0</v>
      </c>
      <c r="Q426" s="240">
        <v>0</v>
      </c>
      <c r="R426" s="240">
        <v>79951.741447599998</v>
      </c>
      <c r="S426" s="240">
        <v>0</v>
      </c>
      <c r="T426" s="211" t="s">
        <v>12</v>
      </c>
      <c r="U426" s="212" t="s">
        <v>316</v>
      </c>
      <c r="V426" s="212" t="s">
        <v>317</v>
      </c>
      <c r="W426" s="123" t="s">
        <v>350</v>
      </c>
      <c r="X426" s="123" t="s">
        <v>12</v>
      </c>
      <c r="Y426" s="123" t="s">
        <v>1141</v>
      </c>
      <c r="Z426" s="212" t="s">
        <v>320</v>
      </c>
      <c r="AA426" s="212">
        <v>94514</v>
      </c>
      <c r="AB426" s="123" t="s">
        <v>352</v>
      </c>
      <c r="AC426" s="123" t="s">
        <v>204</v>
      </c>
      <c r="AD426" s="123" t="s">
        <v>354</v>
      </c>
      <c r="AE426" s="123" t="s">
        <v>12</v>
      </c>
    </row>
    <row r="427" spans="2:31" ht="15" customHeight="1" x14ac:dyDescent="0.35">
      <c r="B427" s="123">
        <v>101332</v>
      </c>
      <c r="C427" s="123" t="s">
        <v>1143</v>
      </c>
      <c r="D427" s="123">
        <v>2017</v>
      </c>
      <c r="E427" s="123" t="s">
        <v>12</v>
      </c>
      <c r="F427" s="240">
        <v>406522.96510895999</v>
      </c>
      <c r="G427" s="212" t="s">
        <v>1755</v>
      </c>
      <c r="H427" s="123" t="s">
        <v>12</v>
      </c>
      <c r="I427" s="240">
        <v>406522.96510895999</v>
      </c>
      <c r="J427" s="240">
        <v>0</v>
      </c>
      <c r="K427" s="240">
        <v>0</v>
      </c>
      <c r="L427" s="240">
        <v>0</v>
      </c>
      <c r="M427" s="240">
        <v>0</v>
      </c>
      <c r="N427" s="210" t="s">
        <v>12</v>
      </c>
      <c r="O427" s="240">
        <v>406513.95316799998</v>
      </c>
      <c r="P427" s="240">
        <v>0</v>
      </c>
      <c r="Q427" s="240">
        <v>0</v>
      </c>
      <c r="R427" s="240">
        <v>406513.95316799998</v>
      </c>
      <c r="S427" s="240">
        <v>9.0119409600000004</v>
      </c>
      <c r="T427" s="211" t="s">
        <v>12</v>
      </c>
      <c r="U427" s="212" t="s">
        <v>316</v>
      </c>
      <c r="V427" s="212" t="s">
        <v>317</v>
      </c>
      <c r="W427" s="123" t="s">
        <v>467</v>
      </c>
      <c r="X427" s="123" t="s">
        <v>12</v>
      </c>
      <c r="Y427" s="123" t="s">
        <v>371</v>
      </c>
      <c r="Z427" s="212" t="s">
        <v>320</v>
      </c>
      <c r="AA427" s="212">
        <v>94553</v>
      </c>
      <c r="AB427" s="123" t="s">
        <v>352</v>
      </c>
      <c r="AC427" s="123" t="s">
        <v>201</v>
      </c>
      <c r="AD427" s="123" t="s">
        <v>458</v>
      </c>
      <c r="AE427" s="123" t="s">
        <v>12</v>
      </c>
    </row>
    <row r="428" spans="2:31" ht="15" customHeight="1" x14ac:dyDescent="0.35">
      <c r="B428" s="123">
        <v>104384</v>
      </c>
      <c r="C428" s="123" t="s">
        <v>1147</v>
      </c>
      <c r="D428" s="123">
        <v>2017</v>
      </c>
      <c r="E428" s="123" t="s">
        <v>12</v>
      </c>
      <c r="F428" s="240">
        <v>18869.946828599201</v>
      </c>
      <c r="G428" s="212" t="s">
        <v>1755</v>
      </c>
      <c r="H428" s="123" t="s">
        <v>12</v>
      </c>
      <c r="I428" s="240">
        <v>18869.946828599201</v>
      </c>
      <c r="J428" s="240">
        <v>0</v>
      </c>
      <c r="K428" s="240">
        <v>0</v>
      </c>
      <c r="L428" s="240">
        <v>0</v>
      </c>
      <c r="M428" s="240">
        <v>0</v>
      </c>
      <c r="N428" s="210" t="s">
        <v>12</v>
      </c>
      <c r="O428" s="240">
        <v>0</v>
      </c>
      <c r="P428" s="240">
        <v>0</v>
      </c>
      <c r="Q428" s="240">
        <v>0</v>
      </c>
      <c r="R428" s="240">
        <v>0</v>
      </c>
      <c r="S428" s="240">
        <v>18869.946828599201</v>
      </c>
      <c r="T428" s="211" t="s">
        <v>12</v>
      </c>
      <c r="U428" s="212" t="s">
        <v>317</v>
      </c>
      <c r="V428" s="212" t="s">
        <v>317</v>
      </c>
      <c r="W428" s="123" t="s">
        <v>12</v>
      </c>
      <c r="X428" s="123" t="s">
        <v>12</v>
      </c>
      <c r="Y428" s="123" t="s">
        <v>386</v>
      </c>
      <c r="Z428" s="212" t="s">
        <v>320</v>
      </c>
      <c r="AA428" s="212">
        <v>92618</v>
      </c>
      <c r="AB428" s="123" t="s">
        <v>1148</v>
      </c>
      <c r="AC428" s="123" t="s">
        <v>201</v>
      </c>
      <c r="AD428" s="123" t="s">
        <v>327</v>
      </c>
      <c r="AE428" s="123" t="s">
        <v>12</v>
      </c>
    </row>
    <row r="429" spans="2:31" ht="15" customHeight="1" x14ac:dyDescent="0.35">
      <c r="B429" s="123">
        <v>104633</v>
      </c>
      <c r="C429" s="123" t="s">
        <v>1149</v>
      </c>
      <c r="D429" s="123">
        <v>2017</v>
      </c>
      <c r="E429" s="123" t="s">
        <v>12</v>
      </c>
      <c r="F429" s="240">
        <v>25779.5753984</v>
      </c>
      <c r="G429" s="212" t="s">
        <v>1755</v>
      </c>
      <c r="H429" s="123" t="s">
        <v>12</v>
      </c>
      <c r="I429" s="240">
        <v>25779.5753984</v>
      </c>
      <c r="J429" s="240">
        <v>0</v>
      </c>
      <c r="K429" s="240">
        <v>0</v>
      </c>
      <c r="L429" s="240">
        <v>0</v>
      </c>
      <c r="M429" s="240">
        <v>0</v>
      </c>
      <c r="N429" s="210" t="s">
        <v>12</v>
      </c>
      <c r="O429" s="240">
        <v>25779.5753984</v>
      </c>
      <c r="P429" s="240">
        <v>0</v>
      </c>
      <c r="Q429" s="240">
        <v>0</v>
      </c>
      <c r="R429" s="240">
        <v>25779.5753984</v>
      </c>
      <c r="S429" s="240">
        <v>0</v>
      </c>
      <c r="T429" s="211" t="s">
        <v>12</v>
      </c>
      <c r="U429" s="212" t="s">
        <v>316</v>
      </c>
      <c r="V429" s="212" t="s">
        <v>317</v>
      </c>
      <c r="W429" s="123" t="s">
        <v>363</v>
      </c>
      <c r="X429" s="123" t="s">
        <v>12</v>
      </c>
      <c r="Y429" s="123" t="s">
        <v>506</v>
      </c>
      <c r="Z429" s="212" t="s">
        <v>320</v>
      </c>
      <c r="AA429" s="212">
        <v>90007</v>
      </c>
      <c r="AB429" s="123" t="s">
        <v>1150</v>
      </c>
      <c r="AC429" s="123" t="s">
        <v>201</v>
      </c>
      <c r="AD429" s="123" t="s">
        <v>327</v>
      </c>
      <c r="AE429" s="123" t="s">
        <v>12</v>
      </c>
    </row>
    <row r="430" spans="2:31" ht="15" customHeight="1" x14ac:dyDescent="0.35">
      <c r="B430" s="123">
        <v>104613</v>
      </c>
      <c r="C430" s="123" t="s">
        <v>1153</v>
      </c>
      <c r="D430" s="123">
        <v>2017</v>
      </c>
      <c r="E430" s="123" t="s">
        <v>12</v>
      </c>
      <c r="F430" s="240">
        <v>13814.4983056</v>
      </c>
      <c r="G430" s="212" t="s">
        <v>1755</v>
      </c>
      <c r="H430" s="123" t="s">
        <v>12</v>
      </c>
      <c r="I430" s="240">
        <v>13814.4983056</v>
      </c>
      <c r="J430" s="240">
        <v>0</v>
      </c>
      <c r="K430" s="240">
        <v>0</v>
      </c>
      <c r="L430" s="240">
        <v>0</v>
      </c>
      <c r="M430" s="240">
        <v>0</v>
      </c>
      <c r="N430" s="210" t="s">
        <v>12</v>
      </c>
      <c r="O430" s="240">
        <v>0</v>
      </c>
      <c r="P430" s="240">
        <v>0</v>
      </c>
      <c r="Q430" s="240">
        <v>0</v>
      </c>
      <c r="R430" s="240">
        <v>0</v>
      </c>
      <c r="S430" s="240">
        <v>13814.4983056</v>
      </c>
      <c r="T430" s="211" t="s">
        <v>12</v>
      </c>
      <c r="U430" s="212" t="s">
        <v>317</v>
      </c>
      <c r="V430" s="212" t="s">
        <v>317</v>
      </c>
      <c r="W430" s="123" t="s">
        <v>12</v>
      </c>
      <c r="X430" s="123" t="s">
        <v>12</v>
      </c>
      <c r="Y430" s="123" t="s">
        <v>1090</v>
      </c>
      <c r="Z430" s="212" t="s">
        <v>320</v>
      </c>
      <c r="AA430" s="212">
        <v>93908</v>
      </c>
      <c r="AB430" s="123" t="s">
        <v>1154</v>
      </c>
      <c r="AC430" s="123" t="s">
        <v>201</v>
      </c>
      <c r="AD430" s="123" t="s">
        <v>327</v>
      </c>
      <c r="AE430" s="123" t="s">
        <v>12</v>
      </c>
    </row>
    <row r="431" spans="2:31" ht="15" customHeight="1" x14ac:dyDescent="0.35">
      <c r="B431" s="123">
        <v>100296</v>
      </c>
      <c r="C431" s="123" t="s">
        <v>1155</v>
      </c>
      <c r="D431" s="123">
        <v>2017</v>
      </c>
      <c r="E431" s="123" t="s">
        <v>12</v>
      </c>
      <c r="F431" s="240">
        <v>11319.19616</v>
      </c>
      <c r="G431" s="212" t="s">
        <v>1755</v>
      </c>
      <c r="H431" s="123" t="s">
        <v>12</v>
      </c>
      <c r="I431" s="240">
        <v>11319.19616</v>
      </c>
      <c r="J431" s="240">
        <v>0</v>
      </c>
      <c r="K431" s="240">
        <v>0</v>
      </c>
      <c r="L431" s="240">
        <v>0</v>
      </c>
      <c r="M431" s="240">
        <v>0</v>
      </c>
      <c r="N431" s="210" t="s">
        <v>12</v>
      </c>
      <c r="O431" s="240">
        <v>11319.19616</v>
      </c>
      <c r="P431" s="240">
        <v>0</v>
      </c>
      <c r="Q431" s="240">
        <v>0</v>
      </c>
      <c r="R431" s="240">
        <v>11319.19616</v>
      </c>
      <c r="S431" s="240">
        <v>0</v>
      </c>
      <c r="T431" s="211" t="s">
        <v>12</v>
      </c>
      <c r="U431" s="212" t="s">
        <v>316</v>
      </c>
      <c r="V431" s="212" t="s">
        <v>317</v>
      </c>
      <c r="W431" s="123" t="s">
        <v>489</v>
      </c>
      <c r="X431" s="123" t="s">
        <v>12</v>
      </c>
      <c r="Y431" s="123" t="s">
        <v>1059</v>
      </c>
      <c r="Z431" s="212" t="s">
        <v>320</v>
      </c>
      <c r="AA431" s="212">
        <v>93251</v>
      </c>
      <c r="AB431" s="123" t="s">
        <v>352</v>
      </c>
      <c r="AC431" s="123" t="s">
        <v>201</v>
      </c>
      <c r="AD431" s="123" t="s">
        <v>458</v>
      </c>
      <c r="AE431" s="123" t="s">
        <v>12</v>
      </c>
    </row>
    <row r="432" spans="2:31" ht="15" customHeight="1" x14ac:dyDescent="0.35">
      <c r="B432" s="123">
        <v>3044</v>
      </c>
      <c r="C432" s="123" t="s">
        <v>1156</v>
      </c>
      <c r="D432" s="123">
        <v>2017</v>
      </c>
      <c r="E432" s="123" t="s">
        <v>12</v>
      </c>
      <c r="F432" s="240">
        <v>0</v>
      </c>
      <c r="G432" s="212" t="s">
        <v>1755</v>
      </c>
      <c r="H432" s="123" t="s">
        <v>12</v>
      </c>
      <c r="I432" s="240">
        <v>0</v>
      </c>
      <c r="J432" s="240">
        <v>0</v>
      </c>
      <c r="K432" s="240">
        <v>0</v>
      </c>
      <c r="L432" s="240">
        <v>0</v>
      </c>
      <c r="M432" s="240">
        <v>0</v>
      </c>
      <c r="N432" s="210" t="s">
        <v>12</v>
      </c>
      <c r="O432" s="240">
        <v>0</v>
      </c>
      <c r="P432" s="240">
        <v>0</v>
      </c>
      <c r="Q432" s="240">
        <v>0</v>
      </c>
      <c r="R432" s="240">
        <v>0</v>
      </c>
      <c r="S432" s="240">
        <v>0</v>
      </c>
      <c r="T432" s="211" t="s">
        <v>12</v>
      </c>
      <c r="U432" s="212" t="s">
        <v>317</v>
      </c>
      <c r="V432" s="212" t="s">
        <v>317</v>
      </c>
      <c r="W432" s="123" t="s">
        <v>12</v>
      </c>
      <c r="X432" s="123" t="s">
        <v>12</v>
      </c>
      <c r="Y432" s="123" t="s">
        <v>1157</v>
      </c>
      <c r="Z432" s="212" t="s">
        <v>320</v>
      </c>
      <c r="AA432" s="212">
        <v>95340</v>
      </c>
      <c r="AB432" s="123" t="s">
        <v>321</v>
      </c>
      <c r="AC432" s="123" t="s">
        <v>322</v>
      </c>
      <c r="AD432" s="123" t="s">
        <v>323</v>
      </c>
      <c r="AE432" s="123" t="s">
        <v>12</v>
      </c>
    </row>
    <row r="433" spans="2:31" ht="15" customHeight="1" x14ac:dyDescent="0.35">
      <c r="B433" s="123">
        <v>101665</v>
      </c>
      <c r="C433" s="123" t="s">
        <v>1158</v>
      </c>
      <c r="D433" s="123">
        <v>2017</v>
      </c>
      <c r="E433" s="123" t="s">
        <v>12</v>
      </c>
      <c r="F433" s="240">
        <v>102727.874029203</v>
      </c>
      <c r="G433" s="212" t="s">
        <v>1755</v>
      </c>
      <c r="H433" s="123" t="s">
        <v>12</v>
      </c>
      <c r="I433" s="240">
        <v>1998.6709442038</v>
      </c>
      <c r="J433" s="240">
        <v>100729.203085</v>
      </c>
      <c r="K433" s="240">
        <v>0</v>
      </c>
      <c r="L433" s="240">
        <v>0</v>
      </c>
      <c r="M433" s="240">
        <v>0</v>
      </c>
      <c r="N433" s="210" t="s">
        <v>12</v>
      </c>
      <c r="O433" s="240">
        <v>0</v>
      </c>
      <c r="P433" s="240">
        <v>0</v>
      </c>
      <c r="Q433" s="240">
        <v>0</v>
      </c>
      <c r="R433" s="240">
        <v>0</v>
      </c>
      <c r="S433" s="240">
        <v>102727.874029203</v>
      </c>
      <c r="T433" s="211" t="s">
        <v>12</v>
      </c>
      <c r="U433" s="212" t="s">
        <v>316</v>
      </c>
      <c r="V433" s="212" t="s">
        <v>317</v>
      </c>
      <c r="W433" s="123" t="s">
        <v>430</v>
      </c>
      <c r="X433" s="123" t="s">
        <v>12</v>
      </c>
      <c r="Y433" s="123" t="s">
        <v>1157</v>
      </c>
      <c r="Z433" s="212" t="s">
        <v>320</v>
      </c>
      <c r="AA433" s="212">
        <v>95340</v>
      </c>
      <c r="AB433" s="123" t="s">
        <v>411</v>
      </c>
      <c r="AC433" s="123" t="s">
        <v>201</v>
      </c>
      <c r="AD433" s="123" t="s">
        <v>354</v>
      </c>
      <c r="AE433" s="123" t="s">
        <v>12</v>
      </c>
    </row>
    <row r="434" spans="2:31" ht="15" customHeight="1" x14ac:dyDescent="0.35">
      <c r="B434" s="123">
        <v>100878</v>
      </c>
      <c r="C434" s="123" t="s">
        <v>1161</v>
      </c>
      <c r="D434" s="123">
        <v>2017</v>
      </c>
      <c r="E434" s="123" t="s">
        <v>12</v>
      </c>
      <c r="F434" s="240">
        <v>21830.64898138</v>
      </c>
      <c r="G434" s="212" t="s">
        <v>1755</v>
      </c>
      <c r="H434" s="123" t="s">
        <v>12</v>
      </c>
      <c r="I434" s="240">
        <v>21830.64898138</v>
      </c>
      <c r="J434" s="240">
        <v>0</v>
      </c>
      <c r="K434" s="240">
        <v>0</v>
      </c>
      <c r="L434" s="240">
        <v>0</v>
      </c>
      <c r="M434" s="240">
        <v>0</v>
      </c>
      <c r="N434" s="210" t="s">
        <v>12</v>
      </c>
      <c r="O434" s="240">
        <v>21821.534631999999</v>
      </c>
      <c r="P434" s="240">
        <v>0</v>
      </c>
      <c r="Q434" s="240">
        <v>0</v>
      </c>
      <c r="R434" s="240">
        <v>21821.534631999999</v>
      </c>
      <c r="S434" s="240">
        <v>9.1143493800000002</v>
      </c>
      <c r="T434" s="211" t="s">
        <v>12</v>
      </c>
      <c r="U434" s="212" t="s">
        <v>316</v>
      </c>
      <c r="V434" s="212" t="s">
        <v>317</v>
      </c>
      <c r="W434" s="123" t="s">
        <v>363</v>
      </c>
      <c r="X434" s="123" t="s">
        <v>12</v>
      </c>
      <c r="Y434" s="123" t="s">
        <v>1162</v>
      </c>
      <c r="Z434" s="212" t="s">
        <v>320</v>
      </c>
      <c r="AA434" s="212">
        <v>90650</v>
      </c>
      <c r="AB434" s="123" t="s">
        <v>352</v>
      </c>
      <c r="AC434" s="123" t="s">
        <v>201</v>
      </c>
      <c r="AD434" s="123" t="s">
        <v>458</v>
      </c>
      <c r="AE434" s="123" t="s">
        <v>12</v>
      </c>
    </row>
    <row r="435" spans="2:31" ht="15" customHeight="1" x14ac:dyDescent="0.35">
      <c r="B435" s="123">
        <v>2046</v>
      </c>
      <c r="C435" s="123" t="s">
        <v>1163</v>
      </c>
      <c r="D435" s="123">
        <v>2017</v>
      </c>
      <c r="E435" s="123" t="s">
        <v>12</v>
      </c>
      <c r="F435" s="240">
        <v>116765.83008</v>
      </c>
      <c r="G435" s="212" t="s">
        <v>1755</v>
      </c>
      <c r="H435" s="123" t="s">
        <v>12</v>
      </c>
      <c r="I435" s="240">
        <v>0</v>
      </c>
      <c r="J435" s="240">
        <v>0</v>
      </c>
      <c r="K435" s="240">
        <v>0</v>
      </c>
      <c r="L435" s="240">
        <v>0</v>
      </c>
      <c r="M435" s="240">
        <v>116765.83008</v>
      </c>
      <c r="N435" s="210" t="s">
        <v>12</v>
      </c>
      <c r="O435" s="240">
        <v>0</v>
      </c>
      <c r="P435" s="240">
        <v>0</v>
      </c>
      <c r="Q435" s="240">
        <v>116765.83008</v>
      </c>
      <c r="R435" s="240">
        <v>116765.83008</v>
      </c>
      <c r="S435" s="240">
        <v>0</v>
      </c>
      <c r="T435" s="211" t="s">
        <v>12</v>
      </c>
      <c r="U435" s="212" t="s">
        <v>316</v>
      </c>
      <c r="V435" s="212" t="s">
        <v>317</v>
      </c>
      <c r="W435" s="123" t="s">
        <v>553</v>
      </c>
      <c r="X435" s="123" t="s">
        <v>12</v>
      </c>
      <c r="Y435" s="123" t="s">
        <v>506</v>
      </c>
      <c r="Z435" s="212" t="s">
        <v>320</v>
      </c>
      <c r="AA435" s="212">
        <v>90012</v>
      </c>
      <c r="AB435" s="123" t="s">
        <v>851</v>
      </c>
      <c r="AC435" s="123" t="s">
        <v>322</v>
      </c>
      <c r="AD435" s="123" t="s">
        <v>323</v>
      </c>
      <c r="AE435" s="123" t="s">
        <v>12</v>
      </c>
    </row>
    <row r="436" spans="2:31" ht="15" customHeight="1" x14ac:dyDescent="0.35">
      <c r="B436" s="123">
        <v>101515</v>
      </c>
      <c r="C436" s="123" t="s">
        <v>1861</v>
      </c>
      <c r="D436" s="123">
        <v>2017</v>
      </c>
      <c r="E436" s="123" t="s">
        <v>12</v>
      </c>
      <c r="F436" s="240">
        <v>0</v>
      </c>
      <c r="G436" s="212" t="s">
        <v>1755</v>
      </c>
      <c r="H436" s="123" t="s">
        <v>12</v>
      </c>
      <c r="I436" s="240">
        <v>0</v>
      </c>
      <c r="J436" s="240">
        <v>0</v>
      </c>
      <c r="K436" s="240">
        <v>0</v>
      </c>
      <c r="L436" s="240">
        <v>0</v>
      </c>
      <c r="M436" s="240">
        <v>0</v>
      </c>
      <c r="N436" s="210" t="s">
        <v>12</v>
      </c>
      <c r="O436" s="240">
        <v>0</v>
      </c>
      <c r="P436" s="240">
        <v>0</v>
      </c>
      <c r="Q436" s="240">
        <v>0</v>
      </c>
      <c r="R436" s="240">
        <v>0</v>
      </c>
      <c r="S436" s="240">
        <v>0</v>
      </c>
      <c r="T436" s="211" t="s">
        <v>12</v>
      </c>
      <c r="U436" s="212" t="s">
        <v>317</v>
      </c>
      <c r="V436" s="212" t="s">
        <v>317</v>
      </c>
      <c r="W436" s="123" t="s">
        <v>12</v>
      </c>
      <c r="X436" s="123" t="s">
        <v>12</v>
      </c>
      <c r="Y436" s="123" t="s">
        <v>1167</v>
      </c>
      <c r="Z436" s="212" t="s">
        <v>320</v>
      </c>
      <c r="AA436" s="212">
        <v>93224</v>
      </c>
      <c r="AB436" s="123" t="s">
        <v>352</v>
      </c>
      <c r="AC436" s="123" t="s">
        <v>201</v>
      </c>
      <c r="AD436" s="123" t="s">
        <v>458</v>
      </c>
      <c r="AE436" s="123" t="s">
        <v>12</v>
      </c>
    </row>
    <row r="437" spans="2:31" ht="15" customHeight="1" x14ac:dyDescent="0.35">
      <c r="B437" s="123">
        <v>101744</v>
      </c>
      <c r="C437" s="123" t="s">
        <v>1165</v>
      </c>
      <c r="D437" s="123">
        <v>2017</v>
      </c>
      <c r="E437" s="123" t="s">
        <v>12</v>
      </c>
      <c r="F437" s="240">
        <v>40406.134740000001</v>
      </c>
      <c r="G437" s="212" t="s">
        <v>1755</v>
      </c>
      <c r="H437" s="123" t="s">
        <v>12</v>
      </c>
      <c r="I437" s="240">
        <v>40406.134740000001</v>
      </c>
      <c r="J437" s="240">
        <v>0</v>
      </c>
      <c r="K437" s="240">
        <v>0</v>
      </c>
      <c r="L437" s="240">
        <v>0</v>
      </c>
      <c r="M437" s="240">
        <v>0</v>
      </c>
      <c r="N437" s="210" t="s">
        <v>12</v>
      </c>
      <c r="O437" s="240">
        <v>40406.134740000001</v>
      </c>
      <c r="P437" s="240">
        <v>0</v>
      </c>
      <c r="Q437" s="240">
        <v>0</v>
      </c>
      <c r="R437" s="240">
        <v>40406.134740000001</v>
      </c>
      <c r="S437" s="240">
        <v>0</v>
      </c>
      <c r="T437" s="211" t="s">
        <v>12</v>
      </c>
      <c r="U437" s="212" t="s">
        <v>316</v>
      </c>
      <c r="V437" s="212" t="s">
        <v>317</v>
      </c>
      <c r="W437" s="123" t="s">
        <v>467</v>
      </c>
      <c r="X437" s="123" t="s">
        <v>12</v>
      </c>
      <c r="Y437" s="123" t="s">
        <v>633</v>
      </c>
      <c r="Z437" s="212" t="s">
        <v>320</v>
      </c>
      <c r="AA437" s="212">
        <v>93622</v>
      </c>
      <c r="AB437" s="123" t="s">
        <v>352</v>
      </c>
      <c r="AC437" s="123" t="s">
        <v>204</v>
      </c>
      <c r="AD437" s="123" t="s">
        <v>354</v>
      </c>
      <c r="AE437" s="123" t="s">
        <v>12</v>
      </c>
    </row>
    <row r="438" spans="2:31" ht="15" customHeight="1" x14ac:dyDescent="0.35">
      <c r="B438" s="123">
        <v>100215</v>
      </c>
      <c r="C438" s="123" t="s">
        <v>1166</v>
      </c>
      <c r="D438" s="123">
        <v>2017</v>
      </c>
      <c r="E438" s="123" t="s">
        <v>12</v>
      </c>
      <c r="F438" s="240">
        <v>528409.35101153399</v>
      </c>
      <c r="G438" s="212" t="s">
        <v>1755</v>
      </c>
      <c r="H438" s="123" t="s">
        <v>12</v>
      </c>
      <c r="I438" s="240">
        <v>528409.35101153399</v>
      </c>
      <c r="J438" s="240">
        <v>0</v>
      </c>
      <c r="K438" s="240">
        <v>0</v>
      </c>
      <c r="L438" s="240">
        <v>0</v>
      </c>
      <c r="M438" s="240">
        <v>0</v>
      </c>
      <c r="N438" s="210" t="s">
        <v>12</v>
      </c>
      <c r="O438" s="240">
        <v>528409.35101153399</v>
      </c>
      <c r="P438" s="240">
        <v>0</v>
      </c>
      <c r="Q438" s="240">
        <v>0</v>
      </c>
      <c r="R438" s="240">
        <v>528409.35101153399</v>
      </c>
      <c r="S438" s="240">
        <v>0</v>
      </c>
      <c r="T438" s="211" t="s">
        <v>12</v>
      </c>
      <c r="U438" s="212" t="s">
        <v>316</v>
      </c>
      <c r="V438" s="212" t="s">
        <v>317</v>
      </c>
      <c r="W438" s="123" t="s">
        <v>381</v>
      </c>
      <c r="X438" s="123" t="s">
        <v>12</v>
      </c>
      <c r="Y438" s="123" t="s">
        <v>1167</v>
      </c>
      <c r="Z438" s="212" t="s">
        <v>320</v>
      </c>
      <c r="AA438" s="212">
        <v>93224</v>
      </c>
      <c r="AB438" s="123" t="s">
        <v>352</v>
      </c>
      <c r="AC438" s="123" t="s">
        <v>201</v>
      </c>
      <c r="AD438" s="123" t="s">
        <v>458</v>
      </c>
      <c r="AE438" s="123" t="s">
        <v>12</v>
      </c>
    </row>
    <row r="439" spans="2:31" ht="15" customHeight="1" x14ac:dyDescent="0.35">
      <c r="B439" s="123">
        <v>104737</v>
      </c>
      <c r="C439" s="123" t="s">
        <v>1168</v>
      </c>
      <c r="D439" s="123">
        <v>2017</v>
      </c>
      <c r="E439" s="123" t="s">
        <v>12</v>
      </c>
      <c r="F439" s="240">
        <v>12300.189622399999</v>
      </c>
      <c r="G439" s="212" t="s">
        <v>1755</v>
      </c>
      <c r="H439" s="123" t="s">
        <v>12</v>
      </c>
      <c r="I439" s="240">
        <v>12300.189622399999</v>
      </c>
      <c r="J439" s="240">
        <v>0</v>
      </c>
      <c r="K439" s="240">
        <v>0</v>
      </c>
      <c r="L439" s="240">
        <v>0</v>
      </c>
      <c r="M439" s="240">
        <v>0</v>
      </c>
      <c r="N439" s="210" t="s">
        <v>12</v>
      </c>
      <c r="O439" s="240">
        <v>0</v>
      </c>
      <c r="P439" s="240">
        <v>0</v>
      </c>
      <c r="Q439" s="240">
        <v>0</v>
      </c>
      <c r="R439" s="240">
        <v>0</v>
      </c>
      <c r="S439" s="240">
        <v>12300.189622399999</v>
      </c>
      <c r="T439" s="211" t="s">
        <v>12</v>
      </c>
      <c r="U439" s="212" t="s">
        <v>317</v>
      </c>
      <c r="V439" s="212" t="s">
        <v>317</v>
      </c>
      <c r="W439" s="123" t="s">
        <v>12</v>
      </c>
      <c r="X439" s="123" t="s">
        <v>12</v>
      </c>
      <c r="Y439" s="123" t="s">
        <v>587</v>
      </c>
      <c r="Z439" s="212" t="s">
        <v>320</v>
      </c>
      <c r="AA439" s="212">
        <v>93291</v>
      </c>
      <c r="AB439" s="123" t="s">
        <v>576</v>
      </c>
      <c r="AC439" s="123" t="s">
        <v>201</v>
      </c>
      <c r="AD439" s="123" t="s">
        <v>327</v>
      </c>
      <c r="AE439" s="123" t="s">
        <v>12</v>
      </c>
    </row>
    <row r="440" spans="2:31" ht="15" customHeight="1" x14ac:dyDescent="0.35">
      <c r="B440" s="123">
        <v>101297</v>
      </c>
      <c r="C440" s="123" t="s">
        <v>1169</v>
      </c>
      <c r="D440" s="123">
        <v>2017</v>
      </c>
      <c r="E440" s="123" t="s">
        <v>12</v>
      </c>
      <c r="F440" s="240">
        <v>24228.128791051</v>
      </c>
      <c r="G440" s="212" t="s">
        <v>1755</v>
      </c>
      <c r="H440" s="123" t="s">
        <v>12</v>
      </c>
      <c r="I440" s="240">
        <v>20789.8609282834</v>
      </c>
      <c r="J440" s="240">
        <v>3438.2678627676501</v>
      </c>
      <c r="K440" s="240">
        <v>0</v>
      </c>
      <c r="L440" s="240">
        <v>0</v>
      </c>
      <c r="M440" s="240">
        <v>0</v>
      </c>
      <c r="N440" s="210" t="s">
        <v>12</v>
      </c>
      <c r="O440" s="240">
        <v>20789.8609282834</v>
      </c>
      <c r="P440" s="240">
        <v>0</v>
      </c>
      <c r="Q440" s="240">
        <v>0</v>
      </c>
      <c r="R440" s="240">
        <v>20789.8609282834</v>
      </c>
      <c r="S440" s="240">
        <v>3438.2678627676501</v>
      </c>
      <c r="T440" s="211" t="s">
        <v>12</v>
      </c>
      <c r="U440" s="212" t="s">
        <v>316</v>
      </c>
      <c r="V440" s="212" t="s">
        <v>316</v>
      </c>
      <c r="W440" s="123" t="s">
        <v>381</v>
      </c>
      <c r="X440" s="123" t="s">
        <v>12</v>
      </c>
      <c r="Y440" s="123" t="s">
        <v>1170</v>
      </c>
      <c r="Z440" s="212" t="s">
        <v>320</v>
      </c>
      <c r="AA440" s="212">
        <v>91706</v>
      </c>
      <c r="AB440" s="123" t="s">
        <v>437</v>
      </c>
      <c r="AC440" s="123" t="s">
        <v>201</v>
      </c>
      <c r="AD440" s="123" t="s">
        <v>327</v>
      </c>
      <c r="AE440" s="123" t="s">
        <v>12</v>
      </c>
    </row>
    <row r="441" spans="2:31" ht="15" customHeight="1" x14ac:dyDescent="0.35">
      <c r="B441" s="123">
        <v>104397</v>
      </c>
      <c r="C441" s="123" t="s">
        <v>1171</v>
      </c>
      <c r="D441" s="123">
        <v>2017</v>
      </c>
      <c r="E441" s="123" t="s">
        <v>12</v>
      </c>
      <c r="F441" s="240">
        <v>10292.3909472</v>
      </c>
      <c r="G441" s="212" t="s">
        <v>1755</v>
      </c>
      <c r="H441" s="123" t="s">
        <v>12</v>
      </c>
      <c r="I441" s="240">
        <v>10292.3909472</v>
      </c>
      <c r="J441" s="240">
        <v>0</v>
      </c>
      <c r="K441" s="240">
        <v>0</v>
      </c>
      <c r="L441" s="240">
        <v>0</v>
      </c>
      <c r="M441" s="240">
        <v>0</v>
      </c>
      <c r="N441" s="210" t="s">
        <v>12</v>
      </c>
      <c r="O441" s="240">
        <v>0</v>
      </c>
      <c r="P441" s="240">
        <v>0</v>
      </c>
      <c r="Q441" s="240">
        <v>0</v>
      </c>
      <c r="R441" s="240">
        <v>0</v>
      </c>
      <c r="S441" s="240">
        <v>10292.3909472</v>
      </c>
      <c r="T441" s="211" t="s">
        <v>12</v>
      </c>
      <c r="U441" s="212" t="s">
        <v>317</v>
      </c>
      <c r="V441" s="212" t="s">
        <v>317</v>
      </c>
      <c r="W441" s="123" t="s">
        <v>12</v>
      </c>
      <c r="X441" s="123" t="s">
        <v>12</v>
      </c>
      <c r="Y441" s="123" t="s">
        <v>1172</v>
      </c>
      <c r="Z441" s="212" t="s">
        <v>320</v>
      </c>
      <c r="AA441" s="212">
        <v>91752</v>
      </c>
      <c r="AB441" s="123" t="s">
        <v>1173</v>
      </c>
      <c r="AC441" s="123" t="s">
        <v>201</v>
      </c>
      <c r="AD441" s="123" t="s">
        <v>327</v>
      </c>
      <c r="AE441" s="123" t="s">
        <v>12</v>
      </c>
    </row>
    <row r="442" spans="2:31" ht="15" customHeight="1" x14ac:dyDescent="0.35">
      <c r="B442" s="123">
        <v>100036</v>
      </c>
      <c r="C442" s="123" t="s">
        <v>1174</v>
      </c>
      <c r="D442" s="123">
        <v>2017</v>
      </c>
      <c r="E442" s="123" t="s">
        <v>12</v>
      </c>
      <c r="F442" s="240">
        <v>48726.7822864954</v>
      </c>
      <c r="G442" s="212" t="s">
        <v>1755</v>
      </c>
      <c r="H442" s="123" t="s">
        <v>12</v>
      </c>
      <c r="I442" s="240">
        <v>247.81440046588699</v>
      </c>
      <c r="J442" s="240">
        <v>48478.967886029503</v>
      </c>
      <c r="K442" s="240">
        <v>0</v>
      </c>
      <c r="L442" s="240">
        <v>0</v>
      </c>
      <c r="M442" s="240">
        <v>0</v>
      </c>
      <c r="N442" s="210" t="s">
        <v>12</v>
      </c>
      <c r="O442" s="240">
        <v>0</v>
      </c>
      <c r="P442" s="240">
        <v>0</v>
      </c>
      <c r="Q442" s="240">
        <v>0</v>
      </c>
      <c r="R442" s="240">
        <v>0</v>
      </c>
      <c r="S442" s="240">
        <v>48726.7822864954</v>
      </c>
      <c r="T442" s="211" t="s">
        <v>12</v>
      </c>
      <c r="U442" s="212" t="s">
        <v>316</v>
      </c>
      <c r="V442" s="212" t="s">
        <v>317</v>
      </c>
      <c r="W442" s="123" t="s">
        <v>430</v>
      </c>
      <c r="X442" s="123" t="s">
        <v>12</v>
      </c>
      <c r="Y442" s="123" t="s">
        <v>460</v>
      </c>
      <c r="Z442" s="212" t="s">
        <v>320</v>
      </c>
      <c r="AA442" s="212">
        <v>92111</v>
      </c>
      <c r="AB442" s="123" t="s">
        <v>411</v>
      </c>
      <c r="AC442" s="123" t="s">
        <v>201</v>
      </c>
      <c r="AD442" s="123" t="s">
        <v>354</v>
      </c>
      <c r="AE442" s="123" t="s">
        <v>12</v>
      </c>
    </row>
    <row r="443" spans="2:31" ht="15" customHeight="1" x14ac:dyDescent="0.35">
      <c r="B443" s="123">
        <v>104629</v>
      </c>
      <c r="C443" s="123" t="s">
        <v>1175</v>
      </c>
      <c r="D443" s="123">
        <v>2017</v>
      </c>
      <c r="E443" s="123" t="s">
        <v>12</v>
      </c>
      <c r="F443" s="240">
        <v>17509.7902144</v>
      </c>
      <c r="G443" s="212" t="s">
        <v>1755</v>
      </c>
      <c r="H443" s="123" t="s">
        <v>12</v>
      </c>
      <c r="I443" s="240">
        <v>17509.7902144</v>
      </c>
      <c r="J443" s="240">
        <v>0</v>
      </c>
      <c r="K443" s="240">
        <v>0</v>
      </c>
      <c r="L443" s="240">
        <v>0</v>
      </c>
      <c r="M443" s="240">
        <v>0</v>
      </c>
      <c r="N443" s="210" t="s">
        <v>12</v>
      </c>
      <c r="O443" s="240">
        <v>0</v>
      </c>
      <c r="P443" s="240">
        <v>0</v>
      </c>
      <c r="Q443" s="240">
        <v>0</v>
      </c>
      <c r="R443" s="240">
        <v>0</v>
      </c>
      <c r="S443" s="240">
        <v>17509.7902144</v>
      </c>
      <c r="T443" s="211" t="s">
        <v>12</v>
      </c>
      <c r="U443" s="212" t="s">
        <v>317</v>
      </c>
      <c r="V443" s="212" t="s">
        <v>317</v>
      </c>
      <c r="W443" s="123" t="s">
        <v>12</v>
      </c>
      <c r="X443" s="123" t="s">
        <v>12</v>
      </c>
      <c r="Y443" s="123" t="s">
        <v>474</v>
      </c>
      <c r="Z443" s="212" t="s">
        <v>320</v>
      </c>
      <c r="AA443" s="212">
        <v>93637</v>
      </c>
      <c r="AB443" s="123" t="s">
        <v>841</v>
      </c>
      <c r="AC443" s="123" t="s">
        <v>201</v>
      </c>
      <c r="AD443" s="123" t="s">
        <v>327</v>
      </c>
      <c r="AE443" s="123" t="s">
        <v>12</v>
      </c>
    </row>
    <row r="444" spans="2:31" ht="15" customHeight="1" x14ac:dyDescent="0.35">
      <c r="B444" s="123">
        <v>104658</v>
      </c>
      <c r="C444" s="123" t="s">
        <v>1176</v>
      </c>
      <c r="D444" s="123">
        <v>2017</v>
      </c>
      <c r="E444" s="123" t="s">
        <v>12</v>
      </c>
      <c r="F444" s="240">
        <v>19416.576951999999</v>
      </c>
      <c r="G444" s="212" t="s">
        <v>1755</v>
      </c>
      <c r="H444" s="123" t="s">
        <v>12</v>
      </c>
      <c r="I444" s="240">
        <v>19416.576951999999</v>
      </c>
      <c r="J444" s="240">
        <v>0</v>
      </c>
      <c r="K444" s="240">
        <v>0</v>
      </c>
      <c r="L444" s="240">
        <v>0</v>
      </c>
      <c r="M444" s="240">
        <v>0</v>
      </c>
      <c r="N444" s="210" t="s">
        <v>12</v>
      </c>
      <c r="O444" s="240">
        <v>0</v>
      </c>
      <c r="P444" s="240">
        <v>0</v>
      </c>
      <c r="Q444" s="240">
        <v>0</v>
      </c>
      <c r="R444" s="240">
        <v>0</v>
      </c>
      <c r="S444" s="240">
        <v>19416.576951999999</v>
      </c>
      <c r="T444" s="211" t="s">
        <v>12</v>
      </c>
      <c r="U444" s="212" t="s">
        <v>317</v>
      </c>
      <c r="V444" s="212" t="s">
        <v>317</v>
      </c>
      <c r="W444" s="123" t="s">
        <v>12</v>
      </c>
      <c r="X444" s="123" t="s">
        <v>12</v>
      </c>
      <c r="Y444" s="123" t="s">
        <v>909</v>
      </c>
      <c r="Z444" s="212" t="s">
        <v>320</v>
      </c>
      <c r="AA444" s="212">
        <v>91730</v>
      </c>
      <c r="AB444" s="123" t="s">
        <v>1177</v>
      </c>
      <c r="AC444" s="123" t="s">
        <v>201</v>
      </c>
      <c r="AD444" s="123" t="s">
        <v>327</v>
      </c>
      <c r="AE444" s="123" t="s">
        <v>12</v>
      </c>
    </row>
    <row r="445" spans="2:31" ht="15" customHeight="1" x14ac:dyDescent="0.35">
      <c r="B445" s="123">
        <v>101010</v>
      </c>
      <c r="C445" s="123" t="s">
        <v>1178</v>
      </c>
      <c r="D445" s="123">
        <v>2017</v>
      </c>
      <c r="E445" s="123" t="s">
        <v>12</v>
      </c>
      <c r="F445" s="240">
        <v>1258739.5963511399</v>
      </c>
      <c r="G445" s="212" t="s">
        <v>1755</v>
      </c>
      <c r="H445" s="123" t="s">
        <v>12</v>
      </c>
      <c r="I445" s="240">
        <v>1215501.5963511399</v>
      </c>
      <c r="J445" s="240">
        <v>43238</v>
      </c>
      <c r="K445" s="240">
        <v>0</v>
      </c>
      <c r="L445" s="240">
        <v>0</v>
      </c>
      <c r="M445" s="240">
        <v>0</v>
      </c>
      <c r="N445" s="210" t="s">
        <v>12</v>
      </c>
      <c r="O445" s="240">
        <v>1215501.5963511399</v>
      </c>
      <c r="P445" s="240">
        <v>0</v>
      </c>
      <c r="Q445" s="240">
        <v>0</v>
      </c>
      <c r="R445" s="240">
        <v>1215501.5963511399</v>
      </c>
      <c r="S445" s="240">
        <v>43238</v>
      </c>
      <c r="T445" s="211" t="s">
        <v>12</v>
      </c>
      <c r="U445" s="212" t="s">
        <v>316</v>
      </c>
      <c r="V445" s="212" t="s">
        <v>316</v>
      </c>
      <c r="W445" s="123" t="s">
        <v>489</v>
      </c>
      <c r="X445" s="123" t="s">
        <v>12</v>
      </c>
      <c r="Y445" s="123" t="s">
        <v>1179</v>
      </c>
      <c r="Z445" s="212" t="s">
        <v>320</v>
      </c>
      <c r="AA445" s="212">
        <v>92356</v>
      </c>
      <c r="AB445" s="123" t="s">
        <v>666</v>
      </c>
      <c r="AC445" s="123" t="s">
        <v>667</v>
      </c>
      <c r="AD445" s="123" t="s">
        <v>668</v>
      </c>
      <c r="AE445" s="123" t="s">
        <v>12</v>
      </c>
    </row>
    <row r="446" spans="2:31" ht="15" customHeight="1" x14ac:dyDescent="0.35">
      <c r="B446" s="123">
        <v>101217</v>
      </c>
      <c r="C446" s="123" t="s">
        <v>1180</v>
      </c>
      <c r="D446" s="123">
        <v>2017</v>
      </c>
      <c r="E446" s="123" t="s">
        <v>12</v>
      </c>
      <c r="F446" s="240">
        <v>17640.8355968</v>
      </c>
      <c r="G446" s="212" t="s">
        <v>1755</v>
      </c>
      <c r="H446" s="123" t="s">
        <v>12</v>
      </c>
      <c r="I446" s="240">
        <v>17640.8355968</v>
      </c>
      <c r="J446" s="240">
        <v>0</v>
      </c>
      <c r="K446" s="240">
        <v>0</v>
      </c>
      <c r="L446" s="240">
        <v>0</v>
      </c>
      <c r="M446" s="240">
        <v>0</v>
      </c>
      <c r="N446" s="210" t="s">
        <v>12</v>
      </c>
      <c r="O446" s="240">
        <v>17640.8355968</v>
      </c>
      <c r="P446" s="240">
        <v>0</v>
      </c>
      <c r="Q446" s="240">
        <v>0</v>
      </c>
      <c r="R446" s="240">
        <v>17640.8355968</v>
      </c>
      <c r="S446" s="240">
        <v>0</v>
      </c>
      <c r="T446" s="211" t="s">
        <v>12</v>
      </c>
      <c r="U446" s="212" t="s">
        <v>316</v>
      </c>
      <c r="V446" s="212" t="s">
        <v>316</v>
      </c>
      <c r="W446" s="123" t="s">
        <v>467</v>
      </c>
      <c r="X446" s="123" t="s">
        <v>12</v>
      </c>
      <c r="Y446" s="123" t="s">
        <v>675</v>
      </c>
      <c r="Z446" s="212" t="s">
        <v>320</v>
      </c>
      <c r="AA446" s="212">
        <v>95205</v>
      </c>
      <c r="AB446" s="123" t="s">
        <v>673</v>
      </c>
      <c r="AC446" s="123" t="s">
        <v>201</v>
      </c>
      <c r="AD446" s="123" t="s">
        <v>327</v>
      </c>
      <c r="AE446" s="123" t="s">
        <v>12</v>
      </c>
    </row>
    <row r="447" spans="2:31" ht="15" customHeight="1" x14ac:dyDescent="0.35">
      <c r="B447" s="123">
        <v>100088</v>
      </c>
      <c r="C447" s="123" t="s">
        <v>1181</v>
      </c>
      <c r="D447" s="123">
        <v>2017</v>
      </c>
      <c r="E447" s="123" t="s">
        <v>12</v>
      </c>
      <c r="F447" s="240">
        <v>11632.289493992001</v>
      </c>
      <c r="G447" s="212" t="s">
        <v>1755</v>
      </c>
      <c r="H447" s="123" t="s">
        <v>12</v>
      </c>
      <c r="I447" s="240">
        <v>58.34760411165</v>
      </c>
      <c r="J447" s="240">
        <v>11573.9418898804</v>
      </c>
      <c r="K447" s="240">
        <v>0</v>
      </c>
      <c r="L447" s="240">
        <v>0</v>
      </c>
      <c r="M447" s="240">
        <v>0</v>
      </c>
      <c r="N447" s="210" t="s">
        <v>12</v>
      </c>
      <c r="O447" s="240">
        <v>0</v>
      </c>
      <c r="P447" s="240">
        <v>0</v>
      </c>
      <c r="Q447" s="240">
        <v>0</v>
      </c>
      <c r="R447" s="240">
        <v>0</v>
      </c>
      <c r="S447" s="240">
        <v>11632.289493992001</v>
      </c>
      <c r="T447" s="211" t="s">
        <v>12</v>
      </c>
      <c r="U447" s="212" t="s">
        <v>317</v>
      </c>
      <c r="V447" s="212" t="s">
        <v>317</v>
      </c>
      <c r="W447" s="123" t="s">
        <v>12</v>
      </c>
      <c r="X447" s="123" t="s">
        <v>12</v>
      </c>
      <c r="Y447" s="123" t="s">
        <v>1182</v>
      </c>
      <c r="Z447" s="212" t="s">
        <v>320</v>
      </c>
      <c r="AA447" s="212">
        <v>91342</v>
      </c>
      <c r="AB447" s="123" t="s">
        <v>411</v>
      </c>
      <c r="AC447" s="123" t="s">
        <v>201</v>
      </c>
      <c r="AD447" s="123" t="s">
        <v>354</v>
      </c>
      <c r="AE447" s="123" t="s">
        <v>12</v>
      </c>
    </row>
    <row r="448" spans="2:31" ht="15" customHeight="1" x14ac:dyDescent="0.35">
      <c r="B448" s="123">
        <v>101711</v>
      </c>
      <c r="C448" s="123" t="s">
        <v>1183</v>
      </c>
      <c r="D448" s="123">
        <v>2017</v>
      </c>
      <c r="E448" s="123" t="s">
        <v>12</v>
      </c>
      <c r="F448" s="240">
        <v>28306.812801674601</v>
      </c>
      <c r="G448" s="212" t="s">
        <v>1755</v>
      </c>
      <c r="H448" s="123" t="s">
        <v>12</v>
      </c>
      <c r="I448" s="240">
        <v>141.98707037576199</v>
      </c>
      <c r="J448" s="240">
        <v>28164.825731298799</v>
      </c>
      <c r="K448" s="240">
        <v>0</v>
      </c>
      <c r="L448" s="240">
        <v>0</v>
      </c>
      <c r="M448" s="240">
        <v>0</v>
      </c>
      <c r="N448" s="210" t="s">
        <v>12</v>
      </c>
      <c r="O448" s="240">
        <v>0</v>
      </c>
      <c r="P448" s="240">
        <v>0</v>
      </c>
      <c r="Q448" s="240">
        <v>0</v>
      </c>
      <c r="R448" s="240">
        <v>0</v>
      </c>
      <c r="S448" s="240">
        <v>28306.812801674601</v>
      </c>
      <c r="T448" s="211" t="s">
        <v>12</v>
      </c>
      <c r="U448" s="212" t="s">
        <v>316</v>
      </c>
      <c r="V448" s="212" t="s">
        <v>317</v>
      </c>
      <c r="W448" s="123" t="s">
        <v>430</v>
      </c>
      <c r="X448" s="123" t="s">
        <v>12</v>
      </c>
      <c r="Y448" s="123" t="s">
        <v>1184</v>
      </c>
      <c r="Z448" s="212" t="s">
        <v>320</v>
      </c>
      <c r="AA448" s="212">
        <v>92675</v>
      </c>
      <c r="AB448" s="123" t="s">
        <v>411</v>
      </c>
      <c r="AC448" s="123" t="s">
        <v>201</v>
      </c>
      <c r="AD448" s="123" t="s">
        <v>354</v>
      </c>
      <c r="AE448" s="123" t="s">
        <v>12</v>
      </c>
    </row>
    <row r="449" spans="2:31" ht="15" customHeight="1" x14ac:dyDescent="0.35">
      <c r="B449" s="123">
        <v>100097</v>
      </c>
      <c r="C449" s="123" t="s">
        <v>1793</v>
      </c>
      <c r="D449" s="123">
        <v>2017</v>
      </c>
      <c r="E449" s="123" t="s">
        <v>12</v>
      </c>
      <c r="F449" s="240">
        <v>15631.9392172673</v>
      </c>
      <c r="G449" s="212" t="s">
        <v>1755</v>
      </c>
      <c r="H449" s="123" t="s">
        <v>12</v>
      </c>
      <c r="I449" s="240">
        <v>78.409860880574996</v>
      </c>
      <c r="J449" s="240">
        <v>15553.5293563868</v>
      </c>
      <c r="K449" s="240">
        <v>0</v>
      </c>
      <c r="L449" s="240">
        <v>0</v>
      </c>
      <c r="M449" s="240">
        <v>0</v>
      </c>
      <c r="N449" s="210" t="s">
        <v>12</v>
      </c>
      <c r="O449" s="240">
        <v>0</v>
      </c>
      <c r="P449" s="240">
        <v>0</v>
      </c>
      <c r="Q449" s="240">
        <v>0</v>
      </c>
      <c r="R449" s="240">
        <v>0</v>
      </c>
      <c r="S449" s="240">
        <v>15631.9392172673</v>
      </c>
      <c r="T449" s="211" t="s">
        <v>12</v>
      </c>
      <c r="U449" s="212" t="s">
        <v>317</v>
      </c>
      <c r="V449" s="212" t="s">
        <v>317</v>
      </c>
      <c r="W449" s="123" t="s">
        <v>12</v>
      </c>
      <c r="X449" s="123" t="s">
        <v>12</v>
      </c>
      <c r="Y449" s="123" t="s">
        <v>460</v>
      </c>
      <c r="Z449" s="212" t="s">
        <v>320</v>
      </c>
      <c r="AA449" s="212">
        <v>92121</v>
      </c>
      <c r="AB449" s="123" t="s">
        <v>411</v>
      </c>
      <c r="AC449" s="123" t="s">
        <v>201</v>
      </c>
      <c r="AD449" s="123" t="s">
        <v>354</v>
      </c>
      <c r="AE449" s="123" t="s">
        <v>12</v>
      </c>
    </row>
    <row r="450" spans="2:31" ht="15" customHeight="1" x14ac:dyDescent="0.35">
      <c r="B450" s="123">
        <v>100051</v>
      </c>
      <c r="C450" s="123" t="s">
        <v>1185</v>
      </c>
      <c r="D450" s="123">
        <v>2017</v>
      </c>
      <c r="E450" s="123" t="s">
        <v>12</v>
      </c>
      <c r="F450" s="240">
        <v>14771.705678837799</v>
      </c>
      <c r="G450" s="212" t="s">
        <v>1755</v>
      </c>
      <c r="H450" s="123" t="s">
        <v>12</v>
      </c>
      <c r="I450" s="240">
        <v>74.094926493000003</v>
      </c>
      <c r="J450" s="240">
        <v>14697.610752344801</v>
      </c>
      <c r="K450" s="240">
        <v>0</v>
      </c>
      <c r="L450" s="240">
        <v>0</v>
      </c>
      <c r="M450" s="240">
        <v>0</v>
      </c>
      <c r="N450" s="210" t="s">
        <v>12</v>
      </c>
      <c r="O450" s="240">
        <v>0</v>
      </c>
      <c r="P450" s="240">
        <v>0</v>
      </c>
      <c r="Q450" s="240">
        <v>0</v>
      </c>
      <c r="R450" s="240">
        <v>0</v>
      </c>
      <c r="S450" s="240">
        <v>14771.705678837799</v>
      </c>
      <c r="T450" s="211" t="s">
        <v>12</v>
      </c>
      <c r="U450" s="212" t="s">
        <v>317</v>
      </c>
      <c r="V450" s="212" t="s">
        <v>317</v>
      </c>
      <c r="W450" s="123" t="s">
        <v>12</v>
      </c>
      <c r="X450" s="123" t="s">
        <v>12</v>
      </c>
      <c r="Y450" s="123" t="s">
        <v>886</v>
      </c>
      <c r="Z450" s="212" t="s">
        <v>320</v>
      </c>
      <c r="AA450" s="212">
        <v>93117</v>
      </c>
      <c r="AB450" s="123" t="s">
        <v>411</v>
      </c>
      <c r="AC450" s="123" t="s">
        <v>201</v>
      </c>
      <c r="AD450" s="123" t="s">
        <v>354</v>
      </c>
      <c r="AE450" s="123" t="s">
        <v>12</v>
      </c>
    </row>
    <row r="451" spans="2:31" ht="15" customHeight="1" x14ac:dyDescent="0.35">
      <c r="B451" s="123">
        <v>101484</v>
      </c>
      <c r="C451" s="123" t="s">
        <v>1186</v>
      </c>
      <c r="D451" s="123">
        <v>2017</v>
      </c>
      <c r="E451" s="123" t="s">
        <v>12</v>
      </c>
      <c r="F451" s="240">
        <v>42004.950958488997</v>
      </c>
      <c r="G451" s="212" t="s">
        <v>1755</v>
      </c>
      <c r="H451" s="123" t="s">
        <v>12</v>
      </c>
      <c r="I451" s="240">
        <v>261.41060372499999</v>
      </c>
      <c r="J451" s="240">
        <v>41743.540354764002</v>
      </c>
      <c r="K451" s="240">
        <v>0</v>
      </c>
      <c r="L451" s="240">
        <v>0</v>
      </c>
      <c r="M451" s="240">
        <v>0</v>
      </c>
      <c r="N451" s="210" t="s">
        <v>12</v>
      </c>
      <c r="O451" s="240">
        <v>0</v>
      </c>
      <c r="P451" s="240">
        <v>0</v>
      </c>
      <c r="Q451" s="240">
        <v>0</v>
      </c>
      <c r="R451" s="240">
        <v>0</v>
      </c>
      <c r="S451" s="240">
        <v>42004.950958488997</v>
      </c>
      <c r="T451" s="211" t="s">
        <v>12</v>
      </c>
      <c r="U451" s="212" t="s">
        <v>316</v>
      </c>
      <c r="V451" s="212" t="s">
        <v>317</v>
      </c>
      <c r="W451" s="123" t="s">
        <v>430</v>
      </c>
      <c r="X451" s="123" t="s">
        <v>12</v>
      </c>
      <c r="Y451" s="123" t="s">
        <v>1187</v>
      </c>
      <c r="Z451" s="212" t="s">
        <v>320</v>
      </c>
      <c r="AA451" s="212">
        <v>91792</v>
      </c>
      <c r="AB451" s="123" t="s">
        <v>411</v>
      </c>
      <c r="AC451" s="123" t="s">
        <v>201</v>
      </c>
      <c r="AD451" s="123" t="s">
        <v>354</v>
      </c>
      <c r="AE451" s="123" t="s">
        <v>12</v>
      </c>
    </row>
    <row r="452" spans="2:31" ht="15" customHeight="1" x14ac:dyDescent="0.35">
      <c r="B452" s="123">
        <v>101209</v>
      </c>
      <c r="C452" s="123" t="s">
        <v>1188</v>
      </c>
      <c r="D452" s="123">
        <v>2017</v>
      </c>
      <c r="E452" s="123" t="s">
        <v>12</v>
      </c>
      <c r="F452" s="240">
        <v>4562.9808092695703</v>
      </c>
      <c r="G452" s="212" t="s">
        <v>1755</v>
      </c>
      <c r="H452" s="123" t="s">
        <v>12</v>
      </c>
      <c r="I452" s="240">
        <v>22.887927433874999</v>
      </c>
      <c r="J452" s="240">
        <v>4540.0928818356997</v>
      </c>
      <c r="K452" s="240">
        <v>0</v>
      </c>
      <c r="L452" s="240">
        <v>0</v>
      </c>
      <c r="M452" s="240">
        <v>0</v>
      </c>
      <c r="N452" s="210" t="s">
        <v>12</v>
      </c>
      <c r="O452" s="240">
        <v>0</v>
      </c>
      <c r="P452" s="240">
        <v>0</v>
      </c>
      <c r="Q452" s="240">
        <v>0</v>
      </c>
      <c r="R452" s="240">
        <v>0</v>
      </c>
      <c r="S452" s="240">
        <v>4562.9808092695703</v>
      </c>
      <c r="T452" s="211" t="s">
        <v>12</v>
      </c>
      <c r="U452" s="212" t="s">
        <v>317</v>
      </c>
      <c r="V452" s="212" t="s">
        <v>317</v>
      </c>
      <c r="W452" s="123" t="s">
        <v>12</v>
      </c>
      <c r="X452" s="123" t="s">
        <v>12</v>
      </c>
      <c r="Y452" s="123" t="s">
        <v>1189</v>
      </c>
      <c r="Z452" s="212" t="s">
        <v>320</v>
      </c>
      <c r="AA452" s="212">
        <v>95776</v>
      </c>
      <c r="AB452" s="123" t="s">
        <v>411</v>
      </c>
      <c r="AC452" s="123" t="s">
        <v>201</v>
      </c>
      <c r="AD452" s="123" t="s">
        <v>354</v>
      </c>
      <c r="AE452" s="123" t="s">
        <v>12</v>
      </c>
    </row>
    <row r="453" spans="2:31" ht="15" customHeight="1" x14ac:dyDescent="0.35">
      <c r="B453" s="123">
        <v>101359</v>
      </c>
      <c r="C453" s="123" t="s">
        <v>1190</v>
      </c>
      <c r="D453" s="123">
        <v>2017</v>
      </c>
      <c r="E453" s="123" t="s">
        <v>12</v>
      </c>
      <c r="F453" s="240">
        <v>50328.496707999999</v>
      </c>
      <c r="G453" s="212" t="s">
        <v>1755</v>
      </c>
      <c r="H453" s="123" t="s">
        <v>12</v>
      </c>
      <c r="I453" s="240">
        <v>50328.496707999999</v>
      </c>
      <c r="J453" s="240">
        <v>0</v>
      </c>
      <c r="K453" s="240">
        <v>0</v>
      </c>
      <c r="L453" s="240">
        <v>0</v>
      </c>
      <c r="M453" s="240">
        <v>0</v>
      </c>
      <c r="N453" s="210" t="s">
        <v>12</v>
      </c>
      <c r="O453" s="240">
        <v>50328.496707999999</v>
      </c>
      <c r="P453" s="240">
        <v>0</v>
      </c>
      <c r="Q453" s="240">
        <v>0</v>
      </c>
      <c r="R453" s="240">
        <v>50328.496707999999</v>
      </c>
      <c r="S453" s="240">
        <v>0</v>
      </c>
      <c r="T453" s="211" t="s">
        <v>12</v>
      </c>
      <c r="U453" s="212" t="s">
        <v>316</v>
      </c>
      <c r="V453" s="212" t="s">
        <v>317</v>
      </c>
      <c r="W453" s="123" t="s">
        <v>825</v>
      </c>
      <c r="X453" s="123" t="s">
        <v>12</v>
      </c>
      <c r="Y453" s="123" t="s">
        <v>540</v>
      </c>
      <c r="Z453" s="212" t="s">
        <v>320</v>
      </c>
      <c r="AA453" s="212">
        <v>95352</v>
      </c>
      <c r="AB453" s="123" t="s">
        <v>352</v>
      </c>
      <c r="AC453" s="123" t="s">
        <v>204</v>
      </c>
      <c r="AD453" s="123" t="s">
        <v>354</v>
      </c>
      <c r="AE453" s="123" t="s">
        <v>12</v>
      </c>
    </row>
    <row r="454" spans="2:31" ht="15" customHeight="1" x14ac:dyDescent="0.35">
      <c r="B454" s="123">
        <v>3045</v>
      </c>
      <c r="C454" s="123" t="s">
        <v>1191</v>
      </c>
      <c r="D454" s="123">
        <v>2017</v>
      </c>
      <c r="E454" s="123" t="s">
        <v>12</v>
      </c>
      <c r="F454" s="240">
        <v>829054.11864466895</v>
      </c>
      <c r="G454" s="212" t="s">
        <v>1755</v>
      </c>
      <c r="H454" s="123" t="s">
        <v>12</v>
      </c>
      <c r="I454" s="240">
        <v>0</v>
      </c>
      <c r="J454" s="240">
        <v>0</v>
      </c>
      <c r="K454" s="240">
        <v>0</v>
      </c>
      <c r="L454" s="240">
        <v>0</v>
      </c>
      <c r="M454" s="240">
        <v>829054.11864466895</v>
      </c>
      <c r="N454" s="210" t="s">
        <v>12</v>
      </c>
      <c r="O454" s="240">
        <v>0</v>
      </c>
      <c r="P454" s="240">
        <v>0</v>
      </c>
      <c r="Q454" s="240">
        <v>729601.04264466895</v>
      </c>
      <c r="R454" s="240">
        <v>729601.04264466895</v>
      </c>
      <c r="S454" s="240">
        <v>99453.076000000001</v>
      </c>
      <c r="T454" s="211" t="s">
        <v>12</v>
      </c>
      <c r="U454" s="212" t="s">
        <v>316</v>
      </c>
      <c r="V454" s="212" t="s">
        <v>317</v>
      </c>
      <c r="W454" s="123" t="s">
        <v>825</v>
      </c>
      <c r="X454" s="123" t="s">
        <v>12</v>
      </c>
      <c r="Y454" s="123" t="s">
        <v>540</v>
      </c>
      <c r="Z454" s="212" t="s">
        <v>320</v>
      </c>
      <c r="AA454" s="212">
        <v>95354</v>
      </c>
      <c r="AB454" s="123" t="s">
        <v>321</v>
      </c>
      <c r="AC454" s="123" t="s">
        <v>322</v>
      </c>
      <c r="AD454" s="123" t="s">
        <v>323</v>
      </c>
      <c r="AE454" s="123" t="s">
        <v>12</v>
      </c>
    </row>
    <row r="455" spans="2:31" ht="15" customHeight="1" x14ac:dyDescent="0.35">
      <c r="B455" s="123">
        <v>101028</v>
      </c>
      <c r="C455" s="123" t="s">
        <v>1192</v>
      </c>
      <c r="D455" s="123">
        <v>2017</v>
      </c>
      <c r="E455" s="123" t="s">
        <v>12</v>
      </c>
      <c r="F455" s="240">
        <v>186309.10647535999</v>
      </c>
      <c r="G455" s="212" t="s">
        <v>1755</v>
      </c>
      <c r="H455" s="123" t="s">
        <v>12</v>
      </c>
      <c r="I455" s="240">
        <v>186309.10647535999</v>
      </c>
      <c r="J455" s="240">
        <v>0</v>
      </c>
      <c r="K455" s="240">
        <v>0</v>
      </c>
      <c r="L455" s="240">
        <v>0</v>
      </c>
      <c r="M455" s="240">
        <v>0</v>
      </c>
      <c r="N455" s="210" t="s">
        <v>12</v>
      </c>
      <c r="O455" s="240">
        <v>186309.10647535999</v>
      </c>
      <c r="P455" s="240">
        <v>0</v>
      </c>
      <c r="Q455" s="240">
        <v>0</v>
      </c>
      <c r="R455" s="240">
        <v>186309.10647535999</v>
      </c>
      <c r="S455" s="240">
        <v>0</v>
      </c>
      <c r="T455" s="211" t="s">
        <v>12</v>
      </c>
      <c r="U455" s="212" t="s">
        <v>316</v>
      </c>
      <c r="V455" s="212" t="s">
        <v>317</v>
      </c>
      <c r="W455" s="123" t="s">
        <v>825</v>
      </c>
      <c r="X455" s="123" t="s">
        <v>12</v>
      </c>
      <c r="Y455" s="123" t="s">
        <v>540</v>
      </c>
      <c r="Z455" s="212" t="s">
        <v>320</v>
      </c>
      <c r="AA455" s="212">
        <v>95351</v>
      </c>
      <c r="AB455" s="123" t="s">
        <v>352</v>
      </c>
      <c r="AC455" s="123" t="s">
        <v>353</v>
      </c>
      <c r="AD455" s="123" t="s">
        <v>354</v>
      </c>
      <c r="AE455" s="123" t="s">
        <v>12</v>
      </c>
    </row>
    <row r="456" spans="2:31" ht="15" customHeight="1" x14ac:dyDescent="0.35">
      <c r="B456" s="123">
        <v>5019</v>
      </c>
      <c r="C456" s="123" t="s">
        <v>1193</v>
      </c>
      <c r="D456" s="123">
        <v>2017</v>
      </c>
      <c r="E456" s="123" t="s">
        <v>12</v>
      </c>
      <c r="F456" s="240">
        <v>0</v>
      </c>
      <c r="G456" s="212" t="s">
        <v>1755</v>
      </c>
      <c r="H456" s="123" t="s">
        <v>12</v>
      </c>
      <c r="I456" s="240">
        <v>0</v>
      </c>
      <c r="J456" s="240">
        <v>0</v>
      </c>
      <c r="K456" s="240">
        <v>0</v>
      </c>
      <c r="L456" s="240">
        <v>0</v>
      </c>
      <c r="M456" s="240">
        <v>0</v>
      </c>
      <c r="N456" s="210" t="s">
        <v>12</v>
      </c>
      <c r="O456" s="240">
        <v>0</v>
      </c>
      <c r="P456" s="240">
        <v>0</v>
      </c>
      <c r="Q456" s="240">
        <v>0</v>
      </c>
      <c r="R456" s="240">
        <v>0</v>
      </c>
      <c r="S456" s="240">
        <v>0</v>
      </c>
      <c r="T456" s="211" t="s">
        <v>12</v>
      </c>
      <c r="U456" s="212" t="s">
        <v>317</v>
      </c>
      <c r="V456" s="212" t="s">
        <v>317</v>
      </c>
      <c r="W456" s="123" t="s">
        <v>12</v>
      </c>
      <c r="X456" s="123" t="s">
        <v>12</v>
      </c>
      <c r="Y456" s="123" t="s">
        <v>346</v>
      </c>
      <c r="Z456" s="212" t="s">
        <v>320</v>
      </c>
      <c r="AA456" s="212">
        <v>93307</v>
      </c>
      <c r="AB456" s="123" t="s">
        <v>638</v>
      </c>
      <c r="AC456" s="123" t="s">
        <v>424</v>
      </c>
      <c r="AD456" s="123" t="s">
        <v>425</v>
      </c>
      <c r="AE456" s="123" t="s">
        <v>12</v>
      </c>
    </row>
    <row r="457" spans="2:31" ht="15" customHeight="1" x14ac:dyDescent="0.35">
      <c r="B457" s="123">
        <v>101329</v>
      </c>
      <c r="C457" s="123" t="s">
        <v>1196</v>
      </c>
      <c r="D457" s="123">
        <v>2017</v>
      </c>
      <c r="E457" s="123" t="s">
        <v>12</v>
      </c>
      <c r="F457" s="240">
        <v>7965.6427621982702</v>
      </c>
      <c r="G457" s="212" t="s">
        <v>1755</v>
      </c>
      <c r="H457" s="123" t="s">
        <v>12</v>
      </c>
      <c r="I457" s="240">
        <v>39.955691493374999</v>
      </c>
      <c r="J457" s="240">
        <v>7925.6870707049002</v>
      </c>
      <c r="K457" s="240">
        <v>0</v>
      </c>
      <c r="L457" s="240">
        <v>0</v>
      </c>
      <c r="M457" s="240">
        <v>0</v>
      </c>
      <c r="N457" s="210" t="s">
        <v>12</v>
      </c>
      <c r="O457" s="240">
        <v>0</v>
      </c>
      <c r="P457" s="240">
        <v>0</v>
      </c>
      <c r="Q457" s="240">
        <v>0</v>
      </c>
      <c r="R457" s="240">
        <v>0</v>
      </c>
      <c r="S457" s="240">
        <v>7965.6427621982702</v>
      </c>
      <c r="T457" s="211" t="s">
        <v>12</v>
      </c>
      <c r="U457" s="212" t="s">
        <v>317</v>
      </c>
      <c r="V457" s="212" t="s">
        <v>317</v>
      </c>
      <c r="W457" s="123" t="s">
        <v>12</v>
      </c>
      <c r="X457" s="123" t="s">
        <v>12</v>
      </c>
      <c r="Y457" s="123" t="s">
        <v>1197</v>
      </c>
      <c r="Z457" s="212" t="s">
        <v>320</v>
      </c>
      <c r="AA457" s="212">
        <v>93933</v>
      </c>
      <c r="AB457" s="123" t="s">
        <v>912</v>
      </c>
      <c r="AC457" s="123" t="s">
        <v>201</v>
      </c>
      <c r="AD457" s="123" t="s">
        <v>354</v>
      </c>
      <c r="AE457" s="123" t="s">
        <v>12</v>
      </c>
    </row>
    <row r="458" spans="2:31" ht="15" customHeight="1" x14ac:dyDescent="0.35">
      <c r="B458" s="123">
        <v>3046</v>
      </c>
      <c r="C458" s="123" t="s">
        <v>1198</v>
      </c>
      <c r="D458" s="123">
        <v>2017</v>
      </c>
      <c r="E458" s="123" t="s">
        <v>12</v>
      </c>
      <c r="F458" s="240">
        <v>0</v>
      </c>
      <c r="G458" s="212" t="s">
        <v>1755</v>
      </c>
      <c r="H458" s="123" t="s">
        <v>12</v>
      </c>
      <c r="I458" s="240">
        <v>0</v>
      </c>
      <c r="J458" s="240">
        <v>0</v>
      </c>
      <c r="K458" s="240">
        <v>0</v>
      </c>
      <c r="L458" s="240">
        <v>0</v>
      </c>
      <c r="M458" s="240">
        <v>0</v>
      </c>
      <c r="N458" s="210" t="s">
        <v>12</v>
      </c>
      <c r="O458" s="240">
        <v>0</v>
      </c>
      <c r="P458" s="240">
        <v>0</v>
      </c>
      <c r="Q458" s="240">
        <v>0</v>
      </c>
      <c r="R458" s="240">
        <v>0</v>
      </c>
      <c r="S458" s="240">
        <v>0</v>
      </c>
      <c r="T458" s="211" t="s">
        <v>12</v>
      </c>
      <c r="U458" s="212" t="s">
        <v>317</v>
      </c>
      <c r="V458" s="212" t="s">
        <v>317</v>
      </c>
      <c r="W458" s="123" t="s">
        <v>12</v>
      </c>
      <c r="X458" s="123" t="s">
        <v>12</v>
      </c>
      <c r="Y458" s="123" t="s">
        <v>1199</v>
      </c>
      <c r="Z458" s="212" t="s">
        <v>320</v>
      </c>
      <c r="AA458" s="212">
        <v>92552</v>
      </c>
      <c r="AB458" s="123" t="s">
        <v>321</v>
      </c>
      <c r="AC458" s="123" t="s">
        <v>322</v>
      </c>
      <c r="AD458" s="123" t="s">
        <v>323</v>
      </c>
      <c r="AE458" s="123" t="s">
        <v>12</v>
      </c>
    </row>
    <row r="459" spans="2:31" ht="15" customHeight="1" x14ac:dyDescent="0.35">
      <c r="B459" s="123">
        <v>2369</v>
      </c>
      <c r="C459" s="123" t="s">
        <v>1200</v>
      </c>
      <c r="D459" s="123">
        <v>2017</v>
      </c>
      <c r="E459" s="123" t="s">
        <v>12</v>
      </c>
      <c r="F459" s="240">
        <v>357955.577776491</v>
      </c>
      <c r="G459" s="212" t="s">
        <v>1755</v>
      </c>
      <c r="H459" s="123" t="s">
        <v>12</v>
      </c>
      <c r="I459" s="240">
        <v>0</v>
      </c>
      <c r="J459" s="240">
        <v>0</v>
      </c>
      <c r="K459" s="240">
        <v>0</v>
      </c>
      <c r="L459" s="240">
        <v>0</v>
      </c>
      <c r="M459" s="240">
        <v>357955.577776491</v>
      </c>
      <c r="N459" s="210" t="s">
        <v>12</v>
      </c>
      <c r="O459" s="240">
        <v>0</v>
      </c>
      <c r="P459" s="240">
        <v>0</v>
      </c>
      <c r="Q459" s="240">
        <v>343068.87734098698</v>
      </c>
      <c r="R459" s="240">
        <v>343068.87734098698</v>
      </c>
      <c r="S459" s="240">
        <v>14886.700435504001</v>
      </c>
      <c r="T459" s="211" t="s">
        <v>12</v>
      </c>
      <c r="U459" s="212" t="s">
        <v>480</v>
      </c>
      <c r="V459" s="212" t="s">
        <v>317</v>
      </c>
      <c r="W459" s="123" t="s">
        <v>370</v>
      </c>
      <c r="X459" s="123" t="s">
        <v>12</v>
      </c>
      <c r="Y459" s="123" t="s">
        <v>1004</v>
      </c>
      <c r="Z459" s="212" t="s">
        <v>361</v>
      </c>
      <c r="AA459" s="212">
        <v>10036</v>
      </c>
      <c r="AB459" s="123" t="s">
        <v>1201</v>
      </c>
      <c r="AC459" s="123" t="s">
        <v>322</v>
      </c>
      <c r="AD459" s="123" t="s">
        <v>323</v>
      </c>
      <c r="AE459" s="123" t="s">
        <v>12</v>
      </c>
    </row>
    <row r="460" spans="2:31" ht="15" customHeight="1" x14ac:dyDescent="0.35">
      <c r="B460" s="123">
        <v>101498</v>
      </c>
      <c r="C460" s="123" t="s">
        <v>1202</v>
      </c>
      <c r="D460" s="123">
        <v>2017</v>
      </c>
      <c r="E460" s="123" t="s">
        <v>12</v>
      </c>
      <c r="F460" s="240">
        <v>51332.517435200003</v>
      </c>
      <c r="G460" s="212" t="s">
        <v>1755</v>
      </c>
      <c r="H460" s="123" t="s">
        <v>12</v>
      </c>
      <c r="I460" s="240">
        <v>51332.517435200003</v>
      </c>
      <c r="J460" s="240">
        <v>0</v>
      </c>
      <c r="K460" s="240">
        <v>0</v>
      </c>
      <c r="L460" s="240">
        <v>0</v>
      </c>
      <c r="M460" s="240">
        <v>0</v>
      </c>
      <c r="N460" s="210" t="s">
        <v>12</v>
      </c>
      <c r="O460" s="240">
        <v>51332.517435200003</v>
      </c>
      <c r="P460" s="240">
        <v>0</v>
      </c>
      <c r="Q460" s="240">
        <v>0</v>
      </c>
      <c r="R460" s="240">
        <v>51332.517435200003</v>
      </c>
      <c r="S460" s="240">
        <v>0</v>
      </c>
      <c r="T460" s="211" t="s">
        <v>12</v>
      </c>
      <c r="U460" s="212" t="s">
        <v>316</v>
      </c>
      <c r="V460" s="212" t="s">
        <v>316</v>
      </c>
      <c r="W460" s="123" t="s">
        <v>553</v>
      </c>
      <c r="X460" s="123" t="s">
        <v>12</v>
      </c>
      <c r="Y460" s="123" t="s">
        <v>580</v>
      </c>
      <c r="Z460" s="212" t="s">
        <v>320</v>
      </c>
      <c r="AA460" s="212">
        <v>93635</v>
      </c>
      <c r="AB460" s="123" t="s">
        <v>673</v>
      </c>
      <c r="AC460" s="123" t="s">
        <v>201</v>
      </c>
      <c r="AD460" s="123" t="s">
        <v>327</v>
      </c>
      <c r="AE460" s="123" t="s">
        <v>12</v>
      </c>
    </row>
    <row r="461" spans="2:31" ht="15" customHeight="1" x14ac:dyDescent="0.35">
      <c r="B461" s="123">
        <v>101536</v>
      </c>
      <c r="C461" s="123" t="s">
        <v>1203</v>
      </c>
      <c r="D461" s="123">
        <v>2017</v>
      </c>
      <c r="E461" s="123" t="s">
        <v>12</v>
      </c>
      <c r="F461" s="240">
        <v>82943.516820799996</v>
      </c>
      <c r="G461" s="212" t="s">
        <v>1755</v>
      </c>
      <c r="H461" s="123" t="s">
        <v>12</v>
      </c>
      <c r="I461" s="240">
        <v>82943.516820799996</v>
      </c>
      <c r="J461" s="240">
        <v>0</v>
      </c>
      <c r="K461" s="240">
        <v>0</v>
      </c>
      <c r="L461" s="240">
        <v>0</v>
      </c>
      <c r="M461" s="240">
        <v>0</v>
      </c>
      <c r="N461" s="210" t="s">
        <v>12</v>
      </c>
      <c r="O461" s="240">
        <v>82943.516820799996</v>
      </c>
      <c r="P461" s="240">
        <v>0</v>
      </c>
      <c r="Q461" s="240">
        <v>0</v>
      </c>
      <c r="R461" s="240">
        <v>82943.516820799996</v>
      </c>
      <c r="S461" s="240">
        <v>0</v>
      </c>
      <c r="T461" s="211" t="s">
        <v>12</v>
      </c>
      <c r="U461" s="212" t="s">
        <v>316</v>
      </c>
      <c r="V461" s="212" t="s">
        <v>316</v>
      </c>
      <c r="W461" s="123" t="s">
        <v>553</v>
      </c>
      <c r="X461" s="123" t="s">
        <v>12</v>
      </c>
      <c r="Y461" s="123" t="s">
        <v>1204</v>
      </c>
      <c r="Z461" s="212" t="s">
        <v>320</v>
      </c>
      <c r="AA461" s="212">
        <v>95987</v>
      </c>
      <c r="AB461" s="123" t="s">
        <v>673</v>
      </c>
      <c r="AC461" s="123" t="s">
        <v>201</v>
      </c>
      <c r="AD461" s="123" t="s">
        <v>327</v>
      </c>
      <c r="AE461" s="123" t="s">
        <v>12</v>
      </c>
    </row>
    <row r="462" spans="2:31" ht="15" customHeight="1" x14ac:dyDescent="0.35">
      <c r="B462" s="123">
        <v>104418</v>
      </c>
      <c r="C462" s="123" t="s">
        <v>1794</v>
      </c>
      <c r="D462" s="123">
        <v>2017</v>
      </c>
      <c r="E462" s="123" t="s">
        <v>12</v>
      </c>
      <c r="F462" s="240">
        <v>3585.3320319999998</v>
      </c>
      <c r="G462" s="212" t="s">
        <v>1755</v>
      </c>
      <c r="H462" s="123" t="s">
        <v>12</v>
      </c>
      <c r="I462" s="240">
        <v>3585.3320319999998</v>
      </c>
      <c r="J462" s="240">
        <v>0</v>
      </c>
      <c r="K462" s="240">
        <v>0</v>
      </c>
      <c r="L462" s="240">
        <v>0</v>
      </c>
      <c r="M462" s="240">
        <v>0</v>
      </c>
      <c r="N462" s="210" t="s">
        <v>12</v>
      </c>
      <c r="O462" s="240">
        <v>0</v>
      </c>
      <c r="P462" s="240">
        <v>0</v>
      </c>
      <c r="Q462" s="240">
        <v>0</v>
      </c>
      <c r="R462" s="240">
        <v>0</v>
      </c>
      <c r="S462" s="240">
        <v>3585.3320319999998</v>
      </c>
      <c r="T462" s="211" t="s">
        <v>12</v>
      </c>
      <c r="U462" s="212" t="s">
        <v>317</v>
      </c>
      <c r="V462" s="212" t="s">
        <v>317</v>
      </c>
      <c r="W462" s="123" t="s">
        <v>12</v>
      </c>
      <c r="X462" s="123" t="s">
        <v>12</v>
      </c>
      <c r="Y462" s="123" t="s">
        <v>1293</v>
      </c>
      <c r="Z462" s="212" t="s">
        <v>320</v>
      </c>
      <c r="AA462" s="212">
        <v>94560</v>
      </c>
      <c r="AB462" s="123" t="s">
        <v>1795</v>
      </c>
      <c r="AC462" s="123" t="s">
        <v>201</v>
      </c>
      <c r="AD462" s="123" t="s">
        <v>327</v>
      </c>
      <c r="AE462" s="123" t="s">
        <v>12</v>
      </c>
    </row>
    <row r="463" spans="2:31" ht="15" customHeight="1" x14ac:dyDescent="0.35">
      <c r="B463" s="123">
        <v>104322</v>
      </c>
      <c r="C463" s="123" t="s">
        <v>1205</v>
      </c>
      <c r="D463" s="123">
        <v>2017</v>
      </c>
      <c r="E463" s="123" t="s">
        <v>12</v>
      </c>
      <c r="F463" s="240">
        <v>8.4232785000000003</v>
      </c>
      <c r="G463" s="212" t="s">
        <v>1755</v>
      </c>
      <c r="H463" s="123" t="s">
        <v>12</v>
      </c>
      <c r="I463" s="240">
        <v>8.4232785000000003</v>
      </c>
      <c r="J463" s="240">
        <v>0</v>
      </c>
      <c r="K463" s="240">
        <v>0</v>
      </c>
      <c r="L463" s="240">
        <v>0</v>
      </c>
      <c r="M463" s="240">
        <v>0</v>
      </c>
      <c r="N463" s="210" t="s">
        <v>12</v>
      </c>
      <c r="O463" s="240">
        <v>0</v>
      </c>
      <c r="P463" s="240">
        <v>0</v>
      </c>
      <c r="Q463" s="240">
        <v>0</v>
      </c>
      <c r="R463" s="240">
        <v>0</v>
      </c>
      <c r="S463" s="240">
        <v>8.4232785000000003</v>
      </c>
      <c r="T463" s="211" t="s">
        <v>12</v>
      </c>
      <c r="U463" s="212" t="s">
        <v>316</v>
      </c>
      <c r="V463" s="212" t="s">
        <v>317</v>
      </c>
      <c r="W463" s="123" t="s">
        <v>350</v>
      </c>
      <c r="X463" s="123" t="s">
        <v>12</v>
      </c>
      <c r="Y463" s="123" t="s">
        <v>1206</v>
      </c>
      <c r="Z463" s="212" t="s">
        <v>320</v>
      </c>
      <c r="AA463" s="212">
        <v>92366</v>
      </c>
      <c r="AB463" s="123" t="s">
        <v>1207</v>
      </c>
      <c r="AC463" s="123" t="s">
        <v>201</v>
      </c>
      <c r="AD463" s="123" t="s">
        <v>327</v>
      </c>
      <c r="AE463" s="123" t="s">
        <v>12</v>
      </c>
    </row>
    <row r="464" spans="2:31" ht="15" customHeight="1" x14ac:dyDescent="0.35">
      <c r="B464" s="123">
        <v>101228</v>
      </c>
      <c r="C464" s="123" t="s">
        <v>1208</v>
      </c>
      <c r="D464" s="123">
        <v>2017</v>
      </c>
      <c r="E464" s="123" t="s">
        <v>12</v>
      </c>
      <c r="F464" s="240">
        <v>290350.33090102702</v>
      </c>
      <c r="G464" s="212" t="s">
        <v>1755</v>
      </c>
      <c r="H464" s="123" t="s">
        <v>12</v>
      </c>
      <c r="I464" s="240">
        <v>12062.102049482601</v>
      </c>
      <c r="J464" s="240">
        <v>278288.22885154502</v>
      </c>
      <c r="K464" s="240">
        <v>0</v>
      </c>
      <c r="L464" s="240">
        <v>0</v>
      </c>
      <c r="M464" s="240">
        <v>0</v>
      </c>
      <c r="N464" s="210" t="s">
        <v>12</v>
      </c>
      <c r="O464" s="240">
        <v>0</v>
      </c>
      <c r="P464" s="240">
        <v>0</v>
      </c>
      <c r="Q464" s="240">
        <v>0</v>
      </c>
      <c r="R464" s="240">
        <v>0</v>
      </c>
      <c r="S464" s="240">
        <v>290350.33090102702</v>
      </c>
      <c r="T464" s="211" t="s">
        <v>12</v>
      </c>
      <c r="U464" s="212" t="s">
        <v>316</v>
      </c>
      <c r="V464" s="212" t="s">
        <v>317</v>
      </c>
      <c r="W464" s="123" t="s">
        <v>467</v>
      </c>
      <c r="X464" s="123" t="s">
        <v>12</v>
      </c>
      <c r="Y464" s="123" t="s">
        <v>346</v>
      </c>
      <c r="Z464" s="212" t="s">
        <v>320</v>
      </c>
      <c r="AA464" s="212">
        <v>93308</v>
      </c>
      <c r="AB464" s="123" t="s">
        <v>404</v>
      </c>
      <c r="AC464" s="123" t="s">
        <v>201</v>
      </c>
      <c r="AD464" s="123" t="s">
        <v>458</v>
      </c>
      <c r="AE464" s="123" t="s">
        <v>12</v>
      </c>
    </row>
    <row r="465" spans="2:31" ht="15" customHeight="1" x14ac:dyDescent="0.35">
      <c r="B465" s="123">
        <v>104438</v>
      </c>
      <c r="C465" s="123" t="s">
        <v>1209</v>
      </c>
      <c r="D465" s="123">
        <v>2017</v>
      </c>
      <c r="E465" s="123" t="s">
        <v>12</v>
      </c>
      <c r="F465" s="240">
        <v>127510.846532</v>
      </c>
      <c r="G465" s="212" t="s">
        <v>1755</v>
      </c>
      <c r="H465" s="123" t="s">
        <v>12</v>
      </c>
      <c r="I465" s="240">
        <v>0</v>
      </c>
      <c r="J465" s="240">
        <v>0</v>
      </c>
      <c r="K465" s="240">
        <v>107.040032</v>
      </c>
      <c r="L465" s="240">
        <v>127403.80650000001</v>
      </c>
      <c r="M465" s="240">
        <v>0</v>
      </c>
      <c r="N465" s="210" t="s">
        <v>12</v>
      </c>
      <c r="O465" s="240">
        <v>0</v>
      </c>
      <c r="P465" s="240">
        <v>107.040032</v>
      </c>
      <c r="Q465" s="240">
        <v>0</v>
      </c>
      <c r="R465" s="240">
        <v>107.040032</v>
      </c>
      <c r="S465" s="240">
        <v>127403.80650000001</v>
      </c>
      <c r="T465" s="211" t="s">
        <v>12</v>
      </c>
      <c r="U465" s="212" t="s">
        <v>316</v>
      </c>
      <c r="V465" s="212" t="s">
        <v>317</v>
      </c>
      <c r="W465" s="123" t="s">
        <v>430</v>
      </c>
      <c r="X465" s="123" t="s">
        <v>12</v>
      </c>
      <c r="Y465" s="123" t="s">
        <v>481</v>
      </c>
      <c r="Z465" s="212" t="s">
        <v>464</v>
      </c>
      <c r="AA465" s="212">
        <v>85012</v>
      </c>
      <c r="AB465" s="123" t="s">
        <v>446</v>
      </c>
      <c r="AC465" s="123" t="s">
        <v>394</v>
      </c>
      <c r="AD465" s="123" t="s">
        <v>395</v>
      </c>
      <c r="AE465" s="123" t="s">
        <v>12</v>
      </c>
    </row>
    <row r="466" spans="2:31" ht="15" customHeight="1" x14ac:dyDescent="0.35">
      <c r="B466" s="123">
        <v>104097</v>
      </c>
      <c r="C466" s="123" t="s">
        <v>1211</v>
      </c>
      <c r="D466" s="123">
        <v>2017</v>
      </c>
      <c r="E466" s="123" t="s">
        <v>12</v>
      </c>
      <c r="F466" s="240">
        <v>30687.171785934101</v>
      </c>
      <c r="G466" s="212" t="s">
        <v>1755</v>
      </c>
      <c r="H466" s="123" t="s">
        <v>12</v>
      </c>
      <c r="I466" s="240">
        <v>30687.171785934101</v>
      </c>
      <c r="J466" s="240">
        <v>0</v>
      </c>
      <c r="K466" s="240">
        <v>0</v>
      </c>
      <c r="L466" s="240">
        <v>0</v>
      </c>
      <c r="M466" s="240">
        <v>0</v>
      </c>
      <c r="N466" s="210" t="s">
        <v>12</v>
      </c>
      <c r="O466" s="240">
        <v>30543.197773187101</v>
      </c>
      <c r="P466" s="240">
        <v>0</v>
      </c>
      <c r="Q466" s="240">
        <v>0</v>
      </c>
      <c r="R466" s="240">
        <v>30543.197773187101</v>
      </c>
      <c r="S466" s="240">
        <v>143.97401274699999</v>
      </c>
      <c r="T466" s="211" t="s">
        <v>12</v>
      </c>
      <c r="U466" s="212" t="s">
        <v>316</v>
      </c>
      <c r="V466" s="212" t="s">
        <v>316</v>
      </c>
      <c r="W466" s="123" t="s">
        <v>350</v>
      </c>
      <c r="X466" s="123" t="s">
        <v>12</v>
      </c>
      <c r="Y466" s="123" t="s">
        <v>346</v>
      </c>
      <c r="Z466" s="212" t="s">
        <v>320</v>
      </c>
      <c r="AA466" s="212">
        <v>93307</v>
      </c>
      <c r="AB466" s="123" t="s">
        <v>342</v>
      </c>
      <c r="AC466" s="123" t="s">
        <v>343</v>
      </c>
      <c r="AD466" s="123" t="s">
        <v>344</v>
      </c>
      <c r="AE466" s="123" t="s">
        <v>12</v>
      </c>
    </row>
    <row r="467" spans="2:31" ht="15" customHeight="1" x14ac:dyDescent="0.35">
      <c r="B467" s="123">
        <v>104405</v>
      </c>
      <c r="C467" s="123" t="s">
        <v>1212</v>
      </c>
      <c r="D467" s="123">
        <v>2017</v>
      </c>
      <c r="E467" s="123" t="s">
        <v>12</v>
      </c>
      <c r="F467" s="240">
        <v>14932.799646400001</v>
      </c>
      <c r="G467" s="212" t="s">
        <v>1755</v>
      </c>
      <c r="H467" s="123" t="s">
        <v>12</v>
      </c>
      <c r="I467" s="240">
        <v>14932.799646400001</v>
      </c>
      <c r="J467" s="240">
        <v>0</v>
      </c>
      <c r="K467" s="240">
        <v>0</v>
      </c>
      <c r="L467" s="240">
        <v>0</v>
      </c>
      <c r="M467" s="240">
        <v>0</v>
      </c>
      <c r="N467" s="210" t="s">
        <v>12</v>
      </c>
      <c r="O467" s="240">
        <v>0</v>
      </c>
      <c r="P467" s="240">
        <v>0</v>
      </c>
      <c r="Q467" s="240">
        <v>0</v>
      </c>
      <c r="R467" s="240">
        <v>0</v>
      </c>
      <c r="S467" s="240">
        <v>14932.799646400001</v>
      </c>
      <c r="T467" s="211" t="s">
        <v>12</v>
      </c>
      <c r="U467" s="212" t="s">
        <v>317</v>
      </c>
      <c r="V467" s="212" t="s">
        <v>317</v>
      </c>
      <c r="W467" s="123" t="s">
        <v>12</v>
      </c>
      <c r="X467" s="123" t="s">
        <v>12</v>
      </c>
      <c r="Y467" s="123" t="s">
        <v>1213</v>
      </c>
      <c r="Z467" s="212" t="s">
        <v>320</v>
      </c>
      <c r="AA467" s="212">
        <v>94035</v>
      </c>
      <c r="AB467" s="123" t="s">
        <v>1214</v>
      </c>
      <c r="AC467" s="123" t="s">
        <v>201</v>
      </c>
      <c r="AD467" s="123" t="s">
        <v>327</v>
      </c>
      <c r="AE467" s="123" t="s">
        <v>12</v>
      </c>
    </row>
    <row r="468" spans="2:31" ht="15" customHeight="1" x14ac:dyDescent="0.35">
      <c r="B468" s="123">
        <v>101314</v>
      </c>
      <c r="C468" s="123" t="s">
        <v>1215</v>
      </c>
      <c r="D468" s="123">
        <v>2017</v>
      </c>
      <c r="E468" s="123" t="s">
        <v>12</v>
      </c>
      <c r="F468" s="240">
        <v>722465.83880684199</v>
      </c>
      <c r="G468" s="212" t="s">
        <v>1755</v>
      </c>
      <c r="H468" s="123" t="s">
        <v>12</v>
      </c>
      <c r="I468" s="240">
        <v>697444.83880684199</v>
      </c>
      <c r="J468" s="240">
        <v>25021</v>
      </c>
      <c r="K468" s="240">
        <v>0</v>
      </c>
      <c r="L468" s="240">
        <v>0</v>
      </c>
      <c r="M468" s="240">
        <v>0</v>
      </c>
      <c r="N468" s="210" t="s">
        <v>12</v>
      </c>
      <c r="O468" s="240">
        <v>697444.83880684199</v>
      </c>
      <c r="P468" s="240">
        <v>0</v>
      </c>
      <c r="Q468" s="240">
        <v>0</v>
      </c>
      <c r="R468" s="240">
        <v>697444.83880684199</v>
      </c>
      <c r="S468" s="240">
        <v>25021</v>
      </c>
      <c r="T468" s="211" t="s">
        <v>12</v>
      </c>
      <c r="U468" s="212" t="s">
        <v>316</v>
      </c>
      <c r="V468" s="212" t="s">
        <v>316</v>
      </c>
      <c r="W468" s="123" t="s">
        <v>381</v>
      </c>
      <c r="X468" s="123" t="s">
        <v>12</v>
      </c>
      <c r="Y468" s="123" t="s">
        <v>657</v>
      </c>
      <c r="Z468" s="212" t="s">
        <v>320</v>
      </c>
      <c r="AA468" s="212">
        <v>93243</v>
      </c>
      <c r="AB468" s="123" t="s">
        <v>666</v>
      </c>
      <c r="AC468" s="123" t="s">
        <v>667</v>
      </c>
      <c r="AD468" s="123" t="s">
        <v>668</v>
      </c>
      <c r="AE468" s="123" t="s">
        <v>12</v>
      </c>
    </row>
    <row r="469" spans="2:31" ht="15" customHeight="1" x14ac:dyDescent="0.35">
      <c r="B469" s="123">
        <v>104408</v>
      </c>
      <c r="C469" s="123" t="s">
        <v>1216</v>
      </c>
      <c r="D469" s="123">
        <v>2017</v>
      </c>
      <c r="E469" s="123" t="s">
        <v>12</v>
      </c>
      <c r="F469" s="240">
        <v>9312.0139519019995</v>
      </c>
      <c r="G469" s="212" t="s">
        <v>1755</v>
      </c>
      <c r="H469" s="123" t="s">
        <v>12</v>
      </c>
      <c r="I469" s="240">
        <v>9312.0139519019995</v>
      </c>
      <c r="J469" s="240">
        <v>0</v>
      </c>
      <c r="K469" s="240">
        <v>0</v>
      </c>
      <c r="L469" s="240">
        <v>0</v>
      </c>
      <c r="M469" s="240">
        <v>0</v>
      </c>
      <c r="N469" s="210" t="s">
        <v>12</v>
      </c>
      <c r="O469" s="240">
        <v>0</v>
      </c>
      <c r="P469" s="240">
        <v>0</v>
      </c>
      <c r="Q469" s="240">
        <v>0</v>
      </c>
      <c r="R469" s="240">
        <v>0</v>
      </c>
      <c r="S469" s="240">
        <v>9312.0139519019995</v>
      </c>
      <c r="T469" s="211" t="s">
        <v>12</v>
      </c>
      <c r="U469" s="212" t="s">
        <v>317</v>
      </c>
      <c r="V469" s="212" t="s">
        <v>317</v>
      </c>
      <c r="W469" s="123" t="s">
        <v>12</v>
      </c>
      <c r="X469" s="123" t="s">
        <v>12</v>
      </c>
      <c r="Y469" s="123" t="s">
        <v>952</v>
      </c>
      <c r="Z469" s="212" t="s">
        <v>320</v>
      </c>
      <c r="AA469" s="212">
        <v>93246</v>
      </c>
      <c r="AB469" s="123" t="s">
        <v>861</v>
      </c>
      <c r="AC469" s="123" t="s">
        <v>201</v>
      </c>
      <c r="AD469" s="123" t="s">
        <v>327</v>
      </c>
      <c r="AE469" s="123" t="s">
        <v>12</v>
      </c>
    </row>
    <row r="470" spans="2:31" ht="15" customHeight="1" x14ac:dyDescent="0.35">
      <c r="B470" s="123">
        <v>104214</v>
      </c>
      <c r="C470" s="123" t="s">
        <v>1219</v>
      </c>
      <c r="D470" s="123">
        <v>2017</v>
      </c>
      <c r="E470" s="123" t="s">
        <v>12</v>
      </c>
      <c r="F470" s="240">
        <v>12245.911963607001</v>
      </c>
      <c r="G470" s="212" t="s">
        <v>1755</v>
      </c>
      <c r="H470" s="123" t="s">
        <v>12</v>
      </c>
      <c r="I470" s="240">
        <v>12245.911963607001</v>
      </c>
      <c r="J470" s="240">
        <v>0</v>
      </c>
      <c r="K470" s="240">
        <v>0</v>
      </c>
      <c r="L470" s="240">
        <v>0</v>
      </c>
      <c r="M470" s="240">
        <v>0</v>
      </c>
      <c r="N470" s="210" t="s">
        <v>12</v>
      </c>
      <c r="O470" s="240">
        <v>0</v>
      </c>
      <c r="P470" s="240">
        <v>0</v>
      </c>
      <c r="Q470" s="240">
        <v>0</v>
      </c>
      <c r="R470" s="240">
        <v>0</v>
      </c>
      <c r="S470" s="240">
        <v>12245.911963607001</v>
      </c>
      <c r="T470" s="211" t="s">
        <v>12</v>
      </c>
      <c r="U470" s="212" t="s">
        <v>317</v>
      </c>
      <c r="V470" s="212" t="s">
        <v>317</v>
      </c>
      <c r="W470" s="123" t="s">
        <v>12</v>
      </c>
      <c r="X470" s="123" t="s">
        <v>12</v>
      </c>
      <c r="Y470" s="123" t="s">
        <v>1220</v>
      </c>
      <c r="Z470" s="212" t="s">
        <v>320</v>
      </c>
      <c r="AA470" s="212" t="s">
        <v>1221</v>
      </c>
      <c r="AB470" s="123" t="s">
        <v>861</v>
      </c>
      <c r="AC470" s="123" t="s">
        <v>201</v>
      </c>
      <c r="AD470" s="123" t="s">
        <v>327</v>
      </c>
      <c r="AE470" s="123" t="s">
        <v>12</v>
      </c>
    </row>
    <row r="471" spans="2:31" ht="15" customHeight="1" x14ac:dyDescent="0.35">
      <c r="B471" s="123">
        <v>104035</v>
      </c>
      <c r="C471" s="123" t="s">
        <v>1222</v>
      </c>
      <c r="D471" s="123">
        <v>2017</v>
      </c>
      <c r="E471" s="123" t="s">
        <v>12</v>
      </c>
      <c r="F471" s="240">
        <v>24237.184727839998</v>
      </c>
      <c r="G471" s="212" t="s">
        <v>1755</v>
      </c>
      <c r="H471" s="123" t="s">
        <v>12</v>
      </c>
      <c r="I471" s="240">
        <v>24237.184727839998</v>
      </c>
      <c r="J471" s="240">
        <v>0</v>
      </c>
      <c r="K471" s="240">
        <v>0</v>
      </c>
      <c r="L471" s="240">
        <v>0</v>
      </c>
      <c r="M471" s="240">
        <v>0</v>
      </c>
      <c r="N471" s="210" t="s">
        <v>12</v>
      </c>
      <c r="O471" s="240">
        <v>0</v>
      </c>
      <c r="P471" s="240">
        <v>0</v>
      </c>
      <c r="Q471" s="240">
        <v>0</v>
      </c>
      <c r="R471" s="240">
        <v>0</v>
      </c>
      <c r="S471" s="240">
        <v>24237.184727839998</v>
      </c>
      <c r="T471" s="211" t="s">
        <v>12</v>
      </c>
      <c r="U471" s="212" t="s">
        <v>317</v>
      </c>
      <c r="V471" s="212" t="s">
        <v>317</v>
      </c>
      <c r="W471" s="123" t="s">
        <v>12</v>
      </c>
      <c r="X471" s="123" t="s">
        <v>12</v>
      </c>
      <c r="Y471" s="123" t="s">
        <v>460</v>
      </c>
      <c r="Z471" s="212" t="s">
        <v>320</v>
      </c>
      <c r="AA471" s="212">
        <v>92134</v>
      </c>
      <c r="AB471" s="123" t="s">
        <v>861</v>
      </c>
      <c r="AC471" s="123" t="s">
        <v>201</v>
      </c>
      <c r="AD471" s="123" t="s">
        <v>327</v>
      </c>
      <c r="AE471" s="123" t="s">
        <v>12</v>
      </c>
    </row>
    <row r="472" spans="2:31" ht="15" customHeight="1" x14ac:dyDescent="0.35">
      <c r="B472" s="123">
        <v>104732</v>
      </c>
      <c r="C472" s="123" t="s">
        <v>1223</v>
      </c>
      <c r="D472" s="123">
        <v>2017</v>
      </c>
      <c r="E472" s="123" t="s">
        <v>12</v>
      </c>
      <c r="F472" s="240">
        <v>11422.9943776</v>
      </c>
      <c r="G472" s="212" t="s">
        <v>1755</v>
      </c>
      <c r="H472" s="123" t="s">
        <v>12</v>
      </c>
      <c r="I472" s="240">
        <v>11422.9943776</v>
      </c>
      <c r="J472" s="240">
        <v>0</v>
      </c>
      <c r="K472" s="240">
        <v>0</v>
      </c>
      <c r="L472" s="240">
        <v>0</v>
      </c>
      <c r="M472" s="240">
        <v>0</v>
      </c>
      <c r="N472" s="210" t="s">
        <v>12</v>
      </c>
      <c r="O472" s="240">
        <v>0</v>
      </c>
      <c r="P472" s="240">
        <v>0</v>
      </c>
      <c r="Q472" s="240">
        <v>0</v>
      </c>
      <c r="R472" s="240">
        <v>0</v>
      </c>
      <c r="S472" s="240">
        <v>11422.9943776</v>
      </c>
      <c r="T472" s="211" t="s">
        <v>12</v>
      </c>
      <c r="U472" s="212" t="s">
        <v>317</v>
      </c>
      <c r="V472" s="212" t="s">
        <v>317</v>
      </c>
      <c r="W472" s="123" t="s">
        <v>12</v>
      </c>
      <c r="X472" s="123" t="s">
        <v>12</v>
      </c>
      <c r="Y472" s="123" t="s">
        <v>379</v>
      </c>
      <c r="Z472" s="212" t="s">
        <v>320</v>
      </c>
      <c r="AA472" s="212">
        <v>94501</v>
      </c>
      <c r="AB472" s="123" t="s">
        <v>352</v>
      </c>
      <c r="AC472" s="123" t="s">
        <v>201</v>
      </c>
      <c r="AD472" s="123" t="s">
        <v>327</v>
      </c>
      <c r="AE472" s="123" t="s">
        <v>12</v>
      </c>
    </row>
    <row r="473" spans="2:31" ht="15" customHeight="1" x14ac:dyDescent="0.35">
      <c r="B473" s="123">
        <v>104551</v>
      </c>
      <c r="C473" s="123" t="s">
        <v>1224</v>
      </c>
      <c r="D473" s="123">
        <v>2017</v>
      </c>
      <c r="E473" s="123" t="s">
        <v>12</v>
      </c>
      <c r="F473" s="240">
        <v>17330.878344000001</v>
      </c>
      <c r="G473" s="212" t="s">
        <v>1755</v>
      </c>
      <c r="H473" s="123" t="s">
        <v>12</v>
      </c>
      <c r="I473" s="240">
        <v>0</v>
      </c>
      <c r="J473" s="240">
        <v>0</v>
      </c>
      <c r="K473" s="240">
        <v>630.70394399999998</v>
      </c>
      <c r="L473" s="240">
        <v>16700.1744</v>
      </c>
      <c r="M473" s="240">
        <v>0</v>
      </c>
      <c r="N473" s="210" t="s">
        <v>12</v>
      </c>
      <c r="O473" s="240">
        <v>0</v>
      </c>
      <c r="P473" s="240">
        <v>0</v>
      </c>
      <c r="Q473" s="240">
        <v>0</v>
      </c>
      <c r="R473" s="240">
        <v>0</v>
      </c>
      <c r="S473" s="240">
        <v>17330.878344000001</v>
      </c>
      <c r="T473" s="211" t="s">
        <v>12</v>
      </c>
      <c r="U473" s="212" t="s">
        <v>317</v>
      </c>
      <c r="V473" s="212" t="s">
        <v>317</v>
      </c>
      <c r="W473" s="123" t="s">
        <v>12</v>
      </c>
      <c r="X473" s="123" t="s">
        <v>12</v>
      </c>
      <c r="Y473" s="123" t="s">
        <v>1225</v>
      </c>
      <c r="Z473" s="212" t="s">
        <v>1226</v>
      </c>
      <c r="AA473" s="212">
        <v>69022</v>
      </c>
      <c r="AB473" s="123" t="s">
        <v>338</v>
      </c>
      <c r="AC473" s="123" t="s">
        <v>394</v>
      </c>
      <c r="AD473" s="123" t="s">
        <v>395</v>
      </c>
      <c r="AE473" s="123" t="s">
        <v>12</v>
      </c>
    </row>
    <row r="474" spans="2:31" ht="15" customHeight="1" x14ac:dyDescent="0.35">
      <c r="B474" s="123">
        <v>104717</v>
      </c>
      <c r="C474" s="123" t="s">
        <v>1228</v>
      </c>
      <c r="D474" s="123">
        <v>2017</v>
      </c>
      <c r="E474" s="123" t="s">
        <v>12</v>
      </c>
      <c r="F474" s="240">
        <v>1033082.8311513599</v>
      </c>
      <c r="G474" s="212" t="s">
        <v>1755</v>
      </c>
      <c r="H474" s="123" t="s">
        <v>12</v>
      </c>
      <c r="I474" s="240">
        <v>0</v>
      </c>
      <c r="J474" s="240">
        <v>0</v>
      </c>
      <c r="K474" s="240">
        <v>14884.2047078208</v>
      </c>
      <c r="L474" s="240">
        <v>1018198.62644354</v>
      </c>
      <c r="M474" s="240">
        <v>0</v>
      </c>
      <c r="N474" s="210" t="s">
        <v>12</v>
      </c>
      <c r="O474" s="240">
        <v>0</v>
      </c>
      <c r="P474" s="240">
        <v>0</v>
      </c>
      <c r="Q474" s="240">
        <v>0</v>
      </c>
      <c r="R474" s="240">
        <v>0</v>
      </c>
      <c r="S474" s="240">
        <v>1033082.8311513599</v>
      </c>
      <c r="T474" s="211" t="s">
        <v>12</v>
      </c>
      <c r="U474" s="212" t="s">
        <v>316</v>
      </c>
      <c r="V474" s="212" t="s">
        <v>317</v>
      </c>
      <c r="W474" s="123" t="s">
        <v>381</v>
      </c>
      <c r="X474" s="123" t="s">
        <v>12</v>
      </c>
      <c r="Y474" s="123" t="s">
        <v>444</v>
      </c>
      <c r="Z474" s="212" t="s">
        <v>445</v>
      </c>
      <c r="AA474" s="212">
        <v>77056</v>
      </c>
      <c r="AB474" s="123" t="s">
        <v>446</v>
      </c>
      <c r="AC474" s="123" t="s">
        <v>394</v>
      </c>
      <c r="AD474" s="123" t="s">
        <v>395</v>
      </c>
      <c r="AE474" s="123" t="s">
        <v>12</v>
      </c>
    </row>
    <row r="475" spans="2:31" ht="15" customHeight="1" x14ac:dyDescent="0.35">
      <c r="B475" s="123">
        <v>2388</v>
      </c>
      <c r="C475" s="123" t="s">
        <v>1229</v>
      </c>
      <c r="D475" s="123">
        <v>2017</v>
      </c>
      <c r="E475" s="123" t="s">
        <v>12</v>
      </c>
      <c r="F475" s="240">
        <v>25340.54692741</v>
      </c>
      <c r="G475" s="212" t="s">
        <v>1755</v>
      </c>
      <c r="H475" s="123" t="s">
        <v>12</v>
      </c>
      <c r="I475" s="240">
        <v>0</v>
      </c>
      <c r="J475" s="240">
        <v>0</v>
      </c>
      <c r="K475" s="240">
        <v>0</v>
      </c>
      <c r="L475" s="240">
        <v>0</v>
      </c>
      <c r="M475" s="240">
        <v>25340.54692741</v>
      </c>
      <c r="N475" s="210" t="s">
        <v>12</v>
      </c>
      <c r="O475" s="240">
        <v>0</v>
      </c>
      <c r="P475" s="240">
        <v>0</v>
      </c>
      <c r="Q475" s="240">
        <v>25340.54692741</v>
      </c>
      <c r="R475" s="240">
        <v>25340.54692741</v>
      </c>
      <c r="S475" s="240">
        <v>0</v>
      </c>
      <c r="T475" s="211" t="s">
        <v>12</v>
      </c>
      <c r="U475" s="212" t="s">
        <v>316</v>
      </c>
      <c r="V475" s="212" t="s">
        <v>317</v>
      </c>
      <c r="W475" s="123" t="s">
        <v>350</v>
      </c>
      <c r="X475" s="123" t="s">
        <v>12</v>
      </c>
      <c r="Y475" s="123" t="s">
        <v>1230</v>
      </c>
      <c r="Z475" s="212" t="s">
        <v>1231</v>
      </c>
      <c r="AA475" s="212">
        <v>89146</v>
      </c>
      <c r="AB475" s="123" t="s">
        <v>560</v>
      </c>
      <c r="AC475" s="123" t="s">
        <v>322</v>
      </c>
      <c r="AD475" s="123" t="s">
        <v>323</v>
      </c>
      <c r="AE475" s="123" t="s">
        <v>12</v>
      </c>
    </row>
    <row r="476" spans="2:31" ht="15" customHeight="1" x14ac:dyDescent="0.35">
      <c r="B476" s="123">
        <v>101697</v>
      </c>
      <c r="C476" s="123" t="s">
        <v>1232</v>
      </c>
      <c r="D476" s="123">
        <v>2017</v>
      </c>
      <c r="E476" s="123" t="s">
        <v>12</v>
      </c>
      <c r="F476" s="240">
        <v>30288.6494728</v>
      </c>
      <c r="G476" s="212" t="s">
        <v>1755</v>
      </c>
      <c r="H476" s="123" t="s">
        <v>12</v>
      </c>
      <c r="I476" s="240">
        <v>30288.6494728</v>
      </c>
      <c r="J476" s="240">
        <v>0</v>
      </c>
      <c r="K476" s="240">
        <v>0</v>
      </c>
      <c r="L476" s="240">
        <v>0</v>
      </c>
      <c r="M476" s="240">
        <v>0</v>
      </c>
      <c r="N476" s="210" t="s">
        <v>12</v>
      </c>
      <c r="O476" s="240">
        <v>30288.6494728</v>
      </c>
      <c r="P476" s="240">
        <v>0</v>
      </c>
      <c r="Q476" s="240">
        <v>0</v>
      </c>
      <c r="R476" s="240">
        <v>30288.6494728</v>
      </c>
      <c r="S476" s="240">
        <v>0</v>
      </c>
      <c r="T476" s="211" t="s">
        <v>12</v>
      </c>
      <c r="U476" s="212" t="s">
        <v>316</v>
      </c>
      <c r="V476" s="212" t="s">
        <v>316</v>
      </c>
      <c r="W476" s="123" t="s">
        <v>381</v>
      </c>
      <c r="X476" s="123" t="s">
        <v>12</v>
      </c>
      <c r="Y476" s="123" t="s">
        <v>351</v>
      </c>
      <c r="Z476" s="212" t="s">
        <v>320</v>
      </c>
      <c r="AA476" s="212">
        <v>90813</v>
      </c>
      <c r="AB476" s="123" t="s">
        <v>923</v>
      </c>
      <c r="AC476" s="123" t="s">
        <v>201</v>
      </c>
      <c r="AD476" s="123" t="s">
        <v>327</v>
      </c>
      <c r="AE476" s="123" t="s">
        <v>12</v>
      </c>
    </row>
    <row r="477" spans="2:31" ht="15" customHeight="1" x14ac:dyDescent="0.35">
      <c r="B477" s="123">
        <v>104415</v>
      </c>
      <c r="C477" s="123" t="s">
        <v>1233</v>
      </c>
      <c r="D477" s="123">
        <v>2017</v>
      </c>
      <c r="E477" s="123" t="s">
        <v>12</v>
      </c>
      <c r="F477" s="240">
        <v>26500.505446399999</v>
      </c>
      <c r="G477" s="212" t="s">
        <v>1755</v>
      </c>
      <c r="H477" s="123" t="s">
        <v>12</v>
      </c>
      <c r="I477" s="240">
        <v>26500.505446399999</v>
      </c>
      <c r="J477" s="240">
        <v>0</v>
      </c>
      <c r="K477" s="240">
        <v>0</v>
      </c>
      <c r="L477" s="240">
        <v>0</v>
      </c>
      <c r="M477" s="240">
        <v>0</v>
      </c>
      <c r="N477" s="210" t="s">
        <v>12</v>
      </c>
      <c r="O477" s="240">
        <v>26500.505446399999</v>
      </c>
      <c r="P477" s="240">
        <v>0</v>
      </c>
      <c r="Q477" s="240">
        <v>0</v>
      </c>
      <c r="R477" s="240">
        <v>26500.505446399999</v>
      </c>
      <c r="S477" s="240">
        <v>0</v>
      </c>
      <c r="T477" s="211" t="s">
        <v>12</v>
      </c>
      <c r="U477" s="212" t="s">
        <v>316</v>
      </c>
      <c r="V477" s="212" t="s">
        <v>316</v>
      </c>
      <c r="W477" s="123" t="s">
        <v>381</v>
      </c>
      <c r="X477" s="123" t="s">
        <v>12</v>
      </c>
      <c r="Y477" s="123" t="s">
        <v>329</v>
      </c>
      <c r="Z477" s="212" t="s">
        <v>320</v>
      </c>
      <c r="AA477" s="212">
        <v>94804</v>
      </c>
      <c r="AB477" s="123" t="s">
        <v>923</v>
      </c>
      <c r="AC477" s="123" t="s">
        <v>201</v>
      </c>
      <c r="AD477" s="123" t="s">
        <v>327</v>
      </c>
      <c r="AE477" s="123" t="s">
        <v>12</v>
      </c>
    </row>
    <row r="478" spans="2:31" ht="15" customHeight="1" x14ac:dyDescent="0.35">
      <c r="B478" s="123">
        <v>104136</v>
      </c>
      <c r="C478" s="123" t="s">
        <v>1862</v>
      </c>
      <c r="D478" s="123">
        <v>2017</v>
      </c>
      <c r="E478" s="123" t="s">
        <v>12</v>
      </c>
      <c r="F478" s="240">
        <v>24529.628961599999</v>
      </c>
      <c r="G478" s="212" t="s">
        <v>1755</v>
      </c>
      <c r="H478" s="123" t="s">
        <v>12</v>
      </c>
      <c r="I478" s="240">
        <v>24529.628961599999</v>
      </c>
      <c r="J478" s="240">
        <v>0</v>
      </c>
      <c r="K478" s="240">
        <v>0</v>
      </c>
      <c r="L478" s="240">
        <v>0</v>
      </c>
      <c r="M478" s="240">
        <v>0</v>
      </c>
      <c r="N478" s="210" t="s">
        <v>12</v>
      </c>
      <c r="O478" s="240">
        <v>24529.628961599999</v>
      </c>
      <c r="P478" s="240">
        <v>0</v>
      </c>
      <c r="Q478" s="240">
        <v>0</v>
      </c>
      <c r="R478" s="240">
        <v>24529.628961599999</v>
      </c>
      <c r="S478" s="240">
        <v>0</v>
      </c>
      <c r="T478" s="211" t="s">
        <v>12</v>
      </c>
      <c r="U478" s="212" t="s">
        <v>316</v>
      </c>
      <c r="V478" s="212" t="s">
        <v>316</v>
      </c>
      <c r="W478" s="123" t="s">
        <v>430</v>
      </c>
      <c r="X478" s="123" t="s">
        <v>12</v>
      </c>
      <c r="Y478" s="123" t="s">
        <v>506</v>
      </c>
      <c r="Z478" s="212" t="s">
        <v>320</v>
      </c>
      <c r="AA478" s="212">
        <v>90040</v>
      </c>
      <c r="AB478" s="123" t="s">
        <v>601</v>
      </c>
      <c r="AC478" s="123" t="s">
        <v>201</v>
      </c>
      <c r="AD478" s="123" t="s">
        <v>327</v>
      </c>
      <c r="AE478" s="123" t="s">
        <v>12</v>
      </c>
    </row>
    <row r="479" spans="2:31" ht="15" customHeight="1" x14ac:dyDescent="0.35">
      <c r="B479" s="123">
        <v>100195</v>
      </c>
      <c r="C479" s="123" t="s">
        <v>1235</v>
      </c>
      <c r="D479" s="123">
        <v>2017</v>
      </c>
      <c r="E479" s="123" t="s">
        <v>12</v>
      </c>
      <c r="F479" s="240">
        <v>227756.0254592</v>
      </c>
      <c r="G479" s="212" t="s">
        <v>1755</v>
      </c>
      <c r="H479" s="123" t="s">
        <v>12</v>
      </c>
      <c r="I479" s="240">
        <v>227756.0254592</v>
      </c>
      <c r="J479" s="240">
        <v>0</v>
      </c>
      <c r="K479" s="240">
        <v>0</v>
      </c>
      <c r="L479" s="240">
        <v>0</v>
      </c>
      <c r="M479" s="240">
        <v>0</v>
      </c>
      <c r="N479" s="210" t="s">
        <v>12</v>
      </c>
      <c r="O479" s="240">
        <v>227756.0254592</v>
      </c>
      <c r="P479" s="240">
        <v>0</v>
      </c>
      <c r="Q479" s="240">
        <v>0</v>
      </c>
      <c r="R479" s="240">
        <v>227756.0254592</v>
      </c>
      <c r="S479" s="240">
        <v>0</v>
      </c>
      <c r="T479" s="211" t="s">
        <v>12</v>
      </c>
      <c r="U479" s="212" t="s">
        <v>316</v>
      </c>
      <c r="V479" s="212" t="s">
        <v>316</v>
      </c>
      <c r="W479" s="123" t="s">
        <v>489</v>
      </c>
      <c r="X479" s="123" t="s">
        <v>12</v>
      </c>
      <c r="Y479" s="123" t="s">
        <v>1236</v>
      </c>
      <c r="Z479" s="212" t="s">
        <v>320</v>
      </c>
      <c r="AA479" s="212">
        <v>91761</v>
      </c>
      <c r="AB479" s="123" t="s">
        <v>601</v>
      </c>
      <c r="AC479" s="123" t="s">
        <v>201</v>
      </c>
      <c r="AD479" s="123" t="s">
        <v>327</v>
      </c>
      <c r="AE479" s="123" t="s">
        <v>12</v>
      </c>
    </row>
    <row r="480" spans="2:31" ht="15" customHeight="1" x14ac:dyDescent="0.35">
      <c r="B480" s="123">
        <v>101356</v>
      </c>
      <c r="C480" s="123" t="s">
        <v>1237</v>
      </c>
      <c r="D480" s="123">
        <v>2017</v>
      </c>
      <c r="E480" s="123" t="s">
        <v>12</v>
      </c>
      <c r="F480" s="240">
        <v>119525.549649276</v>
      </c>
      <c r="G480" s="212" t="s">
        <v>1755</v>
      </c>
      <c r="H480" s="123" t="s">
        <v>12</v>
      </c>
      <c r="I480" s="240">
        <v>119525.549649276</v>
      </c>
      <c r="J480" s="240">
        <v>0</v>
      </c>
      <c r="K480" s="240">
        <v>0</v>
      </c>
      <c r="L480" s="240">
        <v>0</v>
      </c>
      <c r="M480" s="240">
        <v>0</v>
      </c>
      <c r="N480" s="210" t="s">
        <v>12</v>
      </c>
      <c r="O480" s="240">
        <v>119525.549649276</v>
      </c>
      <c r="P480" s="240">
        <v>0</v>
      </c>
      <c r="Q480" s="240">
        <v>0</v>
      </c>
      <c r="R480" s="240">
        <v>119525.549649276</v>
      </c>
      <c r="S480" s="240">
        <v>0</v>
      </c>
      <c r="T480" s="211" t="s">
        <v>12</v>
      </c>
      <c r="U480" s="212" t="s">
        <v>316</v>
      </c>
      <c r="V480" s="212" t="s">
        <v>316</v>
      </c>
      <c r="W480" s="123" t="s">
        <v>381</v>
      </c>
      <c r="X480" s="123" t="s">
        <v>12</v>
      </c>
      <c r="Y480" s="123" t="s">
        <v>846</v>
      </c>
      <c r="Z480" s="212" t="s">
        <v>320</v>
      </c>
      <c r="AA480" s="212">
        <v>90333</v>
      </c>
      <c r="AB480" s="123" t="s">
        <v>601</v>
      </c>
      <c r="AC480" s="123" t="s">
        <v>201</v>
      </c>
      <c r="AD480" s="123" t="s">
        <v>327</v>
      </c>
      <c r="AE480" s="123" t="s">
        <v>12</v>
      </c>
    </row>
    <row r="481" spans="2:31" ht="15" customHeight="1" x14ac:dyDescent="0.35">
      <c r="B481" s="123">
        <v>104611</v>
      </c>
      <c r="C481" s="123" t="s">
        <v>1238</v>
      </c>
      <c r="D481" s="123">
        <v>2017</v>
      </c>
      <c r="E481" s="123" t="s">
        <v>12</v>
      </c>
      <c r="F481" s="240">
        <v>11025.639006400001</v>
      </c>
      <c r="G481" s="212" t="s">
        <v>1755</v>
      </c>
      <c r="H481" s="123" t="s">
        <v>12</v>
      </c>
      <c r="I481" s="240">
        <v>11025.639006400001</v>
      </c>
      <c r="J481" s="240">
        <v>0</v>
      </c>
      <c r="K481" s="240">
        <v>0</v>
      </c>
      <c r="L481" s="240">
        <v>0</v>
      </c>
      <c r="M481" s="240">
        <v>0</v>
      </c>
      <c r="N481" s="210" t="s">
        <v>12</v>
      </c>
      <c r="O481" s="240">
        <v>0</v>
      </c>
      <c r="P481" s="240">
        <v>0</v>
      </c>
      <c r="Q481" s="240">
        <v>0</v>
      </c>
      <c r="R481" s="240">
        <v>0</v>
      </c>
      <c r="S481" s="240">
        <v>11025.639006400001</v>
      </c>
      <c r="T481" s="211" t="s">
        <v>12</v>
      </c>
      <c r="U481" s="212" t="s">
        <v>317</v>
      </c>
      <c r="V481" s="212" t="s">
        <v>317</v>
      </c>
      <c r="W481" s="123" t="s">
        <v>12</v>
      </c>
      <c r="X481" s="123" t="s">
        <v>12</v>
      </c>
      <c r="Y481" s="123" t="s">
        <v>762</v>
      </c>
      <c r="Z481" s="212" t="s">
        <v>320</v>
      </c>
      <c r="AA481" s="212">
        <v>92660</v>
      </c>
      <c r="AB481" s="123" t="s">
        <v>1057</v>
      </c>
      <c r="AC481" s="123" t="s">
        <v>201</v>
      </c>
      <c r="AD481" s="123" t="s">
        <v>327</v>
      </c>
      <c r="AE481" s="123" t="s">
        <v>12</v>
      </c>
    </row>
    <row r="482" spans="2:31" ht="15" customHeight="1" x14ac:dyDescent="0.35">
      <c r="B482" s="123">
        <v>104225</v>
      </c>
      <c r="C482" s="123" t="s">
        <v>1239</v>
      </c>
      <c r="D482" s="123">
        <v>2017</v>
      </c>
      <c r="E482" s="123" t="s">
        <v>12</v>
      </c>
      <c r="F482" s="240">
        <v>97543.151513999997</v>
      </c>
      <c r="G482" s="212" t="s">
        <v>1755</v>
      </c>
      <c r="H482" s="123" t="s">
        <v>12</v>
      </c>
      <c r="I482" s="240">
        <v>0</v>
      </c>
      <c r="J482" s="240">
        <v>0</v>
      </c>
      <c r="K482" s="240">
        <v>0</v>
      </c>
      <c r="L482" s="240">
        <v>0</v>
      </c>
      <c r="M482" s="240">
        <v>97543.151513999997</v>
      </c>
      <c r="N482" s="210" t="s">
        <v>12</v>
      </c>
      <c r="O482" s="240">
        <v>0</v>
      </c>
      <c r="P482" s="240">
        <v>0</v>
      </c>
      <c r="Q482" s="240">
        <v>12040.735514</v>
      </c>
      <c r="R482" s="240">
        <v>12040.735514</v>
      </c>
      <c r="S482" s="240">
        <v>85502.415999999997</v>
      </c>
      <c r="T482" s="211" t="s">
        <v>12</v>
      </c>
      <c r="U482" s="212" t="s">
        <v>316</v>
      </c>
      <c r="V482" s="212" t="s">
        <v>317</v>
      </c>
      <c r="W482" s="123" t="s">
        <v>336</v>
      </c>
      <c r="X482" s="123" t="s">
        <v>12</v>
      </c>
      <c r="Y482" s="123" t="s">
        <v>1240</v>
      </c>
      <c r="Z482" s="212" t="s">
        <v>943</v>
      </c>
      <c r="AA482" s="212">
        <v>33408</v>
      </c>
      <c r="AB482" s="123" t="s">
        <v>321</v>
      </c>
      <c r="AC482" s="123" t="s">
        <v>322</v>
      </c>
      <c r="AD482" s="123" t="s">
        <v>323</v>
      </c>
      <c r="AE482" s="123" t="s">
        <v>12</v>
      </c>
    </row>
    <row r="483" spans="2:31" ht="15" customHeight="1" x14ac:dyDescent="0.35">
      <c r="B483" s="123">
        <v>101033</v>
      </c>
      <c r="C483" s="123" t="s">
        <v>1863</v>
      </c>
      <c r="D483" s="123">
        <v>2017</v>
      </c>
      <c r="E483" s="123" t="s">
        <v>12</v>
      </c>
      <c r="F483" s="240">
        <v>0</v>
      </c>
      <c r="G483" s="212" t="s">
        <v>1755</v>
      </c>
      <c r="H483" s="123" t="s">
        <v>12</v>
      </c>
      <c r="I483" s="240">
        <v>0</v>
      </c>
      <c r="J483" s="240">
        <v>0</v>
      </c>
      <c r="K483" s="240">
        <v>0</v>
      </c>
      <c r="L483" s="240">
        <v>0</v>
      </c>
      <c r="M483" s="240">
        <v>0</v>
      </c>
      <c r="N483" s="210" t="s">
        <v>12</v>
      </c>
      <c r="O483" s="240">
        <v>0</v>
      </c>
      <c r="P483" s="240">
        <v>0</v>
      </c>
      <c r="Q483" s="240">
        <v>0</v>
      </c>
      <c r="R483" s="240">
        <v>0</v>
      </c>
      <c r="S483" s="240">
        <v>0</v>
      </c>
      <c r="T483" s="211" t="s">
        <v>12</v>
      </c>
      <c r="U483" s="212" t="s">
        <v>317</v>
      </c>
      <c r="V483" s="212" t="s">
        <v>317</v>
      </c>
      <c r="W483" s="123" t="s">
        <v>12</v>
      </c>
      <c r="X483" s="123" t="s">
        <v>12</v>
      </c>
      <c r="Y483" s="123" t="s">
        <v>627</v>
      </c>
      <c r="Z483" s="212" t="s">
        <v>320</v>
      </c>
      <c r="AA483" s="212">
        <v>92336</v>
      </c>
      <c r="AB483" s="123" t="s">
        <v>411</v>
      </c>
      <c r="AC483" s="123" t="s">
        <v>201</v>
      </c>
      <c r="AD483" s="123" t="s">
        <v>354</v>
      </c>
      <c r="AE483" s="123" t="s">
        <v>12</v>
      </c>
    </row>
    <row r="484" spans="2:31" ht="15" customHeight="1" x14ac:dyDescent="0.35">
      <c r="B484" s="123">
        <v>104682</v>
      </c>
      <c r="C484" s="123" t="s">
        <v>1864</v>
      </c>
      <c r="D484" s="123">
        <v>2017</v>
      </c>
      <c r="E484" s="123" t="s">
        <v>12</v>
      </c>
      <c r="F484" s="240">
        <v>345344.53</v>
      </c>
      <c r="G484" s="212" t="s">
        <v>1865</v>
      </c>
      <c r="H484" s="123" t="s">
        <v>12</v>
      </c>
      <c r="I484" s="240">
        <v>0</v>
      </c>
      <c r="J484" s="240">
        <v>0</v>
      </c>
      <c r="K484" s="240">
        <v>285.93</v>
      </c>
      <c r="L484" s="240">
        <v>345058.6</v>
      </c>
      <c r="M484" s="240">
        <v>0</v>
      </c>
      <c r="N484" s="210" t="s">
        <v>12</v>
      </c>
      <c r="O484" s="240">
        <v>0</v>
      </c>
      <c r="P484" s="240">
        <v>0</v>
      </c>
      <c r="Q484" s="240">
        <v>0</v>
      </c>
      <c r="R484" s="240">
        <v>0</v>
      </c>
      <c r="S484" s="240">
        <v>345344.53</v>
      </c>
      <c r="T484" s="211" t="s">
        <v>12</v>
      </c>
      <c r="U484" s="212" t="s">
        <v>1866</v>
      </c>
      <c r="V484" s="212" t="s">
        <v>317</v>
      </c>
      <c r="W484" s="123" t="s">
        <v>381</v>
      </c>
      <c r="X484" s="123" t="s">
        <v>12</v>
      </c>
      <c r="Y484" s="123" t="s">
        <v>1867</v>
      </c>
      <c r="Z484" s="212" t="s">
        <v>1868</v>
      </c>
      <c r="AA484" s="212">
        <v>6902</v>
      </c>
      <c r="AB484" s="123" t="s">
        <v>717</v>
      </c>
      <c r="AC484" s="123" t="s">
        <v>394</v>
      </c>
      <c r="AD484" s="123" t="s">
        <v>395</v>
      </c>
      <c r="AE484" s="123" t="s">
        <v>12</v>
      </c>
    </row>
    <row r="485" spans="2:31" ht="15" customHeight="1" x14ac:dyDescent="0.35">
      <c r="B485" s="123">
        <v>2500</v>
      </c>
      <c r="C485" s="123" t="s">
        <v>1869</v>
      </c>
      <c r="D485" s="123">
        <v>2017</v>
      </c>
      <c r="E485" s="123" t="s">
        <v>12</v>
      </c>
      <c r="F485" s="240">
        <v>0</v>
      </c>
      <c r="G485" s="212" t="s">
        <v>1755</v>
      </c>
      <c r="H485" s="123" t="s">
        <v>12</v>
      </c>
      <c r="I485" s="240">
        <v>0</v>
      </c>
      <c r="J485" s="240">
        <v>0</v>
      </c>
      <c r="K485" s="240">
        <v>0</v>
      </c>
      <c r="L485" s="240">
        <v>0</v>
      </c>
      <c r="M485" s="240">
        <v>0</v>
      </c>
      <c r="N485" s="210" t="s">
        <v>12</v>
      </c>
      <c r="O485" s="240">
        <v>0</v>
      </c>
      <c r="P485" s="240">
        <v>0</v>
      </c>
      <c r="Q485" s="240">
        <v>0</v>
      </c>
      <c r="R485" s="240">
        <v>0</v>
      </c>
      <c r="S485" s="240">
        <v>0</v>
      </c>
      <c r="T485" s="211" t="s">
        <v>12</v>
      </c>
      <c r="U485" s="212" t="s">
        <v>317</v>
      </c>
      <c r="V485" s="212" t="s">
        <v>317</v>
      </c>
      <c r="W485" s="123" t="s">
        <v>12</v>
      </c>
      <c r="X485" s="123" t="s">
        <v>12</v>
      </c>
      <c r="Y485" s="123" t="s">
        <v>444</v>
      </c>
      <c r="Z485" s="212" t="s">
        <v>445</v>
      </c>
      <c r="AA485" s="212">
        <v>77046</v>
      </c>
      <c r="AB485" s="123" t="s">
        <v>717</v>
      </c>
      <c r="AC485" s="123" t="s">
        <v>322</v>
      </c>
      <c r="AD485" s="123" t="s">
        <v>323</v>
      </c>
      <c r="AE485" s="123" t="s">
        <v>12</v>
      </c>
    </row>
    <row r="486" spans="2:31" ht="15" customHeight="1" x14ac:dyDescent="0.35">
      <c r="B486" s="123">
        <v>104445</v>
      </c>
      <c r="C486" s="123" t="s">
        <v>1870</v>
      </c>
      <c r="D486" s="123">
        <v>2017</v>
      </c>
      <c r="E486" s="123" t="s">
        <v>12</v>
      </c>
      <c r="F486" s="240">
        <v>408.38772297618999</v>
      </c>
      <c r="G486" s="212" t="s">
        <v>1865</v>
      </c>
      <c r="H486" s="123" t="s">
        <v>12</v>
      </c>
      <c r="I486" s="240">
        <v>0</v>
      </c>
      <c r="J486" s="240">
        <v>0</v>
      </c>
      <c r="K486" s="240">
        <v>383.619889642857</v>
      </c>
      <c r="L486" s="240">
        <v>24.7678333333333</v>
      </c>
      <c r="M486" s="240">
        <v>0</v>
      </c>
      <c r="N486" s="210" t="s">
        <v>12</v>
      </c>
      <c r="O486" s="240">
        <v>0</v>
      </c>
      <c r="P486" s="240">
        <v>383.61988964286002</v>
      </c>
      <c r="Q486" s="240">
        <v>0</v>
      </c>
      <c r="R486" s="240">
        <v>383.619889642857</v>
      </c>
      <c r="S486" s="240">
        <v>24.767833333333002</v>
      </c>
      <c r="T486" s="211" t="s">
        <v>12</v>
      </c>
      <c r="U486" s="212" t="s">
        <v>1866</v>
      </c>
      <c r="V486" s="212" t="s">
        <v>317</v>
      </c>
      <c r="W486" s="123" t="s">
        <v>381</v>
      </c>
      <c r="X486" s="123" t="s">
        <v>12</v>
      </c>
      <c r="Y486" s="123" t="s">
        <v>444</v>
      </c>
      <c r="Z486" s="212" t="s">
        <v>445</v>
      </c>
      <c r="AA486" s="212">
        <v>77042</v>
      </c>
      <c r="AB486" s="123" t="s">
        <v>450</v>
      </c>
      <c r="AC486" s="123" t="s">
        <v>394</v>
      </c>
      <c r="AD486" s="123" t="s">
        <v>395</v>
      </c>
      <c r="AE486" s="123" t="s">
        <v>12</v>
      </c>
    </row>
    <row r="487" spans="2:31" ht="15" customHeight="1" x14ac:dyDescent="0.35">
      <c r="B487" s="123">
        <v>104420</v>
      </c>
      <c r="C487" s="123" t="s">
        <v>1241</v>
      </c>
      <c r="D487" s="123">
        <v>2017</v>
      </c>
      <c r="E487" s="123" t="s">
        <v>12</v>
      </c>
      <c r="F487" s="240">
        <v>10693.657724799999</v>
      </c>
      <c r="G487" s="212" t="s">
        <v>1755</v>
      </c>
      <c r="H487" s="123" t="s">
        <v>12</v>
      </c>
      <c r="I487" s="240">
        <v>10693.657724799999</v>
      </c>
      <c r="J487" s="240">
        <v>0</v>
      </c>
      <c r="K487" s="240">
        <v>0</v>
      </c>
      <c r="L487" s="240">
        <v>0</v>
      </c>
      <c r="M487" s="240">
        <v>0</v>
      </c>
      <c r="N487" s="210" t="s">
        <v>12</v>
      </c>
      <c r="O487" s="240">
        <v>0</v>
      </c>
      <c r="P487" s="240">
        <v>0</v>
      </c>
      <c r="Q487" s="240">
        <v>0</v>
      </c>
      <c r="R487" s="240">
        <v>0</v>
      </c>
      <c r="S487" s="240">
        <v>10693.657724799999</v>
      </c>
      <c r="T487" s="211" t="s">
        <v>12</v>
      </c>
      <c r="U487" s="212" t="s">
        <v>317</v>
      </c>
      <c r="V487" s="212" t="s">
        <v>317</v>
      </c>
      <c r="W487" s="123" t="s">
        <v>12</v>
      </c>
      <c r="X487" s="123" t="s">
        <v>12</v>
      </c>
      <c r="Y487" s="123" t="s">
        <v>909</v>
      </c>
      <c r="Z487" s="212" t="s">
        <v>320</v>
      </c>
      <c r="AA487" s="212">
        <v>91730</v>
      </c>
      <c r="AB487" s="123" t="s">
        <v>1242</v>
      </c>
      <c r="AC487" s="123" t="s">
        <v>201</v>
      </c>
      <c r="AD487" s="123" t="s">
        <v>327</v>
      </c>
      <c r="AE487" s="123" t="s">
        <v>12</v>
      </c>
    </row>
    <row r="488" spans="2:31" ht="15" customHeight="1" x14ac:dyDescent="0.35">
      <c r="B488" s="123">
        <v>104457</v>
      </c>
      <c r="C488" s="123" t="s">
        <v>1243</v>
      </c>
      <c r="D488" s="123">
        <v>2017</v>
      </c>
      <c r="E488" s="123" t="s">
        <v>12</v>
      </c>
      <c r="F488" s="240">
        <v>12244.4587152</v>
      </c>
      <c r="G488" s="212" t="s">
        <v>1755</v>
      </c>
      <c r="H488" s="123" t="s">
        <v>12</v>
      </c>
      <c r="I488" s="240">
        <v>12244.4587152</v>
      </c>
      <c r="J488" s="240">
        <v>0</v>
      </c>
      <c r="K488" s="240">
        <v>0</v>
      </c>
      <c r="L488" s="240">
        <v>0</v>
      </c>
      <c r="M488" s="240">
        <v>0</v>
      </c>
      <c r="N488" s="210" t="s">
        <v>12</v>
      </c>
      <c r="O488" s="240">
        <v>0</v>
      </c>
      <c r="P488" s="240">
        <v>0</v>
      </c>
      <c r="Q488" s="240">
        <v>0</v>
      </c>
      <c r="R488" s="240">
        <v>0</v>
      </c>
      <c r="S488" s="240">
        <v>12244.4587152</v>
      </c>
      <c r="T488" s="211" t="s">
        <v>12</v>
      </c>
      <c r="U488" s="212" t="s">
        <v>317</v>
      </c>
      <c r="V488" s="212" t="s">
        <v>317</v>
      </c>
      <c r="W488" s="123" t="s">
        <v>12</v>
      </c>
      <c r="X488" s="123" t="s">
        <v>12</v>
      </c>
      <c r="Y488" s="123" t="s">
        <v>677</v>
      </c>
      <c r="Z488" s="212" t="s">
        <v>320</v>
      </c>
      <c r="AA488" s="212">
        <v>92801</v>
      </c>
      <c r="AB488" s="123" t="s">
        <v>1244</v>
      </c>
      <c r="AC488" s="123" t="s">
        <v>201</v>
      </c>
      <c r="AD488" s="123" t="s">
        <v>327</v>
      </c>
      <c r="AE488" s="123" t="s">
        <v>12</v>
      </c>
    </row>
    <row r="489" spans="2:31" ht="15" customHeight="1" x14ac:dyDescent="0.35">
      <c r="B489" s="123">
        <v>104323</v>
      </c>
      <c r="C489" s="123" t="s">
        <v>1245</v>
      </c>
      <c r="D489" s="123">
        <v>2017</v>
      </c>
      <c r="E489" s="123" t="s">
        <v>12</v>
      </c>
      <c r="F489" s="240">
        <v>0</v>
      </c>
      <c r="G489" s="212" t="s">
        <v>1755</v>
      </c>
      <c r="H489" s="123" t="s">
        <v>12</v>
      </c>
      <c r="I489" s="240">
        <v>0</v>
      </c>
      <c r="J489" s="240">
        <v>0</v>
      </c>
      <c r="K489" s="240">
        <v>0</v>
      </c>
      <c r="L489" s="240">
        <v>0</v>
      </c>
      <c r="M489" s="240">
        <v>0</v>
      </c>
      <c r="N489" s="210" t="s">
        <v>12</v>
      </c>
      <c r="O489" s="240">
        <v>0</v>
      </c>
      <c r="P489" s="240">
        <v>0</v>
      </c>
      <c r="Q489" s="240">
        <v>0</v>
      </c>
      <c r="R489" s="240">
        <v>0</v>
      </c>
      <c r="S489" s="240">
        <v>0</v>
      </c>
      <c r="T489" s="211" t="s">
        <v>12</v>
      </c>
      <c r="U489" s="212" t="s">
        <v>317</v>
      </c>
      <c r="V489" s="212" t="s">
        <v>317</v>
      </c>
      <c r="W489" s="123" t="s">
        <v>12</v>
      </c>
      <c r="X489" s="123" t="s">
        <v>12</v>
      </c>
      <c r="Y489" s="123" t="s">
        <v>1246</v>
      </c>
      <c r="Z489" s="212" t="s">
        <v>464</v>
      </c>
      <c r="AA489" s="212">
        <v>85334</v>
      </c>
      <c r="AB489" s="123" t="s">
        <v>638</v>
      </c>
      <c r="AC489" s="123" t="s">
        <v>424</v>
      </c>
      <c r="AD489" s="123" t="s">
        <v>425</v>
      </c>
      <c r="AE489" s="123" t="s">
        <v>12</v>
      </c>
    </row>
    <row r="490" spans="2:31" ht="15" customHeight="1" x14ac:dyDescent="0.35">
      <c r="B490" s="123">
        <v>101529</v>
      </c>
      <c r="C490" s="123" t="s">
        <v>1247</v>
      </c>
      <c r="D490" s="123">
        <v>2017</v>
      </c>
      <c r="E490" s="123" t="s">
        <v>12</v>
      </c>
      <c r="F490" s="240">
        <v>19299</v>
      </c>
      <c r="G490" s="212" t="s">
        <v>1755</v>
      </c>
      <c r="H490" s="123" t="s">
        <v>12</v>
      </c>
      <c r="I490" s="240">
        <v>19299</v>
      </c>
      <c r="J490" s="240">
        <v>0</v>
      </c>
      <c r="K490" s="240">
        <v>0</v>
      </c>
      <c r="L490" s="240">
        <v>0</v>
      </c>
      <c r="M490" s="240">
        <v>0</v>
      </c>
      <c r="N490" s="210" t="s">
        <v>12</v>
      </c>
      <c r="O490" s="240">
        <v>0</v>
      </c>
      <c r="P490" s="240">
        <v>0</v>
      </c>
      <c r="Q490" s="240">
        <v>0</v>
      </c>
      <c r="R490" s="240">
        <v>0</v>
      </c>
      <c r="S490" s="240">
        <v>19299</v>
      </c>
      <c r="T490" s="211" t="s">
        <v>12</v>
      </c>
      <c r="U490" s="212" t="s">
        <v>316</v>
      </c>
      <c r="V490" s="212" t="s">
        <v>317</v>
      </c>
      <c r="W490" s="123" t="s">
        <v>553</v>
      </c>
      <c r="X490" s="123" t="s">
        <v>12</v>
      </c>
      <c r="Y490" s="123" t="s">
        <v>641</v>
      </c>
      <c r="Z490" s="212" t="s">
        <v>320</v>
      </c>
      <c r="AA490" s="212">
        <v>95461</v>
      </c>
      <c r="AB490" s="123" t="s">
        <v>569</v>
      </c>
      <c r="AC490" s="123" t="s">
        <v>201</v>
      </c>
      <c r="AD490" s="123" t="s">
        <v>354</v>
      </c>
      <c r="AE490" s="123" t="s">
        <v>12</v>
      </c>
    </row>
    <row r="491" spans="2:31" ht="15" customHeight="1" x14ac:dyDescent="0.35">
      <c r="B491" s="123">
        <v>101530</v>
      </c>
      <c r="C491" s="123" t="s">
        <v>1248</v>
      </c>
      <c r="D491" s="123">
        <v>2017</v>
      </c>
      <c r="E491" s="123" t="s">
        <v>12</v>
      </c>
      <c r="F491" s="240">
        <v>24771</v>
      </c>
      <c r="G491" s="212" t="s">
        <v>1755</v>
      </c>
      <c r="H491" s="123" t="s">
        <v>12</v>
      </c>
      <c r="I491" s="240">
        <v>24771</v>
      </c>
      <c r="J491" s="240">
        <v>0</v>
      </c>
      <c r="K491" s="240">
        <v>0</v>
      </c>
      <c r="L491" s="240">
        <v>0</v>
      </c>
      <c r="M491" s="240">
        <v>0</v>
      </c>
      <c r="N491" s="210" t="s">
        <v>12</v>
      </c>
      <c r="O491" s="240">
        <v>0</v>
      </c>
      <c r="P491" s="240">
        <v>0</v>
      </c>
      <c r="Q491" s="240">
        <v>0</v>
      </c>
      <c r="R491" s="240">
        <v>0</v>
      </c>
      <c r="S491" s="240">
        <v>24771</v>
      </c>
      <c r="T491" s="211" t="s">
        <v>12</v>
      </c>
      <c r="U491" s="212" t="s">
        <v>316</v>
      </c>
      <c r="V491" s="212" t="s">
        <v>317</v>
      </c>
      <c r="W491" s="123" t="s">
        <v>553</v>
      </c>
      <c r="X491" s="123" t="s">
        <v>12</v>
      </c>
      <c r="Y491" s="123" t="s">
        <v>641</v>
      </c>
      <c r="Z491" s="212" t="s">
        <v>320</v>
      </c>
      <c r="AA491" s="212">
        <v>95461</v>
      </c>
      <c r="AB491" s="123" t="s">
        <v>569</v>
      </c>
      <c r="AC491" s="123" t="s">
        <v>201</v>
      </c>
      <c r="AD491" s="123" t="s">
        <v>354</v>
      </c>
      <c r="AE491" s="123" t="s">
        <v>12</v>
      </c>
    </row>
    <row r="492" spans="2:31" ht="15" customHeight="1" x14ac:dyDescent="0.35">
      <c r="B492" s="123">
        <v>2215</v>
      </c>
      <c r="C492" s="123" t="s">
        <v>1249</v>
      </c>
      <c r="D492" s="123">
        <v>2017</v>
      </c>
      <c r="E492" s="123" t="s">
        <v>12</v>
      </c>
      <c r="F492" s="240">
        <v>13164.7268974258</v>
      </c>
      <c r="G492" s="212" t="s">
        <v>1755</v>
      </c>
      <c r="H492" s="123" t="s">
        <v>12</v>
      </c>
      <c r="I492" s="240">
        <v>0</v>
      </c>
      <c r="J492" s="240">
        <v>0</v>
      </c>
      <c r="K492" s="240">
        <v>0</v>
      </c>
      <c r="L492" s="240">
        <v>0</v>
      </c>
      <c r="M492" s="240">
        <v>13164.7268974258</v>
      </c>
      <c r="N492" s="210" t="s">
        <v>12</v>
      </c>
      <c r="O492" s="240">
        <v>0</v>
      </c>
      <c r="P492" s="240">
        <v>0</v>
      </c>
      <c r="Q492" s="240">
        <v>13164.7268974258</v>
      </c>
      <c r="R492" s="240">
        <v>13164.7268974258</v>
      </c>
      <c r="S492" s="240">
        <v>0</v>
      </c>
      <c r="T492" s="211" t="s">
        <v>12</v>
      </c>
      <c r="U492" s="212" t="s">
        <v>316</v>
      </c>
      <c r="V492" s="212" t="s">
        <v>317</v>
      </c>
      <c r="W492" s="123" t="s">
        <v>553</v>
      </c>
      <c r="X492" s="123" t="s">
        <v>12</v>
      </c>
      <c r="Y492" s="123" t="s">
        <v>1250</v>
      </c>
      <c r="Z492" s="212" t="s">
        <v>320</v>
      </c>
      <c r="AA492" s="212">
        <v>95678</v>
      </c>
      <c r="AB492" s="123" t="s">
        <v>321</v>
      </c>
      <c r="AC492" s="123" t="s">
        <v>322</v>
      </c>
      <c r="AD492" s="123" t="s">
        <v>323</v>
      </c>
      <c r="AE492" s="123" t="s">
        <v>12</v>
      </c>
    </row>
    <row r="493" spans="2:31" ht="15" customHeight="1" x14ac:dyDescent="0.35">
      <c r="B493" s="123">
        <v>104227</v>
      </c>
      <c r="C493" s="123" t="s">
        <v>1252</v>
      </c>
      <c r="D493" s="123">
        <v>2017</v>
      </c>
      <c r="E493" s="123" t="s">
        <v>12</v>
      </c>
      <c r="F493" s="240">
        <v>20338.517199999998</v>
      </c>
      <c r="G493" s="212" t="s">
        <v>1755</v>
      </c>
      <c r="H493" s="123" t="s">
        <v>12</v>
      </c>
      <c r="I493" s="240">
        <v>20338.517199999998</v>
      </c>
      <c r="J493" s="240">
        <v>0</v>
      </c>
      <c r="K493" s="240">
        <v>0</v>
      </c>
      <c r="L493" s="240">
        <v>0</v>
      </c>
      <c r="M493" s="240">
        <v>0</v>
      </c>
      <c r="N493" s="210" t="s">
        <v>12</v>
      </c>
      <c r="O493" s="240">
        <v>0</v>
      </c>
      <c r="P493" s="240">
        <v>0</v>
      </c>
      <c r="Q493" s="240">
        <v>0</v>
      </c>
      <c r="R493" s="240">
        <v>0</v>
      </c>
      <c r="S493" s="240">
        <v>20338.517199999998</v>
      </c>
      <c r="T493" s="211" t="s">
        <v>12</v>
      </c>
      <c r="U493" s="212" t="s">
        <v>317</v>
      </c>
      <c r="V493" s="212" t="s">
        <v>317</v>
      </c>
      <c r="W493" s="123" t="s">
        <v>12</v>
      </c>
      <c r="X493" s="123" t="s">
        <v>12</v>
      </c>
      <c r="Y493" s="123" t="s">
        <v>876</v>
      </c>
      <c r="Z493" s="212" t="s">
        <v>320</v>
      </c>
      <c r="AA493" s="212">
        <v>94088</v>
      </c>
      <c r="AB493" s="123" t="s">
        <v>1253</v>
      </c>
      <c r="AC493" s="123" t="s">
        <v>201</v>
      </c>
      <c r="AD493" s="123" t="s">
        <v>327</v>
      </c>
      <c r="AE493" s="123" t="s">
        <v>12</v>
      </c>
    </row>
    <row r="494" spans="2:31" ht="15" customHeight="1" x14ac:dyDescent="0.35">
      <c r="B494" s="123">
        <v>104324</v>
      </c>
      <c r="C494" s="123" t="s">
        <v>1255</v>
      </c>
      <c r="D494" s="123">
        <v>2017</v>
      </c>
      <c r="E494" s="123" t="s">
        <v>12</v>
      </c>
      <c r="F494" s="240">
        <v>11980.080547199999</v>
      </c>
      <c r="G494" s="212" t="s">
        <v>1755</v>
      </c>
      <c r="H494" s="123" t="s">
        <v>12</v>
      </c>
      <c r="I494" s="240">
        <v>11980.080547199999</v>
      </c>
      <c r="J494" s="240">
        <v>0</v>
      </c>
      <c r="K494" s="240">
        <v>0</v>
      </c>
      <c r="L494" s="240">
        <v>0</v>
      </c>
      <c r="M494" s="240">
        <v>0</v>
      </c>
      <c r="N494" s="210" t="s">
        <v>12</v>
      </c>
      <c r="O494" s="240">
        <v>0</v>
      </c>
      <c r="P494" s="240">
        <v>0</v>
      </c>
      <c r="Q494" s="240">
        <v>0</v>
      </c>
      <c r="R494" s="240">
        <v>0</v>
      </c>
      <c r="S494" s="240">
        <v>11980.080547199999</v>
      </c>
      <c r="T494" s="211" t="s">
        <v>12</v>
      </c>
      <c r="U494" s="212" t="s">
        <v>317</v>
      </c>
      <c r="V494" s="212" t="s">
        <v>317</v>
      </c>
      <c r="W494" s="123" t="s">
        <v>12</v>
      </c>
      <c r="X494" s="123" t="s">
        <v>12</v>
      </c>
      <c r="Y494" s="123" t="s">
        <v>358</v>
      </c>
      <c r="Z494" s="212" t="s">
        <v>320</v>
      </c>
      <c r="AA494" s="212">
        <v>90278</v>
      </c>
      <c r="AB494" s="123" t="s">
        <v>1101</v>
      </c>
      <c r="AC494" s="123" t="s">
        <v>201</v>
      </c>
      <c r="AD494" s="123" t="s">
        <v>327</v>
      </c>
      <c r="AE494" s="123" t="s">
        <v>12</v>
      </c>
    </row>
    <row r="495" spans="2:31" ht="15" customHeight="1" x14ac:dyDescent="0.35">
      <c r="B495" s="123">
        <v>100076</v>
      </c>
      <c r="C495" s="123" t="s">
        <v>1256</v>
      </c>
      <c r="D495" s="123">
        <v>2017</v>
      </c>
      <c r="E495" s="123" t="s">
        <v>12</v>
      </c>
      <c r="F495" s="240">
        <v>1556.48372716062</v>
      </c>
      <c r="G495" s="212" t="s">
        <v>1755</v>
      </c>
      <c r="H495" s="123" t="s">
        <v>12</v>
      </c>
      <c r="I495" s="240">
        <v>7.8073277290338998</v>
      </c>
      <c r="J495" s="240">
        <v>1548.67639943159</v>
      </c>
      <c r="K495" s="240">
        <v>0</v>
      </c>
      <c r="L495" s="240">
        <v>0</v>
      </c>
      <c r="M495" s="240">
        <v>0</v>
      </c>
      <c r="N495" s="210" t="s">
        <v>12</v>
      </c>
      <c r="O495" s="240">
        <v>0</v>
      </c>
      <c r="P495" s="240">
        <v>0</v>
      </c>
      <c r="Q495" s="240">
        <v>0</v>
      </c>
      <c r="R495" s="240">
        <v>0</v>
      </c>
      <c r="S495" s="240">
        <v>1556.48372716062</v>
      </c>
      <c r="T495" s="211" t="s">
        <v>12</v>
      </c>
      <c r="U495" s="212" t="s">
        <v>317</v>
      </c>
      <c r="V495" s="212" t="s">
        <v>317</v>
      </c>
      <c r="W495" s="123" t="s">
        <v>12</v>
      </c>
      <c r="X495" s="123" t="s">
        <v>12</v>
      </c>
      <c r="Y495" s="123" t="s">
        <v>329</v>
      </c>
      <c r="Z495" s="212" t="s">
        <v>320</v>
      </c>
      <c r="AA495" s="212">
        <v>94801</v>
      </c>
      <c r="AB495" s="123" t="s">
        <v>912</v>
      </c>
      <c r="AC495" s="123" t="s">
        <v>201</v>
      </c>
      <c r="AD495" s="123" t="s">
        <v>354</v>
      </c>
      <c r="AE495" s="123" t="s">
        <v>12</v>
      </c>
    </row>
    <row r="496" spans="2:31" ht="15" customHeight="1" x14ac:dyDescent="0.35">
      <c r="B496" s="123">
        <v>101135</v>
      </c>
      <c r="C496" s="123" t="s">
        <v>1796</v>
      </c>
      <c r="D496" s="123">
        <v>2017</v>
      </c>
      <c r="E496" s="123" t="s">
        <v>12</v>
      </c>
      <c r="F496" s="240">
        <v>0</v>
      </c>
      <c r="G496" s="212" t="s">
        <v>1755</v>
      </c>
      <c r="H496" s="123" t="s">
        <v>12</v>
      </c>
      <c r="I496" s="240">
        <v>0</v>
      </c>
      <c r="J496" s="240">
        <v>0</v>
      </c>
      <c r="K496" s="240">
        <v>0</v>
      </c>
      <c r="L496" s="240">
        <v>0</v>
      </c>
      <c r="M496" s="240">
        <v>0</v>
      </c>
      <c r="N496" s="210" t="s">
        <v>12</v>
      </c>
      <c r="O496" s="240">
        <v>0</v>
      </c>
      <c r="P496" s="240">
        <v>0</v>
      </c>
      <c r="Q496" s="240">
        <v>0</v>
      </c>
      <c r="R496" s="240">
        <v>0</v>
      </c>
      <c r="S496" s="240">
        <v>0</v>
      </c>
      <c r="T496" s="211" t="s">
        <v>12</v>
      </c>
      <c r="U496" s="212" t="s">
        <v>317</v>
      </c>
      <c r="V496" s="212" t="s">
        <v>317</v>
      </c>
      <c r="W496" s="123" t="s">
        <v>12</v>
      </c>
      <c r="X496" s="123" t="s">
        <v>12</v>
      </c>
      <c r="Y496" s="123" t="s">
        <v>865</v>
      </c>
      <c r="Z496" s="212" t="s">
        <v>320</v>
      </c>
      <c r="AA496" s="212">
        <v>97219</v>
      </c>
      <c r="AB496" s="123" t="s">
        <v>352</v>
      </c>
      <c r="AC496" s="123" t="s">
        <v>201</v>
      </c>
      <c r="AD496" s="123" t="s">
        <v>354</v>
      </c>
      <c r="AE496" s="123" t="s">
        <v>12</v>
      </c>
    </row>
    <row r="497" spans="2:31" ht="15" customHeight="1" x14ac:dyDescent="0.35">
      <c r="B497" s="123">
        <v>100164</v>
      </c>
      <c r="C497" s="123" t="s">
        <v>1257</v>
      </c>
      <c r="D497" s="123">
        <v>2017</v>
      </c>
      <c r="E497" s="123" t="s">
        <v>12</v>
      </c>
      <c r="F497" s="240">
        <v>593590.98034400004</v>
      </c>
      <c r="G497" s="212" t="s">
        <v>1755</v>
      </c>
      <c r="H497" s="123" t="s">
        <v>12</v>
      </c>
      <c r="I497" s="240">
        <v>593590.98034400004</v>
      </c>
      <c r="J497" s="240">
        <v>0</v>
      </c>
      <c r="K497" s="240">
        <v>0</v>
      </c>
      <c r="L497" s="240">
        <v>0</v>
      </c>
      <c r="M497" s="240">
        <v>0</v>
      </c>
      <c r="N497" s="210" t="s">
        <v>12</v>
      </c>
      <c r="O497" s="240">
        <v>593590.98034400004</v>
      </c>
      <c r="P497" s="240">
        <v>0</v>
      </c>
      <c r="Q497" s="240">
        <v>0</v>
      </c>
      <c r="R497" s="240">
        <v>593590.98034400004</v>
      </c>
      <c r="S497" s="240">
        <v>0</v>
      </c>
      <c r="T497" s="211" t="s">
        <v>12</v>
      </c>
      <c r="U497" s="212" t="s">
        <v>316</v>
      </c>
      <c r="V497" s="212" t="s">
        <v>317</v>
      </c>
      <c r="W497" s="123" t="s">
        <v>350</v>
      </c>
      <c r="X497" s="123" t="s">
        <v>12</v>
      </c>
      <c r="Y497" s="123" t="s">
        <v>319</v>
      </c>
      <c r="Z497" s="212" t="s">
        <v>320</v>
      </c>
      <c r="AA497" s="212">
        <v>90245</v>
      </c>
      <c r="AB497" s="123" t="s">
        <v>352</v>
      </c>
      <c r="AC497" s="123" t="s">
        <v>204</v>
      </c>
      <c r="AD497" s="123" t="s">
        <v>354</v>
      </c>
      <c r="AE497" s="123" t="s">
        <v>12</v>
      </c>
    </row>
    <row r="498" spans="2:31" ht="15" customHeight="1" x14ac:dyDescent="0.35">
      <c r="B498" s="123">
        <v>101534</v>
      </c>
      <c r="C498" s="123" t="s">
        <v>1258</v>
      </c>
      <c r="D498" s="123">
        <v>2017</v>
      </c>
      <c r="E498" s="123" t="s">
        <v>12</v>
      </c>
      <c r="F498" s="240">
        <v>340995.03076075303</v>
      </c>
      <c r="G498" s="212" t="s">
        <v>1755</v>
      </c>
      <c r="H498" s="123" t="s">
        <v>12</v>
      </c>
      <c r="I498" s="240">
        <v>340995.03076075303</v>
      </c>
      <c r="J498" s="240">
        <v>0</v>
      </c>
      <c r="K498" s="240">
        <v>0</v>
      </c>
      <c r="L498" s="240">
        <v>0</v>
      </c>
      <c r="M498" s="240">
        <v>0</v>
      </c>
      <c r="N498" s="210" t="s">
        <v>12</v>
      </c>
      <c r="O498" s="240">
        <v>340991.37918372097</v>
      </c>
      <c r="P498" s="240">
        <v>0</v>
      </c>
      <c r="Q498" s="240">
        <v>0</v>
      </c>
      <c r="R498" s="240">
        <v>340991.37918372097</v>
      </c>
      <c r="S498" s="240">
        <v>3.6515770319400001</v>
      </c>
      <c r="T498" s="211" t="s">
        <v>12</v>
      </c>
      <c r="U498" s="212" t="s">
        <v>316</v>
      </c>
      <c r="V498" s="212" t="s">
        <v>317</v>
      </c>
      <c r="W498" s="123" t="s">
        <v>350</v>
      </c>
      <c r="X498" s="123" t="s">
        <v>12</v>
      </c>
      <c r="Y498" s="123" t="s">
        <v>679</v>
      </c>
      <c r="Z498" s="212" t="s">
        <v>320</v>
      </c>
      <c r="AA498" s="212">
        <v>92008</v>
      </c>
      <c r="AB498" s="123" t="s">
        <v>352</v>
      </c>
      <c r="AC498" s="123" t="s">
        <v>353</v>
      </c>
      <c r="AD498" s="123" t="s">
        <v>354</v>
      </c>
      <c r="AE498" s="123" t="s">
        <v>12</v>
      </c>
    </row>
    <row r="499" spans="2:31" ht="15" customHeight="1" x14ac:dyDescent="0.35">
      <c r="B499" s="123">
        <v>101408</v>
      </c>
      <c r="C499" s="123" t="s">
        <v>1797</v>
      </c>
      <c r="D499" s="123">
        <v>2017</v>
      </c>
      <c r="E499" s="123" t="s">
        <v>12</v>
      </c>
      <c r="F499" s="240">
        <v>7102.3364197950305</v>
      </c>
      <c r="G499" s="212" t="s">
        <v>1755</v>
      </c>
      <c r="H499" s="123" t="s">
        <v>12</v>
      </c>
      <c r="I499" s="240">
        <v>7102.3364197950305</v>
      </c>
      <c r="J499" s="240">
        <v>0</v>
      </c>
      <c r="K499" s="240">
        <v>0</v>
      </c>
      <c r="L499" s="240">
        <v>0</v>
      </c>
      <c r="M499" s="240">
        <v>0</v>
      </c>
      <c r="N499" s="210" t="s">
        <v>12</v>
      </c>
      <c r="O499" s="240">
        <v>0</v>
      </c>
      <c r="P499" s="240">
        <v>0</v>
      </c>
      <c r="Q499" s="240">
        <v>0</v>
      </c>
      <c r="R499" s="240">
        <v>0</v>
      </c>
      <c r="S499" s="240">
        <v>7102.3364197950305</v>
      </c>
      <c r="T499" s="211" t="s">
        <v>12</v>
      </c>
      <c r="U499" s="212" t="s">
        <v>317</v>
      </c>
      <c r="V499" s="212" t="s">
        <v>317</v>
      </c>
      <c r="W499" s="123" t="s">
        <v>12</v>
      </c>
      <c r="X499" s="123" t="s">
        <v>12</v>
      </c>
      <c r="Y499" s="123" t="s">
        <v>460</v>
      </c>
      <c r="Z499" s="212" t="s">
        <v>320</v>
      </c>
      <c r="AA499" s="212">
        <v>92123</v>
      </c>
      <c r="AB499" s="123" t="s">
        <v>352</v>
      </c>
      <c r="AC499" s="123" t="s">
        <v>201</v>
      </c>
      <c r="AD499" s="123" t="s">
        <v>354</v>
      </c>
      <c r="AE499" s="123" t="s">
        <v>12</v>
      </c>
    </row>
    <row r="500" spans="2:31" ht="15" customHeight="1" x14ac:dyDescent="0.35">
      <c r="B500" s="123">
        <v>100208</v>
      </c>
      <c r="C500" s="123" t="s">
        <v>1259</v>
      </c>
      <c r="D500" s="123">
        <v>2017</v>
      </c>
      <c r="E500" s="123" t="s">
        <v>12</v>
      </c>
      <c r="F500" s="240">
        <v>29117.037796000001</v>
      </c>
      <c r="G500" s="212" t="s">
        <v>1755</v>
      </c>
      <c r="H500" s="123" t="s">
        <v>12</v>
      </c>
      <c r="I500" s="240">
        <v>29117.037796000001</v>
      </c>
      <c r="J500" s="240">
        <v>0</v>
      </c>
      <c r="K500" s="240">
        <v>0</v>
      </c>
      <c r="L500" s="240">
        <v>0</v>
      </c>
      <c r="M500" s="240">
        <v>0</v>
      </c>
      <c r="N500" s="210" t="s">
        <v>12</v>
      </c>
      <c r="O500" s="240">
        <v>29117.037796000001</v>
      </c>
      <c r="P500" s="240">
        <v>0</v>
      </c>
      <c r="Q500" s="240">
        <v>0</v>
      </c>
      <c r="R500" s="240">
        <v>29117.037796000001</v>
      </c>
      <c r="S500" s="240">
        <v>0</v>
      </c>
      <c r="T500" s="211" t="s">
        <v>12</v>
      </c>
      <c r="U500" s="212" t="s">
        <v>316</v>
      </c>
      <c r="V500" s="212" t="s">
        <v>317</v>
      </c>
      <c r="W500" s="123" t="s">
        <v>350</v>
      </c>
      <c r="X500" s="123" t="s">
        <v>12</v>
      </c>
      <c r="Y500" s="123" t="s">
        <v>351</v>
      </c>
      <c r="Z500" s="212" t="s">
        <v>320</v>
      </c>
      <c r="AA500" s="212">
        <v>90802</v>
      </c>
      <c r="AB500" s="123" t="s">
        <v>352</v>
      </c>
      <c r="AC500" s="123" t="s">
        <v>204</v>
      </c>
      <c r="AD500" s="123" t="s">
        <v>354</v>
      </c>
      <c r="AE500" s="123" t="s">
        <v>12</v>
      </c>
    </row>
    <row r="501" spans="2:31" ht="15" customHeight="1" x14ac:dyDescent="0.35">
      <c r="B501" s="123">
        <v>100270</v>
      </c>
      <c r="C501" s="123" t="s">
        <v>1871</v>
      </c>
      <c r="D501" s="123">
        <v>2017</v>
      </c>
      <c r="E501" s="123" t="s">
        <v>12</v>
      </c>
      <c r="F501" s="240">
        <v>0</v>
      </c>
      <c r="G501" s="212" t="s">
        <v>1755</v>
      </c>
      <c r="H501" s="123" t="s">
        <v>12</v>
      </c>
      <c r="I501" s="240">
        <v>0</v>
      </c>
      <c r="J501" s="240">
        <v>0</v>
      </c>
      <c r="K501" s="240">
        <v>0</v>
      </c>
      <c r="L501" s="240">
        <v>0</v>
      </c>
      <c r="M501" s="240">
        <v>0</v>
      </c>
      <c r="N501" s="210" t="s">
        <v>12</v>
      </c>
      <c r="O501" s="240">
        <v>0</v>
      </c>
      <c r="P501" s="240">
        <v>0</v>
      </c>
      <c r="Q501" s="240">
        <v>0</v>
      </c>
      <c r="R501" s="240">
        <v>0</v>
      </c>
      <c r="S501" s="240">
        <v>0</v>
      </c>
      <c r="T501" s="211" t="s">
        <v>12</v>
      </c>
      <c r="U501" s="212" t="s">
        <v>317</v>
      </c>
      <c r="V501" s="212" t="s">
        <v>317</v>
      </c>
      <c r="W501" s="123" t="s">
        <v>12</v>
      </c>
      <c r="X501" s="123" t="s">
        <v>12</v>
      </c>
      <c r="Y501" s="123" t="s">
        <v>460</v>
      </c>
      <c r="Z501" s="212" t="s">
        <v>320</v>
      </c>
      <c r="AA501" s="212">
        <v>92121</v>
      </c>
      <c r="AB501" s="123" t="s">
        <v>352</v>
      </c>
      <c r="AC501" s="123" t="s">
        <v>201</v>
      </c>
      <c r="AD501" s="123" t="s">
        <v>354</v>
      </c>
      <c r="AE501" s="123" t="s">
        <v>12</v>
      </c>
    </row>
    <row r="502" spans="2:31" ht="15" customHeight="1" x14ac:dyDescent="0.35">
      <c r="B502" s="123">
        <v>101607</v>
      </c>
      <c r="C502" s="123" t="s">
        <v>1872</v>
      </c>
      <c r="D502" s="123">
        <v>2017</v>
      </c>
      <c r="E502" s="123" t="s">
        <v>12</v>
      </c>
      <c r="F502" s="240">
        <v>58915.596179863998</v>
      </c>
      <c r="G502" s="212" t="s">
        <v>1755</v>
      </c>
      <c r="H502" s="123" t="s">
        <v>12</v>
      </c>
      <c r="I502" s="240">
        <v>58915.596179863998</v>
      </c>
      <c r="J502" s="240">
        <v>0</v>
      </c>
      <c r="K502" s="240">
        <v>0</v>
      </c>
      <c r="L502" s="240">
        <v>0</v>
      </c>
      <c r="M502" s="240">
        <v>0</v>
      </c>
      <c r="N502" s="210" t="s">
        <v>12</v>
      </c>
      <c r="O502" s="240">
        <v>0</v>
      </c>
      <c r="P502" s="240">
        <v>0</v>
      </c>
      <c r="Q502" s="240">
        <v>0</v>
      </c>
      <c r="R502" s="240">
        <v>0</v>
      </c>
      <c r="S502" s="240">
        <v>58915.596179863998</v>
      </c>
      <c r="T502" s="211" t="s">
        <v>12</v>
      </c>
      <c r="U502" s="212" t="s">
        <v>316</v>
      </c>
      <c r="V502" s="212" t="s">
        <v>317</v>
      </c>
      <c r="W502" s="123" t="s">
        <v>350</v>
      </c>
      <c r="X502" s="123" t="s">
        <v>12</v>
      </c>
      <c r="Y502" s="123" t="s">
        <v>766</v>
      </c>
      <c r="Z502" s="212" t="s">
        <v>320</v>
      </c>
      <c r="AA502" s="212">
        <v>94103</v>
      </c>
      <c r="AB502" s="123" t="s">
        <v>759</v>
      </c>
      <c r="AC502" s="123" t="s">
        <v>201</v>
      </c>
      <c r="AD502" s="123" t="s">
        <v>327</v>
      </c>
      <c r="AE502" s="123" t="s">
        <v>12</v>
      </c>
    </row>
    <row r="503" spans="2:31" ht="15" customHeight="1" x14ac:dyDescent="0.35">
      <c r="B503" s="123">
        <v>104217</v>
      </c>
      <c r="C503" s="123" t="s">
        <v>1798</v>
      </c>
      <c r="D503" s="123">
        <v>2017</v>
      </c>
      <c r="E503" s="123" t="s">
        <v>12</v>
      </c>
      <c r="F503" s="240">
        <v>109347.64206739599</v>
      </c>
      <c r="G503" s="212" t="s">
        <v>1755</v>
      </c>
      <c r="H503" s="123" t="s">
        <v>12</v>
      </c>
      <c r="I503" s="240">
        <v>109347.64206739599</v>
      </c>
      <c r="J503" s="240">
        <v>0</v>
      </c>
      <c r="K503" s="240">
        <v>0</v>
      </c>
      <c r="L503" s="240">
        <v>0</v>
      </c>
      <c r="M503" s="240">
        <v>0</v>
      </c>
      <c r="N503" s="210" t="s">
        <v>12</v>
      </c>
      <c r="O503" s="240">
        <v>109347.64206739599</v>
      </c>
      <c r="P503" s="240">
        <v>0</v>
      </c>
      <c r="Q503" s="240">
        <v>0</v>
      </c>
      <c r="R503" s="240">
        <v>109347.64206739599</v>
      </c>
      <c r="S503" s="240">
        <v>0</v>
      </c>
      <c r="T503" s="211" t="s">
        <v>12</v>
      </c>
      <c r="U503" s="212" t="s">
        <v>316</v>
      </c>
      <c r="V503" s="212" t="s">
        <v>317</v>
      </c>
      <c r="W503" s="123" t="s">
        <v>350</v>
      </c>
      <c r="X503" s="123" t="s">
        <v>12</v>
      </c>
      <c r="Y503" s="123" t="s">
        <v>647</v>
      </c>
      <c r="Z503" s="212" t="s">
        <v>320</v>
      </c>
      <c r="AA503" s="212">
        <v>94509</v>
      </c>
      <c r="AB503" s="123" t="s">
        <v>352</v>
      </c>
      <c r="AC503" s="123" t="s">
        <v>353</v>
      </c>
      <c r="AD503" s="123" t="s">
        <v>354</v>
      </c>
      <c r="AE503" s="123" t="s">
        <v>12</v>
      </c>
    </row>
    <row r="504" spans="2:31" ht="15" customHeight="1" x14ac:dyDescent="0.35">
      <c r="B504" s="123">
        <v>100891</v>
      </c>
      <c r="C504" s="123" t="s">
        <v>1873</v>
      </c>
      <c r="D504" s="123">
        <v>2017</v>
      </c>
      <c r="E504" s="123" t="s">
        <v>12</v>
      </c>
      <c r="F504" s="240">
        <v>0</v>
      </c>
      <c r="G504" s="212" t="s">
        <v>1755</v>
      </c>
      <c r="H504" s="123" t="s">
        <v>12</v>
      </c>
      <c r="I504" s="240">
        <v>0</v>
      </c>
      <c r="J504" s="240">
        <v>0</v>
      </c>
      <c r="K504" s="240">
        <v>0</v>
      </c>
      <c r="L504" s="240">
        <v>0</v>
      </c>
      <c r="M504" s="240">
        <v>0</v>
      </c>
      <c r="N504" s="210" t="s">
        <v>12</v>
      </c>
      <c r="O504" s="240">
        <v>0</v>
      </c>
      <c r="P504" s="240">
        <v>0</v>
      </c>
      <c r="Q504" s="240">
        <v>0</v>
      </c>
      <c r="R504" s="240">
        <v>0</v>
      </c>
      <c r="S504" s="240">
        <v>0</v>
      </c>
      <c r="T504" s="211" t="s">
        <v>12</v>
      </c>
      <c r="U504" s="212" t="s">
        <v>317</v>
      </c>
      <c r="V504" s="212" t="s">
        <v>317</v>
      </c>
      <c r="W504" s="123" t="s">
        <v>12</v>
      </c>
      <c r="X504" s="123" t="s">
        <v>12</v>
      </c>
      <c r="Y504" s="123" t="s">
        <v>346</v>
      </c>
      <c r="Z504" s="212" t="s">
        <v>320</v>
      </c>
      <c r="AA504" s="212">
        <v>93308</v>
      </c>
      <c r="AB504" s="123" t="s">
        <v>352</v>
      </c>
      <c r="AC504" s="123" t="s">
        <v>201</v>
      </c>
      <c r="AD504" s="123" t="s">
        <v>354</v>
      </c>
      <c r="AE504" s="123" t="s">
        <v>12</v>
      </c>
    </row>
    <row r="505" spans="2:31" ht="15" customHeight="1" x14ac:dyDescent="0.35">
      <c r="B505" s="123">
        <v>101500</v>
      </c>
      <c r="C505" s="123" t="s">
        <v>1260</v>
      </c>
      <c r="D505" s="123">
        <v>2017</v>
      </c>
      <c r="E505" s="123" t="s">
        <v>12</v>
      </c>
      <c r="F505" s="240">
        <v>35217.252399999998</v>
      </c>
      <c r="G505" s="212" t="s">
        <v>1755</v>
      </c>
      <c r="H505" s="123" t="s">
        <v>12</v>
      </c>
      <c r="I505" s="240">
        <v>35217.252399999998</v>
      </c>
      <c r="J505" s="240">
        <v>0</v>
      </c>
      <c r="K505" s="240">
        <v>0</v>
      </c>
      <c r="L505" s="240">
        <v>0</v>
      </c>
      <c r="M505" s="240">
        <v>0</v>
      </c>
      <c r="N505" s="210" t="s">
        <v>12</v>
      </c>
      <c r="O505" s="240">
        <v>35217.252399999998</v>
      </c>
      <c r="P505" s="240">
        <v>0</v>
      </c>
      <c r="Q505" s="240">
        <v>0</v>
      </c>
      <c r="R505" s="240">
        <v>35217.252399999998</v>
      </c>
      <c r="S505" s="240">
        <v>0</v>
      </c>
      <c r="T505" s="211" t="s">
        <v>12</v>
      </c>
      <c r="U505" s="212" t="s">
        <v>316</v>
      </c>
      <c r="V505" s="212" t="s">
        <v>316</v>
      </c>
      <c r="W505" s="123" t="s">
        <v>381</v>
      </c>
      <c r="X505" s="123" t="s">
        <v>12</v>
      </c>
      <c r="Y505" s="123" t="s">
        <v>1204</v>
      </c>
      <c r="Z505" s="212" t="s">
        <v>320</v>
      </c>
      <c r="AA505" s="212">
        <v>95987</v>
      </c>
      <c r="AB505" s="123" t="s">
        <v>673</v>
      </c>
      <c r="AC505" s="123" t="s">
        <v>201</v>
      </c>
      <c r="AD505" s="123" t="s">
        <v>327</v>
      </c>
      <c r="AE505" s="123" t="s">
        <v>12</v>
      </c>
    </row>
    <row r="506" spans="2:31" ht="15" customHeight="1" x14ac:dyDescent="0.35">
      <c r="B506" s="123">
        <v>101213</v>
      </c>
      <c r="C506" s="123" t="s">
        <v>1261</v>
      </c>
      <c r="D506" s="123">
        <v>2017</v>
      </c>
      <c r="E506" s="123" t="s">
        <v>12</v>
      </c>
      <c r="F506" s="240">
        <v>30514.754767999999</v>
      </c>
      <c r="G506" s="212" t="s">
        <v>1755</v>
      </c>
      <c r="H506" s="123" t="s">
        <v>12</v>
      </c>
      <c r="I506" s="240">
        <v>30514.754767999999</v>
      </c>
      <c r="J506" s="240">
        <v>0</v>
      </c>
      <c r="K506" s="240">
        <v>0</v>
      </c>
      <c r="L506" s="240">
        <v>0</v>
      </c>
      <c r="M506" s="240">
        <v>0</v>
      </c>
      <c r="N506" s="210" t="s">
        <v>12</v>
      </c>
      <c r="O506" s="240">
        <v>30514.754767999999</v>
      </c>
      <c r="P506" s="240">
        <v>0</v>
      </c>
      <c r="Q506" s="240">
        <v>0</v>
      </c>
      <c r="R506" s="240">
        <v>30514.754767999999</v>
      </c>
      <c r="S506" s="240">
        <v>0</v>
      </c>
      <c r="T506" s="211" t="s">
        <v>12</v>
      </c>
      <c r="U506" s="212" t="s">
        <v>316</v>
      </c>
      <c r="V506" s="212" t="s">
        <v>316</v>
      </c>
      <c r="W506" s="123" t="s">
        <v>381</v>
      </c>
      <c r="X506" s="123" t="s">
        <v>12</v>
      </c>
      <c r="Y506" s="123" t="s">
        <v>952</v>
      </c>
      <c r="Z506" s="212" t="s">
        <v>320</v>
      </c>
      <c r="AA506" s="212">
        <v>93245</v>
      </c>
      <c r="AB506" s="123" t="s">
        <v>673</v>
      </c>
      <c r="AC506" s="123" t="s">
        <v>201</v>
      </c>
      <c r="AD506" s="123" t="s">
        <v>327</v>
      </c>
      <c r="AE506" s="123" t="s">
        <v>12</v>
      </c>
    </row>
    <row r="507" spans="2:31" ht="15" customHeight="1" x14ac:dyDescent="0.35">
      <c r="B507" s="123">
        <v>104069</v>
      </c>
      <c r="C507" s="123" t="s">
        <v>1262</v>
      </c>
      <c r="D507" s="123">
        <v>2017</v>
      </c>
      <c r="E507" s="123" t="s">
        <v>12</v>
      </c>
      <c r="F507" s="240">
        <v>33056.425920000001</v>
      </c>
      <c r="G507" s="212" t="s">
        <v>1755</v>
      </c>
      <c r="H507" s="123" t="s">
        <v>12</v>
      </c>
      <c r="I507" s="240">
        <v>33056.425920000001</v>
      </c>
      <c r="J507" s="240">
        <v>0</v>
      </c>
      <c r="K507" s="240">
        <v>0</v>
      </c>
      <c r="L507" s="240">
        <v>0</v>
      </c>
      <c r="M507" s="240">
        <v>0</v>
      </c>
      <c r="N507" s="210" t="s">
        <v>12</v>
      </c>
      <c r="O507" s="240">
        <v>33056.425920000001</v>
      </c>
      <c r="P507" s="240">
        <v>0</v>
      </c>
      <c r="Q507" s="240">
        <v>0</v>
      </c>
      <c r="R507" s="240">
        <v>33056.425920000001</v>
      </c>
      <c r="S507" s="240">
        <v>0</v>
      </c>
      <c r="T507" s="211" t="s">
        <v>12</v>
      </c>
      <c r="U507" s="212" t="s">
        <v>316</v>
      </c>
      <c r="V507" s="212" t="s">
        <v>316</v>
      </c>
      <c r="W507" s="123" t="s">
        <v>381</v>
      </c>
      <c r="X507" s="123" t="s">
        <v>12</v>
      </c>
      <c r="Y507" s="123" t="s">
        <v>633</v>
      </c>
      <c r="Z507" s="212" t="s">
        <v>320</v>
      </c>
      <c r="AA507" s="212">
        <v>93622</v>
      </c>
      <c r="AB507" s="123" t="s">
        <v>1263</v>
      </c>
      <c r="AC507" s="123" t="s">
        <v>201</v>
      </c>
      <c r="AD507" s="123" t="s">
        <v>327</v>
      </c>
      <c r="AE507" s="123" t="s">
        <v>12</v>
      </c>
    </row>
    <row r="508" spans="2:31" ht="15" customHeight="1" x14ac:dyDescent="0.35">
      <c r="B508" s="123">
        <v>101284</v>
      </c>
      <c r="C508" s="123" t="s">
        <v>1264</v>
      </c>
      <c r="D508" s="123">
        <v>2017</v>
      </c>
      <c r="E508" s="123" t="s">
        <v>12</v>
      </c>
      <c r="F508" s="240">
        <v>23898.374672000002</v>
      </c>
      <c r="G508" s="212" t="s">
        <v>1755</v>
      </c>
      <c r="H508" s="123" t="s">
        <v>12</v>
      </c>
      <c r="I508" s="240">
        <v>23898.374672000002</v>
      </c>
      <c r="J508" s="240">
        <v>0</v>
      </c>
      <c r="K508" s="240">
        <v>0</v>
      </c>
      <c r="L508" s="240">
        <v>0</v>
      </c>
      <c r="M508" s="240">
        <v>0</v>
      </c>
      <c r="N508" s="210" t="s">
        <v>12</v>
      </c>
      <c r="O508" s="240">
        <v>0</v>
      </c>
      <c r="P508" s="240">
        <v>0</v>
      </c>
      <c r="Q508" s="240">
        <v>0</v>
      </c>
      <c r="R508" s="240">
        <v>0</v>
      </c>
      <c r="S508" s="240">
        <v>23898.374672000002</v>
      </c>
      <c r="T508" s="211" t="s">
        <v>12</v>
      </c>
      <c r="U508" s="212" t="s">
        <v>316</v>
      </c>
      <c r="V508" s="212" t="s">
        <v>316</v>
      </c>
      <c r="W508" s="123" t="s">
        <v>381</v>
      </c>
      <c r="X508" s="123" t="s">
        <v>12</v>
      </c>
      <c r="Y508" s="123" t="s">
        <v>643</v>
      </c>
      <c r="Z508" s="212" t="s">
        <v>320</v>
      </c>
      <c r="AA508" s="212">
        <v>95020</v>
      </c>
      <c r="AB508" s="123" t="s">
        <v>1263</v>
      </c>
      <c r="AC508" s="123" t="s">
        <v>201</v>
      </c>
      <c r="AD508" s="123" t="s">
        <v>327</v>
      </c>
      <c r="AE508" s="123" t="s">
        <v>12</v>
      </c>
    </row>
    <row r="509" spans="2:31" ht="15" customHeight="1" x14ac:dyDescent="0.35">
      <c r="B509" s="123">
        <v>104378</v>
      </c>
      <c r="C509" s="123" t="s">
        <v>1265</v>
      </c>
      <c r="D509" s="123">
        <v>2017</v>
      </c>
      <c r="E509" s="123" t="s">
        <v>12</v>
      </c>
      <c r="F509" s="240">
        <v>18725.951015999999</v>
      </c>
      <c r="G509" s="212" t="s">
        <v>1755</v>
      </c>
      <c r="H509" s="123" t="s">
        <v>12</v>
      </c>
      <c r="I509" s="240">
        <v>18725.951015999999</v>
      </c>
      <c r="J509" s="240">
        <v>0</v>
      </c>
      <c r="K509" s="240">
        <v>0</v>
      </c>
      <c r="L509" s="240">
        <v>0</v>
      </c>
      <c r="M509" s="240">
        <v>0</v>
      </c>
      <c r="N509" s="210" t="s">
        <v>12</v>
      </c>
      <c r="O509" s="240">
        <v>0</v>
      </c>
      <c r="P509" s="240">
        <v>0</v>
      </c>
      <c r="Q509" s="240">
        <v>0</v>
      </c>
      <c r="R509" s="240">
        <v>0</v>
      </c>
      <c r="S509" s="240">
        <v>18725.951015999999</v>
      </c>
      <c r="T509" s="211" t="s">
        <v>12</v>
      </c>
      <c r="U509" s="212" t="s">
        <v>317</v>
      </c>
      <c r="V509" s="212" t="s">
        <v>317</v>
      </c>
      <c r="W509" s="123" t="s">
        <v>12</v>
      </c>
      <c r="X509" s="123" t="s">
        <v>12</v>
      </c>
      <c r="Y509" s="123" t="s">
        <v>1266</v>
      </c>
      <c r="Z509" s="212" t="s">
        <v>320</v>
      </c>
      <c r="AA509" s="212">
        <v>91342</v>
      </c>
      <c r="AB509" s="123" t="s">
        <v>684</v>
      </c>
      <c r="AC509" s="123" t="s">
        <v>201</v>
      </c>
      <c r="AD509" s="123" t="s">
        <v>327</v>
      </c>
      <c r="AE509" s="123" t="s">
        <v>12</v>
      </c>
    </row>
    <row r="510" spans="2:31" ht="15" customHeight="1" x14ac:dyDescent="0.35">
      <c r="B510" s="123">
        <v>100236</v>
      </c>
      <c r="C510" s="123" t="s">
        <v>1267</v>
      </c>
      <c r="D510" s="123">
        <v>2017</v>
      </c>
      <c r="E510" s="123" t="s">
        <v>12</v>
      </c>
      <c r="F510" s="240">
        <v>100894.68032319999</v>
      </c>
      <c r="G510" s="212" t="s">
        <v>1755</v>
      </c>
      <c r="H510" s="123" t="s">
        <v>12</v>
      </c>
      <c r="I510" s="240">
        <v>100894.68032319999</v>
      </c>
      <c r="J510" s="240">
        <v>0</v>
      </c>
      <c r="K510" s="240">
        <v>0</v>
      </c>
      <c r="L510" s="240">
        <v>0</v>
      </c>
      <c r="M510" s="240">
        <v>0</v>
      </c>
      <c r="N510" s="210" t="s">
        <v>12</v>
      </c>
      <c r="O510" s="240">
        <v>100894.68032319999</v>
      </c>
      <c r="P510" s="240">
        <v>0</v>
      </c>
      <c r="Q510" s="240">
        <v>0</v>
      </c>
      <c r="R510" s="240">
        <v>100894.68032319999</v>
      </c>
      <c r="S510" s="240">
        <v>0</v>
      </c>
      <c r="T510" s="211" t="s">
        <v>12</v>
      </c>
      <c r="U510" s="212" t="s">
        <v>316</v>
      </c>
      <c r="V510" s="212" t="s">
        <v>317</v>
      </c>
      <c r="W510" s="123" t="s">
        <v>497</v>
      </c>
      <c r="X510" s="123" t="s">
        <v>12</v>
      </c>
      <c r="Y510" s="123" t="s">
        <v>1268</v>
      </c>
      <c r="Z510" s="212" t="s">
        <v>320</v>
      </c>
      <c r="AA510" s="212">
        <v>91710</v>
      </c>
      <c r="AB510" s="123" t="s">
        <v>352</v>
      </c>
      <c r="AC510" s="123" t="s">
        <v>201</v>
      </c>
      <c r="AD510" s="123" t="s">
        <v>458</v>
      </c>
      <c r="AE510" s="123" t="s">
        <v>12</v>
      </c>
    </row>
    <row r="511" spans="2:31" ht="15" customHeight="1" x14ac:dyDescent="0.35">
      <c r="B511" s="123">
        <v>101745</v>
      </c>
      <c r="C511" s="123" t="s">
        <v>1269</v>
      </c>
      <c r="D511" s="123">
        <v>2017</v>
      </c>
      <c r="E511" s="123" t="s">
        <v>12</v>
      </c>
      <c r="F511" s="240">
        <v>36468.722003199997</v>
      </c>
      <c r="G511" s="212" t="s">
        <v>1755</v>
      </c>
      <c r="H511" s="123" t="s">
        <v>12</v>
      </c>
      <c r="I511" s="240">
        <v>36468.722003199997</v>
      </c>
      <c r="J511" s="240">
        <v>0</v>
      </c>
      <c r="K511" s="240">
        <v>0</v>
      </c>
      <c r="L511" s="240">
        <v>0</v>
      </c>
      <c r="M511" s="240">
        <v>0</v>
      </c>
      <c r="N511" s="210" t="s">
        <v>12</v>
      </c>
      <c r="O511" s="240">
        <v>0</v>
      </c>
      <c r="P511" s="240">
        <v>0</v>
      </c>
      <c r="Q511" s="240">
        <v>0</v>
      </c>
      <c r="R511" s="240">
        <v>0</v>
      </c>
      <c r="S511" s="240">
        <v>36468.722003199997</v>
      </c>
      <c r="T511" s="211" t="s">
        <v>12</v>
      </c>
      <c r="U511" s="212" t="s">
        <v>316</v>
      </c>
      <c r="V511" s="212" t="s">
        <v>317</v>
      </c>
      <c r="W511" s="123" t="s">
        <v>340</v>
      </c>
      <c r="X511" s="123" t="s">
        <v>12</v>
      </c>
      <c r="Y511" s="123" t="s">
        <v>1000</v>
      </c>
      <c r="Z511" s="212" t="s">
        <v>320</v>
      </c>
      <c r="AA511" s="212">
        <v>92703</v>
      </c>
      <c r="AB511" s="123" t="s">
        <v>1270</v>
      </c>
      <c r="AC511" s="123" t="s">
        <v>201</v>
      </c>
      <c r="AD511" s="123" t="s">
        <v>458</v>
      </c>
      <c r="AE511" s="123" t="s">
        <v>12</v>
      </c>
    </row>
    <row r="512" spans="2:31" ht="15" customHeight="1" x14ac:dyDescent="0.35">
      <c r="B512" s="123">
        <v>100255</v>
      </c>
      <c r="C512" s="123" t="s">
        <v>1271</v>
      </c>
      <c r="D512" s="123">
        <v>2017</v>
      </c>
      <c r="E512" s="123" t="s">
        <v>12</v>
      </c>
      <c r="F512" s="240">
        <v>26278.840668244298</v>
      </c>
      <c r="G512" s="212" t="s">
        <v>1755</v>
      </c>
      <c r="H512" s="123" t="s">
        <v>12</v>
      </c>
      <c r="I512" s="240">
        <v>2936.26819701965</v>
      </c>
      <c r="J512" s="240">
        <v>23342.572471224699</v>
      </c>
      <c r="K512" s="240">
        <v>0</v>
      </c>
      <c r="L512" s="240">
        <v>0</v>
      </c>
      <c r="M512" s="240">
        <v>0</v>
      </c>
      <c r="N512" s="210" t="s">
        <v>12</v>
      </c>
      <c r="O512" s="240">
        <v>0</v>
      </c>
      <c r="P512" s="240">
        <v>0</v>
      </c>
      <c r="Q512" s="240">
        <v>0</v>
      </c>
      <c r="R512" s="240">
        <v>0</v>
      </c>
      <c r="S512" s="240">
        <v>26278.840668244298</v>
      </c>
      <c r="T512" s="211" t="s">
        <v>12</v>
      </c>
      <c r="U512" s="212" t="s">
        <v>316</v>
      </c>
      <c r="V512" s="212" t="s">
        <v>317</v>
      </c>
      <c r="W512" s="123" t="s">
        <v>381</v>
      </c>
      <c r="X512" s="123" t="s">
        <v>12</v>
      </c>
      <c r="Y512" s="123" t="s">
        <v>1272</v>
      </c>
      <c r="Z512" s="212" t="s">
        <v>320</v>
      </c>
      <c r="AA512" s="212">
        <v>92708</v>
      </c>
      <c r="AB512" s="123" t="s">
        <v>691</v>
      </c>
      <c r="AC512" s="123" t="s">
        <v>201</v>
      </c>
      <c r="AD512" s="123" t="s">
        <v>327</v>
      </c>
      <c r="AE512" s="123" t="s">
        <v>12</v>
      </c>
    </row>
    <row r="513" spans="2:31" ht="15" customHeight="1" x14ac:dyDescent="0.35">
      <c r="B513" s="123">
        <v>101280</v>
      </c>
      <c r="C513" s="123" t="s">
        <v>1273</v>
      </c>
      <c r="D513" s="123">
        <v>2017</v>
      </c>
      <c r="E513" s="123" t="s">
        <v>12</v>
      </c>
      <c r="F513" s="240">
        <v>33094.987437741001</v>
      </c>
      <c r="G513" s="212" t="s">
        <v>1755</v>
      </c>
      <c r="H513" s="123" t="s">
        <v>12</v>
      </c>
      <c r="I513" s="240">
        <v>2484.9491141250201</v>
      </c>
      <c r="J513" s="240">
        <v>30610.038323616001</v>
      </c>
      <c r="K513" s="240">
        <v>0</v>
      </c>
      <c r="L513" s="240">
        <v>0</v>
      </c>
      <c r="M513" s="240">
        <v>0</v>
      </c>
      <c r="N513" s="210" t="s">
        <v>12</v>
      </c>
      <c r="O513" s="240">
        <v>0</v>
      </c>
      <c r="P513" s="240">
        <v>0</v>
      </c>
      <c r="Q513" s="240">
        <v>0</v>
      </c>
      <c r="R513" s="240">
        <v>0</v>
      </c>
      <c r="S513" s="240">
        <v>33094.987437741001</v>
      </c>
      <c r="T513" s="211" t="s">
        <v>12</v>
      </c>
      <c r="U513" s="212" t="s">
        <v>316</v>
      </c>
      <c r="V513" s="212" t="s">
        <v>317</v>
      </c>
      <c r="W513" s="123" t="s">
        <v>381</v>
      </c>
      <c r="X513" s="123" t="s">
        <v>12</v>
      </c>
      <c r="Y513" s="123" t="s">
        <v>356</v>
      </c>
      <c r="Z513" s="212" t="s">
        <v>320</v>
      </c>
      <c r="AA513" s="212">
        <v>92646</v>
      </c>
      <c r="AB513" s="123" t="s">
        <v>691</v>
      </c>
      <c r="AC513" s="123" t="s">
        <v>201</v>
      </c>
      <c r="AD513" s="123" t="s">
        <v>327</v>
      </c>
      <c r="AE513" s="123" t="s">
        <v>12</v>
      </c>
    </row>
    <row r="514" spans="2:31" ht="15" customHeight="1" x14ac:dyDescent="0.35">
      <c r="B514" s="123">
        <v>104053</v>
      </c>
      <c r="C514" s="123" t="s">
        <v>1274</v>
      </c>
      <c r="D514" s="123">
        <v>2017</v>
      </c>
      <c r="E514" s="123" t="s">
        <v>12</v>
      </c>
      <c r="F514" s="240">
        <v>25478.047905200001</v>
      </c>
      <c r="G514" s="212" t="s">
        <v>1755</v>
      </c>
      <c r="H514" s="123" t="s">
        <v>12</v>
      </c>
      <c r="I514" s="240">
        <v>25478.047905200001</v>
      </c>
      <c r="J514" s="240">
        <v>0</v>
      </c>
      <c r="K514" s="240">
        <v>0</v>
      </c>
      <c r="L514" s="240">
        <v>0</v>
      </c>
      <c r="M514" s="240">
        <v>0</v>
      </c>
      <c r="N514" s="210" t="s">
        <v>12</v>
      </c>
      <c r="O514" s="240">
        <v>25478.047905200001</v>
      </c>
      <c r="P514" s="240">
        <v>0</v>
      </c>
      <c r="Q514" s="240">
        <v>0</v>
      </c>
      <c r="R514" s="240">
        <v>25478.047905200001</v>
      </c>
      <c r="S514" s="240">
        <v>0</v>
      </c>
      <c r="T514" s="211" t="s">
        <v>12</v>
      </c>
      <c r="U514" s="212" t="s">
        <v>316</v>
      </c>
      <c r="V514" s="212" t="s">
        <v>317</v>
      </c>
      <c r="W514" s="123" t="s">
        <v>363</v>
      </c>
      <c r="X514" s="123" t="s">
        <v>12</v>
      </c>
      <c r="Y514" s="123" t="s">
        <v>1275</v>
      </c>
      <c r="Z514" s="212" t="s">
        <v>320</v>
      </c>
      <c r="AA514" s="212">
        <v>92059</v>
      </c>
      <c r="AB514" s="123" t="s">
        <v>352</v>
      </c>
      <c r="AC514" s="123" t="s">
        <v>204</v>
      </c>
      <c r="AD514" s="123" t="s">
        <v>354</v>
      </c>
      <c r="AE514" s="123" t="s">
        <v>12</v>
      </c>
    </row>
    <row r="515" spans="2:31" ht="15" customHeight="1" x14ac:dyDescent="0.35">
      <c r="B515" s="123">
        <v>104675</v>
      </c>
      <c r="C515" s="123" t="s">
        <v>1276</v>
      </c>
      <c r="D515" s="123">
        <v>2017</v>
      </c>
      <c r="E515" s="123" t="s">
        <v>12</v>
      </c>
      <c r="F515" s="240">
        <v>10883.071692715001</v>
      </c>
      <c r="G515" s="212" t="s">
        <v>1755</v>
      </c>
      <c r="H515" s="123" t="s">
        <v>12</v>
      </c>
      <c r="I515" s="240">
        <v>10883.071692715001</v>
      </c>
      <c r="J515" s="240">
        <v>0</v>
      </c>
      <c r="K515" s="240">
        <v>0</v>
      </c>
      <c r="L515" s="240">
        <v>0</v>
      </c>
      <c r="M515" s="240">
        <v>0</v>
      </c>
      <c r="N515" s="210" t="s">
        <v>12</v>
      </c>
      <c r="O515" s="240">
        <v>0</v>
      </c>
      <c r="P515" s="240">
        <v>0</v>
      </c>
      <c r="Q515" s="240">
        <v>0</v>
      </c>
      <c r="R515" s="240">
        <v>0</v>
      </c>
      <c r="S515" s="240">
        <v>10883.071692715001</v>
      </c>
      <c r="T515" s="211" t="s">
        <v>12</v>
      </c>
      <c r="U515" s="212" t="s">
        <v>317</v>
      </c>
      <c r="V515" s="212" t="s">
        <v>317</v>
      </c>
      <c r="W515" s="123" t="s">
        <v>12</v>
      </c>
      <c r="X515" s="123" t="s">
        <v>12</v>
      </c>
      <c r="Y515" s="123" t="s">
        <v>1277</v>
      </c>
      <c r="Z515" s="212" t="s">
        <v>320</v>
      </c>
      <c r="AA515" s="212">
        <v>92865</v>
      </c>
      <c r="AB515" s="123" t="s">
        <v>384</v>
      </c>
      <c r="AC515" s="123" t="s">
        <v>201</v>
      </c>
      <c r="AD515" s="123" t="s">
        <v>327</v>
      </c>
      <c r="AE515" s="123" t="s">
        <v>12</v>
      </c>
    </row>
    <row r="516" spans="2:31" ht="15" customHeight="1" x14ac:dyDescent="0.35">
      <c r="B516" s="123">
        <v>104495</v>
      </c>
      <c r="C516" s="123" t="s">
        <v>1278</v>
      </c>
      <c r="D516" s="123">
        <v>2017</v>
      </c>
      <c r="E516" s="123" t="s">
        <v>12</v>
      </c>
      <c r="F516" s="240">
        <v>18197.1742413953</v>
      </c>
      <c r="G516" s="212" t="s">
        <v>1755</v>
      </c>
      <c r="H516" s="123" t="s">
        <v>12</v>
      </c>
      <c r="I516" s="240">
        <v>18197.1742413953</v>
      </c>
      <c r="J516" s="240">
        <v>0</v>
      </c>
      <c r="K516" s="240">
        <v>0</v>
      </c>
      <c r="L516" s="240">
        <v>0</v>
      </c>
      <c r="M516" s="240">
        <v>0</v>
      </c>
      <c r="N516" s="210" t="s">
        <v>12</v>
      </c>
      <c r="O516" s="240">
        <v>0</v>
      </c>
      <c r="P516" s="240">
        <v>0</v>
      </c>
      <c r="Q516" s="240">
        <v>0</v>
      </c>
      <c r="R516" s="240">
        <v>0</v>
      </c>
      <c r="S516" s="240">
        <v>18197.1742413953</v>
      </c>
      <c r="T516" s="211" t="s">
        <v>12</v>
      </c>
      <c r="U516" s="212" t="s">
        <v>317</v>
      </c>
      <c r="V516" s="212" t="s">
        <v>317</v>
      </c>
      <c r="W516" s="123" t="s">
        <v>12</v>
      </c>
      <c r="X516" s="123" t="s">
        <v>12</v>
      </c>
      <c r="Y516" s="123" t="s">
        <v>1279</v>
      </c>
      <c r="Z516" s="212" t="s">
        <v>320</v>
      </c>
      <c r="AA516" s="212">
        <v>92227</v>
      </c>
      <c r="AB516" s="123" t="s">
        <v>569</v>
      </c>
      <c r="AC516" s="123" t="s">
        <v>201</v>
      </c>
      <c r="AD516" s="123" t="s">
        <v>354</v>
      </c>
      <c r="AE516" s="123" t="s">
        <v>12</v>
      </c>
    </row>
    <row r="517" spans="2:31" ht="15" customHeight="1" x14ac:dyDescent="0.35">
      <c r="B517" s="123">
        <v>100695</v>
      </c>
      <c r="C517" s="123" t="s">
        <v>1280</v>
      </c>
      <c r="D517" s="123">
        <v>2017</v>
      </c>
      <c r="E517" s="123" t="s">
        <v>12</v>
      </c>
      <c r="F517" s="240">
        <v>17787.287489577699</v>
      </c>
      <c r="G517" s="212" t="s">
        <v>1755</v>
      </c>
      <c r="H517" s="123" t="s">
        <v>12</v>
      </c>
      <c r="I517" s="240">
        <v>17787.287489577699</v>
      </c>
      <c r="J517" s="240">
        <v>0</v>
      </c>
      <c r="K517" s="240">
        <v>0</v>
      </c>
      <c r="L517" s="240">
        <v>0</v>
      </c>
      <c r="M517" s="240">
        <v>0</v>
      </c>
      <c r="N517" s="210" t="s">
        <v>12</v>
      </c>
      <c r="O517" s="240">
        <v>0</v>
      </c>
      <c r="P517" s="240">
        <v>0</v>
      </c>
      <c r="Q517" s="240">
        <v>0</v>
      </c>
      <c r="R517" s="240">
        <v>0</v>
      </c>
      <c r="S517" s="240">
        <v>17787.287489577699</v>
      </c>
      <c r="T517" s="211" t="s">
        <v>12</v>
      </c>
      <c r="U517" s="212" t="s">
        <v>317</v>
      </c>
      <c r="V517" s="212" t="s">
        <v>317</v>
      </c>
      <c r="W517" s="123" t="s">
        <v>12</v>
      </c>
      <c r="X517" s="123" t="s">
        <v>12</v>
      </c>
      <c r="Y517" s="123" t="s">
        <v>1281</v>
      </c>
      <c r="Z517" s="212" t="s">
        <v>320</v>
      </c>
      <c r="AA517" s="212">
        <v>92250</v>
      </c>
      <c r="AB517" s="123" t="s">
        <v>411</v>
      </c>
      <c r="AC517" s="123" t="s">
        <v>201</v>
      </c>
      <c r="AD517" s="123" t="s">
        <v>354</v>
      </c>
      <c r="AE517" s="123" t="s">
        <v>12</v>
      </c>
    </row>
    <row r="518" spans="2:31" ht="15" customHeight="1" x14ac:dyDescent="0.35">
      <c r="B518" s="123">
        <v>101357</v>
      </c>
      <c r="C518" s="123" t="s">
        <v>1799</v>
      </c>
      <c r="D518" s="123">
        <v>2017</v>
      </c>
      <c r="E518" s="123" t="s">
        <v>12</v>
      </c>
      <c r="F518" s="240">
        <v>154507.13137491301</v>
      </c>
      <c r="G518" s="212" t="s">
        <v>1755</v>
      </c>
      <c r="H518" s="123" t="s">
        <v>12</v>
      </c>
      <c r="I518" s="240">
        <v>154507.13137491301</v>
      </c>
      <c r="J518" s="240">
        <v>0</v>
      </c>
      <c r="K518" s="240">
        <v>0</v>
      </c>
      <c r="L518" s="240">
        <v>0</v>
      </c>
      <c r="M518" s="240">
        <v>0</v>
      </c>
      <c r="N518" s="210" t="s">
        <v>12</v>
      </c>
      <c r="O518" s="240">
        <v>154507.13137491301</v>
      </c>
      <c r="P518" s="240">
        <v>0</v>
      </c>
      <c r="Q518" s="240">
        <v>0</v>
      </c>
      <c r="R518" s="240">
        <v>154507.13137491301</v>
      </c>
      <c r="S518" s="240">
        <v>0</v>
      </c>
      <c r="T518" s="211" t="s">
        <v>12</v>
      </c>
      <c r="U518" s="212" t="s">
        <v>316</v>
      </c>
      <c r="V518" s="212" t="s">
        <v>317</v>
      </c>
      <c r="W518" s="123" t="s">
        <v>467</v>
      </c>
      <c r="X518" s="123" t="s">
        <v>12</v>
      </c>
      <c r="Y518" s="123" t="s">
        <v>846</v>
      </c>
      <c r="Z518" s="212" t="s">
        <v>320</v>
      </c>
      <c r="AA518" s="212">
        <v>93033</v>
      </c>
      <c r="AB518" s="123" t="s">
        <v>352</v>
      </c>
      <c r="AC518" s="123" t="s">
        <v>353</v>
      </c>
      <c r="AD518" s="123" t="s">
        <v>354</v>
      </c>
      <c r="AE518" s="123" t="s">
        <v>12</v>
      </c>
    </row>
    <row r="519" spans="2:31" ht="15" customHeight="1" x14ac:dyDescent="0.35">
      <c r="B519" s="123">
        <v>100106</v>
      </c>
      <c r="C519" s="123" t="s">
        <v>1283</v>
      </c>
      <c r="D519" s="123">
        <v>2017</v>
      </c>
      <c r="E519" s="123" t="s">
        <v>12</v>
      </c>
      <c r="F519" s="240">
        <v>25533.646888659601</v>
      </c>
      <c r="G519" s="212" t="s">
        <v>1755</v>
      </c>
      <c r="H519" s="123" t="s">
        <v>12</v>
      </c>
      <c r="I519" s="240">
        <v>128.07686061765</v>
      </c>
      <c r="J519" s="240">
        <v>25405.570028041999</v>
      </c>
      <c r="K519" s="240">
        <v>0</v>
      </c>
      <c r="L519" s="240">
        <v>0</v>
      </c>
      <c r="M519" s="240">
        <v>0</v>
      </c>
      <c r="N519" s="210" t="s">
        <v>12</v>
      </c>
      <c r="O519" s="240">
        <v>0</v>
      </c>
      <c r="P519" s="240">
        <v>0</v>
      </c>
      <c r="Q519" s="240">
        <v>0</v>
      </c>
      <c r="R519" s="240">
        <v>0</v>
      </c>
      <c r="S519" s="240">
        <v>25533.646888659601</v>
      </c>
      <c r="T519" s="211" t="s">
        <v>12</v>
      </c>
      <c r="U519" s="212" t="s">
        <v>316</v>
      </c>
      <c r="V519" s="212" t="s">
        <v>317</v>
      </c>
      <c r="W519" s="123" t="s">
        <v>430</v>
      </c>
      <c r="X519" s="123" t="s">
        <v>12</v>
      </c>
      <c r="Y519" s="123" t="s">
        <v>1284</v>
      </c>
      <c r="Z519" s="212" t="s">
        <v>320</v>
      </c>
      <c r="AA519" s="212">
        <v>91911</v>
      </c>
      <c r="AB519" s="123" t="s">
        <v>404</v>
      </c>
      <c r="AC519" s="123" t="s">
        <v>201</v>
      </c>
      <c r="AD519" s="123" t="s">
        <v>354</v>
      </c>
      <c r="AE519" s="123" t="s">
        <v>12</v>
      </c>
    </row>
    <row r="520" spans="2:31" ht="15" customHeight="1" x14ac:dyDescent="0.35">
      <c r="B520" s="123">
        <v>101154</v>
      </c>
      <c r="C520" s="123" t="s">
        <v>1285</v>
      </c>
      <c r="D520" s="123">
        <v>2017</v>
      </c>
      <c r="E520" s="123" t="s">
        <v>12</v>
      </c>
      <c r="F520" s="240">
        <v>15406.5846416</v>
      </c>
      <c r="G520" s="212" t="s">
        <v>1755</v>
      </c>
      <c r="H520" s="123" t="s">
        <v>12</v>
      </c>
      <c r="I520" s="240">
        <v>15406.5846416</v>
      </c>
      <c r="J520" s="240">
        <v>0</v>
      </c>
      <c r="K520" s="240">
        <v>0</v>
      </c>
      <c r="L520" s="240">
        <v>0</v>
      </c>
      <c r="M520" s="240">
        <v>0</v>
      </c>
      <c r="N520" s="210" t="s">
        <v>12</v>
      </c>
      <c r="O520" s="240">
        <v>0</v>
      </c>
      <c r="P520" s="240">
        <v>0</v>
      </c>
      <c r="Q520" s="240">
        <v>0</v>
      </c>
      <c r="R520" s="240">
        <v>0</v>
      </c>
      <c r="S520" s="240">
        <v>15406.5846416</v>
      </c>
      <c r="T520" s="211" t="s">
        <v>12</v>
      </c>
      <c r="U520" s="212" t="s">
        <v>316</v>
      </c>
      <c r="V520" s="212" t="s">
        <v>316</v>
      </c>
      <c r="W520" s="123" t="s">
        <v>761</v>
      </c>
      <c r="X520" s="123" t="s">
        <v>12</v>
      </c>
      <c r="Y520" s="123" t="s">
        <v>600</v>
      </c>
      <c r="Z520" s="212" t="s">
        <v>320</v>
      </c>
      <c r="AA520" s="212">
        <v>95050</v>
      </c>
      <c r="AB520" s="123" t="s">
        <v>696</v>
      </c>
      <c r="AC520" s="123" t="s">
        <v>476</v>
      </c>
      <c r="AD520" s="123" t="s">
        <v>327</v>
      </c>
      <c r="AE520" s="123" t="s">
        <v>12</v>
      </c>
    </row>
    <row r="521" spans="2:31" ht="15" customHeight="1" x14ac:dyDescent="0.35">
      <c r="B521" s="123">
        <v>101183</v>
      </c>
      <c r="C521" s="123" t="s">
        <v>1288</v>
      </c>
      <c r="D521" s="123">
        <v>2017</v>
      </c>
      <c r="E521" s="123" t="s">
        <v>12</v>
      </c>
      <c r="F521" s="240">
        <v>95122.964227200006</v>
      </c>
      <c r="G521" s="212" t="s">
        <v>1755</v>
      </c>
      <c r="H521" s="123" t="s">
        <v>12</v>
      </c>
      <c r="I521" s="240">
        <v>95122.964227200006</v>
      </c>
      <c r="J521" s="240">
        <v>0</v>
      </c>
      <c r="K521" s="240">
        <v>0</v>
      </c>
      <c r="L521" s="240">
        <v>0</v>
      </c>
      <c r="M521" s="240">
        <v>0</v>
      </c>
      <c r="N521" s="210" t="s">
        <v>12</v>
      </c>
      <c r="O521" s="240">
        <v>95122.964227200006</v>
      </c>
      <c r="P521" s="240">
        <v>0</v>
      </c>
      <c r="Q521" s="240">
        <v>0</v>
      </c>
      <c r="R521" s="240">
        <v>95122.964227200006</v>
      </c>
      <c r="S521" s="240">
        <v>0</v>
      </c>
      <c r="T521" s="211" t="s">
        <v>12</v>
      </c>
      <c r="U521" s="212" t="s">
        <v>316</v>
      </c>
      <c r="V521" s="212" t="s">
        <v>316</v>
      </c>
      <c r="W521" s="123" t="s">
        <v>690</v>
      </c>
      <c r="X521" s="123" t="s">
        <v>12</v>
      </c>
      <c r="Y521" s="123" t="s">
        <v>1289</v>
      </c>
      <c r="Z521" s="212" t="s">
        <v>320</v>
      </c>
      <c r="AA521" s="212">
        <v>95377</v>
      </c>
      <c r="AB521" s="123" t="s">
        <v>475</v>
      </c>
      <c r="AC521" s="123" t="s">
        <v>476</v>
      </c>
      <c r="AD521" s="123" t="s">
        <v>327</v>
      </c>
      <c r="AE521" s="123" t="s">
        <v>12</v>
      </c>
    </row>
    <row r="522" spans="2:31" ht="15" customHeight="1" x14ac:dyDescent="0.35">
      <c r="B522" s="123">
        <v>101475</v>
      </c>
      <c r="C522" s="123" t="s">
        <v>1290</v>
      </c>
      <c r="D522" s="123">
        <v>2017</v>
      </c>
      <c r="E522" s="123" t="s">
        <v>12</v>
      </c>
      <c r="F522" s="240">
        <v>49103.7067456</v>
      </c>
      <c r="G522" s="212" t="s">
        <v>1755</v>
      </c>
      <c r="H522" s="123" t="s">
        <v>12</v>
      </c>
      <c r="I522" s="240">
        <v>49103.7067456</v>
      </c>
      <c r="J522" s="240">
        <v>0</v>
      </c>
      <c r="K522" s="240">
        <v>0</v>
      </c>
      <c r="L522" s="240">
        <v>0</v>
      </c>
      <c r="M522" s="240">
        <v>0</v>
      </c>
      <c r="N522" s="210" t="s">
        <v>12</v>
      </c>
      <c r="O522" s="240">
        <v>49103.7067456</v>
      </c>
      <c r="P522" s="240">
        <v>0</v>
      </c>
      <c r="Q522" s="240">
        <v>0</v>
      </c>
      <c r="R522" s="240">
        <v>49103.7067456</v>
      </c>
      <c r="S522" s="240">
        <v>0</v>
      </c>
      <c r="T522" s="211" t="s">
        <v>12</v>
      </c>
      <c r="U522" s="212" t="s">
        <v>316</v>
      </c>
      <c r="V522" s="212" t="s">
        <v>316</v>
      </c>
      <c r="W522" s="123" t="s">
        <v>690</v>
      </c>
      <c r="X522" s="123" t="s">
        <v>12</v>
      </c>
      <c r="Y522" s="123" t="s">
        <v>504</v>
      </c>
      <c r="Z522" s="212" t="s">
        <v>320</v>
      </c>
      <c r="AA522" s="212">
        <v>90058</v>
      </c>
      <c r="AB522" s="123" t="s">
        <v>475</v>
      </c>
      <c r="AC522" s="123" t="s">
        <v>476</v>
      </c>
      <c r="AD522" s="123" t="s">
        <v>327</v>
      </c>
      <c r="AE522" s="123" t="s">
        <v>12</v>
      </c>
    </row>
    <row r="523" spans="2:31" ht="15" customHeight="1" x14ac:dyDescent="0.35">
      <c r="B523" s="123">
        <v>104419</v>
      </c>
      <c r="C523" s="123" t="s">
        <v>1291</v>
      </c>
      <c r="D523" s="123">
        <v>2017</v>
      </c>
      <c r="E523" s="123" t="s">
        <v>12</v>
      </c>
      <c r="F523" s="240">
        <v>13262.739609504</v>
      </c>
      <c r="G523" s="212" t="s">
        <v>1755</v>
      </c>
      <c r="H523" s="123" t="s">
        <v>12</v>
      </c>
      <c r="I523" s="240">
        <v>13262.739609504</v>
      </c>
      <c r="J523" s="240">
        <v>0</v>
      </c>
      <c r="K523" s="240">
        <v>0</v>
      </c>
      <c r="L523" s="240">
        <v>0</v>
      </c>
      <c r="M523" s="240">
        <v>0</v>
      </c>
      <c r="N523" s="210" t="s">
        <v>12</v>
      </c>
      <c r="O523" s="240">
        <v>0</v>
      </c>
      <c r="P523" s="240">
        <v>0</v>
      </c>
      <c r="Q523" s="240">
        <v>0</v>
      </c>
      <c r="R523" s="240">
        <v>0</v>
      </c>
      <c r="S523" s="240">
        <v>13262.739609504</v>
      </c>
      <c r="T523" s="211" t="s">
        <v>12</v>
      </c>
      <c r="U523" s="212" t="s">
        <v>317</v>
      </c>
      <c r="V523" s="212" t="s">
        <v>317</v>
      </c>
      <c r="W523" s="123" t="s">
        <v>12</v>
      </c>
      <c r="X523" s="123" t="s">
        <v>12</v>
      </c>
      <c r="Y523" s="123" t="s">
        <v>873</v>
      </c>
      <c r="Z523" s="212" t="s">
        <v>320</v>
      </c>
      <c r="AA523" s="212">
        <v>95648</v>
      </c>
      <c r="AB523" s="123" t="s">
        <v>472</v>
      </c>
      <c r="AC523" s="123" t="s">
        <v>201</v>
      </c>
      <c r="AD523" s="123" t="s">
        <v>327</v>
      </c>
      <c r="AE523" s="123" t="s">
        <v>12</v>
      </c>
    </row>
    <row r="524" spans="2:31" ht="15" customHeight="1" x14ac:dyDescent="0.35">
      <c r="B524" s="123">
        <v>104733</v>
      </c>
      <c r="C524" s="123" t="s">
        <v>1292</v>
      </c>
      <c r="D524" s="123">
        <v>2017</v>
      </c>
      <c r="E524" s="123" t="s">
        <v>12</v>
      </c>
      <c r="F524" s="240">
        <v>18677.968620799998</v>
      </c>
      <c r="G524" s="212" t="s">
        <v>1755</v>
      </c>
      <c r="H524" s="123" t="s">
        <v>12</v>
      </c>
      <c r="I524" s="240">
        <v>18677.968620799998</v>
      </c>
      <c r="J524" s="240">
        <v>0</v>
      </c>
      <c r="K524" s="240">
        <v>0</v>
      </c>
      <c r="L524" s="240">
        <v>0</v>
      </c>
      <c r="M524" s="240">
        <v>0</v>
      </c>
      <c r="N524" s="210" t="s">
        <v>12</v>
      </c>
      <c r="O524" s="240">
        <v>0</v>
      </c>
      <c r="P524" s="240">
        <v>0</v>
      </c>
      <c r="Q524" s="240">
        <v>0</v>
      </c>
      <c r="R524" s="240">
        <v>0</v>
      </c>
      <c r="S524" s="240">
        <v>18677.968620799998</v>
      </c>
      <c r="T524" s="211" t="s">
        <v>12</v>
      </c>
      <c r="U524" s="212" t="s">
        <v>317</v>
      </c>
      <c r="V524" s="212" t="s">
        <v>317</v>
      </c>
      <c r="W524" s="123" t="s">
        <v>12</v>
      </c>
      <c r="X524" s="123" t="s">
        <v>12</v>
      </c>
      <c r="Y524" s="123" t="s">
        <v>1293</v>
      </c>
      <c r="Z524" s="212" t="s">
        <v>320</v>
      </c>
      <c r="AA524" s="212">
        <v>94536</v>
      </c>
      <c r="AB524" s="123" t="s">
        <v>923</v>
      </c>
      <c r="AC524" s="123" t="s">
        <v>201</v>
      </c>
      <c r="AD524" s="123" t="s">
        <v>327</v>
      </c>
      <c r="AE524" s="123" t="s">
        <v>12</v>
      </c>
    </row>
    <row r="525" spans="2:31" ht="15" customHeight="1" x14ac:dyDescent="0.35">
      <c r="B525" s="123">
        <v>104383</v>
      </c>
      <c r="C525" s="123" t="s">
        <v>1294</v>
      </c>
      <c r="D525" s="123">
        <v>2017</v>
      </c>
      <c r="E525" s="123" t="s">
        <v>12</v>
      </c>
      <c r="F525" s="240">
        <v>18126.810000000001</v>
      </c>
      <c r="G525" s="212" t="s">
        <v>1755</v>
      </c>
      <c r="H525" s="123" t="s">
        <v>12</v>
      </c>
      <c r="I525" s="240">
        <v>18126.810000000001</v>
      </c>
      <c r="J525" s="240">
        <v>0</v>
      </c>
      <c r="K525" s="240">
        <v>0</v>
      </c>
      <c r="L525" s="240">
        <v>0</v>
      </c>
      <c r="M525" s="240">
        <v>0</v>
      </c>
      <c r="N525" s="210" t="s">
        <v>12</v>
      </c>
      <c r="O525" s="240">
        <v>0</v>
      </c>
      <c r="P525" s="240">
        <v>0</v>
      </c>
      <c r="Q525" s="240">
        <v>0</v>
      </c>
      <c r="R525" s="240">
        <v>0</v>
      </c>
      <c r="S525" s="240">
        <v>18126.810000000001</v>
      </c>
      <c r="T525" s="211" t="s">
        <v>12</v>
      </c>
      <c r="U525" s="212" t="s">
        <v>317</v>
      </c>
      <c r="V525" s="212" t="s">
        <v>317</v>
      </c>
      <c r="W525" s="123" t="s">
        <v>12</v>
      </c>
      <c r="X525" s="123" t="s">
        <v>12</v>
      </c>
      <c r="Y525" s="123" t="s">
        <v>504</v>
      </c>
      <c r="Z525" s="212" t="s">
        <v>320</v>
      </c>
      <c r="AA525" s="212">
        <v>90058</v>
      </c>
      <c r="AB525" s="123" t="s">
        <v>1045</v>
      </c>
      <c r="AC525" s="123" t="s">
        <v>201</v>
      </c>
      <c r="AD525" s="123" t="s">
        <v>327</v>
      </c>
      <c r="AE525" s="123" t="s">
        <v>12</v>
      </c>
    </row>
    <row r="526" spans="2:31" ht="15" customHeight="1" x14ac:dyDescent="0.35">
      <c r="B526" s="123">
        <v>104616</v>
      </c>
      <c r="C526" s="123" t="s">
        <v>1295</v>
      </c>
      <c r="D526" s="123">
        <v>2017</v>
      </c>
      <c r="E526" s="123" t="s">
        <v>12</v>
      </c>
      <c r="F526" s="240">
        <v>14327.5877872</v>
      </c>
      <c r="G526" s="212" t="s">
        <v>1755</v>
      </c>
      <c r="H526" s="123" t="s">
        <v>12</v>
      </c>
      <c r="I526" s="240">
        <v>14327.5877872</v>
      </c>
      <c r="J526" s="240">
        <v>0</v>
      </c>
      <c r="K526" s="240">
        <v>0</v>
      </c>
      <c r="L526" s="240">
        <v>0</v>
      </c>
      <c r="M526" s="240">
        <v>0</v>
      </c>
      <c r="N526" s="210" t="s">
        <v>12</v>
      </c>
      <c r="O526" s="240">
        <v>0</v>
      </c>
      <c r="P526" s="240">
        <v>0</v>
      </c>
      <c r="Q526" s="240">
        <v>0</v>
      </c>
      <c r="R526" s="240">
        <v>0</v>
      </c>
      <c r="S526" s="240">
        <v>14327.5877872</v>
      </c>
      <c r="T526" s="211" t="s">
        <v>12</v>
      </c>
      <c r="U526" s="212" t="s">
        <v>317</v>
      </c>
      <c r="V526" s="212" t="s">
        <v>317</v>
      </c>
      <c r="W526" s="123" t="s">
        <v>12</v>
      </c>
      <c r="X526" s="123" t="s">
        <v>12</v>
      </c>
      <c r="Y526" s="123" t="s">
        <v>1800</v>
      </c>
      <c r="Z526" s="212" t="s">
        <v>320</v>
      </c>
      <c r="AA526" s="212">
        <v>92530</v>
      </c>
      <c r="AB526" s="123" t="s">
        <v>1297</v>
      </c>
      <c r="AC526" s="123" t="s">
        <v>201</v>
      </c>
      <c r="AD526" s="123" t="s">
        <v>327</v>
      </c>
      <c r="AE526" s="123" t="s">
        <v>12</v>
      </c>
    </row>
    <row r="527" spans="2:31" ht="15" customHeight="1" x14ac:dyDescent="0.35">
      <c r="B527" s="123">
        <v>101674</v>
      </c>
      <c r="C527" s="123" t="s">
        <v>1298</v>
      </c>
      <c r="D527" s="123">
        <v>2017</v>
      </c>
      <c r="E527" s="123" t="s">
        <v>12</v>
      </c>
      <c r="F527" s="240">
        <v>32339.8737878385</v>
      </c>
      <c r="G527" s="212" t="s">
        <v>1755</v>
      </c>
      <c r="H527" s="123" t="s">
        <v>12</v>
      </c>
      <c r="I527" s="240">
        <v>32339.8737878385</v>
      </c>
      <c r="J527" s="240">
        <v>0</v>
      </c>
      <c r="K527" s="240">
        <v>0</v>
      </c>
      <c r="L527" s="240">
        <v>0</v>
      </c>
      <c r="M527" s="240">
        <v>0</v>
      </c>
      <c r="N527" s="210" t="s">
        <v>12</v>
      </c>
      <c r="O527" s="240">
        <v>32269.3095596905</v>
      </c>
      <c r="P527" s="240">
        <v>0</v>
      </c>
      <c r="Q527" s="240">
        <v>0</v>
      </c>
      <c r="R527" s="240">
        <v>32269.3095596905</v>
      </c>
      <c r="S527" s="240">
        <v>70.564228147999998</v>
      </c>
      <c r="T527" s="211" t="s">
        <v>12</v>
      </c>
      <c r="U527" s="212" t="s">
        <v>316</v>
      </c>
      <c r="V527" s="212" t="s">
        <v>316</v>
      </c>
      <c r="W527" s="123" t="s">
        <v>340</v>
      </c>
      <c r="X527" s="123" t="s">
        <v>12</v>
      </c>
      <c r="Y527" s="123" t="s">
        <v>1299</v>
      </c>
      <c r="Z527" s="212" t="s">
        <v>320</v>
      </c>
      <c r="AA527" s="212">
        <v>93455</v>
      </c>
      <c r="AB527" s="123" t="s">
        <v>342</v>
      </c>
      <c r="AC527" s="123" t="s">
        <v>343</v>
      </c>
      <c r="AD527" s="123" t="s">
        <v>344</v>
      </c>
      <c r="AE527" s="123" t="s">
        <v>12</v>
      </c>
    </row>
    <row r="528" spans="2:31" ht="15" customHeight="1" x14ac:dyDescent="0.35">
      <c r="B528" s="123">
        <v>101207</v>
      </c>
      <c r="C528" s="123" t="s">
        <v>1300</v>
      </c>
      <c r="D528" s="123">
        <v>2017</v>
      </c>
      <c r="E528" s="123" t="s">
        <v>12</v>
      </c>
      <c r="F528" s="240">
        <v>31086.456966400001</v>
      </c>
      <c r="G528" s="212" t="s">
        <v>1755</v>
      </c>
      <c r="H528" s="123" t="s">
        <v>12</v>
      </c>
      <c r="I528" s="240">
        <v>31086.456966400001</v>
      </c>
      <c r="J528" s="240">
        <v>0</v>
      </c>
      <c r="K528" s="240">
        <v>0</v>
      </c>
      <c r="L528" s="240">
        <v>0</v>
      </c>
      <c r="M528" s="240">
        <v>0</v>
      </c>
      <c r="N528" s="210" t="s">
        <v>12</v>
      </c>
      <c r="O528" s="240">
        <v>31086.456966400001</v>
      </c>
      <c r="P528" s="240">
        <v>0</v>
      </c>
      <c r="Q528" s="240">
        <v>0</v>
      </c>
      <c r="R528" s="240">
        <v>31086.456966400001</v>
      </c>
      <c r="S528" s="240">
        <v>0</v>
      </c>
      <c r="T528" s="211" t="s">
        <v>12</v>
      </c>
      <c r="U528" s="212" t="s">
        <v>316</v>
      </c>
      <c r="V528" s="212" t="s">
        <v>316</v>
      </c>
      <c r="W528" s="123" t="s">
        <v>363</v>
      </c>
      <c r="X528" s="123" t="s">
        <v>12</v>
      </c>
      <c r="Y528" s="123" t="s">
        <v>1189</v>
      </c>
      <c r="Z528" s="212" t="s">
        <v>320</v>
      </c>
      <c r="AA528" s="212">
        <v>95776</v>
      </c>
      <c r="AB528" s="123" t="s">
        <v>673</v>
      </c>
      <c r="AC528" s="123" t="s">
        <v>201</v>
      </c>
      <c r="AD528" s="123" t="s">
        <v>327</v>
      </c>
      <c r="AE528" s="123" t="s">
        <v>12</v>
      </c>
    </row>
    <row r="529" spans="2:31" ht="15" customHeight="1" x14ac:dyDescent="0.35">
      <c r="B529" s="123">
        <v>104740</v>
      </c>
      <c r="C529" s="123" t="s">
        <v>1301</v>
      </c>
      <c r="D529" s="123">
        <v>2017</v>
      </c>
      <c r="E529" s="123" t="s">
        <v>12</v>
      </c>
      <c r="F529" s="240">
        <v>7557.9304457072803</v>
      </c>
      <c r="G529" s="212" t="s">
        <v>1755</v>
      </c>
      <c r="H529" s="123" t="s">
        <v>12</v>
      </c>
      <c r="I529" s="240">
        <v>7557.9304457072803</v>
      </c>
      <c r="J529" s="240">
        <v>0</v>
      </c>
      <c r="K529" s="240">
        <v>0</v>
      </c>
      <c r="L529" s="240">
        <v>0</v>
      </c>
      <c r="M529" s="240">
        <v>0</v>
      </c>
      <c r="N529" s="210" t="s">
        <v>12</v>
      </c>
      <c r="O529" s="240">
        <v>0</v>
      </c>
      <c r="P529" s="240">
        <v>0</v>
      </c>
      <c r="Q529" s="240">
        <v>0</v>
      </c>
      <c r="R529" s="241">
        <v>0</v>
      </c>
      <c r="S529" s="240">
        <v>7557.9304457072803</v>
      </c>
      <c r="T529" s="211" t="s">
        <v>12</v>
      </c>
      <c r="U529" s="212" t="s">
        <v>317</v>
      </c>
      <c r="V529" s="212" t="s">
        <v>317</v>
      </c>
      <c r="W529" s="123" t="s">
        <v>12</v>
      </c>
      <c r="X529" s="123" t="s">
        <v>12</v>
      </c>
      <c r="Y529" s="123" t="s">
        <v>1874</v>
      </c>
      <c r="Z529" s="212" t="s">
        <v>320</v>
      </c>
      <c r="AA529" s="212">
        <v>90221</v>
      </c>
      <c r="AB529" s="123" t="s">
        <v>1303</v>
      </c>
      <c r="AC529" s="123" t="s">
        <v>201</v>
      </c>
      <c r="AD529" s="123" t="s">
        <v>327</v>
      </c>
      <c r="AE529" s="123" t="s">
        <v>12</v>
      </c>
    </row>
    <row r="530" spans="2:31" ht="15" customHeight="1" x14ac:dyDescent="0.35">
      <c r="B530" s="123">
        <v>104540</v>
      </c>
      <c r="C530" s="123" t="s">
        <v>1304</v>
      </c>
      <c r="D530" s="123">
        <v>2017</v>
      </c>
      <c r="E530" s="123" t="s">
        <v>12</v>
      </c>
      <c r="F530" s="240">
        <v>40848.908071999998</v>
      </c>
      <c r="G530" s="212" t="s">
        <v>1755</v>
      </c>
      <c r="H530" s="123" t="s">
        <v>12</v>
      </c>
      <c r="I530" s="240">
        <v>40848.908071999998</v>
      </c>
      <c r="J530" s="240">
        <v>0</v>
      </c>
      <c r="K530" s="240">
        <v>0</v>
      </c>
      <c r="L530" s="240">
        <v>0</v>
      </c>
      <c r="M530" s="240">
        <v>0</v>
      </c>
      <c r="N530" s="210" t="s">
        <v>12</v>
      </c>
      <c r="O530" s="240">
        <v>40848.908071999998</v>
      </c>
      <c r="P530" s="240">
        <v>0</v>
      </c>
      <c r="Q530" s="240">
        <v>0</v>
      </c>
      <c r="R530" s="240">
        <v>40848.908071999998</v>
      </c>
      <c r="S530" s="240">
        <v>0</v>
      </c>
      <c r="T530" s="211" t="s">
        <v>12</v>
      </c>
      <c r="U530" s="212" t="s">
        <v>316</v>
      </c>
      <c r="V530" s="212" t="s">
        <v>317</v>
      </c>
      <c r="W530" s="123" t="s">
        <v>1831</v>
      </c>
      <c r="X530" s="123" t="s">
        <v>12</v>
      </c>
      <c r="Y530" s="123" t="s">
        <v>474</v>
      </c>
      <c r="Z530" s="212" t="s">
        <v>320</v>
      </c>
      <c r="AA530" s="212">
        <v>93638</v>
      </c>
      <c r="AB530" s="123" t="s">
        <v>338</v>
      </c>
      <c r="AC530" s="123" t="s">
        <v>201</v>
      </c>
      <c r="AD530" s="123" t="s">
        <v>327</v>
      </c>
      <c r="AE530" s="123" t="s">
        <v>12</v>
      </c>
    </row>
    <row r="531" spans="2:31" ht="15" customHeight="1" x14ac:dyDescent="0.35">
      <c r="B531" s="123">
        <v>104048</v>
      </c>
      <c r="C531" s="123" t="s">
        <v>1305</v>
      </c>
      <c r="D531" s="123">
        <v>2017</v>
      </c>
      <c r="E531" s="123" t="s">
        <v>12</v>
      </c>
      <c r="F531" s="240">
        <v>59108.871006399997</v>
      </c>
      <c r="G531" s="212" t="s">
        <v>1755</v>
      </c>
      <c r="H531" s="123" t="s">
        <v>12</v>
      </c>
      <c r="I531" s="240">
        <v>59108.871006399997</v>
      </c>
      <c r="J531" s="240">
        <v>0</v>
      </c>
      <c r="K531" s="240">
        <v>0</v>
      </c>
      <c r="L531" s="240">
        <v>0</v>
      </c>
      <c r="M531" s="240">
        <v>0</v>
      </c>
      <c r="N531" s="210" t="s">
        <v>12</v>
      </c>
      <c r="O531" s="240">
        <v>59108.871006399997</v>
      </c>
      <c r="P531" s="240">
        <v>0</v>
      </c>
      <c r="Q531" s="240">
        <v>0</v>
      </c>
      <c r="R531" s="240">
        <v>59108.871006399997</v>
      </c>
      <c r="S531" s="240">
        <v>0</v>
      </c>
      <c r="T531" s="211" t="s">
        <v>12</v>
      </c>
      <c r="U531" s="212" t="s">
        <v>316</v>
      </c>
      <c r="V531" s="212" t="s">
        <v>317</v>
      </c>
      <c r="W531" s="123" t="s">
        <v>1831</v>
      </c>
      <c r="X531" s="123" t="s">
        <v>12</v>
      </c>
      <c r="Y531" s="123" t="s">
        <v>675</v>
      </c>
      <c r="Z531" s="212" t="s">
        <v>320</v>
      </c>
      <c r="AA531" s="212">
        <v>95206</v>
      </c>
      <c r="AB531" s="123" t="s">
        <v>338</v>
      </c>
      <c r="AC531" s="123" t="s">
        <v>201</v>
      </c>
      <c r="AD531" s="123" t="s">
        <v>327</v>
      </c>
      <c r="AE531" s="123" t="s">
        <v>12</v>
      </c>
    </row>
    <row r="532" spans="2:31" ht="15" customHeight="1" x14ac:dyDescent="0.35">
      <c r="B532" s="123">
        <v>3002</v>
      </c>
      <c r="C532" s="123" t="s">
        <v>1307</v>
      </c>
      <c r="D532" s="123">
        <v>2017</v>
      </c>
      <c r="E532" s="123" t="s">
        <v>12</v>
      </c>
      <c r="F532" s="240">
        <v>761805.49464000005</v>
      </c>
      <c r="G532" s="212" t="s">
        <v>1755</v>
      </c>
      <c r="H532" s="123" t="s">
        <v>12</v>
      </c>
      <c r="I532" s="240">
        <v>0</v>
      </c>
      <c r="J532" s="240">
        <v>0</v>
      </c>
      <c r="K532" s="240">
        <v>0</v>
      </c>
      <c r="L532" s="240">
        <v>0</v>
      </c>
      <c r="M532" s="240">
        <v>761805.49464000005</v>
      </c>
      <c r="N532" s="210" t="s">
        <v>12</v>
      </c>
      <c r="O532" s="240">
        <v>0</v>
      </c>
      <c r="P532" s="240">
        <v>0</v>
      </c>
      <c r="Q532" s="240">
        <v>0</v>
      </c>
      <c r="R532" s="240">
        <v>0</v>
      </c>
      <c r="S532" s="240">
        <v>761805.49464000005</v>
      </c>
      <c r="T532" s="211" t="s">
        <v>12</v>
      </c>
      <c r="U532" s="212" t="s">
        <v>316</v>
      </c>
      <c r="V532" s="212" t="s">
        <v>317</v>
      </c>
      <c r="W532" s="123" t="s">
        <v>381</v>
      </c>
      <c r="X532" s="123" t="s">
        <v>12</v>
      </c>
      <c r="Y532" s="123" t="s">
        <v>1308</v>
      </c>
      <c r="Z532" s="212" t="s">
        <v>320</v>
      </c>
      <c r="AA532" s="212">
        <v>94105</v>
      </c>
      <c r="AB532" s="123" t="s">
        <v>321</v>
      </c>
      <c r="AC532" s="123" t="s">
        <v>322</v>
      </c>
      <c r="AD532" s="123" t="s">
        <v>323</v>
      </c>
      <c r="AE532" s="123" t="s">
        <v>12</v>
      </c>
    </row>
    <row r="533" spans="2:31" ht="15" customHeight="1" x14ac:dyDescent="0.35">
      <c r="B533" s="123">
        <v>104025</v>
      </c>
      <c r="C533" s="123" t="s">
        <v>1309</v>
      </c>
      <c r="D533" s="123">
        <v>2017</v>
      </c>
      <c r="E533" s="123" t="s">
        <v>12</v>
      </c>
      <c r="F533" s="240">
        <v>630249.13457033003</v>
      </c>
      <c r="G533" s="212" t="s">
        <v>1755</v>
      </c>
      <c r="H533" s="123" t="s">
        <v>12</v>
      </c>
      <c r="I533" s="240">
        <v>630249.13457033003</v>
      </c>
      <c r="J533" s="240">
        <v>0</v>
      </c>
      <c r="K533" s="240">
        <v>0</v>
      </c>
      <c r="L533" s="240">
        <v>0</v>
      </c>
      <c r="M533" s="240">
        <v>0</v>
      </c>
      <c r="N533" s="210" t="s">
        <v>12</v>
      </c>
      <c r="O533" s="240">
        <v>0</v>
      </c>
      <c r="P533" s="240">
        <v>0</v>
      </c>
      <c r="Q533" s="240">
        <v>0</v>
      </c>
      <c r="R533" s="240">
        <v>0</v>
      </c>
      <c r="S533" s="240">
        <v>630249.13457033003</v>
      </c>
      <c r="T533" s="211" t="s">
        <v>12</v>
      </c>
      <c r="U533" s="212" t="s">
        <v>316</v>
      </c>
      <c r="V533" s="212" t="s">
        <v>317</v>
      </c>
      <c r="W533" s="123" t="s">
        <v>381</v>
      </c>
      <c r="X533" s="123" t="s">
        <v>12</v>
      </c>
      <c r="Y533" s="123" t="s">
        <v>766</v>
      </c>
      <c r="Z533" s="212" t="s">
        <v>320</v>
      </c>
      <c r="AA533" s="212">
        <v>94105</v>
      </c>
      <c r="AB533" s="123" t="s">
        <v>743</v>
      </c>
      <c r="AC533" s="123" t="s">
        <v>272</v>
      </c>
      <c r="AD533" s="123" t="s">
        <v>344</v>
      </c>
      <c r="AE533" s="123" t="s">
        <v>12</v>
      </c>
    </row>
    <row r="534" spans="2:31" ht="15" customHeight="1" x14ac:dyDescent="0.35">
      <c r="B534" s="123">
        <v>104024</v>
      </c>
      <c r="C534" s="123" t="s">
        <v>1310</v>
      </c>
      <c r="D534" s="123">
        <v>2017</v>
      </c>
      <c r="E534" s="123" t="s">
        <v>12</v>
      </c>
      <c r="F534" s="240">
        <v>38202173.501159802</v>
      </c>
      <c r="G534" s="212" t="s">
        <v>1755</v>
      </c>
      <c r="H534" s="123" t="s">
        <v>12</v>
      </c>
      <c r="I534" s="240">
        <v>0</v>
      </c>
      <c r="J534" s="240">
        <v>0</v>
      </c>
      <c r="K534" s="240">
        <v>38202173.501159802</v>
      </c>
      <c r="L534" s="240">
        <v>0</v>
      </c>
      <c r="M534" s="240">
        <v>0</v>
      </c>
      <c r="N534" s="210" t="s">
        <v>12</v>
      </c>
      <c r="O534" s="240">
        <v>0</v>
      </c>
      <c r="P534" s="240">
        <v>17987142.067969698</v>
      </c>
      <c r="Q534" s="240">
        <v>0</v>
      </c>
      <c r="R534" s="240">
        <v>17987142.067969698</v>
      </c>
      <c r="S534" s="240">
        <v>20215031.4331901</v>
      </c>
      <c r="T534" s="211" t="s">
        <v>12</v>
      </c>
      <c r="U534" s="212" t="s">
        <v>316</v>
      </c>
      <c r="V534" s="212" t="s">
        <v>317</v>
      </c>
      <c r="W534" s="123" t="s">
        <v>381</v>
      </c>
      <c r="X534" s="123" t="s">
        <v>12</v>
      </c>
      <c r="Y534" s="123" t="s">
        <v>766</v>
      </c>
      <c r="Z534" s="212" t="s">
        <v>320</v>
      </c>
      <c r="AA534" s="212">
        <v>94105</v>
      </c>
      <c r="AB534" s="123" t="s">
        <v>743</v>
      </c>
      <c r="AC534" s="123" t="s">
        <v>424</v>
      </c>
      <c r="AD534" s="123" t="s">
        <v>425</v>
      </c>
      <c r="AE534" s="123" t="s">
        <v>12</v>
      </c>
    </row>
    <row r="535" spans="2:31" ht="15" customHeight="1" x14ac:dyDescent="0.35">
      <c r="B535" s="123">
        <v>101298</v>
      </c>
      <c r="C535" s="123" t="s">
        <v>1311</v>
      </c>
      <c r="D535" s="123">
        <v>2017</v>
      </c>
      <c r="E535" s="123" t="s">
        <v>12</v>
      </c>
      <c r="F535" s="240">
        <v>229832.65384700001</v>
      </c>
      <c r="G535" s="212" t="s">
        <v>1755</v>
      </c>
      <c r="H535" s="123" t="s">
        <v>12</v>
      </c>
      <c r="I535" s="240">
        <v>3254.653847</v>
      </c>
      <c r="J535" s="240">
        <v>226578</v>
      </c>
      <c r="K535" s="240">
        <v>0</v>
      </c>
      <c r="L535" s="240">
        <v>0</v>
      </c>
      <c r="M535" s="240">
        <v>0</v>
      </c>
      <c r="N535" s="210" t="s">
        <v>12</v>
      </c>
      <c r="O535" s="240">
        <v>0</v>
      </c>
      <c r="P535" s="240">
        <v>0</v>
      </c>
      <c r="Q535" s="240">
        <v>0</v>
      </c>
      <c r="R535" s="240">
        <v>0</v>
      </c>
      <c r="S535" s="240">
        <v>229832.65384700001</v>
      </c>
      <c r="T535" s="211" t="s">
        <v>12</v>
      </c>
      <c r="U535" s="212" t="s">
        <v>316</v>
      </c>
      <c r="V535" s="212" t="s">
        <v>317</v>
      </c>
      <c r="W535" s="123" t="s">
        <v>430</v>
      </c>
      <c r="X535" s="123" t="s">
        <v>12</v>
      </c>
      <c r="Y535" s="123" t="s">
        <v>1312</v>
      </c>
      <c r="Z535" s="212" t="s">
        <v>320</v>
      </c>
      <c r="AA535" s="212">
        <v>95327</v>
      </c>
      <c r="AB535" s="123" t="s">
        <v>404</v>
      </c>
      <c r="AC535" s="123" t="s">
        <v>201</v>
      </c>
      <c r="AD535" s="123" t="s">
        <v>354</v>
      </c>
      <c r="AE535" s="123" t="s">
        <v>12</v>
      </c>
    </row>
    <row r="536" spans="2:31" ht="15" customHeight="1" x14ac:dyDescent="0.35">
      <c r="B536" s="123">
        <v>3003</v>
      </c>
      <c r="C536" s="123" t="s">
        <v>1313</v>
      </c>
      <c r="D536" s="123">
        <v>2017</v>
      </c>
      <c r="E536" s="123" t="s">
        <v>12</v>
      </c>
      <c r="F536" s="240">
        <v>756736.31257941201</v>
      </c>
      <c r="G536" s="212" t="s">
        <v>1755</v>
      </c>
      <c r="H536" s="123" t="s">
        <v>12</v>
      </c>
      <c r="I536" s="240">
        <v>0</v>
      </c>
      <c r="J536" s="240">
        <v>0</v>
      </c>
      <c r="K536" s="240">
        <v>0</v>
      </c>
      <c r="L536" s="240">
        <v>0</v>
      </c>
      <c r="M536" s="240">
        <v>756736.31257941201</v>
      </c>
      <c r="N536" s="210" t="s">
        <v>12</v>
      </c>
      <c r="O536" s="240">
        <v>0</v>
      </c>
      <c r="P536" s="240">
        <v>0</v>
      </c>
      <c r="Q536" s="240">
        <v>756736.31257941201</v>
      </c>
      <c r="R536" s="240">
        <v>756736.31257941201</v>
      </c>
      <c r="S536" s="240">
        <v>0</v>
      </c>
      <c r="T536" s="211" t="s">
        <v>12</v>
      </c>
      <c r="U536" s="212" t="s">
        <v>316</v>
      </c>
      <c r="V536" s="212" t="s">
        <v>317</v>
      </c>
      <c r="W536" s="123" t="s">
        <v>467</v>
      </c>
      <c r="X536" s="123" t="s">
        <v>12</v>
      </c>
      <c r="Y536" s="123" t="s">
        <v>483</v>
      </c>
      <c r="Z536" s="212" t="s">
        <v>484</v>
      </c>
      <c r="AA536" s="212">
        <v>97232</v>
      </c>
      <c r="AB536" s="123" t="s">
        <v>321</v>
      </c>
      <c r="AC536" s="123" t="s">
        <v>322</v>
      </c>
      <c r="AD536" s="123" t="s">
        <v>323</v>
      </c>
      <c r="AE536" s="123" t="s">
        <v>12</v>
      </c>
    </row>
    <row r="537" spans="2:31" ht="15" customHeight="1" x14ac:dyDescent="0.35">
      <c r="B537" s="123">
        <v>104669</v>
      </c>
      <c r="C537" s="123" t="s">
        <v>1801</v>
      </c>
      <c r="D537" s="123">
        <v>2017</v>
      </c>
      <c r="E537" s="123" t="s">
        <v>12</v>
      </c>
      <c r="F537" s="240">
        <v>11194.890921599999</v>
      </c>
      <c r="G537" s="212" t="s">
        <v>1755</v>
      </c>
      <c r="H537" s="123" t="s">
        <v>12</v>
      </c>
      <c r="I537" s="240">
        <v>11194.890921599999</v>
      </c>
      <c r="J537" s="240">
        <v>0</v>
      </c>
      <c r="K537" s="240">
        <v>0</v>
      </c>
      <c r="L537" s="240">
        <v>0</v>
      </c>
      <c r="M537" s="240">
        <v>0</v>
      </c>
      <c r="N537" s="210" t="s">
        <v>12</v>
      </c>
      <c r="O537" s="240">
        <v>0</v>
      </c>
      <c r="P537" s="240">
        <v>0</v>
      </c>
      <c r="Q537" s="240">
        <v>0</v>
      </c>
      <c r="R537" s="240">
        <v>0</v>
      </c>
      <c r="S537" s="240">
        <v>11194.890921599999</v>
      </c>
      <c r="T537" s="211" t="s">
        <v>12</v>
      </c>
      <c r="U537" s="212" t="s">
        <v>317</v>
      </c>
      <c r="V537" s="212" t="s">
        <v>317</v>
      </c>
      <c r="W537" s="123" t="s">
        <v>12</v>
      </c>
      <c r="X537" s="123" t="s">
        <v>12</v>
      </c>
      <c r="Y537" s="123" t="s">
        <v>606</v>
      </c>
      <c r="Z537" s="212" t="s">
        <v>320</v>
      </c>
      <c r="AA537" s="212">
        <v>96080</v>
      </c>
      <c r="AB537" s="123" t="s">
        <v>1422</v>
      </c>
      <c r="AC537" s="123" t="s">
        <v>201</v>
      </c>
      <c r="AD537" s="123" t="s">
        <v>327</v>
      </c>
      <c r="AE537" s="123" t="s">
        <v>12</v>
      </c>
    </row>
    <row r="538" spans="2:31" ht="15" customHeight="1" x14ac:dyDescent="0.35">
      <c r="B538" s="123">
        <v>104738</v>
      </c>
      <c r="C538" s="123" t="s">
        <v>1314</v>
      </c>
      <c r="D538" s="123">
        <v>2017</v>
      </c>
      <c r="E538" s="123" t="s">
        <v>12</v>
      </c>
      <c r="F538" s="240">
        <v>9961.6144000000004</v>
      </c>
      <c r="G538" s="212" t="s">
        <v>1755</v>
      </c>
      <c r="H538" s="123" t="s">
        <v>12</v>
      </c>
      <c r="I538" s="240">
        <v>9961.6144000000004</v>
      </c>
      <c r="J538" s="240">
        <v>0</v>
      </c>
      <c r="K538" s="240">
        <v>0</v>
      </c>
      <c r="L538" s="240">
        <v>0</v>
      </c>
      <c r="M538" s="240">
        <v>0</v>
      </c>
      <c r="N538" s="210" t="s">
        <v>12</v>
      </c>
      <c r="O538" s="240">
        <v>0</v>
      </c>
      <c r="P538" s="240">
        <v>0</v>
      </c>
      <c r="Q538" s="240">
        <v>0</v>
      </c>
      <c r="R538" s="240">
        <v>0</v>
      </c>
      <c r="S538" s="240">
        <v>9961.6144000000004</v>
      </c>
      <c r="T538" s="211" t="s">
        <v>12</v>
      </c>
      <c r="U538" s="212" t="s">
        <v>317</v>
      </c>
      <c r="V538" s="212" t="s">
        <v>317</v>
      </c>
      <c r="W538" s="123" t="s">
        <v>12</v>
      </c>
      <c r="X538" s="123" t="s">
        <v>12</v>
      </c>
      <c r="Y538" s="123" t="s">
        <v>741</v>
      </c>
      <c r="Z538" s="212" t="s">
        <v>320</v>
      </c>
      <c r="AA538" s="212">
        <v>94304</v>
      </c>
      <c r="AB538" s="123" t="s">
        <v>684</v>
      </c>
      <c r="AC538" s="123" t="s">
        <v>201</v>
      </c>
      <c r="AD538" s="123" t="s">
        <v>327</v>
      </c>
      <c r="AE538" s="123" t="s">
        <v>12</v>
      </c>
    </row>
    <row r="539" spans="2:31" ht="15" customHeight="1" x14ac:dyDescent="0.35">
      <c r="B539" s="123">
        <v>101740</v>
      </c>
      <c r="C539" s="123" t="s">
        <v>1315</v>
      </c>
      <c r="D539" s="123">
        <v>2017</v>
      </c>
      <c r="E539" s="123" t="s">
        <v>12</v>
      </c>
      <c r="F539" s="240">
        <v>273673.10962800001</v>
      </c>
      <c r="G539" s="212" t="s">
        <v>1755</v>
      </c>
      <c r="H539" s="123" t="s">
        <v>12</v>
      </c>
      <c r="I539" s="240">
        <v>273673.10962800001</v>
      </c>
      <c r="J539" s="240">
        <v>0</v>
      </c>
      <c r="K539" s="240">
        <v>0</v>
      </c>
      <c r="L539" s="240">
        <v>0</v>
      </c>
      <c r="M539" s="240">
        <v>0</v>
      </c>
      <c r="N539" s="210" t="s">
        <v>12</v>
      </c>
      <c r="O539" s="240">
        <v>273673.10962800001</v>
      </c>
      <c r="P539" s="240">
        <v>0</v>
      </c>
      <c r="Q539" s="240">
        <v>0</v>
      </c>
      <c r="R539" s="240">
        <v>273673.10962800001</v>
      </c>
      <c r="S539" s="240">
        <v>0</v>
      </c>
      <c r="T539" s="211" t="s">
        <v>12</v>
      </c>
      <c r="U539" s="212" t="s">
        <v>316</v>
      </c>
      <c r="V539" s="212" t="s">
        <v>317</v>
      </c>
      <c r="W539" s="123" t="s">
        <v>690</v>
      </c>
      <c r="X539" s="123" t="s">
        <v>12</v>
      </c>
      <c r="Y539" s="123" t="s">
        <v>633</v>
      </c>
      <c r="Z539" s="212" t="s">
        <v>320</v>
      </c>
      <c r="AA539" s="212">
        <v>93622</v>
      </c>
      <c r="AB539" s="123" t="s">
        <v>352</v>
      </c>
      <c r="AC539" s="123" t="s">
        <v>204</v>
      </c>
      <c r="AD539" s="123" t="s">
        <v>354</v>
      </c>
      <c r="AE539" s="123" t="s">
        <v>12</v>
      </c>
    </row>
    <row r="540" spans="2:31" ht="15" customHeight="1" x14ac:dyDescent="0.35">
      <c r="B540" s="123">
        <v>101056</v>
      </c>
      <c r="C540" s="123" t="s">
        <v>1875</v>
      </c>
      <c r="D540" s="123">
        <v>2017</v>
      </c>
      <c r="E540" s="123" t="s">
        <v>12</v>
      </c>
      <c r="F540" s="240">
        <v>32882.252357810597</v>
      </c>
      <c r="G540" s="212" t="s">
        <v>1755</v>
      </c>
      <c r="H540" s="123" t="s">
        <v>12</v>
      </c>
      <c r="I540" s="240">
        <v>13703.487653525501</v>
      </c>
      <c r="J540" s="240">
        <v>19178.764704285099</v>
      </c>
      <c r="K540" s="240">
        <v>0</v>
      </c>
      <c r="L540" s="240">
        <v>0</v>
      </c>
      <c r="M540" s="240">
        <v>0</v>
      </c>
      <c r="N540" s="210" t="s">
        <v>12</v>
      </c>
      <c r="O540" s="240">
        <v>13703.487653525501</v>
      </c>
      <c r="P540" s="240">
        <v>0</v>
      </c>
      <c r="Q540" s="240">
        <v>0</v>
      </c>
      <c r="R540" s="240">
        <v>13703.487653525501</v>
      </c>
      <c r="S540" s="240">
        <v>19178.764704285099</v>
      </c>
      <c r="T540" s="211" t="s">
        <v>12</v>
      </c>
      <c r="U540" s="212" t="s">
        <v>316</v>
      </c>
      <c r="V540" s="212" t="s">
        <v>317</v>
      </c>
      <c r="W540" s="123" t="s">
        <v>363</v>
      </c>
      <c r="X540" s="123" t="s">
        <v>12</v>
      </c>
      <c r="Y540" s="123" t="s">
        <v>399</v>
      </c>
      <c r="Z540" s="212" t="s">
        <v>320</v>
      </c>
      <c r="AA540" s="212">
        <v>90723</v>
      </c>
      <c r="AB540" s="123" t="s">
        <v>400</v>
      </c>
      <c r="AC540" s="123" t="s">
        <v>201</v>
      </c>
      <c r="AD540" s="123" t="s">
        <v>392</v>
      </c>
      <c r="AE540" s="123" t="s">
        <v>12</v>
      </c>
    </row>
    <row r="541" spans="2:31" ht="15" customHeight="1" x14ac:dyDescent="0.35">
      <c r="B541" s="123">
        <v>104500</v>
      </c>
      <c r="C541" s="123" t="s">
        <v>1802</v>
      </c>
      <c r="D541" s="123">
        <v>2017</v>
      </c>
      <c r="E541" s="123" t="s">
        <v>12</v>
      </c>
      <c r="F541" s="240">
        <v>59049.785083999901</v>
      </c>
      <c r="G541" s="212" t="s">
        <v>1755</v>
      </c>
      <c r="H541" s="123" t="s">
        <v>12</v>
      </c>
      <c r="I541" s="240">
        <v>0</v>
      </c>
      <c r="J541" s="240">
        <v>0</v>
      </c>
      <c r="K541" s="240">
        <v>13622.4402839999</v>
      </c>
      <c r="L541" s="240">
        <v>45427.344799999897</v>
      </c>
      <c r="M541" s="240">
        <v>0</v>
      </c>
      <c r="N541" s="210" t="s">
        <v>12</v>
      </c>
      <c r="O541" s="240">
        <v>0</v>
      </c>
      <c r="P541" s="240">
        <v>13622.4402839999</v>
      </c>
      <c r="Q541" s="240">
        <v>0</v>
      </c>
      <c r="R541" s="240">
        <v>13622.4402839999</v>
      </c>
      <c r="S541" s="240">
        <v>45427.344799999897</v>
      </c>
      <c r="T541" s="211" t="s">
        <v>12</v>
      </c>
      <c r="U541" s="212" t="s">
        <v>316</v>
      </c>
      <c r="V541" s="212" t="s">
        <v>317</v>
      </c>
      <c r="W541" s="123" t="s">
        <v>363</v>
      </c>
      <c r="X541" s="123" t="s">
        <v>12</v>
      </c>
      <c r="Y541" s="123" t="s">
        <v>399</v>
      </c>
      <c r="Z541" s="212" t="s">
        <v>320</v>
      </c>
      <c r="AA541" s="212">
        <v>90723</v>
      </c>
      <c r="AB541" s="123" t="s">
        <v>400</v>
      </c>
      <c r="AC541" s="123" t="s">
        <v>394</v>
      </c>
      <c r="AD541" s="123" t="s">
        <v>395</v>
      </c>
      <c r="AE541" s="123" t="s">
        <v>12</v>
      </c>
    </row>
    <row r="542" spans="2:31" ht="15" customHeight="1" x14ac:dyDescent="0.35">
      <c r="B542" s="123">
        <v>3049</v>
      </c>
      <c r="C542" s="123" t="s">
        <v>1316</v>
      </c>
      <c r="D542" s="123">
        <v>2017</v>
      </c>
      <c r="E542" s="123" t="s">
        <v>12</v>
      </c>
      <c r="F542" s="240">
        <v>409088.79786466499</v>
      </c>
      <c r="G542" s="212" t="s">
        <v>1755</v>
      </c>
      <c r="H542" s="123" t="s">
        <v>12</v>
      </c>
      <c r="I542" s="240">
        <v>0</v>
      </c>
      <c r="J542" s="240">
        <v>0</v>
      </c>
      <c r="K542" s="240">
        <v>0</v>
      </c>
      <c r="L542" s="240">
        <v>0</v>
      </c>
      <c r="M542" s="240">
        <v>409088.79786466499</v>
      </c>
      <c r="N542" s="210" t="s">
        <v>12</v>
      </c>
      <c r="O542" s="240">
        <v>0</v>
      </c>
      <c r="P542" s="240">
        <v>0</v>
      </c>
      <c r="Q542" s="240">
        <v>409088.79786466499</v>
      </c>
      <c r="R542" s="240">
        <v>409088.79786466499</v>
      </c>
      <c r="S542" s="240">
        <v>0</v>
      </c>
      <c r="T542" s="211" t="s">
        <v>12</v>
      </c>
      <c r="U542" s="212" t="s">
        <v>316</v>
      </c>
      <c r="V542" s="212" t="s">
        <v>317</v>
      </c>
      <c r="W542" s="123" t="s">
        <v>489</v>
      </c>
      <c r="X542" s="123" t="s">
        <v>12</v>
      </c>
      <c r="Y542" s="123" t="s">
        <v>592</v>
      </c>
      <c r="Z542" s="212" t="s">
        <v>320</v>
      </c>
      <c r="AA542" s="212">
        <v>91101</v>
      </c>
      <c r="AB542" s="123" t="s">
        <v>321</v>
      </c>
      <c r="AC542" s="123" t="s">
        <v>322</v>
      </c>
      <c r="AD542" s="123" t="s">
        <v>323</v>
      </c>
      <c r="AE542" s="123" t="s">
        <v>12</v>
      </c>
    </row>
    <row r="543" spans="2:31" ht="15" customHeight="1" x14ac:dyDescent="0.35">
      <c r="B543" s="123">
        <v>100179</v>
      </c>
      <c r="C543" s="123" t="s">
        <v>1317</v>
      </c>
      <c r="D543" s="123">
        <v>2017</v>
      </c>
      <c r="E543" s="123" t="s">
        <v>12</v>
      </c>
      <c r="F543" s="240">
        <v>46169.648225931502</v>
      </c>
      <c r="G543" s="212" t="s">
        <v>1755</v>
      </c>
      <c r="H543" s="123" t="s">
        <v>12</v>
      </c>
      <c r="I543" s="240">
        <v>46169.648225931502</v>
      </c>
      <c r="J543" s="240">
        <v>0</v>
      </c>
      <c r="K543" s="240">
        <v>0</v>
      </c>
      <c r="L543" s="240">
        <v>0</v>
      </c>
      <c r="M543" s="240">
        <v>0</v>
      </c>
      <c r="N543" s="210" t="s">
        <v>12</v>
      </c>
      <c r="O543" s="240">
        <v>46169.648225931502</v>
      </c>
      <c r="P543" s="240">
        <v>0</v>
      </c>
      <c r="Q543" s="240">
        <v>0</v>
      </c>
      <c r="R543" s="240">
        <v>46169.648225931502</v>
      </c>
      <c r="S543" s="240">
        <v>0</v>
      </c>
      <c r="T543" s="211" t="s">
        <v>12</v>
      </c>
      <c r="U543" s="212" t="s">
        <v>316</v>
      </c>
      <c r="V543" s="212" t="s">
        <v>317</v>
      </c>
      <c r="W543" s="123" t="s">
        <v>489</v>
      </c>
      <c r="X543" s="123" t="s">
        <v>12</v>
      </c>
      <c r="Y543" s="123" t="s">
        <v>592</v>
      </c>
      <c r="Z543" s="212" t="s">
        <v>320</v>
      </c>
      <c r="AA543" s="212">
        <v>91105</v>
      </c>
      <c r="AB543" s="123" t="s">
        <v>352</v>
      </c>
      <c r="AC543" s="123" t="s">
        <v>353</v>
      </c>
      <c r="AD543" s="123" t="s">
        <v>354</v>
      </c>
      <c r="AE543" s="123" t="s">
        <v>12</v>
      </c>
    </row>
    <row r="544" spans="2:31" ht="15" customHeight="1" x14ac:dyDescent="0.35">
      <c r="B544" s="123">
        <v>104574</v>
      </c>
      <c r="C544" s="123" t="s">
        <v>1876</v>
      </c>
      <c r="D544" s="123">
        <v>2017</v>
      </c>
      <c r="E544" s="123" t="s">
        <v>12</v>
      </c>
      <c r="F544" s="240">
        <v>30.600236639999999</v>
      </c>
      <c r="G544" s="212" t="s">
        <v>1755</v>
      </c>
      <c r="H544" s="123" t="s">
        <v>12</v>
      </c>
      <c r="I544" s="240">
        <v>0</v>
      </c>
      <c r="J544" s="240">
        <v>0</v>
      </c>
      <c r="K544" s="240">
        <v>0</v>
      </c>
      <c r="L544" s="240">
        <v>0</v>
      </c>
      <c r="M544" s="240">
        <v>30.600236639999999</v>
      </c>
      <c r="N544" s="210" t="s">
        <v>12</v>
      </c>
      <c r="O544" s="240">
        <v>0</v>
      </c>
      <c r="P544" s="240">
        <v>0</v>
      </c>
      <c r="Q544" s="240">
        <v>30.600236639999999</v>
      </c>
      <c r="R544" s="240">
        <v>30.600236639999999</v>
      </c>
      <c r="S544" s="240">
        <v>0</v>
      </c>
      <c r="T544" s="211" t="s">
        <v>12</v>
      </c>
      <c r="U544" s="212" t="s">
        <v>316</v>
      </c>
      <c r="V544" s="212" t="s">
        <v>317</v>
      </c>
      <c r="W544" s="123" t="s">
        <v>390</v>
      </c>
      <c r="X544" s="123" t="s">
        <v>12</v>
      </c>
      <c r="Y544" s="123" t="s">
        <v>1877</v>
      </c>
      <c r="Z544" s="212" t="s">
        <v>1231</v>
      </c>
      <c r="AA544" s="212">
        <v>89408</v>
      </c>
      <c r="AB544" s="123" t="s">
        <v>411</v>
      </c>
      <c r="AC544" s="123" t="s">
        <v>322</v>
      </c>
      <c r="AD544" s="123" t="s">
        <v>323</v>
      </c>
      <c r="AE544" s="123" t="s">
        <v>12</v>
      </c>
    </row>
    <row r="545" spans="2:31" ht="15" customHeight="1" x14ac:dyDescent="0.35">
      <c r="B545" s="123">
        <v>104698</v>
      </c>
      <c r="C545" s="123" t="s">
        <v>1320</v>
      </c>
      <c r="D545" s="123">
        <v>2017</v>
      </c>
      <c r="E545" s="123" t="s">
        <v>12</v>
      </c>
      <c r="F545" s="240">
        <v>0</v>
      </c>
      <c r="G545" s="212" t="s">
        <v>1755</v>
      </c>
      <c r="H545" s="123" t="s">
        <v>12</v>
      </c>
      <c r="I545" s="240">
        <v>0</v>
      </c>
      <c r="J545" s="240">
        <v>0</v>
      </c>
      <c r="K545" s="240">
        <v>0</v>
      </c>
      <c r="L545" s="240">
        <v>0</v>
      </c>
      <c r="M545" s="240">
        <v>0</v>
      </c>
      <c r="N545" s="210" t="s">
        <v>12</v>
      </c>
      <c r="O545" s="240">
        <v>0</v>
      </c>
      <c r="P545" s="240">
        <v>0</v>
      </c>
      <c r="Q545" s="240">
        <v>0</v>
      </c>
      <c r="R545" s="240">
        <v>0</v>
      </c>
      <c r="S545" s="240">
        <v>0</v>
      </c>
      <c r="T545" s="211" t="s">
        <v>12</v>
      </c>
      <c r="U545" s="212" t="s">
        <v>317</v>
      </c>
      <c r="V545" s="212" t="s">
        <v>317</v>
      </c>
      <c r="W545" s="123" t="s">
        <v>12</v>
      </c>
      <c r="X545" s="123" t="s">
        <v>12</v>
      </c>
      <c r="Y545" s="123" t="s">
        <v>1321</v>
      </c>
      <c r="Z545" s="212" t="s">
        <v>320</v>
      </c>
      <c r="AA545" s="212">
        <v>94061</v>
      </c>
      <c r="AB545" s="123" t="s">
        <v>321</v>
      </c>
      <c r="AC545" s="123" t="s">
        <v>322</v>
      </c>
      <c r="AD545" s="123" t="s">
        <v>323</v>
      </c>
      <c r="AE545" s="123" t="s">
        <v>12</v>
      </c>
    </row>
    <row r="546" spans="2:31" ht="15" customHeight="1" x14ac:dyDescent="0.35">
      <c r="B546" s="123">
        <v>104089</v>
      </c>
      <c r="C546" s="123" t="s">
        <v>1322</v>
      </c>
      <c r="D546" s="123">
        <v>2017</v>
      </c>
      <c r="E546" s="123" t="s">
        <v>12</v>
      </c>
      <c r="F546" s="240">
        <v>2186043.4036939899</v>
      </c>
      <c r="G546" s="212" t="s">
        <v>1755</v>
      </c>
      <c r="H546" s="123" t="s">
        <v>12</v>
      </c>
      <c r="I546" s="240">
        <v>0</v>
      </c>
      <c r="J546" s="240">
        <v>0</v>
      </c>
      <c r="K546" s="240">
        <v>2050792.0209939899</v>
      </c>
      <c r="L546" s="240">
        <v>135251.38269999999</v>
      </c>
      <c r="M546" s="240">
        <v>0</v>
      </c>
      <c r="N546" s="210" t="s">
        <v>12</v>
      </c>
      <c r="O546" s="240">
        <v>0</v>
      </c>
      <c r="P546" s="240">
        <v>2050792.0209939899</v>
      </c>
      <c r="Q546" s="240">
        <v>0</v>
      </c>
      <c r="R546" s="240">
        <v>2050792.0209939899</v>
      </c>
      <c r="S546" s="240">
        <v>135251.38269999999</v>
      </c>
      <c r="T546" s="211" t="s">
        <v>12</v>
      </c>
      <c r="U546" s="212" t="s">
        <v>316</v>
      </c>
      <c r="V546" s="212" t="s">
        <v>317</v>
      </c>
      <c r="W546" s="123" t="s">
        <v>350</v>
      </c>
      <c r="X546" s="123" t="s">
        <v>12</v>
      </c>
      <c r="Y546" s="123" t="s">
        <v>386</v>
      </c>
      <c r="Z546" s="212" t="s">
        <v>320</v>
      </c>
      <c r="AA546" s="212" t="s">
        <v>1323</v>
      </c>
      <c r="AB546" s="123" t="s">
        <v>446</v>
      </c>
      <c r="AC546" s="123" t="s">
        <v>394</v>
      </c>
      <c r="AD546" s="123" t="s">
        <v>395</v>
      </c>
      <c r="AE546" s="123" t="s">
        <v>12</v>
      </c>
    </row>
    <row r="547" spans="2:31" ht="15" customHeight="1" x14ac:dyDescent="0.35">
      <c r="B547" s="123">
        <v>104022</v>
      </c>
      <c r="C547" s="123" t="s">
        <v>1324</v>
      </c>
      <c r="D547" s="123">
        <v>2017</v>
      </c>
      <c r="E547" s="123" t="s">
        <v>12</v>
      </c>
      <c r="F547" s="240">
        <v>36920.262362465299</v>
      </c>
      <c r="G547" s="212" t="s">
        <v>1755</v>
      </c>
      <c r="H547" s="123" t="s">
        <v>12</v>
      </c>
      <c r="I547" s="240">
        <v>36920.262362465299</v>
      </c>
      <c r="J547" s="240">
        <v>0</v>
      </c>
      <c r="K547" s="240">
        <v>0</v>
      </c>
      <c r="L547" s="240">
        <v>0</v>
      </c>
      <c r="M547" s="240">
        <v>0</v>
      </c>
      <c r="N547" s="210" t="s">
        <v>12</v>
      </c>
      <c r="O547" s="240">
        <v>35715.847210739397</v>
      </c>
      <c r="P547" s="240">
        <v>0</v>
      </c>
      <c r="Q547" s="240">
        <v>0</v>
      </c>
      <c r="R547" s="240">
        <v>35715.847210739397</v>
      </c>
      <c r="S547" s="240">
        <v>1204.41515172595</v>
      </c>
      <c r="T547" s="211" t="s">
        <v>12</v>
      </c>
      <c r="U547" s="212" t="s">
        <v>316</v>
      </c>
      <c r="V547" s="212" t="s">
        <v>317</v>
      </c>
      <c r="W547" s="123" t="s">
        <v>381</v>
      </c>
      <c r="X547" s="123" t="s">
        <v>12</v>
      </c>
      <c r="Y547" s="123" t="s">
        <v>562</v>
      </c>
      <c r="Z547" s="212" t="s">
        <v>320</v>
      </c>
      <c r="AA547" s="212">
        <v>96013</v>
      </c>
      <c r="AB547" s="123" t="s">
        <v>743</v>
      </c>
      <c r="AC547" s="123" t="s">
        <v>343</v>
      </c>
      <c r="AD547" s="123" t="s">
        <v>344</v>
      </c>
      <c r="AE547" s="123" t="s">
        <v>12</v>
      </c>
    </row>
    <row r="548" spans="2:31" ht="15" customHeight="1" x14ac:dyDescent="0.35">
      <c r="B548" s="123">
        <v>101758</v>
      </c>
      <c r="C548" s="123" t="s">
        <v>1325</v>
      </c>
      <c r="D548" s="123">
        <v>2017</v>
      </c>
      <c r="E548" s="123" t="s">
        <v>12</v>
      </c>
      <c r="F548" s="240">
        <v>981612.67433229706</v>
      </c>
      <c r="G548" s="212" t="s">
        <v>1755</v>
      </c>
      <c r="H548" s="123" t="s">
        <v>12</v>
      </c>
      <c r="I548" s="240">
        <v>981612.67433229706</v>
      </c>
      <c r="J548" s="240">
        <v>0</v>
      </c>
      <c r="K548" s="240">
        <v>0</v>
      </c>
      <c r="L548" s="240">
        <v>0</v>
      </c>
      <c r="M548" s="240">
        <v>0</v>
      </c>
      <c r="N548" s="210" t="s">
        <v>12</v>
      </c>
      <c r="O548" s="240">
        <v>981612.67433229706</v>
      </c>
      <c r="P548" s="240">
        <v>0</v>
      </c>
      <c r="Q548" s="240">
        <v>0</v>
      </c>
      <c r="R548" s="240">
        <v>981612.67433229706</v>
      </c>
      <c r="S548" s="240">
        <v>0</v>
      </c>
      <c r="T548" s="211" t="s">
        <v>12</v>
      </c>
      <c r="U548" s="212" t="s">
        <v>316</v>
      </c>
      <c r="V548" s="212" t="s">
        <v>317</v>
      </c>
      <c r="W548" s="123" t="s">
        <v>381</v>
      </c>
      <c r="X548" s="123" t="s">
        <v>12</v>
      </c>
      <c r="Y548" s="123" t="s">
        <v>1326</v>
      </c>
      <c r="Z548" s="212" t="s">
        <v>320</v>
      </c>
      <c r="AA548" s="212">
        <v>95955</v>
      </c>
      <c r="AB548" s="123" t="s">
        <v>352</v>
      </c>
      <c r="AC548" s="123" t="s">
        <v>353</v>
      </c>
      <c r="AD548" s="123" t="s">
        <v>354</v>
      </c>
      <c r="AE548" s="123" t="s">
        <v>12</v>
      </c>
    </row>
    <row r="549" spans="2:31" ht="15" customHeight="1" x14ac:dyDescent="0.35">
      <c r="B549" s="123">
        <v>101562</v>
      </c>
      <c r="C549" s="123" t="s">
        <v>1327</v>
      </c>
      <c r="D549" s="123">
        <v>2017</v>
      </c>
      <c r="E549" s="123" t="s">
        <v>12</v>
      </c>
      <c r="F549" s="240">
        <v>35361.715451802796</v>
      </c>
      <c r="G549" s="212" t="s">
        <v>1755</v>
      </c>
      <c r="H549" s="123" t="s">
        <v>12</v>
      </c>
      <c r="I549" s="240">
        <v>35361.715451802796</v>
      </c>
      <c r="J549" s="240">
        <v>0</v>
      </c>
      <c r="K549" s="240">
        <v>0</v>
      </c>
      <c r="L549" s="240">
        <v>0</v>
      </c>
      <c r="M549" s="240">
        <v>0</v>
      </c>
      <c r="N549" s="210" t="s">
        <v>12</v>
      </c>
      <c r="O549" s="240">
        <v>30747.133418367899</v>
      </c>
      <c r="P549" s="240">
        <v>0</v>
      </c>
      <c r="Q549" s="240">
        <v>0</v>
      </c>
      <c r="R549" s="240">
        <v>30747.133418367899</v>
      </c>
      <c r="S549" s="240">
        <v>4614.5820334349301</v>
      </c>
      <c r="T549" s="211" t="s">
        <v>12</v>
      </c>
      <c r="U549" s="212" t="s">
        <v>316</v>
      </c>
      <c r="V549" s="212" t="s">
        <v>317</v>
      </c>
      <c r="W549" s="123" t="s">
        <v>381</v>
      </c>
      <c r="X549" s="123" t="s">
        <v>12</v>
      </c>
      <c r="Y549" s="123" t="s">
        <v>1016</v>
      </c>
      <c r="Z549" s="212" t="s">
        <v>320</v>
      </c>
      <c r="AA549" s="212">
        <v>95979</v>
      </c>
      <c r="AB549" s="123" t="s">
        <v>743</v>
      </c>
      <c r="AC549" s="123" t="s">
        <v>343</v>
      </c>
      <c r="AD549" s="123" t="s">
        <v>344</v>
      </c>
      <c r="AE549" s="123" t="s">
        <v>12</v>
      </c>
    </row>
    <row r="550" spans="2:31" ht="15" customHeight="1" x14ac:dyDescent="0.35">
      <c r="B550" s="123">
        <v>101741</v>
      </c>
      <c r="C550" s="123" t="s">
        <v>1328</v>
      </c>
      <c r="D550" s="123">
        <v>2017</v>
      </c>
      <c r="E550" s="123" t="s">
        <v>12</v>
      </c>
      <c r="F550" s="240">
        <v>1111267.65001577</v>
      </c>
      <c r="G550" s="212" t="s">
        <v>1755</v>
      </c>
      <c r="H550" s="123" t="s">
        <v>12</v>
      </c>
      <c r="I550" s="240">
        <v>1111267.65001577</v>
      </c>
      <c r="J550" s="240">
        <v>0</v>
      </c>
      <c r="K550" s="240">
        <v>0</v>
      </c>
      <c r="L550" s="240">
        <v>0</v>
      </c>
      <c r="M550" s="240">
        <v>0</v>
      </c>
      <c r="N550" s="210" t="s">
        <v>12</v>
      </c>
      <c r="O550" s="240">
        <v>1111267.65001577</v>
      </c>
      <c r="P550" s="240">
        <v>0</v>
      </c>
      <c r="Q550" s="240">
        <v>0</v>
      </c>
      <c r="R550" s="240">
        <v>1111267.65001577</v>
      </c>
      <c r="S550" s="240">
        <v>0</v>
      </c>
      <c r="T550" s="211" t="s">
        <v>12</v>
      </c>
      <c r="U550" s="212" t="s">
        <v>316</v>
      </c>
      <c r="V550" s="212" t="s">
        <v>317</v>
      </c>
      <c r="W550" s="123" t="s">
        <v>381</v>
      </c>
      <c r="X550" s="123" t="s">
        <v>12</v>
      </c>
      <c r="Y550" s="123" t="s">
        <v>647</v>
      </c>
      <c r="Z550" s="212" t="s">
        <v>320</v>
      </c>
      <c r="AA550" s="212">
        <v>94509</v>
      </c>
      <c r="AB550" s="123" t="s">
        <v>352</v>
      </c>
      <c r="AC550" s="123" t="s">
        <v>353</v>
      </c>
      <c r="AD550" s="123" t="s">
        <v>354</v>
      </c>
      <c r="AE550" s="123" t="s">
        <v>12</v>
      </c>
    </row>
    <row r="551" spans="2:31" ht="15" customHeight="1" x14ac:dyDescent="0.35">
      <c r="B551" s="123">
        <v>101747</v>
      </c>
      <c r="C551" s="123" t="s">
        <v>1329</v>
      </c>
      <c r="D551" s="123">
        <v>2017</v>
      </c>
      <c r="E551" s="123" t="s">
        <v>12</v>
      </c>
      <c r="F551" s="240">
        <v>58976.850044643201</v>
      </c>
      <c r="G551" s="212" t="s">
        <v>1755</v>
      </c>
      <c r="H551" s="123" t="s">
        <v>12</v>
      </c>
      <c r="I551" s="240">
        <v>58976.850044643201</v>
      </c>
      <c r="J551" s="240">
        <v>0</v>
      </c>
      <c r="K551" s="240">
        <v>0</v>
      </c>
      <c r="L551" s="240">
        <v>0</v>
      </c>
      <c r="M551" s="240">
        <v>0</v>
      </c>
      <c r="N551" s="210" t="s">
        <v>12</v>
      </c>
      <c r="O551" s="240">
        <v>57147.591067828798</v>
      </c>
      <c r="P551" s="240">
        <v>0</v>
      </c>
      <c r="Q551" s="240">
        <v>0</v>
      </c>
      <c r="R551" s="240">
        <v>57147.591067828798</v>
      </c>
      <c r="S551" s="240">
        <v>1829.2589768144001</v>
      </c>
      <c r="T551" s="211" t="s">
        <v>12</v>
      </c>
      <c r="U551" s="212" t="s">
        <v>316</v>
      </c>
      <c r="V551" s="212" t="s">
        <v>317</v>
      </c>
      <c r="W551" s="123" t="s">
        <v>381</v>
      </c>
      <c r="X551" s="123" t="s">
        <v>12</v>
      </c>
      <c r="Y551" s="123" t="s">
        <v>1330</v>
      </c>
      <c r="Z551" s="212" t="s">
        <v>320</v>
      </c>
      <c r="AA551" s="212">
        <v>96035</v>
      </c>
      <c r="AB551" s="123" t="s">
        <v>743</v>
      </c>
      <c r="AC551" s="123" t="s">
        <v>343</v>
      </c>
      <c r="AD551" s="123" t="s">
        <v>344</v>
      </c>
      <c r="AE551" s="123" t="s">
        <v>12</v>
      </c>
    </row>
    <row r="552" spans="2:31" ht="15" customHeight="1" x14ac:dyDescent="0.35">
      <c r="B552" s="123">
        <v>101290</v>
      </c>
      <c r="C552" s="123" t="s">
        <v>1331</v>
      </c>
      <c r="D552" s="123">
        <v>2017</v>
      </c>
      <c r="E552" s="123" t="s">
        <v>12</v>
      </c>
      <c r="F552" s="240">
        <v>44721.189868762798</v>
      </c>
      <c r="G552" s="212" t="s">
        <v>1755</v>
      </c>
      <c r="H552" s="123" t="s">
        <v>12</v>
      </c>
      <c r="I552" s="240">
        <v>44721.189868762798</v>
      </c>
      <c r="J552" s="240">
        <v>0</v>
      </c>
      <c r="K552" s="240">
        <v>0</v>
      </c>
      <c r="L552" s="240">
        <v>0</v>
      </c>
      <c r="M552" s="240">
        <v>0</v>
      </c>
      <c r="N552" s="210" t="s">
        <v>12</v>
      </c>
      <c r="O552" s="240">
        <v>38296.407286787296</v>
      </c>
      <c r="P552" s="240">
        <v>0</v>
      </c>
      <c r="Q552" s="240">
        <v>0</v>
      </c>
      <c r="R552" s="240">
        <v>38296.407286787296</v>
      </c>
      <c r="S552" s="240">
        <v>6424.7825819754999</v>
      </c>
      <c r="T552" s="211" t="s">
        <v>12</v>
      </c>
      <c r="U552" s="212" t="s">
        <v>316</v>
      </c>
      <c r="V552" s="212" t="s">
        <v>317</v>
      </c>
      <c r="W552" s="123" t="s">
        <v>381</v>
      </c>
      <c r="X552" s="123" t="s">
        <v>12</v>
      </c>
      <c r="Y552" s="123" t="s">
        <v>1126</v>
      </c>
      <c r="Z552" s="212" t="s">
        <v>320</v>
      </c>
      <c r="AA552" s="212">
        <v>92347</v>
      </c>
      <c r="AB552" s="123" t="s">
        <v>743</v>
      </c>
      <c r="AC552" s="123" t="s">
        <v>343</v>
      </c>
      <c r="AD552" s="123" t="s">
        <v>344</v>
      </c>
      <c r="AE552" s="123" t="s">
        <v>12</v>
      </c>
    </row>
    <row r="553" spans="2:31" ht="15" customHeight="1" x14ac:dyDescent="0.35">
      <c r="B553" s="123">
        <v>100192</v>
      </c>
      <c r="C553" s="123" t="s">
        <v>1332</v>
      </c>
      <c r="D553" s="123">
        <v>2017</v>
      </c>
      <c r="E553" s="123" t="s">
        <v>12</v>
      </c>
      <c r="F553" s="240">
        <v>199428.97743664301</v>
      </c>
      <c r="G553" s="212" t="s">
        <v>1755</v>
      </c>
      <c r="H553" s="123" t="s">
        <v>12</v>
      </c>
      <c r="I553" s="240">
        <v>199428.97743664301</v>
      </c>
      <c r="J553" s="240">
        <v>0</v>
      </c>
      <c r="K553" s="240">
        <v>0</v>
      </c>
      <c r="L553" s="240">
        <v>0</v>
      </c>
      <c r="M553" s="240">
        <v>0</v>
      </c>
      <c r="N553" s="210" t="s">
        <v>12</v>
      </c>
      <c r="O553" s="240">
        <v>197481.70205961799</v>
      </c>
      <c r="P553" s="240">
        <v>0</v>
      </c>
      <c r="Q553" s="240">
        <v>0</v>
      </c>
      <c r="R553" s="240">
        <v>197481.70205961799</v>
      </c>
      <c r="S553" s="240">
        <v>1947.2753770250899</v>
      </c>
      <c r="T553" s="211" t="s">
        <v>12</v>
      </c>
      <c r="U553" s="212" t="s">
        <v>316</v>
      </c>
      <c r="V553" s="212" t="s">
        <v>317</v>
      </c>
      <c r="W553" s="123" t="s">
        <v>381</v>
      </c>
      <c r="X553" s="123" t="s">
        <v>12</v>
      </c>
      <c r="Y553" s="123" t="s">
        <v>1333</v>
      </c>
      <c r="Z553" s="212" t="s">
        <v>320</v>
      </c>
      <c r="AA553" s="212">
        <v>95503</v>
      </c>
      <c r="AB553" s="123" t="s">
        <v>352</v>
      </c>
      <c r="AC553" s="123" t="s">
        <v>201</v>
      </c>
      <c r="AD553" s="123" t="s">
        <v>354</v>
      </c>
      <c r="AE553" s="123" t="s">
        <v>12</v>
      </c>
    </row>
    <row r="554" spans="2:31" ht="15" customHeight="1" x14ac:dyDescent="0.35">
      <c r="B554" s="123">
        <v>101563</v>
      </c>
      <c r="C554" s="123" t="s">
        <v>1334</v>
      </c>
      <c r="D554" s="123">
        <v>2017</v>
      </c>
      <c r="E554" s="123" t="s">
        <v>12</v>
      </c>
      <c r="F554" s="240">
        <v>12761.1091274354</v>
      </c>
      <c r="G554" s="212" t="s">
        <v>1755</v>
      </c>
      <c r="H554" s="123" t="s">
        <v>12</v>
      </c>
      <c r="I554" s="240">
        <v>12761.1091274354</v>
      </c>
      <c r="J554" s="240">
        <v>0</v>
      </c>
      <c r="K554" s="240">
        <v>0</v>
      </c>
      <c r="L554" s="240">
        <v>0</v>
      </c>
      <c r="M554" s="240">
        <v>0</v>
      </c>
      <c r="N554" s="210" t="s">
        <v>12</v>
      </c>
      <c r="O554" s="240">
        <v>10161.9138363978</v>
      </c>
      <c r="P554" s="240">
        <v>0</v>
      </c>
      <c r="Q554" s="240">
        <v>0</v>
      </c>
      <c r="R554" s="240">
        <v>10161.9138363978</v>
      </c>
      <c r="S554" s="240">
        <v>2599.1952910376099</v>
      </c>
      <c r="T554" s="211" t="s">
        <v>12</v>
      </c>
      <c r="U554" s="212" t="s">
        <v>316</v>
      </c>
      <c r="V554" s="212" t="s">
        <v>317</v>
      </c>
      <c r="W554" s="123" t="s">
        <v>381</v>
      </c>
      <c r="X554" s="123" t="s">
        <v>12</v>
      </c>
      <c r="Y554" s="123" t="s">
        <v>486</v>
      </c>
      <c r="Z554" s="212" t="s">
        <v>320</v>
      </c>
      <c r="AA554" s="212">
        <v>93204</v>
      </c>
      <c r="AB554" s="123" t="s">
        <v>743</v>
      </c>
      <c r="AC554" s="123" t="s">
        <v>343</v>
      </c>
      <c r="AD554" s="123" t="s">
        <v>344</v>
      </c>
      <c r="AE554" s="123" t="s">
        <v>12</v>
      </c>
    </row>
    <row r="555" spans="2:31" ht="15" customHeight="1" x14ac:dyDescent="0.35">
      <c r="B555" s="123">
        <v>104021</v>
      </c>
      <c r="C555" s="123" t="s">
        <v>1335</v>
      </c>
      <c r="D555" s="123">
        <v>2017</v>
      </c>
      <c r="E555" s="123" t="s">
        <v>12</v>
      </c>
      <c r="F555" s="240">
        <v>25782.055367132401</v>
      </c>
      <c r="G555" s="212" t="s">
        <v>1755</v>
      </c>
      <c r="H555" s="123" t="s">
        <v>12</v>
      </c>
      <c r="I555" s="240">
        <v>25782.055367132401</v>
      </c>
      <c r="J555" s="240">
        <v>0</v>
      </c>
      <c r="K555" s="240">
        <v>0</v>
      </c>
      <c r="L555" s="240">
        <v>0</v>
      </c>
      <c r="M555" s="240">
        <v>0</v>
      </c>
      <c r="N555" s="210" t="s">
        <v>12</v>
      </c>
      <c r="O555" s="240">
        <v>0</v>
      </c>
      <c r="P555" s="240">
        <v>0</v>
      </c>
      <c r="Q555" s="240">
        <v>0</v>
      </c>
      <c r="R555" s="240">
        <v>0</v>
      </c>
      <c r="S555" s="240">
        <v>25782.055367132401</v>
      </c>
      <c r="T555" s="211" t="s">
        <v>12</v>
      </c>
      <c r="U555" s="212" t="s">
        <v>316</v>
      </c>
      <c r="V555" s="212" t="s">
        <v>317</v>
      </c>
      <c r="W555" s="123" t="s">
        <v>381</v>
      </c>
      <c r="X555" s="123" t="s">
        <v>12</v>
      </c>
      <c r="Y555" s="123" t="s">
        <v>1803</v>
      </c>
      <c r="Z555" s="212" t="s">
        <v>320</v>
      </c>
      <c r="AA555" s="212">
        <v>95206</v>
      </c>
      <c r="AB555" s="123" t="s">
        <v>743</v>
      </c>
      <c r="AC555" s="123" t="s">
        <v>343</v>
      </c>
      <c r="AD555" s="123" t="s">
        <v>344</v>
      </c>
      <c r="AE555" s="123" t="s">
        <v>12</v>
      </c>
    </row>
    <row r="556" spans="2:31" ht="15" customHeight="1" x14ac:dyDescent="0.35">
      <c r="B556" s="123">
        <v>104023</v>
      </c>
      <c r="C556" s="123" t="s">
        <v>1337</v>
      </c>
      <c r="D556" s="123">
        <v>2017</v>
      </c>
      <c r="E556" s="123" t="s">
        <v>12</v>
      </c>
      <c r="F556" s="240">
        <v>29100.790833743202</v>
      </c>
      <c r="G556" s="212" t="s">
        <v>1755</v>
      </c>
      <c r="H556" s="123" t="s">
        <v>12</v>
      </c>
      <c r="I556" s="240">
        <v>29100.790833743202</v>
      </c>
      <c r="J556" s="240">
        <v>0</v>
      </c>
      <c r="K556" s="240">
        <v>0</v>
      </c>
      <c r="L556" s="240">
        <v>0</v>
      </c>
      <c r="M556" s="240">
        <v>0</v>
      </c>
      <c r="N556" s="210" t="s">
        <v>12</v>
      </c>
      <c r="O556" s="240">
        <v>27956.3842257736</v>
      </c>
      <c r="P556" s="240">
        <v>0</v>
      </c>
      <c r="Q556" s="240">
        <v>0</v>
      </c>
      <c r="R556" s="240">
        <v>27956.3842257736</v>
      </c>
      <c r="S556" s="240">
        <v>1144.4066079696199</v>
      </c>
      <c r="T556" s="211" t="s">
        <v>12</v>
      </c>
      <c r="U556" s="212" t="s">
        <v>316</v>
      </c>
      <c r="V556" s="212" t="s">
        <v>317</v>
      </c>
      <c r="W556" s="123" t="s">
        <v>381</v>
      </c>
      <c r="X556" s="123" t="s">
        <v>12</v>
      </c>
      <c r="Y556" s="123" t="s">
        <v>1338</v>
      </c>
      <c r="Z556" s="212" t="s">
        <v>320</v>
      </c>
      <c r="AA556" s="212">
        <v>96015</v>
      </c>
      <c r="AB556" s="123" t="s">
        <v>743</v>
      </c>
      <c r="AC556" s="123" t="s">
        <v>343</v>
      </c>
      <c r="AD556" s="123" t="s">
        <v>344</v>
      </c>
      <c r="AE556" s="123" t="s">
        <v>12</v>
      </c>
    </row>
    <row r="557" spans="2:31" ht="15" customHeight="1" x14ac:dyDescent="0.35">
      <c r="B557" s="123">
        <v>101031</v>
      </c>
      <c r="C557" s="123" t="s">
        <v>1339</v>
      </c>
      <c r="D557" s="123">
        <v>2017</v>
      </c>
      <c r="E557" s="123" t="s">
        <v>12</v>
      </c>
      <c r="F557" s="240">
        <v>25509.178762496598</v>
      </c>
      <c r="G557" s="212" t="s">
        <v>1755</v>
      </c>
      <c r="H557" s="123" t="s">
        <v>12</v>
      </c>
      <c r="I557" s="240">
        <v>25509.178762496598</v>
      </c>
      <c r="J557" s="240">
        <v>0</v>
      </c>
      <c r="K557" s="240">
        <v>0</v>
      </c>
      <c r="L557" s="240">
        <v>0</v>
      </c>
      <c r="M557" s="240">
        <v>0</v>
      </c>
      <c r="N557" s="210" t="s">
        <v>12</v>
      </c>
      <c r="O557" s="240">
        <v>21085.337396386702</v>
      </c>
      <c r="P557" s="240">
        <v>0</v>
      </c>
      <c r="Q557" s="240">
        <v>0</v>
      </c>
      <c r="R557" s="240">
        <v>21085.337396386702</v>
      </c>
      <c r="S557" s="240">
        <v>4423.8413661098602</v>
      </c>
      <c r="T557" s="211" t="s">
        <v>12</v>
      </c>
      <c r="U557" s="212" t="s">
        <v>316</v>
      </c>
      <c r="V557" s="212" t="s">
        <v>317</v>
      </c>
      <c r="W557" s="123" t="s">
        <v>381</v>
      </c>
      <c r="X557" s="123" t="s">
        <v>12</v>
      </c>
      <c r="Y557" s="123" t="s">
        <v>739</v>
      </c>
      <c r="Z557" s="212" t="s">
        <v>320</v>
      </c>
      <c r="AA557" s="212">
        <v>92363</v>
      </c>
      <c r="AB557" s="123" t="s">
        <v>743</v>
      </c>
      <c r="AC557" s="123" t="s">
        <v>343</v>
      </c>
      <c r="AD557" s="123" t="s">
        <v>344</v>
      </c>
      <c r="AE557" s="123" t="s">
        <v>12</v>
      </c>
    </row>
    <row r="558" spans="2:31" ht="15" customHeight="1" x14ac:dyDescent="0.35">
      <c r="B558" s="123">
        <v>104010</v>
      </c>
      <c r="C558" s="123" t="s">
        <v>1340</v>
      </c>
      <c r="D558" s="123">
        <v>2017</v>
      </c>
      <c r="E558" s="123" t="s">
        <v>12</v>
      </c>
      <c r="F558" s="240">
        <v>19561208.4207738</v>
      </c>
      <c r="G558" s="212" t="s">
        <v>1755</v>
      </c>
      <c r="H558" s="123" t="s">
        <v>12</v>
      </c>
      <c r="I558" s="240">
        <v>0</v>
      </c>
      <c r="J558" s="240">
        <v>0</v>
      </c>
      <c r="K558" s="240">
        <v>18228468.8729738</v>
      </c>
      <c r="L558" s="240">
        <v>1332739.5478000001</v>
      </c>
      <c r="M558" s="240">
        <v>0</v>
      </c>
      <c r="N558" s="210" t="s">
        <v>12</v>
      </c>
      <c r="O558" s="240">
        <v>0</v>
      </c>
      <c r="P558" s="240">
        <v>18228468.8729738</v>
      </c>
      <c r="Q558" s="240">
        <v>0</v>
      </c>
      <c r="R558" s="240">
        <v>18228468.8729738</v>
      </c>
      <c r="S558" s="240">
        <v>1332739.5478000001</v>
      </c>
      <c r="T558" s="211" t="s">
        <v>12</v>
      </c>
      <c r="U558" s="212" t="s">
        <v>316</v>
      </c>
      <c r="V558" s="212" t="s">
        <v>317</v>
      </c>
      <c r="W558" s="123" t="s">
        <v>390</v>
      </c>
      <c r="X558" s="123" t="s">
        <v>12</v>
      </c>
      <c r="Y558" s="123" t="s">
        <v>444</v>
      </c>
      <c r="Z558" s="212" t="s">
        <v>445</v>
      </c>
      <c r="AA558" s="212">
        <v>77042</v>
      </c>
      <c r="AB558" s="123" t="s">
        <v>450</v>
      </c>
      <c r="AC558" s="123" t="s">
        <v>394</v>
      </c>
      <c r="AD558" s="123" t="s">
        <v>395</v>
      </c>
      <c r="AE558" s="123" t="s">
        <v>12</v>
      </c>
    </row>
    <row r="559" spans="2:31" ht="15" customHeight="1" x14ac:dyDescent="0.35">
      <c r="B559" s="123">
        <v>100913</v>
      </c>
      <c r="C559" s="123" t="s">
        <v>1341</v>
      </c>
      <c r="D559" s="123">
        <v>2017</v>
      </c>
      <c r="E559" s="123" t="s">
        <v>12</v>
      </c>
      <c r="F559" s="240">
        <v>923999.17064352101</v>
      </c>
      <c r="G559" s="212" t="s">
        <v>1755</v>
      </c>
      <c r="H559" s="123" t="s">
        <v>12</v>
      </c>
      <c r="I559" s="240">
        <v>923999.17064352101</v>
      </c>
      <c r="J559" s="240">
        <v>0</v>
      </c>
      <c r="K559" s="240">
        <v>0</v>
      </c>
      <c r="L559" s="240">
        <v>0</v>
      </c>
      <c r="M559" s="240">
        <v>0</v>
      </c>
      <c r="N559" s="210" t="s">
        <v>12</v>
      </c>
      <c r="O559" s="240">
        <v>922519.19144273503</v>
      </c>
      <c r="P559" s="240">
        <v>0</v>
      </c>
      <c r="Q559" s="240">
        <v>0</v>
      </c>
      <c r="R559" s="240">
        <v>922519.19144273503</v>
      </c>
      <c r="S559" s="240">
        <v>1479.9792007860001</v>
      </c>
      <c r="T559" s="211" t="s">
        <v>12</v>
      </c>
      <c r="U559" s="212" t="s">
        <v>316</v>
      </c>
      <c r="V559" s="212" t="s">
        <v>316</v>
      </c>
      <c r="W559" s="123" t="s">
        <v>390</v>
      </c>
      <c r="X559" s="123" t="s">
        <v>12</v>
      </c>
      <c r="Y559" s="123" t="s">
        <v>373</v>
      </c>
      <c r="Z559" s="212" t="s">
        <v>320</v>
      </c>
      <c r="AA559" s="212">
        <v>90745</v>
      </c>
      <c r="AB559" s="123" t="s">
        <v>391</v>
      </c>
      <c r="AC559" s="123" t="s">
        <v>708</v>
      </c>
      <c r="AD559" s="123" t="s">
        <v>709</v>
      </c>
      <c r="AE559" s="123" t="s">
        <v>12</v>
      </c>
    </row>
    <row r="560" spans="2:31" ht="15" customHeight="1" x14ac:dyDescent="0.35">
      <c r="B560" s="123">
        <v>100329</v>
      </c>
      <c r="C560" s="123" t="s">
        <v>1342</v>
      </c>
      <c r="D560" s="123">
        <v>2017</v>
      </c>
      <c r="E560" s="123" t="s">
        <v>12</v>
      </c>
      <c r="F560" s="240">
        <v>1911704.2389541599</v>
      </c>
      <c r="G560" s="212" t="s">
        <v>1755</v>
      </c>
      <c r="H560" s="123" t="s">
        <v>12</v>
      </c>
      <c r="I560" s="240">
        <v>1911704.2389541599</v>
      </c>
      <c r="J560" s="240">
        <v>0</v>
      </c>
      <c r="K560" s="240">
        <v>0</v>
      </c>
      <c r="L560" s="240">
        <v>0</v>
      </c>
      <c r="M560" s="240">
        <v>0</v>
      </c>
      <c r="N560" s="210" t="s">
        <v>12</v>
      </c>
      <c r="O560" s="240">
        <v>1909731.1658309</v>
      </c>
      <c r="P560" s="240">
        <v>0</v>
      </c>
      <c r="Q560" s="240">
        <v>0</v>
      </c>
      <c r="R560" s="240">
        <v>1909731.1658309</v>
      </c>
      <c r="S560" s="240">
        <v>1973.073123268</v>
      </c>
      <c r="T560" s="211" t="s">
        <v>12</v>
      </c>
      <c r="U560" s="212" t="s">
        <v>316</v>
      </c>
      <c r="V560" s="212" t="s">
        <v>316</v>
      </c>
      <c r="W560" s="123" t="s">
        <v>390</v>
      </c>
      <c r="X560" s="123" t="s">
        <v>12</v>
      </c>
      <c r="Y560" s="123" t="s">
        <v>377</v>
      </c>
      <c r="Z560" s="212" t="s">
        <v>320</v>
      </c>
      <c r="AA560" s="212">
        <v>90744</v>
      </c>
      <c r="AB560" s="123" t="s">
        <v>391</v>
      </c>
      <c r="AC560" s="123" t="s">
        <v>708</v>
      </c>
      <c r="AD560" s="123" t="s">
        <v>709</v>
      </c>
      <c r="AE560" s="123" t="s">
        <v>12</v>
      </c>
    </row>
    <row r="561" spans="2:31" ht="15" customHeight="1" x14ac:dyDescent="0.35">
      <c r="B561" s="123">
        <v>100351</v>
      </c>
      <c r="C561" s="123" t="s">
        <v>1343</v>
      </c>
      <c r="D561" s="123">
        <v>2017</v>
      </c>
      <c r="E561" s="123" t="s">
        <v>12</v>
      </c>
      <c r="F561" s="240">
        <v>160002.659943334</v>
      </c>
      <c r="G561" s="212" t="s">
        <v>1755</v>
      </c>
      <c r="H561" s="123" t="s">
        <v>12</v>
      </c>
      <c r="I561" s="240">
        <v>160002.659943334</v>
      </c>
      <c r="J561" s="240">
        <v>0</v>
      </c>
      <c r="K561" s="240">
        <v>0</v>
      </c>
      <c r="L561" s="240">
        <v>0</v>
      </c>
      <c r="M561" s="240">
        <v>0</v>
      </c>
      <c r="N561" s="210" t="s">
        <v>12</v>
      </c>
      <c r="O561" s="240">
        <v>160001.66658166001</v>
      </c>
      <c r="P561" s="240">
        <v>0</v>
      </c>
      <c r="Q561" s="240">
        <v>0</v>
      </c>
      <c r="R561" s="240">
        <v>160001.66658166001</v>
      </c>
      <c r="S561" s="240">
        <v>0.99336167399999997</v>
      </c>
      <c r="T561" s="211" t="s">
        <v>12</v>
      </c>
      <c r="U561" s="212" t="s">
        <v>316</v>
      </c>
      <c r="V561" s="212" t="s">
        <v>316</v>
      </c>
      <c r="W561" s="123" t="s">
        <v>390</v>
      </c>
      <c r="X561" s="123" t="s">
        <v>12</v>
      </c>
      <c r="Y561" s="123" t="s">
        <v>368</v>
      </c>
      <c r="Z561" s="212" t="s">
        <v>320</v>
      </c>
      <c r="AA561" s="212">
        <v>94572</v>
      </c>
      <c r="AB561" s="123" t="s">
        <v>565</v>
      </c>
      <c r="AC561" s="123" t="s">
        <v>566</v>
      </c>
      <c r="AD561" s="123" t="s">
        <v>327</v>
      </c>
      <c r="AE561" s="123" t="s">
        <v>12</v>
      </c>
    </row>
    <row r="562" spans="2:31" ht="15" customHeight="1" x14ac:dyDescent="0.35">
      <c r="B562" s="123">
        <v>100303</v>
      </c>
      <c r="C562" s="123" t="s">
        <v>1344</v>
      </c>
      <c r="D562" s="123">
        <v>2017</v>
      </c>
      <c r="E562" s="123" t="s">
        <v>12</v>
      </c>
      <c r="F562" s="240">
        <v>1290019.83748216</v>
      </c>
      <c r="G562" s="212" t="s">
        <v>1755</v>
      </c>
      <c r="H562" s="123" t="s">
        <v>12</v>
      </c>
      <c r="I562" s="240">
        <v>1290019.83748216</v>
      </c>
      <c r="J562" s="240">
        <v>0</v>
      </c>
      <c r="K562" s="240">
        <v>0</v>
      </c>
      <c r="L562" s="240">
        <v>0</v>
      </c>
      <c r="M562" s="240">
        <v>0</v>
      </c>
      <c r="N562" s="210" t="s">
        <v>12</v>
      </c>
      <c r="O562" s="240">
        <v>1289463.59941417</v>
      </c>
      <c r="P562" s="240">
        <v>0</v>
      </c>
      <c r="Q562" s="240">
        <v>0</v>
      </c>
      <c r="R562" s="240">
        <v>1289463.59941417</v>
      </c>
      <c r="S562" s="240">
        <v>556.23806799600004</v>
      </c>
      <c r="T562" s="211" t="s">
        <v>12</v>
      </c>
      <c r="U562" s="212" t="s">
        <v>316</v>
      </c>
      <c r="V562" s="212" t="s">
        <v>316</v>
      </c>
      <c r="W562" s="123" t="s">
        <v>390</v>
      </c>
      <c r="X562" s="123" t="s">
        <v>12</v>
      </c>
      <c r="Y562" s="123" t="s">
        <v>368</v>
      </c>
      <c r="Z562" s="212" t="s">
        <v>320</v>
      </c>
      <c r="AA562" s="212">
        <v>94572</v>
      </c>
      <c r="AB562" s="123" t="s">
        <v>391</v>
      </c>
      <c r="AC562" s="123" t="s">
        <v>1145</v>
      </c>
      <c r="AD562" s="123" t="s">
        <v>1146</v>
      </c>
      <c r="AE562" s="123" t="s">
        <v>12</v>
      </c>
    </row>
    <row r="563" spans="2:31" ht="15" customHeight="1" x14ac:dyDescent="0.35">
      <c r="B563" s="123">
        <v>101226</v>
      </c>
      <c r="C563" s="123" t="s">
        <v>1345</v>
      </c>
      <c r="D563" s="123">
        <v>2017</v>
      </c>
      <c r="E563" s="123" t="s">
        <v>12</v>
      </c>
      <c r="F563" s="240">
        <v>189422.775141208</v>
      </c>
      <c r="G563" s="212" t="s">
        <v>1755</v>
      </c>
      <c r="H563" s="123" t="s">
        <v>12</v>
      </c>
      <c r="I563" s="240">
        <v>189422.775141208</v>
      </c>
      <c r="J563" s="240">
        <v>0</v>
      </c>
      <c r="K563" s="240">
        <v>0</v>
      </c>
      <c r="L563" s="240">
        <v>0</v>
      </c>
      <c r="M563" s="240">
        <v>0</v>
      </c>
      <c r="N563" s="210" t="s">
        <v>12</v>
      </c>
      <c r="O563" s="240">
        <v>189248.26514120799</v>
      </c>
      <c r="P563" s="240">
        <v>0</v>
      </c>
      <c r="Q563" s="240">
        <v>0</v>
      </c>
      <c r="R563" s="240">
        <v>189248.26514120799</v>
      </c>
      <c r="S563" s="240">
        <v>174.51</v>
      </c>
      <c r="T563" s="211" t="s">
        <v>12</v>
      </c>
      <c r="U563" s="212" t="s">
        <v>316</v>
      </c>
      <c r="V563" s="212" t="s">
        <v>316</v>
      </c>
      <c r="W563" s="123" t="s">
        <v>390</v>
      </c>
      <c r="X563" s="123" t="s">
        <v>12</v>
      </c>
      <c r="Y563" s="123" t="s">
        <v>1346</v>
      </c>
      <c r="Z563" s="212" t="s">
        <v>320</v>
      </c>
      <c r="AA563" s="212">
        <v>93420</v>
      </c>
      <c r="AB563" s="123" t="s">
        <v>391</v>
      </c>
      <c r="AC563" s="123" t="s">
        <v>566</v>
      </c>
      <c r="AD563" s="123" t="s">
        <v>392</v>
      </c>
      <c r="AE563" s="123" t="s">
        <v>12</v>
      </c>
    </row>
    <row r="564" spans="2:31" ht="15" customHeight="1" x14ac:dyDescent="0.35">
      <c r="B564" s="123">
        <v>104728</v>
      </c>
      <c r="C564" s="123" t="s">
        <v>1347</v>
      </c>
      <c r="D564" s="123">
        <v>2017</v>
      </c>
      <c r="E564" s="123" t="s">
        <v>12</v>
      </c>
      <c r="F564" s="240">
        <v>0</v>
      </c>
      <c r="G564" s="212" t="s">
        <v>1755</v>
      </c>
      <c r="H564" s="123" t="s">
        <v>12</v>
      </c>
      <c r="I564" s="240">
        <v>0</v>
      </c>
      <c r="J564" s="240">
        <v>0</v>
      </c>
      <c r="K564" s="240">
        <v>0</v>
      </c>
      <c r="L564" s="240">
        <v>0</v>
      </c>
      <c r="M564" s="240">
        <v>0</v>
      </c>
      <c r="N564" s="210" t="s">
        <v>12</v>
      </c>
      <c r="O564" s="240">
        <v>0</v>
      </c>
      <c r="P564" s="240">
        <v>0</v>
      </c>
      <c r="Q564" s="240">
        <v>0</v>
      </c>
      <c r="R564" s="240">
        <v>0</v>
      </c>
      <c r="S564" s="240">
        <v>0</v>
      </c>
      <c r="T564" s="211" t="s">
        <v>12</v>
      </c>
      <c r="U564" s="212" t="s">
        <v>317</v>
      </c>
      <c r="V564" s="212" t="s">
        <v>317</v>
      </c>
      <c r="W564" s="123" t="s">
        <v>12</v>
      </c>
      <c r="X564" s="123" t="s">
        <v>12</v>
      </c>
      <c r="Y564" s="123" t="s">
        <v>1348</v>
      </c>
      <c r="Z564" s="212" t="s">
        <v>320</v>
      </c>
      <c r="AA564" s="212" t="s">
        <v>1349</v>
      </c>
      <c r="AB564" s="123" t="s">
        <v>321</v>
      </c>
      <c r="AC564" s="123" t="s">
        <v>322</v>
      </c>
      <c r="AD564" s="123" t="s">
        <v>323</v>
      </c>
      <c r="AE564" s="123" t="s">
        <v>12</v>
      </c>
    </row>
    <row r="565" spans="2:31" ht="15" customHeight="1" x14ac:dyDescent="0.35">
      <c r="B565" s="123">
        <v>3016</v>
      </c>
      <c r="C565" s="123" t="s">
        <v>1804</v>
      </c>
      <c r="D565" s="123">
        <v>2017</v>
      </c>
      <c r="E565" s="123" t="s">
        <v>12</v>
      </c>
      <c r="F565" s="240">
        <v>0</v>
      </c>
      <c r="G565" s="212" t="s">
        <v>1755</v>
      </c>
      <c r="H565" s="123" t="s">
        <v>12</v>
      </c>
      <c r="I565" s="240">
        <v>0</v>
      </c>
      <c r="J565" s="240">
        <v>0</v>
      </c>
      <c r="K565" s="240">
        <v>0</v>
      </c>
      <c r="L565" s="240">
        <v>0</v>
      </c>
      <c r="M565" s="240">
        <v>0</v>
      </c>
      <c r="N565" s="210" t="s">
        <v>12</v>
      </c>
      <c r="O565" s="240">
        <v>0</v>
      </c>
      <c r="P565" s="240">
        <v>0</v>
      </c>
      <c r="Q565" s="240">
        <v>0</v>
      </c>
      <c r="R565" s="240">
        <v>0</v>
      </c>
      <c r="S565" s="240">
        <v>0</v>
      </c>
      <c r="T565" s="211" t="s">
        <v>12</v>
      </c>
      <c r="U565" s="212" t="s">
        <v>317</v>
      </c>
      <c r="V565" s="212" t="s">
        <v>317</v>
      </c>
      <c r="W565" s="123" t="s">
        <v>12</v>
      </c>
      <c r="X565" s="123" t="s">
        <v>12</v>
      </c>
      <c r="Y565" s="123" t="s">
        <v>460</v>
      </c>
      <c r="Z565" s="212" t="s">
        <v>320</v>
      </c>
      <c r="AA565" s="212">
        <v>92122</v>
      </c>
      <c r="AB565" s="123" t="s">
        <v>321</v>
      </c>
      <c r="AC565" s="123" t="s">
        <v>322</v>
      </c>
      <c r="AD565" s="123" t="s">
        <v>323</v>
      </c>
      <c r="AE565" s="123" t="s">
        <v>12</v>
      </c>
    </row>
    <row r="566" spans="2:31" ht="15" customHeight="1" x14ac:dyDescent="0.35">
      <c r="B566" s="123">
        <v>104494</v>
      </c>
      <c r="C566" s="123" t="s">
        <v>1351</v>
      </c>
      <c r="D566" s="123">
        <v>2017</v>
      </c>
      <c r="E566" s="123" t="s">
        <v>12</v>
      </c>
      <c r="F566" s="240">
        <v>30129.961519999899</v>
      </c>
      <c r="G566" s="212" t="s">
        <v>1755</v>
      </c>
      <c r="H566" s="123" t="s">
        <v>12</v>
      </c>
      <c r="I566" s="240">
        <v>0</v>
      </c>
      <c r="J566" s="240">
        <v>0</v>
      </c>
      <c r="K566" s="240">
        <v>28586.731519999899</v>
      </c>
      <c r="L566" s="240">
        <v>1543.23</v>
      </c>
      <c r="M566" s="240">
        <v>0</v>
      </c>
      <c r="N566" s="210" t="s">
        <v>12</v>
      </c>
      <c r="O566" s="240">
        <v>0</v>
      </c>
      <c r="P566" s="240">
        <v>28586.731519999899</v>
      </c>
      <c r="Q566" s="240">
        <v>0</v>
      </c>
      <c r="R566" s="240">
        <v>28586.731519999899</v>
      </c>
      <c r="S566" s="240">
        <v>1543.23</v>
      </c>
      <c r="T566" s="211" t="s">
        <v>12</v>
      </c>
      <c r="U566" s="212" t="s">
        <v>316</v>
      </c>
      <c r="V566" s="212" t="s">
        <v>317</v>
      </c>
      <c r="W566" s="123" t="s">
        <v>350</v>
      </c>
      <c r="X566" s="123" t="s">
        <v>12</v>
      </c>
      <c r="Y566" s="123" t="s">
        <v>1352</v>
      </c>
      <c r="Z566" s="212" t="s">
        <v>1353</v>
      </c>
      <c r="AA566" s="212">
        <v>37909</v>
      </c>
      <c r="AB566" s="123" t="s">
        <v>446</v>
      </c>
      <c r="AC566" s="123" t="s">
        <v>394</v>
      </c>
      <c r="AD566" s="123" t="s">
        <v>395</v>
      </c>
      <c r="AE566" s="123" t="s">
        <v>12</v>
      </c>
    </row>
    <row r="567" spans="2:31" ht="15" customHeight="1" x14ac:dyDescent="0.35">
      <c r="B567" s="123">
        <v>104667</v>
      </c>
      <c r="C567" s="123" t="s">
        <v>1354</v>
      </c>
      <c r="D567" s="123">
        <v>2017</v>
      </c>
      <c r="E567" s="123" t="s">
        <v>12</v>
      </c>
      <c r="F567" s="240">
        <v>91475.945043999993</v>
      </c>
      <c r="G567" s="212" t="s">
        <v>1755</v>
      </c>
      <c r="H567" s="123" t="s">
        <v>12</v>
      </c>
      <c r="I567" s="240">
        <v>91475.945043999993</v>
      </c>
      <c r="J567" s="240">
        <v>0</v>
      </c>
      <c r="K567" s="240">
        <v>0</v>
      </c>
      <c r="L567" s="240">
        <v>0</v>
      </c>
      <c r="M567" s="240">
        <v>0</v>
      </c>
      <c r="N567" s="210" t="s">
        <v>12</v>
      </c>
      <c r="O567" s="240">
        <v>91475.945043999993</v>
      </c>
      <c r="P567" s="240">
        <v>0</v>
      </c>
      <c r="Q567" s="240">
        <v>0</v>
      </c>
      <c r="R567" s="240">
        <v>91475.945043999993</v>
      </c>
      <c r="S567" s="240">
        <v>0</v>
      </c>
      <c r="T567" s="211" t="s">
        <v>12</v>
      </c>
      <c r="U567" s="212" t="s">
        <v>316</v>
      </c>
      <c r="V567" s="212" t="s">
        <v>317</v>
      </c>
      <c r="W567" s="123" t="s">
        <v>350</v>
      </c>
      <c r="X567" s="123" t="s">
        <v>12</v>
      </c>
      <c r="Y567" s="123" t="s">
        <v>460</v>
      </c>
      <c r="Z567" s="212" t="s">
        <v>320</v>
      </c>
      <c r="AA567" s="212">
        <v>92154</v>
      </c>
      <c r="AB567" s="123" t="s">
        <v>352</v>
      </c>
      <c r="AC567" s="123" t="s">
        <v>204</v>
      </c>
      <c r="AD567" s="123" t="s">
        <v>354</v>
      </c>
      <c r="AE567" s="123" t="s">
        <v>12</v>
      </c>
    </row>
    <row r="568" spans="2:31" ht="15" customHeight="1" x14ac:dyDescent="0.35">
      <c r="B568" s="123">
        <v>100151</v>
      </c>
      <c r="C568" s="123" t="s">
        <v>1357</v>
      </c>
      <c r="D568" s="123">
        <v>2017</v>
      </c>
      <c r="E568" s="123" t="s">
        <v>12</v>
      </c>
      <c r="F568" s="240">
        <v>98595.022798399994</v>
      </c>
      <c r="G568" s="212" t="s">
        <v>1755</v>
      </c>
      <c r="H568" s="123" t="s">
        <v>12</v>
      </c>
      <c r="I568" s="240">
        <v>98595.022798399994</v>
      </c>
      <c r="J568" s="240">
        <v>0</v>
      </c>
      <c r="K568" s="240">
        <v>0</v>
      </c>
      <c r="L568" s="240">
        <v>0</v>
      </c>
      <c r="M568" s="240">
        <v>0</v>
      </c>
      <c r="N568" s="210" t="s">
        <v>12</v>
      </c>
      <c r="O568" s="240">
        <v>98595.022798399994</v>
      </c>
      <c r="P568" s="240">
        <v>0</v>
      </c>
      <c r="Q568" s="240">
        <v>0</v>
      </c>
      <c r="R568" s="240">
        <v>98595.022798399994</v>
      </c>
      <c r="S568" s="240">
        <v>0</v>
      </c>
      <c r="T568" s="211" t="s">
        <v>12</v>
      </c>
      <c r="U568" s="212" t="s">
        <v>316</v>
      </c>
      <c r="V568" s="212" t="s">
        <v>317</v>
      </c>
      <c r="W568" s="123" t="s">
        <v>430</v>
      </c>
      <c r="X568" s="123" t="s">
        <v>12</v>
      </c>
      <c r="Y568" s="123" t="s">
        <v>1358</v>
      </c>
      <c r="Z568" s="212" t="s">
        <v>320</v>
      </c>
      <c r="AA568" s="212">
        <v>91350</v>
      </c>
      <c r="AB568" s="123" t="s">
        <v>487</v>
      </c>
      <c r="AC568" s="123" t="s">
        <v>201</v>
      </c>
      <c r="AD568" s="123" t="s">
        <v>327</v>
      </c>
      <c r="AE568" s="123" t="s">
        <v>12</v>
      </c>
    </row>
    <row r="569" spans="2:31" ht="15" customHeight="1" x14ac:dyDescent="0.35">
      <c r="B569" s="123">
        <v>5024</v>
      </c>
      <c r="C569" s="123" t="s">
        <v>1878</v>
      </c>
      <c r="D569" s="123">
        <v>2017</v>
      </c>
      <c r="E569" s="123" t="s">
        <v>12</v>
      </c>
      <c r="F569" s="240">
        <v>0</v>
      </c>
      <c r="G569" s="212" t="s">
        <v>1755</v>
      </c>
      <c r="H569" s="123" t="s">
        <v>12</v>
      </c>
      <c r="I569" s="240">
        <v>0</v>
      </c>
      <c r="J569" s="240">
        <v>0</v>
      </c>
      <c r="K569" s="240">
        <v>0</v>
      </c>
      <c r="L569" s="240">
        <v>0</v>
      </c>
      <c r="M569" s="240">
        <v>0</v>
      </c>
      <c r="N569" s="210" t="s">
        <v>12</v>
      </c>
      <c r="O569" s="240">
        <v>0</v>
      </c>
      <c r="P569" s="240">
        <v>0</v>
      </c>
      <c r="Q569" s="240">
        <v>0</v>
      </c>
      <c r="R569" s="240">
        <v>0</v>
      </c>
      <c r="S569" s="240">
        <v>0</v>
      </c>
      <c r="T569" s="211" t="s">
        <v>12</v>
      </c>
      <c r="U569" s="212" t="s">
        <v>317</v>
      </c>
      <c r="V569" s="212" t="s">
        <v>317</v>
      </c>
      <c r="W569" s="123" t="s">
        <v>12</v>
      </c>
      <c r="X569" s="123" t="s">
        <v>12</v>
      </c>
      <c r="Y569" s="123" t="s">
        <v>1360</v>
      </c>
      <c r="Z569" s="212" t="s">
        <v>320</v>
      </c>
      <c r="AA569" s="212">
        <v>94592</v>
      </c>
      <c r="AB569" s="123" t="s">
        <v>321</v>
      </c>
      <c r="AC569" s="123" t="s">
        <v>322</v>
      </c>
      <c r="AD569" s="123" t="s">
        <v>323</v>
      </c>
      <c r="AE569" s="123" t="s">
        <v>12</v>
      </c>
    </row>
    <row r="570" spans="2:31" ht="15" customHeight="1" x14ac:dyDescent="0.35">
      <c r="B570" s="123">
        <v>101685</v>
      </c>
      <c r="C570" s="123" t="s">
        <v>1361</v>
      </c>
      <c r="D570" s="123">
        <v>2017</v>
      </c>
      <c r="E570" s="123" t="s">
        <v>12</v>
      </c>
      <c r="F570" s="240">
        <v>136994.12836336301</v>
      </c>
      <c r="G570" s="212" t="s">
        <v>1755</v>
      </c>
      <c r="H570" s="123" t="s">
        <v>12</v>
      </c>
      <c r="I570" s="240">
        <v>73024.971916716197</v>
      </c>
      <c r="J570" s="240">
        <v>63969.156446647197</v>
      </c>
      <c r="K570" s="240">
        <v>0</v>
      </c>
      <c r="L570" s="240">
        <v>0</v>
      </c>
      <c r="M570" s="240">
        <v>0</v>
      </c>
      <c r="N570" s="210" t="s">
        <v>12</v>
      </c>
      <c r="O570" s="240">
        <v>73024.971916716197</v>
      </c>
      <c r="P570" s="240">
        <v>0</v>
      </c>
      <c r="Q570" s="240">
        <v>0</v>
      </c>
      <c r="R570" s="240">
        <v>73024.971916716197</v>
      </c>
      <c r="S570" s="240">
        <v>63969.156446647197</v>
      </c>
      <c r="T570" s="211" t="s">
        <v>12</v>
      </c>
      <c r="U570" s="212" t="s">
        <v>316</v>
      </c>
      <c r="V570" s="212" t="s">
        <v>317</v>
      </c>
      <c r="W570" s="123" t="s">
        <v>336</v>
      </c>
      <c r="X570" s="123" t="s">
        <v>12</v>
      </c>
      <c r="Y570" s="123" t="s">
        <v>1362</v>
      </c>
      <c r="Z570" s="212" t="s">
        <v>320</v>
      </c>
      <c r="AA570" s="212">
        <v>93256</v>
      </c>
      <c r="AB570" s="123" t="s">
        <v>352</v>
      </c>
      <c r="AC570" s="123" t="s">
        <v>1306</v>
      </c>
      <c r="AD570" s="123" t="s">
        <v>458</v>
      </c>
      <c r="AE570" s="123" t="s">
        <v>12</v>
      </c>
    </row>
    <row r="571" spans="2:31" ht="15" customHeight="1" x14ac:dyDescent="0.35">
      <c r="B571" s="123">
        <v>100888</v>
      </c>
      <c r="C571" s="123" t="s">
        <v>1363</v>
      </c>
      <c r="D571" s="123">
        <v>2017</v>
      </c>
      <c r="E571" s="123" t="s">
        <v>12</v>
      </c>
      <c r="F571" s="240">
        <v>1134029.01279807</v>
      </c>
      <c r="G571" s="212" t="s">
        <v>1755</v>
      </c>
      <c r="H571" s="123" t="s">
        <v>12</v>
      </c>
      <c r="I571" s="240">
        <v>64396.528805759801</v>
      </c>
      <c r="J571" s="240">
        <v>0</v>
      </c>
      <c r="K571" s="240">
        <v>1069632.48399231</v>
      </c>
      <c r="L571" s="240">
        <v>0</v>
      </c>
      <c r="M571" s="240">
        <v>0</v>
      </c>
      <c r="N571" s="210" t="s">
        <v>12</v>
      </c>
      <c r="O571" s="240">
        <v>64234.358805759803</v>
      </c>
      <c r="P571" s="240">
        <v>11234.769217756</v>
      </c>
      <c r="Q571" s="240">
        <v>0</v>
      </c>
      <c r="R571" s="240">
        <v>75469.128023515805</v>
      </c>
      <c r="S571" s="240">
        <v>1058559.8847745501</v>
      </c>
      <c r="T571" s="211" t="s">
        <v>12</v>
      </c>
      <c r="U571" s="212" t="s">
        <v>316</v>
      </c>
      <c r="V571" s="212" t="s">
        <v>316</v>
      </c>
      <c r="W571" s="123" t="s">
        <v>363</v>
      </c>
      <c r="X571" s="123" t="s">
        <v>12</v>
      </c>
      <c r="Y571" s="123" t="s">
        <v>1018</v>
      </c>
      <c r="Z571" s="212" t="s">
        <v>320</v>
      </c>
      <c r="AA571" s="212">
        <v>93263</v>
      </c>
      <c r="AB571" s="123" t="s">
        <v>465</v>
      </c>
      <c r="AC571" s="123" t="s">
        <v>1364</v>
      </c>
      <c r="AD571" s="123" t="s">
        <v>551</v>
      </c>
      <c r="AE571" s="123" t="s">
        <v>12</v>
      </c>
    </row>
    <row r="572" spans="2:31" ht="15" customHeight="1" x14ac:dyDescent="0.35">
      <c r="B572" s="123">
        <v>104557</v>
      </c>
      <c r="C572" s="123" t="s">
        <v>1365</v>
      </c>
      <c r="D572" s="123">
        <v>2017</v>
      </c>
      <c r="E572" s="123" t="s">
        <v>12</v>
      </c>
      <c r="F572" s="240">
        <v>105400.72012088</v>
      </c>
      <c r="G572" s="212" t="s">
        <v>1755</v>
      </c>
      <c r="H572" s="123" t="s">
        <v>12</v>
      </c>
      <c r="I572" s="240">
        <v>0</v>
      </c>
      <c r="J572" s="240">
        <v>0</v>
      </c>
      <c r="K572" s="240">
        <v>105400.72012088</v>
      </c>
      <c r="L572" s="240">
        <v>0</v>
      </c>
      <c r="M572" s="240">
        <v>0</v>
      </c>
      <c r="N572" s="210" t="s">
        <v>12</v>
      </c>
      <c r="O572" s="240">
        <v>0</v>
      </c>
      <c r="P572" s="240">
        <v>105400.72012088</v>
      </c>
      <c r="Q572" s="240">
        <v>0</v>
      </c>
      <c r="R572" s="240">
        <v>105400.72012088</v>
      </c>
      <c r="S572" s="240">
        <v>0</v>
      </c>
      <c r="T572" s="211" t="s">
        <v>12</v>
      </c>
      <c r="U572" s="212" t="s">
        <v>316</v>
      </c>
      <c r="V572" s="212" t="s">
        <v>317</v>
      </c>
      <c r="W572" s="123" t="s">
        <v>467</v>
      </c>
      <c r="X572" s="123" t="s">
        <v>12</v>
      </c>
      <c r="Y572" s="123" t="s">
        <v>867</v>
      </c>
      <c r="Z572" s="212" t="s">
        <v>286</v>
      </c>
      <c r="AA572" s="212" t="s">
        <v>1366</v>
      </c>
      <c r="AB572" s="123" t="s">
        <v>446</v>
      </c>
      <c r="AC572" s="123" t="s">
        <v>424</v>
      </c>
      <c r="AD572" s="123" t="s">
        <v>425</v>
      </c>
      <c r="AE572" s="123" t="s">
        <v>12</v>
      </c>
    </row>
    <row r="573" spans="2:31" ht="15" customHeight="1" x14ac:dyDescent="0.35">
      <c r="B573" s="123">
        <v>3100</v>
      </c>
      <c r="C573" s="123" t="s">
        <v>1368</v>
      </c>
      <c r="D573" s="123">
        <v>2017</v>
      </c>
      <c r="E573" s="123" t="s">
        <v>12</v>
      </c>
      <c r="F573" s="240">
        <v>3843.0376799999999</v>
      </c>
      <c r="G573" s="212" t="s">
        <v>1755</v>
      </c>
      <c r="H573" s="123" t="s">
        <v>12</v>
      </c>
      <c r="I573" s="240">
        <v>0</v>
      </c>
      <c r="J573" s="240">
        <v>0</v>
      </c>
      <c r="K573" s="240">
        <v>0</v>
      </c>
      <c r="L573" s="240">
        <v>0</v>
      </c>
      <c r="M573" s="240">
        <v>3843.0376799999999</v>
      </c>
      <c r="N573" s="210" t="s">
        <v>12</v>
      </c>
      <c r="O573" s="240">
        <v>0</v>
      </c>
      <c r="P573" s="240">
        <v>0</v>
      </c>
      <c r="Q573" s="240">
        <v>3843.0376799999999</v>
      </c>
      <c r="R573" s="240">
        <v>3843.0376799999999</v>
      </c>
      <c r="S573" s="240">
        <v>0</v>
      </c>
      <c r="T573" s="211" t="s">
        <v>12</v>
      </c>
      <c r="U573" s="212" t="s">
        <v>316</v>
      </c>
      <c r="V573" s="212" t="s">
        <v>317</v>
      </c>
      <c r="W573" s="123" t="s">
        <v>363</v>
      </c>
      <c r="X573" s="123" t="s">
        <v>12</v>
      </c>
      <c r="Y573" s="123" t="s">
        <v>1369</v>
      </c>
      <c r="Z573" s="212" t="s">
        <v>320</v>
      </c>
      <c r="AA573" s="212" t="s">
        <v>1370</v>
      </c>
      <c r="AB573" s="123" t="s">
        <v>321</v>
      </c>
      <c r="AC573" s="123" t="s">
        <v>322</v>
      </c>
      <c r="AD573" s="123" t="s">
        <v>323</v>
      </c>
      <c r="AE573" s="123" t="s">
        <v>12</v>
      </c>
    </row>
    <row r="574" spans="2:31" ht="15" customHeight="1" x14ac:dyDescent="0.35">
      <c r="B574" s="123">
        <v>3051</v>
      </c>
      <c r="C574" s="123" t="s">
        <v>1371</v>
      </c>
      <c r="D574" s="123">
        <v>2017</v>
      </c>
      <c r="E574" s="123" t="s">
        <v>12</v>
      </c>
      <c r="F574" s="240">
        <v>0</v>
      </c>
      <c r="G574" s="212" t="s">
        <v>1755</v>
      </c>
      <c r="H574" s="123" t="s">
        <v>12</v>
      </c>
      <c r="I574" s="240">
        <v>0</v>
      </c>
      <c r="J574" s="240">
        <v>0</v>
      </c>
      <c r="K574" s="240">
        <v>0</v>
      </c>
      <c r="L574" s="240">
        <v>0</v>
      </c>
      <c r="M574" s="240">
        <v>0</v>
      </c>
      <c r="N574" s="210" t="s">
        <v>12</v>
      </c>
      <c r="O574" s="240">
        <v>0</v>
      </c>
      <c r="P574" s="240">
        <v>0</v>
      </c>
      <c r="Q574" s="240">
        <v>0</v>
      </c>
      <c r="R574" s="240">
        <v>0</v>
      </c>
      <c r="S574" s="240">
        <v>0</v>
      </c>
      <c r="T574" s="211" t="s">
        <v>12</v>
      </c>
      <c r="U574" s="212" t="s">
        <v>317</v>
      </c>
      <c r="V574" s="212" t="s">
        <v>317</v>
      </c>
      <c r="W574" s="123" t="s">
        <v>12</v>
      </c>
      <c r="X574" s="123" t="s">
        <v>12</v>
      </c>
      <c r="Y574" s="123" t="s">
        <v>333</v>
      </c>
      <c r="Z574" s="212" t="s">
        <v>320</v>
      </c>
      <c r="AA574" s="212">
        <v>94607</v>
      </c>
      <c r="AB574" s="123" t="s">
        <v>321</v>
      </c>
      <c r="AC574" s="123" t="s">
        <v>322</v>
      </c>
      <c r="AD574" s="123" t="s">
        <v>323</v>
      </c>
      <c r="AE574" s="123" t="s">
        <v>12</v>
      </c>
    </row>
    <row r="575" spans="2:31" ht="15" customHeight="1" x14ac:dyDescent="0.35">
      <c r="B575" s="123">
        <v>3052</v>
      </c>
      <c r="C575" s="123" t="s">
        <v>1372</v>
      </c>
      <c r="D575" s="123">
        <v>2017</v>
      </c>
      <c r="E575" s="123" t="s">
        <v>12</v>
      </c>
      <c r="F575" s="240">
        <v>0</v>
      </c>
      <c r="G575" s="212" t="s">
        <v>1755</v>
      </c>
      <c r="H575" s="123" t="s">
        <v>12</v>
      </c>
      <c r="I575" s="240">
        <v>0</v>
      </c>
      <c r="J575" s="240">
        <v>0</v>
      </c>
      <c r="K575" s="240">
        <v>0</v>
      </c>
      <c r="L575" s="240">
        <v>0</v>
      </c>
      <c r="M575" s="240">
        <v>0</v>
      </c>
      <c r="N575" s="210" t="s">
        <v>12</v>
      </c>
      <c r="O575" s="240">
        <v>0</v>
      </c>
      <c r="P575" s="240">
        <v>0</v>
      </c>
      <c r="Q575" s="240">
        <v>0</v>
      </c>
      <c r="R575" s="240">
        <v>0</v>
      </c>
      <c r="S575" s="240">
        <v>0</v>
      </c>
      <c r="T575" s="211" t="s">
        <v>12</v>
      </c>
      <c r="U575" s="212" t="s">
        <v>317</v>
      </c>
      <c r="V575" s="212" t="s">
        <v>317</v>
      </c>
      <c r="W575" s="123" t="s">
        <v>12</v>
      </c>
      <c r="X575" s="123" t="s">
        <v>12</v>
      </c>
      <c r="Y575" s="123" t="s">
        <v>675</v>
      </c>
      <c r="Z575" s="212" t="s">
        <v>320</v>
      </c>
      <c r="AA575" s="212">
        <v>95203</v>
      </c>
      <c r="AB575" s="123" t="s">
        <v>321</v>
      </c>
      <c r="AC575" s="123" t="s">
        <v>322</v>
      </c>
      <c r="AD575" s="123" t="s">
        <v>323</v>
      </c>
      <c r="AE575" s="123" t="s">
        <v>12</v>
      </c>
    </row>
    <row r="576" spans="2:31" ht="15" customHeight="1" x14ac:dyDescent="0.35">
      <c r="B576" s="123">
        <v>2127</v>
      </c>
      <c r="C576" s="123" t="s">
        <v>1373</v>
      </c>
      <c r="D576" s="123">
        <v>2017</v>
      </c>
      <c r="E576" s="123" t="s">
        <v>12</v>
      </c>
      <c r="F576" s="240">
        <v>408159.06006776699</v>
      </c>
      <c r="G576" s="212" t="s">
        <v>1755</v>
      </c>
      <c r="H576" s="123" t="s">
        <v>12</v>
      </c>
      <c r="I576" s="240">
        <v>0</v>
      </c>
      <c r="J576" s="240">
        <v>0</v>
      </c>
      <c r="K576" s="240">
        <v>0</v>
      </c>
      <c r="L576" s="240">
        <v>0</v>
      </c>
      <c r="M576" s="240">
        <v>408159.06006776699</v>
      </c>
      <c r="N576" s="210" t="s">
        <v>12</v>
      </c>
      <c r="O576" s="240">
        <v>0</v>
      </c>
      <c r="P576" s="240">
        <v>0</v>
      </c>
      <c r="Q576" s="240">
        <v>64588.052067767501</v>
      </c>
      <c r="R576" s="240">
        <v>64588.052067767501</v>
      </c>
      <c r="S576" s="240">
        <v>343571.00799999898</v>
      </c>
      <c r="T576" s="211" t="s">
        <v>12</v>
      </c>
      <c r="U576" s="212" t="s">
        <v>316</v>
      </c>
      <c r="V576" s="212" t="s">
        <v>317</v>
      </c>
      <c r="W576" s="123" t="s">
        <v>350</v>
      </c>
      <c r="X576" s="123" t="s">
        <v>12</v>
      </c>
      <c r="Y576" s="123" t="s">
        <v>483</v>
      </c>
      <c r="Z576" s="212" t="s">
        <v>484</v>
      </c>
      <c r="AA576" s="212">
        <v>97204</v>
      </c>
      <c r="AB576" s="123" t="s">
        <v>352</v>
      </c>
      <c r="AC576" s="123" t="s">
        <v>322</v>
      </c>
      <c r="AD576" s="123" t="s">
        <v>323</v>
      </c>
      <c r="AE576" s="123" t="s">
        <v>12</v>
      </c>
    </row>
    <row r="577" spans="2:31" ht="15" customHeight="1" x14ac:dyDescent="0.35">
      <c r="B577" s="123">
        <v>104681</v>
      </c>
      <c r="C577" s="123" t="s">
        <v>1374</v>
      </c>
      <c r="D577" s="123">
        <v>2017</v>
      </c>
      <c r="E577" s="123" t="s">
        <v>12</v>
      </c>
      <c r="F577" s="240">
        <v>35538.329398285401</v>
      </c>
      <c r="G577" s="212" t="s">
        <v>1755</v>
      </c>
      <c r="H577" s="123" t="s">
        <v>12</v>
      </c>
      <c r="I577" s="240">
        <v>178.26038249749001</v>
      </c>
      <c r="J577" s="240">
        <v>35360.0690157879</v>
      </c>
      <c r="K577" s="240">
        <v>0</v>
      </c>
      <c r="L577" s="240">
        <v>0</v>
      </c>
      <c r="M577" s="240">
        <v>0</v>
      </c>
      <c r="N577" s="210" t="s">
        <v>12</v>
      </c>
      <c r="O577" s="240">
        <v>0</v>
      </c>
      <c r="P577" s="240">
        <v>0</v>
      </c>
      <c r="Q577" s="240">
        <v>0</v>
      </c>
      <c r="R577" s="240">
        <v>0</v>
      </c>
      <c r="S577" s="240">
        <v>35538.329398285401</v>
      </c>
      <c r="T577" s="211" t="s">
        <v>12</v>
      </c>
      <c r="U577" s="212" t="s">
        <v>316</v>
      </c>
      <c r="V577" s="212" t="s">
        <v>317</v>
      </c>
      <c r="W577" s="123" t="s">
        <v>390</v>
      </c>
      <c r="X577" s="123" t="s">
        <v>12</v>
      </c>
      <c r="Y577" s="123" t="s">
        <v>1049</v>
      </c>
      <c r="Z577" s="212" t="s">
        <v>320</v>
      </c>
      <c r="AA577" s="212">
        <v>94585</v>
      </c>
      <c r="AB577" s="123" t="s">
        <v>404</v>
      </c>
      <c r="AC577" s="123" t="s">
        <v>201</v>
      </c>
      <c r="AD577" s="123" t="s">
        <v>354</v>
      </c>
      <c r="AE577" s="123" t="s">
        <v>12</v>
      </c>
    </row>
    <row r="578" spans="2:31" ht="15" customHeight="1" x14ac:dyDescent="0.35">
      <c r="B578" s="123">
        <v>3053</v>
      </c>
      <c r="C578" s="123" t="s">
        <v>1375</v>
      </c>
      <c r="D578" s="123">
        <v>2017</v>
      </c>
      <c r="E578" s="123" t="s">
        <v>12</v>
      </c>
      <c r="F578" s="240">
        <v>0</v>
      </c>
      <c r="G578" s="212" t="s">
        <v>1755</v>
      </c>
      <c r="H578" s="123" t="s">
        <v>12</v>
      </c>
      <c r="I578" s="240">
        <v>0</v>
      </c>
      <c r="J578" s="240">
        <v>0</v>
      </c>
      <c r="K578" s="240">
        <v>0</v>
      </c>
      <c r="L578" s="240">
        <v>0</v>
      </c>
      <c r="M578" s="240">
        <v>0</v>
      </c>
      <c r="N578" s="210" t="s">
        <v>12</v>
      </c>
      <c r="O578" s="240">
        <v>0</v>
      </c>
      <c r="P578" s="240">
        <v>0</v>
      </c>
      <c r="Q578" s="240">
        <v>0</v>
      </c>
      <c r="R578" s="240">
        <v>0</v>
      </c>
      <c r="S578" s="240">
        <v>0</v>
      </c>
      <c r="T578" s="211" t="s">
        <v>12</v>
      </c>
      <c r="U578" s="212" t="s">
        <v>317</v>
      </c>
      <c r="V578" s="212" t="s">
        <v>317</v>
      </c>
      <c r="W578" s="123" t="s">
        <v>12</v>
      </c>
      <c r="X578" s="123" t="s">
        <v>12</v>
      </c>
      <c r="Y578" s="123" t="s">
        <v>1289</v>
      </c>
      <c r="Z578" s="212" t="s">
        <v>320</v>
      </c>
      <c r="AA578" s="212">
        <v>95304</v>
      </c>
      <c r="AB578" s="123" t="s">
        <v>851</v>
      </c>
      <c r="AC578" s="123" t="s">
        <v>322</v>
      </c>
      <c r="AD578" s="123" t="s">
        <v>323</v>
      </c>
      <c r="AE578" s="123" t="s">
        <v>12</v>
      </c>
    </row>
    <row r="579" spans="2:31" ht="15" customHeight="1" x14ac:dyDescent="0.35">
      <c r="B579" s="123">
        <v>3101</v>
      </c>
      <c r="C579" s="123" t="s">
        <v>1805</v>
      </c>
      <c r="D579" s="123">
        <v>2017</v>
      </c>
      <c r="E579" s="123" t="s">
        <v>12</v>
      </c>
      <c r="F579" s="240">
        <v>0</v>
      </c>
      <c r="G579" s="212" t="s">
        <v>1755</v>
      </c>
      <c r="H579" s="123" t="s">
        <v>12</v>
      </c>
      <c r="I579" s="240">
        <v>0</v>
      </c>
      <c r="J579" s="240">
        <v>0</v>
      </c>
      <c r="K579" s="240">
        <v>0</v>
      </c>
      <c r="L579" s="240">
        <v>0</v>
      </c>
      <c r="M579" s="240">
        <v>0</v>
      </c>
      <c r="N579" s="210" t="s">
        <v>12</v>
      </c>
      <c r="O579" s="240">
        <v>0</v>
      </c>
      <c r="P579" s="240">
        <v>0</v>
      </c>
      <c r="Q579" s="240">
        <v>0</v>
      </c>
      <c r="R579" s="240">
        <v>0</v>
      </c>
      <c r="S579" s="240">
        <v>0</v>
      </c>
      <c r="T579" s="211" t="s">
        <v>12</v>
      </c>
      <c r="U579" s="212" t="s">
        <v>316</v>
      </c>
      <c r="V579" s="212" t="s">
        <v>317</v>
      </c>
      <c r="W579" s="123" t="s">
        <v>1771</v>
      </c>
      <c r="X579" s="123" t="s">
        <v>12</v>
      </c>
      <c r="Y579" s="123" t="s">
        <v>1377</v>
      </c>
      <c r="Z579" s="212" t="s">
        <v>774</v>
      </c>
      <c r="AA579" s="212" t="s">
        <v>1378</v>
      </c>
      <c r="AB579" s="123" t="s">
        <v>493</v>
      </c>
      <c r="AC579" s="123" t="s">
        <v>322</v>
      </c>
      <c r="AD579" s="123" t="s">
        <v>323</v>
      </c>
      <c r="AE579" s="123" t="s">
        <v>12</v>
      </c>
    </row>
    <row r="580" spans="2:31" ht="15" customHeight="1" x14ac:dyDescent="0.35">
      <c r="B580" s="123">
        <v>2243</v>
      </c>
      <c r="C580" s="123" t="s">
        <v>1379</v>
      </c>
      <c r="D580" s="123">
        <v>2017</v>
      </c>
      <c r="E580" s="123" t="s">
        <v>12</v>
      </c>
      <c r="F580" s="240">
        <v>511884.53912939201</v>
      </c>
      <c r="G580" s="212" t="s">
        <v>1755</v>
      </c>
      <c r="H580" s="123" t="s">
        <v>12</v>
      </c>
      <c r="I580" s="240">
        <v>0</v>
      </c>
      <c r="J580" s="240">
        <v>0</v>
      </c>
      <c r="K580" s="240">
        <v>0</v>
      </c>
      <c r="L580" s="240">
        <v>0</v>
      </c>
      <c r="M580" s="240">
        <v>511884.53912939201</v>
      </c>
      <c r="N580" s="210" t="s">
        <v>12</v>
      </c>
      <c r="O580" s="240">
        <v>0</v>
      </c>
      <c r="P580" s="240">
        <v>0</v>
      </c>
      <c r="Q580" s="240">
        <v>0</v>
      </c>
      <c r="R580" s="240">
        <v>0</v>
      </c>
      <c r="S580" s="240">
        <v>511884.53912939201</v>
      </c>
      <c r="T580" s="211" t="s">
        <v>12</v>
      </c>
      <c r="U580" s="212" t="s">
        <v>316</v>
      </c>
      <c r="V580" s="212" t="s">
        <v>317</v>
      </c>
      <c r="W580" s="123" t="s">
        <v>1771</v>
      </c>
      <c r="X580" s="123" t="s">
        <v>12</v>
      </c>
      <c r="Y580" s="123" t="s">
        <v>1377</v>
      </c>
      <c r="Z580" s="212" t="s">
        <v>774</v>
      </c>
      <c r="AA580" s="212" t="s">
        <v>1378</v>
      </c>
      <c r="AB580" s="123" t="s">
        <v>493</v>
      </c>
      <c r="AC580" s="123" t="s">
        <v>322</v>
      </c>
      <c r="AD580" s="123" t="s">
        <v>323</v>
      </c>
      <c r="AE580" s="123" t="s">
        <v>12</v>
      </c>
    </row>
    <row r="581" spans="2:31" ht="15" customHeight="1" x14ac:dyDescent="0.35">
      <c r="B581" s="123">
        <v>101053</v>
      </c>
      <c r="C581" s="123" t="s">
        <v>1380</v>
      </c>
      <c r="D581" s="123">
        <v>2017</v>
      </c>
      <c r="E581" s="123" t="s">
        <v>12</v>
      </c>
      <c r="F581" s="240">
        <v>74775.105942813694</v>
      </c>
      <c r="G581" s="212" t="s">
        <v>1755</v>
      </c>
      <c r="H581" s="123" t="s">
        <v>12</v>
      </c>
      <c r="I581" s="240">
        <v>74775.105942813694</v>
      </c>
      <c r="J581" s="240">
        <v>0</v>
      </c>
      <c r="K581" s="240">
        <v>0</v>
      </c>
      <c r="L581" s="240">
        <v>0</v>
      </c>
      <c r="M581" s="240">
        <v>0</v>
      </c>
      <c r="N581" s="210" t="s">
        <v>12</v>
      </c>
      <c r="O581" s="240">
        <v>74775.105942813694</v>
      </c>
      <c r="P581" s="240">
        <v>0</v>
      </c>
      <c r="Q581" s="240">
        <v>0</v>
      </c>
      <c r="R581" s="240">
        <v>74775.105942813694</v>
      </c>
      <c r="S581" s="240">
        <v>0</v>
      </c>
      <c r="T581" s="211" t="s">
        <v>12</v>
      </c>
      <c r="U581" s="212" t="s">
        <v>316</v>
      </c>
      <c r="V581" s="212" t="s">
        <v>316</v>
      </c>
      <c r="W581" s="123" t="s">
        <v>363</v>
      </c>
      <c r="X581" s="123" t="s">
        <v>12</v>
      </c>
      <c r="Y581" s="123" t="s">
        <v>1236</v>
      </c>
      <c r="Z581" s="212" t="s">
        <v>320</v>
      </c>
      <c r="AA581" s="212">
        <v>91761</v>
      </c>
      <c r="AB581" s="123" t="s">
        <v>364</v>
      </c>
      <c r="AC581" s="123" t="s">
        <v>365</v>
      </c>
      <c r="AD581" s="123" t="s">
        <v>366</v>
      </c>
      <c r="AE581" s="123" t="s">
        <v>12</v>
      </c>
    </row>
    <row r="582" spans="2:31" ht="15" customHeight="1" x14ac:dyDescent="0.35">
      <c r="B582" s="123">
        <v>104394</v>
      </c>
      <c r="C582" s="123" t="s">
        <v>1382</v>
      </c>
      <c r="D582" s="123">
        <v>2017</v>
      </c>
      <c r="E582" s="123" t="s">
        <v>12</v>
      </c>
      <c r="F582" s="240">
        <v>21121.8</v>
      </c>
      <c r="G582" s="212" t="s">
        <v>1755</v>
      </c>
      <c r="H582" s="123" t="s">
        <v>12</v>
      </c>
      <c r="I582" s="240">
        <v>21121.8</v>
      </c>
      <c r="J582" s="240">
        <v>0</v>
      </c>
      <c r="K582" s="240">
        <v>0</v>
      </c>
      <c r="L582" s="240">
        <v>0</v>
      </c>
      <c r="M582" s="240">
        <v>0</v>
      </c>
      <c r="N582" s="210" t="s">
        <v>12</v>
      </c>
      <c r="O582" s="240">
        <v>0</v>
      </c>
      <c r="P582" s="240">
        <v>0</v>
      </c>
      <c r="Q582" s="240">
        <v>0</v>
      </c>
      <c r="R582" s="240">
        <v>0</v>
      </c>
      <c r="S582" s="240">
        <v>21121.8</v>
      </c>
      <c r="T582" s="211" t="s">
        <v>12</v>
      </c>
      <c r="U582" s="212" t="s">
        <v>317</v>
      </c>
      <c r="V582" s="212" t="s">
        <v>317</v>
      </c>
      <c r="W582" s="123" t="s">
        <v>12</v>
      </c>
      <c r="X582" s="123" t="s">
        <v>12</v>
      </c>
      <c r="Y582" s="123" t="s">
        <v>399</v>
      </c>
      <c r="Z582" s="212" t="s">
        <v>320</v>
      </c>
      <c r="AA582" s="212">
        <v>90723</v>
      </c>
      <c r="AB582" s="123" t="s">
        <v>681</v>
      </c>
      <c r="AC582" s="123" t="s">
        <v>201</v>
      </c>
      <c r="AD582" s="123" t="s">
        <v>327</v>
      </c>
      <c r="AE582" s="123" t="s">
        <v>12</v>
      </c>
    </row>
    <row r="583" spans="2:31" ht="15" customHeight="1" x14ac:dyDescent="0.35">
      <c r="B583" s="123">
        <v>104206</v>
      </c>
      <c r="C583" s="123" t="s">
        <v>1383</v>
      </c>
      <c r="D583" s="123">
        <v>2017</v>
      </c>
      <c r="E583" s="123" t="s">
        <v>12</v>
      </c>
      <c r="F583" s="240">
        <v>19028.3924224</v>
      </c>
      <c r="G583" s="212" t="s">
        <v>1755</v>
      </c>
      <c r="H583" s="123" t="s">
        <v>12</v>
      </c>
      <c r="I583" s="240">
        <v>19028.3924224</v>
      </c>
      <c r="J583" s="240">
        <v>0</v>
      </c>
      <c r="K583" s="240">
        <v>0</v>
      </c>
      <c r="L583" s="240">
        <v>0</v>
      </c>
      <c r="M583" s="240">
        <v>0</v>
      </c>
      <c r="N583" s="210" t="s">
        <v>12</v>
      </c>
      <c r="O583" s="240">
        <v>19028.3924224</v>
      </c>
      <c r="P583" s="240">
        <v>0</v>
      </c>
      <c r="Q583" s="240">
        <v>0</v>
      </c>
      <c r="R583" s="240">
        <v>19028.3924224</v>
      </c>
      <c r="S583" s="240">
        <v>0</v>
      </c>
      <c r="T583" s="211" t="s">
        <v>12</v>
      </c>
      <c r="U583" s="212" t="s">
        <v>316</v>
      </c>
      <c r="V583" s="212" t="s">
        <v>317</v>
      </c>
      <c r="W583" s="123" t="s">
        <v>1771</v>
      </c>
      <c r="X583" s="123" t="s">
        <v>12</v>
      </c>
      <c r="Y583" s="123" t="s">
        <v>1384</v>
      </c>
      <c r="Z583" s="212" t="s">
        <v>320</v>
      </c>
      <c r="AA583" s="212">
        <v>90248</v>
      </c>
      <c r="AB583" s="123" t="s">
        <v>1385</v>
      </c>
      <c r="AC583" s="123" t="s">
        <v>201</v>
      </c>
      <c r="AD583" s="123" t="s">
        <v>327</v>
      </c>
      <c r="AE583" s="123" t="s">
        <v>12</v>
      </c>
    </row>
    <row r="584" spans="2:31" ht="15" customHeight="1" x14ac:dyDescent="0.35">
      <c r="B584" s="123">
        <v>104423</v>
      </c>
      <c r="C584" s="123" t="s">
        <v>1879</v>
      </c>
      <c r="D584" s="123">
        <v>2017</v>
      </c>
      <c r="E584" s="123" t="s">
        <v>12</v>
      </c>
      <c r="F584" s="240">
        <v>19511.952643199998</v>
      </c>
      <c r="G584" s="212" t="s">
        <v>1755</v>
      </c>
      <c r="H584" s="123" t="s">
        <v>12</v>
      </c>
      <c r="I584" s="240">
        <v>19511.952643199998</v>
      </c>
      <c r="J584" s="240">
        <v>0</v>
      </c>
      <c r="K584" s="240">
        <v>0</v>
      </c>
      <c r="L584" s="240">
        <v>0</v>
      </c>
      <c r="M584" s="240">
        <v>0</v>
      </c>
      <c r="N584" s="210" t="s">
        <v>12</v>
      </c>
      <c r="O584" s="240">
        <v>19511.952643199998</v>
      </c>
      <c r="P584" s="240">
        <v>0</v>
      </c>
      <c r="Q584" s="240">
        <v>0</v>
      </c>
      <c r="R584" s="240">
        <v>19511.952643199998</v>
      </c>
      <c r="S584" s="240">
        <v>0</v>
      </c>
      <c r="T584" s="211" t="s">
        <v>12</v>
      </c>
      <c r="U584" s="212" t="s">
        <v>316</v>
      </c>
      <c r="V584" s="212" t="s">
        <v>317</v>
      </c>
      <c r="W584" s="123" t="s">
        <v>430</v>
      </c>
      <c r="X584" s="123" t="s">
        <v>12</v>
      </c>
      <c r="Y584" s="123" t="s">
        <v>1387</v>
      </c>
      <c r="Z584" s="212" t="s">
        <v>320</v>
      </c>
      <c r="AA584" s="212">
        <v>95826</v>
      </c>
      <c r="AB584" s="123" t="s">
        <v>400</v>
      </c>
      <c r="AC584" s="123" t="s">
        <v>201</v>
      </c>
      <c r="AD584" s="123" t="s">
        <v>327</v>
      </c>
      <c r="AE584" s="123" t="s">
        <v>12</v>
      </c>
    </row>
    <row r="585" spans="2:31" ht="15" customHeight="1" x14ac:dyDescent="0.35">
      <c r="B585" s="123">
        <v>101497</v>
      </c>
      <c r="C585" s="123" t="s">
        <v>1388</v>
      </c>
      <c r="D585" s="123">
        <v>2017</v>
      </c>
      <c r="E585" s="123" t="s">
        <v>12</v>
      </c>
      <c r="F585" s="240">
        <v>12105.351696</v>
      </c>
      <c r="G585" s="212" t="s">
        <v>1755</v>
      </c>
      <c r="H585" s="123" t="s">
        <v>12</v>
      </c>
      <c r="I585" s="240">
        <v>12105.351696</v>
      </c>
      <c r="J585" s="240">
        <v>0</v>
      </c>
      <c r="K585" s="240">
        <v>0</v>
      </c>
      <c r="L585" s="240">
        <v>0</v>
      </c>
      <c r="M585" s="240">
        <v>0</v>
      </c>
      <c r="N585" s="210" t="s">
        <v>12</v>
      </c>
      <c r="O585" s="240">
        <v>12105.351696</v>
      </c>
      <c r="P585" s="240">
        <v>0</v>
      </c>
      <c r="Q585" s="240">
        <v>0</v>
      </c>
      <c r="R585" s="240">
        <v>12105.351696</v>
      </c>
      <c r="S585" s="240">
        <v>0</v>
      </c>
      <c r="T585" s="211" t="s">
        <v>12</v>
      </c>
      <c r="U585" s="212" t="s">
        <v>316</v>
      </c>
      <c r="V585" s="212" t="s">
        <v>317</v>
      </c>
      <c r="W585" s="123" t="s">
        <v>430</v>
      </c>
      <c r="X585" s="123" t="s">
        <v>12</v>
      </c>
      <c r="Y585" s="123" t="s">
        <v>645</v>
      </c>
      <c r="Z585" s="212" t="s">
        <v>320</v>
      </c>
      <c r="AA585" s="212">
        <v>95993</v>
      </c>
      <c r="AB585" s="123" t="s">
        <v>352</v>
      </c>
      <c r="AC585" s="123" t="s">
        <v>201</v>
      </c>
      <c r="AD585" s="123" t="s">
        <v>354</v>
      </c>
      <c r="AE585" s="123" t="s">
        <v>12</v>
      </c>
    </row>
    <row r="586" spans="2:31" ht="15" customHeight="1" x14ac:dyDescent="0.35">
      <c r="B586" s="123">
        <v>100182</v>
      </c>
      <c r="C586" s="123" t="s">
        <v>1389</v>
      </c>
      <c r="D586" s="123">
        <v>2017</v>
      </c>
      <c r="E586" s="123" t="s">
        <v>12</v>
      </c>
      <c r="F586" s="240">
        <v>121783.7664512</v>
      </c>
      <c r="G586" s="212" t="s">
        <v>1755</v>
      </c>
      <c r="H586" s="123" t="s">
        <v>12</v>
      </c>
      <c r="I586" s="240">
        <v>121783.7664512</v>
      </c>
      <c r="J586" s="240">
        <v>0</v>
      </c>
      <c r="K586" s="240">
        <v>0</v>
      </c>
      <c r="L586" s="240">
        <v>0</v>
      </c>
      <c r="M586" s="240">
        <v>0</v>
      </c>
      <c r="N586" s="210" t="s">
        <v>12</v>
      </c>
      <c r="O586" s="240">
        <v>121783.7664512</v>
      </c>
      <c r="P586" s="240">
        <v>0</v>
      </c>
      <c r="Q586" s="240">
        <v>0</v>
      </c>
      <c r="R586" s="240">
        <v>121783.7664512</v>
      </c>
      <c r="S586" s="240">
        <v>0</v>
      </c>
      <c r="T586" s="211" t="s">
        <v>12</v>
      </c>
      <c r="U586" s="212" t="s">
        <v>316</v>
      </c>
      <c r="V586" s="212" t="s">
        <v>317</v>
      </c>
      <c r="W586" s="123" t="s">
        <v>430</v>
      </c>
      <c r="X586" s="123" t="s">
        <v>12</v>
      </c>
      <c r="Y586" s="123" t="s">
        <v>645</v>
      </c>
      <c r="Z586" s="212" t="s">
        <v>320</v>
      </c>
      <c r="AA586" s="212">
        <v>95993</v>
      </c>
      <c r="AB586" s="123" t="s">
        <v>352</v>
      </c>
      <c r="AC586" s="123" t="s">
        <v>201</v>
      </c>
      <c r="AD586" s="123" t="s">
        <v>458</v>
      </c>
      <c r="AE586" s="123" t="s">
        <v>12</v>
      </c>
    </row>
    <row r="587" spans="2:31" ht="15" customHeight="1" x14ac:dyDescent="0.35">
      <c r="B587" s="123">
        <v>104096</v>
      </c>
      <c r="C587" s="123" t="s">
        <v>1390</v>
      </c>
      <c r="D587" s="123">
        <v>2017</v>
      </c>
      <c r="E587" s="123" t="s">
        <v>12</v>
      </c>
      <c r="F587" s="240">
        <v>157961.402348</v>
      </c>
      <c r="G587" s="212" t="s">
        <v>1755</v>
      </c>
      <c r="H587" s="123" t="s">
        <v>12</v>
      </c>
      <c r="I587" s="240">
        <v>0</v>
      </c>
      <c r="J587" s="240">
        <v>0</v>
      </c>
      <c r="K587" s="240">
        <v>157429.97724800001</v>
      </c>
      <c r="L587" s="240">
        <v>531.42510000000004</v>
      </c>
      <c r="M587" s="240">
        <v>0</v>
      </c>
      <c r="N587" s="210" t="s">
        <v>12</v>
      </c>
      <c r="O587" s="240">
        <v>0</v>
      </c>
      <c r="P587" s="240">
        <v>157429.97724800001</v>
      </c>
      <c r="Q587" s="240">
        <v>0</v>
      </c>
      <c r="R587" s="240">
        <v>157429.97724800001</v>
      </c>
      <c r="S587" s="240">
        <v>531.42510000000004</v>
      </c>
      <c r="T587" s="211" t="s">
        <v>12</v>
      </c>
      <c r="U587" s="212" t="s">
        <v>316</v>
      </c>
      <c r="V587" s="212" t="s">
        <v>317</v>
      </c>
      <c r="W587" s="123" t="s">
        <v>340</v>
      </c>
      <c r="X587" s="123" t="s">
        <v>12</v>
      </c>
      <c r="Y587" s="123" t="s">
        <v>1391</v>
      </c>
      <c r="Z587" s="212" t="s">
        <v>445</v>
      </c>
      <c r="AA587" s="212">
        <v>79416</v>
      </c>
      <c r="AB587" s="123" t="s">
        <v>446</v>
      </c>
      <c r="AC587" s="123" t="s">
        <v>394</v>
      </c>
      <c r="AD587" s="123" t="s">
        <v>395</v>
      </c>
      <c r="AE587" s="123" t="s">
        <v>12</v>
      </c>
    </row>
    <row r="588" spans="2:31" ht="15" customHeight="1" x14ac:dyDescent="0.35">
      <c r="B588" s="123">
        <v>104625</v>
      </c>
      <c r="C588" s="123" t="s">
        <v>1392</v>
      </c>
      <c r="D588" s="123">
        <v>2017</v>
      </c>
      <c r="E588" s="123" t="s">
        <v>12</v>
      </c>
      <c r="F588" s="240">
        <v>41502.886079999997</v>
      </c>
      <c r="G588" s="212" t="s">
        <v>1755</v>
      </c>
      <c r="H588" s="123" t="s">
        <v>12</v>
      </c>
      <c r="I588" s="240">
        <v>0</v>
      </c>
      <c r="J588" s="240">
        <v>0</v>
      </c>
      <c r="K588" s="240">
        <v>0</v>
      </c>
      <c r="L588" s="240">
        <v>0</v>
      </c>
      <c r="M588" s="240">
        <v>41502.886079999997</v>
      </c>
      <c r="N588" s="210" t="s">
        <v>12</v>
      </c>
      <c r="O588" s="240">
        <v>0</v>
      </c>
      <c r="P588" s="240">
        <v>0</v>
      </c>
      <c r="Q588" s="240">
        <v>842.88608000000397</v>
      </c>
      <c r="R588" s="240">
        <v>842.88608000000397</v>
      </c>
      <c r="S588" s="240">
        <v>40659.999999999898</v>
      </c>
      <c r="T588" s="211" t="s">
        <v>12</v>
      </c>
      <c r="U588" s="212" t="s">
        <v>316</v>
      </c>
      <c r="V588" s="212" t="s">
        <v>317</v>
      </c>
      <c r="W588" s="123" t="s">
        <v>825</v>
      </c>
      <c r="X588" s="123" t="s">
        <v>12</v>
      </c>
      <c r="Y588" s="123" t="s">
        <v>1393</v>
      </c>
      <c r="Z588" s="212" t="s">
        <v>688</v>
      </c>
      <c r="AA588" s="212">
        <v>80202</v>
      </c>
      <c r="AB588" s="123" t="s">
        <v>352</v>
      </c>
      <c r="AC588" s="123" t="s">
        <v>322</v>
      </c>
      <c r="AD588" s="123" t="s">
        <v>323</v>
      </c>
      <c r="AE588" s="123" t="s">
        <v>12</v>
      </c>
    </row>
    <row r="589" spans="2:31" ht="15" customHeight="1" x14ac:dyDescent="0.35">
      <c r="B589" s="123">
        <v>104462</v>
      </c>
      <c r="C589" s="123" t="s">
        <v>1397</v>
      </c>
      <c r="D589" s="123">
        <v>2017</v>
      </c>
      <c r="E589" s="123" t="s">
        <v>12</v>
      </c>
      <c r="F589" s="240">
        <v>233.63823412318001</v>
      </c>
      <c r="G589" s="212" t="s">
        <v>1755</v>
      </c>
      <c r="H589" s="123" t="s">
        <v>12</v>
      </c>
      <c r="I589" s="240">
        <v>0</v>
      </c>
      <c r="J589" s="240">
        <v>0</v>
      </c>
      <c r="K589" s="240">
        <v>0</v>
      </c>
      <c r="L589" s="240">
        <v>0</v>
      </c>
      <c r="M589" s="240">
        <v>233.63823412318001</v>
      </c>
      <c r="N589" s="210" t="s">
        <v>12</v>
      </c>
      <c r="O589" s="240">
        <v>0</v>
      </c>
      <c r="P589" s="240">
        <v>0</v>
      </c>
      <c r="Q589" s="240">
        <v>233.63823412317601</v>
      </c>
      <c r="R589" s="240">
        <v>233.63823412317601</v>
      </c>
      <c r="S589" s="240">
        <v>0</v>
      </c>
      <c r="T589" s="211" t="s">
        <v>12</v>
      </c>
      <c r="U589" s="212" t="s">
        <v>316</v>
      </c>
      <c r="V589" s="212" t="s">
        <v>317</v>
      </c>
      <c r="W589" s="123" t="s">
        <v>777</v>
      </c>
      <c r="X589" s="123" t="s">
        <v>12</v>
      </c>
      <c r="Y589" s="123" t="s">
        <v>1398</v>
      </c>
      <c r="Z589" s="212" t="s">
        <v>491</v>
      </c>
      <c r="AA589" s="212">
        <v>98004</v>
      </c>
      <c r="AB589" s="123" t="s">
        <v>560</v>
      </c>
      <c r="AC589" s="123" t="s">
        <v>322</v>
      </c>
      <c r="AD589" s="123" t="s">
        <v>323</v>
      </c>
      <c r="AE589" s="123" t="s">
        <v>12</v>
      </c>
    </row>
    <row r="590" spans="2:31" ht="15" customHeight="1" x14ac:dyDescent="0.35">
      <c r="B590" s="123">
        <v>101400</v>
      </c>
      <c r="C590" s="123" t="s">
        <v>1399</v>
      </c>
      <c r="D590" s="123">
        <v>2017</v>
      </c>
      <c r="E590" s="123" t="s">
        <v>12</v>
      </c>
      <c r="F590" s="240">
        <v>22302.622334463998</v>
      </c>
      <c r="G590" s="212" t="s">
        <v>1755</v>
      </c>
      <c r="H590" s="123" t="s">
        <v>12</v>
      </c>
      <c r="I590" s="240">
        <v>22302.622334463998</v>
      </c>
      <c r="J590" s="240">
        <v>0</v>
      </c>
      <c r="K590" s="240">
        <v>0</v>
      </c>
      <c r="L590" s="240">
        <v>0</v>
      </c>
      <c r="M590" s="240">
        <v>0</v>
      </c>
      <c r="N590" s="210" t="s">
        <v>12</v>
      </c>
      <c r="O590" s="240">
        <v>0</v>
      </c>
      <c r="P590" s="240">
        <v>0</v>
      </c>
      <c r="Q590" s="240">
        <v>0</v>
      </c>
      <c r="R590" s="240">
        <v>0</v>
      </c>
      <c r="S590" s="240">
        <v>22302.622334463998</v>
      </c>
      <c r="T590" s="211" t="s">
        <v>12</v>
      </c>
      <c r="U590" s="212" t="s">
        <v>316</v>
      </c>
      <c r="V590" s="212" t="s">
        <v>317</v>
      </c>
      <c r="W590" s="123" t="s">
        <v>553</v>
      </c>
      <c r="X590" s="123" t="s">
        <v>12</v>
      </c>
      <c r="Y590" s="123" t="s">
        <v>460</v>
      </c>
      <c r="Z590" s="212" t="s">
        <v>320</v>
      </c>
      <c r="AA590" s="212">
        <v>92121</v>
      </c>
      <c r="AB590" s="123" t="s">
        <v>1400</v>
      </c>
      <c r="AC590" s="123" t="s">
        <v>201</v>
      </c>
      <c r="AD590" s="123" t="s">
        <v>327</v>
      </c>
      <c r="AE590" s="123" t="s">
        <v>12</v>
      </c>
    </row>
    <row r="591" spans="2:31" ht="15" customHeight="1" x14ac:dyDescent="0.35">
      <c r="B591" s="123">
        <v>101523</v>
      </c>
      <c r="C591" s="123" t="s">
        <v>1401</v>
      </c>
      <c r="D591" s="123">
        <v>2017</v>
      </c>
      <c r="E591" s="123" t="s">
        <v>12</v>
      </c>
      <c r="F591" s="240">
        <v>39841.676290447998</v>
      </c>
      <c r="G591" s="212" t="s">
        <v>1755</v>
      </c>
      <c r="H591" s="123" t="s">
        <v>12</v>
      </c>
      <c r="I591" s="240">
        <v>39841.676290447998</v>
      </c>
      <c r="J591" s="240">
        <v>0</v>
      </c>
      <c r="K591" s="240">
        <v>0</v>
      </c>
      <c r="L591" s="240">
        <v>0</v>
      </c>
      <c r="M591" s="240">
        <v>0</v>
      </c>
      <c r="N591" s="210" t="s">
        <v>12</v>
      </c>
      <c r="O591" s="240">
        <v>39841.676290447998</v>
      </c>
      <c r="P591" s="240">
        <v>0</v>
      </c>
      <c r="Q591" s="240">
        <v>0</v>
      </c>
      <c r="R591" s="240">
        <v>39841.676290447998</v>
      </c>
      <c r="S591" s="240">
        <v>0</v>
      </c>
      <c r="T591" s="211" t="s">
        <v>12</v>
      </c>
      <c r="U591" s="212" t="s">
        <v>316</v>
      </c>
      <c r="V591" s="212" t="s">
        <v>317</v>
      </c>
      <c r="W591" s="123" t="s">
        <v>553</v>
      </c>
      <c r="X591" s="123" t="s">
        <v>12</v>
      </c>
      <c r="Y591" s="123" t="s">
        <v>460</v>
      </c>
      <c r="Z591" s="212" t="s">
        <v>320</v>
      </c>
      <c r="AA591" s="212">
        <v>92121</v>
      </c>
      <c r="AB591" s="123" t="s">
        <v>1400</v>
      </c>
      <c r="AC591" s="123" t="s">
        <v>201</v>
      </c>
      <c r="AD591" s="123" t="s">
        <v>327</v>
      </c>
      <c r="AE591" s="123" t="s">
        <v>12</v>
      </c>
    </row>
    <row r="592" spans="2:31" ht="15" customHeight="1" x14ac:dyDescent="0.35">
      <c r="B592" s="123">
        <v>104197</v>
      </c>
      <c r="C592" s="123" t="s">
        <v>1402</v>
      </c>
      <c r="D592" s="123">
        <v>2017</v>
      </c>
      <c r="E592" s="123" t="s">
        <v>12</v>
      </c>
      <c r="F592" s="240">
        <v>38362.37988</v>
      </c>
      <c r="G592" s="212" t="s">
        <v>1755</v>
      </c>
      <c r="H592" s="123" t="s">
        <v>12</v>
      </c>
      <c r="I592" s="240">
        <v>38362.37988</v>
      </c>
      <c r="J592" s="240">
        <v>0</v>
      </c>
      <c r="K592" s="240">
        <v>0</v>
      </c>
      <c r="L592" s="240">
        <v>0</v>
      </c>
      <c r="M592" s="240">
        <v>0</v>
      </c>
      <c r="N592" s="210" t="s">
        <v>12</v>
      </c>
      <c r="O592" s="240">
        <v>38362.37988</v>
      </c>
      <c r="P592" s="240">
        <v>0</v>
      </c>
      <c r="Q592" s="240">
        <v>0</v>
      </c>
      <c r="R592" s="240">
        <v>38362.37988</v>
      </c>
      <c r="S592" s="240">
        <v>0</v>
      </c>
      <c r="T592" s="211" t="s">
        <v>12</v>
      </c>
      <c r="U592" s="212" t="s">
        <v>316</v>
      </c>
      <c r="V592" s="212" t="s">
        <v>316</v>
      </c>
      <c r="W592" s="123" t="s">
        <v>1403</v>
      </c>
      <c r="X592" s="123" t="s">
        <v>12</v>
      </c>
      <c r="Y592" s="123" t="s">
        <v>732</v>
      </c>
      <c r="Z592" s="212" t="s">
        <v>320</v>
      </c>
      <c r="AA592" s="212">
        <v>91746</v>
      </c>
      <c r="AB592" s="123" t="s">
        <v>1404</v>
      </c>
      <c r="AC592" s="123" t="s">
        <v>1405</v>
      </c>
      <c r="AD592" s="123" t="s">
        <v>327</v>
      </c>
      <c r="AE592" s="123" t="s">
        <v>12</v>
      </c>
    </row>
    <row r="593" spans="2:31" ht="15" customHeight="1" x14ac:dyDescent="0.35">
      <c r="B593" s="123">
        <v>5028</v>
      </c>
      <c r="C593" s="123" t="s">
        <v>1406</v>
      </c>
      <c r="D593" s="123">
        <v>2017</v>
      </c>
      <c r="E593" s="123" t="s">
        <v>12</v>
      </c>
      <c r="F593" s="240">
        <v>0</v>
      </c>
      <c r="G593" s="212" t="s">
        <v>1755</v>
      </c>
      <c r="H593" s="123" t="s">
        <v>12</v>
      </c>
      <c r="I593" s="240">
        <v>0</v>
      </c>
      <c r="J593" s="240">
        <v>0</v>
      </c>
      <c r="K593" s="240">
        <v>0</v>
      </c>
      <c r="L593" s="240">
        <v>0</v>
      </c>
      <c r="M593" s="240">
        <v>0</v>
      </c>
      <c r="N593" s="210" t="s">
        <v>12</v>
      </c>
      <c r="O593" s="240">
        <v>0</v>
      </c>
      <c r="P593" s="240">
        <v>0</v>
      </c>
      <c r="Q593" s="240">
        <v>0</v>
      </c>
      <c r="R593" s="240">
        <v>0</v>
      </c>
      <c r="S593" s="240">
        <v>0</v>
      </c>
      <c r="T593" s="211" t="s">
        <v>12</v>
      </c>
      <c r="U593" s="212" t="s">
        <v>317</v>
      </c>
      <c r="V593" s="212" t="s">
        <v>317</v>
      </c>
      <c r="W593" s="123" t="s">
        <v>12</v>
      </c>
      <c r="X593" s="123" t="s">
        <v>12</v>
      </c>
      <c r="Y593" s="123" t="s">
        <v>1407</v>
      </c>
      <c r="Z593" s="212" t="s">
        <v>1396</v>
      </c>
      <c r="AA593" s="212">
        <v>87401</v>
      </c>
      <c r="AB593" s="123" t="s">
        <v>638</v>
      </c>
      <c r="AC593" s="123" t="s">
        <v>424</v>
      </c>
      <c r="AD593" s="123" t="s">
        <v>425</v>
      </c>
      <c r="AE593" s="123" t="s">
        <v>12</v>
      </c>
    </row>
    <row r="594" spans="2:31" ht="15" customHeight="1" x14ac:dyDescent="0.35">
      <c r="B594" s="123">
        <v>104391</v>
      </c>
      <c r="C594" s="123" t="s">
        <v>1408</v>
      </c>
      <c r="D594" s="123">
        <v>2017</v>
      </c>
      <c r="E594" s="123" t="s">
        <v>12</v>
      </c>
      <c r="F594" s="240">
        <v>21760.639819200002</v>
      </c>
      <c r="G594" s="212" t="s">
        <v>1755</v>
      </c>
      <c r="H594" s="123" t="s">
        <v>12</v>
      </c>
      <c r="I594" s="240">
        <v>21760.639819200002</v>
      </c>
      <c r="J594" s="240">
        <v>0</v>
      </c>
      <c r="K594" s="240">
        <v>0</v>
      </c>
      <c r="L594" s="240">
        <v>0</v>
      </c>
      <c r="M594" s="240">
        <v>0</v>
      </c>
      <c r="N594" s="210" t="s">
        <v>12</v>
      </c>
      <c r="O594" s="240">
        <v>0</v>
      </c>
      <c r="P594" s="240">
        <v>0</v>
      </c>
      <c r="Q594" s="240">
        <v>0</v>
      </c>
      <c r="R594" s="240">
        <v>0</v>
      </c>
      <c r="S594" s="240">
        <v>21760.639819200002</v>
      </c>
      <c r="T594" s="211" t="s">
        <v>12</v>
      </c>
      <c r="U594" s="212" t="s">
        <v>317</v>
      </c>
      <c r="V594" s="212" t="s">
        <v>317</v>
      </c>
      <c r="W594" s="123" t="s">
        <v>12</v>
      </c>
      <c r="X594" s="123" t="s">
        <v>12</v>
      </c>
      <c r="Y594" s="123" t="s">
        <v>460</v>
      </c>
      <c r="Z594" s="212" t="s">
        <v>320</v>
      </c>
      <c r="AA594" s="212">
        <v>92123</v>
      </c>
      <c r="AB594" s="123" t="s">
        <v>1409</v>
      </c>
      <c r="AC594" s="123" t="s">
        <v>201</v>
      </c>
      <c r="AD594" s="123" t="s">
        <v>327</v>
      </c>
      <c r="AE594" s="123" t="s">
        <v>12</v>
      </c>
    </row>
    <row r="595" spans="2:31" ht="15" customHeight="1" x14ac:dyDescent="0.35">
      <c r="B595" s="123">
        <v>104203</v>
      </c>
      <c r="C595" s="123" t="s">
        <v>1410</v>
      </c>
      <c r="D595" s="123">
        <v>2017</v>
      </c>
      <c r="E595" s="123" t="s">
        <v>12</v>
      </c>
      <c r="F595" s="240">
        <v>3503.7499697523099</v>
      </c>
      <c r="G595" s="212" t="s">
        <v>1755</v>
      </c>
      <c r="H595" s="123" t="s">
        <v>12</v>
      </c>
      <c r="I595" s="240">
        <v>0</v>
      </c>
      <c r="J595" s="240">
        <v>0</v>
      </c>
      <c r="K595" s="240">
        <v>0</v>
      </c>
      <c r="L595" s="240">
        <v>0</v>
      </c>
      <c r="M595" s="240">
        <v>3503.7499697523099</v>
      </c>
      <c r="N595" s="210" t="s">
        <v>12</v>
      </c>
      <c r="O595" s="240">
        <v>0</v>
      </c>
      <c r="P595" s="240">
        <v>0</v>
      </c>
      <c r="Q595" s="240">
        <v>3284.6139697523099</v>
      </c>
      <c r="R595" s="240">
        <v>3284.6139697523099</v>
      </c>
      <c r="S595" s="240">
        <v>219.136</v>
      </c>
      <c r="T595" s="211" t="s">
        <v>12</v>
      </c>
      <c r="U595" s="212" t="s">
        <v>316</v>
      </c>
      <c r="V595" s="212" t="s">
        <v>317</v>
      </c>
      <c r="W595" s="123" t="s">
        <v>690</v>
      </c>
      <c r="X595" s="123" t="s">
        <v>12</v>
      </c>
      <c r="Y595" s="123" t="s">
        <v>1411</v>
      </c>
      <c r="Z595" s="212" t="s">
        <v>1412</v>
      </c>
      <c r="AA595" s="212">
        <v>58504</v>
      </c>
      <c r="AB595" s="123" t="s">
        <v>321</v>
      </c>
      <c r="AC595" s="123" t="s">
        <v>322</v>
      </c>
      <c r="AD595" s="123" t="s">
        <v>323</v>
      </c>
      <c r="AE595" s="123" t="s">
        <v>12</v>
      </c>
    </row>
    <row r="596" spans="2:31" ht="15" customHeight="1" x14ac:dyDescent="0.35">
      <c r="B596" s="123">
        <v>3054</v>
      </c>
      <c r="C596" s="123" t="s">
        <v>1413</v>
      </c>
      <c r="D596" s="123">
        <v>2017</v>
      </c>
      <c r="E596" s="123" t="s">
        <v>12</v>
      </c>
      <c r="F596" s="240">
        <v>0</v>
      </c>
      <c r="G596" s="212" t="s">
        <v>1755</v>
      </c>
      <c r="H596" s="123" t="s">
        <v>12</v>
      </c>
      <c r="I596" s="240">
        <v>0</v>
      </c>
      <c r="J596" s="240">
        <v>0</v>
      </c>
      <c r="K596" s="240">
        <v>0</v>
      </c>
      <c r="L596" s="240">
        <v>0</v>
      </c>
      <c r="M596" s="240">
        <v>0</v>
      </c>
      <c r="N596" s="210" t="s">
        <v>12</v>
      </c>
      <c r="O596" s="240">
        <v>0</v>
      </c>
      <c r="P596" s="240">
        <v>0</v>
      </c>
      <c r="Q596" s="240">
        <v>0</v>
      </c>
      <c r="R596" s="240">
        <v>0</v>
      </c>
      <c r="S596" s="240">
        <v>0</v>
      </c>
      <c r="T596" s="211" t="s">
        <v>12</v>
      </c>
      <c r="U596" s="212" t="s">
        <v>316</v>
      </c>
      <c r="V596" s="212" t="s">
        <v>317</v>
      </c>
      <c r="W596" s="123" t="s">
        <v>497</v>
      </c>
      <c r="X596" s="123" t="s">
        <v>12</v>
      </c>
      <c r="Y596" s="123" t="s">
        <v>909</v>
      </c>
      <c r="Z596" s="212" t="s">
        <v>320</v>
      </c>
      <c r="AA596" s="212">
        <v>91730</v>
      </c>
      <c r="AB596" s="123" t="s">
        <v>321</v>
      </c>
      <c r="AC596" s="123" t="s">
        <v>322</v>
      </c>
      <c r="AD596" s="123" t="s">
        <v>323</v>
      </c>
      <c r="AE596" s="123" t="s">
        <v>12</v>
      </c>
    </row>
    <row r="597" spans="2:31" ht="15" customHeight="1" x14ac:dyDescent="0.35">
      <c r="B597" s="123">
        <v>3055</v>
      </c>
      <c r="C597" s="123" t="s">
        <v>1415</v>
      </c>
      <c r="D597" s="123">
        <v>2017</v>
      </c>
      <c r="E597" s="123" t="s">
        <v>12</v>
      </c>
      <c r="F597" s="240">
        <v>138503.92014</v>
      </c>
      <c r="G597" s="212" t="s">
        <v>1755</v>
      </c>
      <c r="H597" s="123" t="s">
        <v>12</v>
      </c>
      <c r="I597" s="240">
        <v>0</v>
      </c>
      <c r="J597" s="240">
        <v>0</v>
      </c>
      <c r="K597" s="240">
        <v>0</v>
      </c>
      <c r="L597" s="240">
        <v>0</v>
      </c>
      <c r="M597" s="240">
        <v>138503.92014</v>
      </c>
      <c r="N597" s="210" t="s">
        <v>12</v>
      </c>
      <c r="O597" s="240">
        <v>0</v>
      </c>
      <c r="P597" s="240">
        <v>0</v>
      </c>
      <c r="Q597" s="240">
        <v>71535.188139999998</v>
      </c>
      <c r="R597" s="240">
        <v>71535.188139999998</v>
      </c>
      <c r="S597" s="240">
        <v>66968.732000000004</v>
      </c>
      <c r="T597" s="211" t="s">
        <v>12</v>
      </c>
      <c r="U597" s="212" t="s">
        <v>316</v>
      </c>
      <c r="V597" s="212" t="s">
        <v>317</v>
      </c>
      <c r="W597" s="123" t="s">
        <v>430</v>
      </c>
      <c r="X597" s="123" t="s">
        <v>12</v>
      </c>
      <c r="Y597" s="123" t="s">
        <v>1081</v>
      </c>
      <c r="Z597" s="212" t="s">
        <v>320</v>
      </c>
      <c r="AA597" s="212">
        <v>96001</v>
      </c>
      <c r="AB597" s="123" t="s">
        <v>321</v>
      </c>
      <c r="AC597" s="123" t="s">
        <v>322</v>
      </c>
      <c r="AD597" s="123" t="s">
        <v>323</v>
      </c>
      <c r="AE597" s="123" t="s">
        <v>12</v>
      </c>
    </row>
    <row r="598" spans="2:31" ht="15" customHeight="1" x14ac:dyDescent="0.35">
      <c r="B598" s="123">
        <v>100256</v>
      </c>
      <c r="C598" s="123" t="s">
        <v>1416</v>
      </c>
      <c r="D598" s="123">
        <v>2017</v>
      </c>
      <c r="E598" s="123" t="s">
        <v>12</v>
      </c>
      <c r="F598" s="240">
        <v>89617.339204750693</v>
      </c>
      <c r="G598" s="212" t="s">
        <v>1755</v>
      </c>
      <c r="H598" s="123" t="s">
        <v>12</v>
      </c>
      <c r="I598" s="240">
        <v>89617.339204750693</v>
      </c>
      <c r="J598" s="240">
        <v>0</v>
      </c>
      <c r="K598" s="240">
        <v>0</v>
      </c>
      <c r="L598" s="240">
        <v>0</v>
      </c>
      <c r="M598" s="240">
        <v>0</v>
      </c>
      <c r="N598" s="210" t="s">
        <v>12</v>
      </c>
      <c r="O598" s="240">
        <v>89617.339204750693</v>
      </c>
      <c r="P598" s="240">
        <v>0</v>
      </c>
      <c r="Q598" s="240">
        <v>0</v>
      </c>
      <c r="R598" s="240">
        <v>89617.339204750693</v>
      </c>
      <c r="S598" s="240">
        <v>0</v>
      </c>
      <c r="T598" s="211" t="s">
        <v>12</v>
      </c>
      <c r="U598" s="212" t="s">
        <v>316</v>
      </c>
      <c r="V598" s="212" t="s">
        <v>317</v>
      </c>
      <c r="W598" s="123" t="s">
        <v>430</v>
      </c>
      <c r="X598" s="123" t="s">
        <v>12</v>
      </c>
      <c r="Y598" s="123" t="s">
        <v>1081</v>
      </c>
      <c r="Z598" s="212" t="s">
        <v>320</v>
      </c>
      <c r="AA598" s="212">
        <v>96001</v>
      </c>
      <c r="AB598" s="123" t="s">
        <v>352</v>
      </c>
      <c r="AC598" s="123" t="s">
        <v>353</v>
      </c>
      <c r="AD598" s="123" t="s">
        <v>354</v>
      </c>
      <c r="AE598" s="123" t="s">
        <v>12</v>
      </c>
    </row>
    <row r="599" spans="2:31" ht="15" customHeight="1" x14ac:dyDescent="0.35">
      <c r="B599" s="123">
        <v>104712</v>
      </c>
      <c r="C599" s="123" t="s">
        <v>1417</v>
      </c>
      <c r="D599" s="123">
        <v>2017</v>
      </c>
      <c r="E599" s="123" t="s">
        <v>12</v>
      </c>
      <c r="F599" s="240">
        <v>0</v>
      </c>
      <c r="G599" s="212" t="s">
        <v>1755</v>
      </c>
      <c r="H599" s="123" t="s">
        <v>12</v>
      </c>
      <c r="I599" s="240">
        <v>0</v>
      </c>
      <c r="J599" s="240">
        <v>0</v>
      </c>
      <c r="K599" s="240">
        <v>0</v>
      </c>
      <c r="L599" s="240">
        <v>0</v>
      </c>
      <c r="M599" s="240">
        <v>0</v>
      </c>
      <c r="N599" s="210" t="s">
        <v>12</v>
      </c>
      <c r="O599" s="240">
        <v>0</v>
      </c>
      <c r="P599" s="240">
        <v>0</v>
      </c>
      <c r="Q599" s="240">
        <v>0</v>
      </c>
      <c r="R599" s="240">
        <v>0</v>
      </c>
      <c r="S599" s="240">
        <v>0</v>
      </c>
      <c r="T599" s="211" t="s">
        <v>12</v>
      </c>
      <c r="U599" s="212" t="s">
        <v>317</v>
      </c>
      <c r="V599" s="212" t="s">
        <v>317</v>
      </c>
      <c r="W599" s="123" t="s">
        <v>12</v>
      </c>
      <c r="X599" s="123" t="s">
        <v>12</v>
      </c>
      <c r="Y599" s="123" t="s">
        <v>1333</v>
      </c>
      <c r="Z599" s="212" t="s">
        <v>320</v>
      </c>
      <c r="AA599" s="212">
        <v>95501</v>
      </c>
      <c r="AB599" s="123" t="s">
        <v>321</v>
      </c>
      <c r="AC599" s="123" t="s">
        <v>322</v>
      </c>
      <c r="AD599" s="123" t="s">
        <v>323</v>
      </c>
      <c r="AE599" s="123" t="s">
        <v>12</v>
      </c>
    </row>
    <row r="600" spans="2:31" ht="15" customHeight="1" x14ac:dyDescent="0.35">
      <c r="B600" s="123">
        <v>104560</v>
      </c>
      <c r="C600" s="123" t="s">
        <v>1880</v>
      </c>
      <c r="D600" s="123">
        <v>2017</v>
      </c>
      <c r="E600" s="123" t="s">
        <v>12</v>
      </c>
      <c r="F600" s="240">
        <v>273101.83276399999</v>
      </c>
      <c r="G600" s="212" t="s">
        <v>1755</v>
      </c>
      <c r="H600" s="123" t="s">
        <v>12</v>
      </c>
      <c r="I600" s="240">
        <v>0</v>
      </c>
      <c r="J600" s="240">
        <v>0</v>
      </c>
      <c r="K600" s="240">
        <v>227.737664</v>
      </c>
      <c r="L600" s="240">
        <v>272874.09509999998</v>
      </c>
      <c r="M600" s="240">
        <v>0</v>
      </c>
      <c r="N600" s="210" t="s">
        <v>12</v>
      </c>
      <c r="O600" s="240">
        <v>0</v>
      </c>
      <c r="P600" s="240">
        <v>0</v>
      </c>
      <c r="Q600" s="240">
        <v>0</v>
      </c>
      <c r="R600" s="240">
        <v>0</v>
      </c>
      <c r="S600" s="240">
        <v>273101.83276399999</v>
      </c>
      <c r="T600" s="211" t="s">
        <v>12</v>
      </c>
      <c r="U600" s="212" t="s">
        <v>316</v>
      </c>
      <c r="V600" s="212" t="s">
        <v>317</v>
      </c>
      <c r="W600" s="123" t="s">
        <v>381</v>
      </c>
      <c r="X600" s="123" t="s">
        <v>12</v>
      </c>
      <c r="Y600" s="123" t="s">
        <v>1419</v>
      </c>
      <c r="Z600" s="212" t="s">
        <v>1420</v>
      </c>
      <c r="AA600" s="212">
        <v>50010</v>
      </c>
      <c r="AB600" s="123" t="s">
        <v>400</v>
      </c>
      <c r="AC600" s="123" t="s">
        <v>394</v>
      </c>
      <c r="AD600" s="123" t="s">
        <v>395</v>
      </c>
      <c r="AE600" s="123" t="s">
        <v>12</v>
      </c>
    </row>
    <row r="601" spans="2:31" ht="15" customHeight="1" x14ac:dyDescent="0.35">
      <c r="B601" s="123">
        <v>104198</v>
      </c>
      <c r="C601" s="123" t="s">
        <v>1423</v>
      </c>
      <c r="D601" s="123">
        <v>2017</v>
      </c>
      <c r="E601" s="123" t="s">
        <v>12</v>
      </c>
      <c r="F601" s="240">
        <v>10606.467488</v>
      </c>
      <c r="G601" s="212" t="s">
        <v>1755</v>
      </c>
      <c r="H601" s="123" t="s">
        <v>12</v>
      </c>
      <c r="I601" s="240">
        <v>10606.467488</v>
      </c>
      <c r="J601" s="240">
        <v>0</v>
      </c>
      <c r="K601" s="240">
        <v>0</v>
      </c>
      <c r="L601" s="240">
        <v>0</v>
      </c>
      <c r="M601" s="240">
        <v>0</v>
      </c>
      <c r="N601" s="210" t="s">
        <v>12</v>
      </c>
      <c r="O601" s="240">
        <v>0</v>
      </c>
      <c r="P601" s="240">
        <v>0</v>
      </c>
      <c r="Q601" s="240">
        <v>0</v>
      </c>
      <c r="R601" s="240">
        <v>0</v>
      </c>
      <c r="S601" s="240">
        <v>10606.467488</v>
      </c>
      <c r="T601" s="211" t="s">
        <v>12</v>
      </c>
      <c r="U601" s="212" t="s">
        <v>317</v>
      </c>
      <c r="V601" s="212" t="s">
        <v>317</v>
      </c>
      <c r="W601" s="123" t="s">
        <v>12</v>
      </c>
      <c r="X601" s="123" t="s">
        <v>12</v>
      </c>
      <c r="Y601" s="123" t="s">
        <v>12</v>
      </c>
      <c r="Z601" s="212" t="s">
        <v>12</v>
      </c>
      <c r="AA601" s="212" t="s">
        <v>12</v>
      </c>
      <c r="AB601" s="123" t="s">
        <v>487</v>
      </c>
      <c r="AC601" s="123" t="s">
        <v>201</v>
      </c>
      <c r="AD601" s="123" t="s">
        <v>327</v>
      </c>
      <c r="AE601" s="123" t="s">
        <v>12</v>
      </c>
    </row>
    <row r="602" spans="2:31" ht="15" customHeight="1" x14ac:dyDescent="0.35">
      <c r="B602" s="123">
        <v>100265</v>
      </c>
      <c r="C602" s="123" t="s">
        <v>1424</v>
      </c>
      <c r="D602" s="123">
        <v>2017</v>
      </c>
      <c r="E602" s="123" t="s">
        <v>12</v>
      </c>
      <c r="F602" s="240">
        <v>270594.18539200001</v>
      </c>
      <c r="G602" s="212" t="s">
        <v>1755</v>
      </c>
      <c r="H602" s="123" t="s">
        <v>12</v>
      </c>
      <c r="I602" s="240">
        <v>6559.1853920000003</v>
      </c>
      <c r="J602" s="240">
        <v>264035</v>
      </c>
      <c r="K602" s="240">
        <v>0</v>
      </c>
      <c r="L602" s="240">
        <v>0</v>
      </c>
      <c r="M602" s="240">
        <v>0</v>
      </c>
      <c r="N602" s="210" t="s">
        <v>12</v>
      </c>
      <c r="O602" s="240">
        <v>0</v>
      </c>
      <c r="P602" s="240">
        <v>0</v>
      </c>
      <c r="Q602" s="240">
        <v>0</v>
      </c>
      <c r="R602" s="240">
        <v>0</v>
      </c>
      <c r="S602" s="240">
        <v>270594.18539200001</v>
      </c>
      <c r="T602" s="211" t="s">
        <v>12</v>
      </c>
      <c r="U602" s="212" t="s">
        <v>316</v>
      </c>
      <c r="V602" s="212" t="s">
        <v>317</v>
      </c>
      <c r="W602" s="123" t="s">
        <v>553</v>
      </c>
      <c r="X602" s="123" t="s">
        <v>12</v>
      </c>
      <c r="Y602" s="123" t="s">
        <v>578</v>
      </c>
      <c r="Z602" s="212" t="s">
        <v>320</v>
      </c>
      <c r="AA602" s="212">
        <v>93725</v>
      </c>
      <c r="AB602" s="123" t="s">
        <v>404</v>
      </c>
      <c r="AC602" s="123" t="s">
        <v>201</v>
      </c>
      <c r="AD602" s="123" t="s">
        <v>354</v>
      </c>
      <c r="AE602" s="123" t="s">
        <v>12</v>
      </c>
    </row>
    <row r="603" spans="2:31" ht="15" customHeight="1" x14ac:dyDescent="0.35">
      <c r="B603" s="123">
        <v>100055</v>
      </c>
      <c r="C603" s="123" t="s">
        <v>1425</v>
      </c>
      <c r="D603" s="123">
        <v>2017</v>
      </c>
      <c r="E603" s="123" t="s">
        <v>12</v>
      </c>
      <c r="F603" s="240">
        <v>262115.98771799999</v>
      </c>
      <c r="G603" s="212" t="s">
        <v>1755</v>
      </c>
      <c r="H603" s="123" t="s">
        <v>12</v>
      </c>
      <c r="I603" s="240">
        <v>5562.9877180000003</v>
      </c>
      <c r="J603" s="240">
        <v>256553</v>
      </c>
      <c r="K603" s="240">
        <v>0</v>
      </c>
      <c r="L603" s="240">
        <v>0</v>
      </c>
      <c r="M603" s="240">
        <v>0</v>
      </c>
      <c r="N603" s="210" t="s">
        <v>12</v>
      </c>
      <c r="O603" s="240">
        <v>0</v>
      </c>
      <c r="P603" s="240">
        <v>0</v>
      </c>
      <c r="Q603" s="240">
        <v>0</v>
      </c>
      <c r="R603" s="240">
        <v>0</v>
      </c>
      <c r="S603" s="240">
        <v>262115.98771799999</v>
      </c>
      <c r="T603" s="211" t="s">
        <v>12</v>
      </c>
      <c r="U603" s="212" t="s">
        <v>316</v>
      </c>
      <c r="V603" s="212" t="s">
        <v>317</v>
      </c>
      <c r="W603" s="123" t="s">
        <v>553</v>
      </c>
      <c r="X603" s="123" t="s">
        <v>12</v>
      </c>
      <c r="Y603" s="123" t="s">
        <v>873</v>
      </c>
      <c r="Z603" s="212" t="s">
        <v>320</v>
      </c>
      <c r="AA603" s="212">
        <v>95648</v>
      </c>
      <c r="AB603" s="123" t="s">
        <v>404</v>
      </c>
      <c r="AC603" s="123" t="s">
        <v>201</v>
      </c>
      <c r="AD603" s="123" t="s">
        <v>354</v>
      </c>
      <c r="AE603" s="123" t="s">
        <v>12</v>
      </c>
    </row>
    <row r="604" spans="2:31" ht="15" customHeight="1" x14ac:dyDescent="0.35">
      <c r="B604" s="123">
        <v>104691</v>
      </c>
      <c r="C604" s="123" t="s">
        <v>1426</v>
      </c>
      <c r="D604" s="123">
        <v>2017</v>
      </c>
      <c r="E604" s="123" t="s">
        <v>12</v>
      </c>
      <c r="F604" s="240">
        <v>12068.4348128</v>
      </c>
      <c r="G604" s="212" t="s">
        <v>1755</v>
      </c>
      <c r="H604" s="123" t="s">
        <v>12</v>
      </c>
      <c r="I604" s="240">
        <v>12068.4348128</v>
      </c>
      <c r="J604" s="240">
        <v>0</v>
      </c>
      <c r="K604" s="240">
        <v>0</v>
      </c>
      <c r="L604" s="240">
        <v>0</v>
      </c>
      <c r="M604" s="240">
        <v>0</v>
      </c>
      <c r="N604" s="210" t="s">
        <v>12</v>
      </c>
      <c r="O604" s="240">
        <v>0</v>
      </c>
      <c r="P604" s="240">
        <v>0</v>
      </c>
      <c r="Q604" s="240">
        <v>0</v>
      </c>
      <c r="R604" s="240">
        <v>0</v>
      </c>
      <c r="S604" s="240">
        <v>12068.4348128</v>
      </c>
      <c r="T604" s="211" t="s">
        <v>12</v>
      </c>
      <c r="U604" s="212" t="s">
        <v>317</v>
      </c>
      <c r="V604" s="212" t="s">
        <v>317</v>
      </c>
      <c r="W604" s="123" t="s">
        <v>12</v>
      </c>
      <c r="X604" s="123" t="s">
        <v>12</v>
      </c>
      <c r="Y604" s="123" t="s">
        <v>377</v>
      </c>
      <c r="Z604" s="212" t="s">
        <v>320</v>
      </c>
      <c r="AA604" s="212">
        <v>90744</v>
      </c>
      <c r="AB604" s="123" t="s">
        <v>703</v>
      </c>
      <c r="AC604" s="123" t="s">
        <v>201</v>
      </c>
      <c r="AD604" s="123" t="s">
        <v>327</v>
      </c>
      <c r="AE604" s="123" t="s">
        <v>12</v>
      </c>
    </row>
    <row r="605" spans="2:31" ht="15" customHeight="1" x14ac:dyDescent="0.35">
      <c r="B605" s="123">
        <v>104056</v>
      </c>
      <c r="C605" s="123" t="s">
        <v>1427</v>
      </c>
      <c r="D605" s="123">
        <v>2017</v>
      </c>
      <c r="E605" s="123" t="s">
        <v>12</v>
      </c>
      <c r="F605" s="240">
        <v>833333.33909000002</v>
      </c>
      <c r="G605" s="212" t="s">
        <v>1755</v>
      </c>
      <c r="H605" s="123" t="s">
        <v>12</v>
      </c>
      <c r="I605" s="240">
        <v>0</v>
      </c>
      <c r="J605" s="240">
        <v>0</v>
      </c>
      <c r="K605" s="240">
        <v>800012.91018999997</v>
      </c>
      <c r="L605" s="240">
        <v>33320.428899999999</v>
      </c>
      <c r="M605" s="240">
        <v>0</v>
      </c>
      <c r="N605" s="210" t="s">
        <v>12</v>
      </c>
      <c r="O605" s="240">
        <v>0</v>
      </c>
      <c r="P605" s="240">
        <v>800012.91018999997</v>
      </c>
      <c r="Q605" s="240">
        <v>0</v>
      </c>
      <c r="R605" s="240">
        <v>800012.91018999997</v>
      </c>
      <c r="S605" s="240">
        <v>33320.428899999999</v>
      </c>
      <c r="T605" s="211" t="s">
        <v>12</v>
      </c>
      <c r="U605" s="212" t="s">
        <v>316</v>
      </c>
      <c r="V605" s="212" t="s">
        <v>317</v>
      </c>
      <c r="W605" s="123" t="s">
        <v>467</v>
      </c>
      <c r="X605" s="123" t="s">
        <v>12</v>
      </c>
      <c r="Y605" s="123" t="s">
        <v>375</v>
      </c>
      <c r="Z605" s="212" t="s">
        <v>320</v>
      </c>
      <c r="AA605" s="212">
        <v>95834</v>
      </c>
      <c r="AB605" s="123" t="s">
        <v>446</v>
      </c>
      <c r="AC605" s="123" t="s">
        <v>394</v>
      </c>
      <c r="AD605" s="123" t="s">
        <v>395</v>
      </c>
      <c r="AE605" s="123" t="s">
        <v>12</v>
      </c>
    </row>
    <row r="606" spans="2:31" ht="15" customHeight="1" x14ac:dyDescent="0.35">
      <c r="B606" s="123">
        <v>100387</v>
      </c>
      <c r="C606" s="123" t="s">
        <v>1428</v>
      </c>
      <c r="D606" s="123">
        <v>2017</v>
      </c>
      <c r="E606" s="123" t="s">
        <v>12</v>
      </c>
      <c r="F606" s="240">
        <v>12188.8764096</v>
      </c>
      <c r="G606" s="212" t="s">
        <v>1755</v>
      </c>
      <c r="H606" s="123" t="s">
        <v>12</v>
      </c>
      <c r="I606" s="240">
        <v>12188.8764096</v>
      </c>
      <c r="J606" s="240">
        <v>0</v>
      </c>
      <c r="K606" s="240">
        <v>0</v>
      </c>
      <c r="L606" s="240">
        <v>0</v>
      </c>
      <c r="M606" s="240">
        <v>0</v>
      </c>
      <c r="N606" s="210" t="s">
        <v>12</v>
      </c>
      <c r="O606" s="240">
        <v>0</v>
      </c>
      <c r="P606" s="240">
        <v>0</v>
      </c>
      <c r="Q606" s="240">
        <v>0</v>
      </c>
      <c r="R606" s="240">
        <v>0</v>
      </c>
      <c r="S606" s="240">
        <v>12188.8764096</v>
      </c>
      <c r="T606" s="211" t="s">
        <v>12</v>
      </c>
      <c r="U606" s="212" t="s">
        <v>316</v>
      </c>
      <c r="V606" s="212" t="s">
        <v>317</v>
      </c>
      <c r="W606" s="123" t="s">
        <v>497</v>
      </c>
      <c r="X606" s="123" t="s">
        <v>12</v>
      </c>
      <c r="Y606" s="123" t="s">
        <v>325</v>
      </c>
      <c r="Z606" s="212" t="s">
        <v>320</v>
      </c>
      <c r="AA606" s="212">
        <v>92880</v>
      </c>
      <c r="AB606" s="123" t="s">
        <v>352</v>
      </c>
      <c r="AC606" s="123" t="s">
        <v>201</v>
      </c>
      <c r="AD606" s="123" t="s">
        <v>354</v>
      </c>
      <c r="AE606" s="123" t="s">
        <v>12</v>
      </c>
    </row>
    <row r="607" spans="2:31" ht="15" customHeight="1" x14ac:dyDescent="0.35">
      <c r="B607" s="123">
        <v>100392</v>
      </c>
      <c r="C607" s="123" t="s">
        <v>1429</v>
      </c>
      <c r="D607" s="123">
        <v>2017</v>
      </c>
      <c r="E607" s="123" t="s">
        <v>12</v>
      </c>
      <c r="F607" s="240">
        <v>54416.435603999998</v>
      </c>
      <c r="G607" s="212" t="s">
        <v>1755</v>
      </c>
      <c r="H607" s="123" t="s">
        <v>12</v>
      </c>
      <c r="I607" s="240">
        <v>54416.435603999998</v>
      </c>
      <c r="J607" s="240">
        <v>0</v>
      </c>
      <c r="K607" s="240">
        <v>0</v>
      </c>
      <c r="L607" s="240">
        <v>0</v>
      </c>
      <c r="M607" s="240">
        <v>0</v>
      </c>
      <c r="N607" s="210" t="s">
        <v>12</v>
      </c>
      <c r="O607" s="240">
        <v>54416.435603999998</v>
      </c>
      <c r="P607" s="240">
        <v>0</v>
      </c>
      <c r="Q607" s="240">
        <v>0</v>
      </c>
      <c r="R607" s="240">
        <v>54416.435603999998</v>
      </c>
      <c r="S607" s="240">
        <v>0</v>
      </c>
      <c r="T607" s="211" t="s">
        <v>12</v>
      </c>
      <c r="U607" s="212" t="s">
        <v>316</v>
      </c>
      <c r="V607" s="212" t="s">
        <v>317</v>
      </c>
      <c r="W607" s="123" t="s">
        <v>497</v>
      </c>
      <c r="X607" s="123" t="s">
        <v>12</v>
      </c>
      <c r="Y607" s="123" t="s">
        <v>746</v>
      </c>
      <c r="Z607" s="212" t="s">
        <v>320</v>
      </c>
      <c r="AA607" s="212">
        <v>92504</v>
      </c>
      <c r="AB607" s="123" t="s">
        <v>352</v>
      </c>
      <c r="AC607" s="123" t="s">
        <v>204</v>
      </c>
      <c r="AD607" s="123" t="s">
        <v>354</v>
      </c>
      <c r="AE607" s="123" t="s">
        <v>12</v>
      </c>
    </row>
    <row r="608" spans="2:31" ht="15" customHeight="1" x14ac:dyDescent="0.35">
      <c r="B608" s="123">
        <v>104037</v>
      </c>
      <c r="C608" s="123" t="s">
        <v>1430</v>
      </c>
      <c r="D608" s="123">
        <v>2017</v>
      </c>
      <c r="E608" s="123" t="s">
        <v>12</v>
      </c>
      <c r="F608" s="240">
        <v>275810.19672000001</v>
      </c>
      <c r="G608" s="212" t="s">
        <v>1755</v>
      </c>
      <c r="H608" s="123" t="s">
        <v>12</v>
      </c>
      <c r="I608" s="240">
        <v>0</v>
      </c>
      <c r="J608" s="240">
        <v>0</v>
      </c>
      <c r="K608" s="240">
        <v>259945.14142</v>
      </c>
      <c r="L608" s="240">
        <v>15865.0553</v>
      </c>
      <c r="M608" s="240">
        <v>0</v>
      </c>
      <c r="N608" s="210" t="s">
        <v>12</v>
      </c>
      <c r="O608" s="240">
        <v>0</v>
      </c>
      <c r="P608" s="240">
        <v>259945.14142</v>
      </c>
      <c r="Q608" s="240">
        <v>0</v>
      </c>
      <c r="R608" s="240">
        <v>259945.14142</v>
      </c>
      <c r="S608" s="240">
        <v>15865.0553</v>
      </c>
      <c r="T608" s="211" t="s">
        <v>12</v>
      </c>
      <c r="U608" s="212" t="s">
        <v>316</v>
      </c>
      <c r="V608" s="212" t="s">
        <v>317</v>
      </c>
      <c r="W608" s="123" t="s">
        <v>340</v>
      </c>
      <c r="X608" s="123" t="s">
        <v>12</v>
      </c>
      <c r="Y608" s="123" t="s">
        <v>600</v>
      </c>
      <c r="Z608" s="212" t="s">
        <v>320</v>
      </c>
      <c r="AA608" s="212">
        <v>95050</v>
      </c>
      <c r="AB608" s="123" t="s">
        <v>446</v>
      </c>
      <c r="AC608" s="123" t="s">
        <v>394</v>
      </c>
      <c r="AD608" s="123" t="s">
        <v>395</v>
      </c>
      <c r="AE608" s="123" t="s">
        <v>12</v>
      </c>
    </row>
    <row r="609" spans="2:31" ht="15" customHeight="1" x14ac:dyDescent="0.35">
      <c r="B609" s="123">
        <v>100196</v>
      </c>
      <c r="C609" s="123" t="s">
        <v>1881</v>
      </c>
      <c r="D609" s="123">
        <v>2017</v>
      </c>
      <c r="E609" s="123" t="s">
        <v>12</v>
      </c>
      <c r="F609" s="240">
        <v>13484.0435015123</v>
      </c>
      <c r="G609" s="212" t="s">
        <v>1755</v>
      </c>
      <c r="H609" s="123" t="s">
        <v>12</v>
      </c>
      <c r="I609" s="240">
        <v>13484.0435015123</v>
      </c>
      <c r="J609" s="240">
        <v>0</v>
      </c>
      <c r="K609" s="240">
        <v>0</v>
      </c>
      <c r="L609" s="240">
        <v>0</v>
      </c>
      <c r="M609" s="240">
        <v>0</v>
      </c>
      <c r="N609" s="210" t="s">
        <v>12</v>
      </c>
      <c r="O609" s="240">
        <v>0</v>
      </c>
      <c r="P609" s="240">
        <v>0</v>
      </c>
      <c r="Q609" s="240">
        <v>0</v>
      </c>
      <c r="R609" s="240">
        <v>0</v>
      </c>
      <c r="S609" s="240">
        <v>13484.0435015123</v>
      </c>
      <c r="T609" s="211" t="s">
        <v>12</v>
      </c>
      <c r="U609" s="212" t="s">
        <v>317</v>
      </c>
      <c r="V609" s="212" t="s">
        <v>317</v>
      </c>
      <c r="W609" s="123" t="s">
        <v>12</v>
      </c>
      <c r="X609" s="123" t="s">
        <v>12</v>
      </c>
      <c r="Y609" s="123" t="s">
        <v>1284</v>
      </c>
      <c r="Z609" s="212" t="s">
        <v>320</v>
      </c>
      <c r="AA609" s="212">
        <v>91910</v>
      </c>
      <c r="AB609" s="123" t="s">
        <v>931</v>
      </c>
      <c r="AC609" s="123" t="s">
        <v>201</v>
      </c>
      <c r="AD609" s="123" t="s">
        <v>327</v>
      </c>
      <c r="AE609" s="123" t="s">
        <v>12</v>
      </c>
    </row>
    <row r="610" spans="2:31" ht="15" customHeight="1" x14ac:dyDescent="0.35">
      <c r="B610" s="123">
        <v>101702</v>
      </c>
      <c r="C610" s="123" t="s">
        <v>1432</v>
      </c>
      <c r="D610" s="123">
        <v>2017</v>
      </c>
      <c r="E610" s="123" t="s">
        <v>12</v>
      </c>
      <c r="F610" s="240">
        <v>146645.97339435399</v>
      </c>
      <c r="G610" s="212" t="s">
        <v>1755</v>
      </c>
      <c r="H610" s="123" t="s">
        <v>12</v>
      </c>
      <c r="I610" s="240">
        <v>3710.2485183540002</v>
      </c>
      <c r="J610" s="240">
        <v>142935.72487599999</v>
      </c>
      <c r="K610" s="240">
        <v>0</v>
      </c>
      <c r="L610" s="240">
        <v>0</v>
      </c>
      <c r="M610" s="240">
        <v>0</v>
      </c>
      <c r="N610" s="210" t="s">
        <v>12</v>
      </c>
      <c r="O610" s="240">
        <v>0</v>
      </c>
      <c r="P610" s="240">
        <v>0</v>
      </c>
      <c r="Q610" s="240">
        <v>0</v>
      </c>
      <c r="R610" s="240">
        <v>0</v>
      </c>
      <c r="S610" s="240">
        <v>146645.97339435399</v>
      </c>
      <c r="T610" s="211" t="s">
        <v>12</v>
      </c>
      <c r="U610" s="212" t="s">
        <v>316</v>
      </c>
      <c r="V610" s="212" t="s">
        <v>317</v>
      </c>
      <c r="W610" s="123" t="s">
        <v>430</v>
      </c>
      <c r="X610" s="123" t="s">
        <v>12</v>
      </c>
      <c r="Y610" s="123" t="s">
        <v>1433</v>
      </c>
      <c r="Z610" s="212" t="s">
        <v>320</v>
      </c>
      <c r="AA610" s="212">
        <v>96094</v>
      </c>
      <c r="AB610" s="123" t="s">
        <v>1434</v>
      </c>
      <c r="AC610" s="123" t="s">
        <v>201</v>
      </c>
      <c r="AD610" s="123" t="s">
        <v>327</v>
      </c>
      <c r="AE610" s="123" t="s">
        <v>12</v>
      </c>
    </row>
    <row r="611" spans="2:31" ht="15" customHeight="1" x14ac:dyDescent="0.35">
      <c r="B611" s="123">
        <v>3057</v>
      </c>
      <c r="C611" s="123" t="s">
        <v>1435</v>
      </c>
      <c r="D611" s="123">
        <v>2017</v>
      </c>
      <c r="E611" s="123" t="s">
        <v>12</v>
      </c>
      <c r="F611" s="240">
        <v>19201.398816000001</v>
      </c>
      <c r="G611" s="212" t="s">
        <v>1755</v>
      </c>
      <c r="H611" s="123" t="s">
        <v>12</v>
      </c>
      <c r="I611" s="240">
        <v>0</v>
      </c>
      <c r="J611" s="240">
        <v>0</v>
      </c>
      <c r="K611" s="240">
        <v>0</v>
      </c>
      <c r="L611" s="240">
        <v>0</v>
      </c>
      <c r="M611" s="240">
        <v>19201.398816000001</v>
      </c>
      <c r="N611" s="210" t="s">
        <v>12</v>
      </c>
      <c r="O611" s="240">
        <v>0</v>
      </c>
      <c r="P611" s="240">
        <v>0</v>
      </c>
      <c r="Q611" s="240">
        <v>19201.398816000001</v>
      </c>
      <c r="R611" s="240">
        <v>19201.398816000001</v>
      </c>
      <c r="S611" s="240">
        <v>0</v>
      </c>
      <c r="T611" s="211" t="s">
        <v>12</v>
      </c>
      <c r="U611" s="212" t="s">
        <v>316</v>
      </c>
      <c r="V611" s="212" t="s">
        <v>317</v>
      </c>
      <c r="W611" s="123" t="s">
        <v>430</v>
      </c>
      <c r="X611" s="123" t="s">
        <v>12</v>
      </c>
      <c r="Y611" s="123" t="s">
        <v>1250</v>
      </c>
      <c r="Z611" s="212" t="s">
        <v>320</v>
      </c>
      <c r="AA611" s="212">
        <v>95747</v>
      </c>
      <c r="AB611" s="123" t="s">
        <v>321</v>
      </c>
      <c r="AC611" s="123" t="s">
        <v>322</v>
      </c>
      <c r="AD611" s="123" t="s">
        <v>323</v>
      </c>
      <c r="AE611" s="123" t="s">
        <v>12</v>
      </c>
    </row>
    <row r="612" spans="2:31" ht="15" customHeight="1" x14ac:dyDescent="0.35">
      <c r="B612" s="123">
        <v>101270</v>
      </c>
      <c r="C612" s="123" t="s">
        <v>1436</v>
      </c>
      <c r="D612" s="123">
        <v>2017</v>
      </c>
      <c r="E612" s="123" t="s">
        <v>12</v>
      </c>
      <c r="F612" s="240">
        <v>15877.699284</v>
      </c>
      <c r="G612" s="212" t="s">
        <v>1755</v>
      </c>
      <c r="H612" s="123" t="s">
        <v>12</v>
      </c>
      <c r="I612" s="240">
        <v>15877.699284</v>
      </c>
      <c r="J612" s="240">
        <v>0</v>
      </c>
      <c r="K612" s="240">
        <v>0</v>
      </c>
      <c r="L612" s="240">
        <v>0</v>
      </c>
      <c r="M612" s="240">
        <v>0</v>
      </c>
      <c r="N612" s="210" t="s">
        <v>12</v>
      </c>
      <c r="O612" s="240">
        <v>15877.699284</v>
      </c>
      <c r="P612" s="240">
        <v>0</v>
      </c>
      <c r="Q612" s="240">
        <v>0</v>
      </c>
      <c r="R612" s="240">
        <v>15877.699284</v>
      </c>
      <c r="S612" s="240">
        <v>0</v>
      </c>
      <c r="T612" s="211" t="s">
        <v>12</v>
      </c>
      <c r="U612" s="212" t="s">
        <v>316</v>
      </c>
      <c r="V612" s="212" t="s">
        <v>317</v>
      </c>
      <c r="W612" s="123" t="s">
        <v>430</v>
      </c>
      <c r="X612" s="123" t="s">
        <v>12</v>
      </c>
      <c r="Y612" s="123" t="s">
        <v>1250</v>
      </c>
      <c r="Z612" s="212" t="s">
        <v>320</v>
      </c>
      <c r="AA612" s="212">
        <v>95747</v>
      </c>
      <c r="AB612" s="123" t="s">
        <v>352</v>
      </c>
      <c r="AC612" s="123" t="s">
        <v>204</v>
      </c>
      <c r="AD612" s="123" t="s">
        <v>354</v>
      </c>
      <c r="AE612" s="123" t="s">
        <v>12</v>
      </c>
    </row>
    <row r="613" spans="2:31" ht="15" customHeight="1" x14ac:dyDescent="0.35">
      <c r="B613" s="123">
        <v>3058</v>
      </c>
      <c r="C613" s="123" t="s">
        <v>1437</v>
      </c>
      <c r="D613" s="123">
        <v>2017</v>
      </c>
      <c r="E613" s="123" t="s">
        <v>12</v>
      </c>
      <c r="F613" s="240">
        <v>586158.16077999806</v>
      </c>
      <c r="G613" s="212" t="s">
        <v>1755</v>
      </c>
      <c r="H613" s="123" t="s">
        <v>12</v>
      </c>
      <c r="I613" s="240">
        <v>0</v>
      </c>
      <c r="J613" s="240">
        <v>0</v>
      </c>
      <c r="K613" s="240">
        <v>0</v>
      </c>
      <c r="L613" s="240">
        <v>0</v>
      </c>
      <c r="M613" s="240">
        <v>586158.16077999806</v>
      </c>
      <c r="N613" s="210" t="s">
        <v>12</v>
      </c>
      <c r="O613" s="240">
        <v>0</v>
      </c>
      <c r="P613" s="240">
        <v>0</v>
      </c>
      <c r="Q613" s="240">
        <v>176409.78865065999</v>
      </c>
      <c r="R613" s="240">
        <v>176409.78865065999</v>
      </c>
      <c r="S613" s="240">
        <v>409748.37212933798</v>
      </c>
      <c r="T613" s="211" t="s">
        <v>12</v>
      </c>
      <c r="U613" s="212" t="s">
        <v>316</v>
      </c>
      <c r="V613" s="212" t="s">
        <v>317</v>
      </c>
      <c r="W613" s="123" t="s">
        <v>553</v>
      </c>
      <c r="X613" s="123" t="s">
        <v>12</v>
      </c>
      <c r="Y613" s="123" t="s">
        <v>375</v>
      </c>
      <c r="Z613" s="212" t="s">
        <v>320</v>
      </c>
      <c r="AA613" s="212" t="s">
        <v>1438</v>
      </c>
      <c r="AB613" s="123" t="s">
        <v>560</v>
      </c>
      <c r="AC613" s="123" t="s">
        <v>322</v>
      </c>
      <c r="AD613" s="123" t="s">
        <v>323</v>
      </c>
      <c r="AE613" s="123" t="s">
        <v>12</v>
      </c>
    </row>
    <row r="614" spans="2:31" ht="15" customHeight="1" x14ac:dyDescent="0.35">
      <c r="B614" s="123">
        <v>104352</v>
      </c>
      <c r="C614" s="123" t="s">
        <v>1439</v>
      </c>
      <c r="D614" s="123">
        <v>2017</v>
      </c>
      <c r="E614" s="123" t="s">
        <v>12</v>
      </c>
      <c r="F614" s="240">
        <v>1918051.97339341</v>
      </c>
      <c r="G614" s="212" t="s">
        <v>1755</v>
      </c>
      <c r="H614" s="123" t="s">
        <v>12</v>
      </c>
      <c r="I614" s="240">
        <v>0</v>
      </c>
      <c r="J614" s="240">
        <v>0</v>
      </c>
      <c r="K614" s="240">
        <v>1885391.936092</v>
      </c>
      <c r="L614" s="240">
        <v>32660.0373014133</v>
      </c>
      <c r="M614" s="240">
        <v>0</v>
      </c>
      <c r="N614" s="210" t="s">
        <v>12</v>
      </c>
      <c r="O614" s="240">
        <v>0</v>
      </c>
      <c r="P614" s="240">
        <v>0</v>
      </c>
      <c r="Q614" s="240">
        <v>0</v>
      </c>
      <c r="R614" s="240">
        <v>0</v>
      </c>
      <c r="S614" s="240">
        <v>1918051.97339341</v>
      </c>
      <c r="T614" s="211" t="s">
        <v>12</v>
      </c>
      <c r="U614" s="212" t="s">
        <v>316</v>
      </c>
      <c r="V614" s="212" t="s">
        <v>317</v>
      </c>
      <c r="W614" s="123" t="s">
        <v>553</v>
      </c>
      <c r="X614" s="123" t="s">
        <v>12</v>
      </c>
      <c r="Y614" s="123" t="s">
        <v>375</v>
      </c>
      <c r="Z614" s="212" t="s">
        <v>320</v>
      </c>
      <c r="AA614" s="212" t="s">
        <v>1438</v>
      </c>
      <c r="AB614" s="123" t="s">
        <v>638</v>
      </c>
      <c r="AC614" s="123" t="s">
        <v>424</v>
      </c>
      <c r="AD614" s="123" t="s">
        <v>425</v>
      </c>
      <c r="AE614" s="123" t="s">
        <v>12</v>
      </c>
    </row>
    <row r="615" spans="2:31" ht="15" customHeight="1" x14ac:dyDescent="0.35">
      <c r="B615" s="123">
        <v>100130</v>
      </c>
      <c r="C615" s="123" t="s">
        <v>1440</v>
      </c>
      <c r="D615" s="123">
        <v>2017</v>
      </c>
      <c r="E615" s="123" t="s">
        <v>12</v>
      </c>
      <c r="F615" s="240">
        <v>147923.57291389999</v>
      </c>
      <c r="G615" s="212" t="s">
        <v>1755</v>
      </c>
      <c r="H615" s="123" t="s">
        <v>12</v>
      </c>
      <c r="I615" s="240">
        <v>139954.56291390001</v>
      </c>
      <c r="J615" s="240">
        <v>7969.01</v>
      </c>
      <c r="K615" s="240">
        <v>0</v>
      </c>
      <c r="L615" s="240">
        <v>0</v>
      </c>
      <c r="M615" s="240">
        <v>0</v>
      </c>
      <c r="N615" s="210" t="s">
        <v>12</v>
      </c>
      <c r="O615" s="240">
        <v>139954.56291390001</v>
      </c>
      <c r="P615" s="240">
        <v>0</v>
      </c>
      <c r="Q615" s="240">
        <v>0</v>
      </c>
      <c r="R615" s="240">
        <v>139954.56291390001</v>
      </c>
      <c r="S615" s="240">
        <v>7969.01</v>
      </c>
      <c r="T615" s="211" t="s">
        <v>12</v>
      </c>
      <c r="U615" s="212" t="s">
        <v>316</v>
      </c>
      <c r="V615" s="212" t="s">
        <v>317</v>
      </c>
      <c r="W615" s="123" t="s">
        <v>553</v>
      </c>
      <c r="X615" s="123" t="s">
        <v>12</v>
      </c>
      <c r="Y615" s="123" t="s">
        <v>1441</v>
      </c>
      <c r="Z615" s="212" t="s">
        <v>320</v>
      </c>
      <c r="AA615" s="212">
        <v>95758</v>
      </c>
      <c r="AB615" s="123" t="s">
        <v>352</v>
      </c>
      <c r="AC615" s="123" t="s">
        <v>353</v>
      </c>
      <c r="AD615" s="123" t="s">
        <v>458</v>
      </c>
      <c r="AE615" s="123" t="s">
        <v>12</v>
      </c>
    </row>
    <row r="616" spans="2:31" ht="15" customHeight="1" x14ac:dyDescent="0.35">
      <c r="B616" s="123">
        <v>100365</v>
      </c>
      <c r="C616" s="123" t="s">
        <v>1442</v>
      </c>
      <c r="D616" s="123">
        <v>2017</v>
      </c>
      <c r="E616" s="123" t="s">
        <v>12</v>
      </c>
      <c r="F616" s="240">
        <v>1258599.0057000001</v>
      </c>
      <c r="G616" s="212" t="s">
        <v>1755</v>
      </c>
      <c r="H616" s="123" t="s">
        <v>12</v>
      </c>
      <c r="I616" s="240">
        <v>1142862.5057000001</v>
      </c>
      <c r="J616" s="240">
        <v>115736.5</v>
      </c>
      <c r="K616" s="240">
        <v>0</v>
      </c>
      <c r="L616" s="240">
        <v>0</v>
      </c>
      <c r="M616" s="240">
        <v>0</v>
      </c>
      <c r="N616" s="210" t="s">
        <v>12</v>
      </c>
      <c r="O616" s="240">
        <v>1142862.5057000001</v>
      </c>
      <c r="P616" s="240">
        <v>0</v>
      </c>
      <c r="Q616" s="240">
        <v>0</v>
      </c>
      <c r="R616" s="240">
        <v>1142862.5057000001</v>
      </c>
      <c r="S616" s="240">
        <v>115736.5</v>
      </c>
      <c r="T616" s="211" t="s">
        <v>12</v>
      </c>
      <c r="U616" s="212" t="s">
        <v>316</v>
      </c>
      <c r="V616" s="212" t="s">
        <v>317</v>
      </c>
      <c r="W616" s="123" t="s">
        <v>553</v>
      </c>
      <c r="X616" s="123" t="s">
        <v>12</v>
      </c>
      <c r="Y616" s="123" t="s">
        <v>1443</v>
      </c>
      <c r="Z616" s="212" t="s">
        <v>320</v>
      </c>
      <c r="AA616" s="212">
        <v>95638</v>
      </c>
      <c r="AB616" s="123" t="s">
        <v>352</v>
      </c>
      <c r="AC616" s="123" t="s">
        <v>204</v>
      </c>
      <c r="AD616" s="123" t="s">
        <v>354</v>
      </c>
      <c r="AE616" s="123" t="s">
        <v>12</v>
      </c>
    </row>
    <row r="617" spans="2:31" ht="15" customHeight="1" x14ac:dyDescent="0.35">
      <c r="B617" s="123">
        <v>100252</v>
      </c>
      <c r="C617" s="123" t="s">
        <v>1444</v>
      </c>
      <c r="D617" s="123">
        <v>2017</v>
      </c>
      <c r="E617" s="123" t="s">
        <v>12</v>
      </c>
      <c r="F617" s="240">
        <v>307542.3995684</v>
      </c>
      <c r="G617" s="212" t="s">
        <v>1755</v>
      </c>
      <c r="H617" s="123" t="s">
        <v>12</v>
      </c>
      <c r="I617" s="240">
        <v>307542.3995684</v>
      </c>
      <c r="J617" s="240">
        <v>0</v>
      </c>
      <c r="K617" s="240">
        <v>0</v>
      </c>
      <c r="L617" s="240">
        <v>0</v>
      </c>
      <c r="M617" s="240">
        <v>0</v>
      </c>
      <c r="N617" s="210" t="s">
        <v>12</v>
      </c>
      <c r="O617" s="240">
        <v>307542.3995684</v>
      </c>
      <c r="P617" s="240">
        <v>0</v>
      </c>
      <c r="Q617" s="240">
        <v>0</v>
      </c>
      <c r="R617" s="240">
        <v>307542.3995684</v>
      </c>
      <c r="S617" s="240">
        <v>0</v>
      </c>
      <c r="T617" s="211" t="s">
        <v>12</v>
      </c>
      <c r="U617" s="212" t="s">
        <v>316</v>
      </c>
      <c r="V617" s="212" t="s">
        <v>317</v>
      </c>
      <c r="W617" s="123" t="s">
        <v>553</v>
      </c>
      <c r="X617" s="123" t="s">
        <v>12</v>
      </c>
      <c r="Y617" s="123" t="s">
        <v>375</v>
      </c>
      <c r="Z617" s="212" t="s">
        <v>320</v>
      </c>
      <c r="AA617" s="212">
        <v>95826</v>
      </c>
      <c r="AB617" s="123" t="s">
        <v>352</v>
      </c>
      <c r="AC617" s="123" t="s">
        <v>353</v>
      </c>
      <c r="AD617" s="123" t="s">
        <v>458</v>
      </c>
      <c r="AE617" s="123" t="s">
        <v>12</v>
      </c>
    </row>
    <row r="618" spans="2:31" ht="15" customHeight="1" x14ac:dyDescent="0.35">
      <c r="B618" s="123">
        <v>100125</v>
      </c>
      <c r="C618" s="123" t="s">
        <v>1445</v>
      </c>
      <c r="D618" s="123">
        <v>2017</v>
      </c>
      <c r="E618" s="123" t="s">
        <v>12</v>
      </c>
      <c r="F618" s="240">
        <v>243333.63409160101</v>
      </c>
      <c r="G618" s="212" t="s">
        <v>1755</v>
      </c>
      <c r="H618" s="123" t="s">
        <v>12</v>
      </c>
      <c r="I618" s="240">
        <v>243333.63409160101</v>
      </c>
      <c r="J618" s="240">
        <v>0</v>
      </c>
      <c r="K618" s="240">
        <v>0</v>
      </c>
      <c r="L618" s="240">
        <v>0</v>
      </c>
      <c r="M618" s="240">
        <v>0</v>
      </c>
      <c r="N618" s="210" t="s">
        <v>12</v>
      </c>
      <c r="O618" s="240">
        <v>243333.63409160101</v>
      </c>
      <c r="P618" s="240">
        <v>0</v>
      </c>
      <c r="Q618" s="240">
        <v>0</v>
      </c>
      <c r="R618" s="240">
        <v>243333.63409160101</v>
      </c>
      <c r="S618" s="240">
        <v>0</v>
      </c>
      <c r="T618" s="211" t="s">
        <v>12</v>
      </c>
      <c r="U618" s="212" t="s">
        <v>316</v>
      </c>
      <c r="V618" s="212" t="s">
        <v>317</v>
      </c>
      <c r="W618" s="123" t="s">
        <v>553</v>
      </c>
      <c r="X618" s="123" t="s">
        <v>12</v>
      </c>
      <c r="Y618" s="123" t="s">
        <v>375</v>
      </c>
      <c r="Z618" s="212" t="s">
        <v>320</v>
      </c>
      <c r="AA618" s="212">
        <v>95824</v>
      </c>
      <c r="AB618" s="123" t="s">
        <v>352</v>
      </c>
      <c r="AC618" s="123" t="s">
        <v>353</v>
      </c>
      <c r="AD618" s="123" t="s">
        <v>458</v>
      </c>
      <c r="AE618" s="123" t="s">
        <v>12</v>
      </c>
    </row>
    <row r="619" spans="2:31" ht="15" customHeight="1" x14ac:dyDescent="0.35">
      <c r="B619" s="123">
        <v>104632</v>
      </c>
      <c r="C619" s="123" t="s">
        <v>1446</v>
      </c>
      <c r="D619" s="123">
        <v>2017</v>
      </c>
      <c r="E619" s="123" t="s">
        <v>12</v>
      </c>
      <c r="F619" s="240">
        <v>14181.2417472</v>
      </c>
      <c r="G619" s="212" t="s">
        <v>1755</v>
      </c>
      <c r="H619" s="123" t="s">
        <v>12</v>
      </c>
      <c r="I619" s="240">
        <v>14181.2417472</v>
      </c>
      <c r="J619" s="240">
        <v>0</v>
      </c>
      <c r="K619" s="240">
        <v>0</v>
      </c>
      <c r="L619" s="240">
        <v>0</v>
      </c>
      <c r="M619" s="240">
        <v>0</v>
      </c>
      <c r="N619" s="210" t="s">
        <v>12</v>
      </c>
      <c r="O619" s="240">
        <v>0</v>
      </c>
      <c r="P619" s="240">
        <v>0</v>
      </c>
      <c r="Q619" s="240">
        <v>0</v>
      </c>
      <c r="R619" s="240">
        <v>0</v>
      </c>
      <c r="S619" s="240">
        <v>14181.2417472</v>
      </c>
      <c r="T619" s="211" t="s">
        <v>12</v>
      </c>
      <c r="U619" s="212" t="s">
        <v>317</v>
      </c>
      <c r="V619" s="212" t="s">
        <v>317</v>
      </c>
      <c r="W619" s="123" t="s">
        <v>12</v>
      </c>
      <c r="X619" s="123" t="s">
        <v>12</v>
      </c>
      <c r="Y619" s="123" t="s">
        <v>375</v>
      </c>
      <c r="Z619" s="212" t="s">
        <v>320</v>
      </c>
      <c r="AA619" s="212" t="s">
        <v>1447</v>
      </c>
      <c r="AB619" s="123" t="s">
        <v>502</v>
      </c>
      <c r="AC619" s="123" t="s">
        <v>201</v>
      </c>
      <c r="AD619" s="123" t="s">
        <v>327</v>
      </c>
      <c r="AE619" s="123" t="s">
        <v>12</v>
      </c>
    </row>
    <row r="620" spans="2:31" ht="15" customHeight="1" x14ac:dyDescent="0.35">
      <c r="B620" s="123">
        <v>101035</v>
      </c>
      <c r="C620" s="123" t="s">
        <v>1448</v>
      </c>
      <c r="D620" s="123">
        <v>2017</v>
      </c>
      <c r="E620" s="123" t="s">
        <v>12</v>
      </c>
      <c r="F620" s="240">
        <v>0</v>
      </c>
      <c r="G620" s="212" t="s">
        <v>1755</v>
      </c>
      <c r="H620" s="123" t="s">
        <v>12</v>
      </c>
      <c r="I620" s="240">
        <v>0</v>
      </c>
      <c r="J620" s="240">
        <v>0</v>
      </c>
      <c r="K620" s="240">
        <v>0</v>
      </c>
      <c r="L620" s="240">
        <v>0</v>
      </c>
      <c r="M620" s="240">
        <v>0</v>
      </c>
      <c r="N620" s="210" t="s">
        <v>12</v>
      </c>
      <c r="O620" s="240">
        <v>0</v>
      </c>
      <c r="P620" s="240">
        <v>0</v>
      </c>
      <c r="Q620" s="240">
        <v>0</v>
      </c>
      <c r="R620" s="241">
        <v>0</v>
      </c>
      <c r="S620" s="240">
        <v>0</v>
      </c>
      <c r="T620" s="211" t="s">
        <v>12</v>
      </c>
      <c r="U620" s="212" t="s">
        <v>317</v>
      </c>
      <c r="V620" s="212" t="s">
        <v>317</v>
      </c>
      <c r="W620" s="123" t="s">
        <v>12</v>
      </c>
      <c r="X620" s="123" t="s">
        <v>12</v>
      </c>
      <c r="Y620" s="123" t="s">
        <v>1293</v>
      </c>
      <c r="Z620" s="212" t="s">
        <v>320</v>
      </c>
      <c r="AA620" s="212">
        <v>94560</v>
      </c>
      <c r="AB620" s="123" t="s">
        <v>1449</v>
      </c>
      <c r="AC620" s="123" t="s">
        <v>201</v>
      </c>
      <c r="AD620" s="123" t="s">
        <v>327</v>
      </c>
      <c r="AE620" s="123" t="s">
        <v>12</v>
      </c>
    </row>
    <row r="621" spans="2:31" ht="15" customHeight="1" x14ac:dyDescent="0.35">
      <c r="B621" s="123">
        <v>104357</v>
      </c>
      <c r="C621" s="123" t="s">
        <v>1450</v>
      </c>
      <c r="D621" s="123">
        <v>2017</v>
      </c>
      <c r="E621" s="123" t="s">
        <v>12</v>
      </c>
      <c r="F621" s="240">
        <v>22750.002735999999</v>
      </c>
      <c r="G621" s="212" t="s">
        <v>1755</v>
      </c>
      <c r="H621" s="123" t="s">
        <v>12</v>
      </c>
      <c r="I621" s="240">
        <v>22750.002735999999</v>
      </c>
      <c r="J621" s="240">
        <v>0</v>
      </c>
      <c r="K621" s="240">
        <v>0</v>
      </c>
      <c r="L621" s="240">
        <v>0</v>
      </c>
      <c r="M621" s="240">
        <v>0</v>
      </c>
      <c r="N621" s="210" t="s">
        <v>12</v>
      </c>
      <c r="O621" s="240">
        <v>0</v>
      </c>
      <c r="P621" s="240">
        <v>0</v>
      </c>
      <c r="Q621" s="240">
        <v>0</v>
      </c>
      <c r="R621" s="240">
        <v>0</v>
      </c>
      <c r="S621" s="240">
        <v>22750.002735999999</v>
      </c>
      <c r="T621" s="211" t="s">
        <v>12</v>
      </c>
      <c r="U621" s="212" t="s">
        <v>317</v>
      </c>
      <c r="V621" s="212" t="s">
        <v>317</v>
      </c>
      <c r="W621" s="123" t="s">
        <v>12</v>
      </c>
      <c r="X621" s="123" t="s">
        <v>12</v>
      </c>
      <c r="Y621" s="123" t="s">
        <v>578</v>
      </c>
      <c r="Z621" s="212" t="s">
        <v>320</v>
      </c>
      <c r="AA621" s="212">
        <v>92720</v>
      </c>
      <c r="AB621" s="123" t="s">
        <v>684</v>
      </c>
      <c r="AC621" s="123" t="s">
        <v>201</v>
      </c>
      <c r="AD621" s="123" t="s">
        <v>327</v>
      </c>
      <c r="AE621" s="123" t="s">
        <v>12</v>
      </c>
    </row>
    <row r="622" spans="2:31" ht="15" customHeight="1" x14ac:dyDescent="0.35">
      <c r="B622" s="123">
        <v>104436</v>
      </c>
      <c r="C622" s="123" t="s">
        <v>1451</v>
      </c>
      <c r="D622" s="123">
        <v>2017</v>
      </c>
      <c r="E622" s="123" t="s">
        <v>12</v>
      </c>
      <c r="F622" s="240">
        <v>6082.0193568000004</v>
      </c>
      <c r="G622" s="212" t="s">
        <v>1755</v>
      </c>
      <c r="H622" s="123" t="s">
        <v>12</v>
      </c>
      <c r="I622" s="240">
        <v>6082.0193568000004</v>
      </c>
      <c r="J622" s="240">
        <v>0</v>
      </c>
      <c r="K622" s="240">
        <v>0</v>
      </c>
      <c r="L622" s="240">
        <v>0</v>
      </c>
      <c r="M622" s="240">
        <v>0</v>
      </c>
      <c r="N622" s="210" t="s">
        <v>12</v>
      </c>
      <c r="O622" s="240">
        <v>0</v>
      </c>
      <c r="P622" s="240">
        <v>0</v>
      </c>
      <c r="Q622" s="240">
        <v>0</v>
      </c>
      <c r="R622" s="240">
        <v>0</v>
      </c>
      <c r="S622" s="240">
        <v>6082.0193568000004</v>
      </c>
      <c r="T622" s="211" t="s">
        <v>12</v>
      </c>
      <c r="U622" s="212" t="s">
        <v>317</v>
      </c>
      <c r="V622" s="212" t="s">
        <v>317</v>
      </c>
      <c r="W622" s="123" t="s">
        <v>12</v>
      </c>
      <c r="X622" s="123" t="s">
        <v>12</v>
      </c>
      <c r="Y622" s="123" t="s">
        <v>1452</v>
      </c>
      <c r="Z622" s="212" t="s">
        <v>320</v>
      </c>
      <c r="AA622" s="212">
        <v>92404</v>
      </c>
      <c r="AB622" s="123" t="s">
        <v>684</v>
      </c>
      <c r="AC622" s="123" t="s">
        <v>201</v>
      </c>
      <c r="AD622" s="123" t="s">
        <v>327</v>
      </c>
      <c r="AE622" s="123" t="s">
        <v>12</v>
      </c>
    </row>
    <row r="623" spans="2:31" ht="15" customHeight="1" x14ac:dyDescent="0.35">
      <c r="B623" s="123">
        <v>101518</v>
      </c>
      <c r="C623" s="123" t="s">
        <v>1453</v>
      </c>
      <c r="D623" s="123">
        <v>2017</v>
      </c>
      <c r="E623" s="123" t="s">
        <v>12</v>
      </c>
      <c r="F623" s="240">
        <v>66693.258100000006</v>
      </c>
      <c r="G623" s="212" t="s">
        <v>1755</v>
      </c>
      <c r="H623" s="123" t="s">
        <v>12</v>
      </c>
      <c r="I623" s="240">
        <v>66693.258100000006</v>
      </c>
      <c r="J623" s="240">
        <v>0</v>
      </c>
      <c r="K623" s="240">
        <v>0</v>
      </c>
      <c r="L623" s="240">
        <v>0</v>
      </c>
      <c r="M623" s="240">
        <v>0</v>
      </c>
      <c r="N623" s="210" t="s">
        <v>12</v>
      </c>
      <c r="O623" s="240">
        <v>66693.258100000006</v>
      </c>
      <c r="P623" s="240">
        <v>0</v>
      </c>
      <c r="Q623" s="240">
        <v>0</v>
      </c>
      <c r="R623" s="240">
        <v>66693.258100000006</v>
      </c>
      <c r="S623" s="240">
        <v>0</v>
      </c>
      <c r="T623" s="211" t="s">
        <v>12</v>
      </c>
      <c r="U623" s="212" t="s">
        <v>316</v>
      </c>
      <c r="V623" s="212" t="s">
        <v>317</v>
      </c>
      <c r="W623" s="123" t="s">
        <v>340</v>
      </c>
      <c r="X623" s="123" t="s">
        <v>12</v>
      </c>
      <c r="Y623" s="123" t="s">
        <v>341</v>
      </c>
      <c r="Z623" s="212" t="s">
        <v>320</v>
      </c>
      <c r="AA623" s="212">
        <v>93450</v>
      </c>
      <c r="AB623" s="123" t="s">
        <v>352</v>
      </c>
      <c r="AC623" s="123" t="s">
        <v>204</v>
      </c>
      <c r="AD623" s="123" t="s">
        <v>458</v>
      </c>
      <c r="AE623" s="123" t="s">
        <v>12</v>
      </c>
    </row>
    <row r="624" spans="2:31" ht="15" customHeight="1" x14ac:dyDescent="0.35">
      <c r="B624" s="123">
        <v>104461</v>
      </c>
      <c r="C624" s="123" t="s">
        <v>1454</v>
      </c>
      <c r="D624" s="123">
        <v>2017</v>
      </c>
      <c r="E624" s="123" t="s">
        <v>12</v>
      </c>
      <c r="F624" s="240">
        <v>129223.06968</v>
      </c>
      <c r="G624" s="212" t="s">
        <v>1755</v>
      </c>
      <c r="H624" s="123" t="s">
        <v>12</v>
      </c>
      <c r="I624" s="240">
        <v>0</v>
      </c>
      <c r="J624" s="240">
        <v>0</v>
      </c>
      <c r="K624" s="240">
        <v>0</v>
      </c>
      <c r="L624" s="240">
        <v>0</v>
      </c>
      <c r="M624" s="240">
        <v>129223.06968</v>
      </c>
      <c r="N624" s="210" t="s">
        <v>12</v>
      </c>
      <c r="O624" s="240">
        <v>0</v>
      </c>
      <c r="P624" s="240">
        <v>0</v>
      </c>
      <c r="Q624" s="240">
        <v>129223.06968</v>
      </c>
      <c r="R624" s="240">
        <v>129223.06968</v>
      </c>
      <c r="S624" s="240">
        <v>0</v>
      </c>
      <c r="T624" s="211" t="s">
        <v>12</v>
      </c>
      <c r="U624" s="212" t="s">
        <v>316</v>
      </c>
      <c r="V624" s="212" t="s">
        <v>317</v>
      </c>
      <c r="W624" s="123" t="s">
        <v>497</v>
      </c>
      <c r="X624" s="123" t="s">
        <v>12</v>
      </c>
      <c r="Y624" s="123" t="s">
        <v>699</v>
      </c>
      <c r="Z624" s="212" t="s">
        <v>464</v>
      </c>
      <c r="AA624" s="212">
        <v>85281</v>
      </c>
      <c r="AB624" s="123" t="s">
        <v>352</v>
      </c>
      <c r="AC624" s="123" t="s">
        <v>322</v>
      </c>
      <c r="AD624" s="123" t="s">
        <v>323</v>
      </c>
      <c r="AE624" s="123" t="s">
        <v>12</v>
      </c>
    </row>
    <row r="625" spans="2:31" x14ac:dyDescent="0.35">
      <c r="B625" s="123">
        <v>104398</v>
      </c>
      <c r="C625" s="123" t="s">
        <v>1455</v>
      </c>
      <c r="D625" s="123">
        <v>2017</v>
      </c>
      <c r="E625" s="123" t="s">
        <v>12</v>
      </c>
      <c r="F625" s="240">
        <v>15679.448385600001</v>
      </c>
      <c r="G625" s="212" t="s">
        <v>1755</v>
      </c>
      <c r="H625" s="123" t="s">
        <v>12</v>
      </c>
      <c r="I625" s="240">
        <v>15679.448385600001</v>
      </c>
      <c r="J625" s="240">
        <v>0</v>
      </c>
      <c r="K625" s="240">
        <v>0</v>
      </c>
      <c r="L625" s="240">
        <v>0</v>
      </c>
      <c r="M625" s="240">
        <v>0</v>
      </c>
      <c r="N625" s="210" t="s">
        <v>12</v>
      </c>
      <c r="O625" s="240">
        <v>0</v>
      </c>
      <c r="P625" s="240">
        <v>0</v>
      </c>
      <c r="Q625" s="240">
        <v>0</v>
      </c>
      <c r="R625" s="240">
        <v>0</v>
      </c>
      <c r="S625" s="240">
        <v>15679.448385600001</v>
      </c>
      <c r="T625" s="211" t="s">
        <v>12</v>
      </c>
      <c r="U625" s="212" t="s">
        <v>317</v>
      </c>
      <c r="V625" s="212" t="s">
        <v>317</v>
      </c>
      <c r="W625" s="123" t="s">
        <v>12</v>
      </c>
      <c r="X625" s="123" t="s">
        <v>12</v>
      </c>
      <c r="Y625" s="123" t="s">
        <v>1456</v>
      </c>
      <c r="Z625" s="212" t="s">
        <v>320</v>
      </c>
      <c r="AA625" s="212">
        <v>95023</v>
      </c>
      <c r="AB625" s="123" t="s">
        <v>673</v>
      </c>
      <c r="AC625" s="123" t="s">
        <v>201</v>
      </c>
      <c r="AD625" s="123" t="s">
        <v>327</v>
      </c>
      <c r="AE625" s="123" t="s">
        <v>12</v>
      </c>
    </row>
    <row r="626" spans="2:31" ht="15" customHeight="1" x14ac:dyDescent="0.35">
      <c r="B626" s="123">
        <v>3004</v>
      </c>
      <c r="C626" s="123" t="s">
        <v>1457</v>
      </c>
      <c r="D626" s="123">
        <v>2017</v>
      </c>
      <c r="E626" s="123" t="s">
        <v>12</v>
      </c>
      <c r="F626" s="240">
        <v>622098.83116979199</v>
      </c>
      <c r="G626" s="212" t="s">
        <v>1755</v>
      </c>
      <c r="H626" s="123" t="s">
        <v>12</v>
      </c>
      <c r="I626" s="240">
        <v>0</v>
      </c>
      <c r="J626" s="240">
        <v>0</v>
      </c>
      <c r="K626" s="240">
        <v>0</v>
      </c>
      <c r="L626" s="240">
        <v>0</v>
      </c>
      <c r="M626" s="240">
        <v>622098.83116979199</v>
      </c>
      <c r="N626" s="210" t="s">
        <v>12</v>
      </c>
      <c r="O626" s="240">
        <v>0</v>
      </c>
      <c r="P626" s="240">
        <v>0</v>
      </c>
      <c r="Q626" s="240">
        <v>622098.83116979199</v>
      </c>
      <c r="R626" s="240">
        <v>622098.83116979199</v>
      </c>
      <c r="S626" s="240">
        <v>0</v>
      </c>
      <c r="T626" s="211" t="s">
        <v>12</v>
      </c>
      <c r="U626" s="212" t="s">
        <v>316</v>
      </c>
      <c r="V626" s="212" t="s">
        <v>317</v>
      </c>
      <c r="W626" s="123" t="s">
        <v>825</v>
      </c>
      <c r="X626" s="123" t="s">
        <v>12</v>
      </c>
      <c r="Y626" s="123" t="s">
        <v>460</v>
      </c>
      <c r="Z626" s="212" t="s">
        <v>320</v>
      </c>
      <c r="AA626" s="212">
        <v>92123</v>
      </c>
      <c r="AB626" s="123" t="s">
        <v>321</v>
      </c>
      <c r="AC626" s="123" t="s">
        <v>322</v>
      </c>
      <c r="AD626" s="123" t="s">
        <v>323</v>
      </c>
      <c r="AE626" s="123" t="s">
        <v>12</v>
      </c>
    </row>
    <row r="627" spans="2:31" ht="15" customHeight="1" x14ac:dyDescent="0.35">
      <c r="B627" s="123">
        <v>104085</v>
      </c>
      <c r="C627" s="123" t="s">
        <v>1458</v>
      </c>
      <c r="D627" s="123">
        <v>2017</v>
      </c>
      <c r="E627" s="123" t="s">
        <v>12</v>
      </c>
      <c r="F627" s="240">
        <v>6076298.8639072003</v>
      </c>
      <c r="G627" s="212" t="s">
        <v>1755</v>
      </c>
      <c r="H627" s="123" t="s">
        <v>12</v>
      </c>
      <c r="I627" s="240">
        <v>0</v>
      </c>
      <c r="J627" s="240">
        <v>0</v>
      </c>
      <c r="K627" s="240">
        <v>6076298.8639072003</v>
      </c>
      <c r="L627" s="240">
        <v>0</v>
      </c>
      <c r="M627" s="240">
        <v>0</v>
      </c>
      <c r="N627" s="210" t="s">
        <v>12</v>
      </c>
      <c r="O627" s="240">
        <v>0</v>
      </c>
      <c r="P627" s="240">
        <v>2884935.8725000001</v>
      </c>
      <c r="Q627" s="240">
        <v>0</v>
      </c>
      <c r="R627" s="240">
        <v>2884935.8725000001</v>
      </c>
      <c r="S627" s="240">
        <v>3191362.9914072002</v>
      </c>
      <c r="T627" s="211" t="s">
        <v>12</v>
      </c>
      <c r="U627" s="212" t="s">
        <v>316</v>
      </c>
      <c r="V627" s="212" t="s">
        <v>317</v>
      </c>
      <c r="W627" s="123" t="s">
        <v>825</v>
      </c>
      <c r="X627" s="123" t="s">
        <v>12</v>
      </c>
      <c r="Y627" s="123" t="s">
        <v>460</v>
      </c>
      <c r="Z627" s="212" t="s">
        <v>320</v>
      </c>
      <c r="AA627" s="212" t="s">
        <v>1459</v>
      </c>
      <c r="AB627" s="123" t="s">
        <v>743</v>
      </c>
      <c r="AC627" s="123" t="s">
        <v>424</v>
      </c>
      <c r="AD627" s="123" t="s">
        <v>425</v>
      </c>
      <c r="AE627" s="123" t="s">
        <v>12</v>
      </c>
    </row>
    <row r="628" spans="2:31" ht="15" customHeight="1" x14ac:dyDescent="0.35">
      <c r="B628" s="123">
        <v>104115</v>
      </c>
      <c r="C628" s="123" t="s">
        <v>1460</v>
      </c>
      <c r="D628" s="123">
        <v>2017</v>
      </c>
      <c r="E628" s="123" t="s">
        <v>12</v>
      </c>
      <c r="F628" s="240">
        <v>94340.049604</v>
      </c>
      <c r="G628" s="212" t="s">
        <v>1755</v>
      </c>
      <c r="H628" s="123" t="s">
        <v>12</v>
      </c>
      <c r="I628" s="240">
        <v>94340.049604</v>
      </c>
      <c r="J628" s="240">
        <v>0</v>
      </c>
      <c r="K628" s="240">
        <v>0</v>
      </c>
      <c r="L628" s="240">
        <v>0</v>
      </c>
      <c r="M628" s="240">
        <v>0</v>
      </c>
      <c r="N628" s="210" t="s">
        <v>12</v>
      </c>
      <c r="O628" s="240">
        <v>0</v>
      </c>
      <c r="P628" s="240">
        <v>0</v>
      </c>
      <c r="Q628" s="240">
        <v>0</v>
      </c>
      <c r="R628" s="240">
        <v>0</v>
      </c>
      <c r="S628" s="240">
        <v>94340.049604900007</v>
      </c>
      <c r="T628" s="211" t="s">
        <v>12</v>
      </c>
      <c r="U628" s="212" t="s">
        <v>316</v>
      </c>
      <c r="V628" s="212" t="s">
        <v>317</v>
      </c>
      <c r="W628" s="123" t="s">
        <v>825</v>
      </c>
      <c r="X628" s="123" t="s">
        <v>12</v>
      </c>
      <c r="Y628" s="123" t="s">
        <v>460</v>
      </c>
      <c r="Z628" s="212" t="s">
        <v>320</v>
      </c>
      <c r="AA628" s="212" t="s">
        <v>1459</v>
      </c>
      <c r="AB628" s="123" t="s">
        <v>743</v>
      </c>
      <c r="AC628" s="123" t="s">
        <v>272</v>
      </c>
      <c r="AD628" s="123" t="s">
        <v>344</v>
      </c>
      <c r="AE628" s="123" t="s">
        <v>12</v>
      </c>
    </row>
    <row r="629" spans="2:31" ht="15" customHeight="1" x14ac:dyDescent="0.35">
      <c r="B629" s="123">
        <v>104380</v>
      </c>
      <c r="C629" s="123" t="s">
        <v>1461</v>
      </c>
      <c r="D629" s="123">
        <v>2017</v>
      </c>
      <c r="E629" s="123" t="s">
        <v>12</v>
      </c>
      <c r="F629" s="240">
        <v>16068.922564799999</v>
      </c>
      <c r="G629" s="212" t="s">
        <v>1755</v>
      </c>
      <c r="H629" s="123" t="s">
        <v>12</v>
      </c>
      <c r="I629" s="240">
        <v>16068.922564799999</v>
      </c>
      <c r="J629" s="240">
        <v>0</v>
      </c>
      <c r="K629" s="240">
        <v>0</v>
      </c>
      <c r="L629" s="240">
        <v>0</v>
      </c>
      <c r="M629" s="240">
        <v>0</v>
      </c>
      <c r="N629" s="210" t="s">
        <v>12</v>
      </c>
      <c r="O629" s="240">
        <v>0</v>
      </c>
      <c r="P629" s="240">
        <v>0</v>
      </c>
      <c r="Q629" s="240">
        <v>0</v>
      </c>
      <c r="R629" s="240">
        <v>0</v>
      </c>
      <c r="S629" s="240">
        <v>16068.922564799999</v>
      </c>
      <c r="T629" s="211" t="s">
        <v>12</v>
      </c>
      <c r="U629" s="212" t="s">
        <v>317</v>
      </c>
      <c r="V629" s="212" t="s">
        <v>317</v>
      </c>
      <c r="W629" s="123" t="s">
        <v>12</v>
      </c>
      <c r="X629" s="123" t="s">
        <v>12</v>
      </c>
      <c r="Y629" s="123" t="s">
        <v>766</v>
      </c>
      <c r="Z629" s="212" t="s">
        <v>320</v>
      </c>
      <c r="AA629" s="212">
        <v>94110</v>
      </c>
      <c r="AB629" s="123" t="s">
        <v>684</v>
      </c>
      <c r="AC629" s="123" t="s">
        <v>201</v>
      </c>
      <c r="AD629" s="123" t="s">
        <v>327</v>
      </c>
      <c r="AE629" s="123" t="s">
        <v>12</v>
      </c>
    </row>
    <row r="630" spans="2:31" ht="15" customHeight="1" x14ac:dyDescent="0.35">
      <c r="B630" s="123">
        <v>3028</v>
      </c>
      <c r="C630" s="123" t="s">
        <v>1462</v>
      </c>
      <c r="D630" s="123">
        <v>2017</v>
      </c>
      <c r="E630" s="123" t="s">
        <v>12</v>
      </c>
      <c r="F630" s="240">
        <v>0</v>
      </c>
      <c r="G630" s="212" t="s">
        <v>1755</v>
      </c>
      <c r="H630" s="123" t="s">
        <v>12</v>
      </c>
      <c r="I630" s="240">
        <v>0</v>
      </c>
      <c r="J630" s="240">
        <v>0</v>
      </c>
      <c r="K630" s="240">
        <v>0</v>
      </c>
      <c r="L630" s="240">
        <v>0</v>
      </c>
      <c r="M630" s="240">
        <v>0</v>
      </c>
      <c r="N630" s="210" t="s">
        <v>12</v>
      </c>
      <c r="O630" s="240">
        <v>0</v>
      </c>
      <c r="P630" s="240">
        <v>0</v>
      </c>
      <c r="Q630" s="240">
        <v>0</v>
      </c>
      <c r="R630" s="240">
        <v>0</v>
      </c>
      <c r="S630" s="240">
        <v>0</v>
      </c>
      <c r="T630" s="211" t="s">
        <v>12</v>
      </c>
      <c r="U630" s="212" t="s">
        <v>317</v>
      </c>
      <c r="V630" s="212" t="s">
        <v>317</v>
      </c>
      <c r="W630" s="123" t="s">
        <v>12</v>
      </c>
      <c r="X630" s="123" t="s">
        <v>12</v>
      </c>
      <c r="Y630" s="123" t="s">
        <v>766</v>
      </c>
      <c r="Z630" s="212" t="s">
        <v>320</v>
      </c>
      <c r="AA630" s="212">
        <v>94102</v>
      </c>
      <c r="AB630" s="123" t="s">
        <v>321</v>
      </c>
      <c r="AC630" s="123" t="s">
        <v>322</v>
      </c>
      <c r="AD630" s="123" t="s">
        <v>323</v>
      </c>
      <c r="AE630" s="123" t="s">
        <v>12</v>
      </c>
    </row>
    <row r="631" spans="2:31" ht="15" customHeight="1" x14ac:dyDescent="0.35">
      <c r="B631" s="123">
        <v>104367</v>
      </c>
      <c r="C631" s="123" t="s">
        <v>1463</v>
      </c>
      <c r="D631" s="123">
        <v>2017</v>
      </c>
      <c r="E631" s="123" t="s">
        <v>12</v>
      </c>
      <c r="F631" s="240">
        <v>15420.488868799999</v>
      </c>
      <c r="G631" s="212" t="s">
        <v>1755</v>
      </c>
      <c r="H631" s="123" t="s">
        <v>12</v>
      </c>
      <c r="I631" s="240">
        <v>15420.488868799999</v>
      </c>
      <c r="J631" s="240">
        <v>0</v>
      </c>
      <c r="K631" s="240">
        <v>0</v>
      </c>
      <c r="L631" s="240">
        <v>0</v>
      </c>
      <c r="M631" s="240">
        <v>0</v>
      </c>
      <c r="N631" s="210" t="s">
        <v>12</v>
      </c>
      <c r="O631" s="240">
        <v>0</v>
      </c>
      <c r="P631" s="240">
        <v>0</v>
      </c>
      <c r="Q631" s="240">
        <v>0</v>
      </c>
      <c r="R631" s="240">
        <v>0</v>
      </c>
      <c r="S631" s="240">
        <v>15420.488868799999</v>
      </c>
      <c r="T631" s="211" t="s">
        <v>12</v>
      </c>
      <c r="U631" s="212" t="s">
        <v>317</v>
      </c>
      <c r="V631" s="212" t="s">
        <v>317</v>
      </c>
      <c r="W631" s="123" t="s">
        <v>12</v>
      </c>
      <c r="X631" s="123" t="s">
        <v>12</v>
      </c>
      <c r="Y631" s="123" t="s">
        <v>766</v>
      </c>
      <c r="Z631" s="212" t="s">
        <v>320</v>
      </c>
      <c r="AA631" s="212">
        <v>94128</v>
      </c>
      <c r="AB631" s="123" t="s">
        <v>1464</v>
      </c>
      <c r="AC631" s="123" t="s">
        <v>201</v>
      </c>
      <c r="AD631" s="123" t="s">
        <v>327</v>
      </c>
      <c r="AE631" s="123" t="s">
        <v>12</v>
      </c>
    </row>
    <row r="632" spans="2:31" ht="15" customHeight="1" x14ac:dyDescent="0.35">
      <c r="B632" s="123">
        <v>104556</v>
      </c>
      <c r="C632" s="123" t="s">
        <v>1465</v>
      </c>
      <c r="D632" s="123">
        <v>2017</v>
      </c>
      <c r="E632" s="123" t="s">
        <v>12</v>
      </c>
      <c r="F632" s="240">
        <v>8939.6147199999996</v>
      </c>
      <c r="G632" s="212" t="s">
        <v>1755</v>
      </c>
      <c r="H632" s="123" t="s">
        <v>12</v>
      </c>
      <c r="I632" s="240">
        <v>90.414720000000003</v>
      </c>
      <c r="J632" s="240">
        <v>8849.2000000000007</v>
      </c>
      <c r="K632" s="240">
        <v>0</v>
      </c>
      <c r="L632" s="240">
        <v>0</v>
      </c>
      <c r="M632" s="240">
        <v>0</v>
      </c>
      <c r="N632" s="210" t="s">
        <v>12</v>
      </c>
      <c r="O632" s="240">
        <v>0</v>
      </c>
      <c r="P632" s="240">
        <v>0</v>
      </c>
      <c r="Q632" s="240">
        <v>0</v>
      </c>
      <c r="R632" s="240">
        <v>0</v>
      </c>
      <c r="S632" s="240">
        <v>8939.6147199999996</v>
      </c>
      <c r="T632" s="211" t="s">
        <v>12</v>
      </c>
      <c r="U632" s="212" t="s">
        <v>317</v>
      </c>
      <c r="V632" s="212" t="s">
        <v>317</v>
      </c>
      <c r="W632" s="123" t="s">
        <v>12</v>
      </c>
      <c r="X632" s="123" t="s">
        <v>12</v>
      </c>
      <c r="Y632" s="123" t="s">
        <v>1466</v>
      </c>
      <c r="Z632" s="212" t="s">
        <v>320</v>
      </c>
      <c r="AA632" s="212">
        <v>94124</v>
      </c>
      <c r="AB632" s="123" t="s">
        <v>691</v>
      </c>
      <c r="AC632" s="123" t="s">
        <v>201</v>
      </c>
      <c r="AD632" s="123" t="s">
        <v>327</v>
      </c>
      <c r="AE632" s="123" t="s">
        <v>12</v>
      </c>
    </row>
    <row r="633" spans="2:31" ht="15" customHeight="1" x14ac:dyDescent="0.35">
      <c r="B633" s="123">
        <v>104486</v>
      </c>
      <c r="C633" s="123" t="s">
        <v>1882</v>
      </c>
      <c r="D633" s="123">
        <v>2017</v>
      </c>
      <c r="E633" s="123" t="s">
        <v>12</v>
      </c>
      <c r="F633" s="240">
        <v>0</v>
      </c>
      <c r="G633" s="212" t="s">
        <v>1755</v>
      </c>
      <c r="H633" s="123" t="s">
        <v>12</v>
      </c>
      <c r="I633" s="240">
        <v>0</v>
      </c>
      <c r="J633" s="240">
        <v>0</v>
      </c>
      <c r="K633" s="240">
        <v>0</v>
      </c>
      <c r="L633" s="240">
        <v>0</v>
      </c>
      <c r="M633" s="240">
        <v>0</v>
      </c>
      <c r="N633" s="210" t="s">
        <v>12</v>
      </c>
      <c r="O633" s="240">
        <v>0</v>
      </c>
      <c r="P633" s="240">
        <v>0</v>
      </c>
      <c r="Q633" s="240">
        <v>0</v>
      </c>
      <c r="R633" s="240">
        <v>0</v>
      </c>
      <c r="S633" s="240">
        <v>0</v>
      </c>
      <c r="T633" s="211" t="s">
        <v>12</v>
      </c>
      <c r="U633" s="212" t="s">
        <v>317</v>
      </c>
      <c r="V633" s="212" t="s">
        <v>317</v>
      </c>
      <c r="W633" s="123" t="s">
        <v>12</v>
      </c>
      <c r="X633" s="123" t="s">
        <v>12</v>
      </c>
      <c r="Y633" s="123" t="s">
        <v>597</v>
      </c>
      <c r="Z633" s="212" t="s">
        <v>320</v>
      </c>
      <c r="AA633" s="212">
        <v>95330</v>
      </c>
      <c r="AB633" s="123" t="s">
        <v>352</v>
      </c>
      <c r="AC633" s="123" t="s">
        <v>201</v>
      </c>
      <c r="AD633" s="123" t="s">
        <v>354</v>
      </c>
      <c r="AE633" s="123" t="s">
        <v>12</v>
      </c>
    </row>
    <row r="634" spans="2:31" ht="15" customHeight="1" x14ac:dyDescent="0.35">
      <c r="B634" s="123">
        <v>101239</v>
      </c>
      <c r="C634" s="123" t="s">
        <v>1469</v>
      </c>
      <c r="D634" s="123">
        <v>2017</v>
      </c>
      <c r="E634" s="123" t="s">
        <v>12</v>
      </c>
      <c r="F634" s="240">
        <v>99825.547513905607</v>
      </c>
      <c r="G634" s="212" t="s">
        <v>1755</v>
      </c>
      <c r="H634" s="123" t="s">
        <v>12</v>
      </c>
      <c r="I634" s="240">
        <v>99825.547513905607</v>
      </c>
      <c r="J634" s="240">
        <v>0</v>
      </c>
      <c r="K634" s="240">
        <v>0</v>
      </c>
      <c r="L634" s="240">
        <v>0</v>
      </c>
      <c r="M634" s="240">
        <v>0</v>
      </c>
      <c r="N634" s="210" t="s">
        <v>12</v>
      </c>
      <c r="O634" s="240">
        <v>99460.470913905607</v>
      </c>
      <c r="P634" s="240">
        <v>0</v>
      </c>
      <c r="Q634" s="240">
        <v>0</v>
      </c>
      <c r="R634" s="240">
        <v>99460.470913905607</v>
      </c>
      <c r="S634" s="240">
        <v>365.07659999999998</v>
      </c>
      <c r="T634" s="211" t="s">
        <v>12</v>
      </c>
      <c r="U634" s="212" t="s">
        <v>316</v>
      </c>
      <c r="V634" s="212" t="s">
        <v>316</v>
      </c>
      <c r="W634" s="123" t="s">
        <v>467</v>
      </c>
      <c r="X634" s="123" t="s">
        <v>12</v>
      </c>
      <c r="Y634" s="123" t="s">
        <v>346</v>
      </c>
      <c r="Z634" s="212" t="s">
        <v>320</v>
      </c>
      <c r="AA634" s="212">
        <v>93308</v>
      </c>
      <c r="AB634" s="123" t="s">
        <v>391</v>
      </c>
      <c r="AC634" s="123" t="s">
        <v>1145</v>
      </c>
      <c r="AD634" s="123" t="s">
        <v>1146</v>
      </c>
      <c r="AE634" s="123" t="s">
        <v>12</v>
      </c>
    </row>
    <row r="635" spans="2:31" ht="15" customHeight="1" x14ac:dyDescent="0.35">
      <c r="B635" s="123">
        <v>104497</v>
      </c>
      <c r="C635" s="123" t="s">
        <v>1470</v>
      </c>
      <c r="D635" s="123">
        <v>2017</v>
      </c>
      <c r="E635" s="123" t="s">
        <v>12</v>
      </c>
      <c r="F635" s="240">
        <v>217675.08543599999</v>
      </c>
      <c r="G635" s="212" t="s">
        <v>1755</v>
      </c>
      <c r="H635" s="123" t="s">
        <v>12</v>
      </c>
      <c r="I635" s="240">
        <v>0</v>
      </c>
      <c r="J635" s="240">
        <v>0</v>
      </c>
      <c r="K635" s="240">
        <v>208689.925536</v>
      </c>
      <c r="L635" s="240">
        <v>8985.1599000000006</v>
      </c>
      <c r="M635" s="240">
        <v>0</v>
      </c>
      <c r="N635" s="210" t="s">
        <v>12</v>
      </c>
      <c r="O635" s="240">
        <v>0</v>
      </c>
      <c r="P635" s="240">
        <v>208689.925536</v>
      </c>
      <c r="Q635" s="240">
        <v>0</v>
      </c>
      <c r="R635" s="240">
        <v>208689.925536</v>
      </c>
      <c r="S635" s="240">
        <v>8985.1599000000006</v>
      </c>
      <c r="T635" s="211" t="s">
        <v>12</v>
      </c>
      <c r="U635" s="212" t="s">
        <v>316</v>
      </c>
      <c r="V635" s="212" t="s">
        <v>317</v>
      </c>
      <c r="W635" s="123" t="s">
        <v>467</v>
      </c>
      <c r="X635" s="123" t="s">
        <v>12</v>
      </c>
      <c r="Y635" s="123" t="s">
        <v>346</v>
      </c>
      <c r="Z635" s="212" t="s">
        <v>320</v>
      </c>
      <c r="AA635" s="212">
        <v>93308</v>
      </c>
      <c r="AB635" s="123" t="s">
        <v>391</v>
      </c>
      <c r="AC635" s="123" t="s">
        <v>394</v>
      </c>
      <c r="AD635" s="123" t="s">
        <v>395</v>
      </c>
      <c r="AE635" s="123" t="s">
        <v>12</v>
      </c>
    </row>
    <row r="636" spans="2:31" ht="15" customHeight="1" x14ac:dyDescent="0.35">
      <c r="B636" s="123">
        <v>101140</v>
      </c>
      <c r="C636" s="123" t="s">
        <v>1472</v>
      </c>
      <c r="D636" s="123">
        <v>2017</v>
      </c>
      <c r="E636" s="123" t="s">
        <v>12</v>
      </c>
      <c r="F636" s="240">
        <v>34858.446011209002</v>
      </c>
      <c r="G636" s="212" t="s">
        <v>1755</v>
      </c>
      <c r="H636" s="123" t="s">
        <v>12</v>
      </c>
      <c r="I636" s="240">
        <v>19563.115602819998</v>
      </c>
      <c r="J636" s="240">
        <v>15295.330408389</v>
      </c>
      <c r="K636" s="240">
        <v>0</v>
      </c>
      <c r="L636" s="240">
        <v>0</v>
      </c>
      <c r="M636" s="240">
        <v>0</v>
      </c>
      <c r="N636" s="210" t="s">
        <v>12</v>
      </c>
      <c r="O636" s="240">
        <v>19391.538493029999</v>
      </c>
      <c r="P636" s="240">
        <v>0</v>
      </c>
      <c r="Q636" s="240">
        <v>0</v>
      </c>
      <c r="R636" s="240">
        <v>19391.538493029999</v>
      </c>
      <c r="S636" s="240">
        <v>15466.907518178999</v>
      </c>
      <c r="T636" s="211" t="s">
        <v>12</v>
      </c>
      <c r="U636" s="212" t="s">
        <v>480</v>
      </c>
      <c r="V636" s="212" t="s">
        <v>317</v>
      </c>
      <c r="W636" s="123" t="s">
        <v>340</v>
      </c>
      <c r="X636" s="123" t="s">
        <v>12</v>
      </c>
      <c r="Y636" s="123" t="s">
        <v>625</v>
      </c>
      <c r="Z636" s="212" t="s">
        <v>320</v>
      </c>
      <c r="AA636" s="212">
        <v>95134</v>
      </c>
      <c r="AB636" s="123" t="s">
        <v>691</v>
      </c>
      <c r="AC636" s="123" t="s">
        <v>201</v>
      </c>
      <c r="AD636" s="123" t="s">
        <v>327</v>
      </c>
      <c r="AE636" s="123" t="s">
        <v>12</v>
      </c>
    </row>
    <row r="637" spans="2:31" ht="15" customHeight="1" x14ac:dyDescent="0.35">
      <c r="B637" s="123">
        <v>101157</v>
      </c>
      <c r="C637" s="123" t="s">
        <v>1473</v>
      </c>
      <c r="D637" s="123">
        <v>2017</v>
      </c>
      <c r="E637" s="123" t="s">
        <v>12</v>
      </c>
      <c r="F637" s="240">
        <v>9771.91338987979</v>
      </c>
      <c r="G637" s="212" t="s">
        <v>1755</v>
      </c>
      <c r="H637" s="123" t="s">
        <v>12</v>
      </c>
      <c r="I637" s="240">
        <v>49.015951174575001</v>
      </c>
      <c r="J637" s="240">
        <v>9722.8974387052203</v>
      </c>
      <c r="K637" s="240">
        <v>0</v>
      </c>
      <c r="L637" s="240">
        <v>0</v>
      </c>
      <c r="M637" s="240">
        <v>0</v>
      </c>
      <c r="N637" s="210" t="s">
        <v>12</v>
      </c>
      <c r="O637" s="240">
        <v>0</v>
      </c>
      <c r="P637" s="240">
        <v>0</v>
      </c>
      <c r="Q637" s="240">
        <v>0</v>
      </c>
      <c r="R637" s="240">
        <v>0</v>
      </c>
      <c r="S637" s="240">
        <v>9771.91338987979</v>
      </c>
      <c r="T637" s="211" t="s">
        <v>12</v>
      </c>
      <c r="U637" s="212" t="s">
        <v>317</v>
      </c>
      <c r="V637" s="212" t="s">
        <v>317</v>
      </c>
      <c r="W637" s="123" t="s">
        <v>12</v>
      </c>
      <c r="X637" s="123" t="s">
        <v>12</v>
      </c>
      <c r="Y637" s="123" t="s">
        <v>1474</v>
      </c>
      <c r="Z637" s="212" t="s">
        <v>320</v>
      </c>
      <c r="AA637" s="212">
        <v>92069</v>
      </c>
      <c r="AB637" s="123" t="s">
        <v>411</v>
      </c>
      <c r="AC637" s="123" t="s">
        <v>201</v>
      </c>
      <c r="AD637" s="123" t="s">
        <v>354</v>
      </c>
      <c r="AE637" s="123" t="s">
        <v>12</v>
      </c>
    </row>
    <row r="638" spans="2:31" ht="15" customHeight="1" x14ac:dyDescent="0.35">
      <c r="B638" s="123">
        <v>104670</v>
      </c>
      <c r="C638" s="123" t="s">
        <v>1475</v>
      </c>
      <c r="D638" s="123">
        <v>2017</v>
      </c>
      <c r="E638" s="123" t="s">
        <v>12</v>
      </c>
      <c r="F638" s="240">
        <v>11506.4477208235</v>
      </c>
      <c r="G638" s="212" t="s">
        <v>1755</v>
      </c>
      <c r="H638" s="123" t="s">
        <v>12</v>
      </c>
      <c r="I638" s="240">
        <v>11506.4477208235</v>
      </c>
      <c r="J638" s="240">
        <v>0</v>
      </c>
      <c r="K638" s="240">
        <v>0</v>
      </c>
      <c r="L638" s="240">
        <v>0</v>
      </c>
      <c r="M638" s="240">
        <v>0</v>
      </c>
      <c r="N638" s="210" t="s">
        <v>12</v>
      </c>
      <c r="O638" s="240">
        <v>0</v>
      </c>
      <c r="P638" s="240">
        <v>0</v>
      </c>
      <c r="Q638" s="240">
        <v>0</v>
      </c>
      <c r="R638" s="240">
        <v>0</v>
      </c>
      <c r="S638" s="240">
        <v>11506.4477208235</v>
      </c>
      <c r="T638" s="211" t="s">
        <v>12</v>
      </c>
      <c r="U638" s="212" t="s">
        <v>317</v>
      </c>
      <c r="V638" s="212" t="s">
        <v>317</v>
      </c>
      <c r="W638" s="123" t="s">
        <v>12</v>
      </c>
      <c r="X638" s="123" t="s">
        <v>12</v>
      </c>
      <c r="Y638" s="123" t="s">
        <v>1476</v>
      </c>
      <c r="Z638" s="212" t="s">
        <v>320</v>
      </c>
      <c r="AA638" s="212">
        <v>93105</v>
      </c>
      <c r="AB638" s="123" t="s">
        <v>684</v>
      </c>
      <c r="AC638" s="123" t="s">
        <v>201</v>
      </c>
      <c r="AD638" s="123" t="s">
        <v>327</v>
      </c>
      <c r="AE638" s="123" t="s">
        <v>12</v>
      </c>
    </row>
    <row r="639" spans="2:31" ht="15" customHeight="1" x14ac:dyDescent="0.35">
      <c r="B639" s="123">
        <v>104626</v>
      </c>
      <c r="C639" s="123" t="s">
        <v>1477</v>
      </c>
      <c r="D639" s="123">
        <v>2017</v>
      </c>
      <c r="E639" s="123" t="s">
        <v>12</v>
      </c>
      <c r="F639" s="240">
        <v>15501.322832</v>
      </c>
      <c r="G639" s="212" t="s">
        <v>1755</v>
      </c>
      <c r="H639" s="123" t="s">
        <v>12</v>
      </c>
      <c r="I639" s="240">
        <v>15501.322832</v>
      </c>
      <c r="J639" s="240">
        <v>0</v>
      </c>
      <c r="K639" s="240">
        <v>0</v>
      </c>
      <c r="L639" s="240">
        <v>0</v>
      </c>
      <c r="M639" s="240">
        <v>0</v>
      </c>
      <c r="N639" s="210" t="s">
        <v>12</v>
      </c>
      <c r="O639" s="240">
        <v>0</v>
      </c>
      <c r="P639" s="240">
        <v>0</v>
      </c>
      <c r="Q639" s="240">
        <v>0</v>
      </c>
      <c r="R639" s="240">
        <v>0</v>
      </c>
      <c r="S639" s="240">
        <v>15501.322832</v>
      </c>
      <c r="T639" s="211" t="s">
        <v>12</v>
      </c>
      <c r="U639" s="212" t="s">
        <v>317</v>
      </c>
      <c r="V639" s="212" t="s">
        <v>317</v>
      </c>
      <c r="W639" s="123" t="s">
        <v>12</v>
      </c>
      <c r="X639" s="123" t="s">
        <v>12</v>
      </c>
      <c r="Y639" s="123" t="s">
        <v>625</v>
      </c>
      <c r="Z639" s="212" t="s">
        <v>320</v>
      </c>
      <c r="AA639" s="212">
        <v>95128</v>
      </c>
      <c r="AB639" s="123" t="s">
        <v>684</v>
      </c>
      <c r="AC639" s="123" t="s">
        <v>201</v>
      </c>
      <c r="AD639" s="123" t="s">
        <v>327</v>
      </c>
      <c r="AE639" s="123" t="s">
        <v>12</v>
      </c>
    </row>
    <row r="640" spans="2:31" ht="15" customHeight="1" x14ac:dyDescent="0.35">
      <c r="B640" s="123">
        <v>101439</v>
      </c>
      <c r="C640" s="123" t="s">
        <v>1478</v>
      </c>
      <c r="D640" s="123">
        <v>2017</v>
      </c>
      <c r="E640" s="123" t="s">
        <v>12</v>
      </c>
      <c r="F640" s="240">
        <v>6531.5895499008002</v>
      </c>
      <c r="G640" s="212" t="s">
        <v>1755</v>
      </c>
      <c r="H640" s="123" t="s">
        <v>12</v>
      </c>
      <c r="I640" s="240">
        <v>32.762475647999999</v>
      </c>
      <c r="J640" s="240">
        <v>6498.8270742528002</v>
      </c>
      <c r="K640" s="240">
        <v>0</v>
      </c>
      <c r="L640" s="240">
        <v>0</v>
      </c>
      <c r="M640" s="240">
        <v>0</v>
      </c>
      <c r="N640" s="210" t="s">
        <v>12</v>
      </c>
      <c r="O640" s="240">
        <v>0</v>
      </c>
      <c r="P640" s="240">
        <v>0</v>
      </c>
      <c r="Q640" s="240">
        <v>0</v>
      </c>
      <c r="R640" s="240">
        <v>0</v>
      </c>
      <c r="S640" s="240">
        <v>6531.5895499008002</v>
      </c>
      <c r="T640" s="211" t="s">
        <v>12</v>
      </c>
      <c r="U640" s="212" t="s">
        <v>317</v>
      </c>
      <c r="V640" s="212" t="s">
        <v>317</v>
      </c>
      <c r="W640" s="123" t="s">
        <v>12</v>
      </c>
      <c r="X640" s="123" t="s">
        <v>12</v>
      </c>
      <c r="Y640" s="123" t="s">
        <v>1479</v>
      </c>
      <c r="Z640" s="212" t="s">
        <v>320</v>
      </c>
      <c r="AA640" s="212">
        <v>95064</v>
      </c>
      <c r="AB640" s="123" t="s">
        <v>411</v>
      </c>
      <c r="AC640" s="123" t="s">
        <v>201</v>
      </c>
      <c r="AD640" s="123" t="s">
        <v>354</v>
      </c>
      <c r="AE640" s="123" t="s">
        <v>12</v>
      </c>
    </row>
    <row r="641" spans="2:31" ht="15" customHeight="1" x14ac:dyDescent="0.35">
      <c r="B641" s="123">
        <v>104381</v>
      </c>
      <c r="C641" s="123" t="s">
        <v>1480</v>
      </c>
      <c r="D641" s="123">
        <v>2017</v>
      </c>
      <c r="E641" s="123" t="s">
        <v>12</v>
      </c>
      <c r="F641" s="240">
        <v>0</v>
      </c>
      <c r="G641" s="212" t="s">
        <v>1755</v>
      </c>
      <c r="H641" s="123" t="s">
        <v>12</v>
      </c>
      <c r="I641" s="240">
        <v>0</v>
      </c>
      <c r="J641" s="240">
        <v>0</v>
      </c>
      <c r="K641" s="240">
        <v>0</v>
      </c>
      <c r="L641" s="240">
        <v>0</v>
      </c>
      <c r="M641" s="240">
        <v>0</v>
      </c>
      <c r="N641" s="210" t="s">
        <v>12</v>
      </c>
      <c r="O641" s="240">
        <v>0</v>
      </c>
      <c r="P641" s="240">
        <v>0</v>
      </c>
      <c r="Q641" s="240">
        <v>0</v>
      </c>
      <c r="R641" s="240">
        <v>0</v>
      </c>
      <c r="S641" s="240">
        <v>0</v>
      </c>
      <c r="T641" s="211" t="s">
        <v>12</v>
      </c>
      <c r="U641" s="212" t="s">
        <v>317</v>
      </c>
      <c r="V641" s="212" t="s">
        <v>317</v>
      </c>
      <c r="W641" s="123" t="s">
        <v>12</v>
      </c>
      <c r="X641" s="123" t="s">
        <v>12</v>
      </c>
      <c r="Y641" s="123" t="s">
        <v>935</v>
      </c>
      <c r="Z641" s="212" t="s">
        <v>320</v>
      </c>
      <c r="AA641" s="212">
        <v>93455</v>
      </c>
      <c r="AB641" s="123" t="s">
        <v>342</v>
      </c>
      <c r="AC641" s="123" t="s">
        <v>201</v>
      </c>
      <c r="AD641" s="123" t="s">
        <v>344</v>
      </c>
      <c r="AE641" s="123" t="s">
        <v>12</v>
      </c>
    </row>
    <row r="642" spans="2:31" ht="15" customHeight="1" x14ac:dyDescent="0.35">
      <c r="B642" s="123">
        <v>101186</v>
      </c>
      <c r="C642" s="123" t="s">
        <v>1481</v>
      </c>
      <c r="D642" s="123">
        <v>2017</v>
      </c>
      <c r="E642" s="123" t="s">
        <v>12</v>
      </c>
      <c r="F642" s="240">
        <v>68382.438769600005</v>
      </c>
      <c r="G642" s="212" t="s">
        <v>1755</v>
      </c>
      <c r="H642" s="123" t="s">
        <v>12</v>
      </c>
      <c r="I642" s="240">
        <v>68382.438769600005</v>
      </c>
      <c r="J642" s="240">
        <v>0</v>
      </c>
      <c r="K642" s="240">
        <v>0</v>
      </c>
      <c r="L642" s="240">
        <v>0</v>
      </c>
      <c r="M642" s="240">
        <v>0</v>
      </c>
      <c r="N642" s="210" t="s">
        <v>12</v>
      </c>
      <c r="O642" s="240">
        <v>68382.438769600005</v>
      </c>
      <c r="P642" s="240">
        <v>0</v>
      </c>
      <c r="Q642" s="240">
        <v>0</v>
      </c>
      <c r="R642" s="240">
        <v>68382.438769600005</v>
      </c>
      <c r="S642" s="240">
        <v>0</v>
      </c>
      <c r="T642" s="211" t="s">
        <v>12</v>
      </c>
      <c r="U642" s="212" t="s">
        <v>316</v>
      </c>
      <c r="V642" s="212" t="s">
        <v>316</v>
      </c>
      <c r="W642" s="123" t="s">
        <v>467</v>
      </c>
      <c r="X642" s="123" t="s">
        <v>12</v>
      </c>
      <c r="Y642" s="123" t="s">
        <v>1055</v>
      </c>
      <c r="Z642" s="212" t="s">
        <v>320</v>
      </c>
      <c r="AA642" s="212" t="s">
        <v>1482</v>
      </c>
      <c r="AB642" s="123" t="s">
        <v>961</v>
      </c>
      <c r="AC642" s="123" t="s">
        <v>201</v>
      </c>
      <c r="AD642" s="123" t="s">
        <v>327</v>
      </c>
      <c r="AE642" s="123" t="s">
        <v>12</v>
      </c>
    </row>
    <row r="643" spans="2:31" ht="15" customHeight="1" x14ac:dyDescent="0.35">
      <c r="B643" s="123">
        <v>104396</v>
      </c>
      <c r="C643" s="123" t="s">
        <v>1483</v>
      </c>
      <c r="D643" s="123">
        <v>2017</v>
      </c>
      <c r="E643" s="123" t="s">
        <v>12</v>
      </c>
      <c r="F643" s="240">
        <v>10891.329696000001</v>
      </c>
      <c r="G643" s="212" t="s">
        <v>1755</v>
      </c>
      <c r="H643" s="123" t="s">
        <v>12</v>
      </c>
      <c r="I643" s="240">
        <v>10891.329696000001</v>
      </c>
      <c r="J643" s="240">
        <v>0</v>
      </c>
      <c r="K643" s="240">
        <v>0</v>
      </c>
      <c r="L643" s="240">
        <v>0</v>
      </c>
      <c r="M643" s="240">
        <v>0</v>
      </c>
      <c r="N643" s="210" t="s">
        <v>12</v>
      </c>
      <c r="O643" s="240">
        <v>0</v>
      </c>
      <c r="P643" s="240">
        <v>0</v>
      </c>
      <c r="Q643" s="240">
        <v>0</v>
      </c>
      <c r="R643" s="240">
        <v>0</v>
      </c>
      <c r="S643" s="240">
        <v>10891.329696000001</v>
      </c>
      <c r="T643" s="211" t="s">
        <v>12</v>
      </c>
      <c r="U643" s="212" t="s">
        <v>317</v>
      </c>
      <c r="V643" s="212" t="s">
        <v>317</v>
      </c>
      <c r="W643" s="123" t="s">
        <v>12</v>
      </c>
      <c r="X643" s="123" t="s">
        <v>12</v>
      </c>
      <c r="Y643" s="123" t="s">
        <v>1055</v>
      </c>
      <c r="Z643" s="212" t="s">
        <v>320</v>
      </c>
      <c r="AA643" s="212">
        <v>93274</v>
      </c>
      <c r="AB643" s="123" t="s">
        <v>961</v>
      </c>
      <c r="AC643" s="123" t="s">
        <v>201</v>
      </c>
      <c r="AD643" s="123" t="s">
        <v>327</v>
      </c>
      <c r="AE643" s="123" t="s">
        <v>12</v>
      </c>
    </row>
    <row r="644" spans="2:31" ht="15" customHeight="1" x14ac:dyDescent="0.35">
      <c r="B644" s="123">
        <v>101517</v>
      </c>
      <c r="C644" s="123" t="s">
        <v>1806</v>
      </c>
      <c r="D644" s="123">
        <v>2017</v>
      </c>
      <c r="E644" s="123" t="s">
        <v>12</v>
      </c>
      <c r="F644" s="240">
        <v>0</v>
      </c>
      <c r="G644" s="212" t="s">
        <v>1755</v>
      </c>
      <c r="H644" s="123" t="s">
        <v>12</v>
      </c>
      <c r="I644" s="240">
        <v>0</v>
      </c>
      <c r="J644" s="240">
        <v>0</v>
      </c>
      <c r="K644" s="240">
        <v>0</v>
      </c>
      <c r="L644" s="240">
        <v>0</v>
      </c>
      <c r="M644" s="240">
        <v>0</v>
      </c>
      <c r="N644" s="210" t="s">
        <v>12</v>
      </c>
      <c r="O644" s="240">
        <v>0</v>
      </c>
      <c r="P644" s="240">
        <v>0</v>
      </c>
      <c r="Q644" s="240">
        <v>0</v>
      </c>
      <c r="R644" s="240">
        <v>0</v>
      </c>
      <c r="S644" s="240">
        <v>0</v>
      </c>
      <c r="T644" s="211" t="s">
        <v>12</v>
      </c>
      <c r="U644" s="212" t="s">
        <v>317</v>
      </c>
      <c r="V644" s="212" t="s">
        <v>317</v>
      </c>
      <c r="W644" s="123" t="s">
        <v>12</v>
      </c>
      <c r="X644" s="123" t="s">
        <v>12</v>
      </c>
      <c r="Y644" s="123" t="s">
        <v>341</v>
      </c>
      <c r="Z644" s="212" t="s">
        <v>320</v>
      </c>
      <c r="AA644" s="212">
        <v>93450</v>
      </c>
      <c r="AB644" s="123" t="s">
        <v>352</v>
      </c>
      <c r="AC644" s="123" t="s">
        <v>204</v>
      </c>
      <c r="AD644" s="123" t="s">
        <v>458</v>
      </c>
      <c r="AE644" s="123" t="s">
        <v>12</v>
      </c>
    </row>
    <row r="645" spans="2:31" ht="15" customHeight="1" x14ac:dyDescent="0.35">
      <c r="B645" s="123">
        <v>104413</v>
      </c>
      <c r="C645" s="123" t="s">
        <v>1883</v>
      </c>
      <c r="D645" s="123">
        <v>2017</v>
      </c>
      <c r="E645" s="123" t="s">
        <v>12</v>
      </c>
      <c r="F645" s="240">
        <v>2303.0217743809899</v>
      </c>
      <c r="G645" s="212" t="s">
        <v>1755</v>
      </c>
      <c r="H645" s="123" t="s">
        <v>12</v>
      </c>
      <c r="I645" s="240">
        <v>2303.0217743809899</v>
      </c>
      <c r="J645" s="240">
        <v>0</v>
      </c>
      <c r="K645" s="240">
        <v>0</v>
      </c>
      <c r="L645" s="240">
        <v>0</v>
      </c>
      <c r="M645" s="240">
        <v>0</v>
      </c>
      <c r="N645" s="210" t="s">
        <v>12</v>
      </c>
      <c r="O645" s="240">
        <v>0</v>
      </c>
      <c r="P645" s="240">
        <v>0</v>
      </c>
      <c r="Q645" s="240">
        <v>0</v>
      </c>
      <c r="R645" s="240">
        <v>0</v>
      </c>
      <c r="S645" s="240">
        <v>2303.0217743809899</v>
      </c>
      <c r="T645" s="211" t="s">
        <v>12</v>
      </c>
      <c r="U645" s="212" t="s">
        <v>317</v>
      </c>
      <c r="V645" s="212" t="s">
        <v>317</v>
      </c>
      <c r="W645" s="123" t="s">
        <v>12</v>
      </c>
      <c r="X645" s="123" t="s">
        <v>12</v>
      </c>
      <c r="Y645" s="123" t="s">
        <v>886</v>
      </c>
      <c r="Z645" s="212" t="s">
        <v>320</v>
      </c>
      <c r="AA645" s="212">
        <v>93117</v>
      </c>
      <c r="AB645" s="123" t="s">
        <v>342</v>
      </c>
      <c r="AC645" s="123" t="s">
        <v>201</v>
      </c>
      <c r="AD645" s="123" t="s">
        <v>344</v>
      </c>
      <c r="AE645" s="123" t="s">
        <v>12</v>
      </c>
    </row>
    <row r="646" spans="2:31" ht="15" customHeight="1" x14ac:dyDescent="0.35">
      <c r="B646" s="123">
        <v>104358</v>
      </c>
      <c r="C646" s="123" t="s">
        <v>1484</v>
      </c>
      <c r="D646" s="123">
        <v>2017</v>
      </c>
      <c r="E646" s="123" t="s">
        <v>12</v>
      </c>
      <c r="F646" s="240">
        <v>28113.814638399999</v>
      </c>
      <c r="G646" s="212" t="s">
        <v>1755</v>
      </c>
      <c r="H646" s="123" t="s">
        <v>12</v>
      </c>
      <c r="I646" s="240">
        <v>28113.814638399999</v>
      </c>
      <c r="J646" s="240">
        <v>0</v>
      </c>
      <c r="K646" s="240">
        <v>0</v>
      </c>
      <c r="L646" s="240">
        <v>0</v>
      </c>
      <c r="M646" s="240">
        <v>0</v>
      </c>
      <c r="N646" s="210" t="s">
        <v>12</v>
      </c>
      <c r="O646" s="240">
        <v>28113.814638399999</v>
      </c>
      <c r="P646" s="240">
        <v>0</v>
      </c>
      <c r="Q646" s="240">
        <v>0</v>
      </c>
      <c r="R646" s="240">
        <v>28113.814638399999</v>
      </c>
      <c r="S646" s="240">
        <v>0</v>
      </c>
      <c r="T646" s="211" t="s">
        <v>12</v>
      </c>
      <c r="U646" s="212" t="s">
        <v>316</v>
      </c>
      <c r="V646" s="212" t="s">
        <v>316</v>
      </c>
      <c r="W646" s="123" t="s">
        <v>430</v>
      </c>
      <c r="X646" s="123" t="s">
        <v>12</v>
      </c>
      <c r="Y646" s="123" t="s">
        <v>1485</v>
      </c>
      <c r="Z646" s="212" t="s">
        <v>320</v>
      </c>
      <c r="AA646" s="212">
        <v>91730</v>
      </c>
      <c r="AB646" s="123" t="s">
        <v>681</v>
      </c>
      <c r="AC646" s="123" t="s">
        <v>201</v>
      </c>
      <c r="AD646" s="123" t="s">
        <v>327</v>
      </c>
      <c r="AE646" s="123" t="s">
        <v>12</v>
      </c>
    </row>
    <row r="647" spans="2:31" ht="15" customHeight="1" x14ac:dyDescent="0.35">
      <c r="B647" s="123">
        <v>101663</v>
      </c>
      <c r="C647" s="123" t="s">
        <v>1486</v>
      </c>
      <c r="D647" s="123">
        <v>2017</v>
      </c>
      <c r="E647" s="123" t="s">
        <v>12</v>
      </c>
      <c r="F647" s="240">
        <v>5180.7697399999997</v>
      </c>
      <c r="G647" s="212" t="s">
        <v>1755</v>
      </c>
      <c r="H647" s="123" t="s">
        <v>12</v>
      </c>
      <c r="I647" s="240">
        <v>5180.7697399999997</v>
      </c>
      <c r="J647" s="240">
        <v>0</v>
      </c>
      <c r="K647" s="240">
        <v>0</v>
      </c>
      <c r="L647" s="240">
        <v>0</v>
      </c>
      <c r="M647" s="240">
        <v>0</v>
      </c>
      <c r="N647" s="210" t="s">
        <v>12</v>
      </c>
      <c r="O647" s="240">
        <v>0</v>
      </c>
      <c r="P647" s="240">
        <v>0</v>
      </c>
      <c r="Q647" s="240">
        <v>0</v>
      </c>
      <c r="R647" s="240">
        <v>0</v>
      </c>
      <c r="S647" s="240">
        <v>5180.7697399999997</v>
      </c>
      <c r="T647" s="211" t="s">
        <v>12</v>
      </c>
      <c r="U647" s="212" t="s">
        <v>317</v>
      </c>
      <c r="V647" s="212" t="s">
        <v>317</v>
      </c>
      <c r="W647" s="123" t="s">
        <v>12</v>
      </c>
      <c r="X647" s="123" t="s">
        <v>12</v>
      </c>
      <c r="Y647" s="123" t="s">
        <v>865</v>
      </c>
      <c r="Z647" s="212" t="s">
        <v>320</v>
      </c>
      <c r="AA647" s="212">
        <v>92020</v>
      </c>
      <c r="AB647" s="123" t="s">
        <v>352</v>
      </c>
      <c r="AC647" s="123" t="s">
        <v>204</v>
      </c>
      <c r="AD647" s="123" t="s">
        <v>354</v>
      </c>
      <c r="AE647" s="123" t="s">
        <v>12</v>
      </c>
    </row>
    <row r="648" spans="2:31" ht="15" customHeight="1" x14ac:dyDescent="0.35">
      <c r="B648" s="123">
        <v>101401</v>
      </c>
      <c r="C648" s="123" t="s">
        <v>1487</v>
      </c>
      <c r="D648" s="123">
        <v>2017</v>
      </c>
      <c r="E648" s="123" t="s">
        <v>12</v>
      </c>
      <c r="F648" s="240">
        <v>60995.873780000002</v>
      </c>
      <c r="G648" s="212" t="s">
        <v>1755</v>
      </c>
      <c r="H648" s="123" t="s">
        <v>12</v>
      </c>
      <c r="I648" s="240">
        <v>60995.873780000002</v>
      </c>
      <c r="J648" s="240">
        <v>0</v>
      </c>
      <c r="K648" s="240">
        <v>0</v>
      </c>
      <c r="L648" s="240">
        <v>0</v>
      </c>
      <c r="M648" s="240">
        <v>0</v>
      </c>
      <c r="N648" s="210" t="s">
        <v>12</v>
      </c>
      <c r="O648" s="240">
        <v>60995.873780000002</v>
      </c>
      <c r="P648" s="240">
        <v>0</v>
      </c>
      <c r="Q648" s="240">
        <v>0</v>
      </c>
      <c r="R648" s="240">
        <v>60995.873780000002</v>
      </c>
      <c r="S648" s="240">
        <v>0</v>
      </c>
      <c r="T648" s="211" t="s">
        <v>12</v>
      </c>
      <c r="U648" s="212" t="s">
        <v>316</v>
      </c>
      <c r="V648" s="212" t="s">
        <v>317</v>
      </c>
      <c r="W648" s="123" t="s">
        <v>825</v>
      </c>
      <c r="X648" s="123" t="s">
        <v>12</v>
      </c>
      <c r="Y648" s="123" t="s">
        <v>460</v>
      </c>
      <c r="Z648" s="212" t="s">
        <v>320</v>
      </c>
      <c r="AA648" s="212">
        <v>92121</v>
      </c>
      <c r="AB648" s="123" t="s">
        <v>352</v>
      </c>
      <c r="AC648" s="123" t="s">
        <v>204</v>
      </c>
      <c r="AD648" s="123" t="s">
        <v>354</v>
      </c>
      <c r="AE648" s="123" t="s">
        <v>12</v>
      </c>
    </row>
    <row r="649" spans="2:31" ht="15" customHeight="1" x14ac:dyDescent="0.35">
      <c r="B649" s="123">
        <v>104221</v>
      </c>
      <c r="C649" s="123" t="s">
        <v>1488</v>
      </c>
      <c r="D649" s="123">
        <v>2017</v>
      </c>
      <c r="E649" s="123" t="s">
        <v>12</v>
      </c>
      <c r="F649" s="240">
        <v>14558.4241573125</v>
      </c>
      <c r="G649" s="212" t="s">
        <v>1755</v>
      </c>
      <c r="H649" s="123" t="s">
        <v>12</v>
      </c>
      <c r="I649" s="240">
        <v>14558.4241573125</v>
      </c>
      <c r="J649" s="240">
        <v>0</v>
      </c>
      <c r="K649" s="240">
        <v>0</v>
      </c>
      <c r="L649" s="240">
        <v>0</v>
      </c>
      <c r="M649" s="240">
        <v>0</v>
      </c>
      <c r="N649" s="210" t="s">
        <v>12</v>
      </c>
      <c r="O649" s="240">
        <v>12825.3422293125</v>
      </c>
      <c r="P649" s="240">
        <v>0</v>
      </c>
      <c r="Q649" s="240">
        <v>0</v>
      </c>
      <c r="R649" s="240">
        <v>12825.3422293125</v>
      </c>
      <c r="S649" s="240">
        <v>1733.0819280000001</v>
      </c>
      <c r="T649" s="211" t="s">
        <v>12</v>
      </c>
      <c r="U649" s="212" t="s">
        <v>316</v>
      </c>
      <c r="V649" s="212" t="s">
        <v>317</v>
      </c>
      <c r="W649" s="123" t="s">
        <v>825</v>
      </c>
      <c r="X649" s="123" t="s">
        <v>12</v>
      </c>
      <c r="Y649" s="123" t="s">
        <v>1199</v>
      </c>
      <c r="Z649" s="212" t="s">
        <v>320</v>
      </c>
      <c r="AA649" s="212">
        <v>92555</v>
      </c>
      <c r="AB649" s="123" t="s">
        <v>638</v>
      </c>
      <c r="AC649" s="123" t="s">
        <v>343</v>
      </c>
      <c r="AD649" s="123" t="s">
        <v>344</v>
      </c>
      <c r="AE649" s="123" t="s">
        <v>12</v>
      </c>
    </row>
    <row r="650" spans="2:31" ht="15" customHeight="1" x14ac:dyDescent="0.35">
      <c r="B650" s="123">
        <v>100362</v>
      </c>
      <c r="C650" s="123" t="s">
        <v>1489</v>
      </c>
      <c r="D650" s="123">
        <v>2017</v>
      </c>
      <c r="E650" s="123" t="s">
        <v>12</v>
      </c>
      <c r="F650" s="240">
        <v>981822.56787599996</v>
      </c>
      <c r="G650" s="212" t="s">
        <v>1755</v>
      </c>
      <c r="H650" s="123" t="s">
        <v>12</v>
      </c>
      <c r="I650" s="240">
        <v>981822.56787599996</v>
      </c>
      <c r="J650" s="240">
        <v>0</v>
      </c>
      <c r="K650" s="240">
        <v>0</v>
      </c>
      <c r="L650" s="240">
        <v>0</v>
      </c>
      <c r="M650" s="240">
        <v>0</v>
      </c>
      <c r="N650" s="210" t="s">
        <v>12</v>
      </c>
      <c r="O650" s="240">
        <v>981822.56787599996</v>
      </c>
      <c r="P650" s="240">
        <v>0</v>
      </c>
      <c r="Q650" s="240">
        <v>0</v>
      </c>
      <c r="R650" s="240">
        <v>981822.56787599996</v>
      </c>
      <c r="S650" s="240">
        <v>0</v>
      </c>
      <c r="T650" s="211" t="s">
        <v>12</v>
      </c>
      <c r="U650" s="212" t="s">
        <v>316</v>
      </c>
      <c r="V650" s="212" t="s">
        <v>317</v>
      </c>
      <c r="W650" s="123" t="s">
        <v>825</v>
      </c>
      <c r="X650" s="123" t="s">
        <v>12</v>
      </c>
      <c r="Y650" s="123" t="s">
        <v>631</v>
      </c>
      <c r="Z650" s="212" t="s">
        <v>320</v>
      </c>
      <c r="AA650" s="212">
        <v>92029</v>
      </c>
      <c r="AB650" s="123" t="s">
        <v>352</v>
      </c>
      <c r="AC650" s="123" t="s">
        <v>204</v>
      </c>
      <c r="AD650" s="123" t="s">
        <v>354</v>
      </c>
      <c r="AE650" s="123" t="s">
        <v>12</v>
      </c>
    </row>
    <row r="651" spans="2:31" ht="15" customHeight="1" x14ac:dyDescent="0.35">
      <c r="B651" s="123">
        <v>100011</v>
      </c>
      <c r="C651" s="123" t="s">
        <v>1490</v>
      </c>
      <c r="D651" s="123">
        <v>2017</v>
      </c>
      <c r="E651" s="123" t="s">
        <v>12</v>
      </c>
      <c r="F651" s="240">
        <v>1511121.21054388</v>
      </c>
      <c r="G651" s="212" t="s">
        <v>1755</v>
      </c>
      <c r="H651" s="123" t="s">
        <v>12</v>
      </c>
      <c r="I651" s="240">
        <v>1511121.21054388</v>
      </c>
      <c r="J651" s="240">
        <v>0</v>
      </c>
      <c r="K651" s="240">
        <v>0</v>
      </c>
      <c r="L651" s="240">
        <v>0</v>
      </c>
      <c r="M651" s="240">
        <v>0</v>
      </c>
      <c r="N651" s="210" t="s">
        <v>12</v>
      </c>
      <c r="O651" s="240">
        <v>1511121.21054388</v>
      </c>
      <c r="P651" s="240">
        <v>0</v>
      </c>
      <c r="Q651" s="240">
        <v>0</v>
      </c>
      <c r="R651" s="240">
        <v>1511121.21054388</v>
      </c>
      <c r="S651" s="240">
        <v>0</v>
      </c>
      <c r="T651" s="211" t="s">
        <v>12</v>
      </c>
      <c r="U651" s="212" t="s">
        <v>316</v>
      </c>
      <c r="V651" s="212" t="s">
        <v>316</v>
      </c>
      <c r="W651" s="123" t="s">
        <v>467</v>
      </c>
      <c r="X651" s="123" t="s">
        <v>12</v>
      </c>
      <c r="Y651" s="123" t="s">
        <v>1491</v>
      </c>
      <c r="Z651" s="212" t="s">
        <v>320</v>
      </c>
      <c r="AA651" s="212">
        <v>93562</v>
      </c>
      <c r="AB651" s="123" t="s">
        <v>1492</v>
      </c>
      <c r="AC651" s="123" t="s">
        <v>201</v>
      </c>
      <c r="AD651" s="123" t="s">
        <v>327</v>
      </c>
      <c r="AE651" s="123" t="s">
        <v>12</v>
      </c>
    </row>
    <row r="652" spans="2:31" ht="15" customHeight="1" x14ac:dyDescent="0.35">
      <c r="B652" s="123">
        <v>104503</v>
      </c>
      <c r="C652" s="123" t="s">
        <v>1493</v>
      </c>
      <c r="D652" s="123">
        <v>2017</v>
      </c>
      <c r="E652" s="123" t="s">
        <v>12</v>
      </c>
      <c r="F652" s="240">
        <v>1490769.6357249899</v>
      </c>
      <c r="G652" s="212" t="s">
        <v>1755</v>
      </c>
      <c r="H652" s="123" t="s">
        <v>12</v>
      </c>
      <c r="I652" s="240">
        <v>0</v>
      </c>
      <c r="J652" s="240">
        <v>0</v>
      </c>
      <c r="K652" s="240">
        <v>1392419.63512499</v>
      </c>
      <c r="L652" s="240">
        <v>98350.000599999999</v>
      </c>
      <c r="M652" s="240">
        <v>0</v>
      </c>
      <c r="N652" s="210" t="s">
        <v>12</v>
      </c>
      <c r="O652" s="240">
        <v>0</v>
      </c>
      <c r="P652" s="240">
        <v>1392419.63512499</v>
      </c>
      <c r="Q652" s="240">
        <v>0</v>
      </c>
      <c r="R652" s="240">
        <v>1392419.63512499</v>
      </c>
      <c r="S652" s="240">
        <v>98350.000599999999</v>
      </c>
      <c r="T652" s="211" t="s">
        <v>12</v>
      </c>
      <c r="U652" s="212" t="s">
        <v>316</v>
      </c>
      <c r="V652" s="212" t="s">
        <v>317</v>
      </c>
      <c r="W652" s="123" t="s">
        <v>350</v>
      </c>
      <c r="X652" s="123" t="s">
        <v>12</v>
      </c>
      <c r="Y652" s="123" t="s">
        <v>1494</v>
      </c>
      <c r="Z652" s="212" t="s">
        <v>445</v>
      </c>
      <c r="AA652" s="212">
        <v>75063</v>
      </c>
      <c r="AB652" s="123" t="s">
        <v>1495</v>
      </c>
      <c r="AC652" s="123" t="s">
        <v>394</v>
      </c>
      <c r="AD652" s="123" t="s">
        <v>395</v>
      </c>
      <c r="AE652" s="123" t="s">
        <v>12</v>
      </c>
    </row>
    <row r="653" spans="2:31" ht="15" customHeight="1" x14ac:dyDescent="0.35">
      <c r="B653" s="123">
        <v>104568</v>
      </c>
      <c r="C653" s="123" t="s">
        <v>1884</v>
      </c>
      <c r="D653" s="123">
        <v>2017</v>
      </c>
      <c r="E653" s="123" t="s">
        <v>12</v>
      </c>
      <c r="F653" s="240">
        <v>0</v>
      </c>
      <c r="G653" s="212" t="s">
        <v>1755</v>
      </c>
      <c r="H653" s="123" t="s">
        <v>12</v>
      </c>
      <c r="I653" s="240">
        <v>0</v>
      </c>
      <c r="J653" s="240">
        <v>0</v>
      </c>
      <c r="K653" s="240">
        <v>0</v>
      </c>
      <c r="L653" s="240">
        <v>0</v>
      </c>
      <c r="M653" s="240">
        <v>0</v>
      </c>
      <c r="N653" s="210" t="s">
        <v>12</v>
      </c>
      <c r="O653" s="240">
        <v>0</v>
      </c>
      <c r="P653" s="240">
        <v>0</v>
      </c>
      <c r="Q653" s="240">
        <v>0</v>
      </c>
      <c r="R653" s="240">
        <v>0</v>
      </c>
      <c r="S653" s="240">
        <v>0</v>
      </c>
      <c r="T653" s="211" t="s">
        <v>12</v>
      </c>
      <c r="U653" s="212" t="s">
        <v>317</v>
      </c>
      <c r="V653" s="212" t="s">
        <v>317</v>
      </c>
      <c r="W653" s="123" t="s">
        <v>12</v>
      </c>
      <c r="X653" s="123" t="s">
        <v>12</v>
      </c>
      <c r="Y653" s="123" t="s">
        <v>919</v>
      </c>
      <c r="Z653" s="212" t="s">
        <v>320</v>
      </c>
      <c r="AA653" s="212">
        <v>94080</v>
      </c>
      <c r="AB653" s="123" t="s">
        <v>446</v>
      </c>
      <c r="AC653" s="123" t="s">
        <v>394</v>
      </c>
      <c r="AD653" s="123" t="s">
        <v>395</v>
      </c>
      <c r="AE653" s="123" t="s">
        <v>12</v>
      </c>
    </row>
    <row r="654" spans="2:31" ht="15" customHeight="1" x14ac:dyDescent="0.35">
      <c r="B654" s="123">
        <v>2060</v>
      </c>
      <c r="C654" s="123" t="s">
        <v>1496</v>
      </c>
      <c r="D654" s="123">
        <v>2017</v>
      </c>
      <c r="E654" s="123" t="s">
        <v>12</v>
      </c>
      <c r="F654" s="240">
        <v>1142857.2170381499</v>
      </c>
      <c r="G654" s="212" t="s">
        <v>1755</v>
      </c>
      <c r="H654" s="123" t="s">
        <v>12</v>
      </c>
      <c r="I654" s="240">
        <v>0</v>
      </c>
      <c r="J654" s="240">
        <v>0</v>
      </c>
      <c r="K654" s="240">
        <v>0</v>
      </c>
      <c r="L654" s="240">
        <v>0</v>
      </c>
      <c r="M654" s="240">
        <v>1142857.2170381499</v>
      </c>
      <c r="N654" s="210" t="s">
        <v>12</v>
      </c>
      <c r="O654" s="240">
        <v>0</v>
      </c>
      <c r="P654" s="240">
        <v>0</v>
      </c>
      <c r="Q654" s="240">
        <v>1124753.13703828</v>
      </c>
      <c r="R654" s="240">
        <v>1124753.13703828</v>
      </c>
      <c r="S654" s="240">
        <v>18104.079999869999</v>
      </c>
      <c r="T654" s="211" t="s">
        <v>12</v>
      </c>
      <c r="U654" s="212" t="s">
        <v>316</v>
      </c>
      <c r="V654" s="212" t="s">
        <v>317</v>
      </c>
      <c r="W654" s="123" t="s">
        <v>430</v>
      </c>
      <c r="X654" s="123" t="s">
        <v>12</v>
      </c>
      <c r="Y654" s="123" t="s">
        <v>460</v>
      </c>
      <c r="Z654" s="212" t="s">
        <v>320</v>
      </c>
      <c r="AA654" s="212">
        <v>92101</v>
      </c>
      <c r="AB654" s="123" t="s">
        <v>321</v>
      </c>
      <c r="AC654" s="123" t="s">
        <v>322</v>
      </c>
      <c r="AD654" s="123" t="s">
        <v>323</v>
      </c>
      <c r="AE654" s="123" t="s">
        <v>12</v>
      </c>
    </row>
    <row r="655" spans="2:31" ht="15" customHeight="1" x14ac:dyDescent="0.35">
      <c r="B655" s="123">
        <v>104610</v>
      </c>
      <c r="C655" s="123" t="s">
        <v>1497</v>
      </c>
      <c r="D655" s="123">
        <v>2017</v>
      </c>
      <c r="E655" s="123" t="s">
        <v>12</v>
      </c>
      <c r="F655" s="240">
        <v>9627.2926432000004</v>
      </c>
      <c r="G655" s="212" t="s">
        <v>1755</v>
      </c>
      <c r="H655" s="123" t="s">
        <v>12</v>
      </c>
      <c r="I655" s="240">
        <v>9627.2926432000004</v>
      </c>
      <c r="J655" s="240">
        <v>0</v>
      </c>
      <c r="K655" s="240">
        <v>0</v>
      </c>
      <c r="L655" s="240">
        <v>0</v>
      </c>
      <c r="M655" s="240">
        <v>0</v>
      </c>
      <c r="N655" s="210" t="s">
        <v>12</v>
      </c>
      <c r="O655" s="240">
        <v>0</v>
      </c>
      <c r="P655" s="240">
        <v>0</v>
      </c>
      <c r="Q655" s="240">
        <v>0</v>
      </c>
      <c r="R655" s="240">
        <v>0</v>
      </c>
      <c r="S655" s="240">
        <v>9627.2926432000004</v>
      </c>
      <c r="T655" s="211" t="s">
        <v>12</v>
      </c>
      <c r="U655" s="212" t="s">
        <v>317</v>
      </c>
      <c r="V655" s="212" t="s">
        <v>317</v>
      </c>
      <c r="W655" s="123" t="s">
        <v>12</v>
      </c>
      <c r="X655" s="123" t="s">
        <v>12</v>
      </c>
      <c r="Y655" s="123" t="s">
        <v>540</v>
      </c>
      <c r="Z655" s="212" t="s">
        <v>320</v>
      </c>
      <c r="AA655" s="212">
        <v>95354</v>
      </c>
      <c r="AB655" s="123" t="s">
        <v>673</v>
      </c>
      <c r="AC655" s="123" t="s">
        <v>201</v>
      </c>
      <c r="AD655" s="123" t="s">
        <v>327</v>
      </c>
      <c r="AE655" s="123" t="s">
        <v>12</v>
      </c>
    </row>
    <row r="656" spans="2:31" ht="15" customHeight="1" x14ac:dyDescent="0.35">
      <c r="B656" s="123">
        <v>104091</v>
      </c>
      <c r="C656" s="123" t="s">
        <v>1498</v>
      </c>
      <c r="D656" s="123">
        <v>2017</v>
      </c>
      <c r="E656" s="123" t="s">
        <v>12</v>
      </c>
      <c r="F656" s="240">
        <v>320133.22494214302</v>
      </c>
      <c r="G656" s="212" t="s">
        <v>1755</v>
      </c>
      <c r="H656" s="123" t="s">
        <v>12</v>
      </c>
      <c r="I656" s="240">
        <v>320133.22494214302</v>
      </c>
      <c r="J656" s="240">
        <v>0</v>
      </c>
      <c r="K656" s="240">
        <v>0</v>
      </c>
      <c r="L656" s="240">
        <v>0</v>
      </c>
      <c r="M656" s="240">
        <v>0</v>
      </c>
      <c r="N656" s="210" t="s">
        <v>12</v>
      </c>
      <c r="O656" s="240">
        <v>319854.21128558798</v>
      </c>
      <c r="P656" s="240">
        <v>0</v>
      </c>
      <c r="Q656" s="240">
        <v>0</v>
      </c>
      <c r="R656" s="240">
        <v>319854.21128558798</v>
      </c>
      <c r="S656" s="240">
        <v>279.013656554595</v>
      </c>
      <c r="T656" s="211" t="s">
        <v>12</v>
      </c>
      <c r="U656" s="212" t="s">
        <v>316</v>
      </c>
      <c r="V656" s="212" t="s">
        <v>316</v>
      </c>
      <c r="W656" s="123" t="s">
        <v>467</v>
      </c>
      <c r="X656" s="123" t="s">
        <v>12</v>
      </c>
      <c r="Y656" s="123" t="s">
        <v>1167</v>
      </c>
      <c r="Z656" s="212" t="s">
        <v>320</v>
      </c>
      <c r="AA656" s="212">
        <v>93224</v>
      </c>
      <c r="AB656" s="123" t="s">
        <v>342</v>
      </c>
      <c r="AC656" s="123" t="s">
        <v>343</v>
      </c>
      <c r="AD656" s="123" t="s">
        <v>344</v>
      </c>
      <c r="AE656" s="123" t="s">
        <v>12</v>
      </c>
    </row>
    <row r="657" spans="2:31" ht="15" customHeight="1" x14ac:dyDescent="0.35">
      <c r="B657" s="123">
        <v>101315</v>
      </c>
      <c r="C657" s="123" t="s">
        <v>1499</v>
      </c>
      <c r="D657" s="123">
        <v>2017</v>
      </c>
      <c r="E657" s="123" t="s">
        <v>12</v>
      </c>
      <c r="F657" s="240">
        <v>42685.740606400002</v>
      </c>
      <c r="G657" s="212" t="s">
        <v>1755</v>
      </c>
      <c r="H657" s="123" t="s">
        <v>12</v>
      </c>
      <c r="I657" s="240">
        <v>42685.740606400002</v>
      </c>
      <c r="J657" s="240">
        <v>0</v>
      </c>
      <c r="K657" s="240">
        <v>0</v>
      </c>
      <c r="L657" s="240">
        <v>0</v>
      </c>
      <c r="M657" s="240">
        <v>0</v>
      </c>
      <c r="N657" s="210" t="s">
        <v>12</v>
      </c>
      <c r="O657" s="240">
        <v>42685.740606400002</v>
      </c>
      <c r="P657" s="240">
        <v>0</v>
      </c>
      <c r="Q657" s="240">
        <v>0</v>
      </c>
      <c r="R657" s="240">
        <v>42685.740606400002</v>
      </c>
      <c r="S657" s="240">
        <v>0</v>
      </c>
      <c r="T657" s="211" t="s">
        <v>12</v>
      </c>
      <c r="U657" s="212" t="s">
        <v>316</v>
      </c>
      <c r="V657" s="212" t="s">
        <v>316</v>
      </c>
      <c r="W657" s="123" t="s">
        <v>363</v>
      </c>
      <c r="X657" s="123" t="s">
        <v>12</v>
      </c>
      <c r="Y657" s="123" t="s">
        <v>843</v>
      </c>
      <c r="Z657" s="212" t="s">
        <v>320</v>
      </c>
      <c r="AA657" s="212">
        <v>95334</v>
      </c>
      <c r="AB657" s="123" t="s">
        <v>1263</v>
      </c>
      <c r="AC657" s="123" t="s">
        <v>201</v>
      </c>
      <c r="AD657" s="123" t="s">
        <v>327</v>
      </c>
      <c r="AE657" s="123" t="s">
        <v>12</v>
      </c>
    </row>
    <row r="658" spans="2:31" ht="15" customHeight="1" x14ac:dyDescent="0.35">
      <c r="B658" s="123">
        <v>104219</v>
      </c>
      <c r="C658" s="123" t="s">
        <v>1500</v>
      </c>
      <c r="D658" s="123">
        <v>2017</v>
      </c>
      <c r="E658" s="123" t="s">
        <v>12</v>
      </c>
      <c r="F658" s="240">
        <v>259670.21167600001</v>
      </c>
      <c r="G658" s="212" t="s">
        <v>1755</v>
      </c>
      <c r="H658" s="123" t="s">
        <v>12</v>
      </c>
      <c r="I658" s="240">
        <v>259670.21167600001</v>
      </c>
      <c r="J658" s="240">
        <v>0</v>
      </c>
      <c r="K658" s="240">
        <v>0</v>
      </c>
      <c r="L658" s="240">
        <v>0</v>
      </c>
      <c r="M658" s="240">
        <v>0</v>
      </c>
      <c r="N658" s="210" t="s">
        <v>12</v>
      </c>
      <c r="O658" s="240">
        <v>259670.21167600001</v>
      </c>
      <c r="P658" s="240">
        <v>0</v>
      </c>
      <c r="Q658" s="240">
        <v>0</v>
      </c>
      <c r="R658" s="240">
        <v>259670.21167600001</v>
      </c>
      <c r="S658" s="240">
        <v>0</v>
      </c>
      <c r="T658" s="211" t="s">
        <v>12</v>
      </c>
      <c r="U658" s="212" t="s">
        <v>316</v>
      </c>
      <c r="V658" s="212" t="s">
        <v>317</v>
      </c>
      <c r="W658" s="123" t="s">
        <v>777</v>
      </c>
      <c r="X658" s="123" t="s">
        <v>12</v>
      </c>
      <c r="Y658" s="123" t="s">
        <v>1501</v>
      </c>
      <c r="Z658" s="212" t="s">
        <v>320</v>
      </c>
      <c r="AA658" s="212">
        <v>92258</v>
      </c>
      <c r="AB658" s="123" t="s">
        <v>352</v>
      </c>
      <c r="AC658" s="123" t="s">
        <v>353</v>
      </c>
      <c r="AD658" s="123" t="s">
        <v>354</v>
      </c>
      <c r="AE658" s="123" t="s">
        <v>12</v>
      </c>
    </row>
    <row r="659" spans="2:31" ht="15" customHeight="1" x14ac:dyDescent="0.35">
      <c r="B659" s="123">
        <v>104081</v>
      </c>
      <c r="C659" s="123" t="s">
        <v>1502</v>
      </c>
      <c r="D659" s="123">
        <v>2017</v>
      </c>
      <c r="E659" s="123" t="s">
        <v>12</v>
      </c>
      <c r="F659" s="240">
        <v>793094.03404423106</v>
      </c>
      <c r="G659" s="212" t="s">
        <v>1755</v>
      </c>
      <c r="H659" s="123" t="s">
        <v>12</v>
      </c>
      <c r="I659" s="240">
        <v>793094.03404423106</v>
      </c>
      <c r="J659" s="240">
        <v>0</v>
      </c>
      <c r="K659" s="240">
        <v>0</v>
      </c>
      <c r="L659" s="240">
        <v>0</v>
      </c>
      <c r="M659" s="240">
        <v>0</v>
      </c>
      <c r="N659" s="210" t="s">
        <v>12</v>
      </c>
      <c r="O659" s="240">
        <v>791138.75582508999</v>
      </c>
      <c r="P659" s="240">
        <v>0</v>
      </c>
      <c r="Q659" s="240">
        <v>0</v>
      </c>
      <c r="R659" s="240">
        <v>791138.75582508999</v>
      </c>
      <c r="S659" s="240">
        <v>1955.2782191410299</v>
      </c>
      <c r="T659" s="211" t="s">
        <v>12</v>
      </c>
      <c r="U659" s="212" t="s">
        <v>316</v>
      </c>
      <c r="V659" s="212" t="s">
        <v>316</v>
      </c>
      <c r="W659" s="123" t="s">
        <v>467</v>
      </c>
      <c r="X659" s="123" t="s">
        <v>12</v>
      </c>
      <c r="Y659" s="123" t="s">
        <v>1167</v>
      </c>
      <c r="Z659" s="212" t="s">
        <v>320</v>
      </c>
      <c r="AA659" s="212">
        <v>93224</v>
      </c>
      <c r="AB659" s="123" t="s">
        <v>342</v>
      </c>
      <c r="AC659" s="123" t="s">
        <v>343</v>
      </c>
      <c r="AD659" s="123" t="s">
        <v>344</v>
      </c>
      <c r="AE659" s="123" t="s">
        <v>12</v>
      </c>
    </row>
    <row r="660" spans="2:31" ht="15" customHeight="1" x14ac:dyDescent="0.35">
      <c r="B660" s="123">
        <v>103016</v>
      </c>
      <c r="C660" s="123" t="s">
        <v>1885</v>
      </c>
      <c r="D660" s="123">
        <v>2017</v>
      </c>
      <c r="E660" s="123" t="s">
        <v>12</v>
      </c>
      <c r="F660" s="240">
        <v>96346.007907691994</v>
      </c>
      <c r="G660" s="212" t="s">
        <v>1755</v>
      </c>
      <c r="H660" s="123" t="s">
        <v>12</v>
      </c>
      <c r="I660" s="240">
        <v>93589.697907691996</v>
      </c>
      <c r="J660" s="240">
        <v>2756.31</v>
      </c>
      <c r="K660" s="240">
        <v>0</v>
      </c>
      <c r="L660" s="240">
        <v>0</v>
      </c>
      <c r="M660" s="240">
        <v>0</v>
      </c>
      <c r="N660" s="210" t="s">
        <v>12</v>
      </c>
      <c r="O660" s="240">
        <v>93477.106172800006</v>
      </c>
      <c r="P660" s="240">
        <v>0</v>
      </c>
      <c r="Q660" s="240">
        <v>0</v>
      </c>
      <c r="R660" s="240">
        <v>93477.106172800006</v>
      </c>
      <c r="S660" s="240">
        <v>2868.9017348920001</v>
      </c>
      <c r="T660" s="211" t="s">
        <v>12</v>
      </c>
      <c r="U660" s="212" t="s">
        <v>316</v>
      </c>
      <c r="V660" s="212" t="s">
        <v>480</v>
      </c>
      <c r="W660" s="123" t="s">
        <v>467</v>
      </c>
      <c r="X660" s="123" t="s">
        <v>12</v>
      </c>
      <c r="Y660" s="123" t="s">
        <v>603</v>
      </c>
      <c r="Z660" s="212" t="s">
        <v>320</v>
      </c>
      <c r="AA660" s="212">
        <v>93401</v>
      </c>
      <c r="AB660" s="123" t="s">
        <v>342</v>
      </c>
      <c r="AC660" s="123" t="s">
        <v>343</v>
      </c>
      <c r="AD660" s="123" t="s">
        <v>344</v>
      </c>
      <c r="AE660" s="123" t="s">
        <v>12</v>
      </c>
    </row>
    <row r="661" spans="2:31" ht="15" customHeight="1" x14ac:dyDescent="0.35">
      <c r="B661" s="123">
        <v>104202</v>
      </c>
      <c r="C661" s="123" t="s">
        <v>1507</v>
      </c>
      <c r="D661" s="123">
        <v>2017</v>
      </c>
      <c r="E661" s="123" t="s">
        <v>12</v>
      </c>
      <c r="F661" s="240">
        <v>11903.149717058701</v>
      </c>
      <c r="G661" s="212" t="s">
        <v>1755</v>
      </c>
      <c r="H661" s="123" t="s">
        <v>12</v>
      </c>
      <c r="I661" s="240">
        <v>11903.149717058701</v>
      </c>
      <c r="J661" s="240">
        <v>0</v>
      </c>
      <c r="K661" s="240">
        <v>0</v>
      </c>
      <c r="L661" s="240">
        <v>0</v>
      </c>
      <c r="M661" s="240">
        <v>0</v>
      </c>
      <c r="N661" s="210" t="s">
        <v>12</v>
      </c>
      <c r="O661" s="240">
        <v>0</v>
      </c>
      <c r="P661" s="240">
        <v>0</v>
      </c>
      <c r="Q661" s="240">
        <v>0</v>
      </c>
      <c r="R661" s="240">
        <v>0</v>
      </c>
      <c r="S661" s="240">
        <v>11903.149717058701</v>
      </c>
      <c r="T661" s="211" t="s">
        <v>12</v>
      </c>
      <c r="U661" s="212" t="s">
        <v>317</v>
      </c>
      <c r="V661" s="212" t="s">
        <v>317</v>
      </c>
      <c r="W661" s="123" t="s">
        <v>12</v>
      </c>
      <c r="X661" s="123" t="s">
        <v>12</v>
      </c>
      <c r="Y661" s="123" t="s">
        <v>1508</v>
      </c>
      <c r="Z661" s="212" t="s">
        <v>320</v>
      </c>
      <c r="AA661" s="212">
        <v>92316</v>
      </c>
      <c r="AB661" s="123" t="s">
        <v>1242</v>
      </c>
      <c r="AC661" s="123" t="s">
        <v>201</v>
      </c>
      <c r="AD661" s="123" t="s">
        <v>327</v>
      </c>
      <c r="AE661" s="123" t="s">
        <v>12</v>
      </c>
    </row>
    <row r="662" spans="2:31" ht="15" customHeight="1" x14ac:dyDescent="0.35">
      <c r="B662" s="123">
        <v>104615</v>
      </c>
      <c r="C662" s="123" t="s">
        <v>1509</v>
      </c>
      <c r="D662" s="123">
        <v>2017</v>
      </c>
      <c r="E662" s="123" t="s">
        <v>12</v>
      </c>
      <c r="F662" s="240">
        <v>19048.665926400001</v>
      </c>
      <c r="G662" s="212" t="s">
        <v>1755</v>
      </c>
      <c r="H662" s="123" t="s">
        <v>12</v>
      </c>
      <c r="I662" s="240">
        <v>19048.665926400001</v>
      </c>
      <c r="J662" s="240">
        <v>0</v>
      </c>
      <c r="K662" s="240">
        <v>0</v>
      </c>
      <c r="L662" s="240">
        <v>0</v>
      </c>
      <c r="M662" s="240">
        <v>0</v>
      </c>
      <c r="N662" s="210" t="s">
        <v>12</v>
      </c>
      <c r="O662" s="240">
        <v>0</v>
      </c>
      <c r="P662" s="240">
        <v>0</v>
      </c>
      <c r="Q662" s="240">
        <v>0</v>
      </c>
      <c r="R662" s="240">
        <v>0</v>
      </c>
      <c r="S662" s="240">
        <v>19048.665926400001</v>
      </c>
      <c r="T662" s="211" t="s">
        <v>12</v>
      </c>
      <c r="U662" s="212" t="s">
        <v>317</v>
      </c>
      <c r="V662" s="212" t="s">
        <v>317</v>
      </c>
      <c r="W662" s="123" t="s">
        <v>12</v>
      </c>
      <c r="X662" s="123" t="s">
        <v>12</v>
      </c>
      <c r="Y662" s="123" t="s">
        <v>1510</v>
      </c>
      <c r="Z662" s="212" t="s">
        <v>320</v>
      </c>
      <c r="AA662" s="212">
        <v>91942</v>
      </c>
      <c r="AB662" s="123" t="s">
        <v>684</v>
      </c>
      <c r="AC662" s="123" t="s">
        <v>201</v>
      </c>
      <c r="AD662" s="123" t="s">
        <v>327</v>
      </c>
      <c r="AE662" s="123" t="s">
        <v>12</v>
      </c>
    </row>
    <row r="663" spans="2:31" ht="15" customHeight="1" x14ac:dyDescent="0.35">
      <c r="B663" s="123">
        <v>104325</v>
      </c>
      <c r="C663" s="123" t="s">
        <v>1512</v>
      </c>
      <c r="D663" s="123">
        <v>2017</v>
      </c>
      <c r="E663" s="123" t="s">
        <v>12</v>
      </c>
      <c r="F663" s="240">
        <v>8783.3629280000005</v>
      </c>
      <c r="G663" s="212" t="s">
        <v>1755</v>
      </c>
      <c r="H663" s="123" t="s">
        <v>12</v>
      </c>
      <c r="I663" s="240">
        <v>8783.3629280000005</v>
      </c>
      <c r="J663" s="240">
        <v>0</v>
      </c>
      <c r="K663" s="240">
        <v>0</v>
      </c>
      <c r="L663" s="240">
        <v>0</v>
      </c>
      <c r="M663" s="240">
        <v>0</v>
      </c>
      <c r="N663" s="210" t="s">
        <v>12</v>
      </c>
      <c r="O663" s="240">
        <v>0</v>
      </c>
      <c r="P663" s="240">
        <v>0</v>
      </c>
      <c r="Q663" s="240">
        <v>0</v>
      </c>
      <c r="R663" s="240">
        <v>0</v>
      </c>
      <c r="S663" s="240">
        <v>8783.3629280000005</v>
      </c>
      <c r="T663" s="211" t="s">
        <v>12</v>
      </c>
      <c r="U663" s="212" t="s">
        <v>317</v>
      </c>
      <c r="V663" s="212" t="s">
        <v>317</v>
      </c>
      <c r="W663" s="123" t="s">
        <v>12</v>
      </c>
      <c r="X663" s="123" t="s">
        <v>12</v>
      </c>
      <c r="Y663" s="123" t="s">
        <v>371</v>
      </c>
      <c r="Z663" s="212" t="s">
        <v>320</v>
      </c>
      <c r="AA663" s="212">
        <v>94553</v>
      </c>
      <c r="AB663" s="123" t="s">
        <v>853</v>
      </c>
      <c r="AC663" s="123" t="s">
        <v>201</v>
      </c>
      <c r="AD663" s="123" t="s">
        <v>327</v>
      </c>
      <c r="AE663" s="123" t="s">
        <v>12</v>
      </c>
    </row>
    <row r="664" spans="2:31" ht="15" customHeight="1" x14ac:dyDescent="0.35">
      <c r="B664" s="123">
        <v>3081</v>
      </c>
      <c r="C664" s="123" t="s">
        <v>1513</v>
      </c>
      <c r="D664" s="123">
        <v>2017</v>
      </c>
      <c r="E664" s="123" t="s">
        <v>12</v>
      </c>
      <c r="F664" s="240">
        <v>413275.05579392298</v>
      </c>
      <c r="G664" s="212" t="s">
        <v>1755</v>
      </c>
      <c r="H664" s="123" t="s">
        <v>12</v>
      </c>
      <c r="I664" s="240">
        <v>0</v>
      </c>
      <c r="J664" s="240">
        <v>0</v>
      </c>
      <c r="K664" s="240">
        <v>0</v>
      </c>
      <c r="L664" s="240">
        <v>0</v>
      </c>
      <c r="M664" s="240">
        <v>413275.05579392298</v>
      </c>
      <c r="N664" s="210" t="s">
        <v>12</v>
      </c>
      <c r="O664" s="240">
        <v>0</v>
      </c>
      <c r="P664" s="240">
        <v>0</v>
      </c>
      <c r="Q664" s="240">
        <v>192823.20494730299</v>
      </c>
      <c r="R664" s="240">
        <v>192823.20494730299</v>
      </c>
      <c r="S664" s="240">
        <v>220451.85084661999</v>
      </c>
      <c r="T664" s="211" t="s">
        <v>12</v>
      </c>
      <c r="U664" s="212" t="s">
        <v>316</v>
      </c>
      <c r="V664" s="212" t="s">
        <v>317</v>
      </c>
      <c r="W664" s="123" t="s">
        <v>381</v>
      </c>
      <c r="X664" s="123" t="s">
        <v>12</v>
      </c>
      <c r="Y664" s="123" t="s">
        <v>460</v>
      </c>
      <c r="Z664" s="212" t="s">
        <v>320</v>
      </c>
      <c r="AA664" s="212">
        <v>90120</v>
      </c>
      <c r="AB664" s="123" t="s">
        <v>321</v>
      </c>
      <c r="AC664" s="123" t="s">
        <v>322</v>
      </c>
      <c r="AD664" s="123" t="s">
        <v>323</v>
      </c>
      <c r="AE664" s="123" t="s">
        <v>12</v>
      </c>
    </row>
    <row r="665" spans="2:31" ht="15" customHeight="1" x14ac:dyDescent="0.35">
      <c r="B665" s="123">
        <v>100914</v>
      </c>
      <c r="C665" s="123" t="s">
        <v>1807</v>
      </c>
      <c r="D665" s="123">
        <v>2017</v>
      </c>
      <c r="E665" s="123" t="s">
        <v>12</v>
      </c>
      <c r="F665" s="240">
        <v>4091138.4119323799</v>
      </c>
      <c r="G665" s="212" t="s">
        <v>1755</v>
      </c>
      <c r="H665" s="123" t="s">
        <v>12</v>
      </c>
      <c r="I665" s="240">
        <v>4091138.4119323799</v>
      </c>
      <c r="J665" s="240">
        <v>0</v>
      </c>
      <c r="K665" s="240">
        <v>0</v>
      </c>
      <c r="L665" s="240">
        <v>0</v>
      </c>
      <c r="M665" s="240">
        <v>0</v>
      </c>
      <c r="N665" s="210" t="s">
        <v>12</v>
      </c>
      <c r="O665" s="240">
        <v>4090235.1750519001</v>
      </c>
      <c r="P665" s="240">
        <v>0</v>
      </c>
      <c r="Q665" s="240">
        <v>0</v>
      </c>
      <c r="R665" s="240">
        <v>4090235.1750519001</v>
      </c>
      <c r="S665" s="240">
        <v>903.23688047669998</v>
      </c>
      <c r="T665" s="211" t="s">
        <v>12</v>
      </c>
      <c r="U665" s="212" t="s">
        <v>316</v>
      </c>
      <c r="V665" s="212" t="s">
        <v>316</v>
      </c>
      <c r="W665" s="123" t="s">
        <v>340</v>
      </c>
      <c r="X665" s="123" t="s">
        <v>12</v>
      </c>
      <c r="Y665" s="123" t="s">
        <v>371</v>
      </c>
      <c r="Z665" s="212" t="s">
        <v>320</v>
      </c>
      <c r="AA665" s="212">
        <v>94553</v>
      </c>
      <c r="AB665" s="123" t="s">
        <v>391</v>
      </c>
      <c r="AC665" s="123" t="s">
        <v>1145</v>
      </c>
      <c r="AD665" s="123" t="s">
        <v>1146</v>
      </c>
      <c r="AE665" s="123" t="s">
        <v>12</v>
      </c>
    </row>
    <row r="666" spans="2:31" ht="15" customHeight="1" x14ac:dyDescent="0.35">
      <c r="B666" s="123">
        <v>104051</v>
      </c>
      <c r="C666" s="123" t="s">
        <v>1514</v>
      </c>
      <c r="D666" s="123">
        <v>2017</v>
      </c>
      <c r="E666" s="123" t="s">
        <v>12</v>
      </c>
      <c r="F666" s="240">
        <v>14268014.9487685</v>
      </c>
      <c r="G666" s="212" t="s">
        <v>1755</v>
      </c>
      <c r="H666" s="123" t="s">
        <v>12</v>
      </c>
      <c r="I666" s="240">
        <v>0</v>
      </c>
      <c r="J666" s="240">
        <v>0</v>
      </c>
      <c r="K666" s="240">
        <v>13439459.3140685</v>
      </c>
      <c r="L666" s="240">
        <v>828555.63470000005</v>
      </c>
      <c r="M666" s="240">
        <v>0</v>
      </c>
      <c r="N666" s="210" t="s">
        <v>12</v>
      </c>
      <c r="O666" s="240">
        <v>0</v>
      </c>
      <c r="P666" s="240">
        <v>13439459.3140685</v>
      </c>
      <c r="Q666" s="240">
        <v>0</v>
      </c>
      <c r="R666" s="240">
        <v>13439459.3140685</v>
      </c>
      <c r="S666" s="240">
        <v>828555.63470000005</v>
      </c>
      <c r="T666" s="211" t="s">
        <v>12</v>
      </c>
      <c r="U666" s="212" t="s">
        <v>316</v>
      </c>
      <c r="V666" s="212" t="s">
        <v>317</v>
      </c>
      <c r="W666" s="123" t="s">
        <v>340</v>
      </c>
      <c r="X666" s="123" t="s">
        <v>12</v>
      </c>
      <c r="Y666" s="123" t="s">
        <v>444</v>
      </c>
      <c r="Z666" s="212" t="s">
        <v>445</v>
      </c>
      <c r="AA666" s="212">
        <v>77002</v>
      </c>
      <c r="AB666" s="123" t="s">
        <v>450</v>
      </c>
      <c r="AC666" s="123" t="s">
        <v>1210</v>
      </c>
      <c r="AD666" s="123" t="s">
        <v>395</v>
      </c>
      <c r="AE666" s="123" t="s">
        <v>12</v>
      </c>
    </row>
    <row r="667" spans="2:31" ht="15" customHeight="1" x14ac:dyDescent="0.35">
      <c r="B667" s="123">
        <v>104543</v>
      </c>
      <c r="C667" s="123" t="s">
        <v>1515</v>
      </c>
      <c r="D667" s="123">
        <v>2017</v>
      </c>
      <c r="E667" s="123" t="s">
        <v>12</v>
      </c>
      <c r="F667" s="240">
        <v>421087.31840399897</v>
      </c>
      <c r="G667" s="212" t="s">
        <v>1755</v>
      </c>
      <c r="H667" s="123" t="s">
        <v>12</v>
      </c>
      <c r="I667" s="240">
        <v>0</v>
      </c>
      <c r="J667" s="240">
        <v>0</v>
      </c>
      <c r="K667" s="240">
        <v>9909.28710399997</v>
      </c>
      <c r="L667" s="240">
        <v>411178.03129999997</v>
      </c>
      <c r="M667" s="240">
        <v>0</v>
      </c>
      <c r="N667" s="210" t="s">
        <v>12</v>
      </c>
      <c r="O667" s="240">
        <v>0</v>
      </c>
      <c r="P667" s="240">
        <v>0</v>
      </c>
      <c r="Q667" s="240">
        <v>0</v>
      </c>
      <c r="R667" s="240">
        <v>0</v>
      </c>
      <c r="S667" s="240">
        <v>421087.31840399897</v>
      </c>
      <c r="T667" s="211" t="s">
        <v>12</v>
      </c>
      <c r="U667" s="212" t="s">
        <v>316</v>
      </c>
      <c r="V667" s="212" t="s">
        <v>317</v>
      </c>
      <c r="W667" s="123" t="s">
        <v>381</v>
      </c>
      <c r="X667" s="123" t="s">
        <v>12</v>
      </c>
      <c r="Y667" s="123" t="s">
        <v>444</v>
      </c>
      <c r="Z667" s="212" t="s">
        <v>445</v>
      </c>
      <c r="AA667" s="212">
        <v>77002</v>
      </c>
      <c r="AB667" s="123" t="s">
        <v>446</v>
      </c>
      <c r="AC667" s="123" t="s">
        <v>394</v>
      </c>
      <c r="AD667" s="123" t="s">
        <v>395</v>
      </c>
      <c r="AE667" s="123" t="s">
        <v>12</v>
      </c>
    </row>
    <row r="668" spans="2:31" ht="15" customHeight="1" x14ac:dyDescent="0.35">
      <c r="B668" s="123">
        <v>104511</v>
      </c>
      <c r="C668" s="123" t="s">
        <v>1516</v>
      </c>
      <c r="D668" s="123">
        <v>2017</v>
      </c>
      <c r="E668" s="123" t="s">
        <v>12</v>
      </c>
      <c r="F668" s="240">
        <v>226343.144757</v>
      </c>
      <c r="G668" s="212" t="s">
        <v>1755</v>
      </c>
      <c r="H668" s="123" t="s">
        <v>12</v>
      </c>
      <c r="I668" s="240">
        <v>0</v>
      </c>
      <c r="J668" s="240">
        <v>0</v>
      </c>
      <c r="K668" s="240">
        <v>225322.27175700001</v>
      </c>
      <c r="L668" s="240">
        <v>1020.873</v>
      </c>
      <c r="M668" s="240">
        <v>0</v>
      </c>
      <c r="N668" s="210" t="s">
        <v>12</v>
      </c>
      <c r="O668" s="240">
        <v>0</v>
      </c>
      <c r="P668" s="240">
        <v>225322.27175700001</v>
      </c>
      <c r="Q668" s="240">
        <v>0</v>
      </c>
      <c r="R668" s="240">
        <v>225322.27175700001</v>
      </c>
      <c r="S668" s="240">
        <v>1020.873</v>
      </c>
      <c r="T668" s="211" t="s">
        <v>12</v>
      </c>
      <c r="U668" s="212" t="s">
        <v>316</v>
      </c>
      <c r="V668" s="212" t="s">
        <v>317</v>
      </c>
      <c r="W668" s="123" t="s">
        <v>467</v>
      </c>
      <c r="X668" s="123" t="s">
        <v>12</v>
      </c>
      <c r="Y668" s="123" t="s">
        <v>578</v>
      </c>
      <c r="Z668" s="212" t="s">
        <v>320</v>
      </c>
      <c r="AA668" s="212">
        <v>93711</v>
      </c>
      <c r="AB668" s="123" t="s">
        <v>1012</v>
      </c>
      <c r="AC668" s="123" t="s">
        <v>394</v>
      </c>
      <c r="AD668" s="123" t="s">
        <v>395</v>
      </c>
      <c r="AE668" s="123" t="s">
        <v>12</v>
      </c>
    </row>
    <row r="669" spans="2:31" ht="15" customHeight="1" x14ac:dyDescent="0.35">
      <c r="B669" s="123">
        <v>104329</v>
      </c>
      <c r="C669" s="123" t="s">
        <v>1517</v>
      </c>
      <c r="D669" s="123">
        <v>2017</v>
      </c>
      <c r="E669" s="123" t="s">
        <v>12</v>
      </c>
      <c r="F669" s="240">
        <v>24199.261068799999</v>
      </c>
      <c r="G669" s="212" t="s">
        <v>1755</v>
      </c>
      <c r="H669" s="123" t="s">
        <v>12</v>
      </c>
      <c r="I669" s="240">
        <v>24199.261068799999</v>
      </c>
      <c r="J669" s="240">
        <v>0</v>
      </c>
      <c r="K669" s="240">
        <v>0</v>
      </c>
      <c r="L669" s="240">
        <v>0</v>
      </c>
      <c r="M669" s="240">
        <v>0</v>
      </c>
      <c r="N669" s="210" t="s">
        <v>12</v>
      </c>
      <c r="O669" s="240">
        <v>24199.261068799999</v>
      </c>
      <c r="P669" s="240">
        <v>0</v>
      </c>
      <c r="Q669" s="240">
        <v>0</v>
      </c>
      <c r="R669" s="240">
        <v>24199.261068799999</v>
      </c>
      <c r="S669" s="240">
        <v>0</v>
      </c>
      <c r="T669" s="211" t="s">
        <v>12</v>
      </c>
      <c r="U669" s="212" t="s">
        <v>316</v>
      </c>
      <c r="V669" s="212" t="s">
        <v>317</v>
      </c>
      <c r="W669" s="123" t="s">
        <v>553</v>
      </c>
      <c r="X669" s="123" t="s">
        <v>12</v>
      </c>
      <c r="Y669" s="123" t="s">
        <v>1122</v>
      </c>
      <c r="Z669" s="212" t="s">
        <v>320</v>
      </c>
      <c r="AA669" s="212">
        <v>90280</v>
      </c>
      <c r="AB669" s="123" t="s">
        <v>628</v>
      </c>
      <c r="AC669" s="123" t="s">
        <v>201</v>
      </c>
      <c r="AD669" s="123" t="s">
        <v>327</v>
      </c>
      <c r="AE669" s="123" t="s">
        <v>12</v>
      </c>
    </row>
    <row r="670" spans="2:31" ht="15" customHeight="1" x14ac:dyDescent="0.35">
      <c r="B670" s="123">
        <v>104614</v>
      </c>
      <c r="C670" s="123" t="s">
        <v>1808</v>
      </c>
      <c r="D670" s="123">
        <v>2017</v>
      </c>
      <c r="E670" s="123" t="s">
        <v>12</v>
      </c>
      <c r="F670" s="240">
        <v>15935.7489952</v>
      </c>
      <c r="G670" s="212" t="s">
        <v>1755</v>
      </c>
      <c r="H670" s="123" t="s">
        <v>12</v>
      </c>
      <c r="I670" s="240">
        <v>15935.7489952</v>
      </c>
      <c r="J670" s="240">
        <v>0</v>
      </c>
      <c r="K670" s="240">
        <v>0</v>
      </c>
      <c r="L670" s="240">
        <v>0</v>
      </c>
      <c r="M670" s="240">
        <v>0</v>
      </c>
      <c r="N670" s="210" t="s">
        <v>12</v>
      </c>
      <c r="O670" s="240">
        <v>0</v>
      </c>
      <c r="P670" s="240">
        <v>0</v>
      </c>
      <c r="Q670" s="240">
        <v>0</v>
      </c>
      <c r="R670" s="240">
        <v>0</v>
      </c>
      <c r="S670" s="240">
        <v>15935.7489952</v>
      </c>
      <c r="T670" s="211" t="s">
        <v>12</v>
      </c>
      <c r="U670" s="212" t="s">
        <v>317</v>
      </c>
      <c r="V670" s="212" t="s">
        <v>317</v>
      </c>
      <c r="W670" s="123" t="s">
        <v>12</v>
      </c>
      <c r="X670" s="123" t="s">
        <v>12</v>
      </c>
      <c r="Y670" s="123" t="s">
        <v>746</v>
      </c>
      <c r="Z670" s="212" t="s">
        <v>320</v>
      </c>
      <c r="AA670" s="212">
        <v>92509</v>
      </c>
      <c r="AB670" s="123" t="s">
        <v>1520</v>
      </c>
      <c r="AC670" s="123" t="s">
        <v>201</v>
      </c>
      <c r="AD670" s="123" t="s">
        <v>327</v>
      </c>
      <c r="AE670" s="123" t="s">
        <v>12</v>
      </c>
    </row>
    <row r="671" spans="2:31" ht="15" customHeight="1" x14ac:dyDescent="0.35">
      <c r="B671" s="123">
        <v>100090</v>
      </c>
      <c r="C671" s="123" t="s">
        <v>1521</v>
      </c>
      <c r="D671" s="123">
        <v>2017</v>
      </c>
      <c r="E671" s="123" t="s">
        <v>12</v>
      </c>
      <c r="F671" s="240">
        <v>284209.08495249198</v>
      </c>
      <c r="G671" s="212" t="s">
        <v>1755</v>
      </c>
      <c r="H671" s="123" t="s">
        <v>12</v>
      </c>
      <c r="I671" s="240">
        <v>5934.3527208306004</v>
      </c>
      <c r="J671" s="240">
        <v>278274.73223166203</v>
      </c>
      <c r="K671" s="240">
        <v>0</v>
      </c>
      <c r="L671" s="240">
        <v>0</v>
      </c>
      <c r="M671" s="240">
        <v>0</v>
      </c>
      <c r="N671" s="210" t="s">
        <v>12</v>
      </c>
      <c r="O671" s="240">
        <v>0</v>
      </c>
      <c r="P671" s="240">
        <v>0</v>
      </c>
      <c r="Q671" s="240">
        <v>0</v>
      </c>
      <c r="R671" s="240">
        <v>0</v>
      </c>
      <c r="S671" s="240">
        <v>284209.08495249198</v>
      </c>
      <c r="T671" s="211" t="s">
        <v>12</v>
      </c>
      <c r="U671" s="212" t="s">
        <v>316</v>
      </c>
      <c r="V671" s="212" t="s">
        <v>317</v>
      </c>
      <c r="W671" s="123" t="s">
        <v>430</v>
      </c>
      <c r="X671" s="123" t="s">
        <v>12</v>
      </c>
      <c r="Y671" s="123" t="s">
        <v>915</v>
      </c>
      <c r="Z671" s="212" t="s">
        <v>320</v>
      </c>
      <c r="AA671" s="212">
        <v>96007</v>
      </c>
      <c r="AB671" s="123" t="s">
        <v>771</v>
      </c>
      <c r="AC671" s="123" t="s">
        <v>201</v>
      </c>
      <c r="AD671" s="123" t="s">
        <v>327</v>
      </c>
      <c r="AE671" s="123" t="s">
        <v>12</v>
      </c>
    </row>
    <row r="672" spans="2:31" ht="15" customHeight="1" x14ac:dyDescent="0.35">
      <c r="B672" s="123">
        <v>104449</v>
      </c>
      <c r="C672" s="123" t="s">
        <v>1886</v>
      </c>
      <c r="D672" s="123">
        <v>2017</v>
      </c>
      <c r="E672" s="123" t="s">
        <v>12</v>
      </c>
      <c r="F672" s="240">
        <v>0</v>
      </c>
      <c r="G672" s="212" t="s">
        <v>1755</v>
      </c>
      <c r="H672" s="123" t="s">
        <v>12</v>
      </c>
      <c r="I672" s="240">
        <v>0</v>
      </c>
      <c r="J672" s="240">
        <v>0</v>
      </c>
      <c r="K672" s="240">
        <v>0</v>
      </c>
      <c r="L672" s="240">
        <v>0</v>
      </c>
      <c r="M672" s="240">
        <v>0</v>
      </c>
      <c r="N672" s="210" t="s">
        <v>12</v>
      </c>
      <c r="O672" s="240">
        <v>0</v>
      </c>
      <c r="P672" s="240">
        <v>0</v>
      </c>
      <c r="Q672" s="240">
        <v>0</v>
      </c>
      <c r="R672" s="240">
        <v>0</v>
      </c>
      <c r="S672" s="240">
        <v>0</v>
      </c>
      <c r="T672" s="211" t="s">
        <v>12</v>
      </c>
      <c r="U672" s="212" t="s">
        <v>317</v>
      </c>
      <c r="V672" s="212" t="s">
        <v>317</v>
      </c>
      <c r="W672" s="123" t="s">
        <v>12</v>
      </c>
      <c r="X672" s="123" t="s">
        <v>12</v>
      </c>
      <c r="Y672" s="123" t="s">
        <v>1635</v>
      </c>
      <c r="Z672" s="212" t="s">
        <v>320</v>
      </c>
      <c r="AA672" s="212">
        <v>95521</v>
      </c>
      <c r="AB672" s="123" t="s">
        <v>771</v>
      </c>
      <c r="AC672" s="123" t="s">
        <v>201</v>
      </c>
      <c r="AD672" s="123" t="s">
        <v>327</v>
      </c>
      <c r="AE672" s="123" t="s">
        <v>12</v>
      </c>
    </row>
    <row r="673" spans="2:31" ht="15" customHeight="1" x14ac:dyDescent="0.35">
      <c r="B673" s="123">
        <v>100043</v>
      </c>
      <c r="C673" s="123" t="s">
        <v>1522</v>
      </c>
      <c r="D673" s="123">
        <v>2017</v>
      </c>
      <c r="E673" s="123" t="s">
        <v>12</v>
      </c>
      <c r="F673" s="240">
        <v>215169.175651606</v>
      </c>
      <c r="G673" s="212" t="s">
        <v>1755</v>
      </c>
      <c r="H673" s="123" t="s">
        <v>12</v>
      </c>
      <c r="I673" s="240">
        <v>4820.2952047707104</v>
      </c>
      <c r="J673" s="240">
        <v>210348.88044683501</v>
      </c>
      <c r="K673" s="240">
        <v>0</v>
      </c>
      <c r="L673" s="240">
        <v>0</v>
      </c>
      <c r="M673" s="240">
        <v>0</v>
      </c>
      <c r="N673" s="210" t="s">
        <v>12</v>
      </c>
      <c r="O673" s="240">
        <v>0</v>
      </c>
      <c r="P673" s="240">
        <v>0</v>
      </c>
      <c r="Q673" s="240">
        <v>0</v>
      </c>
      <c r="R673" s="240">
        <v>0</v>
      </c>
      <c r="S673" s="240">
        <v>215169.175651606</v>
      </c>
      <c r="T673" s="211" t="s">
        <v>12</v>
      </c>
      <c r="U673" s="212" t="s">
        <v>316</v>
      </c>
      <c r="V673" s="212" t="s">
        <v>317</v>
      </c>
      <c r="W673" s="123" t="s">
        <v>430</v>
      </c>
      <c r="X673" s="123" t="s">
        <v>12</v>
      </c>
      <c r="Y673" s="123" t="s">
        <v>562</v>
      </c>
      <c r="Z673" s="212" t="s">
        <v>320</v>
      </c>
      <c r="AA673" s="212">
        <v>96013</v>
      </c>
      <c r="AB673" s="123" t="s">
        <v>771</v>
      </c>
      <c r="AC673" s="123" t="s">
        <v>201</v>
      </c>
      <c r="AD673" s="123" t="s">
        <v>327</v>
      </c>
      <c r="AE673" s="123" t="s">
        <v>12</v>
      </c>
    </row>
    <row r="674" spans="2:31" ht="15" customHeight="1" x14ac:dyDescent="0.35">
      <c r="B674" s="123">
        <v>101680</v>
      </c>
      <c r="C674" s="123" t="s">
        <v>1523</v>
      </c>
      <c r="D674" s="123">
        <v>2017</v>
      </c>
      <c r="E674" s="123" t="s">
        <v>12</v>
      </c>
      <c r="F674" s="240">
        <v>216406.14074800001</v>
      </c>
      <c r="G674" s="212" t="s">
        <v>1755</v>
      </c>
      <c r="H674" s="123" t="s">
        <v>12</v>
      </c>
      <c r="I674" s="240">
        <v>5454.0757480000002</v>
      </c>
      <c r="J674" s="240">
        <v>210952.065</v>
      </c>
      <c r="K674" s="240">
        <v>0</v>
      </c>
      <c r="L674" s="240">
        <v>0</v>
      </c>
      <c r="M674" s="240">
        <v>0</v>
      </c>
      <c r="N674" s="210" t="s">
        <v>12</v>
      </c>
      <c r="O674" s="240">
        <v>0</v>
      </c>
      <c r="P674" s="240">
        <v>0</v>
      </c>
      <c r="Q674" s="240">
        <v>0</v>
      </c>
      <c r="R674" s="240">
        <v>0</v>
      </c>
      <c r="S674" s="240">
        <v>216406.14074800001</v>
      </c>
      <c r="T674" s="211" t="s">
        <v>12</v>
      </c>
      <c r="U674" s="212" t="s">
        <v>316</v>
      </c>
      <c r="V674" s="212" t="s">
        <v>317</v>
      </c>
      <c r="W674" s="123" t="s">
        <v>430</v>
      </c>
      <c r="X674" s="123" t="s">
        <v>12</v>
      </c>
      <c r="Y674" s="123" t="s">
        <v>873</v>
      </c>
      <c r="Z674" s="212" t="s">
        <v>320</v>
      </c>
      <c r="AA674" s="212">
        <v>95648</v>
      </c>
      <c r="AB674" s="123" t="s">
        <v>771</v>
      </c>
      <c r="AC674" s="123" t="s">
        <v>201</v>
      </c>
      <c r="AD674" s="123" t="s">
        <v>327</v>
      </c>
      <c r="AE674" s="123" t="s">
        <v>12</v>
      </c>
    </row>
    <row r="675" spans="2:31" ht="15" customHeight="1" x14ac:dyDescent="0.35">
      <c r="B675" s="123">
        <v>101378</v>
      </c>
      <c r="C675" s="123" t="s">
        <v>1524</v>
      </c>
      <c r="D675" s="123">
        <v>2017</v>
      </c>
      <c r="E675" s="123" t="s">
        <v>12</v>
      </c>
      <c r="F675" s="240">
        <v>401463.00356600003</v>
      </c>
      <c r="G675" s="212" t="s">
        <v>1755</v>
      </c>
      <c r="H675" s="123" t="s">
        <v>12</v>
      </c>
      <c r="I675" s="240">
        <v>3922.0035659999999</v>
      </c>
      <c r="J675" s="240">
        <v>397541</v>
      </c>
      <c r="K675" s="240">
        <v>0</v>
      </c>
      <c r="L675" s="240">
        <v>0</v>
      </c>
      <c r="M675" s="240">
        <v>0</v>
      </c>
      <c r="N675" s="210" t="s">
        <v>12</v>
      </c>
      <c r="O675" s="240">
        <v>0</v>
      </c>
      <c r="P675" s="240">
        <v>0</v>
      </c>
      <c r="Q675" s="240">
        <v>0</v>
      </c>
      <c r="R675" s="240">
        <v>0</v>
      </c>
      <c r="S675" s="240">
        <v>401463.00356600003</v>
      </c>
      <c r="T675" s="211" t="s">
        <v>12</v>
      </c>
      <c r="U675" s="212" t="s">
        <v>316</v>
      </c>
      <c r="V675" s="212" t="s">
        <v>317</v>
      </c>
      <c r="W675" s="123" t="s">
        <v>430</v>
      </c>
      <c r="X675" s="123" t="s">
        <v>12</v>
      </c>
      <c r="Y675" s="123" t="s">
        <v>1525</v>
      </c>
      <c r="Z675" s="212" t="s">
        <v>320</v>
      </c>
      <c r="AA675" s="212">
        <v>95971</v>
      </c>
      <c r="AB675" s="123" t="s">
        <v>771</v>
      </c>
      <c r="AC675" s="123" t="s">
        <v>201</v>
      </c>
      <c r="AD675" s="123" t="s">
        <v>327</v>
      </c>
      <c r="AE675" s="123" t="s">
        <v>12</v>
      </c>
    </row>
    <row r="676" spans="2:31" ht="15" customHeight="1" x14ac:dyDescent="0.35">
      <c r="B676" s="123">
        <v>101681</v>
      </c>
      <c r="C676" s="123" t="s">
        <v>1526</v>
      </c>
      <c r="D676" s="123">
        <v>2017</v>
      </c>
      <c r="E676" s="123" t="s">
        <v>12</v>
      </c>
      <c r="F676" s="240">
        <v>45637.885093577002</v>
      </c>
      <c r="G676" s="212" t="s">
        <v>1755</v>
      </c>
      <c r="H676" s="123" t="s">
        <v>12</v>
      </c>
      <c r="I676" s="240">
        <v>940.64344367700005</v>
      </c>
      <c r="J676" s="240">
        <v>44697.241649900003</v>
      </c>
      <c r="K676" s="240">
        <v>0</v>
      </c>
      <c r="L676" s="240">
        <v>0</v>
      </c>
      <c r="M676" s="240">
        <v>0</v>
      </c>
      <c r="N676" s="210" t="s">
        <v>12</v>
      </c>
      <c r="O676" s="240">
        <v>0</v>
      </c>
      <c r="P676" s="240">
        <v>0</v>
      </c>
      <c r="Q676" s="240">
        <v>0</v>
      </c>
      <c r="R676" s="240">
        <v>0</v>
      </c>
      <c r="S676" s="240">
        <v>45637.885093577002</v>
      </c>
      <c r="T676" s="211" t="s">
        <v>12</v>
      </c>
      <c r="U676" s="212" t="s">
        <v>316</v>
      </c>
      <c r="V676" s="212" t="s">
        <v>317</v>
      </c>
      <c r="W676" s="123" t="s">
        <v>430</v>
      </c>
      <c r="X676" s="123" t="s">
        <v>12</v>
      </c>
      <c r="Y676" s="123" t="s">
        <v>751</v>
      </c>
      <c r="Z676" s="212" t="s">
        <v>320</v>
      </c>
      <c r="AA676" s="212">
        <v>96019</v>
      </c>
      <c r="AB676" s="123" t="s">
        <v>771</v>
      </c>
      <c r="AC676" s="123" t="s">
        <v>201</v>
      </c>
      <c r="AD676" s="123" t="s">
        <v>327</v>
      </c>
      <c r="AE676" s="123" t="s">
        <v>12</v>
      </c>
    </row>
    <row r="677" spans="2:31" ht="15" customHeight="1" x14ac:dyDescent="0.35">
      <c r="B677" s="123">
        <v>101682</v>
      </c>
      <c r="C677" s="123" t="s">
        <v>1527</v>
      </c>
      <c r="D677" s="123">
        <v>2017</v>
      </c>
      <c r="E677" s="123" t="s">
        <v>12</v>
      </c>
      <c r="F677" s="240">
        <v>140230.197610656</v>
      </c>
      <c r="G677" s="212" t="s">
        <v>1755</v>
      </c>
      <c r="H677" s="123" t="s">
        <v>12</v>
      </c>
      <c r="I677" s="240">
        <v>2713.2894480467999</v>
      </c>
      <c r="J677" s="240">
        <v>137516.90816260999</v>
      </c>
      <c r="K677" s="240">
        <v>0</v>
      </c>
      <c r="L677" s="240">
        <v>0</v>
      </c>
      <c r="M677" s="240">
        <v>0</v>
      </c>
      <c r="N677" s="210" t="s">
        <v>12</v>
      </c>
      <c r="O677" s="240">
        <v>0</v>
      </c>
      <c r="P677" s="240">
        <v>0</v>
      </c>
      <c r="Q677" s="240">
        <v>0</v>
      </c>
      <c r="R677" s="240">
        <v>0</v>
      </c>
      <c r="S677" s="240">
        <v>140230.197610656</v>
      </c>
      <c r="T677" s="211" t="s">
        <v>12</v>
      </c>
      <c r="U677" s="212" t="s">
        <v>316</v>
      </c>
      <c r="V677" s="212" t="s">
        <v>317</v>
      </c>
      <c r="W677" s="123" t="s">
        <v>430</v>
      </c>
      <c r="X677" s="123" t="s">
        <v>12</v>
      </c>
      <c r="Y677" s="123" t="s">
        <v>1528</v>
      </c>
      <c r="Z677" s="212" t="s">
        <v>320</v>
      </c>
      <c r="AA677" s="212">
        <v>95370</v>
      </c>
      <c r="AB677" s="123" t="s">
        <v>771</v>
      </c>
      <c r="AC677" s="123" t="s">
        <v>201</v>
      </c>
      <c r="AD677" s="123" t="s">
        <v>327</v>
      </c>
      <c r="AE677" s="123" t="s">
        <v>12</v>
      </c>
    </row>
    <row r="678" spans="2:31" ht="15" customHeight="1" x14ac:dyDescent="0.35">
      <c r="B678" s="123">
        <v>2438</v>
      </c>
      <c r="C678" s="123" t="s">
        <v>1529</v>
      </c>
      <c r="D678" s="123">
        <v>2017</v>
      </c>
      <c r="E678" s="123" t="s">
        <v>12</v>
      </c>
      <c r="F678" s="240">
        <v>113295.047112</v>
      </c>
      <c r="G678" s="212" t="s">
        <v>1755</v>
      </c>
      <c r="H678" s="123" t="s">
        <v>12</v>
      </c>
      <c r="I678" s="240">
        <v>0</v>
      </c>
      <c r="J678" s="240">
        <v>0</v>
      </c>
      <c r="K678" s="240">
        <v>0</v>
      </c>
      <c r="L678" s="240">
        <v>0</v>
      </c>
      <c r="M678" s="240">
        <v>113295.047112</v>
      </c>
      <c r="N678" s="210" t="s">
        <v>12</v>
      </c>
      <c r="O678" s="240">
        <v>0</v>
      </c>
      <c r="P678" s="240">
        <v>0</v>
      </c>
      <c r="Q678" s="240">
        <v>113295.047112</v>
      </c>
      <c r="R678" s="240">
        <v>113295.047112</v>
      </c>
      <c r="S678" s="240">
        <v>0</v>
      </c>
      <c r="T678" s="211" t="s">
        <v>12</v>
      </c>
      <c r="U678" s="212" t="s">
        <v>316</v>
      </c>
      <c r="V678" s="212" t="s">
        <v>317</v>
      </c>
      <c r="W678" s="123" t="s">
        <v>350</v>
      </c>
      <c r="X678" s="123" t="s">
        <v>12</v>
      </c>
      <c r="Y678" s="123" t="s">
        <v>1530</v>
      </c>
      <c r="Z678" s="212" t="s">
        <v>1231</v>
      </c>
      <c r="AA678" s="212">
        <v>89146</v>
      </c>
      <c r="AB678" s="123" t="s">
        <v>560</v>
      </c>
      <c r="AC678" s="123" t="s">
        <v>322</v>
      </c>
      <c r="AD678" s="123" t="s">
        <v>323</v>
      </c>
      <c r="AE678" s="123" t="s">
        <v>12</v>
      </c>
    </row>
    <row r="679" spans="2:31" ht="15" customHeight="1" x14ac:dyDescent="0.35">
      <c r="B679" s="123">
        <v>104090</v>
      </c>
      <c r="C679" s="123" t="s">
        <v>1533</v>
      </c>
      <c r="D679" s="123">
        <v>2017</v>
      </c>
      <c r="E679" s="123" t="s">
        <v>12</v>
      </c>
      <c r="F679" s="240">
        <v>30153.4056968607</v>
      </c>
      <c r="G679" s="212" t="s">
        <v>1755</v>
      </c>
      <c r="H679" s="123" t="s">
        <v>12</v>
      </c>
      <c r="I679" s="240">
        <v>30153.4056968607</v>
      </c>
      <c r="J679" s="240">
        <v>0</v>
      </c>
      <c r="K679" s="240">
        <v>0</v>
      </c>
      <c r="L679" s="240">
        <v>0</v>
      </c>
      <c r="M679" s="240">
        <v>0</v>
      </c>
      <c r="N679" s="210" t="s">
        <v>12</v>
      </c>
      <c r="O679" s="240">
        <v>29986.522239999998</v>
      </c>
      <c r="P679" s="240">
        <v>0</v>
      </c>
      <c r="Q679" s="240">
        <v>0</v>
      </c>
      <c r="R679" s="240">
        <v>29986.522239999998</v>
      </c>
      <c r="S679" s="240">
        <v>166.88345686069999</v>
      </c>
      <c r="T679" s="211" t="s">
        <v>12</v>
      </c>
      <c r="U679" s="212" t="s">
        <v>316</v>
      </c>
      <c r="V679" s="212" t="s">
        <v>316</v>
      </c>
      <c r="W679" s="123" t="s">
        <v>381</v>
      </c>
      <c r="X679" s="123" t="s">
        <v>12</v>
      </c>
      <c r="Y679" s="123" t="s">
        <v>1534</v>
      </c>
      <c r="Z679" s="212" t="s">
        <v>320</v>
      </c>
      <c r="AA679" s="212">
        <v>90755</v>
      </c>
      <c r="AB679" s="123" t="s">
        <v>342</v>
      </c>
      <c r="AC679" s="123" t="s">
        <v>343</v>
      </c>
      <c r="AD679" s="123" t="s">
        <v>344</v>
      </c>
      <c r="AE679" s="123" t="s">
        <v>12</v>
      </c>
    </row>
    <row r="680" spans="2:31" ht="15" customHeight="1" x14ac:dyDescent="0.35">
      <c r="B680" s="123">
        <v>104720</v>
      </c>
      <c r="C680" s="123" t="s">
        <v>1535</v>
      </c>
      <c r="D680" s="123">
        <v>2017</v>
      </c>
      <c r="E680" s="123" t="s">
        <v>12</v>
      </c>
      <c r="F680" s="240">
        <v>0</v>
      </c>
      <c r="G680" s="212" t="s">
        <v>1755</v>
      </c>
      <c r="H680" s="123" t="s">
        <v>12</v>
      </c>
      <c r="I680" s="240">
        <v>0</v>
      </c>
      <c r="J680" s="240">
        <v>0</v>
      </c>
      <c r="K680" s="240">
        <v>0</v>
      </c>
      <c r="L680" s="240">
        <v>0</v>
      </c>
      <c r="M680" s="240">
        <v>0</v>
      </c>
      <c r="N680" s="210" t="s">
        <v>12</v>
      </c>
      <c r="O680" s="240">
        <v>0</v>
      </c>
      <c r="P680" s="240">
        <v>0</v>
      </c>
      <c r="Q680" s="240">
        <v>0</v>
      </c>
      <c r="R680" s="240">
        <v>0</v>
      </c>
      <c r="S680" s="240">
        <v>0</v>
      </c>
      <c r="T680" s="211" t="s">
        <v>12</v>
      </c>
      <c r="U680" s="212" t="s">
        <v>317</v>
      </c>
      <c r="V680" s="212" t="s">
        <v>317</v>
      </c>
      <c r="W680" s="123" t="s">
        <v>12</v>
      </c>
      <c r="X680" s="123" t="s">
        <v>12</v>
      </c>
      <c r="Y680" s="123" t="s">
        <v>876</v>
      </c>
      <c r="Z680" s="212" t="s">
        <v>320</v>
      </c>
      <c r="AA680" s="212">
        <v>94087</v>
      </c>
      <c r="AB680" s="123" t="s">
        <v>321</v>
      </c>
      <c r="AC680" s="123" t="s">
        <v>322</v>
      </c>
      <c r="AD680" s="123" t="s">
        <v>323</v>
      </c>
      <c r="AE680" s="123" t="s">
        <v>12</v>
      </c>
    </row>
    <row r="681" spans="2:31" ht="15" customHeight="1" x14ac:dyDescent="0.35">
      <c r="B681" s="123">
        <v>3061</v>
      </c>
      <c r="C681" s="123" t="s">
        <v>1536</v>
      </c>
      <c r="D681" s="123">
        <v>2017</v>
      </c>
      <c r="E681" s="123" t="s">
        <v>12</v>
      </c>
      <c r="F681" s="240">
        <v>529964.92510957702</v>
      </c>
      <c r="G681" s="212" t="s">
        <v>1755</v>
      </c>
      <c r="H681" s="123" t="s">
        <v>12</v>
      </c>
      <c r="I681" s="240">
        <v>0</v>
      </c>
      <c r="J681" s="240">
        <v>0</v>
      </c>
      <c r="K681" s="240">
        <v>0</v>
      </c>
      <c r="L681" s="240">
        <v>0</v>
      </c>
      <c r="M681" s="240">
        <v>529964.92510957702</v>
      </c>
      <c r="N681" s="210" t="s">
        <v>12</v>
      </c>
      <c r="O681" s="240">
        <v>0</v>
      </c>
      <c r="P681" s="240">
        <v>0</v>
      </c>
      <c r="Q681" s="240">
        <v>414623.72151088098</v>
      </c>
      <c r="R681" s="240">
        <v>414623.72151088098</v>
      </c>
      <c r="S681" s="240">
        <v>115341.203598696</v>
      </c>
      <c r="T681" s="211" t="s">
        <v>12</v>
      </c>
      <c r="U681" s="212" t="s">
        <v>316</v>
      </c>
      <c r="V681" s="212" t="s">
        <v>317</v>
      </c>
      <c r="W681" s="123" t="s">
        <v>381</v>
      </c>
      <c r="X681" s="123" t="s">
        <v>12</v>
      </c>
      <c r="Y681" s="123" t="s">
        <v>600</v>
      </c>
      <c r="Z681" s="212" t="s">
        <v>320</v>
      </c>
      <c r="AA681" s="212">
        <v>95050</v>
      </c>
      <c r="AB681" s="123" t="s">
        <v>321</v>
      </c>
      <c r="AC681" s="123" t="s">
        <v>322</v>
      </c>
      <c r="AD681" s="123" t="s">
        <v>323</v>
      </c>
      <c r="AE681" s="123" t="s">
        <v>12</v>
      </c>
    </row>
    <row r="682" spans="2:31" ht="15" customHeight="1" x14ac:dyDescent="0.35">
      <c r="B682" s="123">
        <v>101438</v>
      </c>
      <c r="C682" s="123" t="s">
        <v>1537</v>
      </c>
      <c r="D682" s="123">
        <v>2017</v>
      </c>
      <c r="E682" s="123" t="s">
        <v>12</v>
      </c>
      <c r="F682" s="240">
        <v>40036.858707200001</v>
      </c>
      <c r="G682" s="212" t="s">
        <v>1755</v>
      </c>
      <c r="H682" s="123" t="s">
        <v>12</v>
      </c>
      <c r="I682" s="240">
        <v>40036.858707200001</v>
      </c>
      <c r="J682" s="240">
        <v>0</v>
      </c>
      <c r="K682" s="240">
        <v>0</v>
      </c>
      <c r="L682" s="240">
        <v>0</v>
      </c>
      <c r="M682" s="240">
        <v>0</v>
      </c>
      <c r="N682" s="210" t="s">
        <v>12</v>
      </c>
      <c r="O682" s="240">
        <v>40036.858707200001</v>
      </c>
      <c r="P682" s="240">
        <v>0</v>
      </c>
      <c r="Q682" s="240">
        <v>0</v>
      </c>
      <c r="R682" s="240">
        <v>40036.858707200001</v>
      </c>
      <c r="S682" s="240">
        <v>0</v>
      </c>
      <c r="T682" s="211" t="s">
        <v>12</v>
      </c>
      <c r="U682" s="212" t="s">
        <v>316</v>
      </c>
      <c r="V682" s="212" t="s">
        <v>317</v>
      </c>
      <c r="W682" s="123" t="s">
        <v>381</v>
      </c>
      <c r="X682" s="123" t="s">
        <v>12</v>
      </c>
      <c r="Y682" s="123" t="s">
        <v>600</v>
      </c>
      <c r="Z682" s="212" t="s">
        <v>320</v>
      </c>
      <c r="AA682" s="212">
        <v>95050</v>
      </c>
      <c r="AB682" s="123" t="s">
        <v>352</v>
      </c>
      <c r="AC682" s="123" t="s">
        <v>201</v>
      </c>
      <c r="AD682" s="123" t="s">
        <v>458</v>
      </c>
      <c r="AE682" s="123" t="s">
        <v>12</v>
      </c>
    </row>
    <row r="683" spans="2:31" ht="15" customHeight="1" x14ac:dyDescent="0.35">
      <c r="B683" s="123">
        <v>101436</v>
      </c>
      <c r="C683" s="123" t="s">
        <v>1538</v>
      </c>
      <c r="D683" s="123">
        <v>2017</v>
      </c>
      <c r="E683" s="123" t="s">
        <v>12</v>
      </c>
      <c r="F683" s="240">
        <v>278897.63128720003</v>
      </c>
      <c r="G683" s="212" t="s">
        <v>1755</v>
      </c>
      <c r="H683" s="123" t="s">
        <v>12</v>
      </c>
      <c r="I683" s="240">
        <v>278897.63128720003</v>
      </c>
      <c r="J683" s="240">
        <v>0</v>
      </c>
      <c r="K683" s="240">
        <v>0</v>
      </c>
      <c r="L683" s="240">
        <v>0</v>
      </c>
      <c r="M683" s="240">
        <v>0</v>
      </c>
      <c r="N683" s="210" t="s">
        <v>12</v>
      </c>
      <c r="O683" s="240">
        <v>278897.63128720003</v>
      </c>
      <c r="P683" s="240">
        <v>0</v>
      </c>
      <c r="Q683" s="240">
        <v>0</v>
      </c>
      <c r="R683" s="240">
        <v>278897.63128720003</v>
      </c>
      <c r="S683" s="240">
        <v>0</v>
      </c>
      <c r="T683" s="211" t="s">
        <v>12</v>
      </c>
      <c r="U683" s="212" t="s">
        <v>316</v>
      </c>
      <c r="V683" s="212" t="s">
        <v>317</v>
      </c>
      <c r="W683" s="123" t="s">
        <v>381</v>
      </c>
      <c r="X683" s="123" t="s">
        <v>12</v>
      </c>
      <c r="Y683" s="123" t="s">
        <v>600</v>
      </c>
      <c r="Z683" s="212" t="s">
        <v>320</v>
      </c>
      <c r="AA683" s="212">
        <v>95054</v>
      </c>
      <c r="AB683" s="123" t="s">
        <v>352</v>
      </c>
      <c r="AC683" s="123" t="s">
        <v>353</v>
      </c>
      <c r="AD683" s="123" t="s">
        <v>354</v>
      </c>
      <c r="AE683" s="123" t="s">
        <v>12</v>
      </c>
    </row>
    <row r="684" spans="2:31" ht="15" customHeight="1" x14ac:dyDescent="0.35">
      <c r="B684" s="123">
        <v>104605</v>
      </c>
      <c r="C684" s="123" t="s">
        <v>1887</v>
      </c>
      <c r="D684" s="123">
        <v>2017</v>
      </c>
      <c r="E684" s="123" t="s">
        <v>12</v>
      </c>
      <c r="F684" s="240">
        <v>0</v>
      </c>
      <c r="G684" s="212" t="s">
        <v>1755</v>
      </c>
      <c r="H684" s="123" t="s">
        <v>12</v>
      </c>
      <c r="I684" s="240">
        <v>0</v>
      </c>
      <c r="J684" s="240">
        <v>0</v>
      </c>
      <c r="K684" s="240">
        <v>0</v>
      </c>
      <c r="L684" s="240">
        <v>0</v>
      </c>
      <c r="M684" s="240">
        <v>0</v>
      </c>
      <c r="N684" s="210" t="s">
        <v>12</v>
      </c>
      <c r="O684" s="240">
        <v>0</v>
      </c>
      <c r="P684" s="240">
        <v>0</v>
      </c>
      <c r="Q684" s="240">
        <v>0</v>
      </c>
      <c r="R684" s="240">
        <v>0</v>
      </c>
      <c r="S684" s="240">
        <v>0</v>
      </c>
      <c r="T684" s="211" t="s">
        <v>12</v>
      </c>
      <c r="U684" s="212" t="s">
        <v>317</v>
      </c>
      <c r="V684" s="212" t="s">
        <v>317</v>
      </c>
      <c r="W684" s="123" t="s">
        <v>12</v>
      </c>
      <c r="X684" s="123" t="s">
        <v>12</v>
      </c>
      <c r="Y684" s="123" t="s">
        <v>1888</v>
      </c>
      <c r="Z684" s="212" t="s">
        <v>320</v>
      </c>
      <c r="AA684" s="212">
        <v>93065</v>
      </c>
      <c r="AB684" s="123" t="s">
        <v>912</v>
      </c>
      <c r="AC684" s="123" t="s">
        <v>201</v>
      </c>
      <c r="AD684" s="123" t="s">
        <v>327</v>
      </c>
      <c r="AE684" s="123" t="s">
        <v>12</v>
      </c>
    </row>
    <row r="685" spans="2:31" ht="15" customHeight="1" x14ac:dyDescent="0.35">
      <c r="B685" s="123">
        <v>101118</v>
      </c>
      <c r="C685" s="123" t="s">
        <v>1544</v>
      </c>
      <c r="D685" s="123">
        <v>2017</v>
      </c>
      <c r="E685" s="123" t="s">
        <v>12</v>
      </c>
      <c r="F685" s="240">
        <v>38239.641333218002</v>
      </c>
      <c r="G685" s="212" t="s">
        <v>1755</v>
      </c>
      <c r="H685" s="123" t="s">
        <v>12</v>
      </c>
      <c r="I685" s="240">
        <v>38239.641333218002</v>
      </c>
      <c r="J685" s="240">
        <v>0</v>
      </c>
      <c r="K685" s="240">
        <v>0</v>
      </c>
      <c r="L685" s="240">
        <v>0</v>
      </c>
      <c r="M685" s="240">
        <v>0</v>
      </c>
      <c r="N685" s="210" t="s">
        <v>12</v>
      </c>
      <c r="O685" s="240">
        <v>36349.012799999997</v>
      </c>
      <c r="P685" s="240">
        <v>0</v>
      </c>
      <c r="Q685" s="240">
        <v>0</v>
      </c>
      <c r="R685" s="240">
        <v>36349.012799999997</v>
      </c>
      <c r="S685" s="240">
        <v>1890.628533218</v>
      </c>
      <c r="T685" s="211" t="s">
        <v>12</v>
      </c>
      <c r="U685" s="212" t="s">
        <v>316</v>
      </c>
      <c r="V685" s="212" t="s">
        <v>316</v>
      </c>
      <c r="W685" s="123" t="s">
        <v>489</v>
      </c>
      <c r="X685" s="123" t="s">
        <v>12</v>
      </c>
      <c r="Y685" s="123" t="s">
        <v>460</v>
      </c>
      <c r="Z685" s="212" t="s">
        <v>320</v>
      </c>
      <c r="AA685" s="212">
        <v>92123</v>
      </c>
      <c r="AB685" s="123" t="s">
        <v>1253</v>
      </c>
      <c r="AC685" s="123" t="s">
        <v>201</v>
      </c>
      <c r="AD685" s="123" t="s">
        <v>327</v>
      </c>
      <c r="AE685" s="123" t="s">
        <v>12</v>
      </c>
    </row>
    <row r="686" spans="2:31" ht="15" customHeight="1" x14ac:dyDescent="0.35">
      <c r="B686" s="123">
        <v>104537</v>
      </c>
      <c r="C686" s="123" t="s">
        <v>1545</v>
      </c>
      <c r="D686" s="123">
        <v>2017</v>
      </c>
      <c r="E686" s="123" t="s">
        <v>12</v>
      </c>
      <c r="F686" s="240">
        <v>0</v>
      </c>
      <c r="G686" s="212" t="s">
        <v>1755</v>
      </c>
      <c r="H686" s="123" t="s">
        <v>12</v>
      </c>
      <c r="I686" s="240">
        <v>0</v>
      </c>
      <c r="J686" s="240">
        <v>0</v>
      </c>
      <c r="K686" s="240">
        <v>0</v>
      </c>
      <c r="L686" s="240">
        <v>0</v>
      </c>
      <c r="M686" s="240">
        <v>0</v>
      </c>
      <c r="N686" s="210" t="s">
        <v>12</v>
      </c>
      <c r="O686" s="240">
        <v>0</v>
      </c>
      <c r="P686" s="240">
        <v>0</v>
      </c>
      <c r="Q686" s="240">
        <v>0</v>
      </c>
      <c r="R686" s="240">
        <v>0</v>
      </c>
      <c r="S686" s="240">
        <v>0</v>
      </c>
      <c r="T686" s="211" t="s">
        <v>12</v>
      </c>
      <c r="U686" s="212" t="s">
        <v>317</v>
      </c>
      <c r="V686" s="212" t="s">
        <v>317</v>
      </c>
      <c r="W686" s="123" t="s">
        <v>12</v>
      </c>
      <c r="X686" s="123" t="s">
        <v>12</v>
      </c>
      <c r="Y686" s="123" t="s">
        <v>1041</v>
      </c>
      <c r="Z686" s="212" t="s">
        <v>320</v>
      </c>
      <c r="AA686" s="212">
        <v>95404</v>
      </c>
      <c r="AB686" s="123" t="s">
        <v>321</v>
      </c>
      <c r="AC686" s="123" t="s">
        <v>322</v>
      </c>
      <c r="AD686" s="123" t="s">
        <v>323</v>
      </c>
      <c r="AE686" s="123" t="s">
        <v>12</v>
      </c>
    </row>
    <row r="687" spans="2:31" ht="15" customHeight="1" x14ac:dyDescent="0.35">
      <c r="B687" s="123">
        <v>100096</v>
      </c>
      <c r="C687" s="123" t="s">
        <v>1546</v>
      </c>
      <c r="D687" s="123">
        <v>2017</v>
      </c>
      <c r="E687" s="123" t="s">
        <v>12</v>
      </c>
      <c r="F687" s="240">
        <v>28736.1077045196</v>
      </c>
      <c r="G687" s="212" t="s">
        <v>1755</v>
      </c>
      <c r="H687" s="123" t="s">
        <v>12</v>
      </c>
      <c r="I687" s="240">
        <v>144.14041508501199</v>
      </c>
      <c r="J687" s="240">
        <v>28591.9672894346</v>
      </c>
      <c r="K687" s="240">
        <v>0</v>
      </c>
      <c r="L687" s="240">
        <v>0</v>
      </c>
      <c r="M687" s="240">
        <v>0</v>
      </c>
      <c r="N687" s="210" t="s">
        <v>12</v>
      </c>
      <c r="O687" s="240">
        <v>0</v>
      </c>
      <c r="P687" s="240">
        <v>0</v>
      </c>
      <c r="Q687" s="240">
        <v>0</v>
      </c>
      <c r="R687" s="240">
        <v>0</v>
      </c>
      <c r="S687" s="240">
        <v>28736.1077045196</v>
      </c>
      <c r="T687" s="211" t="s">
        <v>12</v>
      </c>
      <c r="U687" s="212" t="s">
        <v>316</v>
      </c>
      <c r="V687" s="212" t="s">
        <v>317</v>
      </c>
      <c r="W687" s="123" t="s">
        <v>363</v>
      </c>
      <c r="X687" s="123" t="s">
        <v>12</v>
      </c>
      <c r="Y687" s="123" t="s">
        <v>1547</v>
      </c>
      <c r="Z687" s="212" t="s">
        <v>320</v>
      </c>
      <c r="AA687" s="212">
        <v>94952</v>
      </c>
      <c r="AB687" s="123" t="s">
        <v>912</v>
      </c>
      <c r="AC687" s="123" t="s">
        <v>201</v>
      </c>
      <c r="AD687" s="123" t="s">
        <v>354</v>
      </c>
      <c r="AE687" s="123" t="s">
        <v>12</v>
      </c>
    </row>
    <row r="688" spans="2:31" ht="15" customHeight="1" x14ac:dyDescent="0.35">
      <c r="B688" s="123">
        <v>104612</v>
      </c>
      <c r="C688" s="123" t="s">
        <v>1548</v>
      </c>
      <c r="D688" s="123">
        <v>2017</v>
      </c>
      <c r="E688" s="123" t="s">
        <v>12</v>
      </c>
      <c r="F688" s="240">
        <v>10150.3065888</v>
      </c>
      <c r="G688" s="212" t="s">
        <v>1755</v>
      </c>
      <c r="H688" s="123" t="s">
        <v>12</v>
      </c>
      <c r="I688" s="240">
        <v>10150.3065888</v>
      </c>
      <c r="J688" s="240">
        <v>0</v>
      </c>
      <c r="K688" s="240">
        <v>0</v>
      </c>
      <c r="L688" s="240">
        <v>0</v>
      </c>
      <c r="M688" s="240">
        <v>0</v>
      </c>
      <c r="N688" s="210" t="s">
        <v>12</v>
      </c>
      <c r="O688" s="240">
        <v>0</v>
      </c>
      <c r="P688" s="240">
        <v>0</v>
      </c>
      <c r="Q688" s="240">
        <v>0</v>
      </c>
      <c r="R688" s="240">
        <v>0</v>
      </c>
      <c r="S688" s="240">
        <v>10150.3065888</v>
      </c>
      <c r="T688" s="211" t="s">
        <v>12</v>
      </c>
      <c r="U688" s="212" t="s">
        <v>317</v>
      </c>
      <c r="V688" s="212" t="s">
        <v>317</v>
      </c>
      <c r="W688" s="123" t="s">
        <v>12</v>
      </c>
      <c r="X688" s="123" t="s">
        <v>12</v>
      </c>
      <c r="Y688" s="123" t="s">
        <v>1549</v>
      </c>
      <c r="Z688" s="212" t="s">
        <v>320</v>
      </c>
      <c r="AA688" s="212">
        <v>95431</v>
      </c>
      <c r="AB688" s="123" t="s">
        <v>1550</v>
      </c>
      <c r="AC688" s="123" t="s">
        <v>201</v>
      </c>
      <c r="AD688" s="123" t="s">
        <v>327</v>
      </c>
      <c r="AE688" s="123" t="s">
        <v>12</v>
      </c>
    </row>
    <row r="689" spans="2:31" ht="15" customHeight="1" x14ac:dyDescent="0.35">
      <c r="B689" s="123">
        <v>100063</v>
      </c>
      <c r="C689" s="123" t="s">
        <v>1551</v>
      </c>
      <c r="D689" s="123">
        <v>2017</v>
      </c>
      <c r="E689" s="123" t="s">
        <v>12</v>
      </c>
      <c r="F689" s="240">
        <v>356432.87085599999</v>
      </c>
      <c r="G689" s="212" t="s">
        <v>1755</v>
      </c>
      <c r="H689" s="123" t="s">
        <v>12</v>
      </c>
      <c r="I689" s="240">
        <v>94392.870855999994</v>
      </c>
      <c r="J689" s="240">
        <v>262040</v>
      </c>
      <c r="K689" s="240">
        <v>0</v>
      </c>
      <c r="L689" s="240">
        <v>0</v>
      </c>
      <c r="M689" s="240">
        <v>0</v>
      </c>
      <c r="N689" s="210" t="s">
        <v>12</v>
      </c>
      <c r="O689" s="240">
        <v>94392.870855999994</v>
      </c>
      <c r="P689" s="240">
        <v>0</v>
      </c>
      <c r="Q689" s="240">
        <v>0</v>
      </c>
      <c r="R689" s="240">
        <v>94392.870855999994</v>
      </c>
      <c r="S689" s="240">
        <v>262040</v>
      </c>
      <c r="T689" s="211" t="s">
        <v>12</v>
      </c>
      <c r="U689" s="212" t="s">
        <v>1889</v>
      </c>
      <c r="V689" s="212" t="s">
        <v>317</v>
      </c>
      <c r="W689" s="123" t="s">
        <v>363</v>
      </c>
      <c r="X689" s="123" t="s">
        <v>12</v>
      </c>
      <c r="Y689" s="123" t="s">
        <v>351</v>
      </c>
      <c r="Z689" s="212" t="s">
        <v>320</v>
      </c>
      <c r="AA689" s="212">
        <v>90802</v>
      </c>
      <c r="AB689" s="123" t="s">
        <v>792</v>
      </c>
      <c r="AC689" s="123" t="s">
        <v>201</v>
      </c>
      <c r="AD689" s="123" t="s">
        <v>354</v>
      </c>
      <c r="AE689" s="123" t="s">
        <v>12</v>
      </c>
    </row>
    <row r="690" spans="2:31" ht="15" customHeight="1" x14ac:dyDescent="0.35">
      <c r="B690" s="123">
        <v>101539</v>
      </c>
      <c r="C690" s="123" t="s">
        <v>1552</v>
      </c>
      <c r="D690" s="123">
        <v>2017</v>
      </c>
      <c r="E690" s="123" t="s">
        <v>12</v>
      </c>
      <c r="F690" s="240">
        <v>18071.713968</v>
      </c>
      <c r="G690" s="212" t="s">
        <v>1755</v>
      </c>
      <c r="H690" s="123" t="s">
        <v>12</v>
      </c>
      <c r="I690" s="240">
        <v>18071.713968</v>
      </c>
      <c r="J690" s="240">
        <v>0</v>
      </c>
      <c r="K690" s="240">
        <v>0</v>
      </c>
      <c r="L690" s="240">
        <v>0</v>
      </c>
      <c r="M690" s="240">
        <v>0</v>
      </c>
      <c r="N690" s="210" t="s">
        <v>12</v>
      </c>
      <c r="O690" s="240">
        <v>0</v>
      </c>
      <c r="P690" s="240">
        <v>0</v>
      </c>
      <c r="Q690" s="240">
        <v>0</v>
      </c>
      <c r="R690" s="240">
        <v>0</v>
      </c>
      <c r="S690" s="240">
        <v>18071.713968</v>
      </c>
      <c r="T690" s="211" t="s">
        <v>12</v>
      </c>
      <c r="U690" s="212" t="s">
        <v>317</v>
      </c>
      <c r="V690" s="212" t="s">
        <v>317</v>
      </c>
      <c r="W690" s="123" t="s">
        <v>12</v>
      </c>
      <c r="X690" s="123" t="s">
        <v>12</v>
      </c>
      <c r="Y690" s="123" t="s">
        <v>1553</v>
      </c>
      <c r="Z690" s="212" t="s">
        <v>320</v>
      </c>
      <c r="AA690" s="212">
        <v>90680</v>
      </c>
      <c r="AB690" s="123" t="s">
        <v>352</v>
      </c>
      <c r="AC690" s="123" t="s">
        <v>204</v>
      </c>
      <c r="AD690" s="123" t="s">
        <v>354</v>
      </c>
      <c r="AE690" s="123" t="s">
        <v>12</v>
      </c>
    </row>
    <row r="691" spans="2:31" ht="15" customHeight="1" x14ac:dyDescent="0.35">
      <c r="B691" s="123">
        <v>101537</v>
      </c>
      <c r="C691" s="123" t="s">
        <v>1554</v>
      </c>
      <c r="D691" s="123">
        <v>2017</v>
      </c>
      <c r="E691" s="123" t="s">
        <v>12</v>
      </c>
      <c r="F691" s="240">
        <v>13465.275508000001</v>
      </c>
      <c r="G691" s="212" t="s">
        <v>1755</v>
      </c>
      <c r="H691" s="123" t="s">
        <v>12</v>
      </c>
      <c r="I691" s="240">
        <v>13465.275508000001</v>
      </c>
      <c r="J691" s="240">
        <v>0</v>
      </c>
      <c r="K691" s="240">
        <v>0</v>
      </c>
      <c r="L691" s="240">
        <v>0</v>
      </c>
      <c r="M691" s="240">
        <v>0</v>
      </c>
      <c r="N691" s="210" t="s">
        <v>12</v>
      </c>
      <c r="O691" s="240">
        <v>0</v>
      </c>
      <c r="P691" s="240">
        <v>0</v>
      </c>
      <c r="Q691" s="240">
        <v>0</v>
      </c>
      <c r="R691" s="240">
        <v>0</v>
      </c>
      <c r="S691" s="240">
        <v>13465.275508000001</v>
      </c>
      <c r="T691" s="211" t="s">
        <v>12</v>
      </c>
      <c r="U691" s="212" t="s">
        <v>317</v>
      </c>
      <c r="V691" s="212" t="s">
        <v>317</v>
      </c>
      <c r="W691" s="123" t="s">
        <v>12</v>
      </c>
      <c r="X691" s="123" t="s">
        <v>12</v>
      </c>
      <c r="Y691" s="123" t="s">
        <v>1162</v>
      </c>
      <c r="Z691" s="212" t="s">
        <v>320</v>
      </c>
      <c r="AA691" s="212">
        <v>90650</v>
      </c>
      <c r="AB691" s="123" t="s">
        <v>352</v>
      </c>
      <c r="AC691" s="123" t="s">
        <v>204</v>
      </c>
      <c r="AD691" s="123" t="s">
        <v>354</v>
      </c>
      <c r="AE691" s="123" t="s">
        <v>12</v>
      </c>
    </row>
    <row r="692" spans="2:31" ht="15" customHeight="1" x14ac:dyDescent="0.35">
      <c r="B692" s="123">
        <v>3005</v>
      </c>
      <c r="C692" s="123" t="s">
        <v>1555</v>
      </c>
      <c r="D692" s="123">
        <v>2017</v>
      </c>
      <c r="E692" s="123" t="s">
        <v>12</v>
      </c>
      <c r="F692" s="240">
        <v>698557.29231000005</v>
      </c>
      <c r="G692" s="212" t="s">
        <v>1755</v>
      </c>
      <c r="H692" s="123" t="s">
        <v>12</v>
      </c>
      <c r="I692" s="240">
        <v>0</v>
      </c>
      <c r="J692" s="240">
        <v>0</v>
      </c>
      <c r="K692" s="240">
        <v>0</v>
      </c>
      <c r="L692" s="240">
        <v>0</v>
      </c>
      <c r="M692" s="240">
        <v>698557.29231000005</v>
      </c>
      <c r="N692" s="210" t="s">
        <v>12</v>
      </c>
      <c r="O692" s="240">
        <v>0</v>
      </c>
      <c r="P692" s="240">
        <v>0</v>
      </c>
      <c r="Q692" s="240">
        <v>23362.468309999898</v>
      </c>
      <c r="R692" s="240">
        <v>23362.468309999898</v>
      </c>
      <c r="S692" s="240">
        <v>675194.82400000002</v>
      </c>
      <c r="T692" s="211" t="s">
        <v>12</v>
      </c>
      <c r="U692" s="212" t="s">
        <v>316</v>
      </c>
      <c r="V692" s="212" t="s">
        <v>317</v>
      </c>
      <c r="W692" s="123" t="s">
        <v>489</v>
      </c>
      <c r="X692" s="123" t="s">
        <v>12</v>
      </c>
      <c r="Y692" s="123" t="s">
        <v>1556</v>
      </c>
      <c r="Z692" s="212" t="s">
        <v>320</v>
      </c>
      <c r="AA692" s="212">
        <v>91770</v>
      </c>
      <c r="AB692" s="123" t="s">
        <v>560</v>
      </c>
      <c r="AC692" s="123" t="s">
        <v>322</v>
      </c>
      <c r="AD692" s="123" t="s">
        <v>323</v>
      </c>
      <c r="AE692" s="123" t="s">
        <v>12</v>
      </c>
    </row>
    <row r="693" spans="2:31" ht="15" customHeight="1" x14ac:dyDescent="0.35">
      <c r="B693" s="123">
        <v>101538</v>
      </c>
      <c r="C693" s="123" t="s">
        <v>1557</v>
      </c>
      <c r="D693" s="123">
        <v>2017</v>
      </c>
      <c r="E693" s="123" t="s">
        <v>12</v>
      </c>
      <c r="F693" s="240">
        <v>13479.788664</v>
      </c>
      <c r="G693" s="212" t="s">
        <v>1755</v>
      </c>
      <c r="H693" s="123" t="s">
        <v>12</v>
      </c>
      <c r="I693" s="240">
        <v>13479.788664</v>
      </c>
      <c r="J693" s="240">
        <v>0</v>
      </c>
      <c r="K693" s="240">
        <v>0</v>
      </c>
      <c r="L693" s="240">
        <v>0</v>
      </c>
      <c r="M693" s="240">
        <v>0</v>
      </c>
      <c r="N693" s="210" t="s">
        <v>12</v>
      </c>
      <c r="O693" s="240">
        <v>0</v>
      </c>
      <c r="P693" s="240">
        <v>0</v>
      </c>
      <c r="Q693" s="240">
        <v>0</v>
      </c>
      <c r="R693" s="240">
        <v>0</v>
      </c>
      <c r="S693" s="240">
        <v>13479.788664</v>
      </c>
      <c r="T693" s="211" t="s">
        <v>12</v>
      </c>
      <c r="U693" s="212" t="s">
        <v>317</v>
      </c>
      <c r="V693" s="212" t="s">
        <v>317</v>
      </c>
      <c r="W693" s="123" t="s">
        <v>12</v>
      </c>
      <c r="X693" s="123" t="s">
        <v>12</v>
      </c>
      <c r="Y693" s="123" t="s">
        <v>909</v>
      </c>
      <c r="Z693" s="212" t="s">
        <v>320</v>
      </c>
      <c r="AA693" s="212">
        <v>91739</v>
      </c>
      <c r="AB693" s="123" t="s">
        <v>352</v>
      </c>
      <c r="AC693" s="123" t="s">
        <v>204</v>
      </c>
      <c r="AD693" s="123" t="s">
        <v>354</v>
      </c>
      <c r="AE693" s="123" t="s">
        <v>12</v>
      </c>
    </row>
    <row r="694" spans="2:31" ht="15" customHeight="1" x14ac:dyDescent="0.35">
      <c r="B694" s="123">
        <v>104326</v>
      </c>
      <c r="C694" s="123" t="s">
        <v>1558</v>
      </c>
      <c r="D694" s="123">
        <v>2017</v>
      </c>
      <c r="E694" s="123" t="s">
        <v>12</v>
      </c>
      <c r="F694" s="240">
        <v>24296.310504000001</v>
      </c>
      <c r="G694" s="212" t="s">
        <v>1755</v>
      </c>
      <c r="H694" s="123" t="s">
        <v>12</v>
      </c>
      <c r="I694" s="240">
        <v>24296.310504000001</v>
      </c>
      <c r="J694" s="240">
        <v>0</v>
      </c>
      <c r="K694" s="240">
        <v>0</v>
      </c>
      <c r="L694" s="240">
        <v>0</v>
      </c>
      <c r="M694" s="240">
        <v>0</v>
      </c>
      <c r="N694" s="210" t="s">
        <v>12</v>
      </c>
      <c r="O694" s="240">
        <v>0</v>
      </c>
      <c r="P694" s="240">
        <v>0</v>
      </c>
      <c r="Q694" s="240">
        <v>0</v>
      </c>
      <c r="R694" s="240">
        <v>0</v>
      </c>
      <c r="S694" s="240">
        <v>24296.310504000001</v>
      </c>
      <c r="T694" s="211" t="s">
        <v>12</v>
      </c>
      <c r="U694" s="212" t="s">
        <v>317</v>
      </c>
      <c r="V694" s="212" t="s">
        <v>317</v>
      </c>
      <c r="W694" s="123" t="s">
        <v>12</v>
      </c>
      <c r="X694" s="123" t="s">
        <v>12</v>
      </c>
      <c r="Y694" s="123" t="s">
        <v>846</v>
      </c>
      <c r="Z694" s="212" t="s">
        <v>320</v>
      </c>
      <c r="AA694" s="212">
        <v>93035</v>
      </c>
      <c r="AB694" s="123" t="s">
        <v>352</v>
      </c>
      <c r="AC694" s="123" t="s">
        <v>204</v>
      </c>
      <c r="AD694" s="123" t="s">
        <v>354</v>
      </c>
      <c r="AE694" s="123" t="s">
        <v>12</v>
      </c>
    </row>
    <row r="695" spans="2:31" ht="15" customHeight="1" x14ac:dyDescent="0.35">
      <c r="B695" s="123">
        <v>100394</v>
      </c>
      <c r="C695" s="123" t="s">
        <v>1559</v>
      </c>
      <c r="D695" s="123">
        <v>2017</v>
      </c>
      <c r="E695" s="123" t="s">
        <v>12</v>
      </c>
      <c r="F695" s="240">
        <v>13477.286271999999</v>
      </c>
      <c r="G695" s="212" t="s">
        <v>1755</v>
      </c>
      <c r="H695" s="123" t="s">
        <v>12</v>
      </c>
      <c r="I695" s="240">
        <v>13477.286271999999</v>
      </c>
      <c r="J695" s="240">
        <v>0</v>
      </c>
      <c r="K695" s="240">
        <v>0</v>
      </c>
      <c r="L695" s="240">
        <v>0</v>
      </c>
      <c r="M695" s="240">
        <v>0</v>
      </c>
      <c r="N695" s="210" t="s">
        <v>12</v>
      </c>
      <c r="O695" s="240">
        <v>0</v>
      </c>
      <c r="P695" s="240">
        <v>0</v>
      </c>
      <c r="Q695" s="240">
        <v>0</v>
      </c>
      <c r="R695" s="240">
        <v>0</v>
      </c>
      <c r="S695" s="240">
        <v>13477.286271999999</v>
      </c>
      <c r="T695" s="211" t="s">
        <v>12</v>
      </c>
      <c r="U695" s="212" t="s">
        <v>317</v>
      </c>
      <c r="V695" s="212" t="s">
        <v>317</v>
      </c>
      <c r="W695" s="123" t="s">
        <v>12</v>
      </c>
      <c r="X695" s="123" t="s">
        <v>12</v>
      </c>
      <c r="Y695" s="123" t="s">
        <v>1236</v>
      </c>
      <c r="Z695" s="212" t="s">
        <v>320</v>
      </c>
      <c r="AA695" s="212">
        <v>91761</v>
      </c>
      <c r="AB695" s="123" t="s">
        <v>352</v>
      </c>
      <c r="AC695" s="123" t="s">
        <v>204</v>
      </c>
      <c r="AD695" s="123" t="s">
        <v>354</v>
      </c>
      <c r="AE695" s="123" t="s">
        <v>12</v>
      </c>
    </row>
    <row r="696" spans="2:31" ht="15" customHeight="1" x14ac:dyDescent="0.35">
      <c r="B696" s="123">
        <v>100344</v>
      </c>
      <c r="C696" s="123" t="s">
        <v>1890</v>
      </c>
      <c r="D696" s="123">
        <v>2017</v>
      </c>
      <c r="E696" s="123" t="s">
        <v>12</v>
      </c>
      <c r="F696" s="240">
        <v>1628979.4322696</v>
      </c>
      <c r="G696" s="212" t="s">
        <v>1755</v>
      </c>
      <c r="H696" s="123" t="s">
        <v>12</v>
      </c>
      <c r="I696" s="240">
        <v>1628979.4322696</v>
      </c>
      <c r="J696" s="240">
        <v>0</v>
      </c>
      <c r="K696" s="240">
        <v>0</v>
      </c>
      <c r="L696" s="240">
        <v>0</v>
      </c>
      <c r="M696" s="240">
        <v>0</v>
      </c>
      <c r="N696" s="210" t="s">
        <v>12</v>
      </c>
      <c r="O696" s="240">
        <v>1628979.4322696</v>
      </c>
      <c r="P696" s="240">
        <v>0</v>
      </c>
      <c r="Q696" s="240">
        <v>0</v>
      </c>
      <c r="R696" s="240">
        <v>1628979.4322696</v>
      </c>
      <c r="S696" s="240">
        <v>0</v>
      </c>
      <c r="T696" s="211" t="s">
        <v>12</v>
      </c>
      <c r="U696" s="212" t="s">
        <v>316</v>
      </c>
      <c r="V696" s="212" t="s">
        <v>317</v>
      </c>
      <c r="W696" s="123" t="s">
        <v>489</v>
      </c>
      <c r="X696" s="123" t="s">
        <v>12</v>
      </c>
      <c r="Y696" s="123" t="s">
        <v>1561</v>
      </c>
      <c r="Z696" s="212" t="s">
        <v>320</v>
      </c>
      <c r="AA696" s="212">
        <v>92374</v>
      </c>
      <c r="AB696" s="123" t="s">
        <v>352</v>
      </c>
      <c r="AC696" s="123" t="s">
        <v>353</v>
      </c>
      <c r="AD696" s="123" t="s">
        <v>354</v>
      </c>
      <c r="AE696" s="123" t="s">
        <v>12</v>
      </c>
    </row>
    <row r="697" spans="2:31" ht="15" customHeight="1" x14ac:dyDescent="0.35">
      <c r="B697" s="123">
        <v>101673</v>
      </c>
      <c r="C697" s="123" t="s">
        <v>1562</v>
      </c>
      <c r="D697" s="123">
        <v>2017</v>
      </c>
      <c r="E697" s="123" t="s">
        <v>12</v>
      </c>
      <c r="F697" s="240">
        <v>23217.327923916899</v>
      </c>
      <c r="G697" s="212" t="s">
        <v>1755</v>
      </c>
      <c r="H697" s="123" t="s">
        <v>12</v>
      </c>
      <c r="I697" s="240">
        <v>23217.327923916899</v>
      </c>
      <c r="J697" s="240">
        <v>0</v>
      </c>
      <c r="K697" s="240">
        <v>0</v>
      </c>
      <c r="L697" s="240">
        <v>0</v>
      </c>
      <c r="M697" s="240">
        <v>0</v>
      </c>
      <c r="N697" s="210" t="s">
        <v>12</v>
      </c>
      <c r="O697" s="240">
        <v>0</v>
      </c>
      <c r="P697" s="240">
        <v>0</v>
      </c>
      <c r="Q697" s="240">
        <v>0</v>
      </c>
      <c r="R697" s="240">
        <v>0</v>
      </c>
      <c r="S697" s="240">
        <v>23217.327923916899</v>
      </c>
      <c r="T697" s="211" t="s">
        <v>12</v>
      </c>
      <c r="U697" s="212" t="s">
        <v>317</v>
      </c>
      <c r="V697" s="212" t="s">
        <v>317</v>
      </c>
      <c r="W697" s="123" t="s">
        <v>12</v>
      </c>
      <c r="X697" s="123" t="s">
        <v>12</v>
      </c>
      <c r="Y697" s="123" t="s">
        <v>1563</v>
      </c>
      <c r="Z697" s="212" t="s">
        <v>320</v>
      </c>
      <c r="AA697" s="212">
        <v>90704</v>
      </c>
      <c r="AB697" s="123" t="s">
        <v>352</v>
      </c>
      <c r="AC697" s="123" t="s">
        <v>201</v>
      </c>
      <c r="AD697" s="123" t="s">
        <v>354</v>
      </c>
      <c r="AE697" s="123" t="s">
        <v>12</v>
      </c>
    </row>
    <row r="698" spans="2:31" ht="15" customHeight="1" x14ac:dyDescent="0.35">
      <c r="B698" s="243">
        <v>101349</v>
      </c>
      <c r="C698" s="123" t="s">
        <v>1564</v>
      </c>
      <c r="D698" s="123">
        <v>2017</v>
      </c>
      <c r="E698" s="123" t="s">
        <v>12</v>
      </c>
      <c r="F698" s="240">
        <v>21983.969285957999</v>
      </c>
      <c r="G698" s="212" t="s">
        <v>1755</v>
      </c>
      <c r="H698" s="123" t="s">
        <v>12</v>
      </c>
      <c r="I698" s="240">
        <v>21983.969285957999</v>
      </c>
      <c r="J698" s="240">
        <v>0</v>
      </c>
      <c r="K698" s="240">
        <v>0</v>
      </c>
      <c r="L698" s="240">
        <v>0</v>
      </c>
      <c r="M698" s="240">
        <v>0</v>
      </c>
      <c r="N698" s="210" t="s">
        <v>12</v>
      </c>
      <c r="O698" s="240">
        <v>16709.579681558</v>
      </c>
      <c r="P698" s="240">
        <v>0</v>
      </c>
      <c r="Q698" s="240">
        <v>0</v>
      </c>
      <c r="R698" s="241">
        <v>16709.579681558</v>
      </c>
      <c r="S698" s="240">
        <v>5274.3896044000003</v>
      </c>
      <c r="T698" s="211" t="s">
        <v>12</v>
      </c>
      <c r="U698" s="212" t="s">
        <v>316</v>
      </c>
      <c r="V698" s="212" t="s">
        <v>317</v>
      </c>
      <c r="W698" s="123" t="s">
        <v>825</v>
      </c>
      <c r="X698" s="123" t="s">
        <v>12</v>
      </c>
      <c r="Y698" s="123" t="s">
        <v>1565</v>
      </c>
      <c r="Z698" s="212" t="s">
        <v>320</v>
      </c>
      <c r="AA698" s="212">
        <v>91326</v>
      </c>
      <c r="AB698" s="123" t="s">
        <v>638</v>
      </c>
      <c r="AC698" s="123" t="s">
        <v>343</v>
      </c>
      <c r="AD698" s="123" t="s">
        <v>344</v>
      </c>
      <c r="AE698" s="123" t="s">
        <v>12</v>
      </c>
    </row>
    <row r="699" spans="2:31" ht="15" customHeight="1" x14ac:dyDescent="0.35">
      <c r="B699" s="123">
        <v>101675</v>
      </c>
      <c r="C699" s="123" t="s">
        <v>1566</v>
      </c>
      <c r="D699" s="123">
        <v>2017</v>
      </c>
      <c r="E699" s="123" t="s">
        <v>12</v>
      </c>
      <c r="F699" s="240">
        <v>50211.201608639502</v>
      </c>
      <c r="G699" s="212" t="s">
        <v>1755</v>
      </c>
      <c r="H699" s="123" t="s">
        <v>12</v>
      </c>
      <c r="I699" s="240">
        <v>50211.201608639502</v>
      </c>
      <c r="J699" s="240">
        <v>0</v>
      </c>
      <c r="K699" s="240">
        <v>0</v>
      </c>
      <c r="L699" s="240">
        <v>0</v>
      </c>
      <c r="M699" s="240">
        <v>0</v>
      </c>
      <c r="N699" s="210" t="s">
        <v>12</v>
      </c>
      <c r="O699" s="240">
        <v>37513.839947139502</v>
      </c>
      <c r="P699" s="240">
        <v>0</v>
      </c>
      <c r="Q699" s="240">
        <v>0</v>
      </c>
      <c r="R699" s="240">
        <v>37513.839947139502</v>
      </c>
      <c r="S699" s="240">
        <v>12697.361661499999</v>
      </c>
      <c r="T699" s="211" t="s">
        <v>12</v>
      </c>
      <c r="U699" s="212" t="s">
        <v>316</v>
      </c>
      <c r="V699" s="212" t="s">
        <v>317</v>
      </c>
      <c r="W699" s="123" t="s">
        <v>825</v>
      </c>
      <c r="X699" s="123" t="s">
        <v>12</v>
      </c>
      <c r="Y699" s="123" t="s">
        <v>527</v>
      </c>
      <c r="Z699" s="212" t="s">
        <v>320</v>
      </c>
      <c r="AA699" s="212">
        <v>92225</v>
      </c>
      <c r="AB699" s="123" t="s">
        <v>638</v>
      </c>
      <c r="AC699" s="123" t="s">
        <v>343</v>
      </c>
      <c r="AD699" s="123" t="s">
        <v>344</v>
      </c>
      <c r="AE699" s="123" t="s">
        <v>12</v>
      </c>
    </row>
    <row r="700" spans="2:31" ht="15" customHeight="1" x14ac:dyDescent="0.35">
      <c r="B700" s="123">
        <v>104082</v>
      </c>
      <c r="C700" s="123" t="s">
        <v>1567</v>
      </c>
      <c r="D700" s="123">
        <v>2017</v>
      </c>
      <c r="E700" s="123" t="s">
        <v>12</v>
      </c>
      <c r="F700" s="240">
        <v>1360966.1407310001</v>
      </c>
      <c r="G700" s="212" t="s">
        <v>1755</v>
      </c>
      <c r="H700" s="123" t="s">
        <v>12</v>
      </c>
      <c r="I700" s="240">
        <v>1360966.1407310001</v>
      </c>
      <c r="J700" s="240">
        <v>0</v>
      </c>
      <c r="K700" s="240">
        <v>0</v>
      </c>
      <c r="L700" s="240">
        <v>0</v>
      </c>
      <c r="M700" s="240">
        <v>0</v>
      </c>
      <c r="N700" s="210" t="s">
        <v>12</v>
      </c>
      <c r="O700" s="240">
        <v>0</v>
      </c>
      <c r="P700" s="240">
        <v>0</v>
      </c>
      <c r="Q700" s="240">
        <v>0</v>
      </c>
      <c r="R700" s="240">
        <v>0</v>
      </c>
      <c r="S700" s="240">
        <v>1360966.1407395001</v>
      </c>
      <c r="T700" s="211" t="s">
        <v>12</v>
      </c>
      <c r="U700" s="212" t="s">
        <v>316</v>
      </c>
      <c r="V700" s="212" t="s">
        <v>317</v>
      </c>
      <c r="W700" s="123" t="s">
        <v>825</v>
      </c>
      <c r="X700" s="123" t="s">
        <v>12</v>
      </c>
      <c r="Y700" s="123" t="s">
        <v>506</v>
      </c>
      <c r="Z700" s="212" t="s">
        <v>320</v>
      </c>
      <c r="AA700" s="212">
        <v>90013</v>
      </c>
      <c r="AB700" s="123" t="s">
        <v>743</v>
      </c>
      <c r="AC700" s="123" t="s">
        <v>272</v>
      </c>
      <c r="AD700" s="123" t="s">
        <v>344</v>
      </c>
      <c r="AE700" s="123" t="s">
        <v>12</v>
      </c>
    </row>
    <row r="701" spans="2:31" ht="15" customHeight="1" x14ac:dyDescent="0.35">
      <c r="B701" s="123">
        <v>100915</v>
      </c>
      <c r="C701" s="123" t="s">
        <v>1568</v>
      </c>
      <c r="D701" s="123">
        <v>2017</v>
      </c>
      <c r="E701" s="123" t="s">
        <v>12</v>
      </c>
      <c r="F701" s="240">
        <v>44712.573728965202</v>
      </c>
      <c r="G701" s="212" t="s">
        <v>1755</v>
      </c>
      <c r="H701" s="123" t="s">
        <v>12</v>
      </c>
      <c r="I701" s="240">
        <v>44712.573728965202</v>
      </c>
      <c r="J701" s="240">
        <v>0</v>
      </c>
      <c r="K701" s="240">
        <v>0</v>
      </c>
      <c r="L701" s="240">
        <v>0</v>
      </c>
      <c r="M701" s="240">
        <v>0</v>
      </c>
      <c r="N701" s="210" t="s">
        <v>12</v>
      </c>
      <c r="O701" s="240">
        <v>38255.794047865202</v>
      </c>
      <c r="P701" s="240">
        <v>0</v>
      </c>
      <c r="Q701" s="240">
        <v>0</v>
      </c>
      <c r="R701" s="240">
        <v>38255.794047865202</v>
      </c>
      <c r="S701" s="240">
        <v>6456.7796810999998</v>
      </c>
      <c r="T701" s="211" t="s">
        <v>12</v>
      </c>
      <c r="U701" s="212" t="s">
        <v>316</v>
      </c>
      <c r="V701" s="212" t="s">
        <v>317</v>
      </c>
      <c r="W701" s="123" t="s">
        <v>825</v>
      </c>
      <c r="X701" s="123" t="s">
        <v>12</v>
      </c>
      <c r="Y701" s="123" t="s">
        <v>1569</v>
      </c>
      <c r="Z701" s="212" t="s">
        <v>320</v>
      </c>
      <c r="AA701" s="212">
        <v>91355</v>
      </c>
      <c r="AB701" s="123" t="s">
        <v>638</v>
      </c>
      <c r="AC701" s="123" t="s">
        <v>343</v>
      </c>
      <c r="AD701" s="123" t="s">
        <v>344</v>
      </c>
      <c r="AE701" s="123" t="s">
        <v>12</v>
      </c>
    </row>
    <row r="702" spans="2:31" ht="15" customHeight="1" x14ac:dyDescent="0.35">
      <c r="B702" s="123">
        <v>104365</v>
      </c>
      <c r="C702" s="123" t="s">
        <v>1570</v>
      </c>
      <c r="D702" s="123">
        <v>2017</v>
      </c>
      <c r="E702" s="123" t="s">
        <v>12</v>
      </c>
      <c r="F702" s="240">
        <v>12198.042452387301</v>
      </c>
      <c r="G702" s="212" t="s">
        <v>1755</v>
      </c>
      <c r="H702" s="123" t="s">
        <v>12</v>
      </c>
      <c r="I702" s="240">
        <v>12198.042452387301</v>
      </c>
      <c r="J702" s="240">
        <v>0</v>
      </c>
      <c r="K702" s="240">
        <v>0</v>
      </c>
      <c r="L702" s="240">
        <v>0</v>
      </c>
      <c r="M702" s="240">
        <v>0</v>
      </c>
      <c r="N702" s="210" t="s">
        <v>12</v>
      </c>
      <c r="O702" s="240">
        <v>0</v>
      </c>
      <c r="P702" s="240">
        <v>0</v>
      </c>
      <c r="Q702" s="240">
        <v>0</v>
      </c>
      <c r="R702" s="240">
        <v>0</v>
      </c>
      <c r="S702" s="240">
        <v>12198.042452387301</v>
      </c>
      <c r="T702" s="211" t="s">
        <v>12</v>
      </c>
      <c r="U702" s="212" t="s">
        <v>317</v>
      </c>
      <c r="V702" s="212" t="s">
        <v>317</v>
      </c>
      <c r="W702" s="123" t="s">
        <v>12</v>
      </c>
      <c r="X702" s="123" t="s">
        <v>12</v>
      </c>
      <c r="Y702" s="123" t="s">
        <v>1571</v>
      </c>
      <c r="Z702" s="212" t="s">
        <v>320</v>
      </c>
      <c r="AA702" s="212">
        <v>92351</v>
      </c>
      <c r="AB702" s="123" t="s">
        <v>638</v>
      </c>
      <c r="AC702" s="123" t="s">
        <v>201</v>
      </c>
      <c r="AD702" s="123" t="s">
        <v>327</v>
      </c>
      <c r="AE702" s="123" t="s">
        <v>12</v>
      </c>
    </row>
    <row r="703" spans="2:31" ht="15" customHeight="1" x14ac:dyDescent="0.35">
      <c r="B703" s="123">
        <v>101348</v>
      </c>
      <c r="C703" s="123" t="s">
        <v>1814</v>
      </c>
      <c r="D703" s="123">
        <v>2017</v>
      </c>
      <c r="E703" s="123" t="s">
        <v>12</v>
      </c>
      <c r="F703" s="240">
        <v>2612.6561477980799</v>
      </c>
      <c r="G703" s="212" t="s">
        <v>1755</v>
      </c>
      <c r="H703" s="123" t="s">
        <v>12</v>
      </c>
      <c r="I703" s="240">
        <v>2612.6561477980799</v>
      </c>
      <c r="J703" s="240">
        <v>0</v>
      </c>
      <c r="K703" s="240">
        <v>0</v>
      </c>
      <c r="L703" s="240">
        <v>0</v>
      </c>
      <c r="M703" s="240">
        <v>0</v>
      </c>
      <c r="N703" s="210" t="s">
        <v>12</v>
      </c>
      <c r="O703" s="240">
        <v>0</v>
      </c>
      <c r="P703" s="240">
        <v>0</v>
      </c>
      <c r="Q703" s="240">
        <v>0</v>
      </c>
      <c r="R703" s="240">
        <v>0</v>
      </c>
      <c r="S703" s="240">
        <v>2612.6561477980799</v>
      </c>
      <c r="T703" s="211" t="s">
        <v>12</v>
      </c>
      <c r="U703" s="212" t="s">
        <v>317</v>
      </c>
      <c r="V703" s="212" t="s">
        <v>317</v>
      </c>
      <c r="W703" s="123" t="s">
        <v>12</v>
      </c>
      <c r="X703" s="123" t="s">
        <v>12</v>
      </c>
      <c r="Y703" s="123" t="s">
        <v>1815</v>
      </c>
      <c r="Z703" s="212" t="s">
        <v>320</v>
      </c>
      <c r="AA703" s="212">
        <v>92365</v>
      </c>
      <c r="AB703" s="123" t="s">
        <v>638</v>
      </c>
      <c r="AC703" s="123" t="s">
        <v>201</v>
      </c>
      <c r="AD703" s="123" t="s">
        <v>327</v>
      </c>
      <c r="AE703" s="123" t="s">
        <v>12</v>
      </c>
    </row>
    <row r="704" spans="2:31" ht="15" customHeight="1" x14ac:dyDescent="0.35">
      <c r="B704" s="123">
        <v>101346</v>
      </c>
      <c r="C704" s="123" t="s">
        <v>1572</v>
      </c>
      <c r="D704" s="123">
        <v>2017</v>
      </c>
      <c r="E704" s="123" t="s">
        <v>12</v>
      </c>
      <c r="F704" s="240">
        <v>1152.87386472924</v>
      </c>
      <c r="G704" s="212" t="s">
        <v>1755</v>
      </c>
      <c r="H704" s="123" t="s">
        <v>12</v>
      </c>
      <c r="I704" s="240">
        <v>1152.87386472924</v>
      </c>
      <c r="J704" s="240">
        <v>0</v>
      </c>
      <c r="K704" s="240">
        <v>0</v>
      </c>
      <c r="L704" s="240">
        <v>0</v>
      </c>
      <c r="M704" s="240">
        <v>0</v>
      </c>
      <c r="N704" s="210" t="s">
        <v>12</v>
      </c>
      <c r="O704" s="240">
        <v>1142.3112877292001</v>
      </c>
      <c r="P704" s="240">
        <v>0</v>
      </c>
      <c r="Q704" s="240">
        <v>0</v>
      </c>
      <c r="R704" s="240">
        <v>1142.3112877292399</v>
      </c>
      <c r="S704" s="240">
        <v>10.562576999999999</v>
      </c>
      <c r="T704" s="211" t="s">
        <v>12</v>
      </c>
      <c r="U704" s="212" t="s">
        <v>316</v>
      </c>
      <c r="V704" s="212" t="s">
        <v>317</v>
      </c>
      <c r="W704" s="123" t="s">
        <v>825</v>
      </c>
      <c r="X704" s="123" t="s">
        <v>12</v>
      </c>
      <c r="Y704" s="123" t="s">
        <v>739</v>
      </c>
      <c r="Z704" s="212" t="s">
        <v>320</v>
      </c>
      <c r="AA704" s="212">
        <v>92363</v>
      </c>
      <c r="AB704" s="123" t="s">
        <v>638</v>
      </c>
      <c r="AC704" s="123" t="s">
        <v>343</v>
      </c>
      <c r="AD704" s="123" t="s">
        <v>344</v>
      </c>
      <c r="AE704" s="123" t="s">
        <v>12</v>
      </c>
    </row>
    <row r="705" spans="2:31" ht="15" customHeight="1" x14ac:dyDescent="0.35">
      <c r="B705" s="123">
        <v>104220</v>
      </c>
      <c r="C705" s="123" t="s">
        <v>1573</v>
      </c>
      <c r="D705" s="123">
        <v>2017</v>
      </c>
      <c r="E705" s="123" t="s">
        <v>12</v>
      </c>
      <c r="F705" s="240">
        <v>23401.7472414611</v>
      </c>
      <c r="G705" s="212" t="s">
        <v>1755</v>
      </c>
      <c r="H705" s="123" t="s">
        <v>12</v>
      </c>
      <c r="I705" s="240">
        <v>23401.7472414611</v>
      </c>
      <c r="J705" s="240">
        <v>0</v>
      </c>
      <c r="K705" s="240">
        <v>0</v>
      </c>
      <c r="L705" s="240">
        <v>0</v>
      </c>
      <c r="M705" s="240">
        <v>0</v>
      </c>
      <c r="N705" s="210" t="s">
        <v>12</v>
      </c>
      <c r="O705" s="240">
        <v>21068.134997261099</v>
      </c>
      <c r="P705" s="240">
        <v>0</v>
      </c>
      <c r="Q705" s="240">
        <v>0</v>
      </c>
      <c r="R705" s="240">
        <v>21068.134997261099</v>
      </c>
      <c r="S705" s="240">
        <v>2333.6122442000001</v>
      </c>
      <c r="T705" s="211" t="s">
        <v>12</v>
      </c>
      <c r="U705" s="212" t="s">
        <v>316</v>
      </c>
      <c r="V705" s="212" t="s">
        <v>317</v>
      </c>
      <c r="W705" s="123" t="s">
        <v>825</v>
      </c>
      <c r="X705" s="123" t="s">
        <v>12</v>
      </c>
      <c r="Y705" s="123" t="s">
        <v>1574</v>
      </c>
      <c r="Z705" s="212" t="s">
        <v>320</v>
      </c>
      <c r="AA705" s="212">
        <v>93313</v>
      </c>
      <c r="AB705" s="123" t="s">
        <v>638</v>
      </c>
      <c r="AC705" s="123" t="s">
        <v>343</v>
      </c>
      <c r="AD705" s="123" t="s">
        <v>344</v>
      </c>
      <c r="AE705" s="123" t="s">
        <v>12</v>
      </c>
    </row>
    <row r="706" spans="2:31" ht="15" customHeight="1" x14ac:dyDescent="0.35">
      <c r="B706" s="123">
        <v>5002</v>
      </c>
      <c r="C706" s="123" t="s">
        <v>1575</v>
      </c>
      <c r="D706" s="123">
        <v>2017</v>
      </c>
      <c r="E706" s="123" t="s">
        <v>12</v>
      </c>
      <c r="F706" s="240">
        <v>41713889.695188001</v>
      </c>
      <c r="G706" s="212" t="s">
        <v>1755</v>
      </c>
      <c r="H706" s="123" t="s">
        <v>12</v>
      </c>
      <c r="I706" s="240">
        <v>0</v>
      </c>
      <c r="J706" s="240">
        <v>0</v>
      </c>
      <c r="K706" s="240">
        <v>41713889.695188001</v>
      </c>
      <c r="L706" s="240">
        <v>0</v>
      </c>
      <c r="M706" s="240">
        <v>0</v>
      </c>
      <c r="N706" s="210" t="s">
        <v>12</v>
      </c>
      <c r="O706" s="240">
        <v>0</v>
      </c>
      <c r="P706" s="240">
        <v>20697845.116523199</v>
      </c>
      <c r="Q706" s="240">
        <v>0</v>
      </c>
      <c r="R706" s="240">
        <v>20697845.116523199</v>
      </c>
      <c r="S706" s="240">
        <v>21016044.578664798</v>
      </c>
      <c r="T706" s="211" t="s">
        <v>12</v>
      </c>
      <c r="U706" s="212" t="s">
        <v>316</v>
      </c>
      <c r="V706" s="212" t="s">
        <v>317</v>
      </c>
      <c r="W706" s="123" t="s">
        <v>825</v>
      </c>
      <c r="X706" s="123" t="s">
        <v>12</v>
      </c>
      <c r="Y706" s="123" t="s">
        <v>506</v>
      </c>
      <c r="Z706" s="212" t="s">
        <v>320</v>
      </c>
      <c r="AA706" s="212">
        <v>90013</v>
      </c>
      <c r="AB706" s="123" t="s">
        <v>743</v>
      </c>
      <c r="AC706" s="123" t="s">
        <v>424</v>
      </c>
      <c r="AD706" s="123" t="s">
        <v>425</v>
      </c>
      <c r="AE706" s="123" t="s">
        <v>12</v>
      </c>
    </row>
    <row r="707" spans="2:31" ht="15" customHeight="1" x14ac:dyDescent="0.35">
      <c r="B707" s="123">
        <v>104212</v>
      </c>
      <c r="C707" s="123" t="s">
        <v>1576</v>
      </c>
      <c r="D707" s="123">
        <v>2017</v>
      </c>
      <c r="E707" s="123" t="s">
        <v>12</v>
      </c>
      <c r="F707" s="240">
        <v>97012.414294999893</v>
      </c>
      <c r="G707" s="212" t="s">
        <v>1755</v>
      </c>
      <c r="H707" s="123" t="s">
        <v>12</v>
      </c>
      <c r="I707" s="240">
        <v>0</v>
      </c>
      <c r="J707" s="240">
        <v>0</v>
      </c>
      <c r="K707" s="240">
        <v>90515.399294999894</v>
      </c>
      <c r="L707" s="240">
        <v>6497.0150000000003</v>
      </c>
      <c r="M707" s="240">
        <v>0</v>
      </c>
      <c r="N707" s="210" t="s">
        <v>12</v>
      </c>
      <c r="O707" s="240">
        <v>0</v>
      </c>
      <c r="P707" s="240">
        <v>90515.399294999894</v>
      </c>
      <c r="Q707" s="240">
        <v>0</v>
      </c>
      <c r="R707" s="240">
        <v>90515.399294999894</v>
      </c>
      <c r="S707" s="240">
        <v>6497.0150000000003</v>
      </c>
      <c r="T707" s="211" t="s">
        <v>12</v>
      </c>
      <c r="U707" s="212" t="s">
        <v>316</v>
      </c>
      <c r="V707" s="212" t="s">
        <v>317</v>
      </c>
      <c r="W707" s="123" t="s">
        <v>350</v>
      </c>
      <c r="X707" s="123" t="s">
        <v>12</v>
      </c>
      <c r="Y707" s="123" t="s">
        <v>1277</v>
      </c>
      <c r="Z707" s="212" t="s">
        <v>320</v>
      </c>
      <c r="AA707" s="212">
        <v>92867</v>
      </c>
      <c r="AB707" s="123" t="s">
        <v>446</v>
      </c>
      <c r="AC707" s="123" t="s">
        <v>394</v>
      </c>
      <c r="AD707" s="123" t="s">
        <v>395</v>
      </c>
      <c r="AE707" s="123" t="s">
        <v>12</v>
      </c>
    </row>
    <row r="708" spans="2:31" ht="15" customHeight="1" x14ac:dyDescent="0.35">
      <c r="B708" s="123">
        <v>5013</v>
      </c>
      <c r="C708" s="123" t="s">
        <v>1577</v>
      </c>
      <c r="D708" s="123">
        <v>2017</v>
      </c>
      <c r="E708" s="123" t="s">
        <v>12</v>
      </c>
      <c r="F708" s="240">
        <v>743441.16713279998</v>
      </c>
      <c r="G708" s="212" t="s">
        <v>1755</v>
      </c>
      <c r="H708" s="123" t="s">
        <v>12</v>
      </c>
      <c r="I708" s="240">
        <v>24938.107</v>
      </c>
      <c r="J708" s="240">
        <v>0</v>
      </c>
      <c r="K708" s="240">
        <v>718503.06013280002</v>
      </c>
      <c r="L708" s="240">
        <v>0</v>
      </c>
      <c r="M708" s="240">
        <v>0</v>
      </c>
      <c r="N708" s="210" t="s">
        <v>12</v>
      </c>
      <c r="O708" s="240">
        <v>0</v>
      </c>
      <c r="P708" s="240">
        <v>718067.40964632505</v>
      </c>
      <c r="Q708" s="240">
        <v>0</v>
      </c>
      <c r="R708" s="240">
        <v>718067.40964632505</v>
      </c>
      <c r="S708" s="240">
        <v>25373.757486475199</v>
      </c>
      <c r="T708" s="211" t="s">
        <v>12</v>
      </c>
      <c r="U708" s="212" t="s">
        <v>316</v>
      </c>
      <c r="V708" s="212" t="s">
        <v>317</v>
      </c>
      <c r="W708" s="123" t="s">
        <v>430</v>
      </c>
      <c r="X708" s="123" t="s">
        <v>12</v>
      </c>
      <c r="Y708" s="123" t="s">
        <v>1230</v>
      </c>
      <c r="Z708" s="212" t="s">
        <v>1231</v>
      </c>
      <c r="AA708" s="212" t="s">
        <v>1578</v>
      </c>
      <c r="AB708" s="123" t="s">
        <v>743</v>
      </c>
      <c r="AC708" s="123" t="s">
        <v>1579</v>
      </c>
      <c r="AD708" s="123" t="s">
        <v>425</v>
      </c>
      <c r="AE708" s="123" t="s">
        <v>12</v>
      </c>
    </row>
    <row r="709" spans="2:31" ht="15" customHeight="1" x14ac:dyDescent="0.35">
      <c r="B709" s="123">
        <v>101241</v>
      </c>
      <c r="C709" s="123" t="s">
        <v>1580</v>
      </c>
      <c r="D709" s="123">
        <v>2017</v>
      </c>
      <c r="E709" s="123" t="s">
        <v>12</v>
      </c>
      <c r="F709" s="240">
        <v>92133.038085016204</v>
      </c>
      <c r="G709" s="212" t="s">
        <v>1755</v>
      </c>
      <c r="H709" s="123" t="s">
        <v>12</v>
      </c>
      <c r="I709" s="240">
        <v>92122.925150576193</v>
      </c>
      <c r="J709" s="240">
        <v>10.11293444</v>
      </c>
      <c r="K709" s="240">
        <v>0</v>
      </c>
      <c r="L709" s="240">
        <v>0</v>
      </c>
      <c r="M709" s="240">
        <v>0</v>
      </c>
      <c r="N709" s="210" t="s">
        <v>12</v>
      </c>
      <c r="O709" s="240">
        <v>78104.753294426206</v>
      </c>
      <c r="P709" s="240">
        <v>0</v>
      </c>
      <c r="Q709" s="240">
        <v>0</v>
      </c>
      <c r="R709" s="240">
        <v>78104.753294426206</v>
      </c>
      <c r="S709" s="240">
        <v>14028.28479059</v>
      </c>
      <c r="T709" s="211" t="s">
        <v>12</v>
      </c>
      <c r="U709" s="212" t="s">
        <v>316</v>
      </c>
      <c r="V709" s="212" t="s">
        <v>316</v>
      </c>
      <c r="W709" s="123" t="s">
        <v>1581</v>
      </c>
      <c r="X709" s="123" t="s">
        <v>12</v>
      </c>
      <c r="Y709" s="123" t="s">
        <v>1279</v>
      </c>
      <c r="Z709" s="212" t="s">
        <v>320</v>
      </c>
      <c r="AA709" s="212">
        <v>92227</v>
      </c>
      <c r="AB709" s="123" t="s">
        <v>1582</v>
      </c>
      <c r="AC709" s="123" t="s">
        <v>1092</v>
      </c>
      <c r="AD709" s="123" t="s">
        <v>327</v>
      </c>
      <c r="AE709" s="123" t="s">
        <v>12</v>
      </c>
    </row>
    <row r="710" spans="2:31" ht="15" customHeight="1" x14ac:dyDescent="0.35">
      <c r="B710" s="123">
        <v>100263</v>
      </c>
      <c r="C710" s="123" t="s">
        <v>1583</v>
      </c>
      <c r="D710" s="123">
        <v>2017</v>
      </c>
      <c r="E710" s="123" t="s">
        <v>12</v>
      </c>
      <c r="F710" s="240">
        <v>24533.296946674</v>
      </c>
      <c r="G710" s="212" t="s">
        <v>1755</v>
      </c>
      <c r="H710" s="123" t="s">
        <v>12</v>
      </c>
      <c r="I710" s="240">
        <v>24533.296946674</v>
      </c>
      <c r="J710" s="240">
        <v>0</v>
      </c>
      <c r="K710" s="240">
        <v>0</v>
      </c>
      <c r="L710" s="240">
        <v>0</v>
      </c>
      <c r="M710" s="240">
        <v>0</v>
      </c>
      <c r="N710" s="210" t="s">
        <v>12</v>
      </c>
      <c r="O710" s="240">
        <v>0</v>
      </c>
      <c r="P710" s="240">
        <v>0</v>
      </c>
      <c r="Q710" s="240">
        <v>0</v>
      </c>
      <c r="R710" s="240">
        <v>0</v>
      </c>
      <c r="S710" s="240">
        <v>24533.296946674</v>
      </c>
      <c r="T710" s="211" t="s">
        <v>12</v>
      </c>
      <c r="U710" s="212" t="s">
        <v>316</v>
      </c>
      <c r="V710" s="212" t="s">
        <v>317</v>
      </c>
      <c r="W710" s="123" t="s">
        <v>553</v>
      </c>
      <c r="X710" s="123" t="s">
        <v>12</v>
      </c>
      <c r="Y710" s="123" t="s">
        <v>1584</v>
      </c>
      <c r="Z710" s="212" t="s">
        <v>320</v>
      </c>
      <c r="AA710" s="212">
        <v>94025</v>
      </c>
      <c r="AB710" s="123" t="s">
        <v>352</v>
      </c>
      <c r="AC710" s="123" t="s">
        <v>201</v>
      </c>
      <c r="AD710" s="123" t="s">
        <v>458</v>
      </c>
      <c r="AE710" s="123" t="s">
        <v>12</v>
      </c>
    </row>
    <row r="711" spans="2:31" ht="15" customHeight="1" x14ac:dyDescent="0.35">
      <c r="B711" s="123">
        <v>104635</v>
      </c>
      <c r="C711" s="123" t="s">
        <v>1585</v>
      </c>
      <c r="D711" s="123">
        <v>2017</v>
      </c>
      <c r="E711" s="123" t="s">
        <v>12</v>
      </c>
      <c r="F711" s="240">
        <v>21996.786</v>
      </c>
      <c r="G711" s="212" t="s">
        <v>1755</v>
      </c>
      <c r="H711" s="123" t="s">
        <v>12</v>
      </c>
      <c r="I711" s="240">
        <v>21996.786</v>
      </c>
      <c r="J711" s="240">
        <v>0</v>
      </c>
      <c r="K711" s="240">
        <v>0</v>
      </c>
      <c r="L711" s="240">
        <v>0</v>
      </c>
      <c r="M711" s="240">
        <v>0</v>
      </c>
      <c r="N711" s="210" t="s">
        <v>12</v>
      </c>
      <c r="O711" s="240">
        <v>0</v>
      </c>
      <c r="P711" s="240">
        <v>0</v>
      </c>
      <c r="Q711" s="240">
        <v>0</v>
      </c>
      <c r="R711" s="240">
        <v>0</v>
      </c>
      <c r="S711" s="240">
        <v>21996.786</v>
      </c>
      <c r="T711" s="211" t="s">
        <v>12</v>
      </c>
      <c r="U711" s="212" t="s">
        <v>317</v>
      </c>
      <c r="V711" s="212" t="s">
        <v>317</v>
      </c>
      <c r="W711" s="123" t="s">
        <v>12</v>
      </c>
      <c r="X711" s="123" t="s">
        <v>12</v>
      </c>
      <c r="Y711" s="123" t="s">
        <v>741</v>
      </c>
      <c r="Z711" s="212" t="s">
        <v>320</v>
      </c>
      <c r="AA711" s="212">
        <v>94304</v>
      </c>
      <c r="AB711" s="123" t="s">
        <v>520</v>
      </c>
      <c r="AC711" s="123" t="s">
        <v>201</v>
      </c>
      <c r="AD711" s="123" t="s">
        <v>327</v>
      </c>
      <c r="AE711" s="123" t="s">
        <v>12</v>
      </c>
    </row>
    <row r="712" spans="2:31" ht="15" customHeight="1" x14ac:dyDescent="0.35">
      <c r="B712" s="123">
        <v>101025</v>
      </c>
      <c r="C712" s="123" t="s">
        <v>1587</v>
      </c>
      <c r="D712" s="123">
        <v>2017</v>
      </c>
      <c r="E712" s="123" t="s">
        <v>12</v>
      </c>
      <c r="F712" s="240">
        <v>51969.110767999999</v>
      </c>
      <c r="G712" s="212" t="s">
        <v>1755</v>
      </c>
      <c r="H712" s="123" t="s">
        <v>12</v>
      </c>
      <c r="I712" s="240">
        <v>51969.110767999999</v>
      </c>
      <c r="J712" s="240">
        <v>0</v>
      </c>
      <c r="K712" s="240">
        <v>0</v>
      </c>
      <c r="L712" s="240">
        <v>0</v>
      </c>
      <c r="M712" s="240">
        <v>0</v>
      </c>
      <c r="N712" s="210" t="s">
        <v>12</v>
      </c>
      <c r="O712" s="240">
        <v>51969.110767999999</v>
      </c>
      <c r="P712" s="240">
        <v>0</v>
      </c>
      <c r="Q712" s="240">
        <v>0</v>
      </c>
      <c r="R712" s="240">
        <v>51969.110767999999</v>
      </c>
      <c r="S712" s="240">
        <v>0</v>
      </c>
      <c r="T712" s="211" t="s">
        <v>12</v>
      </c>
      <c r="U712" s="212" t="s">
        <v>316</v>
      </c>
      <c r="V712" s="212" t="s">
        <v>316</v>
      </c>
      <c r="W712" s="123" t="s">
        <v>390</v>
      </c>
      <c r="X712" s="123" t="s">
        <v>12</v>
      </c>
      <c r="Y712" s="123" t="s">
        <v>540</v>
      </c>
      <c r="Z712" s="212" t="s">
        <v>320</v>
      </c>
      <c r="AA712" s="212">
        <v>95354</v>
      </c>
      <c r="AB712" s="123" t="s">
        <v>673</v>
      </c>
      <c r="AC712" s="123" t="s">
        <v>201</v>
      </c>
      <c r="AD712" s="123" t="s">
        <v>327</v>
      </c>
      <c r="AE712" s="123" t="s">
        <v>12</v>
      </c>
    </row>
    <row r="713" spans="2:31" x14ac:dyDescent="0.35">
      <c r="B713" s="123">
        <v>104409</v>
      </c>
      <c r="C713" s="123" t="s">
        <v>1588</v>
      </c>
      <c r="D713" s="123">
        <v>2017</v>
      </c>
      <c r="E713" s="123" t="s">
        <v>12</v>
      </c>
      <c r="F713" s="240">
        <v>11221.915183999999</v>
      </c>
      <c r="G713" s="212" t="s">
        <v>1755</v>
      </c>
      <c r="H713" s="123" t="s">
        <v>12</v>
      </c>
      <c r="I713" s="240">
        <v>11221.915183999999</v>
      </c>
      <c r="J713" s="240">
        <v>0</v>
      </c>
      <c r="K713" s="240">
        <v>0</v>
      </c>
      <c r="L713" s="240">
        <v>0</v>
      </c>
      <c r="M713" s="240">
        <v>0</v>
      </c>
      <c r="N713" s="210" t="s">
        <v>12</v>
      </c>
      <c r="O713" s="240">
        <v>0</v>
      </c>
      <c r="P713" s="240">
        <v>0</v>
      </c>
      <c r="Q713" s="240">
        <v>0</v>
      </c>
      <c r="R713" s="240">
        <v>0</v>
      </c>
      <c r="S713" s="240">
        <v>11221.915183999999</v>
      </c>
      <c r="T713" s="211" t="s">
        <v>12</v>
      </c>
      <c r="U713" s="212" t="s">
        <v>317</v>
      </c>
      <c r="V713" s="212" t="s">
        <v>317</v>
      </c>
      <c r="W713" s="123" t="s">
        <v>12</v>
      </c>
      <c r="X713" s="123" t="s">
        <v>12</v>
      </c>
      <c r="Y713" s="123" t="s">
        <v>375</v>
      </c>
      <c r="Z713" s="212" t="s">
        <v>320</v>
      </c>
      <c r="AA713" s="212">
        <v>95811</v>
      </c>
      <c r="AB713" s="123" t="s">
        <v>759</v>
      </c>
      <c r="AC713" s="123" t="s">
        <v>201</v>
      </c>
      <c r="AD713" s="123" t="s">
        <v>327</v>
      </c>
      <c r="AE713" s="123" t="s">
        <v>12</v>
      </c>
    </row>
    <row r="714" spans="2:31" ht="15" customHeight="1" x14ac:dyDescent="0.35">
      <c r="B714" s="123">
        <v>104370</v>
      </c>
      <c r="C714" s="123" t="s">
        <v>1589</v>
      </c>
      <c r="D714" s="123">
        <v>2017</v>
      </c>
      <c r="E714" s="123" t="s">
        <v>12</v>
      </c>
      <c r="F714" s="240">
        <v>20717.860995840001</v>
      </c>
      <c r="G714" s="212" t="s">
        <v>1755</v>
      </c>
      <c r="H714" s="123" t="s">
        <v>12</v>
      </c>
      <c r="I714" s="240">
        <v>20717.860995840001</v>
      </c>
      <c r="J714" s="240">
        <v>0</v>
      </c>
      <c r="K714" s="240">
        <v>0</v>
      </c>
      <c r="L714" s="240">
        <v>0</v>
      </c>
      <c r="M714" s="240">
        <v>0</v>
      </c>
      <c r="N714" s="210" t="s">
        <v>12</v>
      </c>
      <c r="O714" s="240">
        <v>0</v>
      </c>
      <c r="P714" s="240">
        <v>0</v>
      </c>
      <c r="Q714" s="240">
        <v>0</v>
      </c>
      <c r="R714" s="240">
        <v>0</v>
      </c>
      <c r="S714" s="240">
        <v>20717.860995840001</v>
      </c>
      <c r="T714" s="211" t="s">
        <v>12</v>
      </c>
      <c r="U714" s="212" t="s">
        <v>317</v>
      </c>
      <c r="V714" s="212" t="s">
        <v>317</v>
      </c>
      <c r="W714" s="123" t="s">
        <v>12</v>
      </c>
      <c r="X714" s="123" t="s">
        <v>12</v>
      </c>
      <c r="Y714" s="123" t="s">
        <v>909</v>
      </c>
      <c r="Z714" s="212" t="s">
        <v>320</v>
      </c>
      <c r="AA714" s="212">
        <v>90730</v>
      </c>
      <c r="AB714" s="123" t="s">
        <v>1160</v>
      </c>
      <c r="AC714" s="123" t="s">
        <v>201</v>
      </c>
      <c r="AD714" s="123" t="s">
        <v>327</v>
      </c>
      <c r="AE714" s="123" t="s">
        <v>12</v>
      </c>
    </row>
    <row r="715" spans="2:31" ht="15" customHeight="1" x14ac:dyDescent="0.35">
      <c r="B715" s="123">
        <v>104718</v>
      </c>
      <c r="C715" s="123" t="s">
        <v>1891</v>
      </c>
      <c r="D715" s="123">
        <v>2017</v>
      </c>
      <c r="E715" s="123" t="s">
        <v>12</v>
      </c>
      <c r="F715" s="240">
        <v>9047.9746128000006</v>
      </c>
      <c r="G715" s="212" t="s">
        <v>1755</v>
      </c>
      <c r="H715" s="123" t="s">
        <v>12</v>
      </c>
      <c r="I715" s="240">
        <v>9047.9746128000006</v>
      </c>
      <c r="J715" s="240">
        <v>0</v>
      </c>
      <c r="K715" s="240">
        <v>0</v>
      </c>
      <c r="L715" s="240">
        <v>0</v>
      </c>
      <c r="M715" s="240">
        <v>0</v>
      </c>
      <c r="N715" s="210" t="s">
        <v>12</v>
      </c>
      <c r="O715" s="240">
        <v>0</v>
      </c>
      <c r="P715" s="240">
        <v>0</v>
      </c>
      <c r="Q715" s="240">
        <v>0</v>
      </c>
      <c r="R715" s="240">
        <v>0</v>
      </c>
      <c r="S715" s="240">
        <v>9047.9746128000006</v>
      </c>
      <c r="T715" s="211" t="s">
        <v>12</v>
      </c>
      <c r="U715" s="212" t="s">
        <v>317</v>
      </c>
      <c r="V715" s="212" t="s">
        <v>317</v>
      </c>
      <c r="W715" s="123" t="s">
        <v>12</v>
      </c>
      <c r="X715" s="123" t="s">
        <v>12</v>
      </c>
      <c r="Y715" s="123" t="s">
        <v>1892</v>
      </c>
      <c r="Z715" s="212" t="s">
        <v>320</v>
      </c>
      <c r="AA715" s="212">
        <v>93215</v>
      </c>
      <c r="AB715" s="123" t="s">
        <v>1893</v>
      </c>
      <c r="AC715" s="123" t="s">
        <v>201</v>
      </c>
      <c r="AD715" s="123" t="s">
        <v>327</v>
      </c>
      <c r="AE715" s="123" t="s">
        <v>12</v>
      </c>
    </row>
    <row r="716" spans="2:31" ht="15" customHeight="1" x14ac:dyDescent="0.35">
      <c r="B716" s="123">
        <v>104619</v>
      </c>
      <c r="C716" s="123" t="s">
        <v>1590</v>
      </c>
      <c r="D716" s="123">
        <v>2017</v>
      </c>
      <c r="E716" s="123" t="s">
        <v>12</v>
      </c>
      <c r="F716" s="240">
        <v>3609.0023767560001</v>
      </c>
      <c r="G716" s="212" t="s">
        <v>1755</v>
      </c>
      <c r="H716" s="123" t="s">
        <v>12</v>
      </c>
      <c r="I716" s="240">
        <v>0</v>
      </c>
      <c r="J716" s="240">
        <v>0</v>
      </c>
      <c r="K716" s="240">
        <v>3609.0023767560001</v>
      </c>
      <c r="L716" s="240">
        <v>0</v>
      </c>
      <c r="M716" s="240">
        <v>0</v>
      </c>
      <c r="N716" s="210" t="s">
        <v>12</v>
      </c>
      <c r="O716" s="240">
        <v>0</v>
      </c>
      <c r="P716" s="240">
        <v>0</v>
      </c>
      <c r="Q716" s="240">
        <v>0</v>
      </c>
      <c r="R716" s="240">
        <v>0</v>
      </c>
      <c r="S716" s="240">
        <v>3609.0023767560001</v>
      </c>
      <c r="T716" s="211" t="s">
        <v>12</v>
      </c>
      <c r="U716" s="212" t="s">
        <v>317</v>
      </c>
      <c r="V716" s="212" t="s">
        <v>317</v>
      </c>
      <c r="W716" s="123" t="s">
        <v>12</v>
      </c>
      <c r="X716" s="123" t="s">
        <v>12</v>
      </c>
      <c r="Y716" s="123" t="s">
        <v>1591</v>
      </c>
      <c r="Z716" s="212" t="s">
        <v>1592</v>
      </c>
      <c r="AA716" s="212">
        <v>7981</v>
      </c>
      <c r="AB716" s="123" t="s">
        <v>450</v>
      </c>
      <c r="AC716" s="123" t="s">
        <v>424</v>
      </c>
      <c r="AD716" s="123" t="s">
        <v>425</v>
      </c>
      <c r="AE716" s="123" t="s">
        <v>12</v>
      </c>
    </row>
    <row r="717" spans="2:31" ht="15" customHeight="1" x14ac:dyDescent="0.35">
      <c r="B717" s="123">
        <v>100948</v>
      </c>
      <c r="C717" s="123" t="s">
        <v>1596</v>
      </c>
      <c r="D717" s="123">
        <v>2017</v>
      </c>
      <c r="E717" s="123" t="s">
        <v>12</v>
      </c>
      <c r="F717" s="240">
        <v>1098297.4010360001</v>
      </c>
      <c r="G717" s="212" t="s">
        <v>1755</v>
      </c>
      <c r="H717" s="123" t="s">
        <v>12</v>
      </c>
      <c r="I717" s="240">
        <v>1098297.4010360001</v>
      </c>
      <c r="J717" s="240">
        <v>0</v>
      </c>
      <c r="K717" s="240">
        <v>0</v>
      </c>
      <c r="L717" s="240">
        <v>0</v>
      </c>
      <c r="M717" s="240">
        <v>0</v>
      </c>
      <c r="N717" s="210" t="s">
        <v>12</v>
      </c>
      <c r="O717" s="240">
        <v>1098297.4010360001</v>
      </c>
      <c r="P717" s="240">
        <v>0</v>
      </c>
      <c r="Q717" s="240">
        <v>0</v>
      </c>
      <c r="R717" s="240">
        <v>1098297.4010360001</v>
      </c>
      <c r="S717" s="240">
        <v>0</v>
      </c>
      <c r="T717" s="211" t="s">
        <v>12</v>
      </c>
      <c r="U717" s="212" t="s">
        <v>316</v>
      </c>
      <c r="V717" s="212" t="s">
        <v>317</v>
      </c>
      <c r="W717" s="123" t="s">
        <v>350</v>
      </c>
      <c r="X717" s="123" t="s">
        <v>12</v>
      </c>
      <c r="Y717" s="123" t="s">
        <v>1167</v>
      </c>
      <c r="Z717" s="212" t="s">
        <v>320</v>
      </c>
      <c r="AA717" s="212">
        <v>93224</v>
      </c>
      <c r="AB717" s="123" t="s">
        <v>352</v>
      </c>
      <c r="AC717" s="123" t="s">
        <v>204</v>
      </c>
      <c r="AD717" s="123" t="s">
        <v>354</v>
      </c>
      <c r="AE717" s="123" t="s">
        <v>12</v>
      </c>
    </row>
    <row r="718" spans="2:31" ht="15" customHeight="1" x14ac:dyDescent="0.35">
      <c r="B718" s="123">
        <v>104709</v>
      </c>
      <c r="C718" s="123" t="s">
        <v>1597</v>
      </c>
      <c r="D718" s="123">
        <v>2017</v>
      </c>
      <c r="E718" s="123" t="s">
        <v>12</v>
      </c>
      <c r="F718" s="240">
        <v>25488.199504</v>
      </c>
      <c r="G718" s="212" t="s">
        <v>1755</v>
      </c>
      <c r="H718" s="123" t="s">
        <v>12</v>
      </c>
      <c r="I718" s="240">
        <v>25488.199504</v>
      </c>
      <c r="J718" s="240">
        <v>0</v>
      </c>
      <c r="K718" s="240">
        <v>0</v>
      </c>
      <c r="L718" s="240">
        <v>0</v>
      </c>
      <c r="M718" s="240">
        <v>0</v>
      </c>
      <c r="N718" s="210" t="s">
        <v>12</v>
      </c>
      <c r="O718" s="240">
        <v>25488.199504</v>
      </c>
      <c r="P718" s="240">
        <v>0</v>
      </c>
      <c r="Q718" s="240">
        <v>0</v>
      </c>
      <c r="R718" s="240">
        <v>25488.199504</v>
      </c>
      <c r="S718" s="240">
        <v>0</v>
      </c>
      <c r="T718" s="211" t="s">
        <v>12</v>
      </c>
      <c r="U718" s="212" t="s">
        <v>316</v>
      </c>
      <c r="V718" s="212" t="s">
        <v>317</v>
      </c>
      <c r="W718" s="123" t="s">
        <v>777</v>
      </c>
      <c r="X718" s="123" t="s">
        <v>12</v>
      </c>
      <c r="Y718" s="123" t="s">
        <v>1598</v>
      </c>
      <c r="Z718" s="212" t="s">
        <v>320</v>
      </c>
      <c r="AA718" s="212">
        <v>93561</v>
      </c>
      <c r="AB718" s="123" t="s">
        <v>972</v>
      </c>
      <c r="AC718" s="123" t="s">
        <v>201</v>
      </c>
      <c r="AD718" s="123" t="s">
        <v>327</v>
      </c>
      <c r="AE718" s="123" t="s">
        <v>12</v>
      </c>
    </row>
    <row r="719" spans="2:31" ht="15" customHeight="1" x14ac:dyDescent="0.35">
      <c r="B719" s="123">
        <v>104550</v>
      </c>
      <c r="C719" s="123" t="s">
        <v>1599</v>
      </c>
      <c r="D719" s="123">
        <v>2017</v>
      </c>
      <c r="E719" s="123" t="s">
        <v>12</v>
      </c>
      <c r="F719" s="240">
        <v>94463.685895467803</v>
      </c>
      <c r="G719" s="212" t="s">
        <v>1755</v>
      </c>
      <c r="H719" s="123" t="s">
        <v>12</v>
      </c>
      <c r="I719" s="240">
        <v>473.96147612491399</v>
      </c>
      <c r="J719" s="240">
        <v>93989.724419342907</v>
      </c>
      <c r="K719" s="240">
        <v>0</v>
      </c>
      <c r="L719" s="240">
        <v>0</v>
      </c>
      <c r="M719" s="240">
        <v>0</v>
      </c>
      <c r="N719" s="210" t="s">
        <v>12</v>
      </c>
      <c r="O719" s="240">
        <v>0</v>
      </c>
      <c r="P719" s="240">
        <v>0</v>
      </c>
      <c r="Q719" s="240">
        <v>0</v>
      </c>
      <c r="R719" s="240">
        <v>0</v>
      </c>
      <c r="S719" s="240">
        <v>94463.685895467803</v>
      </c>
      <c r="T719" s="211" t="s">
        <v>12</v>
      </c>
      <c r="U719" s="212" t="s">
        <v>316</v>
      </c>
      <c r="V719" s="212" t="s">
        <v>317</v>
      </c>
      <c r="W719" s="123" t="s">
        <v>390</v>
      </c>
      <c r="X719" s="123" t="s">
        <v>12</v>
      </c>
      <c r="Y719" s="123" t="s">
        <v>1266</v>
      </c>
      <c r="Z719" s="212" t="s">
        <v>320</v>
      </c>
      <c r="AA719" s="212">
        <v>91342</v>
      </c>
      <c r="AB719" s="123" t="s">
        <v>404</v>
      </c>
      <c r="AC719" s="123" t="s">
        <v>201</v>
      </c>
      <c r="AD719" s="123" t="s">
        <v>354</v>
      </c>
      <c r="AE719" s="123" t="s">
        <v>12</v>
      </c>
    </row>
    <row r="720" spans="2:31" ht="15" customHeight="1" x14ac:dyDescent="0.35">
      <c r="B720" s="123">
        <v>104579</v>
      </c>
      <c r="C720" s="123" t="s">
        <v>1602</v>
      </c>
      <c r="D720" s="123">
        <v>2017</v>
      </c>
      <c r="E720" s="123" t="s">
        <v>12</v>
      </c>
      <c r="F720" s="240">
        <v>0</v>
      </c>
      <c r="G720" s="212" t="s">
        <v>1755</v>
      </c>
      <c r="H720" s="123" t="s">
        <v>12</v>
      </c>
      <c r="I720" s="240">
        <v>0</v>
      </c>
      <c r="J720" s="240">
        <v>0</v>
      </c>
      <c r="K720" s="240">
        <v>0</v>
      </c>
      <c r="L720" s="240">
        <v>0</v>
      </c>
      <c r="M720" s="240">
        <v>0</v>
      </c>
      <c r="N720" s="210" t="s">
        <v>12</v>
      </c>
      <c r="O720" s="240">
        <v>0</v>
      </c>
      <c r="P720" s="240">
        <v>0</v>
      </c>
      <c r="Q720" s="240">
        <v>0</v>
      </c>
      <c r="R720" s="240">
        <v>0</v>
      </c>
      <c r="S720" s="240">
        <v>0</v>
      </c>
      <c r="T720" s="211" t="s">
        <v>12</v>
      </c>
      <c r="U720" s="212" t="s">
        <v>317</v>
      </c>
      <c r="V720" s="212" t="s">
        <v>317</v>
      </c>
      <c r="W720" s="123" t="s">
        <v>12</v>
      </c>
      <c r="X720" s="123" t="s">
        <v>12</v>
      </c>
      <c r="Y720" s="123" t="s">
        <v>1603</v>
      </c>
      <c r="Z720" s="212" t="s">
        <v>320</v>
      </c>
      <c r="AA720" s="212">
        <v>96101</v>
      </c>
      <c r="AB720" s="123" t="s">
        <v>321</v>
      </c>
      <c r="AC720" s="123" t="s">
        <v>322</v>
      </c>
      <c r="AD720" s="123" t="s">
        <v>323</v>
      </c>
      <c r="AE720" s="123" t="s">
        <v>12</v>
      </c>
    </row>
    <row r="721" spans="2:31" ht="15" customHeight="1" x14ac:dyDescent="0.35">
      <c r="B721" s="123">
        <v>100886</v>
      </c>
      <c r="C721" s="123" t="s">
        <v>1604</v>
      </c>
      <c r="D721" s="123">
        <v>2017</v>
      </c>
      <c r="E721" s="123" t="s">
        <v>12</v>
      </c>
      <c r="F721" s="240">
        <v>829133.04909999995</v>
      </c>
      <c r="G721" s="212" t="s">
        <v>1755</v>
      </c>
      <c r="H721" s="123" t="s">
        <v>12</v>
      </c>
      <c r="I721" s="240">
        <v>829133.04909999995</v>
      </c>
      <c r="J721" s="240">
        <v>0</v>
      </c>
      <c r="K721" s="240">
        <v>0</v>
      </c>
      <c r="L721" s="240">
        <v>0</v>
      </c>
      <c r="M721" s="240">
        <v>0</v>
      </c>
      <c r="N721" s="210" t="s">
        <v>12</v>
      </c>
      <c r="O721" s="240">
        <v>829133.04909999995</v>
      </c>
      <c r="P721" s="240">
        <v>0</v>
      </c>
      <c r="Q721" s="240">
        <v>0</v>
      </c>
      <c r="R721" s="240">
        <v>829133.04909999995</v>
      </c>
      <c r="S721" s="240">
        <v>0</v>
      </c>
      <c r="T721" s="211" t="s">
        <v>12</v>
      </c>
      <c r="U721" s="212" t="s">
        <v>316</v>
      </c>
      <c r="V721" s="212" t="s">
        <v>317</v>
      </c>
      <c r="W721" s="123" t="s">
        <v>340</v>
      </c>
      <c r="X721" s="123" t="s">
        <v>12</v>
      </c>
      <c r="Y721" s="123" t="s">
        <v>346</v>
      </c>
      <c r="Z721" s="212" t="s">
        <v>320</v>
      </c>
      <c r="AA721" s="212">
        <v>93308</v>
      </c>
      <c r="AB721" s="123" t="s">
        <v>352</v>
      </c>
      <c r="AC721" s="123" t="s">
        <v>201</v>
      </c>
      <c r="AD721" s="123" t="s">
        <v>458</v>
      </c>
      <c r="AE721" s="123" t="s">
        <v>12</v>
      </c>
    </row>
    <row r="722" spans="2:31" ht="15" customHeight="1" x14ac:dyDescent="0.35">
      <c r="B722" s="123">
        <v>101684</v>
      </c>
      <c r="C722" s="123" t="s">
        <v>1605</v>
      </c>
      <c r="D722" s="123">
        <v>2017</v>
      </c>
      <c r="E722" s="123" t="s">
        <v>12</v>
      </c>
      <c r="F722" s="240">
        <v>18802.4770435885</v>
      </c>
      <c r="G722" s="212" t="s">
        <v>1755</v>
      </c>
      <c r="H722" s="123" t="s">
        <v>12</v>
      </c>
      <c r="I722" s="240">
        <v>94.483703744500005</v>
      </c>
      <c r="J722" s="240">
        <v>18707.993339844001</v>
      </c>
      <c r="K722" s="240">
        <v>0</v>
      </c>
      <c r="L722" s="240">
        <v>0</v>
      </c>
      <c r="M722" s="240">
        <v>0</v>
      </c>
      <c r="N722" s="210" t="s">
        <v>12</v>
      </c>
      <c r="O722" s="240">
        <v>0</v>
      </c>
      <c r="P722" s="240">
        <v>0</v>
      </c>
      <c r="Q722" s="240">
        <v>0</v>
      </c>
      <c r="R722" s="240">
        <v>0</v>
      </c>
      <c r="S722" s="240">
        <v>18802.4770435885</v>
      </c>
      <c r="T722" s="211" t="s">
        <v>12</v>
      </c>
      <c r="U722" s="212" t="s">
        <v>317</v>
      </c>
      <c r="V722" s="212" t="s">
        <v>317</v>
      </c>
      <c r="W722" s="123" t="s">
        <v>12</v>
      </c>
      <c r="X722" s="123" t="s">
        <v>12</v>
      </c>
      <c r="Y722" s="123" t="s">
        <v>1606</v>
      </c>
      <c r="Z722" s="212" t="s">
        <v>320</v>
      </c>
      <c r="AA722" s="212">
        <v>92072</v>
      </c>
      <c r="AB722" s="123" t="s">
        <v>411</v>
      </c>
      <c r="AC722" s="123" t="s">
        <v>201</v>
      </c>
      <c r="AD722" s="123" t="s">
        <v>354</v>
      </c>
      <c r="AE722" s="123" t="s">
        <v>12</v>
      </c>
    </row>
    <row r="723" spans="2:31" ht="15" customHeight="1" x14ac:dyDescent="0.35">
      <c r="B723" s="123">
        <v>104567</v>
      </c>
      <c r="C723" s="123" t="s">
        <v>1607</v>
      </c>
      <c r="D723" s="123">
        <v>2017</v>
      </c>
      <c r="E723" s="123" t="s">
        <v>12</v>
      </c>
      <c r="F723" s="240">
        <v>0</v>
      </c>
      <c r="G723" s="212" t="s">
        <v>1755</v>
      </c>
      <c r="H723" s="123" t="s">
        <v>12</v>
      </c>
      <c r="I723" s="240">
        <v>0</v>
      </c>
      <c r="J723" s="240">
        <v>0</v>
      </c>
      <c r="K723" s="240">
        <v>0</v>
      </c>
      <c r="L723" s="240">
        <v>0</v>
      </c>
      <c r="M723" s="240">
        <v>0</v>
      </c>
      <c r="N723" s="210" t="s">
        <v>12</v>
      </c>
      <c r="O723" s="240">
        <v>0</v>
      </c>
      <c r="P723" s="240">
        <v>0</v>
      </c>
      <c r="Q723" s="240">
        <v>0</v>
      </c>
      <c r="R723" s="240">
        <v>0</v>
      </c>
      <c r="S723" s="240">
        <v>0</v>
      </c>
      <c r="T723" s="211" t="s">
        <v>12</v>
      </c>
      <c r="U723" s="212" t="s">
        <v>316</v>
      </c>
      <c r="V723" s="212" t="s">
        <v>317</v>
      </c>
      <c r="W723" s="123" t="s">
        <v>553</v>
      </c>
      <c r="X723" s="123" t="s">
        <v>12</v>
      </c>
      <c r="Y723" s="123" t="s">
        <v>1608</v>
      </c>
      <c r="Z723" s="212" t="s">
        <v>491</v>
      </c>
      <c r="AA723" s="212">
        <v>98408</v>
      </c>
      <c r="AB723" s="123" t="s">
        <v>493</v>
      </c>
      <c r="AC723" s="123" t="s">
        <v>322</v>
      </c>
      <c r="AD723" s="123" t="s">
        <v>323</v>
      </c>
      <c r="AE723" s="123" t="s">
        <v>12</v>
      </c>
    </row>
    <row r="724" spans="2:31" ht="15" customHeight="1" x14ac:dyDescent="0.35">
      <c r="B724" s="123">
        <v>101073</v>
      </c>
      <c r="C724" s="123" t="s">
        <v>1610</v>
      </c>
      <c r="D724" s="123">
        <v>2017</v>
      </c>
      <c r="E724" s="123" t="s">
        <v>12</v>
      </c>
      <c r="F724" s="240">
        <v>59341.485316799997</v>
      </c>
      <c r="G724" s="212" t="s">
        <v>1755</v>
      </c>
      <c r="H724" s="123" t="s">
        <v>12</v>
      </c>
      <c r="I724" s="240">
        <v>59341.485316799997</v>
      </c>
      <c r="J724" s="240">
        <v>0</v>
      </c>
      <c r="K724" s="240">
        <v>0</v>
      </c>
      <c r="L724" s="240">
        <v>0</v>
      </c>
      <c r="M724" s="240">
        <v>0</v>
      </c>
      <c r="N724" s="210" t="s">
        <v>12</v>
      </c>
      <c r="O724" s="240">
        <v>59341.485316799997</v>
      </c>
      <c r="P724" s="240">
        <v>0</v>
      </c>
      <c r="Q724" s="240">
        <v>0</v>
      </c>
      <c r="R724" s="240">
        <v>59341.485316799997</v>
      </c>
      <c r="S724" s="240">
        <v>0</v>
      </c>
      <c r="T724" s="211" t="s">
        <v>12</v>
      </c>
      <c r="U724" s="212" t="s">
        <v>316</v>
      </c>
      <c r="V724" s="212" t="s">
        <v>316</v>
      </c>
      <c r="W724" s="123" t="s">
        <v>467</v>
      </c>
      <c r="X724" s="123" t="s">
        <v>12</v>
      </c>
      <c r="Y724" s="123" t="s">
        <v>909</v>
      </c>
      <c r="Z724" s="212" t="s">
        <v>320</v>
      </c>
      <c r="AA724" s="212">
        <v>91739</v>
      </c>
      <c r="AB724" s="123" t="s">
        <v>1611</v>
      </c>
      <c r="AC724" s="123" t="s">
        <v>1612</v>
      </c>
      <c r="AD724" s="123" t="s">
        <v>327</v>
      </c>
      <c r="AE724" s="123" t="s">
        <v>12</v>
      </c>
    </row>
    <row r="725" spans="2:31" ht="15" customHeight="1" x14ac:dyDescent="0.35">
      <c r="B725" s="123">
        <v>5021</v>
      </c>
      <c r="C725" s="123" t="s">
        <v>1894</v>
      </c>
      <c r="D725" s="123">
        <v>2017</v>
      </c>
      <c r="E725" s="123" t="s">
        <v>12</v>
      </c>
      <c r="F725" s="240">
        <v>24380.374575999998</v>
      </c>
      <c r="G725" s="212" t="s">
        <v>1755</v>
      </c>
      <c r="H725" s="123" t="s">
        <v>12</v>
      </c>
      <c r="I725" s="240">
        <v>0</v>
      </c>
      <c r="J725" s="240">
        <v>0</v>
      </c>
      <c r="K725" s="240">
        <v>24380.374575999998</v>
      </c>
      <c r="L725" s="240">
        <v>0</v>
      </c>
      <c r="M725" s="240">
        <v>0</v>
      </c>
      <c r="N725" s="210" t="s">
        <v>12</v>
      </c>
      <c r="O725" s="240">
        <v>0</v>
      </c>
      <c r="P725" s="240">
        <v>0</v>
      </c>
      <c r="Q725" s="240">
        <v>0</v>
      </c>
      <c r="R725" s="240">
        <v>0</v>
      </c>
      <c r="S725" s="240">
        <v>24380.374575999998</v>
      </c>
      <c r="T725" s="211" t="s">
        <v>12</v>
      </c>
      <c r="U725" s="212" t="s">
        <v>317</v>
      </c>
      <c r="V725" s="212" t="s">
        <v>317</v>
      </c>
      <c r="W725" s="123" t="s">
        <v>12</v>
      </c>
      <c r="X725" s="123" t="s">
        <v>12</v>
      </c>
      <c r="Y725" s="123" t="s">
        <v>1083</v>
      </c>
      <c r="Z725" s="212" t="s">
        <v>320</v>
      </c>
      <c r="AA725" s="212">
        <v>93561</v>
      </c>
      <c r="AB725" s="123" t="s">
        <v>851</v>
      </c>
      <c r="AC725" s="123" t="s">
        <v>424</v>
      </c>
      <c r="AD725" s="123" t="s">
        <v>425</v>
      </c>
      <c r="AE725" s="123" t="s">
        <v>12</v>
      </c>
    </row>
    <row r="726" spans="2:31" ht="15" customHeight="1" x14ac:dyDescent="0.35">
      <c r="B726" s="123">
        <v>104645</v>
      </c>
      <c r="C726" s="123" t="s">
        <v>1895</v>
      </c>
      <c r="D726" s="123">
        <v>2017</v>
      </c>
      <c r="E726" s="123" t="s">
        <v>12</v>
      </c>
      <c r="F726" s="240">
        <v>0</v>
      </c>
      <c r="G726" s="212" t="s">
        <v>1755</v>
      </c>
      <c r="H726" s="123" t="s">
        <v>12</v>
      </c>
      <c r="I726" s="240">
        <v>0</v>
      </c>
      <c r="J726" s="240">
        <v>0</v>
      </c>
      <c r="K726" s="240">
        <v>0</v>
      </c>
      <c r="L726" s="240">
        <v>0</v>
      </c>
      <c r="M726" s="240">
        <v>0</v>
      </c>
      <c r="N726" s="210" t="s">
        <v>12</v>
      </c>
      <c r="O726" s="240">
        <v>0</v>
      </c>
      <c r="P726" s="240">
        <v>0</v>
      </c>
      <c r="Q726" s="240">
        <v>0</v>
      </c>
      <c r="R726" s="240">
        <v>0</v>
      </c>
      <c r="S726" s="240">
        <v>0</v>
      </c>
      <c r="T726" s="211" t="s">
        <v>12</v>
      </c>
      <c r="U726" s="212" t="s">
        <v>317</v>
      </c>
      <c r="V726" s="212" t="s">
        <v>317</v>
      </c>
      <c r="W726" s="123" t="s">
        <v>12</v>
      </c>
      <c r="X726" s="123" t="s">
        <v>12</v>
      </c>
      <c r="Y726" s="123" t="s">
        <v>1594</v>
      </c>
      <c r="Z726" s="212" t="s">
        <v>445</v>
      </c>
      <c r="AA726" s="212">
        <v>76006</v>
      </c>
      <c r="AB726" s="123" t="s">
        <v>321</v>
      </c>
      <c r="AC726" s="123" t="s">
        <v>322</v>
      </c>
      <c r="AD726" s="123" t="s">
        <v>323</v>
      </c>
      <c r="AE726" s="123" t="s">
        <v>12</v>
      </c>
    </row>
    <row r="727" spans="2:31" ht="15" customHeight="1" x14ac:dyDescent="0.35">
      <c r="B727" s="123">
        <v>104194</v>
      </c>
      <c r="C727" s="123" t="s">
        <v>1618</v>
      </c>
      <c r="D727" s="123">
        <v>2017</v>
      </c>
      <c r="E727" s="123" t="s">
        <v>12</v>
      </c>
      <c r="F727" s="240">
        <v>67441.040340000007</v>
      </c>
      <c r="G727" s="212" t="s">
        <v>1755</v>
      </c>
      <c r="H727" s="123" t="s">
        <v>12</v>
      </c>
      <c r="I727" s="240">
        <v>0</v>
      </c>
      <c r="J727" s="240">
        <v>0</v>
      </c>
      <c r="K727" s="240">
        <v>0</v>
      </c>
      <c r="L727" s="240">
        <v>0</v>
      </c>
      <c r="M727" s="240">
        <v>67441.040340000007</v>
      </c>
      <c r="N727" s="210" t="s">
        <v>12</v>
      </c>
      <c r="O727" s="240">
        <v>0</v>
      </c>
      <c r="P727" s="240">
        <v>0</v>
      </c>
      <c r="Q727" s="240">
        <v>67415.684340000007</v>
      </c>
      <c r="R727" s="240">
        <v>67415.684340000007</v>
      </c>
      <c r="S727" s="240">
        <v>25.356000000000002</v>
      </c>
      <c r="T727" s="211" t="s">
        <v>12</v>
      </c>
      <c r="U727" s="212" t="s">
        <v>316</v>
      </c>
      <c r="V727" s="212" t="s">
        <v>317</v>
      </c>
      <c r="W727" s="123" t="s">
        <v>318</v>
      </c>
      <c r="X727" s="123" t="s">
        <v>12</v>
      </c>
      <c r="Y727" s="123" t="s">
        <v>1594</v>
      </c>
      <c r="Z727" s="212" t="s">
        <v>445</v>
      </c>
      <c r="AA727" s="212">
        <v>76006</v>
      </c>
      <c r="AB727" s="123" t="s">
        <v>321</v>
      </c>
      <c r="AC727" s="123" t="s">
        <v>322</v>
      </c>
      <c r="AD727" s="123" t="s">
        <v>323</v>
      </c>
      <c r="AE727" s="123" t="s">
        <v>12</v>
      </c>
    </row>
    <row r="728" spans="2:31" ht="15" customHeight="1" x14ac:dyDescent="0.35">
      <c r="B728" s="123">
        <v>2427</v>
      </c>
      <c r="C728" s="123" t="s">
        <v>1620</v>
      </c>
      <c r="D728" s="123">
        <v>2017</v>
      </c>
      <c r="E728" s="123" t="s">
        <v>12</v>
      </c>
      <c r="F728" s="240">
        <v>34694.860515594002</v>
      </c>
      <c r="G728" s="212" t="s">
        <v>1755</v>
      </c>
      <c r="H728" s="123" t="s">
        <v>12</v>
      </c>
      <c r="I728" s="240">
        <v>0</v>
      </c>
      <c r="J728" s="240">
        <v>0</v>
      </c>
      <c r="K728" s="240">
        <v>0</v>
      </c>
      <c r="L728" s="240">
        <v>0</v>
      </c>
      <c r="M728" s="240">
        <v>34694.860515594002</v>
      </c>
      <c r="N728" s="210" t="s">
        <v>12</v>
      </c>
      <c r="O728" s="240">
        <v>0</v>
      </c>
      <c r="P728" s="240">
        <v>0</v>
      </c>
      <c r="Q728" s="240">
        <v>0</v>
      </c>
      <c r="R728" s="240">
        <v>0</v>
      </c>
      <c r="S728" s="240">
        <v>34694.860515594002</v>
      </c>
      <c r="T728" s="211" t="s">
        <v>12</v>
      </c>
      <c r="U728" s="212" t="s">
        <v>316</v>
      </c>
      <c r="V728" s="212" t="s">
        <v>317</v>
      </c>
      <c r="W728" s="123" t="s">
        <v>336</v>
      </c>
      <c r="X728" s="123" t="s">
        <v>12</v>
      </c>
      <c r="Y728" s="123" t="s">
        <v>1621</v>
      </c>
      <c r="Z728" s="212" t="s">
        <v>1231</v>
      </c>
      <c r="AA728" s="212">
        <v>89521</v>
      </c>
      <c r="AB728" s="123" t="s">
        <v>411</v>
      </c>
      <c r="AC728" s="123" t="s">
        <v>322</v>
      </c>
      <c r="AD728" s="123" t="s">
        <v>323</v>
      </c>
      <c r="AE728" s="123" t="s">
        <v>12</v>
      </c>
    </row>
    <row r="729" spans="2:31" ht="15" customHeight="1" x14ac:dyDescent="0.35">
      <c r="B729" s="123">
        <v>104516</v>
      </c>
      <c r="C729" s="123" t="s">
        <v>1622</v>
      </c>
      <c r="D729" s="123">
        <v>2017</v>
      </c>
      <c r="E729" s="123" t="s">
        <v>12</v>
      </c>
      <c r="F729" s="240">
        <v>22147.635536000002</v>
      </c>
      <c r="G729" s="212" t="s">
        <v>1755</v>
      </c>
      <c r="H729" s="123" t="s">
        <v>12</v>
      </c>
      <c r="I729" s="240">
        <v>22147.635536000002</v>
      </c>
      <c r="J729" s="240">
        <v>0</v>
      </c>
      <c r="K729" s="240">
        <v>0</v>
      </c>
      <c r="L729" s="240">
        <v>0</v>
      </c>
      <c r="M729" s="240">
        <v>0</v>
      </c>
      <c r="N729" s="210" t="s">
        <v>12</v>
      </c>
      <c r="O729" s="240">
        <v>22147.635536000002</v>
      </c>
      <c r="P729" s="240">
        <v>0</v>
      </c>
      <c r="Q729" s="240">
        <v>0</v>
      </c>
      <c r="R729" s="240">
        <v>22147.635536000002</v>
      </c>
      <c r="S729" s="240">
        <v>0</v>
      </c>
      <c r="T729" s="211" t="s">
        <v>12</v>
      </c>
      <c r="U729" s="212" t="s">
        <v>316</v>
      </c>
      <c r="V729" s="212" t="s">
        <v>317</v>
      </c>
      <c r="W729" s="123" t="s">
        <v>390</v>
      </c>
      <c r="X729" s="123" t="s">
        <v>12</v>
      </c>
      <c r="Y729" s="123" t="s">
        <v>1623</v>
      </c>
      <c r="Z729" s="212" t="s">
        <v>320</v>
      </c>
      <c r="AA729" s="212">
        <v>94538</v>
      </c>
      <c r="AB729" s="123" t="s">
        <v>1624</v>
      </c>
      <c r="AC729" s="123" t="s">
        <v>201</v>
      </c>
      <c r="AD729" s="123" t="s">
        <v>327</v>
      </c>
      <c r="AE729" s="123" t="s">
        <v>12</v>
      </c>
    </row>
    <row r="730" spans="2:31" ht="15" customHeight="1" x14ac:dyDescent="0.35">
      <c r="B730" s="123">
        <v>100002</v>
      </c>
      <c r="C730" s="123" t="s">
        <v>1896</v>
      </c>
      <c r="D730" s="123">
        <v>2017</v>
      </c>
      <c r="E730" s="123" t="s">
        <v>12</v>
      </c>
      <c r="F730" s="240">
        <v>310962.321405439</v>
      </c>
      <c r="G730" s="212" t="s">
        <v>1755</v>
      </c>
      <c r="H730" s="123" t="s">
        <v>12</v>
      </c>
      <c r="I730" s="240">
        <v>310962.321405439</v>
      </c>
      <c r="J730" s="240">
        <v>0</v>
      </c>
      <c r="K730" s="240">
        <v>0</v>
      </c>
      <c r="L730" s="240">
        <v>0</v>
      </c>
      <c r="M730" s="240">
        <v>0</v>
      </c>
      <c r="N730" s="210" t="s">
        <v>12</v>
      </c>
      <c r="O730" s="240">
        <v>310962.20363575598</v>
      </c>
      <c r="P730" s="240">
        <v>0</v>
      </c>
      <c r="Q730" s="240">
        <v>0</v>
      </c>
      <c r="R730" s="240">
        <v>310962.20363575598</v>
      </c>
      <c r="S730" s="240">
        <v>0.117769683</v>
      </c>
      <c r="T730" s="211" t="s">
        <v>12</v>
      </c>
      <c r="U730" s="212" t="s">
        <v>316</v>
      </c>
      <c r="V730" s="212" t="s">
        <v>316</v>
      </c>
      <c r="W730" s="123" t="s">
        <v>381</v>
      </c>
      <c r="X730" s="123" t="s">
        <v>12</v>
      </c>
      <c r="Y730" s="123" t="s">
        <v>377</v>
      </c>
      <c r="Z730" s="212" t="s">
        <v>320</v>
      </c>
      <c r="AA730" s="212">
        <v>90744</v>
      </c>
      <c r="AB730" s="123" t="s">
        <v>565</v>
      </c>
      <c r="AC730" s="123" t="s">
        <v>566</v>
      </c>
      <c r="AD730" s="123" t="s">
        <v>327</v>
      </c>
      <c r="AE730" s="123" t="s">
        <v>12</v>
      </c>
    </row>
    <row r="731" spans="2:31" ht="15" customHeight="1" x14ac:dyDescent="0.35">
      <c r="B731" s="123">
        <v>101246</v>
      </c>
      <c r="C731" s="123" t="s">
        <v>1897</v>
      </c>
      <c r="D731" s="123">
        <v>2017</v>
      </c>
      <c r="E731" s="123" t="s">
        <v>12</v>
      </c>
      <c r="F731" s="240">
        <v>6334722.7006634399</v>
      </c>
      <c r="G731" s="212" t="s">
        <v>1755</v>
      </c>
      <c r="H731" s="123" t="s">
        <v>12</v>
      </c>
      <c r="I731" s="240">
        <v>6334722.7006634399</v>
      </c>
      <c r="J731" s="240">
        <v>0</v>
      </c>
      <c r="K731" s="240">
        <v>0</v>
      </c>
      <c r="L731" s="240">
        <v>0</v>
      </c>
      <c r="M731" s="240">
        <v>0</v>
      </c>
      <c r="N731" s="210" t="s">
        <v>12</v>
      </c>
      <c r="O731" s="240">
        <v>6329718.6628602603</v>
      </c>
      <c r="P731" s="240">
        <v>0</v>
      </c>
      <c r="Q731" s="240">
        <v>0</v>
      </c>
      <c r="R731" s="240">
        <v>6329718.6628602603</v>
      </c>
      <c r="S731" s="240">
        <v>5004.0378031814898</v>
      </c>
      <c r="T731" s="211" t="s">
        <v>12</v>
      </c>
      <c r="U731" s="212" t="s">
        <v>316</v>
      </c>
      <c r="V731" s="212" t="s">
        <v>316</v>
      </c>
      <c r="W731" s="123" t="s">
        <v>340</v>
      </c>
      <c r="X731" s="123" t="s">
        <v>12</v>
      </c>
      <c r="Y731" s="123" t="s">
        <v>373</v>
      </c>
      <c r="Z731" s="212" t="s">
        <v>320</v>
      </c>
      <c r="AA731" s="212">
        <v>90810</v>
      </c>
      <c r="AB731" s="123" t="s">
        <v>391</v>
      </c>
      <c r="AC731" s="123" t="s">
        <v>708</v>
      </c>
      <c r="AD731" s="123" t="s">
        <v>709</v>
      </c>
      <c r="AE731" s="123" t="s">
        <v>12</v>
      </c>
    </row>
    <row r="732" spans="2:31" ht="15" customHeight="1" x14ac:dyDescent="0.35">
      <c r="B732" s="123">
        <v>5012</v>
      </c>
      <c r="C732" s="123" t="s">
        <v>1625</v>
      </c>
      <c r="D732" s="123">
        <v>2017</v>
      </c>
      <c r="E732" s="123" t="s">
        <v>12</v>
      </c>
      <c r="F732" s="240">
        <v>47107099.654270299</v>
      </c>
      <c r="G732" s="212" t="s">
        <v>1755</v>
      </c>
      <c r="H732" s="123" t="s">
        <v>12</v>
      </c>
      <c r="I732" s="240">
        <v>0</v>
      </c>
      <c r="J732" s="240">
        <v>0</v>
      </c>
      <c r="K732" s="240">
        <v>44095178.8884703</v>
      </c>
      <c r="L732" s="240">
        <v>3011920.7658000002</v>
      </c>
      <c r="M732" s="240">
        <v>0</v>
      </c>
      <c r="N732" s="210" t="s">
        <v>12</v>
      </c>
      <c r="O732" s="240">
        <v>0</v>
      </c>
      <c r="P732" s="240">
        <v>44095178.8884703</v>
      </c>
      <c r="Q732" s="240">
        <v>0</v>
      </c>
      <c r="R732" s="240">
        <v>44095178.8884703</v>
      </c>
      <c r="S732" s="240">
        <v>3011920.7658000002</v>
      </c>
      <c r="T732" s="211" t="s">
        <v>12</v>
      </c>
      <c r="U732" s="212" t="s">
        <v>316</v>
      </c>
      <c r="V732" s="212" t="s">
        <v>317</v>
      </c>
      <c r="W732" s="123" t="s">
        <v>340</v>
      </c>
      <c r="X732" s="123" t="s">
        <v>12</v>
      </c>
      <c r="Y732" s="123" t="s">
        <v>1816</v>
      </c>
      <c r="Z732" s="212" t="s">
        <v>320</v>
      </c>
      <c r="AA732" s="212">
        <v>90120</v>
      </c>
      <c r="AB732" s="123" t="s">
        <v>450</v>
      </c>
      <c r="AC732" s="123" t="s">
        <v>394</v>
      </c>
      <c r="AD732" s="123" t="s">
        <v>395</v>
      </c>
      <c r="AE732" s="123" t="s">
        <v>12</v>
      </c>
    </row>
    <row r="733" spans="2:31" ht="15" customHeight="1" x14ac:dyDescent="0.35">
      <c r="B733" s="123">
        <v>101331</v>
      </c>
      <c r="C733" s="123" t="s">
        <v>1629</v>
      </c>
      <c r="D733" s="123">
        <v>2017</v>
      </c>
      <c r="E733" s="123" t="s">
        <v>12</v>
      </c>
      <c r="F733" s="240">
        <v>2169020.1158524002</v>
      </c>
      <c r="G733" s="212" t="s">
        <v>1755</v>
      </c>
      <c r="H733" s="123" t="s">
        <v>12</v>
      </c>
      <c r="I733" s="240">
        <v>2169020.1158524002</v>
      </c>
      <c r="J733" s="240">
        <v>0</v>
      </c>
      <c r="K733" s="240">
        <v>0</v>
      </c>
      <c r="L733" s="240">
        <v>0</v>
      </c>
      <c r="M733" s="240">
        <v>0</v>
      </c>
      <c r="N733" s="210" t="s">
        <v>12</v>
      </c>
      <c r="O733" s="240">
        <v>2168615.8413191498</v>
      </c>
      <c r="P733" s="240">
        <v>0</v>
      </c>
      <c r="Q733" s="240">
        <v>0</v>
      </c>
      <c r="R733" s="240">
        <v>2168615.8413191498</v>
      </c>
      <c r="S733" s="240">
        <v>404.27453324999999</v>
      </c>
      <c r="T733" s="211" t="s">
        <v>12</v>
      </c>
      <c r="U733" s="212" t="s">
        <v>316</v>
      </c>
      <c r="V733" s="212" t="s">
        <v>316</v>
      </c>
      <c r="W733" s="123" t="s">
        <v>340</v>
      </c>
      <c r="X733" s="123" t="s">
        <v>12</v>
      </c>
      <c r="Y733" s="123" t="s">
        <v>371</v>
      </c>
      <c r="Z733" s="212" t="s">
        <v>320</v>
      </c>
      <c r="AA733" s="212">
        <v>94553</v>
      </c>
      <c r="AB733" s="123" t="s">
        <v>391</v>
      </c>
      <c r="AC733" s="123" t="s">
        <v>708</v>
      </c>
      <c r="AD733" s="123" t="s">
        <v>709</v>
      </c>
      <c r="AE733" s="123" t="s">
        <v>12</v>
      </c>
    </row>
    <row r="734" spans="2:31" ht="15" customHeight="1" x14ac:dyDescent="0.35">
      <c r="B734" s="123">
        <v>2278</v>
      </c>
      <c r="C734" s="123" t="s">
        <v>1630</v>
      </c>
      <c r="D734" s="123">
        <v>2017</v>
      </c>
      <c r="E734" s="123" t="s">
        <v>12</v>
      </c>
      <c r="F734" s="240">
        <v>2711.6337899999999</v>
      </c>
      <c r="G734" s="212" t="s">
        <v>1755</v>
      </c>
      <c r="H734" s="123" t="s">
        <v>12</v>
      </c>
      <c r="I734" s="240">
        <v>0</v>
      </c>
      <c r="J734" s="240">
        <v>0</v>
      </c>
      <c r="K734" s="240">
        <v>0</v>
      </c>
      <c r="L734" s="240">
        <v>0</v>
      </c>
      <c r="M734" s="240">
        <v>2711.6337899999999</v>
      </c>
      <c r="N734" s="210" t="s">
        <v>12</v>
      </c>
      <c r="O734" s="240">
        <v>0</v>
      </c>
      <c r="P734" s="240">
        <v>0</v>
      </c>
      <c r="Q734" s="240">
        <v>2711.6337899999999</v>
      </c>
      <c r="R734" s="240">
        <v>2711.6337899999999</v>
      </c>
      <c r="S734" s="240">
        <v>0</v>
      </c>
      <c r="T734" s="211" t="s">
        <v>12</v>
      </c>
      <c r="U734" s="212" t="s">
        <v>316</v>
      </c>
      <c r="V734" s="212" t="s">
        <v>317</v>
      </c>
      <c r="W734" s="123" t="s">
        <v>430</v>
      </c>
      <c r="X734" s="123" t="s">
        <v>12</v>
      </c>
      <c r="Y734" s="123" t="s">
        <v>1631</v>
      </c>
      <c r="Z734" s="212" t="s">
        <v>943</v>
      </c>
      <c r="AA734" s="212">
        <v>32202</v>
      </c>
      <c r="AB734" s="123" t="s">
        <v>321</v>
      </c>
      <c r="AC734" s="123" t="s">
        <v>322</v>
      </c>
      <c r="AD734" s="123" t="s">
        <v>323</v>
      </c>
      <c r="AE734" s="123" t="s">
        <v>12</v>
      </c>
    </row>
    <row r="735" spans="2:31" ht="15" customHeight="1" x14ac:dyDescent="0.35">
      <c r="B735" s="123">
        <v>101582</v>
      </c>
      <c r="C735" s="123" t="s">
        <v>1632</v>
      </c>
      <c r="D735" s="123">
        <v>2017</v>
      </c>
      <c r="E735" s="123" t="s">
        <v>12</v>
      </c>
      <c r="F735" s="240">
        <v>313730.02160986501</v>
      </c>
      <c r="G735" s="212" t="s">
        <v>1755</v>
      </c>
      <c r="H735" s="123" t="s">
        <v>12</v>
      </c>
      <c r="I735" s="240">
        <v>313730.02160986501</v>
      </c>
      <c r="J735" s="240">
        <v>0</v>
      </c>
      <c r="K735" s="240">
        <v>0</v>
      </c>
      <c r="L735" s="240">
        <v>0</v>
      </c>
      <c r="M735" s="240">
        <v>0</v>
      </c>
      <c r="N735" s="210" t="s">
        <v>12</v>
      </c>
      <c r="O735" s="240">
        <v>313730.02160986501</v>
      </c>
      <c r="P735" s="240">
        <v>0</v>
      </c>
      <c r="Q735" s="240">
        <v>0</v>
      </c>
      <c r="R735" s="240">
        <v>313730.02160986501</v>
      </c>
      <c r="S735" s="240">
        <v>0</v>
      </c>
      <c r="T735" s="211" t="s">
        <v>12</v>
      </c>
      <c r="U735" s="212" t="s">
        <v>316</v>
      </c>
      <c r="V735" s="212" t="s">
        <v>317</v>
      </c>
      <c r="W735" s="123" t="s">
        <v>340</v>
      </c>
      <c r="X735" s="123" t="s">
        <v>12</v>
      </c>
      <c r="Y735" s="123" t="s">
        <v>846</v>
      </c>
      <c r="Z735" s="212" t="s">
        <v>320</v>
      </c>
      <c r="AA735" s="212">
        <v>93030</v>
      </c>
      <c r="AB735" s="123" t="s">
        <v>1045</v>
      </c>
      <c r="AC735" s="123" t="s">
        <v>201</v>
      </c>
      <c r="AD735" s="123" t="s">
        <v>327</v>
      </c>
      <c r="AE735" s="123" t="s">
        <v>12</v>
      </c>
    </row>
    <row r="736" spans="2:31" ht="15" customHeight="1" x14ac:dyDescent="0.35">
      <c r="B736" s="123">
        <v>104518</v>
      </c>
      <c r="C736" s="123" t="s">
        <v>1633</v>
      </c>
      <c r="D736" s="123">
        <v>2017</v>
      </c>
      <c r="E736" s="123" t="s">
        <v>12</v>
      </c>
      <c r="F736" s="240">
        <v>0</v>
      </c>
      <c r="G736" s="212" t="s">
        <v>1755</v>
      </c>
      <c r="H736" s="123" t="s">
        <v>12</v>
      </c>
      <c r="I736" s="240">
        <v>0</v>
      </c>
      <c r="J736" s="240">
        <v>0</v>
      </c>
      <c r="K736" s="240">
        <v>0</v>
      </c>
      <c r="L736" s="240">
        <v>0</v>
      </c>
      <c r="M736" s="240">
        <v>0</v>
      </c>
      <c r="N736" s="210" t="s">
        <v>12</v>
      </c>
      <c r="O736" s="240">
        <v>0</v>
      </c>
      <c r="P736" s="240">
        <v>0</v>
      </c>
      <c r="Q736" s="240">
        <v>0</v>
      </c>
      <c r="R736" s="240">
        <v>0</v>
      </c>
      <c r="S736" s="240">
        <v>0</v>
      </c>
      <c r="T736" s="211" t="s">
        <v>12</v>
      </c>
      <c r="U736" s="212" t="s">
        <v>317</v>
      </c>
      <c r="V736" s="212" t="s">
        <v>317</v>
      </c>
      <c r="W736" s="123" t="s">
        <v>12</v>
      </c>
      <c r="X736" s="123" t="s">
        <v>12</v>
      </c>
      <c r="Y736" s="123" t="s">
        <v>333</v>
      </c>
      <c r="Z736" s="212" t="s">
        <v>320</v>
      </c>
      <c r="AA736" s="212">
        <v>94607</v>
      </c>
      <c r="AB736" s="123" t="s">
        <v>520</v>
      </c>
      <c r="AC736" s="123" t="s">
        <v>322</v>
      </c>
      <c r="AD736" s="123" t="s">
        <v>323</v>
      </c>
      <c r="AE736" s="123" t="s">
        <v>12</v>
      </c>
    </row>
    <row r="737" spans="2:31" ht="15" customHeight="1" x14ac:dyDescent="0.35">
      <c r="B737" s="123">
        <v>104327</v>
      </c>
      <c r="C737" s="123" t="s">
        <v>1817</v>
      </c>
      <c r="D737" s="123">
        <v>2017</v>
      </c>
      <c r="E737" s="123" t="s">
        <v>12</v>
      </c>
      <c r="F737" s="240">
        <v>374395.86159961799</v>
      </c>
      <c r="G737" s="212" t="s">
        <v>1755</v>
      </c>
      <c r="H737" s="123" t="s">
        <v>12</v>
      </c>
      <c r="I737" s="240">
        <v>0</v>
      </c>
      <c r="J737" s="240">
        <v>0</v>
      </c>
      <c r="K737" s="240">
        <v>355909.370490095</v>
      </c>
      <c r="L737" s="240">
        <v>18486.491109523799</v>
      </c>
      <c r="M737" s="240">
        <v>0</v>
      </c>
      <c r="N737" s="210" t="s">
        <v>12</v>
      </c>
      <c r="O737" s="240">
        <v>0</v>
      </c>
      <c r="P737" s="240">
        <v>355909.370490095</v>
      </c>
      <c r="Q737" s="240">
        <v>0</v>
      </c>
      <c r="R737" s="240">
        <v>355909.370490095</v>
      </c>
      <c r="S737" s="240">
        <v>18486.491109523799</v>
      </c>
      <c r="T737" s="211" t="s">
        <v>12</v>
      </c>
      <c r="U737" s="212" t="s">
        <v>316</v>
      </c>
      <c r="V737" s="212" t="s">
        <v>317</v>
      </c>
      <c r="W737" s="123" t="s">
        <v>350</v>
      </c>
      <c r="X737" s="123" t="s">
        <v>12</v>
      </c>
      <c r="Y737" s="123" t="s">
        <v>679</v>
      </c>
      <c r="Z737" s="212" t="s">
        <v>320</v>
      </c>
      <c r="AA737" s="212">
        <v>92008</v>
      </c>
      <c r="AB737" s="123" t="s">
        <v>446</v>
      </c>
      <c r="AC737" s="123" t="s">
        <v>394</v>
      </c>
      <c r="AD737" s="123" t="s">
        <v>395</v>
      </c>
      <c r="AE737" s="123" t="s">
        <v>12</v>
      </c>
    </row>
    <row r="738" spans="2:31" ht="15" customHeight="1" x14ac:dyDescent="0.35">
      <c r="B738" s="123">
        <v>104647</v>
      </c>
      <c r="C738" s="123" t="s">
        <v>1634</v>
      </c>
      <c r="D738" s="123">
        <v>2017</v>
      </c>
      <c r="E738" s="123" t="s">
        <v>12</v>
      </c>
      <c r="F738" s="240">
        <v>13810.762036800001</v>
      </c>
      <c r="G738" s="212" t="s">
        <v>1755</v>
      </c>
      <c r="H738" s="123" t="s">
        <v>12</v>
      </c>
      <c r="I738" s="240">
        <v>13810.762036800001</v>
      </c>
      <c r="J738" s="240">
        <v>0</v>
      </c>
      <c r="K738" s="240">
        <v>0</v>
      </c>
      <c r="L738" s="240">
        <v>0</v>
      </c>
      <c r="M738" s="240">
        <v>0</v>
      </c>
      <c r="N738" s="210" t="s">
        <v>12</v>
      </c>
      <c r="O738" s="240">
        <v>0</v>
      </c>
      <c r="P738" s="240">
        <v>0</v>
      </c>
      <c r="Q738" s="240">
        <v>0</v>
      </c>
      <c r="R738" s="240">
        <v>0</v>
      </c>
      <c r="S738" s="240">
        <v>13810.762036800001</v>
      </c>
      <c r="T738" s="211" t="s">
        <v>12</v>
      </c>
      <c r="U738" s="212" t="s">
        <v>317</v>
      </c>
      <c r="V738" s="212" t="s">
        <v>317</v>
      </c>
      <c r="W738" s="123" t="s">
        <v>12</v>
      </c>
      <c r="X738" s="123" t="s">
        <v>12</v>
      </c>
      <c r="Y738" s="123" t="s">
        <v>1635</v>
      </c>
      <c r="Z738" s="212" t="s">
        <v>320</v>
      </c>
      <c r="AA738" s="212">
        <v>95521</v>
      </c>
      <c r="AB738" s="123" t="s">
        <v>1154</v>
      </c>
      <c r="AC738" s="123" t="s">
        <v>201</v>
      </c>
      <c r="AD738" s="123" t="s">
        <v>327</v>
      </c>
      <c r="AE738" s="123" t="s">
        <v>12</v>
      </c>
    </row>
    <row r="739" spans="2:31" ht="15" customHeight="1" x14ac:dyDescent="0.35">
      <c r="B739" s="123">
        <v>100052</v>
      </c>
      <c r="C739" s="123" t="s">
        <v>1898</v>
      </c>
      <c r="D739" s="123">
        <v>2017</v>
      </c>
      <c r="E739" s="123" t="s">
        <v>12</v>
      </c>
      <c r="F739" s="240">
        <v>0</v>
      </c>
      <c r="G739" s="212" t="s">
        <v>1755</v>
      </c>
      <c r="H739" s="123" t="s">
        <v>12</v>
      </c>
      <c r="I739" s="240">
        <v>0</v>
      </c>
      <c r="J739" s="240">
        <v>0</v>
      </c>
      <c r="K739" s="240">
        <v>0</v>
      </c>
      <c r="L739" s="240">
        <v>0</v>
      </c>
      <c r="M739" s="240">
        <v>0</v>
      </c>
      <c r="N739" s="210" t="s">
        <v>12</v>
      </c>
      <c r="O739" s="240">
        <v>0</v>
      </c>
      <c r="P739" s="240">
        <v>0</v>
      </c>
      <c r="Q739" s="240">
        <v>0</v>
      </c>
      <c r="R739" s="240">
        <v>0</v>
      </c>
      <c r="S739" s="240">
        <v>0</v>
      </c>
      <c r="T739" s="211" t="s">
        <v>12</v>
      </c>
      <c r="U739" s="212" t="s">
        <v>317</v>
      </c>
      <c r="V739" s="212" t="s">
        <v>317</v>
      </c>
      <c r="W739" s="123" t="s">
        <v>12</v>
      </c>
      <c r="X739" s="123" t="s">
        <v>12</v>
      </c>
      <c r="Y739" s="123" t="s">
        <v>1289</v>
      </c>
      <c r="Z739" s="212" t="s">
        <v>320</v>
      </c>
      <c r="AA739" s="212">
        <v>95377</v>
      </c>
      <c r="AB739" s="123" t="s">
        <v>411</v>
      </c>
      <c r="AC739" s="123" t="s">
        <v>201</v>
      </c>
      <c r="AD739" s="123" t="s">
        <v>354</v>
      </c>
      <c r="AE739" s="123" t="s">
        <v>12</v>
      </c>
    </row>
    <row r="740" spans="2:31" ht="15" customHeight="1" x14ac:dyDescent="0.35">
      <c r="B740" s="123">
        <v>5047</v>
      </c>
      <c r="C740" s="123" t="s">
        <v>1636</v>
      </c>
      <c r="D740" s="123">
        <v>2017</v>
      </c>
      <c r="E740" s="123" t="s">
        <v>12</v>
      </c>
      <c r="F740" s="240">
        <v>0</v>
      </c>
      <c r="G740" s="212" t="s">
        <v>1755</v>
      </c>
      <c r="H740" s="123" t="s">
        <v>12</v>
      </c>
      <c r="I740" s="240">
        <v>0</v>
      </c>
      <c r="J740" s="240">
        <v>0</v>
      </c>
      <c r="K740" s="240">
        <v>0</v>
      </c>
      <c r="L740" s="240">
        <v>0</v>
      </c>
      <c r="M740" s="240">
        <v>0</v>
      </c>
      <c r="N740" s="210" t="s">
        <v>12</v>
      </c>
      <c r="O740" s="240">
        <v>0</v>
      </c>
      <c r="P740" s="240">
        <v>0</v>
      </c>
      <c r="Q740" s="240">
        <v>0</v>
      </c>
      <c r="R740" s="240">
        <v>0</v>
      </c>
      <c r="S740" s="240">
        <v>0</v>
      </c>
      <c r="T740" s="211" t="s">
        <v>12</v>
      </c>
      <c r="U740" s="212" t="s">
        <v>317</v>
      </c>
      <c r="V740" s="212" t="s">
        <v>317</v>
      </c>
      <c r="W740" s="123" t="s">
        <v>12</v>
      </c>
      <c r="X740" s="123" t="s">
        <v>12</v>
      </c>
      <c r="Y740" s="123" t="s">
        <v>1637</v>
      </c>
      <c r="Z740" s="212" t="s">
        <v>1638</v>
      </c>
      <c r="AA740" s="212">
        <v>74136</v>
      </c>
      <c r="AB740" s="123" t="s">
        <v>321</v>
      </c>
      <c r="AC740" s="123" t="s">
        <v>322</v>
      </c>
      <c r="AD740" s="123" t="s">
        <v>323</v>
      </c>
      <c r="AE740" s="123" t="s">
        <v>12</v>
      </c>
    </row>
    <row r="741" spans="2:31" x14ac:dyDescent="0.35">
      <c r="B741" s="123">
        <v>104620</v>
      </c>
      <c r="C741" s="123" t="s">
        <v>1639</v>
      </c>
      <c r="D741" s="123">
        <v>2017</v>
      </c>
      <c r="E741" s="123" t="s">
        <v>12</v>
      </c>
      <c r="F741" s="240">
        <v>17392.884031599999</v>
      </c>
      <c r="G741" s="212" t="s">
        <v>1755</v>
      </c>
      <c r="H741" s="123" t="s">
        <v>12</v>
      </c>
      <c r="I741" s="240">
        <v>358.48511159999998</v>
      </c>
      <c r="J741" s="240">
        <v>17034.39892</v>
      </c>
      <c r="K741" s="240">
        <v>0</v>
      </c>
      <c r="L741" s="240">
        <v>0</v>
      </c>
      <c r="M741" s="240">
        <v>0</v>
      </c>
      <c r="N741" s="210" t="s">
        <v>12</v>
      </c>
      <c r="O741" s="240">
        <v>0</v>
      </c>
      <c r="P741" s="240">
        <v>0</v>
      </c>
      <c r="Q741" s="240">
        <v>0</v>
      </c>
      <c r="R741" s="240">
        <v>0</v>
      </c>
      <c r="S741" s="240">
        <v>17392.884031599999</v>
      </c>
      <c r="T741" s="211" t="s">
        <v>12</v>
      </c>
      <c r="U741" s="212" t="s">
        <v>317</v>
      </c>
      <c r="V741" s="212" t="s">
        <v>317</v>
      </c>
      <c r="W741" s="123" t="s">
        <v>12</v>
      </c>
      <c r="X741" s="123" t="s">
        <v>12</v>
      </c>
      <c r="Y741" s="123" t="s">
        <v>1640</v>
      </c>
      <c r="Z741" s="212" t="s">
        <v>320</v>
      </c>
      <c r="AA741" s="212">
        <v>96097</v>
      </c>
      <c r="AB741" s="123" t="s">
        <v>1434</v>
      </c>
      <c r="AC741" s="123" t="s">
        <v>201</v>
      </c>
      <c r="AD741" s="123" t="s">
        <v>327</v>
      </c>
      <c r="AE741" s="123" t="s">
        <v>12</v>
      </c>
    </row>
    <row r="742" spans="2:31" ht="15" customHeight="1" x14ac:dyDescent="0.35">
      <c r="B742" s="123">
        <v>101502</v>
      </c>
      <c r="C742" s="123" t="s">
        <v>1641</v>
      </c>
      <c r="D742" s="123">
        <v>2017</v>
      </c>
      <c r="E742" s="123" t="s">
        <v>12</v>
      </c>
      <c r="F742" s="240">
        <v>27129.937190447999</v>
      </c>
      <c r="G742" s="212" t="s">
        <v>1755</v>
      </c>
      <c r="H742" s="123" t="s">
        <v>12</v>
      </c>
      <c r="I742" s="240">
        <v>27129.937190447999</v>
      </c>
      <c r="J742" s="240">
        <v>0</v>
      </c>
      <c r="K742" s="240">
        <v>0</v>
      </c>
      <c r="L742" s="240">
        <v>0</v>
      </c>
      <c r="M742" s="240">
        <v>0</v>
      </c>
      <c r="N742" s="210" t="s">
        <v>12</v>
      </c>
      <c r="O742" s="240">
        <v>27129.937190447999</v>
      </c>
      <c r="P742" s="240">
        <v>0</v>
      </c>
      <c r="Q742" s="240">
        <v>0</v>
      </c>
      <c r="R742" s="240">
        <v>27129.937190447999</v>
      </c>
      <c r="S742" s="240">
        <v>0</v>
      </c>
      <c r="T742" s="211" t="s">
        <v>12</v>
      </c>
      <c r="U742" s="212" t="s">
        <v>316</v>
      </c>
      <c r="V742" s="212" t="s">
        <v>316</v>
      </c>
      <c r="W742" s="123" t="s">
        <v>430</v>
      </c>
      <c r="X742" s="123" t="s">
        <v>12</v>
      </c>
      <c r="Y742" s="123" t="s">
        <v>633</v>
      </c>
      <c r="Z742" s="212" t="s">
        <v>320</v>
      </c>
      <c r="AA742" s="212">
        <v>93622</v>
      </c>
      <c r="AB742" s="123" t="s">
        <v>673</v>
      </c>
      <c r="AC742" s="123" t="s">
        <v>201</v>
      </c>
      <c r="AD742" s="123" t="s">
        <v>327</v>
      </c>
      <c r="AE742" s="123" t="s">
        <v>12</v>
      </c>
    </row>
    <row r="743" spans="2:31" ht="15" customHeight="1" x14ac:dyDescent="0.35">
      <c r="B743" s="123">
        <v>100217</v>
      </c>
      <c r="C743" s="123" t="s">
        <v>1642</v>
      </c>
      <c r="D743" s="123">
        <v>2017</v>
      </c>
      <c r="E743" s="123" t="s">
        <v>12</v>
      </c>
      <c r="F743" s="240">
        <v>2916551.4460735801</v>
      </c>
      <c r="G743" s="212" t="s">
        <v>1755</v>
      </c>
      <c r="H743" s="123" t="s">
        <v>12</v>
      </c>
      <c r="I743" s="240">
        <v>2916551.4460735801</v>
      </c>
      <c r="J743" s="240">
        <v>0</v>
      </c>
      <c r="K743" s="240">
        <v>0</v>
      </c>
      <c r="L743" s="240">
        <v>0</v>
      </c>
      <c r="M743" s="240">
        <v>0</v>
      </c>
      <c r="N743" s="210" t="s">
        <v>12</v>
      </c>
      <c r="O743" s="240">
        <v>2915999.9081986099</v>
      </c>
      <c r="P743" s="240">
        <v>0</v>
      </c>
      <c r="Q743" s="240">
        <v>0</v>
      </c>
      <c r="R743" s="240">
        <v>2915999.9081986099</v>
      </c>
      <c r="S743" s="240">
        <v>551.53787496712505</v>
      </c>
      <c r="T743" s="211" t="s">
        <v>12</v>
      </c>
      <c r="U743" s="212" t="s">
        <v>316</v>
      </c>
      <c r="V743" s="212" t="s">
        <v>316</v>
      </c>
      <c r="W743" s="123" t="s">
        <v>390</v>
      </c>
      <c r="X743" s="123" t="s">
        <v>12</v>
      </c>
      <c r="Y743" s="123" t="s">
        <v>1643</v>
      </c>
      <c r="Z743" s="212" t="s">
        <v>320</v>
      </c>
      <c r="AA743" s="212">
        <v>90504</v>
      </c>
      <c r="AB743" s="123" t="s">
        <v>391</v>
      </c>
      <c r="AC743" s="123" t="s">
        <v>708</v>
      </c>
      <c r="AD743" s="123" t="s">
        <v>709</v>
      </c>
      <c r="AE743" s="123" t="s">
        <v>12</v>
      </c>
    </row>
    <row r="744" spans="2:31" ht="15" customHeight="1" x14ac:dyDescent="0.35">
      <c r="B744" s="123">
        <v>104476</v>
      </c>
      <c r="C744" s="123" t="s">
        <v>1644</v>
      </c>
      <c r="D744" s="123">
        <v>2017</v>
      </c>
      <c r="E744" s="123" t="s">
        <v>12</v>
      </c>
      <c r="F744" s="240">
        <v>10282921.518260799</v>
      </c>
      <c r="G744" s="212" t="s">
        <v>1755</v>
      </c>
      <c r="H744" s="123" t="s">
        <v>12</v>
      </c>
      <c r="I744" s="240">
        <v>0</v>
      </c>
      <c r="J744" s="240">
        <v>0</v>
      </c>
      <c r="K744" s="240">
        <v>9619378.1074088905</v>
      </c>
      <c r="L744" s="240">
        <v>663543.41085190803</v>
      </c>
      <c r="M744" s="240">
        <v>0</v>
      </c>
      <c r="N744" s="210" t="s">
        <v>12</v>
      </c>
      <c r="O744" s="240">
        <v>0</v>
      </c>
      <c r="P744" s="240">
        <v>9619378.1074088905</v>
      </c>
      <c r="Q744" s="240">
        <v>0</v>
      </c>
      <c r="R744" s="240">
        <v>9619378.1074088905</v>
      </c>
      <c r="S744" s="240">
        <v>663543.41085190803</v>
      </c>
      <c r="T744" s="211" t="s">
        <v>12</v>
      </c>
      <c r="U744" s="212" t="s">
        <v>316</v>
      </c>
      <c r="V744" s="212" t="s">
        <v>317</v>
      </c>
      <c r="W744" s="123" t="s">
        <v>390</v>
      </c>
      <c r="X744" s="123" t="s">
        <v>12</v>
      </c>
      <c r="Y744" s="123" t="s">
        <v>1645</v>
      </c>
      <c r="Z744" s="212" t="s">
        <v>320</v>
      </c>
      <c r="AA744" s="212">
        <v>90504</v>
      </c>
      <c r="AB744" s="123" t="s">
        <v>450</v>
      </c>
      <c r="AC744" s="123" t="s">
        <v>394</v>
      </c>
      <c r="AD744" s="123" t="s">
        <v>395</v>
      </c>
      <c r="AE744" s="123" t="s">
        <v>12</v>
      </c>
    </row>
    <row r="745" spans="2:31" ht="15" customHeight="1" x14ac:dyDescent="0.35">
      <c r="B745" s="123">
        <v>100358</v>
      </c>
      <c r="C745" s="123" t="s">
        <v>1899</v>
      </c>
      <c r="D745" s="123">
        <v>2017</v>
      </c>
      <c r="E745" s="123" t="s">
        <v>12</v>
      </c>
      <c r="F745" s="240">
        <v>383050.22531593998</v>
      </c>
      <c r="G745" s="212" t="s">
        <v>1755</v>
      </c>
      <c r="H745" s="123" t="s">
        <v>12</v>
      </c>
      <c r="I745" s="240">
        <v>383050.22531593998</v>
      </c>
      <c r="J745" s="240">
        <v>0</v>
      </c>
      <c r="K745" s="240">
        <v>0</v>
      </c>
      <c r="L745" s="240">
        <v>0</v>
      </c>
      <c r="M745" s="240">
        <v>0</v>
      </c>
      <c r="N745" s="210" t="s">
        <v>12</v>
      </c>
      <c r="O745" s="240">
        <v>383050.22531593998</v>
      </c>
      <c r="P745" s="240">
        <v>0</v>
      </c>
      <c r="Q745" s="240">
        <v>0</v>
      </c>
      <c r="R745" s="240">
        <v>383050.22531593998</v>
      </c>
      <c r="S745" s="240">
        <v>0</v>
      </c>
      <c r="T745" s="211" t="s">
        <v>12</v>
      </c>
      <c r="U745" s="212" t="s">
        <v>316</v>
      </c>
      <c r="V745" s="212" t="s">
        <v>317</v>
      </c>
      <c r="W745" s="123" t="s">
        <v>467</v>
      </c>
      <c r="X745" s="123" t="s">
        <v>12</v>
      </c>
      <c r="Y745" s="123" t="s">
        <v>1289</v>
      </c>
      <c r="Z745" s="212" t="s">
        <v>320</v>
      </c>
      <c r="AA745" s="212">
        <v>95377</v>
      </c>
      <c r="AB745" s="123" t="s">
        <v>352</v>
      </c>
      <c r="AC745" s="123" t="s">
        <v>353</v>
      </c>
      <c r="AD745" s="123" t="s">
        <v>354</v>
      </c>
      <c r="AE745" s="123" t="s">
        <v>12</v>
      </c>
    </row>
    <row r="746" spans="2:31" ht="15" customHeight="1" x14ac:dyDescent="0.35">
      <c r="B746" s="123">
        <v>2312</v>
      </c>
      <c r="C746" s="123" t="s">
        <v>1647</v>
      </c>
      <c r="D746" s="123">
        <v>2017</v>
      </c>
      <c r="E746" s="123" t="s">
        <v>12</v>
      </c>
      <c r="F746" s="240">
        <v>140627.538541271</v>
      </c>
      <c r="G746" s="212" t="s">
        <v>1755</v>
      </c>
      <c r="H746" s="123" t="s">
        <v>12</v>
      </c>
      <c r="I746" s="240">
        <v>0</v>
      </c>
      <c r="J746" s="240">
        <v>0</v>
      </c>
      <c r="K746" s="240">
        <v>0</v>
      </c>
      <c r="L746" s="240">
        <v>0</v>
      </c>
      <c r="M746" s="240">
        <v>140627.538541271</v>
      </c>
      <c r="N746" s="210" t="s">
        <v>12</v>
      </c>
      <c r="O746" s="240">
        <v>0</v>
      </c>
      <c r="P746" s="240">
        <v>0</v>
      </c>
      <c r="Q746" s="240">
        <v>139368.14224127101</v>
      </c>
      <c r="R746" s="240">
        <v>139368.14224127101</v>
      </c>
      <c r="S746" s="240">
        <v>1259.3963000000001</v>
      </c>
      <c r="T746" s="211" t="s">
        <v>12</v>
      </c>
      <c r="U746" s="212" t="s">
        <v>480</v>
      </c>
      <c r="V746" s="212" t="s">
        <v>317</v>
      </c>
      <c r="W746" s="123" t="s">
        <v>318</v>
      </c>
      <c r="X746" s="123" t="s">
        <v>12</v>
      </c>
      <c r="Y746" s="123" t="s">
        <v>867</v>
      </c>
      <c r="Z746" s="212" t="s">
        <v>286</v>
      </c>
      <c r="AA746" s="212" t="s">
        <v>1648</v>
      </c>
      <c r="AB746" s="123" t="s">
        <v>321</v>
      </c>
      <c r="AC746" s="123" t="s">
        <v>322</v>
      </c>
      <c r="AD746" s="123" t="s">
        <v>323</v>
      </c>
      <c r="AE746" s="123" t="s">
        <v>12</v>
      </c>
    </row>
    <row r="747" spans="2:31" ht="15" customHeight="1" x14ac:dyDescent="0.35">
      <c r="B747" s="123">
        <v>104230</v>
      </c>
      <c r="C747" s="123" t="s">
        <v>1649</v>
      </c>
      <c r="D747" s="123">
        <v>2017</v>
      </c>
      <c r="E747" s="123" t="s">
        <v>12</v>
      </c>
      <c r="F747" s="240">
        <v>128807.90111999999</v>
      </c>
      <c r="G747" s="212" t="s">
        <v>1755</v>
      </c>
      <c r="H747" s="123" t="s">
        <v>12</v>
      </c>
      <c r="I747" s="240">
        <v>0</v>
      </c>
      <c r="J747" s="240">
        <v>0</v>
      </c>
      <c r="K747" s="240">
        <v>0</v>
      </c>
      <c r="L747" s="240">
        <v>0</v>
      </c>
      <c r="M747" s="240">
        <v>128807.90111999999</v>
      </c>
      <c r="N747" s="210" t="s">
        <v>12</v>
      </c>
      <c r="O747" s="240">
        <v>0</v>
      </c>
      <c r="P747" s="240">
        <v>0</v>
      </c>
      <c r="Q747" s="240">
        <v>128807.90111999999</v>
      </c>
      <c r="R747" s="240">
        <v>128807.90111999999</v>
      </c>
      <c r="S747" s="240">
        <v>0</v>
      </c>
      <c r="T747" s="211" t="s">
        <v>12</v>
      </c>
      <c r="U747" s="212" t="s">
        <v>316</v>
      </c>
      <c r="V747" s="212" t="s">
        <v>317</v>
      </c>
      <c r="W747" s="123" t="s">
        <v>336</v>
      </c>
      <c r="X747" s="123" t="s">
        <v>12</v>
      </c>
      <c r="Y747" s="123" t="s">
        <v>867</v>
      </c>
      <c r="Z747" s="212" t="s">
        <v>286</v>
      </c>
      <c r="AA747" s="212" t="s">
        <v>1650</v>
      </c>
      <c r="AB747" s="123" t="s">
        <v>321</v>
      </c>
      <c r="AC747" s="123" t="s">
        <v>322</v>
      </c>
      <c r="AD747" s="123" t="s">
        <v>323</v>
      </c>
      <c r="AE747" s="123" t="s">
        <v>12</v>
      </c>
    </row>
    <row r="748" spans="2:31" ht="15" customHeight="1" x14ac:dyDescent="0.35">
      <c r="B748" s="123">
        <v>104760</v>
      </c>
      <c r="C748" s="123" t="s">
        <v>1651</v>
      </c>
      <c r="D748" s="123">
        <v>2017</v>
      </c>
      <c r="E748" s="123" t="s">
        <v>12</v>
      </c>
      <c r="F748" s="240">
        <v>0</v>
      </c>
      <c r="G748" s="212" t="s">
        <v>1755</v>
      </c>
      <c r="H748" s="123" t="s">
        <v>12</v>
      </c>
      <c r="I748" s="240">
        <v>0</v>
      </c>
      <c r="J748" s="240">
        <v>0</v>
      </c>
      <c r="K748" s="240">
        <v>0</v>
      </c>
      <c r="L748" s="240">
        <v>0</v>
      </c>
      <c r="M748" s="240">
        <v>0</v>
      </c>
      <c r="N748" s="210" t="s">
        <v>12</v>
      </c>
      <c r="O748" s="240">
        <v>0</v>
      </c>
      <c r="P748" s="240">
        <v>0</v>
      </c>
      <c r="Q748" s="240">
        <v>0</v>
      </c>
      <c r="R748" s="240">
        <v>0</v>
      </c>
      <c r="S748" s="240">
        <v>0</v>
      </c>
      <c r="T748" s="211" t="s">
        <v>12</v>
      </c>
      <c r="U748" s="212" t="s">
        <v>317</v>
      </c>
      <c r="V748" s="212" t="s">
        <v>317</v>
      </c>
      <c r="W748" s="123" t="s">
        <v>12</v>
      </c>
      <c r="X748" s="123" t="s">
        <v>12</v>
      </c>
      <c r="Y748" s="123" t="s">
        <v>1652</v>
      </c>
      <c r="Z748" s="212" t="s">
        <v>464</v>
      </c>
      <c r="AA748" s="212">
        <v>86436</v>
      </c>
      <c r="AB748" s="123" t="s">
        <v>638</v>
      </c>
      <c r="AC748" s="123" t="s">
        <v>424</v>
      </c>
      <c r="AD748" s="123" t="s">
        <v>1900</v>
      </c>
      <c r="AE748" s="123" t="s">
        <v>12</v>
      </c>
    </row>
    <row r="749" spans="2:31" ht="15" customHeight="1" x14ac:dyDescent="0.35">
      <c r="B749" s="123">
        <v>101460</v>
      </c>
      <c r="C749" s="123" t="s">
        <v>1653</v>
      </c>
      <c r="D749" s="123">
        <v>2017</v>
      </c>
      <c r="E749" s="123" t="s">
        <v>12</v>
      </c>
      <c r="F749" s="240">
        <v>34136.773625902002</v>
      </c>
      <c r="G749" s="212" t="s">
        <v>1755</v>
      </c>
      <c r="H749" s="123" t="s">
        <v>12</v>
      </c>
      <c r="I749" s="240">
        <v>34136.773625902002</v>
      </c>
      <c r="J749" s="240">
        <v>0</v>
      </c>
      <c r="K749" s="240">
        <v>0</v>
      </c>
      <c r="L749" s="240">
        <v>0</v>
      </c>
      <c r="M749" s="240">
        <v>0</v>
      </c>
      <c r="N749" s="210" t="s">
        <v>12</v>
      </c>
      <c r="O749" s="240">
        <v>34046.925192000002</v>
      </c>
      <c r="P749" s="240">
        <v>0</v>
      </c>
      <c r="Q749" s="240">
        <v>0</v>
      </c>
      <c r="R749" s="240">
        <v>34046.925192000002</v>
      </c>
      <c r="S749" s="240">
        <v>89.848433901999996</v>
      </c>
      <c r="T749" s="211" t="s">
        <v>12</v>
      </c>
      <c r="U749" s="212" t="s">
        <v>316</v>
      </c>
      <c r="V749" s="212" t="s">
        <v>316</v>
      </c>
      <c r="W749" s="123" t="s">
        <v>761</v>
      </c>
      <c r="X749" s="123" t="s">
        <v>12</v>
      </c>
      <c r="Y749" s="123" t="s">
        <v>969</v>
      </c>
      <c r="Z749" s="212" t="s">
        <v>320</v>
      </c>
      <c r="AA749" s="212">
        <v>93268</v>
      </c>
      <c r="AB749" s="123" t="s">
        <v>342</v>
      </c>
      <c r="AC749" s="123" t="s">
        <v>343</v>
      </c>
      <c r="AD749" s="123" t="s">
        <v>344</v>
      </c>
      <c r="AE749" s="123" t="s">
        <v>12</v>
      </c>
    </row>
    <row r="750" spans="2:31" ht="15" customHeight="1" x14ac:dyDescent="0.35">
      <c r="B750" s="123">
        <v>104005</v>
      </c>
      <c r="C750" s="123" t="s">
        <v>1654</v>
      </c>
      <c r="D750" s="123">
        <v>2017</v>
      </c>
      <c r="E750" s="123" t="s">
        <v>12</v>
      </c>
      <c r="F750" s="240">
        <v>46510.062869850197</v>
      </c>
      <c r="G750" s="212" t="s">
        <v>1755</v>
      </c>
      <c r="H750" s="123" t="s">
        <v>12</v>
      </c>
      <c r="I750" s="240">
        <v>46510.062869850197</v>
      </c>
      <c r="J750" s="240">
        <v>0</v>
      </c>
      <c r="K750" s="240">
        <v>0</v>
      </c>
      <c r="L750" s="240">
        <v>0</v>
      </c>
      <c r="M750" s="240">
        <v>0</v>
      </c>
      <c r="N750" s="210" t="s">
        <v>12</v>
      </c>
      <c r="O750" s="240">
        <v>41262.482098316803</v>
      </c>
      <c r="P750" s="240">
        <v>0</v>
      </c>
      <c r="Q750" s="240">
        <v>0</v>
      </c>
      <c r="R750" s="240">
        <v>41262.482098316803</v>
      </c>
      <c r="S750" s="240">
        <v>5247.5807715333303</v>
      </c>
      <c r="T750" s="211" t="s">
        <v>12</v>
      </c>
      <c r="U750" s="212" t="s">
        <v>316</v>
      </c>
      <c r="V750" s="212" t="s">
        <v>316</v>
      </c>
      <c r="W750" s="123" t="s">
        <v>390</v>
      </c>
      <c r="X750" s="123" t="s">
        <v>12</v>
      </c>
      <c r="Y750" s="123" t="s">
        <v>346</v>
      </c>
      <c r="Z750" s="212" t="s">
        <v>320</v>
      </c>
      <c r="AA750" s="212">
        <v>93308</v>
      </c>
      <c r="AB750" s="123" t="s">
        <v>391</v>
      </c>
      <c r="AC750" s="123" t="s">
        <v>566</v>
      </c>
      <c r="AD750" s="123" t="s">
        <v>392</v>
      </c>
      <c r="AE750" s="123" t="s">
        <v>12</v>
      </c>
    </row>
    <row r="751" spans="2:31" ht="15" customHeight="1" x14ac:dyDescent="0.35">
      <c r="B751" s="123">
        <v>3063</v>
      </c>
      <c r="C751" s="123" t="s">
        <v>1655</v>
      </c>
      <c r="D751" s="123">
        <v>2017</v>
      </c>
      <c r="E751" s="123" t="s">
        <v>12</v>
      </c>
      <c r="F751" s="240">
        <v>61716.637712479402</v>
      </c>
      <c r="G751" s="212" t="s">
        <v>1755</v>
      </c>
      <c r="H751" s="123" t="s">
        <v>12</v>
      </c>
      <c r="I751" s="240">
        <v>0</v>
      </c>
      <c r="J751" s="240">
        <v>0</v>
      </c>
      <c r="K751" s="240">
        <v>0</v>
      </c>
      <c r="L751" s="240">
        <v>0</v>
      </c>
      <c r="M751" s="240">
        <v>61716.637712479402</v>
      </c>
      <c r="N751" s="210" t="s">
        <v>12</v>
      </c>
      <c r="O751" s="240">
        <v>0</v>
      </c>
      <c r="P751" s="240">
        <v>0</v>
      </c>
      <c r="Q751" s="240">
        <v>31069.899459848399</v>
      </c>
      <c r="R751" s="240">
        <v>31069.899459848399</v>
      </c>
      <c r="S751" s="240">
        <v>30646.738252630999</v>
      </c>
      <c r="T751" s="211" t="s">
        <v>12</v>
      </c>
      <c r="U751" s="212" t="s">
        <v>316</v>
      </c>
      <c r="V751" s="212" t="s">
        <v>317</v>
      </c>
      <c r="W751" s="123" t="s">
        <v>430</v>
      </c>
      <c r="X751" s="123" t="s">
        <v>12</v>
      </c>
      <c r="Y751" s="123" t="s">
        <v>1656</v>
      </c>
      <c r="Z751" s="212" t="s">
        <v>320</v>
      </c>
      <c r="AA751" s="212">
        <v>96161</v>
      </c>
      <c r="AB751" s="123" t="s">
        <v>321</v>
      </c>
      <c r="AC751" s="123" t="s">
        <v>322</v>
      </c>
      <c r="AD751" s="123" t="s">
        <v>323</v>
      </c>
      <c r="AE751" s="123" t="s">
        <v>12</v>
      </c>
    </row>
    <row r="752" spans="2:31" ht="15" customHeight="1" x14ac:dyDescent="0.35">
      <c r="B752" s="123">
        <v>100952</v>
      </c>
      <c r="C752" s="123" t="s">
        <v>1659</v>
      </c>
      <c r="D752" s="123">
        <v>2017</v>
      </c>
      <c r="E752" s="123" t="s">
        <v>12</v>
      </c>
      <c r="F752" s="240">
        <v>21038.908383999998</v>
      </c>
      <c r="G752" s="212" t="s">
        <v>1755</v>
      </c>
      <c r="H752" s="123" t="s">
        <v>12</v>
      </c>
      <c r="I752" s="240">
        <v>21038.908383999998</v>
      </c>
      <c r="J752" s="240">
        <v>0</v>
      </c>
      <c r="K752" s="240">
        <v>0</v>
      </c>
      <c r="L752" s="240">
        <v>0</v>
      </c>
      <c r="M752" s="240">
        <v>0</v>
      </c>
      <c r="N752" s="210" t="s">
        <v>12</v>
      </c>
      <c r="O752" s="240">
        <v>21038.908383999998</v>
      </c>
      <c r="P752" s="240">
        <v>0</v>
      </c>
      <c r="Q752" s="240">
        <v>0</v>
      </c>
      <c r="R752" s="240">
        <v>21038.908383999998</v>
      </c>
      <c r="S752" s="240">
        <v>0</v>
      </c>
      <c r="T752" s="211" t="s">
        <v>12</v>
      </c>
      <c r="U752" s="212" t="s">
        <v>316</v>
      </c>
      <c r="V752" s="212" t="s">
        <v>316</v>
      </c>
      <c r="W752" s="123" t="s">
        <v>381</v>
      </c>
      <c r="X752" s="123" t="s">
        <v>12</v>
      </c>
      <c r="Y752" s="123" t="s">
        <v>627</v>
      </c>
      <c r="Z752" s="212" t="s">
        <v>320</v>
      </c>
      <c r="AA752" s="212">
        <v>92337</v>
      </c>
      <c r="AB752" s="123" t="s">
        <v>800</v>
      </c>
      <c r="AC752" s="123" t="s">
        <v>201</v>
      </c>
      <c r="AD752" s="123" t="s">
        <v>327</v>
      </c>
      <c r="AE752" s="123" t="s">
        <v>12</v>
      </c>
    </row>
    <row r="753" spans="2:31" ht="15" customHeight="1" x14ac:dyDescent="0.35">
      <c r="B753" s="123">
        <v>3064</v>
      </c>
      <c r="C753" s="123" t="s">
        <v>1660</v>
      </c>
      <c r="D753" s="123">
        <v>2017</v>
      </c>
      <c r="E753" s="123" t="s">
        <v>12</v>
      </c>
      <c r="F753" s="240">
        <v>379387.08767144301</v>
      </c>
      <c r="G753" s="212" t="s">
        <v>1755</v>
      </c>
      <c r="H753" s="123" t="s">
        <v>12</v>
      </c>
      <c r="I753" s="240">
        <v>0</v>
      </c>
      <c r="J753" s="240">
        <v>0</v>
      </c>
      <c r="K753" s="240">
        <v>0</v>
      </c>
      <c r="L753" s="240">
        <v>0</v>
      </c>
      <c r="M753" s="240">
        <v>379387.08767144301</v>
      </c>
      <c r="N753" s="210" t="s">
        <v>12</v>
      </c>
      <c r="O753" s="240">
        <v>0</v>
      </c>
      <c r="P753" s="240">
        <v>0</v>
      </c>
      <c r="Q753" s="240">
        <v>285842.979671443</v>
      </c>
      <c r="R753" s="240">
        <v>285842.979671443</v>
      </c>
      <c r="S753" s="240">
        <v>93544.107999999993</v>
      </c>
      <c r="T753" s="211" t="s">
        <v>12</v>
      </c>
      <c r="U753" s="212" t="s">
        <v>316</v>
      </c>
      <c r="V753" s="212" t="s">
        <v>317</v>
      </c>
      <c r="W753" s="123" t="s">
        <v>553</v>
      </c>
      <c r="X753" s="123" t="s">
        <v>12</v>
      </c>
      <c r="Y753" s="123" t="s">
        <v>585</v>
      </c>
      <c r="Z753" s="212" t="s">
        <v>320</v>
      </c>
      <c r="AA753" s="212">
        <v>90120</v>
      </c>
      <c r="AB753" s="123" t="s">
        <v>321</v>
      </c>
      <c r="AC753" s="123" t="s">
        <v>322</v>
      </c>
      <c r="AD753" s="123" t="s">
        <v>323</v>
      </c>
      <c r="AE753" s="123" t="s">
        <v>12</v>
      </c>
    </row>
    <row r="754" spans="2:31" ht="15" customHeight="1" x14ac:dyDescent="0.35">
      <c r="B754" s="123">
        <v>100111</v>
      </c>
      <c r="C754" s="123" t="s">
        <v>1661</v>
      </c>
      <c r="D754" s="123">
        <v>2017</v>
      </c>
      <c r="E754" s="123" t="s">
        <v>12</v>
      </c>
      <c r="F754" s="240">
        <v>102292.90106600001</v>
      </c>
      <c r="G754" s="212" t="s">
        <v>1755</v>
      </c>
      <c r="H754" s="123" t="s">
        <v>12</v>
      </c>
      <c r="I754" s="240">
        <v>102292.90106600001</v>
      </c>
      <c r="J754" s="240">
        <v>0</v>
      </c>
      <c r="K754" s="240">
        <v>0</v>
      </c>
      <c r="L754" s="240">
        <v>0</v>
      </c>
      <c r="M754" s="240">
        <v>0</v>
      </c>
      <c r="N754" s="210" t="s">
        <v>12</v>
      </c>
      <c r="O754" s="240">
        <v>102292.90106600001</v>
      </c>
      <c r="P754" s="240">
        <v>0</v>
      </c>
      <c r="Q754" s="240">
        <v>0</v>
      </c>
      <c r="R754" s="240">
        <v>102292.90106600001</v>
      </c>
      <c r="S754" s="240">
        <v>0</v>
      </c>
      <c r="T754" s="211" t="s">
        <v>12</v>
      </c>
      <c r="U754" s="212" t="s">
        <v>316</v>
      </c>
      <c r="V754" s="212" t="s">
        <v>317</v>
      </c>
      <c r="W754" s="123" t="s">
        <v>553</v>
      </c>
      <c r="X754" s="123" t="s">
        <v>12</v>
      </c>
      <c r="Y754" s="123" t="s">
        <v>540</v>
      </c>
      <c r="Z754" s="212" t="s">
        <v>320</v>
      </c>
      <c r="AA754" s="212">
        <v>95358</v>
      </c>
      <c r="AB754" s="123" t="s">
        <v>352</v>
      </c>
      <c r="AC754" s="123" t="s">
        <v>201</v>
      </c>
      <c r="AD754" s="123" t="s">
        <v>354</v>
      </c>
      <c r="AE754" s="123" t="s">
        <v>12</v>
      </c>
    </row>
    <row r="755" spans="2:31" ht="15" customHeight="1" x14ac:dyDescent="0.35">
      <c r="B755" s="123">
        <v>100371</v>
      </c>
      <c r="C755" s="123" t="s">
        <v>1662</v>
      </c>
      <c r="D755" s="123">
        <v>2017</v>
      </c>
      <c r="E755" s="123" t="s">
        <v>12</v>
      </c>
      <c r="F755" s="240">
        <v>503949.52524400002</v>
      </c>
      <c r="G755" s="212" t="s">
        <v>1755</v>
      </c>
      <c r="H755" s="123" t="s">
        <v>12</v>
      </c>
      <c r="I755" s="240">
        <v>503949.52524400002</v>
      </c>
      <c r="J755" s="240">
        <v>0</v>
      </c>
      <c r="K755" s="240">
        <v>0</v>
      </c>
      <c r="L755" s="240">
        <v>0</v>
      </c>
      <c r="M755" s="240">
        <v>0</v>
      </c>
      <c r="N755" s="210" t="s">
        <v>12</v>
      </c>
      <c r="O755" s="240">
        <v>503949.52524400002</v>
      </c>
      <c r="P755" s="240">
        <v>0</v>
      </c>
      <c r="Q755" s="240">
        <v>0</v>
      </c>
      <c r="R755" s="240">
        <v>503949.52524400002</v>
      </c>
      <c r="S755" s="240">
        <v>0</v>
      </c>
      <c r="T755" s="211" t="s">
        <v>12</v>
      </c>
      <c r="U755" s="212" t="s">
        <v>316</v>
      </c>
      <c r="V755" s="212" t="s">
        <v>317</v>
      </c>
      <c r="W755" s="123" t="s">
        <v>553</v>
      </c>
      <c r="X755" s="123" t="s">
        <v>12</v>
      </c>
      <c r="Y755" s="123" t="s">
        <v>585</v>
      </c>
      <c r="Z755" s="212" t="s">
        <v>320</v>
      </c>
      <c r="AA755" s="212">
        <v>95380</v>
      </c>
      <c r="AB755" s="123" t="s">
        <v>352</v>
      </c>
      <c r="AC755" s="123" t="s">
        <v>201</v>
      </c>
      <c r="AD755" s="123" t="s">
        <v>354</v>
      </c>
      <c r="AE755" s="123" t="s">
        <v>12</v>
      </c>
    </row>
    <row r="756" spans="2:31" ht="15" customHeight="1" x14ac:dyDescent="0.35">
      <c r="B756" s="123">
        <v>104714</v>
      </c>
      <c r="C756" s="123" t="s">
        <v>1663</v>
      </c>
      <c r="D756" s="123">
        <v>2017</v>
      </c>
      <c r="E756" s="123" t="s">
        <v>12</v>
      </c>
      <c r="F756" s="240">
        <v>10064.8606767209</v>
      </c>
      <c r="G756" s="212" t="s">
        <v>1755</v>
      </c>
      <c r="H756" s="123" t="s">
        <v>12</v>
      </c>
      <c r="I756" s="240">
        <v>10064.8606767209</v>
      </c>
      <c r="J756" s="240">
        <v>0</v>
      </c>
      <c r="K756" s="240">
        <v>0</v>
      </c>
      <c r="L756" s="240">
        <v>0</v>
      </c>
      <c r="M756" s="240">
        <v>0</v>
      </c>
      <c r="N756" s="210" t="s">
        <v>12</v>
      </c>
      <c r="O756" s="240">
        <v>0</v>
      </c>
      <c r="P756" s="240">
        <v>0</v>
      </c>
      <c r="Q756" s="240">
        <v>0</v>
      </c>
      <c r="R756" s="240">
        <v>0</v>
      </c>
      <c r="S756" s="240">
        <v>10064.8606767209</v>
      </c>
      <c r="T756" s="211" t="s">
        <v>12</v>
      </c>
      <c r="U756" s="212" t="s">
        <v>317</v>
      </c>
      <c r="V756" s="212" t="s">
        <v>317</v>
      </c>
      <c r="W756" s="123" t="s">
        <v>12</v>
      </c>
      <c r="X756" s="123" t="s">
        <v>12</v>
      </c>
      <c r="Y756" s="123" t="s">
        <v>1664</v>
      </c>
      <c r="Z756" s="212" t="s">
        <v>320</v>
      </c>
      <c r="AA756" s="212">
        <v>96117</v>
      </c>
      <c r="AB756" s="123" t="s">
        <v>638</v>
      </c>
      <c r="AC756" s="123" t="s">
        <v>343</v>
      </c>
      <c r="AD756" s="123" t="s">
        <v>344</v>
      </c>
      <c r="AE756" s="123" t="s">
        <v>12</v>
      </c>
    </row>
    <row r="757" spans="2:31" ht="15" customHeight="1" x14ac:dyDescent="0.35">
      <c r="B757" s="123">
        <v>5010</v>
      </c>
      <c r="C757" s="123" t="s">
        <v>1665</v>
      </c>
      <c r="D757" s="123">
        <v>2017</v>
      </c>
      <c r="E757" s="123" t="s">
        <v>12</v>
      </c>
      <c r="F757" s="240">
        <v>0</v>
      </c>
      <c r="G757" s="212" t="s">
        <v>1755</v>
      </c>
      <c r="H757" s="123" t="s">
        <v>12</v>
      </c>
      <c r="I757" s="240">
        <v>0</v>
      </c>
      <c r="J757" s="240">
        <v>0</v>
      </c>
      <c r="K757" s="240">
        <v>0</v>
      </c>
      <c r="L757" s="240">
        <v>0</v>
      </c>
      <c r="M757" s="240">
        <v>0</v>
      </c>
      <c r="N757" s="210" t="s">
        <v>12</v>
      </c>
      <c r="O757" s="240">
        <v>0</v>
      </c>
      <c r="P757" s="240">
        <v>0</v>
      </c>
      <c r="Q757" s="240">
        <v>0</v>
      </c>
      <c r="R757" s="240">
        <v>0</v>
      </c>
      <c r="S757" s="240">
        <v>0</v>
      </c>
      <c r="T757" s="211" t="s">
        <v>12</v>
      </c>
      <c r="U757" s="212" t="s">
        <v>317</v>
      </c>
      <c r="V757" s="212" t="s">
        <v>317</v>
      </c>
      <c r="W757" s="123" t="s">
        <v>12</v>
      </c>
      <c r="X757" s="123" t="s">
        <v>12</v>
      </c>
      <c r="Y757" s="123" t="s">
        <v>1621</v>
      </c>
      <c r="Z757" s="212" t="s">
        <v>1231</v>
      </c>
      <c r="AA757" s="212">
        <v>89502</v>
      </c>
      <c r="AB757" s="123" t="s">
        <v>638</v>
      </c>
      <c r="AC757" s="123" t="s">
        <v>424</v>
      </c>
      <c r="AD757" s="123" t="s">
        <v>425</v>
      </c>
      <c r="AE757" s="123" t="s">
        <v>12</v>
      </c>
    </row>
    <row r="758" spans="2:31" ht="15" customHeight="1" x14ac:dyDescent="0.35">
      <c r="B758" s="123">
        <v>104515</v>
      </c>
      <c r="C758" s="123" t="s">
        <v>1666</v>
      </c>
      <c r="D758" s="123">
        <v>2017</v>
      </c>
      <c r="E758" s="123" t="s">
        <v>12</v>
      </c>
      <c r="F758" s="240">
        <v>21916.185119999998</v>
      </c>
      <c r="G758" s="212" t="s">
        <v>1755</v>
      </c>
      <c r="H758" s="123" t="s">
        <v>12</v>
      </c>
      <c r="I758" s="240">
        <v>0</v>
      </c>
      <c r="J758" s="240">
        <v>0</v>
      </c>
      <c r="K758" s="240">
        <v>0</v>
      </c>
      <c r="L758" s="240">
        <v>0</v>
      </c>
      <c r="M758" s="240">
        <v>21916.185119999998</v>
      </c>
      <c r="N758" s="210" t="s">
        <v>12</v>
      </c>
      <c r="O758" s="240">
        <v>0</v>
      </c>
      <c r="P758" s="240">
        <v>0</v>
      </c>
      <c r="Q758" s="240">
        <v>21916.185119999998</v>
      </c>
      <c r="R758" s="240">
        <v>21916.185119999998</v>
      </c>
      <c r="S758" s="240">
        <v>0</v>
      </c>
      <c r="T758" s="211" t="s">
        <v>12</v>
      </c>
      <c r="U758" s="212" t="s">
        <v>316</v>
      </c>
      <c r="V758" s="212" t="s">
        <v>317</v>
      </c>
      <c r="W758" s="123" t="s">
        <v>318</v>
      </c>
      <c r="X758" s="123" t="s">
        <v>12</v>
      </c>
      <c r="Y758" s="123" t="s">
        <v>444</v>
      </c>
      <c r="Z758" s="212" t="s">
        <v>445</v>
      </c>
      <c r="AA758" s="212">
        <v>77040</v>
      </c>
      <c r="AB758" s="123" t="s">
        <v>717</v>
      </c>
      <c r="AC758" s="123" t="s">
        <v>322</v>
      </c>
      <c r="AD758" s="123" t="s">
        <v>323</v>
      </c>
      <c r="AE758" s="123" t="s">
        <v>12</v>
      </c>
    </row>
    <row r="759" spans="2:31" ht="15" customHeight="1" x14ac:dyDescent="0.35">
      <c r="B759" s="123">
        <v>100300</v>
      </c>
      <c r="C759" s="123" t="s">
        <v>1667</v>
      </c>
      <c r="D759" s="123">
        <v>2017</v>
      </c>
      <c r="E759" s="123" t="s">
        <v>12</v>
      </c>
      <c r="F759" s="240">
        <v>337654.14767999999</v>
      </c>
      <c r="G759" s="212" t="s">
        <v>1755</v>
      </c>
      <c r="H759" s="123" t="s">
        <v>12</v>
      </c>
      <c r="I759" s="240">
        <v>337654.14767999999</v>
      </c>
      <c r="J759" s="240">
        <v>0</v>
      </c>
      <c r="K759" s="240">
        <v>0</v>
      </c>
      <c r="L759" s="240">
        <v>0</v>
      </c>
      <c r="M759" s="240">
        <v>0</v>
      </c>
      <c r="N759" s="210" t="s">
        <v>12</v>
      </c>
      <c r="O759" s="240">
        <v>337654.14767999999</v>
      </c>
      <c r="P759" s="240">
        <v>0</v>
      </c>
      <c r="Q759" s="240">
        <v>0</v>
      </c>
      <c r="R759" s="240">
        <v>337654.14767999999</v>
      </c>
      <c r="S759" s="240">
        <v>0</v>
      </c>
      <c r="T759" s="211" t="s">
        <v>12</v>
      </c>
      <c r="U759" s="212" t="s">
        <v>316</v>
      </c>
      <c r="V759" s="212" t="s">
        <v>316</v>
      </c>
      <c r="W759" s="123" t="s">
        <v>363</v>
      </c>
      <c r="X759" s="123" t="s">
        <v>12</v>
      </c>
      <c r="Y759" s="123" t="s">
        <v>1124</v>
      </c>
      <c r="Z759" s="212" t="s">
        <v>320</v>
      </c>
      <c r="AA759" s="212">
        <v>93516</v>
      </c>
      <c r="AB759" s="123" t="s">
        <v>1492</v>
      </c>
      <c r="AC759" s="123" t="s">
        <v>201</v>
      </c>
      <c r="AD759" s="123" t="s">
        <v>327</v>
      </c>
      <c r="AE759" s="123" t="s">
        <v>12</v>
      </c>
    </row>
    <row r="760" spans="2:31" ht="15" customHeight="1" x14ac:dyDescent="0.35">
      <c r="B760" s="123">
        <v>101271</v>
      </c>
      <c r="C760" s="123" t="s">
        <v>1668</v>
      </c>
      <c r="D760" s="123">
        <v>2017</v>
      </c>
      <c r="E760" s="123" t="s">
        <v>12</v>
      </c>
      <c r="F760" s="240">
        <v>73886.949851199999</v>
      </c>
      <c r="G760" s="212" t="s">
        <v>1755</v>
      </c>
      <c r="H760" s="123" t="s">
        <v>12</v>
      </c>
      <c r="I760" s="240">
        <v>73886.949851199999</v>
      </c>
      <c r="J760" s="240">
        <v>0</v>
      </c>
      <c r="K760" s="240">
        <v>0</v>
      </c>
      <c r="L760" s="240">
        <v>0</v>
      </c>
      <c r="M760" s="240">
        <v>0</v>
      </c>
      <c r="N760" s="210" t="s">
        <v>12</v>
      </c>
      <c r="O760" s="240">
        <v>73886.949851199999</v>
      </c>
      <c r="P760" s="240">
        <v>0</v>
      </c>
      <c r="Q760" s="240">
        <v>0</v>
      </c>
      <c r="R760" s="240">
        <v>73886.949851199999</v>
      </c>
      <c r="S760" s="240">
        <v>0</v>
      </c>
      <c r="T760" s="211" t="s">
        <v>12</v>
      </c>
      <c r="U760" s="212" t="s">
        <v>316</v>
      </c>
      <c r="V760" s="212" t="s">
        <v>316</v>
      </c>
      <c r="W760" s="123" t="s">
        <v>363</v>
      </c>
      <c r="X760" s="123" t="s">
        <v>12</v>
      </c>
      <c r="Y760" s="123" t="s">
        <v>989</v>
      </c>
      <c r="Z760" s="212" t="s">
        <v>320</v>
      </c>
      <c r="AA760" s="212">
        <v>92251</v>
      </c>
      <c r="AB760" s="123" t="s">
        <v>923</v>
      </c>
      <c r="AC760" s="123" t="s">
        <v>201</v>
      </c>
      <c r="AD760" s="123" t="s">
        <v>327</v>
      </c>
      <c r="AE760" s="123" t="s">
        <v>12</v>
      </c>
    </row>
    <row r="761" spans="2:31" ht="15" customHeight="1" x14ac:dyDescent="0.35">
      <c r="B761" s="123">
        <v>104068</v>
      </c>
      <c r="C761" s="123" t="s">
        <v>1672</v>
      </c>
      <c r="D761" s="123">
        <v>2017</v>
      </c>
      <c r="E761" s="123" t="s">
        <v>12</v>
      </c>
      <c r="F761" s="240">
        <v>63715.350427439997</v>
      </c>
      <c r="G761" s="212" t="s">
        <v>1755</v>
      </c>
      <c r="H761" s="123" t="s">
        <v>12</v>
      </c>
      <c r="I761" s="240">
        <v>63715.350427439997</v>
      </c>
      <c r="J761" s="240">
        <v>0</v>
      </c>
      <c r="K761" s="240">
        <v>0</v>
      </c>
      <c r="L761" s="240">
        <v>0</v>
      </c>
      <c r="M761" s="240">
        <v>0</v>
      </c>
      <c r="N761" s="210" t="s">
        <v>12</v>
      </c>
      <c r="O761" s="240">
        <v>63697.736179200001</v>
      </c>
      <c r="P761" s="240">
        <v>0</v>
      </c>
      <c r="Q761" s="240">
        <v>0</v>
      </c>
      <c r="R761" s="240">
        <v>63697.736179200001</v>
      </c>
      <c r="S761" s="240">
        <v>17.614248239999998</v>
      </c>
      <c r="T761" s="211" t="s">
        <v>12</v>
      </c>
      <c r="U761" s="212" t="s">
        <v>316</v>
      </c>
      <c r="V761" s="212" t="s">
        <v>317</v>
      </c>
      <c r="W761" s="123" t="s">
        <v>553</v>
      </c>
      <c r="X761" s="123" t="s">
        <v>12</v>
      </c>
      <c r="Y761" s="123" t="s">
        <v>375</v>
      </c>
      <c r="Z761" s="212" t="s">
        <v>320</v>
      </c>
      <c r="AA761" s="212">
        <v>95817</v>
      </c>
      <c r="AB761" s="123" t="s">
        <v>684</v>
      </c>
      <c r="AC761" s="123" t="s">
        <v>201</v>
      </c>
      <c r="AD761" s="123" t="s">
        <v>327</v>
      </c>
      <c r="AE761" s="123" t="s">
        <v>12</v>
      </c>
    </row>
    <row r="762" spans="2:31" ht="15" customHeight="1" x14ac:dyDescent="0.35">
      <c r="B762" s="123">
        <v>101205</v>
      </c>
      <c r="C762" s="123" t="s">
        <v>1673</v>
      </c>
      <c r="D762" s="123">
        <v>2017</v>
      </c>
      <c r="E762" s="123" t="s">
        <v>12</v>
      </c>
      <c r="F762" s="240">
        <v>987769.69272912201</v>
      </c>
      <c r="G762" s="212" t="s">
        <v>1755</v>
      </c>
      <c r="H762" s="123" t="s">
        <v>12</v>
      </c>
      <c r="I762" s="240">
        <v>987769.69272912201</v>
      </c>
      <c r="J762" s="240">
        <v>0</v>
      </c>
      <c r="K762" s="240">
        <v>0</v>
      </c>
      <c r="L762" s="240">
        <v>0</v>
      </c>
      <c r="M762" s="240">
        <v>0</v>
      </c>
      <c r="N762" s="210" t="s">
        <v>12</v>
      </c>
      <c r="O762" s="240">
        <v>987336.55813115602</v>
      </c>
      <c r="P762" s="240">
        <v>0</v>
      </c>
      <c r="Q762" s="240">
        <v>0</v>
      </c>
      <c r="R762" s="240">
        <v>987336.55813115602</v>
      </c>
      <c r="S762" s="240">
        <v>433.134597966</v>
      </c>
      <c r="T762" s="211" t="s">
        <v>12</v>
      </c>
      <c r="U762" s="212" t="s">
        <v>480</v>
      </c>
      <c r="V762" s="212" t="s">
        <v>480</v>
      </c>
      <c r="W762" s="123" t="s">
        <v>825</v>
      </c>
      <c r="X762" s="123" t="s">
        <v>12</v>
      </c>
      <c r="Y762" s="123" t="s">
        <v>377</v>
      </c>
      <c r="Z762" s="212" t="s">
        <v>320</v>
      </c>
      <c r="AA762" s="212">
        <v>90744</v>
      </c>
      <c r="AB762" s="123" t="s">
        <v>391</v>
      </c>
      <c r="AC762" s="123" t="s">
        <v>566</v>
      </c>
      <c r="AD762" s="123" t="s">
        <v>392</v>
      </c>
      <c r="AE762" s="123" t="s">
        <v>12</v>
      </c>
    </row>
    <row r="763" spans="2:31" ht="15" customHeight="1" x14ac:dyDescent="0.35">
      <c r="B763" s="123">
        <v>104062</v>
      </c>
      <c r="C763" s="123" t="s">
        <v>1674</v>
      </c>
      <c r="D763" s="123">
        <v>2017</v>
      </c>
      <c r="E763" s="123" t="s">
        <v>12</v>
      </c>
      <c r="F763" s="240">
        <v>682205.26835200004</v>
      </c>
      <c r="G763" s="212" t="s">
        <v>1755</v>
      </c>
      <c r="H763" s="123" t="s">
        <v>12</v>
      </c>
      <c r="I763" s="240">
        <v>0</v>
      </c>
      <c r="J763" s="240">
        <v>0</v>
      </c>
      <c r="K763" s="240">
        <v>682205.26835200004</v>
      </c>
      <c r="L763" s="240">
        <v>0</v>
      </c>
      <c r="M763" s="240">
        <v>0</v>
      </c>
      <c r="N763" s="210" t="s">
        <v>12</v>
      </c>
      <c r="O763" s="240">
        <v>0</v>
      </c>
      <c r="P763" s="240">
        <v>682205.26835200004</v>
      </c>
      <c r="Q763" s="240">
        <v>0</v>
      </c>
      <c r="R763" s="240">
        <v>682205.26835200004</v>
      </c>
      <c r="S763" s="240">
        <v>0</v>
      </c>
      <c r="T763" s="211" t="s">
        <v>12</v>
      </c>
      <c r="U763" s="212" t="s">
        <v>316</v>
      </c>
      <c r="V763" s="212" t="s">
        <v>317</v>
      </c>
      <c r="W763" s="123" t="s">
        <v>350</v>
      </c>
      <c r="X763" s="123" t="s">
        <v>12</v>
      </c>
      <c r="Y763" s="123" t="s">
        <v>1675</v>
      </c>
      <c r="Z763" s="212" t="s">
        <v>1226</v>
      </c>
      <c r="AA763" s="212">
        <v>68179</v>
      </c>
      <c r="AB763" s="123" t="s">
        <v>530</v>
      </c>
      <c r="AC763" s="123" t="s">
        <v>394</v>
      </c>
      <c r="AD763" s="123" t="s">
        <v>395</v>
      </c>
      <c r="AE763" s="123" t="s">
        <v>12</v>
      </c>
    </row>
    <row r="764" spans="2:31" ht="15" customHeight="1" x14ac:dyDescent="0.35">
      <c r="B764" s="123">
        <v>104695</v>
      </c>
      <c r="C764" s="123" t="s">
        <v>1901</v>
      </c>
      <c r="D764" s="123">
        <v>2017</v>
      </c>
      <c r="E764" s="123" t="s">
        <v>12</v>
      </c>
      <c r="F764" s="240">
        <v>0</v>
      </c>
      <c r="G764" s="212" t="s">
        <v>1755</v>
      </c>
      <c r="H764" s="123" t="s">
        <v>12</v>
      </c>
      <c r="I764" s="240">
        <v>0</v>
      </c>
      <c r="J764" s="240">
        <v>0</v>
      </c>
      <c r="K764" s="240">
        <v>0</v>
      </c>
      <c r="L764" s="240">
        <v>0</v>
      </c>
      <c r="M764" s="240">
        <v>0</v>
      </c>
      <c r="N764" s="210" t="s">
        <v>12</v>
      </c>
      <c r="O764" s="240">
        <v>0</v>
      </c>
      <c r="P764" s="240">
        <v>0</v>
      </c>
      <c r="Q764" s="240">
        <v>0</v>
      </c>
      <c r="R764" s="240">
        <v>0</v>
      </c>
      <c r="S764" s="240">
        <v>0</v>
      </c>
      <c r="T764" s="211" t="s">
        <v>12</v>
      </c>
      <c r="U764" s="212" t="s">
        <v>316</v>
      </c>
      <c r="V764" s="212" t="s">
        <v>317</v>
      </c>
      <c r="W764" s="123" t="s">
        <v>1902</v>
      </c>
      <c r="X764" s="123" t="s">
        <v>12</v>
      </c>
      <c r="Y764" s="123" t="s">
        <v>1903</v>
      </c>
      <c r="Z764" s="212" t="s">
        <v>464</v>
      </c>
      <c r="AA764" s="212">
        <v>85701</v>
      </c>
      <c r="AB764" s="123" t="s">
        <v>560</v>
      </c>
      <c r="AC764" s="123" t="s">
        <v>322</v>
      </c>
      <c r="AD764" s="123" t="s">
        <v>323</v>
      </c>
      <c r="AE764" s="123" t="s">
        <v>12</v>
      </c>
    </row>
    <row r="765" spans="2:31" ht="15" customHeight="1" x14ac:dyDescent="0.35">
      <c r="B765" s="123">
        <v>101124</v>
      </c>
      <c r="C765" s="123" t="s">
        <v>1676</v>
      </c>
      <c r="D765" s="123">
        <v>2017</v>
      </c>
      <c r="E765" s="123" t="s">
        <v>12</v>
      </c>
      <c r="F765" s="240">
        <v>26989.849309599998</v>
      </c>
      <c r="G765" s="212" t="s">
        <v>1755</v>
      </c>
      <c r="H765" s="123" t="s">
        <v>12</v>
      </c>
      <c r="I765" s="240">
        <v>26989.849309599998</v>
      </c>
      <c r="J765" s="240">
        <v>0</v>
      </c>
      <c r="K765" s="240">
        <v>0</v>
      </c>
      <c r="L765" s="240">
        <v>0</v>
      </c>
      <c r="M765" s="240">
        <v>0</v>
      </c>
      <c r="N765" s="210" t="s">
        <v>12</v>
      </c>
      <c r="O765" s="240">
        <v>22294.023237519999</v>
      </c>
      <c r="P765" s="240">
        <v>0</v>
      </c>
      <c r="Q765" s="240">
        <v>0</v>
      </c>
      <c r="R765" s="240">
        <v>22294.023237519999</v>
      </c>
      <c r="S765" s="240">
        <v>4695.8260720800699</v>
      </c>
      <c r="T765" s="211" t="s">
        <v>12</v>
      </c>
      <c r="U765" s="212" t="s">
        <v>316</v>
      </c>
      <c r="V765" s="212" t="s">
        <v>317</v>
      </c>
      <c r="W765" s="123" t="s">
        <v>553</v>
      </c>
      <c r="X765" s="123" t="s">
        <v>12</v>
      </c>
      <c r="Y765" s="123" t="s">
        <v>766</v>
      </c>
      <c r="Z765" s="212" t="s">
        <v>320</v>
      </c>
      <c r="AA765" s="212">
        <v>94128</v>
      </c>
      <c r="AB765" s="123" t="s">
        <v>1677</v>
      </c>
      <c r="AC765" s="123" t="s">
        <v>201</v>
      </c>
      <c r="AD765" s="123" t="s">
        <v>327</v>
      </c>
      <c r="AE765" s="123" t="s">
        <v>12</v>
      </c>
    </row>
    <row r="766" spans="2:31" ht="15" customHeight="1" x14ac:dyDescent="0.35">
      <c r="B766" s="123">
        <v>104545</v>
      </c>
      <c r="C766" s="123" t="s">
        <v>1678</v>
      </c>
      <c r="D766" s="123">
        <v>2017</v>
      </c>
      <c r="E766" s="123" t="s">
        <v>12</v>
      </c>
      <c r="F766" s="240">
        <v>17976.336592179901</v>
      </c>
      <c r="G766" s="212" t="s">
        <v>1755</v>
      </c>
      <c r="H766" s="123" t="s">
        <v>12</v>
      </c>
      <c r="I766" s="240">
        <v>0</v>
      </c>
      <c r="J766" s="240">
        <v>0</v>
      </c>
      <c r="K766" s="240">
        <v>17976.336592179901</v>
      </c>
      <c r="L766" s="240">
        <v>0</v>
      </c>
      <c r="M766" s="240">
        <v>0</v>
      </c>
      <c r="N766" s="210" t="s">
        <v>12</v>
      </c>
      <c r="O766" s="240">
        <v>0</v>
      </c>
      <c r="P766" s="240">
        <v>17976.336592179901</v>
      </c>
      <c r="Q766" s="240">
        <v>0</v>
      </c>
      <c r="R766" s="240">
        <v>17976.336592179901</v>
      </c>
      <c r="S766" s="240">
        <v>0</v>
      </c>
      <c r="T766" s="211" t="s">
        <v>12</v>
      </c>
      <c r="U766" s="212" t="s">
        <v>316</v>
      </c>
      <c r="V766" s="212" t="s">
        <v>317</v>
      </c>
      <c r="W766" s="123" t="s">
        <v>381</v>
      </c>
      <c r="X766" s="123" t="s">
        <v>12</v>
      </c>
      <c r="Y766" s="123" t="s">
        <v>1621</v>
      </c>
      <c r="Z766" s="212" t="s">
        <v>1231</v>
      </c>
      <c r="AA766" s="212">
        <v>89509</v>
      </c>
      <c r="AB766" s="123" t="s">
        <v>446</v>
      </c>
      <c r="AC766" s="123" t="s">
        <v>424</v>
      </c>
      <c r="AD766" s="123" t="s">
        <v>425</v>
      </c>
      <c r="AE766" s="123" t="s">
        <v>12</v>
      </c>
    </row>
    <row r="767" spans="2:31" ht="15" customHeight="1" x14ac:dyDescent="0.35">
      <c r="B767" s="123">
        <v>101469</v>
      </c>
      <c r="C767" s="123" t="s">
        <v>1679</v>
      </c>
      <c r="D767" s="123">
        <v>2017</v>
      </c>
      <c r="E767" s="123" t="s">
        <v>12</v>
      </c>
      <c r="F767" s="240">
        <v>38807.112675197903</v>
      </c>
      <c r="G767" s="212" t="s">
        <v>1755</v>
      </c>
      <c r="H767" s="123" t="s">
        <v>12</v>
      </c>
      <c r="I767" s="240">
        <v>38807.112675197903</v>
      </c>
      <c r="J767" s="240">
        <v>0</v>
      </c>
      <c r="K767" s="240">
        <v>0</v>
      </c>
      <c r="L767" s="240">
        <v>0</v>
      </c>
      <c r="M767" s="240">
        <v>0</v>
      </c>
      <c r="N767" s="210" t="s">
        <v>12</v>
      </c>
      <c r="O767" s="240">
        <v>38807.112675197903</v>
      </c>
      <c r="P767" s="240">
        <v>0</v>
      </c>
      <c r="Q767" s="240">
        <v>0</v>
      </c>
      <c r="R767" s="240">
        <v>38807.112675197903</v>
      </c>
      <c r="S767" s="240">
        <v>0</v>
      </c>
      <c r="T767" s="211" t="s">
        <v>12</v>
      </c>
      <c r="U767" s="212" t="s">
        <v>316</v>
      </c>
      <c r="V767" s="212" t="s">
        <v>316</v>
      </c>
      <c r="W767" s="123" t="s">
        <v>336</v>
      </c>
      <c r="X767" s="123" t="s">
        <v>12</v>
      </c>
      <c r="Y767" s="123" t="s">
        <v>1680</v>
      </c>
      <c r="Z767" s="212" t="s">
        <v>320</v>
      </c>
      <c r="AA767" s="212">
        <v>94587</v>
      </c>
      <c r="AB767" s="123" t="s">
        <v>334</v>
      </c>
      <c r="AC767" s="123" t="s">
        <v>201</v>
      </c>
      <c r="AD767" s="123" t="s">
        <v>327</v>
      </c>
      <c r="AE767" s="123" t="s">
        <v>12</v>
      </c>
    </row>
    <row r="768" spans="2:31" ht="15" customHeight="1" x14ac:dyDescent="0.35">
      <c r="B768" s="123">
        <v>104514</v>
      </c>
      <c r="C768" s="123" t="s">
        <v>1681</v>
      </c>
      <c r="D768" s="123">
        <v>2017</v>
      </c>
      <c r="E768" s="123" t="s">
        <v>12</v>
      </c>
      <c r="F768" s="240">
        <v>121837.15012672399</v>
      </c>
      <c r="G768" s="212" t="s">
        <v>1755</v>
      </c>
      <c r="H768" s="123" t="s">
        <v>12</v>
      </c>
      <c r="I768" s="240">
        <v>121837.15012672399</v>
      </c>
      <c r="J768" s="240">
        <v>0</v>
      </c>
      <c r="K768" s="240">
        <v>0</v>
      </c>
      <c r="L768" s="240">
        <v>0</v>
      </c>
      <c r="M768" s="240">
        <v>0</v>
      </c>
      <c r="N768" s="210" t="s">
        <v>12</v>
      </c>
      <c r="O768" s="240">
        <v>121836.56406896</v>
      </c>
      <c r="P768" s="240">
        <v>0</v>
      </c>
      <c r="Q768" s="240">
        <v>0</v>
      </c>
      <c r="R768" s="240">
        <v>121836.56406896</v>
      </c>
      <c r="S768" s="240">
        <v>0.58605776404999999</v>
      </c>
      <c r="T768" s="211" t="s">
        <v>12</v>
      </c>
      <c r="U768" s="212" t="s">
        <v>316</v>
      </c>
      <c r="V768" s="212" t="s">
        <v>317</v>
      </c>
      <c r="W768" s="123" t="s">
        <v>553</v>
      </c>
      <c r="X768" s="123" t="s">
        <v>12</v>
      </c>
      <c r="Y768" s="123" t="s">
        <v>508</v>
      </c>
      <c r="Z768" s="212" t="s">
        <v>320</v>
      </c>
      <c r="AA768" s="212">
        <v>94720</v>
      </c>
      <c r="AB768" s="123" t="s">
        <v>520</v>
      </c>
      <c r="AC768" s="123" t="s">
        <v>201</v>
      </c>
      <c r="AD768" s="123" t="s">
        <v>327</v>
      </c>
      <c r="AE768" s="123" t="s">
        <v>12</v>
      </c>
    </row>
    <row r="769" spans="2:31" ht="15" customHeight="1" x14ac:dyDescent="0.35">
      <c r="B769" s="123">
        <v>100305</v>
      </c>
      <c r="C769" s="123" t="s">
        <v>1682</v>
      </c>
      <c r="D769" s="123">
        <v>2017</v>
      </c>
      <c r="E769" s="123" t="s">
        <v>12</v>
      </c>
      <c r="F769" s="240">
        <v>56361.128511852898</v>
      </c>
      <c r="G769" s="212" t="s">
        <v>1755</v>
      </c>
      <c r="H769" s="123" t="s">
        <v>12</v>
      </c>
      <c r="I769" s="240">
        <v>56301.572928652902</v>
      </c>
      <c r="J769" s="240">
        <v>59.555583200000001</v>
      </c>
      <c r="K769" s="240">
        <v>0</v>
      </c>
      <c r="L769" s="240">
        <v>0</v>
      </c>
      <c r="M769" s="240">
        <v>0</v>
      </c>
      <c r="N769" s="210" t="s">
        <v>12</v>
      </c>
      <c r="O769" s="240">
        <v>55926.316030599999</v>
      </c>
      <c r="P769" s="240">
        <v>0</v>
      </c>
      <c r="Q769" s="240">
        <v>0</v>
      </c>
      <c r="R769" s="240">
        <v>55926.316030599999</v>
      </c>
      <c r="S769" s="240">
        <v>434.81248125295002</v>
      </c>
      <c r="T769" s="211" t="s">
        <v>12</v>
      </c>
      <c r="U769" s="212" t="s">
        <v>316</v>
      </c>
      <c r="V769" s="212" t="s">
        <v>317</v>
      </c>
      <c r="W769" s="123" t="s">
        <v>553</v>
      </c>
      <c r="X769" s="123" t="s">
        <v>12</v>
      </c>
      <c r="Y769" s="123" t="s">
        <v>1683</v>
      </c>
      <c r="Z769" s="212" t="s">
        <v>320</v>
      </c>
      <c r="AA769" s="212">
        <v>95616</v>
      </c>
      <c r="AB769" s="123" t="s">
        <v>520</v>
      </c>
      <c r="AC769" s="123" t="s">
        <v>201</v>
      </c>
      <c r="AD769" s="123" t="s">
        <v>327</v>
      </c>
      <c r="AE769" s="123" t="s">
        <v>12</v>
      </c>
    </row>
    <row r="770" spans="2:31" ht="15" customHeight="1" x14ac:dyDescent="0.35">
      <c r="B770" s="123">
        <v>101296</v>
      </c>
      <c r="C770" s="123" t="s">
        <v>1684</v>
      </c>
      <c r="D770" s="123">
        <v>2017</v>
      </c>
      <c r="E770" s="123" t="s">
        <v>12</v>
      </c>
      <c r="F770" s="240">
        <v>72796.964209507394</v>
      </c>
      <c r="G770" s="212" t="s">
        <v>1755</v>
      </c>
      <c r="H770" s="123" t="s">
        <v>12</v>
      </c>
      <c r="I770" s="240">
        <v>72796.964209507394</v>
      </c>
      <c r="J770" s="240">
        <v>0</v>
      </c>
      <c r="K770" s="240">
        <v>0</v>
      </c>
      <c r="L770" s="240">
        <v>0</v>
      </c>
      <c r="M770" s="240">
        <v>0</v>
      </c>
      <c r="N770" s="210" t="s">
        <v>12</v>
      </c>
      <c r="O770" s="240">
        <v>72793.562842368003</v>
      </c>
      <c r="P770" s="240">
        <v>0</v>
      </c>
      <c r="Q770" s="240">
        <v>0</v>
      </c>
      <c r="R770" s="240">
        <v>72793.562842368003</v>
      </c>
      <c r="S770" s="240">
        <v>3.4013671394</v>
      </c>
      <c r="T770" s="211" t="s">
        <v>12</v>
      </c>
      <c r="U770" s="212" t="s">
        <v>316</v>
      </c>
      <c r="V770" s="212" t="s">
        <v>317</v>
      </c>
      <c r="W770" s="123" t="s">
        <v>1771</v>
      </c>
      <c r="X770" s="123" t="s">
        <v>12</v>
      </c>
      <c r="Y770" s="123" t="s">
        <v>386</v>
      </c>
      <c r="Z770" s="212" t="s">
        <v>320</v>
      </c>
      <c r="AA770" s="212">
        <v>92697</v>
      </c>
      <c r="AB770" s="123" t="s">
        <v>520</v>
      </c>
      <c r="AC770" s="123" t="s">
        <v>201</v>
      </c>
      <c r="AD770" s="123" t="s">
        <v>327</v>
      </c>
      <c r="AE770" s="123" t="s">
        <v>12</v>
      </c>
    </row>
    <row r="771" spans="2:31" ht="15" customHeight="1" x14ac:dyDescent="0.35">
      <c r="B771" s="123">
        <v>100997</v>
      </c>
      <c r="C771" s="123" t="s">
        <v>1685</v>
      </c>
      <c r="D771" s="123">
        <v>2017</v>
      </c>
      <c r="E771" s="123" t="s">
        <v>12</v>
      </c>
      <c r="F771" s="240">
        <v>226218.01406375499</v>
      </c>
      <c r="G771" s="212" t="s">
        <v>1755</v>
      </c>
      <c r="H771" s="123" t="s">
        <v>12</v>
      </c>
      <c r="I771" s="240">
        <v>224767.95167686499</v>
      </c>
      <c r="J771" s="240">
        <v>1450.06238689</v>
      </c>
      <c r="K771" s="240">
        <v>0</v>
      </c>
      <c r="L771" s="240">
        <v>0</v>
      </c>
      <c r="M771" s="240">
        <v>0</v>
      </c>
      <c r="N771" s="210" t="s">
        <v>12</v>
      </c>
      <c r="O771" s="240">
        <v>224761.23071466899</v>
      </c>
      <c r="P771" s="240">
        <v>0</v>
      </c>
      <c r="Q771" s="240">
        <v>0</v>
      </c>
      <c r="R771" s="240">
        <v>224761.23071466899</v>
      </c>
      <c r="S771" s="240">
        <v>1456.7833490861799</v>
      </c>
      <c r="T771" s="211" t="s">
        <v>12</v>
      </c>
      <c r="U771" s="212" t="s">
        <v>316</v>
      </c>
      <c r="V771" s="212" t="s">
        <v>317</v>
      </c>
      <c r="W771" s="123" t="s">
        <v>553</v>
      </c>
      <c r="X771" s="123" t="s">
        <v>12</v>
      </c>
      <c r="Y771" s="123" t="s">
        <v>506</v>
      </c>
      <c r="Z771" s="212" t="s">
        <v>320</v>
      </c>
      <c r="AA771" s="212">
        <v>90095</v>
      </c>
      <c r="AB771" s="123" t="s">
        <v>520</v>
      </c>
      <c r="AC771" s="123" t="s">
        <v>201</v>
      </c>
      <c r="AD771" s="123" t="s">
        <v>327</v>
      </c>
      <c r="AE771" s="123" t="s">
        <v>12</v>
      </c>
    </row>
    <row r="772" spans="2:31" ht="15" customHeight="1" x14ac:dyDescent="0.35">
      <c r="B772" s="123">
        <v>104173</v>
      </c>
      <c r="C772" s="123" t="s">
        <v>1686</v>
      </c>
      <c r="D772" s="123">
        <v>2017</v>
      </c>
      <c r="E772" s="123" t="s">
        <v>12</v>
      </c>
      <c r="F772" s="240">
        <v>22391.867572800002</v>
      </c>
      <c r="G772" s="212" t="s">
        <v>1755</v>
      </c>
      <c r="H772" s="123" t="s">
        <v>12</v>
      </c>
      <c r="I772" s="240">
        <v>22391.867572800002</v>
      </c>
      <c r="J772" s="240">
        <v>0</v>
      </c>
      <c r="K772" s="240">
        <v>0</v>
      </c>
      <c r="L772" s="240">
        <v>0</v>
      </c>
      <c r="M772" s="240">
        <v>0</v>
      </c>
      <c r="N772" s="210" t="s">
        <v>12</v>
      </c>
      <c r="O772" s="240">
        <v>0</v>
      </c>
      <c r="P772" s="240">
        <v>0</v>
      </c>
      <c r="Q772" s="240">
        <v>0</v>
      </c>
      <c r="R772" s="240">
        <v>0</v>
      </c>
      <c r="S772" s="240">
        <v>22391.867572800002</v>
      </c>
      <c r="T772" s="211" t="s">
        <v>12</v>
      </c>
      <c r="U772" s="212" t="s">
        <v>317</v>
      </c>
      <c r="V772" s="212" t="s">
        <v>317</v>
      </c>
      <c r="W772" s="123" t="s">
        <v>12</v>
      </c>
      <c r="X772" s="123" t="s">
        <v>12</v>
      </c>
      <c r="Y772" s="123" t="s">
        <v>746</v>
      </c>
      <c r="Z772" s="212" t="s">
        <v>320</v>
      </c>
      <c r="AA772" s="212">
        <v>92521</v>
      </c>
      <c r="AB772" s="123" t="s">
        <v>520</v>
      </c>
      <c r="AC772" s="123" t="s">
        <v>201</v>
      </c>
      <c r="AD772" s="123" t="s">
        <v>327</v>
      </c>
      <c r="AE772" s="123" t="s">
        <v>12</v>
      </c>
    </row>
    <row r="773" spans="2:31" ht="15" customHeight="1" x14ac:dyDescent="0.35">
      <c r="B773" s="123">
        <v>101305</v>
      </c>
      <c r="C773" s="123" t="s">
        <v>1687</v>
      </c>
      <c r="D773" s="123">
        <v>2017</v>
      </c>
      <c r="E773" s="123" t="s">
        <v>12</v>
      </c>
      <c r="F773" s="240">
        <v>148757.8333536</v>
      </c>
      <c r="G773" s="212" t="s">
        <v>1755</v>
      </c>
      <c r="H773" s="123" t="s">
        <v>12</v>
      </c>
      <c r="I773" s="240">
        <v>148757.8333536</v>
      </c>
      <c r="J773" s="240">
        <v>0</v>
      </c>
      <c r="K773" s="240">
        <v>0</v>
      </c>
      <c r="L773" s="240">
        <v>0</v>
      </c>
      <c r="M773" s="240">
        <v>0</v>
      </c>
      <c r="N773" s="210" t="s">
        <v>12</v>
      </c>
      <c r="O773" s="240">
        <v>148757.8333536</v>
      </c>
      <c r="P773" s="240">
        <v>0</v>
      </c>
      <c r="Q773" s="240">
        <v>0</v>
      </c>
      <c r="R773" s="240">
        <v>148757.8333536</v>
      </c>
      <c r="S773" s="240">
        <v>0</v>
      </c>
      <c r="T773" s="211" t="s">
        <v>12</v>
      </c>
      <c r="U773" s="212" t="s">
        <v>316</v>
      </c>
      <c r="V773" s="212" t="s">
        <v>317</v>
      </c>
      <c r="W773" s="123" t="s">
        <v>1771</v>
      </c>
      <c r="X773" s="123" t="s">
        <v>12</v>
      </c>
      <c r="Y773" s="123" t="s">
        <v>1688</v>
      </c>
      <c r="Z773" s="212" t="s">
        <v>320</v>
      </c>
      <c r="AA773" s="212">
        <v>92093</v>
      </c>
      <c r="AB773" s="123" t="s">
        <v>520</v>
      </c>
      <c r="AC773" s="123" t="s">
        <v>201</v>
      </c>
      <c r="AD773" s="123" t="s">
        <v>327</v>
      </c>
      <c r="AE773" s="123" t="s">
        <v>12</v>
      </c>
    </row>
    <row r="774" spans="2:31" ht="15" customHeight="1" x14ac:dyDescent="0.35">
      <c r="B774" s="123">
        <v>101416</v>
      </c>
      <c r="C774" s="123" t="s">
        <v>1689</v>
      </c>
      <c r="D774" s="123">
        <v>2017</v>
      </c>
      <c r="E774" s="123" t="s">
        <v>12</v>
      </c>
      <c r="F774" s="240">
        <v>55059.582292659703</v>
      </c>
      <c r="G774" s="212" t="s">
        <v>1755</v>
      </c>
      <c r="H774" s="123" t="s">
        <v>12</v>
      </c>
      <c r="I774" s="240">
        <v>55059.582292659703</v>
      </c>
      <c r="J774" s="240">
        <v>0</v>
      </c>
      <c r="K774" s="240">
        <v>0</v>
      </c>
      <c r="L774" s="240">
        <v>0</v>
      </c>
      <c r="M774" s="240">
        <v>0</v>
      </c>
      <c r="N774" s="210" t="s">
        <v>12</v>
      </c>
      <c r="O774" s="240">
        <v>54967.947238443703</v>
      </c>
      <c r="P774" s="240">
        <v>0</v>
      </c>
      <c r="Q774" s="240">
        <v>0</v>
      </c>
      <c r="R774" s="240">
        <v>54967.947238443703</v>
      </c>
      <c r="S774" s="240">
        <v>91.635054216</v>
      </c>
      <c r="T774" s="211" t="s">
        <v>12</v>
      </c>
      <c r="U774" s="212" t="s">
        <v>316</v>
      </c>
      <c r="V774" s="212" t="s">
        <v>317</v>
      </c>
      <c r="W774" s="123" t="s">
        <v>1771</v>
      </c>
      <c r="X774" s="123" t="s">
        <v>12</v>
      </c>
      <c r="Y774" s="123" t="s">
        <v>766</v>
      </c>
      <c r="Z774" s="212" t="s">
        <v>320</v>
      </c>
      <c r="AA774" s="212">
        <v>94143</v>
      </c>
      <c r="AB774" s="123" t="s">
        <v>520</v>
      </c>
      <c r="AC774" s="123" t="s">
        <v>201</v>
      </c>
      <c r="AD774" s="123" t="s">
        <v>327</v>
      </c>
      <c r="AE774" s="123" t="s">
        <v>12</v>
      </c>
    </row>
    <row r="775" spans="2:31" ht="15" customHeight="1" x14ac:dyDescent="0.35">
      <c r="B775" s="123">
        <v>104372</v>
      </c>
      <c r="C775" s="123" t="s">
        <v>1904</v>
      </c>
      <c r="D775" s="123">
        <v>2017</v>
      </c>
      <c r="E775" s="123" t="s">
        <v>12</v>
      </c>
      <c r="F775" s="240">
        <v>18053.854882180502</v>
      </c>
      <c r="G775" s="212" t="s">
        <v>1755</v>
      </c>
      <c r="H775" s="123" t="s">
        <v>12</v>
      </c>
      <c r="I775" s="240">
        <v>18053.854882180502</v>
      </c>
      <c r="J775" s="240">
        <v>0</v>
      </c>
      <c r="K775" s="240">
        <v>0</v>
      </c>
      <c r="L775" s="240">
        <v>0</v>
      </c>
      <c r="M775" s="240">
        <v>0</v>
      </c>
      <c r="N775" s="210" t="s">
        <v>12</v>
      </c>
      <c r="O775" s="240">
        <v>18048.137068817501</v>
      </c>
      <c r="P775" s="240">
        <v>0</v>
      </c>
      <c r="Q775" s="240">
        <v>0</v>
      </c>
      <c r="R775" s="240">
        <v>18048.137068817501</v>
      </c>
      <c r="S775" s="240">
        <v>5.7178133630000003</v>
      </c>
      <c r="T775" s="211" t="s">
        <v>12</v>
      </c>
      <c r="U775" s="212" t="s">
        <v>316</v>
      </c>
      <c r="V775" s="212" t="s">
        <v>317</v>
      </c>
      <c r="W775" s="123" t="s">
        <v>1771</v>
      </c>
      <c r="X775" s="123" t="s">
        <v>12</v>
      </c>
      <c r="Y775" s="123" t="s">
        <v>1476</v>
      </c>
      <c r="Z775" s="212" t="s">
        <v>320</v>
      </c>
      <c r="AA775" s="212">
        <v>93106</v>
      </c>
      <c r="AB775" s="123" t="s">
        <v>520</v>
      </c>
      <c r="AC775" s="123" t="s">
        <v>201</v>
      </c>
      <c r="AD775" s="123" t="s">
        <v>327</v>
      </c>
      <c r="AE775" s="123" t="s">
        <v>12</v>
      </c>
    </row>
    <row r="776" spans="2:31" ht="15" customHeight="1" x14ac:dyDescent="0.35">
      <c r="B776" s="123">
        <v>100273</v>
      </c>
      <c r="C776" s="123" t="s">
        <v>1691</v>
      </c>
      <c r="D776" s="123">
        <v>2017</v>
      </c>
      <c r="E776" s="123" t="s">
        <v>12</v>
      </c>
      <c r="F776" s="240">
        <v>26997.8113668685</v>
      </c>
      <c r="G776" s="212" t="s">
        <v>1755</v>
      </c>
      <c r="H776" s="123" t="s">
        <v>12</v>
      </c>
      <c r="I776" s="240">
        <v>26997.8113668685</v>
      </c>
      <c r="J776" s="240">
        <v>0</v>
      </c>
      <c r="K776" s="240">
        <v>0</v>
      </c>
      <c r="L776" s="240">
        <v>0</v>
      </c>
      <c r="M776" s="240">
        <v>0</v>
      </c>
      <c r="N776" s="210" t="s">
        <v>12</v>
      </c>
      <c r="O776" s="240">
        <v>26988.851806303999</v>
      </c>
      <c r="P776" s="240">
        <v>0</v>
      </c>
      <c r="Q776" s="240">
        <v>0</v>
      </c>
      <c r="R776" s="240">
        <v>26988.851806303999</v>
      </c>
      <c r="S776" s="240">
        <v>8.9595605645000003</v>
      </c>
      <c r="T776" s="211" t="s">
        <v>12</v>
      </c>
      <c r="U776" s="212" t="s">
        <v>316</v>
      </c>
      <c r="V776" s="212" t="s">
        <v>317</v>
      </c>
      <c r="W776" s="123" t="s">
        <v>553</v>
      </c>
      <c r="X776" s="123" t="s">
        <v>12</v>
      </c>
      <c r="Y776" s="123" t="s">
        <v>1479</v>
      </c>
      <c r="Z776" s="212" t="s">
        <v>320</v>
      </c>
      <c r="AA776" s="212">
        <v>95064</v>
      </c>
      <c r="AB776" s="123" t="s">
        <v>520</v>
      </c>
      <c r="AC776" s="123" t="s">
        <v>201</v>
      </c>
      <c r="AD776" s="123" t="s">
        <v>327</v>
      </c>
      <c r="AE776" s="123" t="s">
        <v>12</v>
      </c>
    </row>
    <row r="777" spans="2:31" ht="15" customHeight="1" x14ac:dyDescent="0.35">
      <c r="B777" s="123">
        <v>104361</v>
      </c>
      <c r="C777" s="123" t="s">
        <v>1692</v>
      </c>
      <c r="D777" s="123">
        <v>2017</v>
      </c>
      <c r="E777" s="123" t="s">
        <v>12</v>
      </c>
      <c r="F777" s="240">
        <v>18336.577673600001</v>
      </c>
      <c r="G777" s="212" t="s">
        <v>1755</v>
      </c>
      <c r="H777" s="123" t="s">
        <v>12</v>
      </c>
      <c r="I777" s="240">
        <v>18336.577673600001</v>
      </c>
      <c r="J777" s="240">
        <v>0</v>
      </c>
      <c r="K777" s="240">
        <v>0</v>
      </c>
      <c r="L777" s="240">
        <v>0</v>
      </c>
      <c r="M777" s="240">
        <v>0</v>
      </c>
      <c r="N777" s="210" t="s">
        <v>12</v>
      </c>
      <c r="O777" s="240">
        <v>0</v>
      </c>
      <c r="P777" s="240">
        <v>0</v>
      </c>
      <c r="Q777" s="240">
        <v>0</v>
      </c>
      <c r="R777" s="240">
        <v>0</v>
      </c>
      <c r="S777" s="240">
        <v>18336.577673600001</v>
      </c>
      <c r="T777" s="211" t="s">
        <v>12</v>
      </c>
      <c r="U777" s="212" t="s">
        <v>317</v>
      </c>
      <c r="V777" s="212" t="s">
        <v>317</v>
      </c>
      <c r="W777" s="123" t="s">
        <v>12</v>
      </c>
      <c r="X777" s="123" t="s">
        <v>12</v>
      </c>
      <c r="Y777" s="123" t="s">
        <v>506</v>
      </c>
      <c r="Z777" s="212" t="s">
        <v>320</v>
      </c>
      <c r="AA777" s="212" t="s">
        <v>1693</v>
      </c>
      <c r="AB777" s="123" t="s">
        <v>520</v>
      </c>
      <c r="AC777" s="123" t="s">
        <v>201</v>
      </c>
      <c r="AD777" s="123" t="s">
        <v>327</v>
      </c>
      <c r="AE777" s="123" t="s">
        <v>12</v>
      </c>
    </row>
    <row r="778" spans="2:31" ht="15" customHeight="1" x14ac:dyDescent="0.35">
      <c r="B778" s="123">
        <v>101068</v>
      </c>
      <c r="C778" s="123" t="s">
        <v>1694</v>
      </c>
      <c r="D778" s="123">
        <v>2017</v>
      </c>
      <c r="E778" s="123" t="s">
        <v>12</v>
      </c>
      <c r="F778" s="240">
        <v>43097.991669126102</v>
      </c>
      <c r="G778" s="212" t="s">
        <v>1755</v>
      </c>
      <c r="H778" s="123" t="s">
        <v>12</v>
      </c>
      <c r="I778" s="240">
        <v>43097.991669126102</v>
      </c>
      <c r="J778" s="240">
        <v>0</v>
      </c>
      <c r="K778" s="240">
        <v>0</v>
      </c>
      <c r="L778" s="240">
        <v>0</v>
      </c>
      <c r="M778" s="240">
        <v>0</v>
      </c>
      <c r="N778" s="210" t="s">
        <v>12</v>
      </c>
      <c r="O778" s="240">
        <v>43096.5260186671</v>
      </c>
      <c r="P778" s="240">
        <v>0</v>
      </c>
      <c r="Q778" s="240">
        <v>0</v>
      </c>
      <c r="R778" s="240">
        <v>43096.5260186671</v>
      </c>
      <c r="S778" s="240">
        <v>1.4656504589999999</v>
      </c>
      <c r="T778" s="211" t="s">
        <v>12</v>
      </c>
      <c r="U778" s="212" t="s">
        <v>316</v>
      </c>
      <c r="V778" s="212" t="s">
        <v>316</v>
      </c>
      <c r="W778" s="123" t="s">
        <v>430</v>
      </c>
      <c r="X778" s="123" t="s">
        <v>12</v>
      </c>
      <c r="Y778" s="123" t="s">
        <v>410</v>
      </c>
      <c r="Z778" s="212" t="s">
        <v>320</v>
      </c>
      <c r="AA778" s="212">
        <v>94565</v>
      </c>
      <c r="AB778" s="123" t="s">
        <v>628</v>
      </c>
      <c r="AC778" s="123" t="s">
        <v>201</v>
      </c>
      <c r="AD778" s="123" t="s">
        <v>327</v>
      </c>
      <c r="AE778" s="123" t="s">
        <v>12</v>
      </c>
    </row>
    <row r="779" spans="2:31" ht="15" customHeight="1" x14ac:dyDescent="0.35">
      <c r="B779" s="123">
        <v>104617</v>
      </c>
      <c r="C779" s="123" t="s">
        <v>1695</v>
      </c>
      <c r="D779" s="123">
        <v>2017</v>
      </c>
      <c r="E779" s="123" t="s">
        <v>12</v>
      </c>
      <c r="F779" s="240">
        <v>11666.923903999999</v>
      </c>
      <c r="G779" s="212" t="s">
        <v>1755</v>
      </c>
      <c r="H779" s="123" t="s">
        <v>12</v>
      </c>
      <c r="I779" s="240">
        <v>11666.923903999999</v>
      </c>
      <c r="J779" s="240">
        <v>0</v>
      </c>
      <c r="K779" s="240">
        <v>0</v>
      </c>
      <c r="L779" s="240">
        <v>0</v>
      </c>
      <c r="M779" s="240">
        <v>0</v>
      </c>
      <c r="N779" s="210" t="s">
        <v>12</v>
      </c>
      <c r="O779" s="240">
        <v>0</v>
      </c>
      <c r="P779" s="240">
        <v>0</v>
      </c>
      <c r="Q779" s="240">
        <v>0</v>
      </c>
      <c r="R779" s="240">
        <v>0</v>
      </c>
      <c r="S779" s="240">
        <v>11666.923903999999</v>
      </c>
      <c r="T779" s="211" t="s">
        <v>12</v>
      </c>
      <c r="U779" s="212" t="s">
        <v>317</v>
      </c>
      <c r="V779" s="212" t="s">
        <v>317</v>
      </c>
      <c r="W779" s="123" t="s">
        <v>12</v>
      </c>
      <c r="X779" s="123" t="s">
        <v>12</v>
      </c>
      <c r="Y779" s="123" t="s">
        <v>506</v>
      </c>
      <c r="Z779" s="212" t="s">
        <v>320</v>
      </c>
      <c r="AA779" s="212">
        <v>90073</v>
      </c>
      <c r="AB779" s="123" t="s">
        <v>1696</v>
      </c>
      <c r="AC779" s="123" t="s">
        <v>201</v>
      </c>
      <c r="AD779" s="123" t="s">
        <v>327</v>
      </c>
      <c r="AE779" s="123" t="s">
        <v>12</v>
      </c>
    </row>
    <row r="780" spans="2:31" ht="15" customHeight="1" x14ac:dyDescent="0.35">
      <c r="B780" s="123">
        <v>104661</v>
      </c>
      <c r="C780" s="123" t="s">
        <v>1697</v>
      </c>
      <c r="D780" s="123">
        <v>2017</v>
      </c>
      <c r="E780" s="123" t="s">
        <v>12</v>
      </c>
      <c r="F780" s="240">
        <v>14610.137807999999</v>
      </c>
      <c r="G780" s="212" t="s">
        <v>1755</v>
      </c>
      <c r="H780" s="123" t="s">
        <v>12</v>
      </c>
      <c r="I780" s="240">
        <v>14610.137807999999</v>
      </c>
      <c r="J780" s="240">
        <v>0</v>
      </c>
      <c r="K780" s="240">
        <v>0</v>
      </c>
      <c r="L780" s="240">
        <v>0</v>
      </c>
      <c r="M780" s="240">
        <v>0</v>
      </c>
      <c r="N780" s="210" t="s">
        <v>12</v>
      </c>
      <c r="O780" s="240">
        <v>0</v>
      </c>
      <c r="P780" s="240">
        <v>0</v>
      </c>
      <c r="Q780" s="240">
        <v>0</v>
      </c>
      <c r="R780" s="240">
        <v>0</v>
      </c>
      <c r="S780" s="240">
        <v>14610.137807999999</v>
      </c>
      <c r="T780" s="211" t="s">
        <v>12</v>
      </c>
      <c r="U780" s="212" t="s">
        <v>317</v>
      </c>
      <c r="V780" s="212" t="s">
        <v>317</v>
      </c>
      <c r="W780" s="123" t="s">
        <v>12</v>
      </c>
      <c r="X780" s="123" t="s">
        <v>12</v>
      </c>
      <c r="Y780" s="123" t="s">
        <v>460</v>
      </c>
      <c r="Z780" s="212" t="s">
        <v>320</v>
      </c>
      <c r="AA780" s="212">
        <v>92161</v>
      </c>
      <c r="AB780" s="123" t="s">
        <v>1698</v>
      </c>
      <c r="AC780" s="123" t="s">
        <v>201</v>
      </c>
      <c r="AD780" s="123" t="s">
        <v>327</v>
      </c>
      <c r="AE780" s="123" t="s">
        <v>12</v>
      </c>
    </row>
    <row r="781" spans="2:31" ht="15" customHeight="1" x14ac:dyDescent="0.35">
      <c r="B781" s="123">
        <v>104071</v>
      </c>
      <c r="C781" s="123" t="s">
        <v>1699</v>
      </c>
      <c r="D781" s="123">
        <v>2017</v>
      </c>
      <c r="E781" s="123" t="s">
        <v>12</v>
      </c>
      <c r="F781" s="240">
        <v>19208022.711957201</v>
      </c>
      <c r="G781" s="212" t="s">
        <v>1755</v>
      </c>
      <c r="H781" s="123" t="s">
        <v>12</v>
      </c>
      <c r="I781" s="240">
        <v>0</v>
      </c>
      <c r="J781" s="240">
        <v>0</v>
      </c>
      <c r="K781" s="240">
        <v>18007569.393257201</v>
      </c>
      <c r="L781" s="240">
        <v>1200453.3186999999</v>
      </c>
      <c r="M781" s="240">
        <v>0</v>
      </c>
      <c r="N781" s="210" t="s">
        <v>12</v>
      </c>
      <c r="O781" s="240">
        <v>0</v>
      </c>
      <c r="P781" s="240">
        <v>18007569.393257201</v>
      </c>
      <c r="Q781" s="240">
        <v>0</v>
      </c>
      <c r="R781" s="240">
        <v>18007569.393257201</v>
      </c>
      <c r="S781" s="240">
        <v>1200453.3186999999</v>
      </c>
      <c r="T781" s="211" t="s">
        <v>12</v>
      </c>
      <c r="U781" s="212" t="s">
        <v>316</v>
      </c>
      <c r="V781" s="212" t="s">
        <v>317</v>
      </c>
      <c r="W781" s="123" t="s">
        <v>825</v>
      </c>
      <c r="X781" s="123" t="s">
        <v>12</v>
      </c>
      <c r="Y781" s="123" t="s">
        <v>1700</v>
      </c>
      <c r="Z781" s="212" t="s">
        <v>445</v>
      </c>
      <c r="AA781" s="212">
        <v>78249</v>
      </c>
      <c r="AB781" s="123" t="s">
        <v>446</v>
      </c>
      <c r="AC781" s="123" t="s">
        <v>394</v>
      </c>
      <c r="AD781" s="123" t="s">
        <v>395</v>
      </c>
      <c r="AE781" s="123" t="s">
        <v>12</v>
      </c>
    </row>
    <row r="782" spans="2:31" ht="15" customHeight="1" x14ac:dyDescent="0.35">
      <c r="B782" s="123">
        <v>100372</v>
      </c>
      <c r="C782" s="123" t="s">
        <v>1701</v>
      </c>
      <c r="D782" s="123">
        <v>2017</v>
      </c>
      <c r="E782" s="123" t="s">
        <v>12</v>
      </c>
      <c r="F782" s="240">
        <v>2369137.4712831201</v>
      </c>
      <c r="G782" s="212" t="s">
        <v>1755</v>
      </c>
      <c r="H782" s="123" t="s">
        <v>12</v>
      </c>
      <c r="I782" s="240">
        <v>2369137.4712831201</v>
      </c>
      <c r="J782" s="240">
        <v>0</v>
      </c>
      <c r="K782" s="240">
        <v>0</v>
      </c>
      <c r="L782" s="240">
        <v>0</v>
      </c>
      <c r="M782" s="240">
        <v>0</v>
      </c>
      <c r="N782" s="210" t="s">
        <v>12</v>
      </c>
      <c r="O782" s="240">
        <v>2368340.5320150601</v>
      </c>
      <c r="P782" s="240">
        <v>0</v>
      </c>
      <c r="Q782" s="240">
        <v>0</v>
      </c>
      <c r="R782" s="240">
        <v>2368340.5320150601</v>
      </c>
      <c r="S782" s="240">
        <v>796.939268062</v>
      </c>
      <c r="T782" s="211" t="s">
        <v>12</v>
      </c>
      <c r="U782" s="212" t="s">
        <v>316</v>
      </c>
      <c r="V782" s="212" t="s">
        <v>316</v>
      </c>
      <c r="W782" s="123" t="s">
        <v>825</v>
      </c>
      <c r="X782" s="123" t="s">
        <v>12</v>
      </c>
      <c r="Y782" s="123" t="s">
        <v>1702</v>
      </c>
      <c r="Z782" s="212" t="s">
        <v>320</v>
      </c>
      <c r="AA782" s="212">
        <v>94510</v>
      </c>
      <c r="AB782" s="123" t="s">
        <v>391</v>
      </c>
      <c r="AC782" s="123" t="s">
        <v>708</v>
      </c>
      <c r="AD782" s="123" t="s">
        <v>709</v>
      </c>
      <c r="AE782" s="123" t="s">
        <v>12</v>
      </c>
    </row>
    <row r="783" spans="2:31" ht="15" customHeight="1" x14ac:dyDescent="0.35">
      <c r="B783" s="123">
        <v>104444</v>
      </c>
      <c r="C783" s="123" t="s">
        <v>1703</v>
      </c>
      <c r="D783" s="123">
        <v>2017</v>
      </c>
      <c r="E783" s="123" t="s">
        <v>12</v>
      </c>
      <c r="F783" s="240">
        <v>15194.364417434501</v>
      </c>
      <c r="G783" s="212" t="s">
        <v>1755</v>
      </c>
      <c r="H783" s="123" t="s">
        <v>12</v>
      </c>
      <c r="I783" s="240">
        <v>15194.364417434501</v>
      </c>
      <c r="J783" s="240">
        <v>0</v>
      </c>
      <c r="K783" s="240">
        <v>0</v>
      </c>
      <c r="L783" s="240">
        <v>0</v>
      </c>
      <c r="M783" s="240">
        <v>0</v>
      </c>
      <c r="N783" s="210" t="s">
        <v>12</v>
      </c>
      <c r="O783" s="240">
        <v>0</v>
      </c>
      <c r="P783" s="240">
        <v>0</v>
      </c>
      <c r="Q783" s="240">
        <v>0</v>
      </c>
      <c r="R783" s="240">
        <v>0</v>
      </c>
      <c r="S783" s="240">
        <v>15194.364417434501</v>
      </c>
      <c r="T783" s="211" t="s">
        <v>12</v>
      </c>
      <c r="U783" s="212" t="s">
        <v>317</v>
      </c>
      <c r="V783" s="212" t="s">
        <v>317</v>
      </c>
      <c r="W783" s="123" t="s">
        <v>12</v>
      </c>
      <c r="X783" s="123" t="s">
        <v>12</v>
      </c>
      <c r="Y783" s="123" t="s">
        <v>377</v>
      </c>
      <c r="Z783" s="212" t="s">
        <v>320</v>
      </c>
      <c r="AA783" s="212">
        <v>90744</v>
      </c>
      <c r="AB783" s="123" t="s">
        <v>391</v>
      </c>
      <c r="AC783" s="123" t="s">
        <v>566</v>
      </c>
      <c r="AD783" s="123" t="s">
        <v>392</v>
      </c>
      <c r="AE783" s="123" t="s">
        <v>12</v>
      </c>
    </row>
    <row r="784" spans="2:31" ht="15" customHeight="1" x14ac:dyDescent="0.35">
      <c r="B784" s="123">
        <v>104510</v>
      </c>
      <c r="C784" s="123" t="s">
        <v>1705</v>
      </c>
      <c r="D784" s="123">
        <v>2017</v>
      </c>
      <c r="E784" s="123" t="s">
        <v>12</v>
      </c>
      <c r="F784" s="240">
        <v>14473.0030128</v>
      </c>
      <c r="G784" s="212" t="s">
        <v>1755</v>
      </c>
      <c r="H784" s="123" t="s">
        <v>12</v>
      </c>
      <c r="I784" s="240">
        <v>0</v>
      </c>
      <c r="J784" s="240">
        <v>0</v>
      </c>
      <c r="K784" s="240">
        <v>0</v>
      </c>
      <c r="L784" s="240">
        <v>0</v>
      </c>
      <c r="M784" s="240">
        <v>14473.0030128</v>
      </c>
      <c r="N784" s="210" t="s">
        <v>12</v>
      </c>
      <c r="O784" s="240">
        <v>0</v>
      </c>
      <c r="P784" s="240">
        <v>0</v>
      </c>
      <c r="Q784" s="240">
        <v>14473.0030128</v>
      </c>
      <c r="R784" s="240">
        <v>14473.0030128</v>
      </c>
      <c r="S784" s="240">
        <v>0</v>
      </c>
      <c r="T784" s="211" t="s">
        <v>12</v>
      </c>
      <c r="U784" s="212" t="s">
        <v>316</v>
      </c>
      <c r="V784" s="212" t="s">
        <v>317</v>
      </c>
      <c r="W784" s="123" t="s">
        <v>430</v>
      </c>
      <c r="X784" s="123" t="s">
        <v>12</v>
      </c>
      <c r="Y784" s="123" t="s">
        <v>1706</v>
      </c>
      <c r="Z784" s="212" t="s">
        <v>1231</v>
      </c>
      <c r="AA784" s="212">
        <v>89048</v>
      </c>
      <c r="AB784" s="123" t="s">
        <v>321</v>
      </c>
      <c r="AC784" s="123" t="s">
        <v>322</v>
      </c>
      <c r="AD784" s="123" t="s">
        <v>323</v>
      </c>
      <c r="AE784" s="123" t="s">
        <v>12</v>
      </c>
    </row>
    <row r="785" spans="2:31" ht="15" customHeight="1" x14ac:dyDescent="0.35">
      <c r="B785" s="123">
        <v>104205</v>
      </c>
      <c r="C785" s="123" t="s">
        <v>1708</v>
      </c>
      <c r="D785" s="123">
        <v>2017</v>
      </c>
      <c r="E785" s="123" t="s">
        <v>12</v>
      </c>
      <c r="F785" s="240">
        <v>18995.63893796</v>
      </c>
      <c r="G785" s="212" t="s">
        <v>1755</v>
      </c>
      <c r="H785" s="123" t="s">
        <v>12</v>
      </c>
      <c r="I785" s="240">
        <v>18995.63893796</v>
      </c>
      <c r="J785" s="240">
        <v>0</v>
      </c>
      <c r="K785" s="240">
        <v>0</v>
      </c>
      <c r="L785" s="240">
        <v>0</v>
      </c>
      <c r="M785" s="240">
        <v>0</v>
      </c>
      <c r="N785" s="210" t="s">
        <v>12</v>
      </c>
      <c r="O785" s="240">
        <v>0</v>
      </c>
      <c r="P785" s="240">
        <v>0</v>
      </c>
      <c r="Q785" s="240">
        <v>0</v>
      </c>
      <c r="R785" s="240">
        <v>0</v>
      </c>
      <c r="S785" s="240">
        <v>18995.63893796</v>
      </c>
      <c r="T785" s="211" t="s">
        <v>12</v>
      </c>
      <c r="U785" s="212" t="s">
        <v>317</v>
      </c>
      <c r="V785" s="212" t="s">
        <v>317</v>
      </c>
      <c r="W785" s="123" t="s">
        <v>12</v>
      </c>
      <c r="X785" s="123" t="s">
        <v>12</v>
      </c>
      <c r="Y785" s="123" t="s">
        <v>1709</v>
      </c>
      <c r="Z785" s="212" t="s">
        <v>320</v>
      </c>
      <c r="AA785" s="212">
        <v>93437</v>
      </c>
      <c r="AB785" s="123" t="s">
        <v>861</v>
      </c>
      <c r="AC785" s="123" t="s">
        <v>201</v>
      </c>
      <c r="AD785" s="123" t="s">
        <v>327</v>
      </c>
      <c r="AE785" s="123" t="s">
        <v>12</v>
      </c>
    </row>
    <row r="786" spans="2:31" ht="15" customHeight="1" x14ac:dyDescent="0.35">
      <c r="B786" s="123">
        <v>104783</v>
      </c>
      <c r="C786" s="123" t="s">
        <v>1905</v>
      </c>
      <c r="D786" s="123">
        <v>2017</v>
      </c>
      <c r="E786" s="123" t="s">
        <v>12</v>
      </c>
      <c r="F786" s="240">
        <v>18914.421117816801</v>
      </c>
      <c r="G786" s="212" t="s">
        <v>12</v>
      </c>
      <c r="H786" s="123" t="s">
        <v>12</v>
      </c>
      <c r="I786" s="240">
        <v>18914.421117816801</v>
      </c>
      <c r="J786" s="240">
        <v>0</v>
      </c>
      <c r="K786" s="240">
        <v>0</v>
      </c>
      <c r="L786" s="240">
        <v>0</v>
      </c>
      <c r="M786" s="240">
        <v>0</v>
      </c>
      <c r="N786" s="210" t="s">
        <v>12</v>
      </c>
      <c r="O786" s="240">
        <v>0</v>
      </c>
      <c r="P786" s="240">
        <v>0</v>
      </c>
      <c r="Q786" s="240">
        <v>0</v>
      </c>
      <c r="R786" s="240">
        <v>0</v>
      </c>
      <c r="S786" s="240">
        <v>18914.421117816801</v>
      </c>
      <c r="T786" s="211" t="s">
        <v>12</v>
      </c>
      <c r="U786" s="212" t="s">
        <v>317</v>
      </c>
      <c r="V786" s="212" t="s">
        <v>317</v>
      </c>
      <c r="W786" s="123" t="s">
        <v>12</v>
      </c>
      <c r="X786" s="123" t="s">
        <v>12</v>
      </c>
      <c r="Y786" s="123" t="s">
        <v>935</v>
      </c>
      <c r="Z786" s="212" t="s">
        <v>320</v>
      </c>
      <c r="AA786" s="212">
        <v>93454</v>
      </c>
      <c r="AB786" s="123" t="s">
        <v>342</v>
      </c>
      <c r="AC786" s="123" t="s">
        <v>343</v>
      </c>
      <c r="AD786" s="123" t="s">
        <v>344</v>
      </c>
      <c r="AE786" s="123" t="s">
        <v>12</v>
      </c>
    </row>
    <row r="787" spans="2:31" ht="15" customHeight="1" x14ac:dyDescent="0.35">
      <c r="B787" s="123">
        <v>104643</v>
      </c>
      <c r="C787" s="123" t="s">
        <v>1712</v>
      </c>
      <c r="D787" s="123">
        <v>2017</v>
      </c>
      <c r="E787" s="123" t="s">
        <v>12</v>
      </c>
      <c r="F787" s="240">
        <v>8978.3069983999994</v>
      </c>
      <c r="G787" s="212" t="s">
        <v>1755</v>
      </c>
      <c r="H787" s="123" t="s">
        <v>12</v>
      </c>
      <c r="I787" s="240">
        <v>8978.3069983999994</v>
      </c>
      <c r="J787" s="240">
        <v>0</v>
      </c>
      <c r="K787" s="240">
        <v>0</v>
      </c>
      <c r="L787" s="240">
        <v>0</v>
      </c>
      <c r="M787" s="240">
        <v>0</v>
      </c>
      <c r="N787" s="210" t="s">
        <v>12</v>
      </c>
      <c r="O787" s="240">
        <v>0</v>
      </c>
      <c r="P787" s="240">
        <v>0</v>
      </c>
      <c r="Q787" s="240">
        <v>0</v>
      </c>
      <c r="R787" s="240">
        <v>0</v>
      </c>
      <c r="S787" s="240">
        <v>8978.3069983999994</v>
      </c>
      <c r="T787" s="211" t="s">
        <v>12</v>
      </c>
      <c r="U787" s="212" t="s">
        <v>317</v>
      </c>
      <c r="V787" s="212" t="s">
        <v>317</v>
      </c>
      <c r="W787" s="123" t="s">
        <v>12</v>
      </c>
      <c r="X787" s="123" t="s">
        <v>12</v>
      </c>
      <c r="Y787" s="123" t="s">
        <v>587</v>
      </c>
      <c r="Z787" s="212" t="s">
        <v>320</v>
      </c>
      <c r="AA787" s="212">
        <v>93291</v>
      </c>
      <c r="AB787" s="123" t="s">
        <v>1713</v>
      </c>
      <c r="AC787" s="123" t="s">
        <v>201</v>
      </c>
      <c r="AD787" s="123" t="s">
        <v>327</v>
      </c>
      <c r="AE787" s="123" t="s">
        <v>12</v>
      </c>
    </row>
    <row r="788" spans="2:31" ht="15" customHeight="1" x14ac:dyDescent="0.35">
      <c r="B788" s="123">
        <v>3066</v>
      </c>
      <c r="C788" s="123" t="s">
        <v>1715</v>
      </c>
      <c r="D788" s="123">
        <v>2017</v>
      </c>
      <c r="E788" s="123" t="s">
        <v>12</v>
      </c>
      <c r="F788" s="240">
        <v>0</v>
      </c>
      <c r="G788" s="212" t="s">
        <v>1755</v>
      </c>
      <c r="H788" s="123" t="s">
        <v>12</v>
      </c>
      <c r="I788" s="240">
        <v>0</v>
      </c>
      <c r="J788" s="240">
        <v>0</v>
      </c>
      <c r="K788" s="240">
        <v>0</v>
      </c>
      <c r="L788" s="240">
        <v>0</v>
      </c>
      <c r="M788" s="240">
        <v>0</v>
      </c>
      <c r="N788" s="210" t="s">
        <v>12</v>
      </c>
      <c r="O788" s="240">
        <v>0</v>
      </c>
      <c r="P788" s="240">
        <v>0</v>
      </c>
      <c r="Q788" s="240">
        <v>0</v>
      </c>
      <c r="R788" s="240">
        <v>0</v>
      </c>
      <c r="S788" s="240">
        <v>0</v>
      </c>
      <c r="T788" s="211" t="s">
        <v>12</v>
      </c>
      <c r="U788" s="212" t="s">
        <v>316</v>
      </c>
      <c r="V788" s="212" t="s">
        <v>317</v>
      </c>
      <c r="W788" s="123" t="s">
        <v>777</v>
      </c>
      <c r="X788" s="123" t="s">
        <v>12</v>
      </c>
      <c r="Y788" s="123" t="s">
        <v>504</v>
      </c>
      <c r="Z788" s="212" t="s">
        <v>320</v>
      </c>
      <c r="AA788" s="212">
        <v>90058</v>
      </c>
      <c r="AB788" s="123" t="s">
        <v>1270</v>
      </c>
      <c r="AC788" s="123" t="s">
        <v>322</v>
      </c>
      <c r="AD788" s="123" t="s">
        <v>323</v>
      </c>
      <c r="AE788" s="123" t="s">
        <v>12</v>
      </c>
    </row>
    <row r="789" spans="2:31" ht="15" customHeight="1" x14ac:dyDescent="0.35">
      <c r="B789" s="123">
        <v>5008</v>
      </c>
      <c r="C789" s="123" t="s">
        <v>1716</v>
      </c>
      <c r="D789" s="123">
        <v>2017</v>
      </c>
      <c r="E789" s="123" t="s">
        <v>12</v>
      </c>
      <c r="F789" s="240">
        <v>479282.72374400002</v>
      </c>
      <c r="G789" s="212" t="s">
        <v>1755</v>
      </c>
      <c r="H789" s="123" t="s">
        <v>12</v>
      </c>
      <c r="I789" s="240">
        <v>0</v>
      </c>
      <c r="J789" s="240">
        <v>0</v>
      </c>
      <c r="K789" s="240">
        <v>479282.72374400002</v>
      </c>
      <c r="L789" s="240">
        <v>0</v>
      </c>
      <c r="M789" s="240">
        <v>0</v>
      </c>
      <c r="N789" s="210" t="s">
        <v>12</v>
      </c>
      <c r="O789" s="240">
        <v>0</v>
      </c>
      <c r="P789" s="240">
        <v>143592.40989440001</v>
      </c>
      <c r="Q789" s="240">
        <v>0</v>
      </c>
      <c r="R789" s="240">
        <v>143592.40989440001</v>
      </c>
      <c r="S789" s="240">
        <v>335690.31384959997</v>
      </c>
      <c r="T789" s="211" t="s">
        <v>12</v>
      </c>
      <c r="U789" s="212" t="s">
        <v>316</v>
      </c>
      <c r="V789" s="212" t="s">
        <v>317</v>
      </c>
      <c r="W789" s="123" t="s">
        <v>777</v>
      </c>
      <c r="X789" s="123" t="s">
        <v>12</v>
      </c>
      <c r="Y789" s="123" t="s">
        <v>504</v>
      </c>
      <c r="Z789" s="212" t="s">
        <v>320</v>
      </c>
      <c r="AA789" s="212">
        <v>90058</v>
      </c>
      <c r="AB789" s="123" t="s">
        <v>743</v>
      </c>
      <c r="AC789" s="123" t="s">
        <v>424</v>
      </c>
      <c r="AD789" s="123" t="s">
        <v>425</v>
      </c>
      <c r="AE789" s="123" t="s">
        <v>12</v>
      </c>
    </row>
    <row r="790" spans="2:31" ht="15" customHeight="1" x14ac:dyDescent="0.35">
      <c r="B790" s="123">
        <v>3067</v>
      </c>
      <c r="C790" s="123" t="s">
        <v>1718</v>
      </c>
      <c r="D790" s="123">
        <v>2017</v>
      </c>
      <c r="E790" s="123" t="s">
        <v>12</v>
      </c>
      <c r="F790" s="240">
        <v>0</v>
      </c>
      <c r="G790" s="212" t="s">
        <v>1755</v>
      </c>
      <c r="H790" s="123" t="s">
        <v>12</v>
      </c>
      <c r="I790" s="240">
        <v>0</v>
      </c>
      <c r="J790" s="240">
        <v>0</v>
      </c>
      <c r="K790" s="240">
        <v>0</v>
      </c>
      <c r="L790" s="240">
        <v>0</v>
      </c>
      <c r="M790" s="240">
        <v>0</v>
      </c>
      <c r="N790" s="210" t="s">
        <v>12</v>
      </c>
      <c r="O790" s="240">
        <v>0</v>
      </c>
      <c r="P790" s="240">
        <v>0</v>
      </c>
      <c r="Q790" s="240">
        <v>0</v>
      </c>
      <c r="R790" s="240">
        <v>0</v>
      </c>
      <c r="S790" s="240">
        <v>0</v>
      </c>
      <c r="T790" s="211" t="s">
        <v>12</v>
      </c>
      <c r="U790" s="212" t="s">
        <v>317</v>
      </c>
      <c r="V790" s="212" t="s">
        <v>317</v>
      </c>
      <c r="W790" s="123" t="s">
        <v>12</v>
      </c>
      <c r="X790" s="123" t="s">
        <v>12</v>
      </c>
      <c r="Y790" s="123" t="s">
        <v>956</v>
      </c>
      <c r="Z790" s="212" t="s">
        <v>320</v>
      </c>
      <c r="AA790" s="212">
        <v>92393</v>
      </c>
      <c r="AB790" s="123" t="s">
        <v>321</v>
      </c>
      <c r="AC790" s="123" t="s">
        <v>322</v>
      </c>
      <c r="AD790" s="123" t="s">
        <v>323</v>
      </c>
      <c r="AE790" s="123" t="s">
        <v>12</v>
      </c>
    </row>
    <row r="791" spans="2:31" ht="15" customHeight="1" x14ac:dyDescent="0.35">
      <c r="B791" s="123">
        <v>104571</v>
      </c>
      <c r="C791" s="123" t="s">
        <v>1719</v>
      </c>
      <c r="D791" s="123">
        <v>2017</v>
      </c>
      <c r="E791" s="123" t="s">
        <v>12</v>
      </c>
      <c r="F791" s="240">
        <v>11985.0799296</v>
      </c>
      <c r="G791" s="212" t="s">
        <v>1755</v>
      </c>
      <c r="H791" s="123" t="s">
        <v>12</v>
      </c>
      <c r="I791" s="240">
        <v>0</v>
      </c>
      <c r="J791" s="240">
        <v>0</v>
      </c>
      <c r="K791" s="240">
        <v>11985.0799296</v>
      </c>
      <c r="L791" s="240">
        <v>0</v>
      </c>
      <c r="M791" s="240">
        <v>0</v>
      </c>
      <c r="N791" s="210" t="s">
        <v>12</v>
      </c>
      <c r="O791" s="240">
        <v>0</v>
      </c>
      <c r="P791" s="240">
        <v>0</v>
      </c>
      <c r="Q791" s="240">
        <v>0</v>
      </c>
      <c r="R791" s="240">
        <v>0</v>
      </c>
      <c r="S791" s="240">
        <v>11985.0799296</v>
      </c>
      <c r="T791" s="211" t="s">
        <v>12</v>
      </c>
      <c r="U791" s="212" t="s">
        <v>317</v>
      </c>
      <c r="V791" s="212" t="s">
        <v>317</v>
      </c>
      <c r="W791" s="123" t="s">
        <v>12</v>
      </c>
      <c r="X791" s="123" t="s">
        <v>12</v>
      </c>
      <c r="Y791" s="123" t="s">
        <v>956</v>
      </c>
      <c r="Z791" s="212" t="s">
        <v>320</v>
      </c>
      <c r="AA791" s="212">
        <v>92392</v>
      </c>
      <c r="AB791" s="123" t="s">
        <v>743</v>
      </c>
      <c r="AC791" s="123" t="s">
        <v>424</v>
      </c>
      <c r="AD791" s="123" t="s">
        <v>425</v>
      </c>
      <c r="AE791" s="123" t="s">
        <v>12</v>
      </c>
    </row>
    <row r="792" spans="2:31" ht="15" customHeight="1" x14ac:dyDescent="0.35">
      <c r="B792" s="123">
        <v>100953</v>
      </c>
      <c r="C792" s="123" t="s">
        <v>1720</v>
      </c>
      <c r="D792" s="123">
        <v>2017</v>
      </c>
      <c r="E792" s="123" t="s">
        <v>12</v>
      </c>
      <c r="F792" s="240">
        <v>34252.550140030202</v>
      </c>
      <c r="G792" s="212" t="s">
        <v>1755</v>
      </c>
      <c r="H792" s="123" t="s">
        <v>12</v>
      </c>
      <c r="I792" s="240">
        <v>34252.550140030202</v>
      </c>
      <c r="J792" s="240">
        <v>0</v>
      </c>
      <c r="K792" s="240">
        <v>0</v>
      </c>
      <c r="L792" s="240">
        <v>0</v>
      </c>
      <c r="M792" s="240">
        <v>0</v>
      </c>
      <c r="N792" s="210" t="s">
        <v>12</v>
      </c>
      <c r="O792" s="240">
        <v>34252.550140030202</v>
      </c>
      <c r="P792" s="240">
        <v>0</v>
      </c>
      <c r="Q792" s="240">
        <v>0</v>
      </c>
      <c r="R792" s="240">
        <v>34252.550140030202</v>
      </c>
      <c r="S792" s="240">
        <v>0</v>
      </c>
      <c r="T792" s="211" t="s">
        <v>12</v>
      </c>
      <c r="U792" s="212" t="s">
        <v>316</v>
      </c>
      <c r="V792" s="212" t="s">
        <v>316</v>
      </c>
      <c r="W792" s="123" t="s">
        <v>350</v>
      </c>
      <c r="X792" s="123" t="s">
        <v>12</v>
      </c>
      <c r="Y792" s="123" t="s">
        <v>627</v>
      </c>
      <c r="Z792" s="212" t="s">
        <v>320</v>
      </c>
      <c r="AA792" s="212">
        <v>92335</v>
      </c>
      <c r="AB792" s="123" t="s">
        <v>800</v>
      </c>
      <c r="AC792" s="123" t="s">
        <v>201</v>
      </c>
      <c r="AD792" s="123" t="s">
        <v>327</v>
      </c>
      <c r="AE792" s="123" t="s">
        <v>12</v>
      </c>
    </row>
    <row r="793" spans="2:31" ht="15" customHeight="1" x14ac:dyDescent="0.35">
      <c r="B793" s="123">
        <v>5014</v>
      </c>
      <c r="C793" s="123" t="s">
        <v>1721</v>
      </c>
      <c r="D793" s="123">
        <v>2017</v>
      </c>
      <c r="E793" s="123" t="s">
        <v>12</v>
      </c>
      <c r="F793" s="240">
        <v>20019.883343000001</v>
      </c>
      <c r="G793" s="212" t="s">
        <v>1755</v>
      </c>
      <c r="H793" s="123" t="s">
        <v>12</v>
      </c>
      <c r="I793" s="240">
        <v>0</v>
      </c>
      <c r="J793" s="240">
        <v>0</v>
      </c>
      <c r="K793" s="240">
        <v>18689.478743</v>
      </c>
      <c r="L793" s="240">
        <v>1330.4046000000001</v>
      </c>
      <c r="M793" s="240">
        <v>0</v>
      </c>
      <c r="N793" s="210" t="s">
        <v>12</v>
      </c>
      <c r="O793" s="240">
        <v>0</v>
      </c>
      <c r="P793" s="240">
        <v>18689.478743</v>
      </c>
      <c r="Q793" s="240">
        <v>0</v>
      </c>
      <c r="R793" s="240">
        <v>18689.478743</v>
      </c>
      <c r="S793" s="240">
        <v>1330.4046000000001</v>
      </c>
      <c r="T793" s="211" t="s">
        <v>12</v>
      </c>
      <c r="U793" s="212" t="s">
        <v>316</v>
      </c>
      <c r="V793" s="212" t="s">
        <v>317</v>
      </c>
      <c r="W793" s="123" t="s">
        <v>350</v>
      </c>
      <c r="X793" s="123" t="s">
        <v>12</v>
      </c>
      <c r="Y793" s="123" t="s">
        <v>444</v>
      </c>
      <c r="Z793" s="212" t="s">
        <v>445</v>
      </c>
      <c r="AA793" s="212">
        <v>77098</v>
      </c>
      <c r="AB793" s="123" t="s">
        <v>446</v>
      </c>
      <c r="AC793" s="123" t="s">
        <v>394</v>
      </c>
      <c r="AD793" s="123" t="s">
        <v>395</v>
      </c>
      <c r="AE793" s="123" t="s">
        <v>12</v>
      </c>
    </row>
    <row r="794" spans="2:31" ht="15" customHeight="1" x14ac:dyDescent="0.35">
      <c r="B794" s="123">
        <v>104467</v>
      </c>
      <c r="C794" s="123" t="s">
        <v>1722</v>
      </c>
      <c r="D794" s="123">
        <v>2017</v>
      </c>
      <c r="E794" s="123" t="s">
        <v>12</v>
      </c>
      <c r="F794" s="240">
        <v>174.624</v>
      </c>
      <c r="G794" s="212" t="s">
        <v>1755</v>
      </c>
      <c r="H794" s="123" t="s">
        <v>12</v>
      </c>
      <c r="I794" s="240">
        <v>0</v>
      </c>
      <c r="J794" s="240">
        <v>0</v>
      </c>
      <c r="K794" s="240">
        <v>0</v>
      </c>
      <c r="L794" s="240">
        <v>0</v>
      </c>
      <c r="M794" s="240">
        <v>174.624</v>
      </c>
      <c r="N794" s="210" t="s">
        <v>12</v>
      </c>
      <c r="O794" s="240">
        <v>0</v>
      </c>
      <c r="P794" s="240">
        <v>0</v>
      </c>
      <c r="Q794" s="240">
        <v>174.624</v>
      </c>
      <c r="R794" s="240">
        <v>174.624</v>
      </c>
      <c r="S794" s="240">
        <v>0</v>
      </c>
      <c r="T794" s="211" t="s">
        <v>12</v>
      </c>
      <c r="U794" s="212" t="s">
        <v>316</v>
      </c>
      <c r="V794" s="212" t="s">
        <v>317</v>
      </c>
      <c r="W794" s="123" t="s">
        <v>350</v>
      </c>
      <c r="X794" s="123" t="s">
        <v>12</v>
      </c>
      <c r="Y794" s="123" t="s">
        <v>444</v>
      </c>
      <c r="Z794" s="212" t="s">
        <v>445</v>
      </c>
      <c r="AA794" s="212">
        <v>77098</v>
      </c>
      <c r="AB794" s="123" t="s">
        <v>321</v>
      </c>
      <c r="AC794" s="123" t="s">
        <v>322</v>
      </c>
      <c r="AD794" s="123" t="s">
        <v>323</v>
      </c>
      <c r="AE794" s="123" t="s">
        <v>12</v>
      </c>
    </row>
    <row r="795" spans="2:31" ht="15" customHeight="1" x14ac:dyDescent="0.35">
      <c r="B795" s="123">
        <v>101513</v>
      </c>
      <c r="C795" s="123" t="s">
        <v>1723</v>
      </c>
      <c r="D795" s="123">
        <v>2017</v>
      </c>
      <c r="E795" s="123" t="s">
        <v>12</v>
      </c>
      <c r="F795" s="240">
        <v>89867.295136000001</v>
      </c>
      <c r="G795" s="212" t="s">
        <v>1755</v>
      </c>
      <c r="H795" s="123" t="s">
        <v>12</v>
      </c>
      <c r="I795" s="240">
        <v>89867.295136000001</v>
      </c>
      <c r="J795" s="240">
        <v>0</v>
      </c>
      <c r="K795" s="240">
        <v>0</v>
      </c>
      <c r="L795" s="240">
        <v>0</v>
      </c>
      <c r="M795" s="240">
        <v>0</v>
      </c>
      <c r="N795" s="210" t="s">
        <v>12</v>
      </c>
      <c r="O795" s="240">
        <v>89867.295136000001</v>
      </c>
      <c r="P795" s="240">
        <v>0</v>
      </c>
      <c r="Q795" s="240">
        <v>0</v>
      </c>
      <c r="R795" s="240">
        <v>89867.295136000001</v>
      </c>
      <c r="S795" s="240">
        <v>0</v>
      </c>
      <c r="T795" s="211" t="s">
        <v>12</v>
      </c>
      <c r="U795" s="212" t="s">
        <v>316</v>
      </c>
      <c r="V795" s="212" t="s">
        <v>316</v>
      </c>
      <c r="W795" s="123" t="s">
        <v>350</v>
      </c>
      <c r="X795" s="123" t="s">
        <v>12</v>
      </c>
      <c r="Y795" s="123" t="s">
        <v>578</v>
      </c>
      <c r="Z795" s="212" t="s">
        <v>320</v>
      </c>
      <c r="AA795" s="212">
        <v>93725</v>
      </c>
      <c r="AB795" s="123" t="s">
        <v>940</v>
      </c>
      <c r="AC795" s="123" t="s">
        <v>476</v>
      </c>
      <c r="AD795" s="123" t="s">
        <v>327</v>
      </c>
      <c r="AE795" s="123" t="s">
        <v>12</v>
      </c>
    </row>
    <row r="796" spans="2:31" ht="15" customHeight="1" x14ac:dyDescent="0.35">
      <c r="B796" s="123">
        <v>100058</v>
      </c>
      <c r="C796" s="123" t="s">
        <v>1724</v>
      </c>
      <c r="D796" s="123">
        <v>2017</v>
      </c>
      <c r="E796" s="123" t="s">
        <v>12</v>
      </c>
      <c r="F796" s="240">
        <v>212026.63086159999</v>
      </c>
      <c r="G796" s="212" t="s">
        <v>1755</v>
      </c>
      <c r="H796" s="123" t="s">
        <v>12</v>
      </c>
      <c r="I796" s="240">
        <v>3726.0380040999999</v>
      </c>
      <c r="J796" s="240">
        <v>208300.59285750001</v>
      </c>
      <c r="K796" s="240">
        <v>0</v>
      </c>
      <c r="L796" s="240">
        <v>0</v>
      </c>
      <c r="M796" s="240">
        <v>0</v>
      </c>
      <c r="N796" s="210" t="s">
        <v>12</v>
      </c>
      <c r="O796" s="240">
        <v>0</v>
      </c>
      <c r="P796" s="240">
        <v>0</v>
      </c>
      <c r="Q796" s="240">
        <v>0</v>
      </c>
      <c r="R796" s="240">
        <v>0</v>
      </c>
      <c r="S796" s="240">
        <v>212026.63086159999</v>
      </c>
      <c r="T796" s="211" t="s">
        <v>12</v>
      </c>
      <c r="U796" s="212" t="s">
        <v>316</v>
      </c>
      <c r="V796" s="212" t="s">
        <v>317</v>
      </c>
      <c r="W796" s="123" t="s">
        <v>497</v>
      </c>
      <c r="X796" s="123" t="s">
        <v>12</v>
      </c>
      <c r="Y796" s="123" t="s">
        <v>1204</v>
      </c>
      <c r="Z796" s="212" t="s">
        <v>320</v>
      </c>
      <c r="AA796" s="212">
        <v>95987</v>
      </c>
      <c r="AB796" s="123" t="s">
        <v>411</v>
      </c>
      <c r="AC796" s="123" t="s">
        <v>201</v>
      </c>
      <c r="AD796" s="123" t="s">
        <v>354</v>
      </c>
      <c r="AE796" s="123" t="s">
        <v>12</v>
      </c>
    </row>
    <row r="797" spans="2:31" ht="15" customHeight="1" x14ac:dyDescent="0.35">
      <c r="B797" s="123">
        <v>104218</v>
      </c>
      <c r="C797" s="123" t="s">
        <v>1725</v>
      </c>
      <c r="D797" s="123">
        <v>2017</v>
      </c>
      <c r="E797" s="123" t="s">
        <v>12</v>
      </c>
      <c r="F797" s="240">
        <v>179873.67097919999</v>
      </c>
      <c r="G797" s="212" t="s">
        <v>1755</v>
      </c>
      <c r="H797" s="123" t="s">
        <v>12</v>
      </c>
      <c r="I797" s="240">
        <v>179873.67097919999</v>
      </c>
      <c r="J797" s="240">
        <v>0</v>
      </c>
      <c r="K797" s="240">
        <v>0</v>
      </c>
      <c r="L797" s="240">
        <v>0</v>
      </c>
      <c r="M797" s="240">
        <v>0</v>
      </c>
      <c r="N797" s="210" t="s">
        <v>12</v>
      </c>
      <c r="O797" s="240">
        <v>179873.67097919999</v>
      </c>
      <c r="P797" s="240">
        <v>0</v>
      </c>
      <c r="Q797" s="240">
        <v>0</v>
      </c>
      <c r="R797" s="240">
        <v>179873.67097919999</v>
      </c>
      <c r="S797" s="240">
        <v>0</v>
      </c>
      <c r="T797" s="211" t="s">
        <v>12</v>
      </c>
      <c r="U797" s="212" t="s">
        <v>316</v>
      </c>
      <c r="V797" s="212" t="s">
        <v>317</v>
      </c>
      <c r="W797" s="123" t="s">
        <v>350</v>
      </c>
      <c r="X797" s="123" t="s">
        <v>12</v>
      </c>
      <c r="Y797" s="123" t="s">
        <v>732</v>
      </c>
      <c r="Z797" s="212" t="s">
        <v>320</v>
      </c>
      <c r="AA797" s="212">
        <v>91745</v>
      </c>
      <c r="AB797" s="123" t="s">
        <v>352</v>
      </c>
      <c r="AC797" s="123" t="s">
        <v>201</v>
      </c>
      <c r="AD797" s="123" t="s">
        <v>354</v>
      </c>
      <c r="AE797" s="123" t="s">
        <v>12</v>
      </c>
    </row>
    <row r="798" spans="2:31" ht="15" customHeight="1" x14ac:dyDescent="0.35">
      <c r="B798" s="123">
        <v>3078</v>
      </c>
      <c r="C798" s="123" t="s">
        <v>1728</v>
      </c>
      <c r="D798" s="123">
        <v>2017</v>
      </c>
      <c r="E798" s="123" t="s">
        <v>12</v>
      </c>
      <c r="F798" s="240">
        <v>0</v>
      </c>
      <c r="G798" s="212" t="s">
        <v>1755</v>
      </c>
      <c r="H798" s="123" t="s">
        <v>12</v>
      </c>
      <c r="I798" s="240">
        <v>0</v>
      </c>
      <c r="J798" s="240">
        <v>0</v>
      </c>
      <c r="K798" s="240">
        <v>0</v>
      </c>
      <c r="L798" s="240">
        <v>0</v>
      </c>
      <c r="M798" s="240">
        <v>0</v>
      </c>
      <c r="N798" s="210" t="s">
        <v>12</v>
      </c>
      <c r="O798" s="240">
        <v>0</v>
      </c>
      <c r="P798" s="240">
        <v>0</v>
      </c>
      <c r="Q798" s="240">
        <v>0</v>
      </c>
      <c r="R798" s="240">
        <v>0</v>
      </c>
      <c r="S798" s="240">
        <v>0</v>
      </c>
      <c r="T798" s="211" t="s">
        <v>12</v>
      </c>
      <c r="U798" s="212" t="s">
        <v>316</v>
      </c>
      <c r="V798" s="212" t="s">
        <v>317</v>
      </c>
      <c r="W798" s="123" t="s">
        <v>381</v>
      </c>
      <c r="X798" s="123" t="s">
        <v>12</v>
      </c>
      <c r="Y798" s="123" t="s">
        <v>481</v>
      </c>
      <c r="Z798" s="212" t="s">
        <v>464</v>
      </c>
      <c r="AA798" s="212">
        <v>85009</v>
      </c>
      <c r="AB798" s="123" t="s">
        <v>493</v>
      </c>
      <c r="AC798" s="123" t="s">
        <v>322</v>
      </c>
      <c r="AD798" s="123" t="s">
        <v>323</v>
      </c>
      <c r="AE798" s="123" t="s">
        <v>12</v>
      </c>
    </row>
    <row r="799" spans="2:31" ht="15" customHeight="1" x14ac:dyDescent="0.35">
      <c r="B799" s="123">
        <v>3079</v>
      </c>
      <c r="C799" s="123" t="s">
        <v>1729</v>
      </c>
      <c r="D799" s="123">
        <v>2017</v>
      </c>
      <c r="E799" s="123" t="s">
        <v>12</v>
      </c>
      <c r="F799" s="240">
        <v>740726.09215398296</v>
      </c>
      <c r="G799" s="212" t="s">
        <v>1755</v>
      </c>
      <c r="H799" s="123" t="s">
        <v>12</v>
      </c>
      <c r="I799" s="240">
        <v>0</v>
      </c>
      <c r="J799" s="240">
        <v>0</v>
      </c>
      <c r="K799" s="240">
        <v>0</v>
      </c>
      <c r="L799" s="240">
        <v>0</v>
      </c>
      <c r="M799" s="240">
        <v>740726.09215398296</v>
      </c>
      <c r="N799" s="210" t="s">
        <v>12</v>
      </c>
      <c r="O799" s="240">
        <v>0</v>
      </c>
      <c r="P799" s="240">
        <v>0</v>
      </c>
      <c r="Q799" s="240">
        <v>740594.90520514897</v>
      </c>
      <c r="R799" s="240">
        <v>740594.90520514897</v>
      </c>
      <c r="S799" s="240">
        <v>131.18694883399999</v>
      </c>
      <c r="T799" s="211" t="s">
        <v>12</v>
      </c>
      <c r="U799" s="212" t="s">
        <v>316</v>
      </c>
      <c r="V799" s="212" t="s">
        <v>317</v>
      </c>
      <c r="W799" s="123" t="s">
        <v>381</v>
      </c>
      <c r="X799" s="123" t="s">
        <v>12</v>
      </c>
      <c r="Y799" s="123" t="s">
        <v>1730</v>
      </c>
      <c r="Z799" s="212" t="s">
        <v>320</v>
      </c>
      <c r="AA799" s="212">
        <v>95630</v>
      </c>
      <c r="AB799" s="123" t="s">
        <v>493</v>
      </c>
      <c r="AC799" s="123" t="s">
        <v>322</v>
      </c>
      <c r="AD799" s="123" t="s">
        <v>323</v>
      </c>
      <c r="AE799" s="123" t="s">
        <v>12</v>
      </c>
    </row>
    <row r="800" spans="2:31" ht="15" customHeight="1" x14ac:dyDescent="0.35">
      <c r="B800" s="123">
        <v>100060</v>
      </c>
      <c r="C800" s="123" t="s">
        <v>1731</v>
      </c>
      <c r="D800" s="123">
        <v>2017</v>
      </c>
      <c r="E800" s="123" t="s">
        <v>12</v>
      </c>
      <c r="F800" s="240">
        <v>40018.3162004693</v>
      </c>
      <c r="G800" s="212" t="s">
        <v>1755</v>
      </c>
      <c r="H800" s="123" t="s">
        <v>12</v>
      </c>
      <c r="I800" s="240">
        <v>200.73201170636199</v>
      </c>
      <c r="J800" s="240">
        <v>39817.584188763001</v>
      </c>
      <c r="K800" s="240">
        <v>0</v>
      </c>
      <c r="L800" s="240">
        <v>0</v>
      </c>
      <c r="M800" s="240">
        <v>0</v>
      </c>
      <c r="N800" s="210" t="s">
        <v>12</v>
      </c>
      <c r="O800" s="240">
        <v>0</v>
      </c>
      <c r="P800" s="240">
        <v>0</v>
      </c>
      <c r="Q800" s="240">
        <v>0</v>
      </c>
      <c r="R800" s="240">
        <v>0</v>
      </c>
      <c r="S800" s="240">
        <v>40018.3162004693</v>
      </c>
      <c r="T800" s="211" t="s">
        <v>12</v>
      </c>
      <c r="U800" s="212" t="s">
        <v>316</v>
      </c>
      <c r="V800" s="212" t="s">
        <v>317</v>
      </c>
      <c r="W800" s="123" t="s">
        <v>430</v>
      </c>
      <c r="X800" s="123" t="s">
        <v>12</v>
      </c>
      <c r="Y800" s="123" t="s">
        <v>417</v>
      </c>
      <c r="Z800" s="212" t="s">
        <v>320</v>
      </c>
      <c r="AA800" s="212">
        <v>94551</v>
      </c>
      <c r="AB800" s="123" t="s">
        <v>912</v>
      </c>
      <c r="AC800" s="123" t="s">
        <v>201</v>
      </c>
      <c r="AD800" s="123" t="s">
        <v>354</v>
      </c>
      <c r="AE800" s="123" t="s">
        <v>12</v>
      </c>
    </row>
    <row r="801" spans="2:31" ht="15" customHeight="1" x14ac:dyDescent="0.35">
      <c r="B801" s="123">
        <v>100101</v>
      </c>
      <c r="C801" s="123" t="s">
        <v>1906</v>
      </c>
      <c r="D801" s="123">
        <v>2017</v>
      </c>
      <c r="E801" s="123" t="s">
        <v>12</v>
      </c>
      <c r="F801" s="240">
        <v>0</v>
      </c>
      <c r="G801" s="212" t="s">
        <v>1755</v>
      </c>
      <c r="H801" s="123" t="s">
        <v>12</v>
      </c>
      <c r="I801" s="240">
        <v>0</v>
      </c>
      <c r="J801" s="240">
        <v>0</v>
      </c>
      <c r="K801" s="240">
        <v>0</v>
      </c>
      <c r="L801" s="240">
        <v>0</v>
      </c>
      <c r="M801" s="240">
        <v>0</v>
      </c>
      <c r="N801" s="210" t="s">
        <v>12</v>
      </c>
      <c r="O801" s="240">
        <v>0</v>
      </c>
      <c r="P801" s="240">
        <v>0</v>
      </c>
      <c r="Q801" s="240">
        <v>0</v>
      </c>
      <c r="R801" s="240">
        <v>0</v>
      </c>
      <c r="S801" s="240">
        <v>0</v>
      </c>
      <c r="T801" s="211" t="s">
        <v>12</v>
      </c>
      <c r="U801" s="212" t="s">
        <v>317</v>
      </c>
      <c r="V801" s="212" t="s">
        <v>317</v>
      </c>
      <c r="W801" s="123" t="s">
        <v>12</v>
      </c>
      <c r="X801" s="123" t="s">
        <v>12</v>
      </c>
      <c r="Y801" s="123" t="s">
        <v>325</v>
      </c>
      <c r="Z801" s="212" t="s">
        <v>320</v>
      </c>
      <c r="AA801" s="212">
        <v>92883</v>
      </c>
      <c r="AB801" s="123" t="s">
        <v>912</v>
      </c>
      <c r="AC801" s="123" t="s">
        <v>201</v>
      </c>
      <c r="AD801" s="123" t="s">
        <v>354</v>
      </c>
      <c r="AE801" s="123" t="s">
        <v>12</v>
      </c>
    </row>
    <row r="802" spans="2:31" ht="15" customHeight="1" x14ac:dyDescent="0.35">
      <c r="B802" s="123">
        <v>104363</v>
      </c>
      <c r="C802" s="123" t="s">
        <v>1734</v>
      </c>
      <c r="D802" s="123">
        <v>2017</v>
      </c>
      <c r="E802" s="123" t="s">
        <v>12</v>
      </c>
      <c r="F802" s="240">
        <v>17025.603616627199</v>
      </c>
      <c r="G802" s="212" t="s">
        <v>1755</v>
      </c>
      <c r="H802" s="123" t="s">
        <v>12</v>
      </c>
      <c r="I802" s="240">
        <v>17025.603616627199</v>
      </c>
      <c r="J802" s="240">
        <v>0</v>
      </c>
      <c r="K802" s="240">
        <v>0</v>
      </c>
      <c r="L802" s="240">
        <v>0</v>
      </c>
      <c r="M802" s="240">
        <v>0</v>
      </c>
      <c r="N802" s="210" t="s">
        <v>12</v>
      </c>
      <c r="O802" s="240">
        <v>0</v>
      </c>
      <c r="P802" s="240">
        <v>0</v>
      </c>
      <c r="Q802" s="240">
        <v>0</v>
      </c>
      <c r="R802" s="240">
        <v>0</v>
      </c>
      <c r="S802" s="240">
        <v>17025.603616627199</v>
      </c>
      <c r="T802" s="211" t="s">
        <v>12</v>
      </c>
      <c r="U802" s="212" t="s">
        <v>317</v>
      </c>
      <c r="V802" s="212" t="s">
        <v>317</v>
      </c>
      <c r="W802" s="123" t="s">
        <v>12</v>
      </c>
      <c r="X802" s="123" t="s">
        <v>12</v>
      </c>
      <c r="Y802" s="123" t="s">
        <v>1735</v>
      </c>
      <c r="Z802" s="212" t="s">
        <v>320</v>
      </c>
      <c r="AA802" s="212">
        <v>90723</v>
      </c>
      <c r="AB802" s="123" t="s">
        <v>681</v>
      </c>
      <c r="AC802" s="123" t="s">
        <v>201</v>
      </c>
      <c r="AD802" s="123" t="s">
        <v>327</v>
      </c>
      <c r="AE802" s="123" t="s">
        <v>12</v>
      </c>
    </row>
    <row r="803" spans="2:31" ht="15" customHeight="1" x14ac:dyDescent="0.35">
      <c r="B803" s="123">
        <v>5007</v>
      </c>
      <c r="C803" s="123" t="s">
        <v>1736</v>
      </c>
      <c r="D803" s="123">
        <v>2017</v>
      </c>
      <c r="E803" s="123" t="s">
        <v>12</v>
      </c>
      <c r="F803" s="240">
        <v>10787.786223999999</v>
      </c>
      <c r="G803" s="212" t="s">
        <v>1755</v>
      </c>
      <c r="H803" s="123" t="s">
        <v>12</v>
      </c>
      <c r="I803" s="240">
        <v>0</v>
      </c>
      <c r="J803" s="240">
        <v>0</v>
      </c>
      <c r="K803" s="240">
        <v>10787.786223999999</v>
      </c>
      <c r="L803" s="240">
        <v>0</v>
      </c>
      <c r="M803" s="240">
        <v>0</v>
      </c>
      <c r="N803" s="210" t="s">
        <v>12</v>
      </c>
      <c r="O803" s="240">
        <v>0</v>
      </c>
      <c r="P803" s="240">
        <v>0</v>
      </c>
      <c r="Q803" s="240">
        <v>0</v>
      </c>
      <c r="R803" s="240">
        <v>0</v>
      </c>
      <c r="S803" s="240">
        <v>10787.786223999999</v>
      </c>
      <c r="T803" s="211" t="s">
        <v>12</v>
      </c>
      <c r="U803" s="212" t="s">
        <v>317</v>
      </c>
      <c r="V803" s="212" t="s">
        <v>317</v>
      </c>
      <c r="W803" s="123" t="s">
        <v>12</v>
      </c>
      <c r="X803" s="123" t="s">
        <v>12</v>
      </c>
      <c r="Y803" s="123" t="s">
        <v>375</v>
      </c>
      <c r="Z803" s="212" t="s">
        <v>320</v>
      </c>
      <c r="AA803" s="212">
        <v>90120</v>
      </c>
      <c r="AB803" s="123" t="s">
        <v>743</v>
      </c>
      <c r="AC803" s="123" t="s">
        <v>424</v>
      </c>
      <c r="AD803" s="123" t="s">
        <v>425</v>
      </c>
      <c r="AE803" s="123" t="s">
        <v>12</v>
      </c>
    </row>
    <row r="804" spans="2:31" ht="15" customHeight="1" x14ac:dyDescent="0.35">
      <c r="B804" s="123">
        <v>104638</v>
      </c>
      <c r="C804" s="123" t="s">
        <v>1818</v>
      </c>
      <c r="D804" s="123">
        <v>2017</v>
      </c>
      <c r="E804" s="123" t="s">
        <v>12</v>
      </c>
      <c r="F804" s="240">
        <v>8545.3243935999999</v>
      </c>
      <c r="G804" s="212" t="s">
        <v>1755</v>
      </c>
      <c r="H804" s="123" t="s">
        <v>12</v>
      </c>
      <c r="I804" s="240">
        <v>8545.3243935999999</v>
      </c>
      <c r="J804" s="240">
        <v>0</v>
      </c>
      <c r="K804" s="240">
        <v>0</v>
      </c>
      <c r="L804" s="240">
        <v>0</v>
      </c>
      <c r="M804" s="240">
        <v>0</v>
      </c>
      <c r="N804" s="210" t="s">
        <v>12</v>
      </c>
      <c r="O804" s="240">
        <v>0</v>
      </c>
      <c r="P804" s="240">
        <v>0</v>
      </c>
      <c r="Q804" s="240">
        <v>0</v>
      </c>
      <c r="R804" s="240">
        <v>0</v>
      </c>
      <c r="S804" s="240">
        <v>8545.3243935999999</v>
      </c>
      <c r="T804" s="211" t="s">
        <v>12</v>
      </c>
      <c r="U804" s="212" t="s">
        <v>317</v>
      </c>
      <c r="V804" s="212" t="s">
        <v>317</v>
      </c>
      <c r="W804" s="123" t="s">
        <v>12</v>
      </c>
      <c r="X804" s="123" t="s">
        <v>12</v>
      </c>
      <c r="Y804" s="123" t="s">
        <v>1819</v>
      </c>
      <c r="Z804" s="212" t="s">
        <v>320</v>
      </c>
      <c r="AA804" s="212">
        <v>93227</v>
      </c>
      <c r="AB804" s="123" t="s">
        <v>1784</v>
      </c>
      <c r="AC804" s="123" t="s">
        <v>201</v>
      </c>
      <c r="AD804" s="123" t="s">
        <v>327</v>
      </c>
      <c r="AE804" s="123" t="s">
        <v>12</v>
      </c>
    </row>
    <row r="805" spans="2:31" ht="15" customHeight="1" x14ac:dyDescent="0.35">
      <c r="B805" s="123">
        <v>104490</v>
      </c>
      <c r="C805" s="123" t="s">
        <v>1907</v>
      </c>
      <c r="D805" s="123">
        <v>2017</v>
      </c>
      <c r="E805" s="123" t="s">
        <v>12</v>
      </c>
      <c r="F805" s="240">
        <v>56870.610943999898</v>
      </c>
      <c r="G805" s="212" t="s">
        <v>1755</v>
      </c>
      <c r="H805" s="123" t="s">
        <v>12</v>
      </c>
      <c r="I805" s="240">
        <v>0</v>
      </c>
      <c r="J805" s="240">
        <v>0</v>
      </c>
      <c r="K805" s="240">
        <v>56870.610943999898</v>
      </c>
      <c r="L805" s="240">
        <v>0</v>
      </c>
      <c r="M805" s="240">
        <v>0</v>
      </c>
      <c r="N805" s="210" t="s">
        <v>12</v>
      </c>
      <c r="O805" s="240">
        <v>0</v>
      </c>
      <c r="P805" s="240">
        <v>56870.610943999898</v>
      </c>
      <c r="Q805" s="240">
        <v>0</v>
      </c>
      <c r="R805" s="240">
        <v>56870.610943999898</v>
      </c>
      <c r="S805" s="240">
        <v>0</v>
      </c>
      <c r="T805" s="211" t="s">
        <v>12</v>
      </c>
      <c r="U805" s="212" t="s">
        <v>316</v>
      </c>
      <c r="V805" s="212" t="s">
        <v>317</v>
      </c>
      <c r="W805" s="123" t="s">
        <v>363</v>
      </c>
      <c r="X805" s="123" t="s">
        <v>12</v>
      </c>
      <c r="Y805" s="123" t="s">
        <v>1908</v>
      </c>
      <c r="Z805" s="212" t="s">
        <v>445</v>
      </c>
      <c r="AA805" s="212">
        <v>79901</v>
      </c>
      <c r="AB805" s="123" t="s">
        <v>391</v>
      </c>
      <c r="AC805" s="123" t="s">
        <v>394</v>
      </c>
      <c r="AD805" s="123" t="s">
        <v>395</v>
      </c>
      <c r="AE805" s="123" t="s">
        <v>12</v>
      </c>
    </row>
    <row r="806" spans="2:31" ht="15" customHeight="1" x14ac:dyDescent="0.35">
      <c r="B806" s="123">
        <v>100282</v>
      </c>
      <c r="C806" s="123" t="s">
        <v>1737</v>
      </c>
      <c r="D806" s="123">
        <v>2017</v>
      </c>
      <c r="E806" s="123" t="s">
        <v>12</v>
      </c>
      <c r="F806" s="240">
        <v>702607.51616723195</v>
      </c>
      <c r="G806" s="212" t="s">
        <v>1755</v>
      </c>
      <c r="H806" s="123" t="s">
        <v>12</v>
      </c>
      <c r="I806" s="240">
        <v>10863.3872672324</v>
      </c>
      <c r="J806" s="240">
        <v>691744.12890000001</v>
      </c>
      <c r="K806" s="240">
        <v>0</v>
      </c>
      <c r="L806" s="240">
        <v>0</v>
      </c>
      <c r="M806" s="240">
        <v>0</v>
      </c>
      <c r="N806" s="210" t="s">
        <v>12</v>
      </c>
      <c r="O806" s="240">
        <v>0</v>
      </c>
      <c r="P806" s="240">
        <v>0</v>
      </c>
      <c r="Q806" s="240">
        <v>0</v>
      </c>
      <c r="R806" s="240">
        <v>0</v>
      </c>
      <c r="S806" s="240">
        <v>702607.51616723195</v>
      </c>
      <c r="T806" s="211" t="s">
        <v>12</v>
      </c>
      <c r="U806" s="212" t="s">
        <v>316</v>
      </c>
      <c r="V806" s="212" t="s">
        <v>317</v>
      </c>
      <c r="W806" s="123" t="s">
        <v>553</v>
      </c>
      <c r="X806" s="123" t="s">
        <v>12</v>
      </c>
      <c r="Y806" s="123" t="s">
        <v>915</v>
      </c>
      <c r="Z806" s="212" t="s">
        <v>320</v>
      </c>
      <c r="AA806" s="212">
        <v>96007</v>
      </c>
      <c r="AB806" s="123" t="s">
        <v>411</v>
      </c>
      <c r="AC806" s="123" t="s">
        <v>201</v>
      </c>
      <c r="AD806" s="123" t="s">
        <v>354</v>
      </c>
      <c r="AE806" s="123" t="s">
        <v>12</v>
      </c>
    </row>
    <row r="807" spans="2:31" ht="15" customHeight="1" x14ac:dyDescent="0.35">
      <c r="B807" s="123">
        <v>104392</v>
      </c>
      <c r="C807" s="123" t="s">
        <v>1738</v>
      </c>
      <c r="D807" s="123">
        <v>2017</v>
      </c>
      <c r="E807" s="123" t="s">
        <v>12</v>
      </c>
      <c r="F807" s="240">
        <v>20631.6010572165</v>
      </c>
      <c r="G807" s="212" t="s">
        <v>1755</v>
      </c>
      <c r="H807" s="123" t="s">
        <v>12</v>
      </c>
      <c r="I807" s="240">
        <v>20631.6010572165</v>
      </c>
      <c r="J807" s="240">
        <v>0</v>
      </c>
      <c r="K807" s="240">
        <v>0</v>
      </c>
      <c r="L807" s="240">
        <v>0</v>
      </c>
      <c r="M807" s="240">
        <v>0</v>
      </c>
      <c r="N807" s="210" t="s">
        <v>12</v>
      </c>
      <c r="O807" s="240">
        <v>19775.349987199199</v>
      </c>
      <c r="P807" s="240">
        <v>0</v>
      </c>
      <c r="Q807" s="240">
        <v>0</v>
      </c>
      <c r="R807" s="240">
        <v>19775.349987199199</v>
      </c>
      <c r="S807" s="240">
        <v>856.25107001731806</v>
      </c>
      <c r="T807" s="211" t="s">
        <v>12</v>
      </c>
      <c r="U807" s="212" t="s">
        <v>480</v>
      </c>
      <c r="V807" s="212" t="s">
        <v>317</v>
      </c>
      <c r="W807" s="123" t="s">
        <v>370</v>
      </c>
      <c r="X807" s="123" t="s">
        <v>12</v>
      </c>
      <c r="Y807" s="123" t="s">
        <v>937</v>
      </c>
      <c r="Z807" s="212" t="s">
        <v>320</v>
      </c>
      <c r="AA807" s="212">
        <v>95948</v>
      </c>
      <c r="AB807" s="123" t="s">
        <v>638</v>
      </c>
      <c r="AC807" s="123" t="s">
        <v>343</v>
      </c>
      <c r="AD807" s="123" t="s">
        <v>344</v>
      </c>
      <c r="AE807" s="123" t="s">
        <v>12</v>
      </c>
    </row>
    <row r="808" spans="2:31" ht="15" customHeight="1" x14ac:dyDescent="0.35">
      <c r="B808" s="123">
        <v>101343</v>
      </c>
      <c r="C808" s="123" t="s">
        <v>1739</v>
      </c>
      <c r="D808" s="123">
        <v>2017</v>
      </c>
      <c r="E808" s="123" t="s">
        <v>12</v>
      </c>
      <c r="F808" s="240">
        <v>40120.059399999998</v>
      </c>
      <c r="G808" s="212" t="s">
        <v>1755</v>
      </c>
      <c r="H808" s="123" t="s">
        <v>12</v>
      </c>
      <c r="I808" s="240">
        <v>40120.059399999998</v>
      </c>
      <c r="J808" s="240">
        <v>0</v>
      </c>
      <c r="K808" s="240">
        <v>0</v>
      </c>
      <c r="L808" s="240">
        <v>0</v>
      </c>
      <c r="M808" s="240">
        <v>0</v>
      </c>
      <c r="N808" s="179" t="s">
        <v>12</v>
      </c>
      <c r="O808" s="240">
        <v>40120.059399999998</v>
      </c>
      <c r="P808" s="240">
        <v>0</v>
      </c>
      <c r="Q808" s="240">
        <v>0</v>
      </c>
      <c r="R808" s="240">
        <v>40120.059399999998</v>
      </c>
      <c r="S808" s="240">
        <v>0</v>
      </c>
      <c r="T808" s="211" t="s">
        <v>12</v>
      </c>
      <c r="U808" s="212" t="s">
        <v>316</v>
      </c>
      <c r="V808" s="212" t="s">
        <v>317</v>
      </c>
      <c r="W808" s="123" t="s">
        <v>350</v>
      </c>
      <c r="X808" s="123" t="s">
        <v>12</v>
      </c>
      <c r="Y808" s="123" t="s">
        <v>1740</v>
      </c>
      <c r="Z808" s="212" t="s">
        <v>320</v>
      </c>
      <c r="AA808" s="212">
        <v>92258</v>
      </c>
      <c r="AB808" s="123" t="s">
        <v>352</v>
      </c>
      <c r="AC808" s="123" t="s">
        <v>204</v>
      </c>
      <c r="AD808" s="123" t="s">
        <v>354</v>
      </c>
      <c r="AE808" s="123" t="s">
        <v>12</v>
      </c>
    </row>
    <row r="809" spans="2:31" ht="15" customHeight="1" x14ac:dyDescent="0.35">
      <c r="B809" s="123">
        <v>100353</v>
      </c>
      <c r="C809" s="123" t="s">
        <v>1741</v>
      </c>
      <c r="D809" s="123">
        <v>2017</v>
      </c>
      <c r="E809" s="123" t="s">
        <v>12</v>
      </c>
      <c r="F809" s="240">
        <v>27477.877412000002</v>
      </c>
      <c r="G809" s="212" t="s">
        <v>1755</v>
      </c>
      <c r="H809" s="123" t="s">
        <v>12</v>
      </c>
      <c r="I809" s="240">
        <v>27477.877412000002</v>
      </c>
      <c r="J809" s="240">
        <v>0</v>
      </c>
      <c r="K809" s="240">
        <v>0</v>
      </c>
      <c r="L809" s="240">
        <v>0</v>
      </c>
      <c r="M809" s="240">
        <v>0</v>
      </c>
      <c r="N809" s="179" t="s">
        <v>12</v>
      </c>
      <c r="O809" s="240">
        <v>27477.877412000002</v>
      </c>
      <c r="P809" s="240">
        <v>0</v>
      </c>
      <c r="Q809" s="240">
        <v>0</v>
      </c>
      <c r="R809" s="240">
        <v>27477.877412000002</v>
      </c>
      <c r="S809" s="240">
        <v>0</v>
      </c>
      <c r="T809" s="211" t="s">
        <v>12</v>
      </c>
      <c r="U809" s="212" t="s">
        <v>316</v>
      </c>
      <c r="V809" s="212" t="s">
        <v>317</v>
      </c>
      <c r="W809" s="123" t="s">
        <v>350</v>
      </c>
      <c r="X809" s="123" t="s">
        <v>12</v>
      </c>
      <c r="Y809" s="123" t="s">
        <v>460</v>
      </c>
      <c r="Z809" s="212" t="s">
        <v>320</v>
      </c>
      <c r="AA809" s="212">
        <v>92154</v>
      </c>
      <c r="AB809" s="123" t="s">
        <v>352</v>
      </c>
      <c r="AC809" s="123" t="s">
        <v>204</v>
      </c>
      <c r="AD809" s="123" t="s">
        <v>354</v>
      </c>
      <c r="AE809" s="123" t="s">
        <v>12</v>
      </c>
    </row>
    <row r="810" spans="2:31" ht="15" customHeight="1" x14ac:dyDescent="0.35">
      <c r="B810" s="123">
        <v>104359</v>
      </c>
      <c r="C810" s="123" t="s">
        <v>1742</v>
      </c>
      <c r="D810" s="123">
        <v>2017</v>
      </c>
      <c r="E810" s="123" t="s">
        <v>12</v>
      </c>
      <c r="F810" s="240">
        <v>37661.9023985772</v>
      </c>
      <c r="G810" s="212" t="s">
        <v>1755</v>
      </c>
      <c r="H810" s="123" t="s">
        <v>12</v>
      </c>
      <c r="I810" s="240">
        <v>37661.9023985772</v>
      </c>
      <c r="J810" s="240">
        <v>0</v>
      </c>
      <c r="K810" s="240">
        <v>0</v>
      </c>
      <c r="L810" s="240">
        <v>0</v>
      </c>
      <c r="M810" s="240">
        <v>0</v>
      </c>
      <c r="N810" s="179" t="s">
        <v>12</v>
      </c>
      <c r="O810" s="240">
        <v>37661.9023985772</v>
      </c>
      <c r="P810" s="240">
        <v>0</v>
      </c>
      <c r="Q810" s="240">
        <v>0</v>
      </c>
      <c r="R810" s="240">
        <v>37661.9023985772</v>
      </c>
      <c r="S810" s="240">
        <v>0</v>
      </c>
      <c r="T810" s="211" t="s">
        <v>12</v>
      </c>
      <c r="U810" s="212" t="s">
        <v>316</v>
      </c>
      <c r="V810" s="212" t="s">
        <v>317</v>
      </c>
      <c r="W810" s="123" t="s">
        <v>350</v>
      </c>
      <c r="X810" s="123" t="s">
        <v>12</v>
      </c>
      <c r="Y810" s="123" t="s">
        <v>935</v>
      </c>
      <c r="Z810" s="212" t="s">
        <v>320</v>
      </c>
      <c r="AA810" s="212">
        <v>93458</v>
      </c>
      <c r="AB810" s="123" t="s">
        <v>972</v>
      </c>
      <c r="AC810" s="123" t="s">
        <v>201</v>
      </c>
      <c r="AD810" s="123" t="s">
        <v>327</v>
      </c>
      <c r="AE810" s="123" t="s">
        <v>12</v>
      </c>
    </row>
    <row r="811" spans="2:31" ht="15" customHeight="1" x14ac:dyDescent="0.35">
      <c r="B811" s="123">
        <v>101693</v>
      </c>
      <c r="C811" s="123" t="s">
        <v>1743</v>
      </c>
      <c r="D811" s="123">
        <v>2017</v>
      </c>
      <c r="E811" s="123" t="s">
        <v>12</v>
      </c>
      <c r="F811" s="240">
        <v>32615.954856</v>
      </c>
      <c r="G811" s="212" t="s">
        <v>1755</v>
      </c>
      <c r="H811" s="123" t="s">
        <v>12</v>
      </c>
      <c r="I811" s="240">
        <v>32615.954856</v>
      </c>
      <c r="J811" s="240">
        <v>0</v>
      </c>
      <c r="K811" s="240">
        <v>0</v>
      </c>
      <c r="L811" s="240">
        <v>0</v>
      </c>
      <c r="M811" s="240">
        <v>0</v>
      </c>
      <c r="N811" s="179" t="s">
        <v>12</v>
      </c>
      <c r="O811" s="240">
        <v>32615.954856</v>
      </c>
      <c r="P811" s="240">
        <v>0</v>
      </c>
      <c r="Q811" s="240">
        <v>0</v>
      </c>
      <c r="R811" s="240">
        <v>32615.954856</v>
      </c>
      <c r="S811" s="240">
        <v>0</v>
      </c>
      <c r="T811" s="211" t="s">
        <v>12</v>
      </c>
      <c r="U811" s="212" t="s">
        <v>316</v>
      </c>
      <c r="V811" s="212" t="s">
        <v>317</v>
      </c>
      <c r="W811" s="123" t="s">
        <v>430</v>
      </c>
      <c r="X811" s="123" t="s">
        <v>12</v>
      </c>
      <c r="Y811" s="123" t="s">
        <v>346</v>
      </c>
      <c r="Z811" s="212" t="s">
        <v>320</v>
      </c>
      <c r="AA811" s="212">
        <v>93307</v>
      </c>
      <c r="AB811" s="123" t="s">
        <v>1744</v>
      </c>
      <c r="AC811" s="123" t="s">
        <v>201</v>
      </c>
      <c r="AD811" s="123" t="s">
        <v>327</v>
      </c>
      <c r="AE811" s="123" t="s">
        <v>12</v>
      </c>
    </row>
    <row r="812" spans="2:31" ht="15" customHeight="1" x14ac:dyDescent="0.35">
      <c r="B812" s="123">
        <v>101493</v>
      </c>
      <c r="C812" s="123" t="s">
        <v>1820</v>
      </c>
      <c r="D812" s="123">
        <v>2017</v>
      </c>
      <c r="E812" s="123" t="s">
        <v>12</v>
      </c>
      <c r="F812" s="240">
        <v>271236.09167445399</v>
      </c>
      <c r="G812" s="212" t="s">
        <v>1755</v>
      </c>
      <c r="H812" s="123" t="s">
        <v>12</v>
      </c>
      <c r="I812" s="240">
        <v>5860.3719794190401</v>
      </c>
      <c r="J812" s="240">
        <v>265375.71969503502</v>
      </c>
      <c r="K812" s="240">
        <v>0</v>
      </c>
      <c r="L812" s="240">
        <v>0</v>
      </c>
      <c r="M812" s="240">
        <v>0</v>
      </c>
      <c r="N812" s="179" t="s">
        <v>12</v>
      </c>
      <c r="O812" s="240">
        <v>0</v>
      </c>
      <c r="P812" s="240">
        <v>0</v>
      </c>
      <c r="Q812" s="240">
        <v>0</v>
      </c>
      <c r="R812" s="240">
        <v>0</v>
      </c>
      <c r="S812" s="240">
        <v>271236.09167445399</v>
      </c>
      <c r="T812" s="211" t="s">
        <v>12</v>
      </c>
      <c r="U812" s="212" t="s">
        <v>316</v>
      </c>
      <c r="V812" s="212" t="s">
        <v>317</v>
      </c>
      <c r="W812" s="123" t="s">
        <v>390</v>
      </c>
      <c r="X812" s="123" t="s">
        <v>12</v>
      </c>
      <c r="Y812" s="123" t="s">
        <v>1189</v>
      </c>
      <c r="Z812" s="212" t="s">
        <v>320</v>
      </c>
      <c r="AA812" s="212">
        <v>95776</v>
      </c>
      <c r="AB812" s="123" t="s">
        <v>404</v>
      </c>
      <c r="AC812" s="123" t="s">
        <v>201</v>
      </c>
      <c r="AD812" s="123" t="s">
        <v>354</v>
      </c>
      <c r="AE812" s="123" t="s">
        <v>12</v>
      </c>
    </row>
    <row r="813" spans="2:31" ht="15" customHeight="1" x14ac:dyDescent="0.35">
      <c r="B813" s="123">
        <v>104679</v>
      </c>
      <c r="C813" s="123" t="s">
        <v>1746</v>
      </c>
      <c r="D813" s="123">
        <v>2017</v>
      </c>
      <c r="E813" s="123" t="s">
        <v>12</v>
      </c>
      <c r="F813" s="240">
        <v>7448.9364815999998</v>
      </c>
      <c r="G813" s="212" t="s">
        <v>1755</v>
      </c>
      <c r="H813" s="123" t="s">
        <v>12</v>
      </c>
      <c r="I813" s="240">
        <v>7448.9364815999998</v>
      </c>
      <c r="J813" s="240">
        <v>0</v>
      </c>
      <c r="K813" s="240">
        <v>0</v>
      </c>
      <c r="L813" s="240">
        <v>0</v>
      </c>
      <c r="M813" s="240">
        <v>0</v>
      </c>
      <c r="N813" s="179" t="s">
        <v>12</v>
      </c>
      <c r="O813" s="240">
        <v>0</v>
      </c>
      <c r="P813" s="240">
        <v>0</v>
      </c>
      <c r="Q813" s="240">
        <v>0</v>
      </c>
      <c r="R813" s="240">
        <v>0</v>
      </c>
      <c r="S813" s="240">
        <v>7448.9364815999998</v>
      </c>
      <c r="T813" s="211" t="s">
        <v>12</v>
      </c>
      <c r="U813" s="212" t="s">
        <v>317</v>
      </c>
      <c r="V813" s="212" t="s">
        <v>317</v>
      </c>
      <c r="W813" s="123" t="s">
        <v>12</v>
      </c>
      <c r="X813" s="123" t="s">
        <v>12</v>
      </c>
      <c r="Y813" s="123" t="s">
        <v>633</v>
      </c>
      <c r="Z813" s="212" t="s">
        <v>320</v>
      </c>
      <c r="AA813" s="212">
        <v>93622</v>
      </c>
      <c r="AB813" s="123" t="s">
        <v>1506</v>
      </c>
      <c r="AC813" s="123" t="s">
        <v>201</v>
      </c>
      <c r="AD813" s="123" t="s">
        <v>327</v>
      </c>
      <c r="AE813" s="123" t="s">
        <v>12</v>
      </c>
    </row>
    <row r="814" spans="2:31" ht="15" customHeight="1" x14ac:dyDescent="0.35">
      <c r="B814" s="123">
        <v>104678</v>
      </c>
      <c r="C814" s="123" t="s">
        <v>1747</v>
      </c>
      <c r="D814" s="123">
        <v>2017</v>
      </c>
      <c r="E814" s="123" t="s">
        <v>12</v>
      </c>
      <c r="F814" s="240">
        <v>10240.279125823999</v>
      </c>
      <c r="G814" s="212" t="s">
        <v>1755</v>
      </c>
      <c r="H814" s="123" t="s">
        <v>12</v>
      </c>
      <c r="I814" s="240">
        <v>10240.279125823999</v>
      </c>
      <c r="J814" s="240">
        <v>0</v>
      </c>
      <c r="K814" s="240">
        <v>0</v>
      </c>
      <c r="L814" s="240">
        <v>0</v>
      </c>
      <c r="M814" s="240">
        <v>0</v>
      </c>
      <c r="N814" s="179" t="s">
        <v>12</v>
      </c>
      <c r="O814" s="240">
        <v>0</v>
      </c>
      <c r="P814" s="240">
        <v>0</v>
      </c>
      <c r="Q814" s="240">
        <v>0</v>
      </c>
      <c r="R814" s="240">
        <v>0</v>
      </c>
      <c r="S814" s="240">
        <v>10240.279125823999</v>
      </c>
      <c r="T814" s="211" t="s">
        <v>12</v>
      </c>
      <c r="U814" s="212" t="s">
        <v>317</v>
      </c>
      <c r="V814" s="212" t="s">
        <v>317</v>
      </c>
      <c r="W814" s="123" t="s">
        <v>12</v>
      </c>
      <c r="X814" s="123" t="s">
        <v>12</v>
      </c>
      <c r="Y814" s="123" t="s">
        <v>1748</v>
      </c>
      <c r="Z814" s="212" t="s">
        <v>320</v>
      </c>
      <c r="AA814" s="212">
        <v>93727</v>
      </c>
      <c r="AB814" s="123" t="s">
        <v>1506</v>
      </c>
      <c r="AC814" s="123" t="s">
        <v>201</v>
      </c>
      <c r="AD814" s="123" t="s">
        <v>327</v>
      </c>
      <c r="AE814" s="123" t="s">
        <v>12</v>
      </c>
    </row>
    <row r="815" spans="2:31" ht="15" customHeight="1" x14ac:dyDescent="0.35">
      <c r="B815" s="123">
        <v>101736</v>
      </c>
      <c r="C815" s="123" t="s">
        <v>1749</v>
      </c>
      <c r="D815" s="123">
        <v>2017</v>
      </c>
      <c r="E815" s="123" t="s">
        <v>12</v>
      </c>
      <c r="F815" s="240">
        <v>28090.438014560001</v>
      </c>
      <c r="G815" s="212" t="s">
        <v>1755</v>
      </c>
      <c r="H815" s="123" t="s">
        <v>12</v>
      </c>
      <c r="I815" s="240">
        <v>28090.438014560001</v>
      </c>
      <c r="J815" s="240">
        <v>0</v>
      </c>
      <c r="K815" s="240">
        <v>0</v>
      </c>
      <c r="L815" s="240">
        <v>0</v>
      </c>
      <c r="M815" s="240">
        <v>0</v>
      </c>
      <c r="N815" s="179" t="s">
        <v>12</v>
      </c>
      <c r="O815" s="240">
        <v>25675.80530896</v>
      </c>
      <c r="P815" s="240">
        <v>0</v>
      </c>
      <c r="Q815" s="240">
        <v>0</v>
      </c>
      <c r="R815" s="240">
        <v>25675.80530896</v>
      </c>
      <c r="S815" s="240">
        <v>2414.6327056</v>
      </c>
      <c r="T815" s="211" t="s">
        <v>12</v>
      </c>
      <c r="U815" s="212" t="s">
        <v>316</v>
      </c>
      <c r="V815" s="212" t="s">
        <v>316</v>
      </c>
      <c r="W815" s="123" t="s">
        <v>381</v>
      </c>
      <c r="X815" s="123" t="s">
        <v>12</v>
      </c>
      <c r="Y815" s="123" t="s">
        <v>1748</v>
      </c>
      <c r="Z815" s="212" t="s">
        <v>320</v>
      </c>
      <c r="AA815" s="212">
        <v>93249</v>
      </c>
      <c r="AB815" s="123" t="s">
        <v>1506</v>
      </c>
      <c r="AC815" s="123" t="s">
        <v>201</v>
      </c>
      <c r="AD815" s="123" t="s">
        <v>327</v>
      </c>
      <c r="AE815" s="123" t="s">
        <v>12</v>
      </c>
    </row>
    <row r="816" spans="2:31" ht="15" customHeight="1" x14ac:dyDescent="0.35">
      <c r="B816" s="123">
        <v>104618</v>
      </c>
      <c r="C816" s="123" t="s">
        <v>1750</v>
      </c>
      <c r="D816" s="123">
        <v>2017</v>
      </c>
      <c r="E816" s="123" t="s">
        <v>12</v>
      </c>
      <c r="F816" s="240">
        <v>15484.0775294942</v>
      </c>
      <c r="G816" s="212" t="s">
        <v>1755</v>
      </c>
      <c r="H816" s="123" t="s">
        <v>12</v>
      </c>
      <c r="I816" s="240">
        <v>15484.0775294942</v>
      </c>
      <c r="J816" s="240">
        <v>0</v>
      </c>
      <c r="K816" s="240">
        <v>0</v>
      </c>
      <c r="L816" s="240">
        <v>0</v>
      </c>
      <c r="M816" s="240">
        <v>0</v>
      </c>
      <c r="N816" s="179" t="s">
        <v>12</v>
      </c>
      <c r="O816" s="240">
        <v>0</v>
      </c>
      <c r="P816" s="240">
        <v>0</v>
      </c>
      <c r="Q816" s="240">
        <v>0</v>
      </c>
      <c r="R816" s="240">
        <v>0</v>
      </c>
      <c r="S816" s="240">
        <v>15484.0775294942</v>
      </c>
      <c r="T816" s="211" t="s">
        <v>12</v>
      </c>
      <c r="U816" s="212" t="s">
        <v>317</v>
      </c>
      <c r="V816" s="212" t="s">
        <v>317</v>
      </c>
      <c r="W816" s="123" t="s">
        <v>12</v>
      </c>
      <c r="X816" s="123" t="s">
        <v>12</v>
      </c>
      <c r="Y816" s="123" t="s">
        <v>732</v>
      </c>
      <c r="Z816" s="212" t="s">
        <v>320</v>
      </c>
      <c r="AA816" s="212">
        <v>91748</v>
      </c>
      <c r="AB816" s="123" t="s">
        <v>598</v>
      </c>
      <c r="AC816" s="123" t="s">
        <v>201</v>
      </c>
      <c r="AD816" s="123" t="s">
        <v>327</v>
      </c>
      <c r="AE816" s="123" t="s">
        <v>12</v>
      </c>
    </row>
    <row r="817" spans="2:31" ht="15" customHeight="1" x14ac:dyDescent="0.35">
      <c r="B817" s="123">
        <v>100322</v>
      </c>
      <c r="C817" s="123" t="s">
        <v>1751</v>
      </c>
      <c r="D817" s="123">
        <v>2017</v>
      </c>
      <c r="E817" s="123" t="s">
        <v>12</v>
      </c>
      <c r="F817" s="240">
        <v>14711.006451200001</v>
      </c>
      <c r="G817" s="212" t="s">
        <v>1755</v>
      </c>
      <c r="H817" s="123" t="s">
        <v>12</v>
      </c>
      <c r="I817" s="240">
        <v>14711.006451200001</v>
      </c>
      <c r="J817" s="240">
        <v>0</v>
      </c>
      <c r="K817" s="240">
        <v>0</v>
      </c>
      <c r="L817" s="240">
        <v>0</v>
      </c>
      <c r="M817" s="240">
        <v>0</v>
      </c>
      <c r="N817" s="179" t="s">
        <v>12</v>
      </c>
      <c r="O817" s="240">
        <v>0</v>
      </c>
      <c r="P817" s="240">
        <v>0</v>
      </c>
      <c r="Q817" s="240">
        <v>0</v>
      </c>
      <c r="R817" s="240">
        <v>0</v>
      </c>
      <c r="S817" s="240">
        <v>14711.006451200001</v>
      </c>
      <c r="T817" s="211" t="s">
        <v>12</v>
      </c>
      <c r="U817" s="212" t="s">
        <v>317</v>
      </c>
      <c r="V817" s="212" t="s">
        <v>317</v>
      </c>
      <c r="W817" s="123" t="s">
        <v>12</v>
      </c>
      <c r="X817" s="123" t="s">
        <v>12</v>
      </c>
      <c r="Y817" s="123" t="s">
        <v>645</v>
      </c>
      <c r="Z817" s="212" t="s">
        <v>320</v>
      </c>
      <c r="AA817" s="212">
        <v>95993</v>
      </c>
      <c r="AB817" s="123" t="s">
        <v>352</v>
      </c>
      <c r="AC817" s="123" t="s">
        <v>201</v>
      </c>
      <c r="AD817" s="123" t="s">
        <v>458</v>
      </c>
      <c r="AE817" s="123" t="s">
        <v>12</v>
      </c>
    </row>
    <row r="818" spans="2:31" ht="15" customHeight="1" x14ac:dyDescent="0.35">
      <c r="B818" s="123">
        <v>104693</v>
      </c>
      <c r="C818" s="123" t="s">
        <v>1909</v>
      </c>
      <c r="D818" s="123">
        <v>2017</v>
      </c>
      <c r="E818" s="123" t="s">
        <v>12</v>
      </c>
      <c r="F818" s="240">
        <v>0</v>
      </c>
      <c r="G818" s="212" t="s">
        <v>1755</v>
      </c>
      <c r="H818" s="123" t="s">
        <v>12</v>
      </c>
      <c r="I818" s="240">
        <v>0</v>
      </c>
      <c r="J818" s="240">
        <v>0</v>
      </c>
      <c r="K818" s="240">
        <v>0</v>
      </c>
      <c r="L818" s="240">
        <v>0</v>
      </c>
      <c r="M818" s="240">
        <v>0</v>
      </c>
      <c r="N818" s="179" t="s">
        <v>12</v>
      </c>
      <c r="O818" s="240">
        <v>0</v>
      </c>
      <c r="P818" s="240">
        <v>0</v>
      </c>
      <c r="Q818" s="240">
        <v>0</v>
      </c>
      <c r="R818" s="240">
        <v>0</v>
      </c>
      <c r="S818" s="240">
        <v>0</v>
      </c>
      <c r="T818" s="211" t="s">
        <v>12</v>
      </c>
      <c r="U818" s="212" t="s">
        <v>316</v>
      </c>
      <c r="V818" s="212" t="s">
        <v>317</v>
      </c>
      <c r="W818" s="123" t="s">
        <v>430</v>
      </c>
      <c r="X818" s="123" t="s">
        <v>12</v>
      </c>
      <c r="Y818" s="123" t="s">
        <v>1910</v>
      </c>
      <c r="Z818" s="212" t="s">
        <v>320</v>
      </c>
      <c r="AA818" s="212">
        <v>95630</v>
      </c>
      <c r="AB818" s="123" t="s">
        <v>321</v>
      </c>
      <c r="AC818" s="123" t="s">
        <v>322</v>
      </c>
      <c r="AD818" s="123" t="s">
        <v>323</v>
      </c>
      <c r="AE818" s="123" t="s">
        <v>12</v>
      </c>
    </row>
    <row r="819" spans="2:31" x14ac:dyDescent="0.35">
      <c r="R819" s="179">
        <f>SUM(R10:R818)</f>
        <v>320583400.53390372</v>
      </c>
    </row>
  </sheetData>
  <autoFilter ref="B9:AE9" xr:uid="{00000000-0009-0000-0000-000002000000}">
    <sortState xmlns:xlrd2="http://schemas.microsoft.com/office/spreadsheetml/2017/richdata2" ref="B10:AH821">
      <sortCondition ref="C9"/>
    </sortState>
  </autoFilter>
  <mergeCells count="11">
    <mergeCell ref="Y8:AA8"/>
    <mergeCell ref="AB8:AD8"/>
    <mergeCell ref="F2:U2"/>
    <mergeCell ref="B3:F3"/>
    <mergeCell ref="B4:D4"/>
    <mergeCell ref="B6:D6"/>
    <mergeCell ref="B8:D8"/>
    <mergeCell ref="F8:G8"/>
    <mergeCell ref="I8:M8"/>
    <mergeCell ref="O8:S8"/>
    <mergeCell ref="U8:W8"/>
  </mergeCells>
  <conditionalFormatting sqref="R11:R709 R711:R807">
    <cfRule type="cellIs" dxfId="0" priority="1" operator="notBetween">
      <formula>SUM($O11:$Q11) -0.5</formula>
      <formula>SUM($O11:$Q11) +0.5</formula>
    </cfRule>
  </conditionalFormatting>
  <pageMargins left="0.7" right="0.7" top="0.75" bottom="0.75" header="0.3" footer="0.3"/>
  <pageSetup scale="24" fitToHeight="0"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42363-BDD7-49AA-9B2E-85A722DC4DE7}">
  <sheetPr>
    <tabColor theme="6" tint="-0.249977111117893"/>
    <pageSetUpPr fitToPage="1"/>
  </sheetPr>
  <dimension ref="B1:AE818"/>
  <sheetViews>
    <sheetView topLeftCell="G1" zoomScale="55" zoomScaleNormal="55" workbookViewId="0">
      <pane ySplit="9" topLeftCell="A797" activePane="bottomLeft" state="frozen"/>
      <selection activeCell="E4" sqref="E4"/>
      <selection pane="bottomLeft" activeCell="E4" sqref="E4"/>
    </sheetView>
  </sheetViews>
  <sheetFormatPr defaultColWidth="8.81640625" defaultRowHeight="14.5" x14ac:dyDescent="0.35"/>
  <cols>
    <col min="1" max="1" width="1.1796875" style="123" customWidth="1"/>
    <col min="2" max="2" width="15.81640625" style="123" customWidth="1"/>
    <col min="3" max="3" width="54" style="123" customWidth="1"/>
    <col min="4" max="4" width="10" style="123" customWidth="1"/>
    <col min="5" max="5" width="0.453125" style="123" customWidth="1"/>
    <col min="6" max="6" width="19.81640625" style="123"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7" width="15" style="179" customWidth="1"/>
    <col min="18" max="18" width="28.453125" style="179" bestFit="1" customWidth="1"/>
    <col min="19" max="19" width="1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1.453125" style="123" customWidth="1"/>
    <col min="32" max="16384" width="8.81640625" style="123"/>
  </cols>
  <sheetData>
    <row r="1" spans="2:31" ht="12" customHeight="1" x14ac:dyDescent="0.35"/>
    <row r="2" spans="2:31" ht="18.5" x14ac:dyDescent="0.45">
      <c r="B2" s="213" t="s">
        <v>1752</v>
      </c>
      <c r="D2" s="214"/>
      <c r="F2" s="363"/>
      <c r="G2" s="363"/>
      <c r="H2" s="363"/>
      <c r="I2" s="363"/>
      <c r="J2" s="363"/>
      <c r="K2" s="363"/>
      <c r="L2" s="363"/>
      <c r="M2" s="363"/>
      <c r="N2" s="363"/>
      <c r="O2" s="363"/>
      <c r="P2" s="363"/>
      <c r="Q2" s="363"/>
      <c r="R2" s="363"/>
      <c r="S2" s="363"/>
      <c r="T2" s="363"/>
      <c r="U2" s="363"/>
      <c r="V2" s="215"/>
    </row>
    <row r="3" spans="2:31" x14ac:dyDescent="0.35">
      <c r="B3" s="350" t="s">
        <v>1753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2016 emissions subject to a compliance obligation in the Cap-and-Trade Program equals </v>
      </c>
      <c r="R4" s="219">
        <v>324065927</v>
      </c>
      <c r="S4" s="125" t="str">
        <f xml:space="preserve"> " metric tons CO2e, which includes emissions associated with fuel suppliers."</f>
        <v xml:space="preserve"> metric tons CO2e, which includes emissions associated with fuel suppliers.</v>
      </c>
      <c r="T4" s="123"/>
    </row>
    <row r="5" spans="2:31" ht="4.5" customHeight="1" x14ac:dyDescent="0.35">
      <c r="C5" s="220"/>
    </row>
    <row r="6" spans="2:31" ht="36.75" customHeight="1" x14ac:dyDescent="0.45">
      <c r="B6" s="365" t="s">
        <v>1911</v>
      </c>
      <c r="C6" s="365"/>
      <c r="D6" s="365"/>
      <c r="H6" s="221"/>
      <c r="J6" s="222"/>
      <c r="K6" s="123"/>
      <c r="L6" s="123"/>
      <c r="M6" s="123"/>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x14ac:dyDescent="0.35">
      <c r="B10" s="123">
        <v>3006</v>
      </c>
      <c r="C10" s="123" t="s">
        <v>315</v>
      </c>
      <c r="D10" s="123">
        <v>2016</v>
      </c>
      <c r="E10" s="123" t="s">
        <v>12</v>
      </c>
      <c r="F10" s="240">
        <v>102107.45496</v>
      </c>
      <c r="G10" s="240" t="s">
        <v>1755</v>
      </c>
      <c r="H10" s="240" t="s">
        <v>12</v>
      </c>
      <c r="I10" s="240">
        <v>0</v>
      </c>
      <c r="J10" s="240">
        <v>0</v>
      </c>
      <c r="K10" s="240">
        <v>0</v>
      </c>
      <c r="L10" s="240">
        <v>0</v>
      </c>
      <c r="M10" s="240">
        <v>102107.45496</v>
      </c>
      <c r="N10" s="240" t="s">
        <v>12</v>
      </c>
      <c r="O10" s="240">
        <v>0</v>
      </c>
      <c r="P10" s="240">
        <v>0</v>
      </c>
      <c r="Q10" s="240">
        <v>2002.9629599999801</v>
      </c>
      <c r="R10" s="240">
        <v>2002.9629599999801</v>
      </c>
      <c r="S10" s="240">
        <v>100104.492</v>
      </c>
      <c r="T10" s="123" t="s">
        <v>12</v>
      </c>
      <c r="U10" s="123" t="s">
        <v>316</v>
      </c>
      <c r="V10" s="123" t="s">
        <v>317</v>
      </c>
      <c r="W10" s="123" t="s">
        <v>430</v>
      </c>
      <c r="X10" s="123" t="s">
        <v>12</v>
      </c>
      <c r="Y10" s="123" t="s">
        <v>319</v>
      </c>
      <c r="Z10" s="123" t="s">
        <v>320</v>
      </c>
      <c r="AA10" s="212">
        <v>90245</v>
      </c>
      <c r="AB10" s="123" t="s">
        <v>321</v>
      </c>
      <c r="AC10" s="123" t="s">
        <v>322</v>
      </c>
      <c r="AD10" s="123" t="s">
        <v>323</v>
      </c>
      <c r="AE10" s="123" t="s">
        <v>12</v>
      </c>
    </row>
    <row r="11" spans="2:31" x14ac:dyDescent="0.35">
      <c r="B11" s="123">
        <v>104356</v>
      </c>
      <c r="C11" s="123" t="s">
        <v>324</v>
      </c>
      <c r="D11" s="123">
        <v>2016</v>
      </c>
      <c r="E11" s="123" t="s">
        <v>12</v>
      </c>
      <c r="F11" s="240">
        <v>14890.994832</v>
      </c>
      <c r="G11" s="240" t="s">
        <v>1755</v>
      </c>
      <c r="H11" s="240" t="s">
        <v>12</v>
      </c>
      <c r="I11" s="240">
        <v>14890.994832</v>
      </c>
      <c r="J11" s="240">
        <v>0</v>
      </c>
      <c r="K11" s="240">
        <v>0</v>
      </c>
      <c r="L11" s="240">
        <v>0</v>
      </c>
      <c r="M11" s="240">
        <v>0</v>
      </c>
      <c r="N11" s="240" t="s">
        <v>12</v>
      </c>
      <c r="O11" s="240">
        <v>0</v>
      </c>
      <c r="P11" s="240">
        <v>0</v>
      </c>
      <c r="Q11" s="240">
        <v>0</v>
      </c>
      <c r="R11" s="240">
        <v>0</v>
      </c>
      <c r="S11" s="240">
        <v>14890.994832</v>
      </c>
      <c r="T11" s="123" t="s">
        <v>12</v>
      </c>
      <c r="U11" s="123" t="s">
        <v>317</v>
      </c>
      <c r="V11" s="123" t="s">
        <v>317</v>
      </c>
      <c r="W11" s="123" t="s">
        <v>12</v>
      </c>
      <c r="X11" s="123" t="s">
        <v>12</v>
      </c>
      <c r="Y11" s="123" t="s">
        <v>325</v>
      </c>
      <c r="Z11" s="123" t="s">
        <v>320</v>
      </c>
      <c r="AA11" s="212">
        <v>92881</v>
      </c>
      <c r="AB11" s="123" t="s">
        <v>326</v>
      </c>
      <c r="AC11" s="123" t="s">
        <v>201</v>
      </c>
      <c r="AD11" s="123" t="s">
        <v>327</v>
      </c>
      <c r="AE11" s="123" t="s">
        <v>12</v>
      </c>
    </row>
    <row r="12" spans="2:31" x14ac:dyDescent="0.35">
      <c r="B12" s="123">
        <v>104213</v>
      </c>
      <c r="C12" s="123" t="s">
        <v>332</v>
      </c>
      <c r="D12" s="123">
        <v>2016</v>
      </c>
      <c r="E12" s="123" t="s">
        <v>12</v>
      </c>
      <c r="F12" s="240">
        <v>16364.843091233301</v>
      </c>
      <c r="G12" s="240" t="s">
        <v>1755</v>
      </c>
      <c r="H12" s="240" t="s">
        <v>12</v>
      </c>
      <c r="I12" s="240">
        <v>16364.843091233301</v>
      </c>
      <c r="J12" s="240">
        <v>0</v>
      </c>
      <c r="K12" s="240">
        <v>0</v>
      </c>
      <c r="L12" s="240">
        <v>0</v>
      </c>
      <c r="M12" s="240">
        <v>0</v>
      </c>
      <c r="N12" s="240" t="s">
        <v>12</v>
      </c>
      <c r="O12" s="240">
        <v>0</v>
      </c>
      <c r="P12" s="240">
        <v>0</v>
      </c>
      <c r="Q12" s="240">
        <v>0</v>
      </c>
      <c r="R12" s="240">
        <v>0</v>
      </c>
      <c r="S12" s="240">
        <v>16364.843091233301</v>
      </c>
      <c r="T12" s="123" t="s">
        <v>12</v>
      </c>
      <c r="U12" s="123" t="s">
        <v>317</v>
      </c>
      <c r="V12" s="123" t="s">
        <v>317</v>
      </c>
      <c r="W12" s="123" t="s">
        <v>12</v>
      </c>
      <c r="X12" s="123" t="s">
        <v>12</v>
      </c>
      <c r="Y12" s="123" t="s">
        <v>333</v>
      </c>
      <c r="Z12" s="123" t="s">
        <v>320</v>
      </c>
      <c r="AA12" s="212">
        <v>94621</v>
      </c>
      <c r="AB12" s="123" t="s">
        <v>334</v>
      </c>
      <c r="AC12" s="123" t="s">
        <v>201</v>
      </c>
      <c r="AD12" s="123" t="s">
        <v>327</v>
      </c>
      <c r="AE12" s="123" t="s">
        <v>12</v>
      </c>
    </row>
    <row r="13" spans="2:31" x14ac:dyDescent="0.35">
      <c r="B13" s="123">
        <v>104347</v>
      </c>
      <c r="C13" s="123" t="s">
        <v>335</v>
      </c>
      <c r="D13" s="123">
        <v>2016</v>
      </c>
      <c r="E13" s="123" t="s">
        <v>12</v>
      </c>
      <c r="F13" s="240">
        <v>69792.5034304</v>
      </c>
      <c r="G13" s="240" t="s">
        <v>1755</v>
      </c>
      <c r="H13" s="240" t="s">
        <v>12</v>
      </c>
      <c r="I13" s="240">
        <v>69792.5034304</v>
      </c>
      <c r="J13" s="240">
        <v>0</v>
      </c>
      <c r="K13" s="240">
        <v>0</v>
      </c>
      <c r="L13" s="240">
        <v>0</v>
      </c>
      <c r="M13" s="240">
        <v>0</v>
      </c>
      <c r="N13" s="240" t="s">
        <v>12</v>
      </c>
      <c r="O13" s="240">
        <v>69792.5034304</v>
      </c>
      <c r="P13" s="240">
        <v>0</v>
      </c>
      <c r="Q13" s="240">
        <v>0</v>
      </c>
      <c r="R13" s="240">
        <v>69792.5034304</v>
      </c>
      <c r="S13" s="240">
        <v>0</v>
      </c>
      <c r="T13" s="123" t="s">
        <v>12</v>
      </c>
      <c r="U13" s="123" t="s">
        <v>316</v>
      </c>
      <c r="V13" s="123" t="s">
        <v>317</v>
      </c>
      <c r="W13" s="123" t="s">
        <v>430</v>
      </c>
      <c r="X13" s="123" t="s">
        <v>12</v>
      </c>
      <c r="Y13" s="123" t="s">
        <v>337</v>
      </c>
      <c r="Z13" s="123" t="s">
        <v>320</v>
      </c>
      <c r="AA13" s="212">
        <v>95307</v>
      </c>
      <c r="AB13" s="123" t="s">
        <v>338</v>
      </c>
      <c r="AC13" s="123" t="s">
        <v>201</v>
      </c>
      <c r="AD13" s="123" t="s">
        <v>327</v>
      </c>
      <c r="AE13" s="123" t="s">
        <v>12</v>
      </c>
    </row>
    <row r="14" spans="2:31" x14ac:dyDescent="0.35">
      <c r="B14" s="123">
        <v>104019</v>
      </c>
      <c r="C14" s="123" t="s">
        <v>1912</v>
      </c>
      <c r="D14" s="123">
        <v>2016</v>
      </c>
      <c r="E14" s="123" t="s">
        <v>12</v>
      </c>
      <c r="F14" s="240">
        <v>125749.032048372</v>
      </c>
      <c r="G14" s="240" t="s">
        <v>1755</v>
      </c>
      <c r="H14" s="240" t="s">
        <v>12</v>
      </c>
      <c r="I14" s="240">
        <v>37972.448915690002</v>
      </c>
      <c r="J14" s="240">
        <v>0</v>
      </c>
      <c r="K14" s="240">
        <v>87776.583132682499</v>
      </c>
      <c r="L14" s="240">
        <v>0</v>
      </c>
      <c r="M14" s="240">
        <v>0</v>
      </c>
      <c r="N14" s="240" t="s">
        <v>12</v>
      </c>
      <c r="O14" s="240">
        <v>37886.22951569</v>
      </c>
      <c r="P14" s="240">
        <v>8446.6461212742997</v>
      </c>
      <c r="Q14" s="240">
        <v>0</v>
      </c>
      <c r="R14" s="240">
        <v>46332.875636964302</v>
      </c>
      <c r="S14" s="240">
        <v>79416.156411408199</v>
      </c>
      <c r="T14" s="123" t="s">
        <v>12</v>
      </c>
      <c r="U14" s="123" t="s">
        <v>316</v>
      </c>
      <c r="V14" s="123" t="s">
        <v>316</v>
      </c>
      <c r="W14" s="123" t="s">
        <v>489</v>
      </c>
      <c r="X14" s="123" t="s">
        <v>12</v>
      </c>
      <c r="Y14" s="123" t="s">
        <v>1059</v>
      </c>
      <c r="Z14" s="123" t="s">
        <v>320</v>
      </c>
      <c r="AA14" s="212">
        <v>93251</v>
      </c>
      <c r="AB14" s="123" t="s">
        <v>342</v>
      </c>
      <c r="AC14" s="123" t="s">
        <v>550</v>
      </c>
      <c r="AD14" s="123" t="s">
        <v>551</v>
      </c>
      <c r="AE14" s="123" t="s">
        <v>12</v>
      </c>
    </row>
    <row r="15" spans="2:31" x14ac:dyDescent="0.35">
      <c r="B15" s="123">
        <v>104018</v>
      </c>
      <c r="C15" s="123" t="s">
        <v>339</v>
      </c>
      <c r="D15" s="123">
        <v>2016</v>
      </c>
      <c r="E15" s="123" t="s">
        <v>12</v>
      </c>
      <c r="F15" s="240">
        <v>214504.27583582001</v>
      </c>
      <c r="G15" s="240" t="s">
        <v>1755</v>
      </c>
      <c r="H15" s="240" t="s">
        <v>12</v>
      </c>
      <c r="I15" s="240">
        <v>214504.27583582001</v>
      </c>
      <c r="J15" s="240">
        <v>0</v>
      </c>
      <c r="K15" s="240">
        <v>0</v>
      </c>
      <c r="L15" s="240">
        <v>0</v>
      </c>
      <c r="M15" s="240">
        <v>0</v>
      </c>
      <c r="N15" s="240" t="s">
        <v>12</v>
      </c>
      <c r="O15" s="240">
        <v>213884.12833581999</v>
      </c>
      <c r="P15" s="240">
        <v>0</v>
      </c>
      <c r="Q15" s="240">
        <v>0</v>
      </c>
      <c r="R15" s="240">
        <v>213884.12833581999</v>
      </c>
      <c r="S15" s="240">
        <v>620.14750000000004</v>
      </c>
      <c r="T15" s="123" t="s">
        <v>12</v>
      </c>
      <c r="U15" s="123" t="s">
        <v>316</v>
      </c>
      <c r="V15" s="123" t="s">
        <v>316</v>
      </c>
      <c r="W15" s="123" t="s">
        <v>489</v>
      </c>
      <c r="X15" s="123" t="s">
        <v>12</v>
      </c>
      <c r="Y15" s="123" t="s">
        <v>341</v>
      </c>
      <c r="Z15" s="123" t="s">
        <v>320</v>
      </c>
      <c r="AA15" s="212">
        <v>93450</v>
      </c>
      <c r="AB15" s="123" t="s">
        <v>342</v>
      </c>
      <c r="AC15" s="123" t="s">
        <v>343</v>
      </c>
      <c r="AD15" s="123" t="s">
        <v>344</v>
      </c>
      <c r="AE15" s="123" t="s">
        <v>12</v>
      </c>
    </row>
    <row r="16" spans="2:31" x14ac:dyDescent="0.35">
      <c r="B16" s="123">
        <v>104016</v>
      </c>
      <c r="C16" s="123" t="s">
        <v>345</v>
      </c>
      <c r="D16" s="123">
        <v>2016</v>
      </c>
      <c r="E16" s="123" t="s">
        <v>12</v>
      </c>
      <c r="F16" s="240">
        <v>3179476.6956758401</v>
      </c>
      <c r="G16" s="240" t="s">
        <v>1755</v>
      </c>
      <c r="H16" s="240" t="s">
        <v>12</v>
      </c>
      <c r="I16" s="240">
        <v>3179476.6956758401</v>
      </c>
      <c r="J16" s="240">
        <v>0</v>
      </c>
      <c r="K16" s="240">
        <v>0</v>
      </c>
      <c r="L16" s="240">
        <v>0</v>
      </c>
      <c r="M16" s="240">
        <v>0</v>
      </c>
      <c r="N16" s="240" t="s">
        <v>12</v>
      </c>
      <c r="O16" s="240">
        <v>3146045.1896108701</v>
      </c>
      <c r="P16" s="240">
        <v>0</v>
      </c>
      <c r="Q16" s="240">
        <v>0</v>
      </c>
      <c r="R16" s="240">
        <v>3146045.1896108701</v>
      </c>
      <c r="S16" s="240">
        <v>33431.506064974899</v>
      </c>
      <c r="T16" s="123" t="s">
        <v>12</v>
      </c>
      <c r="U16" s="123" t="s">
        <v>316</v>
      </c>
      <c r="V16" s="123" t="s">
        <v>316</v>
      </c>
      <c r="W16" s="123" t="s">
        <v>489</v>
      </c>
      <c r="X16" s="123" t="s">
        <v>12</v>
      </c>
      <c r="Y16" s="123" t="s">
        <v>346</v>
      </c>
      <c r="Z16" s="123" t="s">
        <v>320</v>
      </c>
      <c r="AA16" s="212">
        <v>93311</v>
      </c>
      <c r="AB16" s="123" t="s">
        <v>342</v>
      </c>
      <c r="AC16" s="123" t="s">
        <v>343</v>
      </c>
      <c r="AD16" s="123" t="s">
        <v>344</v>
      </c>
      <c r="AE16" s="123" t="s">
        <v>12</v>
      </c>
    </row>
    <row r="17" spans="2:31" x14ac:dyDescent="0.35">
      <c r="B17" s="123">
        <v>104017</v>
      </c>
      <c r="C17" s="123" t="s">
        <v>1823</v>
      </c>
      <c r="D17" s="123">
        <v>2016</v>
      </c>
      <c r="E17" s="123" t="s">
        <v>12</v>
      </c>
      <c r="F17" s="240">
        <v>8465.4930105900003</v>
      </c>
      <c r="G17" s="240" t="s">
        <v>1755</v>
      </c>
      <c r="H17" s="240" t="s">
        <v>12</v>
      </c>
      <c r="I17" s="240">
        <v>8465.4930105900003</v>
      </c>
      <c r="J17" s="240">
        <v>0</v>
      </c>
      <c r="K17" s="240">
        <v>0</v>
      </c>
      <c r="L17" s="240">
        <v>0</v>
      </c>
      <c r="M17" s="240">
        <v>0</v>
      </c>
      <c r="N17" s="240" t="s">
        <v>12</v>
      </c>
      <c r="O17" s="240">
        <v>5744.5278105899997</v>
      </c>
      <c r="P17" s="240">
        <v>0</v>
      </c>
      <c r="Q17" s="240">
        <v>0</v>
      </c>
      <c r="R17" s="240">
        <v>5744.5278105899997</v>
      </c>
      <c r="S17" s="240">
        <v>2720.9652000000001</v>
      </c>
      <c r="T17" s="123" t="s">
        <v>12</v>
      </c>
      <c r="U17" s="123" t="s">
        <v>316</v>
      </c>
      <c r="V17" s="123" t="s">
        <v>316</v>
      </c>
      <c r="W17" s="123" t="s">
        <v>489</v>
      </c>
      <c r="X17" s="123" t="s">
        <v>12</v>
      </c>
      <c r="Y17" s="123" t="s">
        <v>348</v>
      </c>
      <c r="Z17" s="123" t="s">
        <v>320</v>
      </c>
      <c r="AA17" s="212">
        <v>93301</v>
      </c>
      <c r="AB17" s="123" t="s">
        <v>342</v>
      </c>
      <c r="AC17" s="123" t="s">
        <v>343</v>
      </c>
      <c r="AD17" s="123" t="s">
        <v>344</v>
      </c>
      <c r="AE17" s="123" t="s">
        <v>12</v>
      </c>
    </row>
    <row r="18" spans="2:31" x14ac:dyDescent="0.35">
      <c r="B18" s="123">
        <v>104020</v>
      </c>
      <c r="C18" s="123" t="s">
        <v>1824</v>
      </c>
      <c r="D18" s="123">
        <v>2016</v>
      </c>
      <c r="E18" s="123" t="s">
        <v>12</v>
      </c>
      <c r="F18" s="240">
        <v>4698.7351390599997</v>
      </c>
      <c r="G18" s="240" t="s">
        <v>1755</v>
      </c>
      <c r="H18" s="240" t="s">
        <v>12</v>
      </c>
      <c r="I18" s="240">
        <v>4698.7351390599997</v>
      </c>
      <c r="J18" s="240">
        <v>0</v>
      </c>
      <c r="K18" s="240">
        <v>0</v>
      </c>
      <c r="L18" s="240">
        <v>0</v>
      </c>
      <c r="M18" s="240">
        <v>0</v>
      </c>
      <c r="N18" s="240" t="s">
        <v>12</v>
      </c>
      <c r="O18" s="240">
        <v>0</v>
      </c>
      <c r="P18" s="240">
        <v>0</v>
      </c>
      <c r="Q18" s="240">
        <v>0</v>
      </c>
      <c r="R18" s="240">
        <v>0</v>
      </c>
      <c r="S18" s="240">
        <v>4698.7351390599997</v>
      </c>
      <c r="T18" s="123" t="s">
        <v>12</v>
      </c>
      <c r="U18" s="123" t="s">
        <v>317</v>
      </c>
      <c r="V18" s="123" t="s">
        <v>317</v>
      </c>
      <c r="W18" s="123" t="s">
        <v>12</v>
      </c>
      <c r="X18" s="123" t="s">
        <v>12</v>
      </c>
      <c r="Y18" s="123" t="s">
        <v>348</v>
      </c>
      <c r="Z18" s="123" t="s">
        <v>320</v>
      </c>
      <c r="AA18" s="212">
        <v>93001</v>
      </c>
      <c r="AB18" s="123" t="s">
        <v>342</v>
      </c>
      <c r="AC18" s="123" t="s">
        <v>201</v>
      </c>
      <c r="AD18" s="123" t="s">
        <v>344</v>
      </c>
      <c r="AE18" s="123" t="s">
        <v>12</v>
      </c>
    </row>
    <row r="19" spans="2:31" x14ac:dyDescent="0.35">
      <c r="B19" s="123">
        <v>104382</v>
      </c>
      <c r="C19" s="123" t="s">
        <v>1825</v>
      </c>
      <c r="D19" s="123">
        <v>2016</v>
      </c>
      <c r="E19" s="123" t="s">
        <v>12</v>
      </c>
      <c r="F19" s="240">
        <v>9998.1734046376005</v>
      </c>
      <c r="G19" s="240" t="s">
        <v>1755</v>
      </c>
      <c r="H19" s="240" t="s">
        <v>12</v>
      </c>
      <c r="I19" s="240">
        <v>9998.1734046376005</v>
      </c>
      <c r="J19" s="240">
        <v>0</v>
      </c>
      <c r="K19" s="240">
        <v>0</v>
      </c>
      <c r="L19" s="240">
        <v>0</v>
      </c>
      <c r="M19" s="240">
        <v>0</v>
      </c>
      <c r="N19" s="240" t="s">
        <v>12</v>
      </c>
      <c r="O19" s="240">
        <v>0</v>
      </c>
      <c r="P19" s="240">
        <v>0</v>
      </c>
      <c r="Q19" s="240">
        <v>0</v>
      </c>
      <c r="R19" s="240">
        <v>0</v>
      </c>
      <c r="S19" s="240">
        <v>9998.1734046376005</v>
      </c>
      <c r="T19" s="123" t="s">
        <v>12</v>
      </c>
      <c r="U19" s="123" t="s">
        <v>317</v>
      </c>
      <c r="V19" s="123" t="s">
        <v>317</v>
      </c>
      <c r="W19" s="123" t="s">
        <v>12</v>
      </c>
      <c r="X19" s="123" t="s">
        <v>12</v>
      </c>
      <c r="Y19" s="123" t="s">
        <v>375</v>
      </c>
      <c r="Z19" s="123" t="s">
        <v>320</v>
      </c>
      <c r="AA19" s="212" t="s">
        <v>1826</v>
      </c>
      <c r="AB19" s="123" t="s">
        <v>1827</v>
      </c>
      <c r="AC19" s="123" t="s">
        <v>201</v>
      </c>
      <c r="AD19" s="123" t="s">
        <v>327</v>
      </c>
      <c r="AE19" s="123" t="s">
        <v>12</v>
      </c>
    </row>
    <row r="20" spans="2:31" x14ac:dyDescent="0.35">
      <c r="B20" s="123">
        <v>101321</v>
      </c>
      <c r="C20" s="123" t="s">
        <v>349</v>
      </c>
      <c r="D20" s="123">
        <v>2016</v>
      </c>
      <c r="E20" s="123" t="s">
        <v>12</v>
      </c>
      <c r="F20" s="240">
        <v>599927.57575279998</v>
      </c>
      <c r="G20" s="240" t="s">
        <v>1755</v>
      </c>
      <c r="H20" s="240" t="s">
        <v>12</v>
      </c>
      <c r="I20" s="240">
        <v>599927.57575279998</v>
      </c>
      <c r="J20" s="240">
        <v>0</v>
      </c>
      <c r="K20" s="240">
        <v>0</v>
      </c>
      <c r="L20" s="240">
        <v>0</v>
      </c>
      <c r="M20" s="240">
        <v>0</v>
      </c>
      <c r="N20" s="240" t="s">
        <v>12</v>
      </c>
      <c r="O20" s="240">
        <v>599927.57575279998</v>
      </c>
      <c r="P20" s="240">
        <v>0</v>
      </c>
      <c r="Q20" s="240">
        <v>0</v>
      </c>
      <c r="R20" s="240">
        <v>599927.57575279998</v>
      </c>
      <c r="S20" s="240">
        <v>0</v>
      </c>
      <c r="T20" s="123" t="s">
        <v>12</v>
      </c>
      <c r="U20" s="123" t="s">
        <v>316</v>
      </c>
      <c r="V20" s="123" t="s">
        <v>317</v>
      </c>
      <c r="W20" s="123" t="s">
        <v>489</v>
      </c>
      <c r="X20" s="123" t="s">
        <v>12</v>
      </c>
      <c r="Y20" s="123" t="s">
        <v>351</v>
      </c>
      <c r="Z20" s="123" t="s">
        <v>320</v>
      </c>
      <c r="AA20" s="212">
        <v>90803</v>
      </c>
      <c r="AB20" s="123" t="s">
        <v>352</v>
      </c>
      <c r="AC20" s="123" t="s">
        <v>204</v>
      </c>
      <c r="AD20" s="123" t="s">
        <v>354</v>
      </c>
      <c r="AE20" s="123" t="s">
        <v>12</v>
      </c>
    </row>
    <row r="21" spans="2:31" x14ac:dyDescent="0.35">
      <c r="B21" s="123">
        <v>100194</v>
      </c>
      <c r="C21" s="123" t="s">
        <v>355</v>
      </c>
      <c r="D21" s="123">
        <v>2016</v>
      </c>
      <c r="E21" s="123" t="s">
        <v>12</v>
      </c>
      <c r="F21" s="240">
        <v>298402.73551839998</v>
      </c>
      <c r="G21" s="240" t="s">
        <v>1755</v>
      </c>
      <c r="H21" s="240" t="s">
        <v>12</v>
      </c>
      <c r="I21" s="240">
        <v>298402.73551839998</v>
      </c>
      <c r="J21" s="240">
        <v>0</v>
      </c>
      <c r="K21" s="240">
        <v>0</v>
      </c>
      <c r="L21" s="240">
        <v>0</v>
      </c>
      <c r="M21" s="240">
        <v>0</v>
      </c>
      <c r="N21" s="240" t="s">
        <v>12</v>
      </c>
      <c r="O21" s="240">
        <v>298402.73551839998</v>
      </c>
      <c r="P21" s="240">
        <v>0</v>
      </c>
      <c r="Q21" s="240">
        <v>0</v>
      </c>
      <c r="R21" s="240">
        <v>298402.73551839998</v>
      </c>
      <c r="S21" s="240">
        <v>0</v>
      </c>
      <c r="T21" s="123" t="s">
        <v>12</v>
      </c>
      <c r="U21" s="123" t="s">
        <v>316</v>
      </c>
      <c r="V21" s="123" t="s">
        <v>317</v>
      </c>
      <c r="W21" s="123" t="s">
        <v>489</v>
      </c>
      <c r="X21" s="123" t="s">
        <v>12</v>
      </c>
      <c r="Y21" s="123" t="s">
        <v>356</v>
      </c>
      <c r="Z21" s="123" t="s">
        <v>320</v>
      </c>
      <c r="AA21" s="212">
        <v>92646</v>
      </c>
      <c r="AB21" s="123" t="s">
        <v>352</v>
      </c>
      <c r="AC21" s="123" t="s">
        <v>204</v>
      </c>
      <c r="AD21" s="123" t="s">
        <v>354</v>
      </c>
      <c r="AE21" s="123" t="s">
        <v>12</v>
      </c>
    </row>
    <row r="22" spans="2:31" x14ac:dyDescent="0.35">
      <c r="B22" s="123">
        <v>100257</v>
      </c>
      <c r="C22" s="123" t="s">
        <v>357</v>
      </c>
      <c r="D22" s="123">
        <v>2016</v>
      </c>
      <c r="E22" s="123" t="s">
        <v>12</v>
      </c>
      <c r="F22" s="240">
        <v>213408.23610079999</v>
      </c>
      <c r="G22" s="240" t="s">
        <v>1755</v>
      </c>
      <c r="H22" s="240" t="s">
        <v>12</v>
      </c>
      <c r="I22" s="240">
        <v>213408.23610079999</v>
      </c>
      <c r="J22" s="240">
        <v>0</v>
      </c>
      <c r="K22" s="240">
        <v>0</v>
      </c>
      <c r="L22" s="240">
        <v>0</v>
      </c>
      <c r="M22" s="240">
        <v>0</v>
      </c>
      <c r="N22" s="240" t="s">
        <v>12</v>
      </c>
      <c r="O22" s="240">
        <v>213408.23610079999</v>
      </c>
      <c r="P22" s="240">
        <v>0</v>
      </c>
      <c r="Q22" s="240">
        <v>0</v>
      </c>
      <c r="R22" s="240">
        <v>213408.23610079999</v>
      </c>
      <c r="S22" s="240">
        <v>0</v>
      </c>
      <c r="T22" s="123" t="s">
        <v>12</v>
      </c>
      <c r="U22" s="123" t="s">
        <v>316</v>
      </c>
      <c r="V22" s="123" t="s">
        <v>317</v>
      </c>
      <c r="W22" s="123" t="s">
        <v>489</v>
      </c>
      <c r="X22" s="123" t="s">
        <v>12</v>
      </c>
      <c r="Y22" s="123" t="s">
        <v>358</v>
      </c>
      <c r="Z22" s="123" t="s">
        <v>320</v>
      </c>
      <c r="AA22" s="212">
        <v>90277</v>
      </c>
      <c r="AB22" s="123" t="s">
        <v>352</v>
      </c>
      <c r="AC22" s="123" t="s">
        <v>204</v>
      </c>
      <c r="AD22" s="123" t="s">
        <v>354</v>
      </c>
      <c r="AE22" s="123" t="s">
        <v>12</v>
      </c>
    </row>
    <row r="23" spans="2:31" x14ac:dyDescent="0.35">
      <c r="B23" s="123">
        <v>104659</v>
      </c>
      <c r="C23" s="123" t="s">
        <v>359</v>
      </c>
      <c r="D23" s="123">
        <v>2016</v>
      </c>
      <c r="E23" s="123" t="s">
        <v>12</v>
      </c>
      <c r="F23" s="240">
        <v>0</v>
      </c>
      <c r="G23" s="240" t="s">
        <v>1755</v>
      </c>
      <c r="H23" s="240" t="s">
        <v>12</v>
      </c>
      <c r="I23" s="240">
        <v>0</v>
      </c>
      <c r="J23" s="240">
        <v>0</v>
      </c>
      <c r="K23" s="240">
        <v>0</v>
      </c>
      <c r="L23" s="240">
        <v>0</v>
      </c>
      <c r="M23" s="240">
        <v>0</v>
      </c>
      <c r="N23" s="240" t="s">
        <v>12</v>
      </c>
      <c r="O23" s="240">
        <v>0</v>
      </c>
      <c r="P23" s="240">
        <v>0</v>
      </c>
      <c r="Q23" s="240">
        <v>0</v>
      </c>
      <c r="R23" s="240">
        <v>0</v>
      </c>
      <c r="S23" s="240">
        <v>0</v>
      </c>
      <c r="T23" s="123" t="s">
        <v>12</v>
      </c>
      <c r="U23" s="123" t="s">
        <v>317</v>
      </c>
      <c r="V23" s="123" t="s">
        <v>317</v>
      </c>
      <c r="W23" s="123" t="s">
        <v>12</v>
      </c>
      <c r="X23" s="123" t="s">
        <v>12</v>
      </c>
      <c r="Y23" s="123" t="s">
        <v>360</v>
      </c>
      <c r="Z23" s="123" t="s">
        <v>361</v>
      </c>
      <c r="AA23" s="212">
        <v>10510</v>
      </c>
      <c r="AB23" s="123" t="s">
        <v>321</v>
      </c>
      <c r="AC23" s="123" t="s">
        <v>322</v>
      </c>
      <c r="AD23" s="123" t="s">
        <v>323</v>
      </c>
      <c r="AE23" s="123" t="s">
        <v>12</v>
      </c>
    </row>
    <row r="24" spans="2:31" x14ac:dyDescent="0.35">
      <c r="B24" s="123">
        <v>104554</v>
      </c>
      <c r="C24" s="123" t="s">
        <v>1828</v>
      </c>
      <c r="D24" s="123">
        <v>2016</v>
      </c>
      <c r="E24" s="123" t="s">
        <v>12</v>
      </c>
      <c r="F24" s="240">
        <v>13840.433192</v>
      </c>
      <c r="G24" s="240" t="s">
        <v>1755</v>
      </c>
      <c r="H24" s="240" t="s">
        <v>12</v>
      </c>
      <c r="I24" s="240">
        <v>0</v>
      </c>
      <c r="J24" s="240">
        <v>0</v>
      </c>
      <c r="K24" s="240">
        <v>12.300992000000001</v>
      </c>
      <c r="L24" s="240">
        <v>13828.1322</v>
      </c>
      <c r="M24" s="240">
        <v>0</v>
      </c>
      <c r="N24" s="240" t="s">
        <v>12</v>
      </c>
      <c r="O24" s="240">
        <v>0</v>
      </c>
      <c r="P24" s="240">
        <v>0</v>
      </c>
      <c r="Q24" s="240">
        <v>0</v>
      </c>
      <c r="R24" s="240">
        <v>0</v>
      </c>
      <c r="S24" s="240">
        <v>13840.433192</v>
      </c>
      <c r="T24" s="123" t="s">
        <v>12</v>
      </c>
      <c r="U24" s="123" t="s">
        <v>317</v>
      </c>
      <c r="V24" s="123" t="s">
        <v>317</v>
      </c>
      <c r="W24" s="123" t="s">
        <v>12</v>
      </c>
      <c r="X24" s="123" t="s">
        <v>12</v>
      </c>
      <c r="Y24" s="123" t="s">
        <v>415</v>
      </c>
      <c r="Z24" s="123" t="s">
        <v>320</v>
      </c>
      <c r="AA24" s="212">
        <v>95076</v>
      </c>
      <c r="AB24" s="123" t="s">
        <v>400</v>
      </c>
      <c r="AC24" s="123" t="s">
        <v>394</v>
      </c>
      <c r="AD24" s="123" t="s">
        <v>395</v>
      </c>
      <c r="AE24" s="123" t="s">
        <v>12</v>
      </c>
    </row>
    <row r="25" spans="2:31" x14ac:dyDescent="0.35">
      <c r="B25" s="123">
        <v>101701</v>
      </c>
      <c r="C25" s="123" t="s">
        <v>362</v>
      </c>
      <c r="D25" s="123">
        <v>2016</v>
      </c>
      <c r="E25" s="123" t="s">
        <v>12</v>
      </c>
      <c r="F25" s="240">
        <v>644287.16391963395</v>
      </c>
      <c r="G25" s="240" t="s">
        <v>1755</v>
      </c>
      <c r="H25" s="240" t="s">
        <v>12</v>
      </c>
      <c r="I25" s="240">
        <v>644287.16391963395</v>
      </c>
      <c r="J25" s="240">
        <v>0</v>
      </c>
      <c r="K25" s="240">
        <v>0</v>
      </c>
      <c r="L25" s="240">
        <v>0</v>
      </c>
      <c r="M25" s="240">
        <v>0</v>
      </c>
      <c r="N25" s="240" t="s">
        <v>12</v>
      </c>
      <c r="O25" s="240">
        <v>644287.16391963395</v>
      </c>
      <c r="P25" s="240">
        <v>0</v>
      </c>
      <c r="Q25" s="240">
        <v>0</v>
      </c>
      <c r="R25" s="240">
        <v>644287.16391963395</v>
      </c>
      <c r="S25" s="240">
        <v>0</v>
      </c>
      <c r="T25" s="123" t="s">
        <v>12</v>
      </c>
      <c r="U25" s="123" t="s">
        <v>316</v>
      </c>
      <c r="V25" s="123" t="s">
        <v>316</v>
      </c>
      <c r="W25" s="123" t="s">
        <v>363</v>
      </c>
      <c r="X25" s="123" t="s">
        <v>12</v>
      </c>
      <c r="Y25" s="123" t="s">
        <v>319</v>
      </c>
      <c r="Z25" s="123" t="s">
        <v>320</v>
      </c>
      <c r="AA25" s="212">
        <v>90245</v>
      </c>
      <c r="AB25" s="123" t="s">
        <v>364</v>
      </c>
      <c r="AC25" s="123" t="s">
        <v>365</v>
      </c>
      <c r="AD25" s="123" t="s">
        <v>366</v>
      </c>
      <c r="AE25" s="123" t="s">
        <v>12</v>
      </c>
    </row>
    <row r="26" spans="2:31" x14ac:dyDescent="0.35">
      <c r="B26" s="123">
        <v>101749</v>
      </c>
      <c r="C26" s="123" t="s">
        <v>367</v>
      </c>
      <c r="D26" s="123">
        <v>2016</v>
      </c>
      <c r="E26" s="123" t="s">
        <v>12</v>
      </c>
      <c r="F26" s="240">
        <v>773173.63624342997</v>
      </c>
      <c r="G26" s="240" t="s">
        <v>1755</v>
      </c>
      <c r="H26" s="240" t="s">
        <v>12</v>
      </c>
      <c r="I26" s="240">
        <v>773173.63624342997</v>
      </c>
      <c r="J26" s="240">
        <v>0</v>
      </c>
      <c r="K26" s="240">
        <v>0</v>
      </c>
      <c r="L26" s="240">
        <v>0</v>
      </c>
      <c r="M26" s="240">
        <v>0</v>
      </c>
      <c r="N26" s="240" t="s">
        <v>12</v>
      </c>
      <c r="O26" s="240">
        <v>773173.63624342997</v>
      </c>
      <c r="P26" s="240">
        <v>0</v>
      </c>
      <c r="Q26" s="240">
        <v>0</v>
      </c>
      <c r="R26" s="240">
        <v>773173.63624342997</v>
      </c>
      <c r="S26" s="240">
        <v>0</v>
      </c>
      <c r="T26" s="123" t="s">
        <v>12</v>
      </c>
      <c r="U26" s="123" t="s">
        <v>316</v>
      </c>
      <c r="V26" s="123" t="s">
        <v>316</v>
      </c>
      <c r="W26" s="123" t="s">
        <v>363</v>
      </c>
      <c r="X26" s="123" t="s">
        <v>12</v>
      </c>
      <c r="Y26" s="123" t="s">
        <v>368</v>
      </c>
      <c r="Z26" s="123" t="s">
        <v>320</v>
      </c>
      <c r="AA26" s="212">
        <v>94572</v>
      </c>
      <c r="AB26" s="123" t="s">
        <v>364</v>
      </c>
      <c r="AC26" s="123" t="s">
        <v>365</v>
      </c>
      <c r="AD26" s="123" t="s">
        <v>366</v>
      </c>
      <c r="AE26" s="123" t="s">
        <v>12</v>
      </c>
    </row>
    <row r="27" spans="2:31" x14ac:dyDescent="0.35">
      <c r="B27" s="123">
        <v>101017</v>
      </c>
      <c r="C27" s="123" t="s">
        <v>369</v>
      </c>
      <c r="D27" s="123">
        <v>2016</v>
      </c>
      <c r="E27" s="123" t="s">
        <v>12</v>
      </c>
      <c r="F27" s="240">
        <v>264231.92300000001</v>
      </c>
      <c r="G27" s="240" t="s">
        <v>1755</v>
      </c>
      <c r="H27" s="240" t="s">
        <v>12</v>
      </c>
      <c r="I27" s="240">
        <v>264231.92300000001</v>
      </c>
      <c r="J27" s="240">
        <v>0</v>
      </c>
      <c r="K27" s="240">
        <v>0</v>
      </c>
      <c r="L27" s="240">
        <v>0</v>
      </c>
      <c r="M27" s="240">
        <v>0</v>
      </c>
      <c r="N27" s="240" t="s">
        <v>12</v>
      </c>
      <c r="O27" s="240">
        <v>264231.92300000001</v>
      </c>
      <c r="P27" s="240">
        <v>0</v>
      </c>
      <c r="Q27" s="240">
        <v>0</v>
      </c>
      <c r="R27" s="240">
        <v>264231.92300000001</v>
      </c>
      <c r="S27" s="240">
        <v>0</v>
      </c>
      <c r="T27" s="123" t="s">
        <v>12</v>
      </c>
      <c r="U27" s="123" t="s">
        <v>316</v>
      </c>
      <c r="V27" s="123" t="s">
        <v>316</v>
      </c>
      <c r="W27" s="123" t="s">
        <v>1913</v>
      </c>
      <c r="X27" s="123" t="s">
        <v>12</v>
      </c>
      <c r="Y27" s="123" t="s">
        <v>371</v>
      </c>
      <c r="Z27" s="123" t="s">
        <v>320</v>
      </c>
      <c r="AA27" s="212">
        <v>94553</v>
      </c>
      <c r="AB27" s="123" t="s">
        <v>364</v>
      </c>
      <c r="AC27" s="123" t="s">
        <v>241</v>
      </c>
      <c r="AD27" s="123" t="s">
        <v>366</v>
      </c>
      <c r="AE27" s="123" t="s">
        <v>12</v>
      </c>
    </row>
    <row r="28" spans="2:31" x14ac:dyDescent="0.35">
      <c r="B28" s="123">
        <v>101248</v>
      </c>
      <c r="C28" s="123" t="s">
        <v>372</v>
      </c>
      <c r="D28" s="123">
        <v>2016</v>
      </c>
      <c r="E28" s="123" t="s">
        <v>12</v>
      </c>
      <c r="F28" s="240">
        <v>743423.38184914505</v>
      </c>
      <c r="G28" s="240" t="s">
        <v>1755</v>
      </c>
      <c r="H28" s="240" t="s">
        <v>12</v>
      </c>
      <c r="I28" s="240">
        <v>743423.38184914505</v>
      </c>
      <c r="J28" s="240">
        <v>0</v>
      </c>
      <c r="K28" s="240">
        <v>0</v>
      </c>
      <c r="L28" s="240">
        <v>0</v>
      </c>
      <c r="M28" s="240">
        <v>0</v>
      </c>
      <c r="N28" s="240" t="s">
        <v>12</v>
      </c>
      <c r="O28" s="240">
        <v>743423.38184914505</v>
      </c>
      <c r="P28" s="240">
        <v>0</v>
      </c>
      <c r="Q28" s="240">
        <v>0</v>
      </c>
      <c r="R28" s="240">
        <v>743423.38184914505</v>
      </c>
      <c r="S28" s="240">
        <v>0</v>
      </c>
      <c r="T28" s="123" t="s">
        <v>12</v>
      </c>
      <c r="U28" s="123" t="s">
        <v>316</v>
      </c>
      <c r="V28" s="123" t="s">
        <v>316</v>
      </c>
      <c r="W28" s="123" t="s">
        <v>1913</v>
      </c>
      <c r="X28" s="123" t="s">
        <v>12</v>
      </c>
      <c r="Y28" s="123" t="s">
        <v>373</v>
      </c>
      <c r="Z28" s="123" t="s">
        <v>320</v>
      </c>
      <c r="AA28" s="212">
        <v>90810</v>
      </c>
      <c r="AB28" s="123" t="s">
        <v>364</v>
      </c>
      <c r="AC28" s="123" t="s">
        <v>365</v>
      </c>
      <c r="AD28" s="123" t="s">
        <v>366</v>
      </c>
      <c r="AE28" s="123" t="s">
        <v>12</v>
      </c>
    </row>
    <row r="29" spans="2:31" x14ac:dyDescent="0.35">
      <c r="B29" s="123">
        <v>101512</v>
      </c>
      <c r="C29" s="123" t="s">
        <v>374</v>
      </c>
      <c r="D29" s="123">
        <v>2016</v>
      </c>
      <c r="E29" s="123" t="s">
        <v>12</v>
      </c>
      <c r="F29" s="240">
        <v>45336.828998176097</v>
      </c>
      <c r="G29" s="240" t="s">
        <v>1755</v>
      </c>
      <c r="H29" s="240" t="s">
        <v>12</v>
      </c>
      <c r="I29" s="240">
        <v>45336.828998176097</v>
      </c>
      <c r="J29" s="240">
        <v>0</v>
      </c>
      <c r="K29" s="240">
        <v>0</v>
      </c>
      <c r="L29" s="240">
        <v>0</v>
      </c>
      <c r="M29" s="240">
        <v>0</v>
      </c>
      <c r="N29" s="240" t="s">
        <v>12</v>
      </c>
      <c r="O29" s="240">
        <v>45336.828998176097</v>
      </c>
      <c r="P29" s="240">
        <v>0</v>
      </c>
      <c r="Q29" s="240">
        <v>0</v>
      </c>
      <c r="R29" s="240">
        <v>45336.828998176097</v>
      </c>
      <c r="S29" s="240">
        <v>0</v>
      </c>
      <c r="T29" s="123" t="s">
        <v>12</v>
      </c>
      <c r="U29" s="123" t="s">
        <v>316</v>
      </c>
      <c r="V29" s="123" t="s">
        <v>316</v>
      </c>
      <c r="W29" s="123" t="s">
        <v>1913</v>
      </c>
      <c r="X29" s="123" t="s">
        <v>12</v>
      </c>
      <c r="Y29" s="123" t="s">
        <v>375</v>
      </c>
      <c r="Z29" s="123" t="s">
        <v>320</v>
      </c>
      <c r="AA29" s="212">
        <v>95826</v>
      </c>
      <c r="AB29" s="123" t="s">
        <v>364</v>
      </c>
      <c r="AC29" s="123" t="s">
        <v>241</v>
      </c>
      <c r="AD29" s="123" t="s">
        <v>366</v>
      </c>
      <c r="AE29" s="123" t="s">
        <v>12</v>
      </c>
    </row>
    <row r="30" spans="2:31" x14ac:dyDescent="0.35">
      <c r="B30" s="123">
        <v>100127</v>
      </c>
      <c r="C30" s="123" t="s">
        <v>376</v>
      </c>
      <c r="D30" s="123">
        <v>2016</v>
      </c>
      <c r="E30" s="123" t="s">
        <v>12</v>
      </c>
      <c r="F30" s="240">
        <v>647841.56593325897</v>
      </c>
      <c r="G30" s="240" t="s">
        <v>1755</v>
      </c>
      <c r="H30" s="240" t="s">
        <v>12</v>
      </c>
      <c r="I30" s="240">
        <v>647841.56593325897</v>
      </c>
      <c r="J30" s="240">
        <v>0</v>
      </c>
      <c r="K30" s="240">
        <v>0</v>
      </c>
      <c r="L30" s="240">
        <v>0</v>
      </c>
      <c r="M30" s="240">
        <v>0</v>
      </c>
      <c r="N30" s="240" t="s">
        <v>12</v>
      </c>
      <c r="O30" s="240">
        <v>647841.56593325897</v>
      </c>
      <c r="P30" s="240">
        <v>0</v>
      </c>
      <c r="Q30" s="240">
        <v>0</v>
      </c>
      <c r="R30" s="240">
        <v>647841.56593325897</v>
      </c>
      <c r="S30" s="240">
        <v>0</v>
      </c>
      <c r="T30" s="123" t="s">
        <v>12</v>
      </c>
      <c r="U30" s="123" t="s">
        <v>480</v>
      </c>
      <c r="V30" s="123" t="s">
        <v>316</v>
      </c>
      <c r="W30" s="123" t="s">
        <v>1913</v>
      </c>
      <c r="X30" s="123" t="s">
        <v>12</v>
      </c>
      <c r="Y30" s="123" t="s">
        <v>377</v>
      </c>
      <c r="Z30" s="123" t="s">
        <v>320</v>
      </c>
      <c r="AA30" s="212">
        <v>90744</v>
      </c>
      <c r="AB30" s="123" t="s">
        <v>364</v>
      </c>
      <c r="AC30" s="123" t="s">
        <v>365</v>
      </c>
      <c r="AD30" s="123" t="s">
        <v>366</v>
      </c>
      <c r="AE30" s="123" t="s">
        <v>12</v>
      </c>
    </row>
    <row r="31" spans="2:31" x14ac:dyDescent="0.35">
      <c r="B31" s="123">
        <v>3022</v>
      </c>
      <c r="C31" s="123" t="s">
        <v>378</v>
      </c>
      <c r="D31" s="123">
        <v>2016</v>
      </c>
      <c r="E31" s="123" t="s">
        <v>12</v>
      </c>
      <c r="F31" s="240">
        <v>0</v>
      </c>
      <c r="G31" s="240" t="s">
        <v>1755</v>
      </c>
      <c r="H31" s="240" t="s">
        <v>12</v>
      </c>
      <c r="I31" s="240">
        <v>0</v>
      </c>
      <c r="J31" s="240">
        <v>0</v>
      </c>
      <c r="K31" s="240">
        <v>0</v>
      </c>
      <c r="L31" s="240">
        <v>0</v>
      </c>
      <c r="M31" s="240">
        <v>0</v>
      </c>
      <c r="N31" s="240" t="s">
        <v>12</v>
      </c>
      <c r="O31" s="240">
        <v>0</v>
      </c>
      <c r="P31" s="240">
        <v>0</v>
      </c>
      <c r="Q31" s="240">
        <v>0</v>
      </c>
      <c r="R31" s="240">
        <v>0</v>
      </c>
      <c r="S31" s="240">
        <v>0</v>
      </c>
      <c r="T31" s="123" t="s">
        <v>12</v>
      </c>
      <c r="U31" s="123" t="s">
        <v>317</v>
      </c>
      <c r="V31" s="123" t="s">
        <v>317</v>
      </c>
      <c r="W31" s="123" t="s">
        <v>12</v>
      </c>
      <c r="X31" s="123" t="s">
        <v>12</v>
      </c>
      <c r="Y31" s="123" t="s">
        <v>379</v>
      </c>
      <c r="Z31" s="123" t="s">
        <v>320</v>
      </c>
      <c r="AA31" s="212">
        <v>94501</v>
      </c>
      <c r="AB31" s="123" t="s">
        <v>321</v>
      </c>
      <c r="AC31" s="123" t="s">
        <v>322</v>
      </c>
      <c r="AD31" s="123" t="s">
        <v>323</v>
      </c>
      <c r="AE31" s="123" t="s">
        <v>12</v>
      </c>
    </row>
    <row r="32" spans="2:31" x14ac:dyDescent="0.35">
      <c r="B32" s="123">
        <v>101433</v>
      </c>
      <c r="C32" s="123" t="s">
        <v>380</v>
      </c>
      <c r="D32" s="123">
        <v>2016</v>
      </c>
      <c r="E32" s="123" t="s">
        <v>12</v>
      </c>
      <c r="F32" s="240">
        <v>53460.255858102602</v>
      </c>
      <c r="G32" s="240" t="s">
        <v>1755</v>
      </c>
      <c r="H32" s="240" t="s">
        <v>12</v>
      </c>
      <c r="I32" s="240">
        <v>53460.255858102602</v>
      </c>
      <c r="J32" s="240">
        <v>0</v>
      </c>
      <c r="K32" s="240">
        <v>0</v>
      </c>
      <c r="L32" s="240">
        <v>0</v>
      </c>
      <c r="M32" s="240">
        <v>0</v>
      </c>
      <c r="N32" s="240" t="s">
        <v>12</v>
      </c>
      <c r="O32" s="240">
        <v>53460.255858102602</v>
      </c>
      <c r="P32" s="240">
        <v>0</v>
      </c>
      <c r="Q32" s="240">
        <v>0</v>
      </c>
      <c r="R32" s="240">
        <v>53460.255858102602</v>
      </c>
      <c r="S32" s="240">
        <v>0</v>
      </c>
      <c r="T32" s="123" t="s">
        <v>12</v>
      </c>
      <c r="U32" s="123" t="s">
        <v>316</v>
      </c>
      <c r="V32" s="123" t="s">
        <v>317</v>
      </c>
      <c r="W32" s="123" t="s">
        <v>381</v>
      </c>
      <c r="X32" s="123" t="s">
        <v>12</v>
      </c>
      <c r="Y32" s="123" t="s">
        <v>382</v>
      </c>
      <c r="Z32" s="123" t="s">
        <v>320</v>
      </c>
      <c r="AA32" s="212">
        <v>93657</v>
      </c>
      <c r="AB32" s="123" t="s">
        <v>352</v>
      </c>
      <c r="AC32" s="123" t="s">
        <v>201</v>
      </c>
      <c r="AD32" s="123" t="s">
        <v>458</v>
      </c>
      <c r="AE32" s="123" t="s">
        <v>12</v>
      </c>
    </row>
    <row r="33" spans="2:31" x14ac:dyDescent="0.35">
      <c r="B33" s="123">
        <v>104345</v>
      </c>
      <c r="C33" s="123" t="s">
        <v>383</v>
      </c>
      <c r="D33" s="123">
        <v>2016</v>
      </c>
      <c r="E33" s="123" t="s">
        <v>12</v>
      </c>
      <c r="F33" s="240">
        <v>12659.8161088</v>
      </c>
      <c r="G33" s="240" t="s">
        <v>1755</v>
      </c>
      <c r="H33" s="240" t="s">
        <v>12</v>
      </c>
      <c r="I33" s="240">
        <v>12659.8161088</v>
      </c>
      <c r="J33" s="240">
        <v>0</v>
      </c>
      <c r="K33" s="240">
        <v>0</v>
      </c>
      <c r="L33" s="240">
        <v>0</v>
      </c>
      <c r="M33" s="240">
        <v>0</v>
      </c>
      <c r="N33" s="240" t="s">
        <v>12</v>
      </c>
      <c r="O33" s="240">
        <v>0</v>
      </c>
      <c r="P33" s="240">
        <v>0</v>
      </c>
      <c r="Q33" s="240">
        <v>0</v>
      </c>
      <c r="R33" s="240">
        <v>0</v>
      </c>
      <c r="S33" s="240">
        <v>12659.8161088</v>
      </c>
      <c r="T33" s="123" t="s">
        <v>12</v>
      </c>
      <c r="U33" s="123" t="s">
        <v>317</v>
      </c>
      <c r="V33" s="123" t="s">
        <v>317</v>
      </c>
      <c r="W33" s="123" t="s">
        <v>12</v>
      </c>
      <c r="X33" s="123" t="s">
        <v>12</v>
      </c>
      <c r="Y33" s="123" t="s">
        <v>325</v>
      </c>
      <c r="Z33" s="123" t="s">
        <v>320</v>
      </c>
      <c r="AA33" s="212">
        <v>92879</v>
      </c>
      <c r="AB33" s="123" t="s">
        <v>384</v>
      </c>
      <c r="AC33" s="123" t="s">
        <v>201</v>
      </c>
      <c r="AD33" s="123" t="s">
        <v>327</v>
      </c>
      <c r="AE33" s="123" t="s">
        <v>12</v>
      </c>
    </row>
    <row r="34" spans="2:31" x14ac:dyDescent="0.35">
      <c r="B34" s="123">
        <v>104666</v>
      </c>
      <c r="C34" s="123" t="s">
        <v>385</v>
      </c>
      <c r="D34" s="123">
        <v>2016</v>
      </c>
      <c r="E34" s="123" t="s">
        <v>12</v>
      </c>
      <c r="F34" s="240">
        <v>9815.0083071999998</v>
      </c>
      <c r="G34" s="240" t="s">
        <v>1755</v>
      </c>
      <c r="H34" s="240" t="s">
        <v>12</v>
      </c>
      <c r="I34" s="240">
        <v>9815.0083071999998</v>
      </c>
      <c r="J34" s="240">
        <v>0</v>
      </c>
      <c r="K34" s="240">
        <v>0</v>
      </c>
      <c r="L34" s="240">
        <v>0</v>
      </c>
      <c r="M34" s="240">
        <v>0</v>
      </c>
      <c r="N34" s="240" t="s">
        <v>12</v>
      </c>
      <c r="O34" s="240">
        <v>0</v>
      </c>
      <c r="P34" s="240">
        <v>0</v>
      </c>
      <c r="Q34" s="240">
        <v>0</v>
      </c>
      <c r="R34" s="240">
        <v>0</v>
      </c>
      <c r="S34" s="240">
        <v>9815.0083071999998</v>
      </c>
      <c r="T34" s="123" t="s">
        <v>12</v>
      </c>
      <c r="U34" s="123" t="s">
        <v>317</v>
      </c>
      <c r="V34" s="123" t="s">
        <v>317</v>
      </c>
      <c r="W34" s="123" t="s">
        <v>12</v>
      </c>
      <c r="X34" s="123" t="s">
        <v>12</v>
      </c>
      <c r="Y34" s="123" t="s">
        <v>386</v>
      </c>
      <c r="Z34" s="123" t="s">
        <v>320</v>
      </c>
      <c r="AA34" s="212">
        <v>92602</v>
      </c>
      <c r="AB34" s="123" t="s">
        <v>384</v>
      </c>
      <c r="AC34" s="123" t="s">
        <v>201</v>
      </c>
      <c r="AD34" s="123" t="s">
        <v>327</v>
      </c>
      <c r="AE34" s="123" t="s">
        <v>12</v>
      </c>
    </row>
    <row r="35" spans="2:31" x14ac:dyDescent="0.35">
      <c r="B35" s="123">
        <v>101231</v>
      </c>
      <c r="C35" s="123" t="s">
        <v>1829</v>
      </c>
      <c r="D35" s="123">
        <v>2016</v>
      </c>
      <c r="E35" s="123" t="s">
        <v>12</v>
      </c>
      <c r="F35" s="240">
        <v>173111.075337057</v>
      </c>
      <c r="G35" s="240" t="s">
        <v>1755</v>
      </c>
      <c r="H35" s="240" t="s">
        <v>12</v>
      </c>
      <c r="I35" s="240">
        <v>173111.075337057</v>
      </c>
      <c r="J35" s="240">
        <v>0</v>
      </c>
      <c r="K35" s="240">
        <v>0</v>
      </c>
      <c r="L35" s="240">
        <v>0</v>
      </c>
      <c r="M35" s="240">
        <v>0</v>
      </c>
      <c r="N35" s="240" t="s">
        <v>12</v>
      </c>
      <c r="O35" s="240">
        <v>172681.4433408</v>
      </c>
      <c r="P35" s="240">
        <v>0</v>
      </c>
      <c r="Q35" s="240">
        <v>0</v>
      </c>
      <c r="R35" s="240">
        <v>172681.4433408</v>
      </c>
      <c r="S35" s="240">
        <v>429.63199625760001</v>
      </c>
      <c r="T35" s="123" t="s">
        <v>12</v>
      </c>
      <c r="U35" s="123" t="s">
        <v>480</v>
      </c>
      <c r="V35" s="123" t="s">
        <v>316</v>
      </c>
      <c r="W35" s="123" t="s">
        <v>350</v>
      </c>
      <c r="X35" s="123" t="s">
        <v>12</v>
      </c>
      <c r="Y35" s="123" t="s">
        <v>346</v>
      </c>
      <c r="Z35" s="123" t="s">
        <v>320</v>
      </c>
      <c r="AA35" s="212">
        <v>93308</v>
      </c>
      <c r="AB35" s="123" t="s">
        <v>342</v>
      </c>
      <c r="AC35" s="123" t="s">
        <v>343</v>
      </c>
      <c r="AD35" s="123" t="s">
        <v>344</v>
      </c>
      <c r="AE35" s="123" t="s">
        <v>12</v>
      </c>
    </row>
    <row r="36" spans="2:31" x14ac:dyDescent="0.35">
      <c r="B36" s="123">
        <v>104406</v>
      </c>
      <c r="C36" s="123" t="s">
        <v>387</v>
      </c>
      <c r="D36" s="123">
        <v>2016</v>
      </c>
      <c r="E36" s="123" t="s">
        <v>12</v>
      </c>
      <c r="F36" s="240">
        <v>9106.4971072000008</v>
      </c>
      <c r="G36" s="240" t="s">
        <v>1755</v>
      </c>
      <c r="H36" s="240" t="s">
        <v>12</v>
      </c>
      <c r="I36" s="240">
        <v>9106.4971072000008</v>
      </c>
      <c r="J36" s="240">
        <v>0</v>
      </c>
      <c r="K36" s="240">
        <v>0</v>
      </c>
      <c r="L36" s="240">
        <v>0</v>
      </c>
      <c r="M36" s="240">
        <v>0</v>
      </c>
      <c r="N36" s="240" t="s">
        <v>12</v>
      </c>
      <c r="O36" s="240">
        <v>0</v>
      </c>
      <c r="P36" s="240">
        <v>0</v>
      </c>
      <c r="Q36" s="240">
        <v>0</v>
      </c>
      <c r="R36" s="240">
        <v>0</v>
      </c>
      <c r="S36" s="240">
        <v>9106.4971072000008</v>
      </c>
      <c r="T36" s="123" t="s">
        <v>12</v>
      </c>
      <c r="U36" s="123" t="s">
        <v>317</v>
      </c>
      <c r="V36" s="123" t="s">
        <v>317</v>
      </c>
      <c r="W36" s="123" t="s">
        <v>12</v>
      </c>
      <c r="X36" s="123" t="s">
        <v>12</v>
      </c>
      <c r="Y36" s="123" t="s">
        <v>386</v>
      </c>
      <c r="Z36" s="123" t="s">
        <v>320</v>
      </c>
      <c r="AA36" s="212">
        <v>92612</v>
      </c>
      <c r="AB36" s="123" t="s">
        <v>388</v>
      </c>
      <c r="AC36" s="123" t="s">
        <v>201</v>
      </c>
      <c r="AD36" s="123" t="s">
        <v>327</v>
      </c>
      <c r="AE36" s="123" t="s">
        <v>12</v>
      </c>
    </row>
    <row r="37" spans="2:31" x14ac:dyDescent="0.35">
      <c r="B37" s="123">
        <v>104341</v>
      </c>
      <c r="C37" s="123" t="s">
        <v>1830</v>
      </c>
      <c r="D37" s="123">
        <v>2016</v>
      </c>
      <c r="E37" s="123" t="s">
        <v>12</v>
      </c>
      <c r="F37" s="240">
        <v>8844.0348384000008</v>
      </c>
      <c r="G37" s="240" t="s">
        <v>1755</v>
      </c>
      <c r="H37" s="240" t="s">
        <v>12</v>
      </c>
      <c r="I37" s="240">
        <v>8844.0348384000008</v>
      </c>
      <c r="J37" s="240">
        <v>0</v>
      </c>
      <c r="K37" s="240">
        <v>0</v>
      </c>
      <c r="L37" s="240">
        <v>0</v>
      </c>
      <c r="M37" s="240">
        <v>0</v>
      </c>
      <c r="N37" s="240" t="s">
        <v>12</v>
      </c>
      <c r="O37" s="240">
        <v>0</v>
      </c>
      <c r="P37" s="240">
        <v>0</v>
      </c>
      <c r="Q37" s="240">
        <v>0</v>
      </c>
      <c r="R37" s="240">
        <v>0</v>
      </c>
      <c r="S37" s="240">
        <v>8844.0348384000008</v>
      </c>
      <c r="T37" s="123" t="s">
        <v>12</v>
      </c>
      <c r="U37" s="123" t="s">
        <v>317</v>
      </c>
      <c r="V37" s="123" t="s">
        <v>317</v>
      </c>
      <c r="W37" s="123" t="s">
        <v>12</v>
      </c>
      <c r="X37" s="123" t="s">
        <v>12</v>
      </c>
      <c r="Y37" s="123" t="s">
        <v>1441</v>
      </c>
      <c r="Z37" s="123" t="s">
        <v>320</v>
      </c>
      <c r="AA37" s="212">
        <v>95624</v>
      </c>
      <c r="AB37" s="123" t="s">
        <v>450</v>
      </c>
      <c r="AC37" s="123" t="s">
        <v>201</v>
      </c>
      <c r="AD37" s="123" t="s">
        <v>327</v>
      </c>
      <c r="AE37" s="123" t="s">
        <v>12</v>
      </c>
    </row>
    <row r="38" spans="2:31" x14ac:dyDescent="0.35">
      <c r="B38" s="123">
        <v>100884</v>
      </c>
      <c r="C38" s="123" t="s">
        <v>1756</v>
      </c>
      <c r="D38" s="123">
        <v>2016</v>
      </c>
      <c r="E38" s="123" t="s">
        <v>12</v>
      </c>
      <c r="F38" s="240">
        <v>0</v>
      </c>
      <c r="G38" s="240" t="s">
        <v>1755</v>
      </c>
      <c r="H38" s="240" t="s">
        <v>12</v>
      </c>
      <c r="I38" s="240">
        <v>0</v>
      </c>
      <c r="J38" s="240">
        <v>0</v>
      </c>
      <c r="K38" s="240">
        <v>0</v>
      </c>
      <c r="L38" s="240">
        <v>0</v>
      </c>
      <c r="M38" s="240">
        <v>0</v>
      </c>
      <c r="N38" s="240" t="s">
        <v>12</v>
      </c>
      <c r="O38" s="240">
        <v>0</v>
      </c>
      <c r="P38" s="240">
        <v>0</v>
      </c>
      <c r="Q38" s="240">
        <v>0</v>
      </c>
      <c r="R38" s="240">
        <v>0</v>
      </c>
      <c r="S38" s="240">
        <v>0</v>
      </c>
      <c r="T38" s="123" t="s">
        <v>12</v>
      </c>
      <c r="U38" s="123" t="s">
        <v>317</v>
      </c>
      <c r="V38" s="123" t="s">
        <v>317</v>
      </c>
      <c r="W38" s="123" t="s">
        <v>12</v>
      </c>
      <c r="X38" s="123" t="s">
        <v>12</v>
      </c>
      <c r="Y38" s="123" t="s">
        <v>346</v>
      </c>
      <c r="Z38" s="123" t="s">
        <v>320</v>
      </c>
      <c r="AA38" s="212">
        <v>93308</v>
      </c>
      <c r="AB38" s="123" t="s">
        <v>391</v>
      </c>
      <c r="AC38" s="123" t="s">
        <v>201</v>
      </c>
      <c r="AD38" s="123" t="s">
        <v>392</v>
      </c>
      <c r="AE38" s="123" t="s">
        <v>12</v>
      </c>
    </row>
    <row r="39" spans="2:31" x14ac:dyDescent="0.35">
      <c r="B39" s="123">
        <v>101237</v>
      </c>
      <c r="C39" s="123" t="s">
        <v>389</v>
      </c>
      <c r="D39" s="123">
        <v>2016</v>
      </c>
      <c r="E39" s="123" t="s">
        <v>12</v>
      </c>
      <c r="F39" s="240">
        <v>25893.903281987801</v>
      </c>
      <c r="G39" s="240" t="s">
        <v>1755</v>
      </c>
      <c r="H39" s="240" t="s">
        <v>12</v>
      </c>
      <c r="I39" s="240">
        <v>25893.903281987801</v>
      </c>
      <c r="J39" s="240">
        <v>0</v>
      </c>
      <c r="K39" s="240">
        <v>0</v>
      </c>
      <c r="L39" s="240">
        <v>0</v>
      </c>
      <c r="M39" s="240">
        <v>0</v>
      </c>
      <c r="N39" s="240" t="s">
        <v>12</v>
      </c>
      <c r="O39" s="240">
        <v>25893.903281987801</v>
      </c>
      <c r="P39" s="240">
        <v>0</v>
      </c>
      <c r="Q39" s="240">
        <v>0</v>
      </c>
      <c r="R39" s="240">
        <v>25893.903281987801</v>
      </c>
      <c r="S39" s="240">
        <v>0</v>
      </c>
      <c r="T39" s="123" t="s">
        <v>12</v>
      </c>
      <c r="U39" s="123" t="s">
        <v>316</v>
      </c>
      <c r="V39" s="123" t="s">
        <v>317</v>
      </c>
      <c r="W39" s="123" t="s">
        <v>390</v>
      </c>
      <c r="X39" s="123" t="s">
        <v>12</v>
      </c>
      <c r="Y39" s="123" t="s">
        <v>346</v>
      </c>
      <c r="Z39" s="123" t="s">
        <v>320</v>
      </c>
      <c r="AA39" s="212">
        <v>93308</v>
      </c>
      <c r="AB39" s="123" t="s">
        <v>391</v>
      </c>
      <c r="AC39" s="123" t="s">
        <v>201</v>
      </c>
      <c r="AD39" s="123" t="s">
        <v>392</v>
      </c>
      <c r="AE39" s="123" t="s">
        <v>12</v>
      </c>
    </row>
    <row r="40" spans="2:31" x14ac:dyDescent="0.35">
      <c r="B40" s="123">
        <v>104499</v>
      </c>
      <c r="C40" s="123" t="s">
        <v>393</v>
      </c>
      <c r="D40" s="123">
        <v>2016</v>
      </c>
      <c r="E40" s="123" t="s">
        <v>12</v>
      </c>
      <c r="F40" s="240">
        <v>0</v>
      </c>
      <c r="G40" s="240" t="s">
        <v>1755</v>
      </c>
      <c r="H40" s="240" t="s">
        <v>12</v>
      </c>
      <c r="I40" s="240">
        <v>0</v>
      </c>
      <c r="J40" s="240">
        <v>0</v>
      </c>
      <c r="K40" s="240">
        <v>0</v>
      </c>
      <c r="L40" s="240">
        <v>0</v>
      </c>
      <c r="M40" s="240">
        <v>0</v>
      </c>
      <c r="N40" s="240" t="s">
        <v>12</v>
      </c>
      <c r="O40" s="240">
        <v>0</v>
      </c>
      <c r="P40" s="240">
        <v>0</v>
      </c>
      <c r="Q40" s="240">
        <v>0</v>
      </c>
      <c r="R40" s="240">
        <v>0</v>
      </c>
      <c r="S40" s="240">
        <v>0</v>
      </c>
      <c r="T40" s="123" t="s">
        <v>12</v>
      </c>
      <c r="U40" s="123" t="s">
        <v>317</v>
      </c>
      <c r="V40" s="123" t="s">
        <v>317</v>
      </c>
      <c r="W40" s="123" t="s">
        <v>12</v>
      </c>
      <c r="X40" s="123" t="s">
        <v>12</v>
      </c>
      <c r="Y40" s="123" t="s">
        <v>346</v>
      </c>
      <c r="Z40" s="123" t="s">
        <v>320</v>
      </c>
      <c r="AA40" s="212">
        <v>93308</v>
      </c>
      <c r="AB40" s="123" t="s">
        <v>391</v>
      </c>
      <c r="AC40" s="123" t="s">
        <v>394</v>
      </c>
      <c r="AD40" s="123" t="s">
        <v>395</v>
      </c>
      <c r="AE40" s="123" t="s">
        <v>12</v>
      </c>
    </row>
    <row r="41" spans="2:31" x14ac:dyDescent="0.35">
      <c r="B41" s="123">
        <v>101371</v>
      </c>
      <c r="C41" s="123" t="s">
        <v>1757</v>
      </c>
      <c r="D41" s="123">
        <v>2016</v>
      </c>
      <c r="E41" s="123" t="s">
        <v>12</v>
      </c>
      <c r="F41" s="240">
        <v>1684.1815408</v>
      </c>
      <c r="G41" s="240" t="s">
        <v>1755</v>
      </c>
      <c r="H41" s="240" t="s">
        <v>12</v>
      </c>
      <c r="I41" s="240">
        <v>1684.1815408</v>
      </c>
      <c r="J41" s="240">
        <v>0</v>
      </c>
      <c r="K41" s="240">
        <v>0</v>
      </c>
      <c r="L41" s="240">
        <v>0</v>
      </c>
      <c r="M41" s="240">
        <v>0</v>
      </c>
      <c r="N41" s="240" t="s">
        <v>12</v>
      </c>
      <c r="O41" s="240">
        <v>1684.1815408</v>
      </c>
      <c r="P41" s="240">
        <v>0</v>
      </c>
      <c r="Q41" s="240">
        <v>0</v>
      </c>
      <c r="R41" s="240">
        <v>1684.1815408</v>
      </c>
      <c r="S41" s="240">
        <v>0</v>
      </c>
      <c r="T41" s="123" t="s">
        <v>12</v>
      </c>
      <c r="U41" s="123" t="s">
        <v>316</v>
      </c>
      <c r="V41" s="123" t="s">
        <v>317</v>
      </c>
      <c r="W41" s="123" t="s">
        <v>1831</v>
      </c>
      <c r="X41" s="123" t="s">
        <v>12</v>
      </c>
      <c r="Y41" s="123" t="s">
        <v>1758</v>
      </c>
      <c r="Z41" s="123" t="s">
        <v>320</v>
      </c>
      <c r="AA41" s="212">
        <v>91768</v>
      </c>
      <c r="AB41" s="123" t="s">
        <v>352</v>
      </c>
      <c r="AC41" s="123" t="s">
        <v>201</v>
      </c>
      <c r="AD41" s="123" t="s">
        <v>458</v>
      </c>
      <c r="AE41" s="123" t="s">
        <v>12</v>
      </c>
    </row>
    <row r="42" spans="2:31" x14ac:dyDescent="0.35">
      <c r="B42" s="123">
        <v>100283</v>
      </c>
      <c r="C42" s="123" t="s">
        <v>396</v>
      </c>
      <c r="D42" s="123">
        <v>2016</v>
      </c>
      <c r="E42" s="123" t="s">
        <v>12</v>
      </c>
      <c r="F42" s="240">
        <v>5803.0124227200004</v>
      </c>
      <c r="G42" s="240" t="s">
        <v>1755</v>
      </c>
      <c r="H42" s="240" t="s">
        <v>12</v>
      </c>
      <c r="I42" s="240">
        <v>5803.0124227200004</v>
      </c>
      <c r="J42" s="240">
        <v>0</v>
      </c>
      <c r="K42" s="240">
        <v>0</v>
      </c>
      <c r="L42" s="240">
        <v>0</v>
      </c>
      <c r="M42" s="240">
        <v>0</v>
      </c>
      <c r="N42" s="240" t="s">
        <v>12</v>
      </c>
      <c r="O42" s="240">
        <v>5803.0124227200004</v>
      </c>
      <c r="P42" s="240">
        <v>0</v>
      </c>
      <c r="Q42" s="240">
        <v>0</v>
      </c>
      <c r="R42" s="240">
        <v>5803.0124227200004</v>
      </c>
      <c r="S42" s="240">
        <v>0</v>
      </c>
      <c r="T42" s="123" t="s">
        <v>12</v>
      </c>
      <c r="U42" s="123" t="s">
        <v>316</v>
      </c>
      <c r="V42" s="123" t="s">
        <v>317</v>
      </c>
      <c r="W42" s="123" t="s">
        <v>1831</v>
      </c>
      <c r="X42" s="123" t="s">
        <v>12</v>
      </c>
      <c r="Y42" s="123" t="s">
        <v>397</v>
      </c>
      <c r="Z42" s="123" t="s">
        <v>320</v>
      </c>
      <c r="AA42" s="212">
        <v>95366</v>
      </c>
      <c r="AB42" s="123" t="s">
        <v>352</v>
      </c>
      <c r="AC42" s="123" t="s">
        <v>201</v>
      </c>
      <c r="AD42" s="123" t="s">
        <v>458</v>
      </c>
      <c r="AE42" s="123" t="s">
        <v>12</v>
      </c>
    </row>
    <row r="43" spans="2:31" x14ac:dyDescent="0.35">
      <c r="B43" s="123">
        <v>104027</v>
      </c>
      <c r="C43" s="123" t="s">
        <v>402</v>
      </c>
      <c r="D43" s="123">
        <v>2016</v>
      </c>
      <c r="E43" s="123" t="s">
        <v>12</v>
      </c>
      <c r="F43" s="240">
        <v>34595.411838420398</v>
      </c>
      <c r="G43" s="240" t="s">
        <v>1755</v>
      </c>
      <c r="H43" s="240" t="s">
        <v>12</v>
      </c>
      <c r="I43" s="240">
        <v>173.61183842040001</v>
      </c>
      <c r="J43" s="240">
        <v>34421.800000000003</v>
      </c>
      <c r="K43" s="240">
        <v>0</v>
      </c>
      <c r="L43" s="240">
        <v>0</v>
      </c>
      <c r="M43" s="240">
        <v>0</v>
      </c>
      <c r="N43" s="240" t="s">
        <v>12</v>
      </c>
      <c r="O43" s="240">
        <v>0</v>
      </c>
      <c r="P43" s="240">
        <v>0</v>
      </c>
      <c r="Q43" s="240">
        <v>0</v>
      </c>
      <c r="R43" s="240">
        <v>0</v>
      </c>
      <c r="S43" s="240">
        <v>34595.411838420398</v>
      </c>
      <c r="T43" s="123" t="s">
        <v>12</v>
      </c>
      <c r="U43" s="123" t="s">
        <v>316</v>
      </c>
      <c r="V43" s="123" t="s">
        <v>317</v>
      </c>
      <c r="W43" s="123" t="s">
        <v>363</v>
      </c>
      <c r="X43" s="123" t="s">
        <v>12</v>
      </c>
      <c r="Y43" s="123" t="s">
        <v>403</v>
      </c>
      <c r="Z43" s="123" t="s">
        <v>320</v>
      </c>
      <c r="AA43" s="212">
        <v>91384</v>
      </c>
      <c r="AB43" s="123" t="s">
        <v>404</v>
      </c>
      <c r="AC43" s="123" t="s">
        <v>201</v>
      </c>
      <c r="AD43" s="123" t="s">
        <v>354</v>
      </c>
      <c r="AE43" s="123" t="s">
        <v>12</v>
      </c>
    </row>
    <row r="44" spans="2:31" x14ac:dyDescent="0.35">
      <c r="B44" s="123">
        <v>104637</v>
      </c>
      <c r="C44" s="123" t="s">
        <v>405</v>
      </c>
      <c r="D44" s="123">
        <v>2016</v>
      </c>
      <c r="E44" s="123" t="s">
        <v>12</v>
      </c>
      <c r="F44" s="240">
        <v>17157.681787355999</v>
      </c>
      <c r="G44" s="240" t="s">
        <v>1755</v>
      </c>
      <c r="H44" s="240" t="s">
        <v>12</v>
      </c>
      <c r="I44" s="240">
        <v>86.081787356000007</v>
      </c>
      <c r="J44" s="240">
        <v>17071.599999999999</v>
      </c>
      <c r="K44" s="240">
        <v>0</v>
      </c>
      <c r="L44" s="240">
        <v>0</v>
      </c>
      <c r="M44" s="240">
        <v>0</v>
      </c>
      <c r="N44" s="240" t="s">
        <v>12</v>
      </c>
      <c r="O44" s="240">
        <v>0</v>
      </c>
      <c r="P44" s="240">
        <v>0</v>
      </c>
      <c r="Q44" s="240">
        <v>0</v>
      </c>
      <c r="R44" s="240">
        <v>0</v>
      </c>
      <c r="S44" s="240">
        <v>17157.681787355999</v>
      </c>
      <c r="T44" s="123" t="s">
        <v>12</v>
      </c>
      <c r="U44" s="123" t="s">
        <v>317</v>
      </c>
      <c r="V44" s="123" t="s">
        <v>317</v>
      </c>
      <c r="W44" s="123" t="s">
        <v>12</v>
      </c>
      <c r="X44" s="123" t="s">
        <v>12</v>
      </c>
      <c r="Y44" s="123" t="s">
        <v>406</v>
      </c>
      <c r="Z44" s="123" t="s">
        <v>320</v>
      </c>
      <c r="AA44" s="212">
        <v>95336</v>
      </c>
      <c r="AB44" s="123" t="s">
        <v>404</v>
      </c>
      <c r="AC44" s="123" t="s">
        <v>201</v>
      </c>
      <c r="AD44" s="123" t="s">
        <v>354</v>
      </c>
      <c r="AE44" s="123" t="s">
        <v>12</v>
      </c>
    </row>
    <row r="45" spans="2:31" x14ac:dyDescent="0.35">
      <c r="B45" s="123">
        <v>101657</v>
      </c>
      <c r="C45" s="123" t="s">
        <v>407</v>
      </c>
      <c r="D45" s="123">
        <v>2016</v>
      </c>
      <c r="E45" s="123" t="s">
        <v>12</v>
      </c>
      <c r="F45" s="240">
        <v>46897.290636275597</v>
      </c>
      <c r="G45" s="240" t="s">
        <v>1755</v>
      </c>
      <c r="H45" s="240" t="s">
        <v>12</v>
      </c>
      <c r="I45" s="240">
        <v>235.29063627566001</v>
      </c>
      <c r="J45" s="240">
        <v>46662</v>
      </c>
      <c r="K45" s="240">
        <v>0</v>
      </c>
      <c r="L45" s="240">
        <v>0</v>
      </c>
      <c r="M45" s="240">
        <v>0</v>
      </c>
      <c r="N45" s="240" t="s">
        <v>12</v>
      </c>
      <c r="O45" s="240">
        <v>0</v>
      </c>
      <c r="P45" s="240">
        <v>0</v>
      </c>
      <c r="Q45" s="240">
        <v>0</v>
      </c>
      <c r="R45" s="240">
        <v>0</v>
      </c>
      <c r="S45" s="240">
        <v>46897.290636275597</v>
      </c>
      <c r="T45" s="123" t="s">
        <v>12</v>
      </c>
      <c r="U45" s="123" t="s">
        <v>316</v>
      </c>
      <c r="V45" s="123" t="s">
        <v>317</v>
      </c>
      <c r="W45" s="123" t="s">
        <v>363</v>
      </c>
      <c r="X45" s="123" t="s">
        <v>12</v>
      </c>
      <c r="Y45" s="123" t="s">
        <v>408</v>
      </c>
      <c r="Z45" s="123" t="s">
        <v>320</v>
      </c>
      <c r="AA45" s="212">
        <v>94019</v>
      </c>
      <c r="AB45" s="123" t="s">
        <v>404</v>
      </c>
      <c r="AC45" s="123" t="s">
        <v>201</v>
      </c>
      <c r="AD45" s="123" t="s">
        <v>354</v>
      </c>
      <c r="AE45" s="123" t="s">
        <v>12</v>
      </c>
    </row>
    <row r="46" spans="2:31" x14ac:dyDescent="0.35">
      <c r="B46" s="123">
        <v>101748</v>
      </c>
      <c r="C46" s="123" t="s">
        <v>409</v>
      </c>
      <c r="D46" s="123">
        <v>2016</v>
      </c>
      <c r="E46" s="123" t="s">
        <v>12</v>
      </c>
      <c r="F46" s="240">
        <v>16794.884093548</v>
      </c>
      <c r="G46" s="240" t="s">
        <v>1755</v>
      </c>
      <c r="H46" s="240" t="s">
        <v>12</v>
      </c>
      <c r="I46" s="240">
        <v>84.284093548000001</v>
      </c>
      <c r="J46" s="240">
        <v>16710.599999999999</v>
      </c>
      <c r="K46" s="240">
        <v>0</v>
      </c>
      <c r="L46" s="240">
        <v>0</v>
      </c>
      <c r="M46" s="240">
        <v>0</v>
      </c>
      <c r="N46" s="240" t="s">
        <v>12</v>
      </c>
      <c r="O46" s="240">
        <v>0</v>
      </c>
      <c r="P46" s="240">
        <v>0</v>
      </c>
      <c r="Q46" s="240">
        <v>0</v>
      </c>
      <c r="R46" s="240">
        <v>0</v>
      </c>
      <c r="S46" s="240">
        <v>16794.884093548</v>
      </c>
      <c r="T46" s="123" t="s">
        <v>12</v>
      </c>
      <c r="U46" s="123" t="s">
        <v>317</v>
      </c>
      <c r="V46" s="123" t="s">
        <v>317</v>
      </c>
      <c r="W46" s="123" t="s">
        <v>12</v>
      </c>
      <c r="X46" s="123" t="s">
        <v>12</v>
      </c>
      <c r="Y46" s="123" t="s">
        <v>410</v>
      </c>
      <c r="Z46" s="123" t="s">
        <v>320</v>
      </c>
      <c r="AA46" s="212">
        <v>94565</v>
      </c>
      <c r="AB46" s="123" t="s">
        <v>411</v>
      </c>
      <c r="AC46" s="123" t="s">
        <v>201</v>
      </c>
      <c r="AD46" s="123" t="s">
        <v>354</v>
      </c>
      <c r="AE46" s="123" t="s">
        <v>12</v>
      </c>
    </row>
    <row r="47" spans="2:31" x14ac:dyDescent="0.35">
      <c r="B47" s="123">
        <v>104636</v>
      </c>
      <c r="C47" s="123" t="s">
        <v>412</v>
      </c>
      <c r="D47" s="123">
        <v>2016</v>
      </c>
      <c r="E47" s="123" t="s">
        <v>12</v>
      </c>
      <c r="F47" s="240">
        <v>14202.43935714</v>
      </c>
      <c r="G47" s="240" t="s">
        <v>1755</v>
      </c>
      <c r="H47" s="240" t="s">
        <v>12</v>
      </c>
      <c r="I47" s="240">
        <v>71.239357139999996</v>
      </c>
      <c r="J47" s="240">
        <v>14131.2</v>
      </c>
      <c r="K47" s="240">
        <v>0</v>
      </c>
      <c r="L47" s="240">
        <v>0</v>
      </c>
      <c r="M47" s="240">
        <v>0</v>
      </c>
      <c r="N47" s="240" t="s">
        <v>12</v>
      </c>
      <c r="O47" s="240">
        <v>0</v>
      </c>
      <c r="P47" s="240">
        <v>0</v>
      </c>
      <c r="Q47" s="240">
        <v>0</v>
      </c>
      <c r="R47" s="240">
        <v>0</v>
      </c>
      <c r="S47" s="240">
        <v>14202.43935714</v>
      </c>
      <c r="T47" s="123" t="s">
        <v>12</v>
      </c>
      <c r="U47" s="123" t="s">
        <v>317</v>
      </c>
      <c r="V47" s="123" t="s">
        <v>317</v>
      </c>
      <c r="W47" s="123" t="s">
        <v>12</v>
      </c>
      <c r="X47" s="123" t="s">
        <v>12</v>
      </c>
      <c r="Y47" s="123" t="s">
        <v>413</v>
      </c>
      <c r="Z47" s="123" t="s">
        <v>320</v>
      </c>
      <c r="AA47" s="212">
        <v>95236</v>
      </c>
      <c r="AB47" s="123" t="s">
        <v>404</v>
      </c>
      <c r="AC47" s="123" t="s">
        <v>201</v>
      </c>
      <c r="AD47" s="123" t="s">
        <v>354</v>
      </c>
      <c r="AE47" s="123" t="s">
        <v>12</v>
      </c>
    </row>
    <row r="48" spans="2:31" x14ac:dyDescent="0.35">
      <c r="B48" s="123">
        <v>101656</v>
      </c>
      <c r="C48" s="123" t="s">
        <v>414</v>
      </c>
      <c r="D48" s="123">
        <v>2016</v>
      </c>
      <c r="E48" s="123" t="s">
        <v>12</v>
      </c>
      <c r="F48" s="240">
        <v>12445.84776402</v>
      </c>
      <c r="G48" s="240" t="s">
        <v>1755</v>
      </c>
      <c r="H48" s="240" t="s">
        <v>12</v>
      </c>
      <c r="I48" s="240">
        <v>45.147764019999997</v>
      </c>
      <c r="J48" s="240">
        <v>12400.7</v>
      </c>
      <c r="K48" s="240">
        <v>0</v>
      </c>
      <c r="L48" s="240">
        <v>0</v>
      </c>
      <c r="M48" s="240">
        <v>0</v>
      </c>
      <c r="N48" s="240" t="s">
        <v>12</v>
      </c>
      <c r="O48" s="240">
        <v>0</v>
      </c>
      <c r="P48" s="240">
        <v>0</v>
      </c>
      <c r="Q48" s="240">
        <v>0</v>
      </c>
      <c r="R48" s="240">
        <v>0</v>
      </c>
      <c r="S48" s="240">
        <v>12445.84776402</v>
      </c>
      <c r="T48" s="123" t="s">
        <v>12</v>
      </c>
      <c r="U48" s="123" t="s">
        <v>317</v>
      </c>
      <c r="V48" s="123" t="s">
        <v>317</v>
      </c>
      <c r="W48" s="123" t="s">
        <v>12</v>
      </c>
      <c r="X48" s="123" t="s">
        <v>12</v>
      </c>
      <c r="Y48" s="123" t="s">
        <v>415</v>
      </c>
      <c r="Z48" s="123" t="s">
        <v>320</v>
      </c>
      <c r="AA48" s="212">
        <v>95076</v>
      </c>
      <c r="AB48" s="123" t="s">
        <v>411</v>
      </c>
      <c r="AC48" s="123" t="s">
        <v>201</v>
      </c>
      <c r="AD48" s="123" t="s">
        <v>354</v>
      </c>
      <c r="AE48" s="123" t="s">
        <v>12</v>
      </c>
    </row>
    <row r="49" spans="2:31" x14ac:dyDescent="0.35">
      <c r="B49" s="123">
        <v>104634</v>
      </c>
      <c r="C49" s="123" t="s">
        <v>416</v>
      </c>
      <c r="D49" s="123">
        <v>2016</v>
      </c>
      <c r="E49" s="123" t="s">
        <v>12</v>
      </c>
      <c r="F49" s="240">
        <v>16998.765676405001</v>
      </c>
      <c r="G49" s="240" t="s">
        <v>1755</v>
      </c>
      <c r="H49" s="240" t="s">
        <v>12</v>
      </c>
      <c r="I49" s="240">
        <v>85.265676404999994</v>
      </c>
      <c r="J49" s="240">
        <v>16913.5</v>
      </c>
      <c r="K49" s="240">
        <v>0</v>
      </c>
      <c r="L49" s="240">
        <v>0</v>
      </c>
      <c r="M49" s="240">
        <v>0</v>
      </c>
      <c r="N49" s="240" t="s">
        <v>12</v>
      </c>
      <c r="O49" s="240">
        <v>0</v>
      </c>
      <c r="P49" s="240">
        <v>0</v>
      </c>
      <c r="Q49" s="240">
        <v>0</v>
      </c>
      <c r="R49" s="240">
        <v>0</v>
      </c>
      <c r="S49" s="240">
        <v>16998.765676405001</v>
      </c>
      <c r="T49" s="123" t="s">
        <v>12</v>
      </c>
      <c r="U49" s="123" t="s">
        <v>317</v>
      </c>
      <c r="V49" s="123" t="s">
        <v>317</v>
      </c>
      <c r="W49" s="123" t="s">
        <v>12</v>
      </c>
      <c r="X49" s="123" t="s">
        <v>12</v>
      </c>
      <c r="Y49" s="123" t="s">
        <v>417</v>
      </c>
      <c r="Z49" s="123" t="s">
        <v>320</v>
      </c>
      <c r="AA49" s="212">
        <v>94551</v>
      </c>
      <c r="AB49" s="123" t="s">
        <v>404</v>
      </c>
      <c r="AC49" s="123" t="s">
        <v>201</v>
      </c>
      <c r="AD49" s="123" t="s">
        <v>354</v>
      </c>
      <c r="AE49" s="123" t="s">
        <v>12</v>
      </c>
    </row>
    <row r="50" spans="2:31" x14ac:dyDescent="0.35">
      <c r="B50" s="123">
        <v>104492</v>
      </c>
      <c r="C50" s="123" t="s">
        <v>1832</v>
      </c>
      <c r="D50" s="123">
        <v>2016</v>
      </c>
      <c r="E50" s="123" t="s">
        <v>12</v>
      </c>
      <c r="F50" s="240">
        <v>19679.923923999999</v>
      </c>
      <c r="G50" s="240" t="s">
        <v>1755</v>
      </c>
      <c r="H50" s="240" t="s">
        <v>12</v>
      </c>
      <c r="I50" s="240">
        <v>0</v>
      </c>
      <c r="J50" s="240">
        <v>0</v>
      </c>
      <c r="K50" s="240">
        <v>33.814624000000002</v>
      </c>
      <c r="L50" s="240">
        <v>19646.1093</v>
      </c>
      <c r="M50" s="240">
        <v>0</v>
      </c>
      <c r="N50" s="240" t="s">
        <v>12</v>
      </c>
      <c r="O50" s="240">
        <v>0</v>
      </c>
      <c r="P50" s="240">
        <v>0</v>
      </c>
      <c r="Q50" s="240">
        <v>0</v>
      </c>
      <c r="R50" s="240">
        <v>0</v>
      </c>
      <c r="S50" s="240">
        <v>19679.923923999999</v>
      </c>
      <c r="T50" s="123" t="s">
        <v>12</v>
      </c>
      <c r="U50" s="123" t="s">
        <v>317</v>
      </c>
      <c r="V50" s="123" t="s">
        <v>317</v>
      </c>
      <c r="W50" s="123" t="s">
        <v>12</v>
      </c>
      <c r="X50" s="123" t="s">
        <v>12</v>
      </c>
      <c r="Y50" s="123" t="s">
        <v>1914</v>
      </c>
      <c r="Z50" s="123" t="s">
        <v>320</v>
      </c>
      <c r="AA50" s="212">
        <v>92024</v>
      </c>
      <c r="AB50" s="123" t="s">
        <v>400</v>
      </c>
      <c r="AC50" s="123" t="s">
        <v>394</v>
      </c>
      <c r="AD50" s="123" t="s">
        <v>395</v>
      </c>
      <c r="AE50" s="123" t="s">
        <v>12</v>
      </c>
    </row>
    <row r="51" spans="2:31" x14ac:dyDescent="0.35">
      <c r="B51" s="123">
        <v>104544</v>
      </c>
      <c r="C51" s="123" t="s">
        <v>421</v>
      </c>
      <c r="D51" s="123">
        <v>2016</v>
      </c>
      <c r="E51" s="123" t="s">
        <v>12</v>
      </c>
      <c r="F51" s="240">
        <v>173044.31352199201</v>
      </c>
      <c r="G51" s="240" t="s">
        <v>1755</v>
      </c>
      <c r="H51" s="240" t="s">
        <v>12</v>
      </c>
      <c r="I51" s="240">
        <v>0</v>
      </c>
      <c r="J51" s="240">
        <v>0</v>
      </c>
      <c r="K51" s="240">
        <v>173044.31352199201</v>
      </c>
      <c r="L51" s="240">
        <v>0</v>
      </c>
      <c r="M51" s="240">
        <v>0</v>
      </c>
      <c r="N51" s="240" t="s">
        <v>12</v>
      </c>
      <c r="O51" s="240">
        <v>0</v>
      </c>
      <c r="P51" s="240">
        <v>173044.31352199201</v>
      </c>
      <c r="Q51" s="240">
        <v>0</v>
      </c>
      <c r="R51" s="240">
        <v>173044.31352199201</v>
      </c>
      <c r="S51" s="240">
        <v>0</v>
      </c>
      <c r="T51" s="123" t="s">
        <v>12</v>
      </c>
      <c r="U51" s="123" t="s">
        <v>316</v>
      </c>
      <c r="V51" s="123" t="s">
        <v>317</v>
      </c>
      <c r="W51" s="123" t="s">
        <v>363</v>
      </c>
      <c r="X51" s="123" t="s">
        <v>12</v>
      </c>
      <c r="Y51" s="123" t="s">
        <v>422</v>
      </c>
      <c r="Z51" s="123" t="s">
        <v>420</v>
      </c>
      <c r="AA51" s="212">
        <v>19406</v>
      </c>
      <c r="AB51" s="123" t="s">
        <v>423</v>
      </c>
      <c r="AC51" s="123" t="s">
        <v>424</v>
      </c>
      <c r="AD51" s="123" t="s">
        <v>425</v>
      </c>
      <c r="AE51" s="123" t="s">
        <v>12</v>
      </c>
    </row>
    <row r="52" spans="2:31" x14ac:dyDescent="0.35">
      <c r="B52" s="123">
        <v>101179</v>
      </c>
      <c r="C52" s="123" t="s">
        <v>426</v>
      </c>
      <c r="D52" s="123">
        <v>2016</v>
      </c>
      <c r="E52" s="123" t="s">
        <v>12</v>
      </c>
      <c r="F52" s="240">
        <v>21445.132086400001</v>
      </c>
      <c r="G52" s="240" t="s">
        <v>1755</v>
      </c>
      <c r="H52" s="240" t="s">
        <v>12</v>
      </c>
      <c r="I52" s="240">
        <v>21445.132086400001</v>
      </c>
      <c r="J52" s="240">
        <v>0</v>
      </c>
      <c r="K52" s="240">
        <v>0</v>
      </c>
      <c r="L52" s="240">
        <v>0</v>
      </c>
      <c r="M52" s="240">
        <v>0</v>
      </c>
      <c r="N52" s="240" t="s">
        <v>12</v>
      </c>
      <c r="O52" s="240">
        <v>0</v>
      </c>
      <c r="P52" s="240">
        <v>0</v>
      </c>
      <c r="Q52" s="240">
        <v>0</v>
      </c>
      <c r="R52" s="240">
        <v>0</v>
      </c>
      <c r="S52" s="240">
        <v>21445.132086400001</v>
      </c>
      <c r="T52" s="123" t="s">
        <v>12</v>
      </c>
      <c r="U52" s="123" t="s">
        <v>317</v>
      </c>
      <c r="V52" s="123" t="s">
        <v>317</v>
      </c>
      <c r="W52" s="123" t="s">
        <v>12</v>
      </c>
      <c r="X52" s="123" t="s">
        <v>12</v>
      </c>
      <c r="Y52" s="123" t="s">
        <v>427</v>
      </c>
      <c r="Z52" s="123" t="s">
        <v>320</v>
      </c>
      <c r="AA52" s="212">
        <v>91320</v>
      </c>
      <c r="AB52" s="123" t="s">
        <v>428</v>
      </c>
      <c r="AC52" s="123" t="s">
        <v>201</v>
      </c>
      <c r="AD52" s="123" t="s">
        <v>327</v>
      </c>
      <c r="AE52" s="123" t="s">
        <v>12</v>
      </c>
    </row>
    <row r="53" spans="2:31" x14ac:dyDescent="0.35">
      <c r="B53" s="123">
        <v>101666</v>
      </c>
      <c r="C53" s="123" t="s">
        <v>429</v>
      </c>
      <c r="D53" s="123">
        <v>2016</v>
      </c>
      <c r="E53" s="123" t="s">
        <v>12</v>
      </c>
      <c r="F53" s="240">
        <v>99551.727742539995</v>
      </c>
      <c r="G53" s="240" t="s">
        <v>1755</v>
      </c>
      <c r="H53" s="240" t="s">
        <v>12</v>
      </c>
      <c r="I53" s="240">
        <v>1794.9277425400001</v>
      </c>
      <c r="J53" s="240">
        <v>97756.800000000003</v>
      </c>
      <c r="K53" s="240">
        <v>0</v>
      </c>
      <c r="L53" s="240">
        <v>0</v>
      </c>
      <c r="M53" s="240">
        <v>0</v>
      </c>
      <c r="N53" s="240" t="s">
        <v>12</v>
      </c>
      <c r="O53" s="240">
        <v>0</v>
      </c>
      <c r="P53" s="240">
        <v>0</v>
      </c>
      <c r="Q53" s="240">
        <v>0</v>
      </c>
      <c r="R53" s="240">
        <v>0</v>
      </c>
      <c r="S53" s="240">
        <v>99551.727742539995</v>
      </c>
      <c r="T53" s="123" t="s">
        <v>12</v>
      </c>
      <c r="U53" s="123" t="s">
        <v>316</v>
      </c>
      <c r="V53" s="123" t="s">
        <v>317</v>
      </c>
      <c r="W53" s="123" t="s">
        <v>390</v>
      </c>
      <c r="X53" s="123" t="s">
        <v>12</v>
      </c>
      <c r="Y53" s="123" t="s">
        <v>431</v>
      </c>
      <c r="Z53" s="123" t="s">
        <v>320</v>
      </c>
      <c r="AA53" s="212">
        <v>93610</v>
      </c>
      <c r="AB53" s="123" t="s">
        <v>411</v>
      </c>
      <c r="AC53" s="123" t="s">
        <v>201</v>
      </c>
      <c r="AD53" s="123" t="s">
        <v>354</v>
      </c>
      <c r="AE53" s="123" t="s">
        <v>12</v>
      </c>
    </row>
    <row r="54" spans="2:31" x14ac:dyDescent="0.35">
      <c r="B54" s="123">
        <v>104487</v>
      </c>
      <c r="C54" s="123" t="s">
        <v>432</v>
      </c>
      <c r="D54" s="123">
        <v>2016</v>
      </c>
      <c r="E54" s="123" t="s">
        <v>12</v>
      </c>
      <c r="F54" s="240">
        <v>17137.648467800002</v>
      </c>
      <c r="G54" s="240" t="s">
        <v>1755</v>
      </c>
      <c r="H54" s="240" t="s">
        <v>12</v>
      </c>
      <c r="I54" s="240">
        <v>1463.3484678</v>
      </c>
      <c r="J54" s="240">
        <v>15674.3</v>
      </c>
      <c r="K54" s="240">
        <v>0</v>
      </c>
      <c r="L54" s="240">
        <v>0</v>
      </c>
      <c r="M54" s="240">
        <v>0</v>
      </c>
      <c r="N54" s="240" t="s">
        <v>12</v>
      </c>
      <c r="O54" s="240">
        <v>0</v>
      </c>
      <c r="P54" s="240">
        <v>0</v>
      </c>
      <c r="Q54" s="240">
        <v>0</v>
      </c>
      <c r="R54" s="240">
        <v>0</v>
      </c>
      <c r="S54" s="240">
        <v>17137.648467800002</v>
      </c>
      <c r="T54" s="123" t="s">
        <v>12</v>
      </c>
      <c r="U54" s="123" t="s">
        <v>317</v>
      </c>
      <c r="V54" s="123" t="s">
        <v>317</v>
      </c>
      <c r="W54" s="123" t="s">
        <v>12</v>
      </c>
      <c r="X54" s="123" t="s">
        <v>12</v>
      </c>
      <c r="Y54" s="123" t="s">
        <v>433</v>
      </c>
      <c r="Z54" s="123" t="s">
        <v>320</v>
      </c>
      <c r="AA54" s="212">
        <v>95654</v>
      </c>
      <c r="AB54" s="123" t="s">
        <v>434</v>
      </c>
      <c r="AC54" s="123" t="s">
        <v>201</v>
      </c>
      <c r="AD54" s="123" t="s">
        <v>327</v>
      </c>
      <c r="AE54" s="123" t="s">
        <v>12</v>
      </c>
    </row>
    <row r="55" spans="2:31" x14ac:dyDescent="0.35">
      <c r="B55" s="123">
        <v>100943</v>
      </c>
      <c r="C55" s="123" t="s">
        <v>1833</v>
      </c>
      <c r="D55" s="123">
        <v>2016</v>
      </c>
      <c r="E55" s="123" t="s">
        <v>12</v>
      </c>
      <c r="F55" s="240">
        <v>17525.649653311801</v>
      </c>
      <c r="G55" s="240" t="s">
        <v>1755</v>
      </c>
      <c r="H55" s="240" t="s">
        <v>12</v>
      </c>
      <c r="I55" s="240">
        <v>15637.249653311799</v>
      </c>
      <c r="J55" s="240">
        <v>1888.4</v>
      </c>
      <c r="K55" s="240">
        <v>0</v>
      </c>
      <c r="L55" s="240">
        <v>0</v>
      </c>
      <c r="M55" s="240">
        <v>0</v>
      </c>
      <c r="N55" s="240" t="s">
        <v>12</v>
      </c>
      <c r="O55" s="240">
        <v>15637.249653311799</v>
      </c>
      <c r="P55" s="240">
        <v>0</v>
      </c>
      <c r="Q55" s="240">
        <v>0</v>
      </c>
      <c r="R55" s="240">
        <v>15637.249653311799</v>
      </c>
      <c r="S55" s="240">
        <v>1888.4</v>
      </c>
      <c r="T55" s="123" t="s">
        <v>12</v>
      </c>
      <c r="U55" s="123" t="s">
        <v>316</v>
      </c>
      <c r="V55" s="123" t="s">
        <v>316</v>
      </c>
      <c r="W55" s="123" t="s">
        <v>430</v>
      </c>
      <c r="X55" s="123" t="s">
        <v>12</v>
      </c>
      <c r="Y55" s="123" t="s">
        <v>436</v>
      </c>
      <c r="Z55" s="123" t="s">
        <v>320</v>
      </c>
      <c r="AA55" s="212">
        <v>94534</v>
      </c>
      <c r="AB55" s="123" t="s">
        <v>437</v>
      </c>
      <c r="AC55" s="123" t="s">
        <v>201</v>
      </c>
      <c r="AD55" s="123" t="s">
        <v>327</v>
      </c>
      <c r="AE55" s="123" t="s">
        <v>12</v>
      </c>
    </row>
    <row r="56" spans="2:31" x14ac:dyDescent="0.35">
      <c r="B56" s="123">
        <v>101473</v>
      </c>
      <c r="C56" s="123" t="s">
        <v>438</v>
      </c>
      <c r="D56" s="123">
        <v>2016</v>
      </c>
      <c r="E56" s="123" t="s">
        <v>12</v>
      </c>
      <c r="F56" s="240">
        <v>44641.308376091598</v>
      </c>
      <c r="G56" s="240" t="s">
        <v>1755</v>
      </c>
      <c r="H56" s="240" t="s">
        <v>12</v>
      </c>
      <c r="I56" s="240">
        <v>39331.608376091601</v>
      </c>
      <c r="J56" s="240">
        <v>5309.7</v>
      </c>
      <c r="K56" s="240">
        <v>0</v>
      </c>
      <c r="L56" s="240">
        <v>0</v>
      </c>
      <c r="M56" s="240">
        <v>0</v>
      </c>
      <c r="N56" s="240" t="s">
        <v>12</v>
      </c>
      <c r="O56" s="240">
        <v>39331.608376091601</v>
      </c>
      <c r="P56" s="240">
        <v>0</v>
      </c>
      <c r="Q56" s="240">
        <v>0</v>
      </c>
      <c r="R56" s="240">
        <v>39331.608376091601</v>
      </c>
      <c r="S56" s="240">
        <v>5309.7</v>
      </c>
      <c r="T56" s="123" t="s">
        <v>12</v>
      </c>
      <c r="U56" s="123" t="s">
        <v>316</v>
      </c>
      <c r="V56" s="123" t="s">
        <v>316</v>
      </c>
      <c r="W56" s="123" t="s">
        <v>430</v>
      </c>
      <c r="X56" s="123" t="s">
        <v>12</v>
      </c>
      <c r="Y56" s="123" t="s">
        <v>440</v>
      </c>
      <c r="Z56" s="123" t="s">
        <v>320</v>
      </c>
      <c r="AA56" s="212">
        <v>91406</v>
      </c>
      <c r="AB56" s="123" t="s">
        <v>437</v>
      </c>
      <c r="AC56" s="123" t="s">
        <v>201</v>
      </c>
      <c r="AD56" s="123" t="s">
        <v>327</v>
      </c>
      <c r="AE56" s="123" t="s">
        <v>12</v>
      </c>
    </row>
    <row r="57" spans="2:31" x14ac:dyDescent="0.35">
      <c r="B57" s="123">
        <v>104578</v>
      </c>
      <c r="C57" s="123" t="s">
        <v>441</v>
      </c>
      <c r="D57" s="123">
        <v>2016</v>
      </c>
      <c r="E57" s="123" t="s">
        <v>12</v>
      </c>
      <c r="F57" s="240">
        <v>0</v>
      </c>
      <c r="G57" s="240" t="s">
        <v>1755</v>
      </c>
      <c r="H57" s="240" t="s">
        <v>12</v>
      </c>
      <c r="I57" s="240">
        <v>0</v>
      </c>
      <c r="J57" s="240">
        <v>0</v>
      </c>
      <c r="K57" s="240">
        <v>0</v>
      </c>
      <c r="L57" s="240">
        <v>0</v>
      </c>
      <c r="M57" s="240">
        <v>0</v>
      </c>
      <c r="N57" s="240" t="s">
        <v>12</v>
      </c>
      <c r="O57" s="240">
        <v>0</v>
      </c>
      <c r="P57" s="240">
        <v>0</v>
      </c>
      <c r="Q57" s="240">
        <v>0</v>
      </c>
      <c r="R57" s="240">
        <v>0</v>
      </c>
      <c r="S57" s="240">
        <v>0</v>
      </c>
      <c r="T57" s="123" t="s">
        <v>12</v>
      </c>
      <c r="U57" s="123" t="s">
        <v>317</v>
      </c>
      <c r="V57" s="123" t="s">
        <v>317</v>
      </c>
      <c r="W57" s="123" t="s">
        <v>12</v>
      </c>
      <c r="X57" s="123" t="s">
        <v>12</v>
      </c>
      <c r="Y57" s="123" t="s">
        <v>442</v>
      </c>
      <c r="Z57" s="123" t="s">
        <v>320</v>
      </c>
      <c r="AA57" s="212">
        <v>92539</v>
      </c>
      <c r="AB57" s="123" t="s">
        <v>321</v>
      </c>
      <c r="AC57" s="123" t="s">
        <v>322</v>
      </c>
      <c r="AD57" s="123" t="s">
        <v>323</v>
      </c>
      <c r="AE57" s="123" t="s">
        <v>12</v>
      </c>
    </row>
    <row r="58" spans="2:31" x14ac:dyDescent="0.35">
      <c r="B58" s="123">
        <v>104003</v>
      </c>
      <c r="C58" s="123" t="s">
        <v>447</v>
      </c>
      <c r="D58" s="123">
        <v>2016</v>
      </c>
      <c r="E58" s="123" t="s">
        <v>12</v>
      </c>
      <c r="F58" s="240">
        <v>383457.95054200001</v>
      </c>
      <c r="G58" s="240" t="s">
        <v>1755</v>
      </c>
      <c r="H58" s="240" t="s">
        <v>12</v>
      </c>
      <c r="I58" s="240">
        <v>0</v>
      </c>
      <c r="J58" s="240">
        <v>0</v>
      </c>
      <c r="K58" s="240">
        <v>361439.97834199999</v>
      </c>
      <c r="L58" s="240">
        <v>22017.9722</v>
      </c>
      <c r="M58" s="240">
        <v>0</v>
      </c>
      <c r="N58" s="240" t="s">
        <v>12</v>
      </c>
      <c r="O58" s="240">
        <v>0</v>
      </c>
      <c r="P58" s="240">
        <v>361439.97834199999</v>
      </c>
      <c r="Q58" s="240">
        <v>0</v>
      </c>
      <c r="R58" s="240">
        <v>361439.97834199999</v>
      </c>
      <c r="S58" s="240">
        <v>22017.9722</v>
      </c>
      <c r="T58" s="123" t="s">
        <v>12</v>
      </c>
      <c r="U58" s="123" t="s">
        <v>316</v>
      </c>
      <c r="V58" s="123" t="s">
        <v>317</v>
      </c>
      <c r="W58" s="123" t="s">
        <v>467</v>
      </c>
      <c r="X58" s="123" t="s">
        <v>12</v>
      </c>
      <c r="Y58" s="123" t="s">
        <v>448</v>
      </c>
      <c r="Z58" s="123" t="s">
        <v>449</v>
      </c>
      <c r="AA58" s="212">
        <v>63105</v>
      </c>
      <c r="AB58" s="123" t="s">
        <v>450</v>
      </c>
      <c r="AC58" s="123" t="s">
        <v>394</v>
      </c>
      <c r="AD58" s="123" t="s">
        <v>395</v>
      </c>
      <c r="AE58" s="123" t="s">
        <v>12</v>
      </c>
    </row>
    <row r="59" spans="2:31" x14ac:dyDescent="0.35">
      <c r="B59" s="123">
        <v>100234</v>
      </c>
      <c r="C59" s="123" t="s">
        <v>456</v>
      </c>
      <c r="D59" s="123">
        <v>2016</v>
      </c>
      <c r="E59" s="123" t="s">
        <v>12</v>
      </c>
      <c r="F59" s="240">
        <v>164608.663199954</v>
      </c>
      <c r="G59" s="240" t="s">
        <v>1755</v>
      </c>
      <c r="H59" s="240" t="s">
        <v>12</v>
      </c>
      <c r="I59" s="240">
        <v>164608.663199954</v>
      </c>
      <c r="J59" s="240">
        <v>0</v>
      </c>
      <c r="K59" s="240">
        <v>0</v>
      </c>
      <c r="L59" s="240">
        <v>0</v>
      </c>
      <c r="M59" s="240">
        <v>0</v>
      </c>
      <c r="N59" s="240" t="s">
        <v>12</v>
      </c>
      <c r="O59" s="240">
        <v>164078.157271462</v>
      </c>
      <c r="P59" s="240">
        <v>0</v>
      </c>
      <c r="Q59" s="240">
        <v>0</v>
      </c>
      <c r="R59" s="240">
        <v>164078.157271462</v>
      </c>
      <c r="S59" s="240">
        <v>530.50592849231998</v>
      </c>
      <c r="T59" s="123" t="s">
        <v>12</v>
      </c>
      <c r="U59" s="123" t="s">
        <v>316</v>
      </c>
      <c r="V59" s="123" t="s">
        <v>317</v>
      </c>
      <c r="W59" s="123" t="s">
        <v>467</v>
      </c>
      <c r="X59" s="123" t="s">
        <v>12</v>
      </c>
      <c r="Y59" s="123" t="s">
        <v>457</v>
      </c>
      <c r="Z59" s="123" t="s">
        <v>320</v>
      </c>
      <c r="AA59" s="212">
        <v>92135</v>
      </c>
      <c r="AB59" s="123" t="s">
        <v>352</v>
      </c>
      <c r="AC59" s="123" t="s">
        <v>201</v>
      </c>
      <c r="AD59" s="123" t="s">
        <v>458</v>
      </c>
      <c r="AE59" s="123" t="s">
        <v>12</v>
      </c>
    </row>
    <row r="60" spans="2:31" x14ac:dyDescent="0.35">
      <c r="B60" s="123">
        <v>100229</v>
      </c>
      <c r="C60" s="123" t="s">
        <v>459</v>
      </c>
      <c r="D60" s="123">
        <v>2016</v>
      </c>
      <c r="E60" s="123" t="s">
        <v>12</v>
      </c>
      <c r="F60" s="240">
        <v>95310.043322566402</v>
      </c>
      <c r="G60" s="240" t="s">
        <v>1755</v>
      </c>
      <c r="H60" s="240" t="s">
        <v>12</v>
      </c>
      <c r="I60" s="240">
        <v>95310.043322566402</v>
      </c>
      <c r="J60" s="240">
        <v>0</v>
      </c>
      <c r="K60" s="240">
        <v>0</v>
      </c>
      <c r="L60" s="240">
        <v>0</v>
      </c>
      <c r="M60" s="240">
        <v>0</v>
      </c>
      <c r="N60" s="240" t="s">
        <v>12</v>
      </c>
      <c r="O60" s="240">
        <v>95310.043322566402</v>
      </c>
      <c r="P60" s="240">
        <v>0</v>
      </c>
      <c r="Q60" s="240">
        <v>0</v>
      </c>
      <c r="R60" s="240">
        <v>95310.043322566402</v>
      </c>
      <c r="S60" s="240">
        <v>0</v>
      </c>
      <c r="T60" s="123" t="s">
        <v>12</v>
      </c>
      <c r="U60" s="123" t="s">
        <v>316</v>
      </c>
      <c r="V60" s="123" t="s">
        <v>317</v>
      </c>
      <c r="W60" s="123" t="s">
        <v>467</v>
      </c>
      <c r="X60" s="123" t="s">
        <v>12</v>
      </c>
      <c r="Y60" s="123" t="s">
        <v>460</v>
      </c>
      <c r="Z60" s="123" t="s">
        <v>320</v>
      </c>
      <c r="AA60" s="212">
        <v>92140</v>
      </c>
      <c r="AB60" s="123" t="s">
        <v>352</v>
      </c>
      <c r="AC60" s="123" t="s">
        <v>201</v>
      </c>
      <c r="AD60" s="123" t="s">
        <v>458</v>
      </c>
      <c r="AE60" s="123" t="s">
        <v>12</v>
      </c>
    </row>
    <row r="61" spans="2:31" x14ac:dyDescent="0.35">
      <c r="B61" s="123">
        <v>101390</v>
      </c>
      <c r="C61" s="123" t="s">
        <v>461</v>
      </c>
      <c r="D61" s="123">
        <v>2016</v>
      </c>
      <c r="E61" s="123" t="s">
        <v>12</v>
      </c>
      <c r="F61" s="240">
        <v>199199.97686760401</v>
      </c>
      <c r="G61" s="240" t="s">
        <v>1755</v>
      </c>
      <c r="H61" s="240" t="s">
        <v>12</v>
      </c>
      <c r="I61" s="240">
        <v>199199.97686760401</v>
      </c>
      <c r="J61" s="240">
        <v>0</v>
      </c>
      <c r="K61" s="240">
        <v>0</v>
      </c>
      <c r="L61" s="240">
        <v>0</v>
      </c>
      <c r="M61" s="240">
        <v>0</v>
      </c>
      <c r="N61" s="240" t="s">
        <v>12</v>
      </c>
      <c r="O61" s="240">
        <v>199199.97686760401</v>
      </c>
      <c r="P61" s="240">
        <v>0</v>
      </c>
      <c r="Q61" s="240">
        <v>0</v>
      </c>
      <c r="R61" s="240">
        <v>199199.97686760401</v>
      </c>
      <c r="S61" s="240">
        <v>0</v>
      </c>
      <c r="T61" s="123" t="s">
        <v>12</v>
      </c>
      <c r="U61" s="123" t="s">
        <v>316</v>
      </c>
      <c r="V61" s="123" t="s">
        <v>317</v>
      </c>
      <c r="W61" s="123" t="s">
        <v>467</v>
      </c>
      <c r="X61" s="123" t="s">
        <v>12</v>
      </c>
      <c r="Y61" s="123" t="s">
        <v>460</v>
      </c>
      <c r="Z61" s="123" t="s">
        <v>320</v>
      </c>
      <c r="AA61" s="212">
        <v>92136</v>
      </c>
      <c r="AB61" s="123" t="s">
        <v>352</v>
      </c>
      <c r="AC61" s="123" t="s">
        <v>201</v>
      </c>
      <c r="AD61" s="123" t="s">
        <v>458</v>
      </c>
      <c r="AE61" s="123" t="s">
        <v>12</v>
      </c>
    </row>
    <row r="62" spans="2:31" x14ac:dyDescent="0.35">
      <c r="B62" s="123">
        <v>104042</v>
      </c>
      <c r="C62" s="123" t="s">
        <v>466</v>
      </c>
      <c r="D62" s="123">
        <v>2016</v>
      </c>
      <c r="E62" s="123" t="s">
        <v>12</v>
      </c>
      <c r="F62" s="240">
        <v>314960.19904499903</v>
      </c>
      <c r="G62" s="240" t="s">
        <v>1755</v>
      </c>
      <c r="H62" s="240" t="s">
        <v>12</v>
      </c>
      <c r="I62" s="240">
        <v>0</v>
      </c>
      <c r="J62" s="240">
        <v>0</v>
      </c>
      <c r="K62" s="240">
        <v>4038.11504500001</v>
      </c>
      <c r="L62" s="240">
        <v>310922.08399999898</v>
      </c>
      <c r="M62" s="240">
        <v>0</v>
      </c>
      <c r="N62" s="240" t="s">
        <v>12</v>
      </c>
      <c r="O62" s="240">
        <v>0</v>
      </c>
      <c r="P62" s="240">
        <v>0</v>
      </c>
      <c r="Q62" s="240">
        <v>0</v>
      </c>
      <c r="R62" s="240">
        <v>0</v>
      </c>
      <c r="S62" s="240">
        <v>314960.19904499903</v>
      </c>
      <c r="T62" s="123" t="s">
        <v>12</v>
      </c>
      <c r="U62" s="123" t="s">
        <v>316</v>
      </c>
      <c r="V62" s="123" t="s">
        <v>317</v>
      </c>
      <c r="W62" s="123" t="s">
        <v>390</v>
      </c>
      <c r="X62" s="123" t="s">
        <v>12</v>
      </c>
      <c r="Y62" s="123" t="s">
        <v>468</v>
      </c>
      <c r="Z62" s="123" t="s">
        <v>469</v>
      </c>
      <c r="AA62" s="212">
        <v>62526</v>
      </c>
      <c r="AB62" s="123" t="s">
        <v>338</v>
      </c>
      <c r="AC62" s="123" t="s">
        <v>394</v>
      </c>
      <c r="AD62" s="123" t="s">
        <v>395</v>
      </c>
      <c r="AE62" s="123" t="s">
        <v>12</v>
      </c>
    </row>
    <row r="63" spans="2:31" x14ac:dyDescent="0.35">
      <c r="B63" s="123">
        <v>104673</v>
      </c>
      <c r="C63" s="123" t="s">
        <v>1759</v>
      </c>
      <c r="D63" s="123">
        <v>2016</v>
      </c>
      <c r="E63" s="123" t="s">
        <v>12</v>
      </c>
      <c r="F63" s="240">
        <v>11620.698192</v>
      </c>
      <c r="G63" s="240" t="s">
        <v>1755</v>
      </c>
      <c r="H63" s="240" t="s">
        <v>12</v>
      </c>
      <c r="I63" s="240">
        <v>11620.698192</v>
      </c>
      <c r="J63" s="240">
        <v>0</v>
      </c>
      <c r="K63" s="240">
        <v>0</v>
      </c>
      <c r="L63" s="240">
        <v>0</v>
      </c>
      <c r="M63" s="240">
        <v>0</v>
      </c>
      <c r="N63" s="240" t="s">
        <v>12</v>
      </c>
      <c r="O63" s="240">
        <v>0</v>
      </c>
      <c r="P63" s="240">
        <v>0</v>
      </c>
      <c r="Q63" s="240">
        <v>0</v>
      </c>
      <c r="R63" s="240">
        <v>0</v>
      </c>
      <c r="S63" s="240">
        <v>11620.698192</v>
      </c>
      <c r="T63" s="123" t="s">
        <v>12</v>
      </c>
      <c r="U63" s="123" t="s">
        <v>317</v>
      </c>
      <c r="V63" s="123" t="s">
        <v>317</v>
      </c>
      <c r="W63" s="123" t="s">
        <v>12</v>
      </c>
      <c r="X63" s="123" t="s">
        <v>12</v>
      </c>
      <c r="Y63" s="123" t="s">
        <v>846</v>
      </c>
      <c r="Z63" s="123" t="s">
        <v>320</v>
      </c>
      <c r="AA63" s="212">
        <v>93033</v>
      </c>
      <c r="AB63" s="123" t="s">
        <v>1760</v>
      </c>
      <c r="AC63" s="123" t="s">
        <v>201</v>
      </c>
      <c r="AD63" s="123" t="s">
        <v>327</v>
      </c>
      <c r="AE63" s="123" t="s">
        <v>12</v>
      </c>
    </row>
    <row r="64" spans="2:31" x14ac:dyDescent="0.35">
      <c r="B64" s="123">
        <v>101342</v>
      </c>
      <c r="C64" s="123" t="s">
        <v>473</v>
      </c>
      <c r="D64" s="123">
        <v>2016</v>
      </c>
      <c r="E64" s="123" t="s">
        <v>12</v>
      </c>
      <c r="F64" s="240">
        <v>79660.621503999995</v>
      </c>
      <c r="G64" s="240" t="s">
        <v>1755</v>
      </c>
      <c r="H64" s="240" t="s">
        <v>12</v>
      </c>
      <c r="I64" s="240">
        <v>79660.621503999995</v>
      </c>
      <c r="J64" s="240">
        <v>0</v>
      </c>
      <c r="K64" s="240">
        <v>0</v>
      </c>
      <c r="L64" s="240">
        <v>0</v>
      </c>
      <c r="M64" s="240">
        <v>0</v>
      </c>
      <c r="N64" s="240" t="s">
        <v>12</v>
      </c>
      <c r="O64" s="240">
        <v>79660.621503999995</v>
      </c>
      <c r="P64" s="240">
        <v>0</v>
      </c>
      <c r="Q64" s="240">
        <v>0</v>
      </c>
      <c r="R64" s="240">
        <v>79660.621503999995</v>
      </c>
      <c r="S64" s="240">
        <v>0</v>
      </c>
      <c r="T64" s="123" t="s">
        <v>12</v>
      </c>
      <c r="U64" s="123" t="s">
        <v>316</v>
      </c>
      <c r="V64" s="123" t="s">
        <v>316</v>
      </c>
      <c r="W64" s="123" t="s">
        <v>761</v>
      </c>
      <c r="X64" s="123" t="s">
        <v>12</v>
      </c>
      <c r="Y64" s="123" t="s">
        <v>474</v>
      </c>
      <c r="Z64" s="123" t="s">
        <v>320</v>
      </c>
      <c r="AA64" s="212">
        <v>93637</v>
      </c>
      <c r="AB64" s="123" t="s">
        <v>475</v>
      </c>
      <c r="AC64" s="123" t="s">
        <v>476</v>
      </c>
      <c r="AD64" s="123" t="s">
        <v>327</v>
      </c>
      <c r="AE64" s="123" t="s">
        <v>12</v>
      </c>
    </row>
    <row r="65" spans="2:31" x14ac:dyDescent="0.35">
      <c r="B65" s="123">
        <v>2098</v>
      </c>
      <c r="C65" s="123" t="s">
        <v>477</v>
      </c>
      <c r="D65" s="123">
        <v>2016</v>
      </c>
      <c r="E65" s="123" t="s">
        <v>12</v>
      </c>
      <c r="F65" s="240">
        <v>56494.818843485198</v>
      </c>
      <c r="G65" s="240" t="s">
        <v>1755</v>
      </c>
      <c r="H65" s="240" t="s">
        <v>12</v>
      </c>
      <c r="I65" s="240">
        <v>0</v>
      </c>
      <c r="J65" s="240">
        <v>0</v>
      </c>
      <c r="K65" s="240">
        <v>0</v>
      </c>
      <c r="L65" s="240">
        <v>0</v>
      </c>
      <c r="M65" s="240">
        <v>56494.818843485198</v>
      </c>
      <c r="N65" s="240" t="s">
        <v>12</v>
      </c>
      <c r="O65" s="240">
        <v>0</v>
      </c>
      <c r="P65" s="240">
        <v>0</v>
      </c>
      <c r="Q65" s="240">
        <v>56494.818843485198</v>
      </c>
      <c r="R65" s="240">
        <v>56494.818843485198</v>
      </c>
      <c r="S65" s="240">
        <v>0</v>
      </c>
      <c r="T65" s="123" t="s">
        <v>12</v>
      </c>
      <c r="U65" s="123" t="s">
        <v>316</v>
      </c>
      <c r="V65" s="123" t="s">
        <v>317</v>
      </c>
      <c r="W65" s="123" t="s">
        <v>467</v>
      </c>
      <c r="X65" s="123" t="s">
        <v>12</v>
      </c>
      <c r="Y65" s="123" t="s">
        <v>478</v>
      </c>
      <c r="Z65" s="123" t="s">
        <v>464</v>
      </c>
      <c r="AA65" s="212">
        <v>85606</v>
      </c>
      <c r="AB65" s="123" t="s">
        <v>352</v>
      </c>
      <c r="AC65" s="123" t="s">
        <v>322</v>
      </c>
      <c r="AD65" s="123" t="s">
        <v>323</v>
      </c>
      <c r="AE65" s="123" t="s">
        <v>12</v>
      </c>
    </row>
    <row r="66" spans="2:31" x14ac:dyDescent="0.35">
      <c r="B66" s="123">
        <v>104131</v>
      </c>
      <c r="C66" s="123" t="s">
        <v>479</v>
      </c>
      <c r="D66" s="123">
        <v>2016</v>
      </c>
      <c r="E66" s="123" t="s">
        <v>12</v>
      </c>
      <c r="F66" s="240">
        <v>251420.67256864399</v>
      </c>
      <c r="G66" s="240" t="s">
        <v>1755</v>
      </c>
      <c r="H66" s="240" t="s">
        <v>12</v>
      </c>
      <c r="I66" s="240">
        <v>0</v>
      </c>
      <c r="J66" s="240">
        <v>0</v>
      </c>
      <c r="K66" s="240">
        <v>0</v>
      </c>
      <c r="L66" s="240">
        <v>0</v>
      </c>
      <c r="M66" s="240">
        <v>251420.67256864399</v>
      </c>
      <c r="N66" s="240" t="s">
        <v>12</v>
      </c>
      <c r="O66" s="240">
        <v>0</v>
      </c>
      <c r="P66" s="240">
        <v>0</v>
      </c>
      <c r="Q66" s="240">
        <v>227559.46559419099</v>
      </c>
      <c r="R66" s="240">
        <v>227559.46559419099</v>
      </c>
      <c r="S66" s="240">
        <v>23861.206974453002</v>
      </c>
      <c r="T66" s="123" t="s">
        <v>12</v>
      </c>
      <c r="U66" s="123" t="s">
        <v>316</v>
      </c>
      <c r="V66" s="123" t="s">
        <v>317</v>
      </c>
      <c r="W66" s="123" t="s">
        <v>497</v>
      </c>
      <c r="X66" s="123" t="s">
        <v>12</v>
      </c>
      <c r="Y66" s="123" t="s">
        <v>481</v>
      </c>
      <c r="Z66" s="123" t="s">
        <v>464</v>
      </c>
      <c r="AA66" s="212">
        <v>85004</v>
      </c>
      <c r="AB66" s="123" t="s">
        <v>321</v>
      </c>
      <c r="AC66" s="123" t="s">
        <v>322</v>
      </c>
      <c r="AD66" s="123" t="s">
        <v>323</v>
      </c>
      <c r="AE66" s="123" t="s">
        <v>12</v>
      </c>
    </row>
    <row r="67" spans="2:31" x14ac:dyDescent="0.35">
      <c r="B67" s="123">
        <v>2292</v>
      </c>
      <c r="C67" s="123" t="s">
        <v>482</v>
      </c>
      <c r="D67" s="123">
        <v>2016</v>
      </c>
      <c r="E67" s="123" t="s">
        <v>12</v>
      </c>
      <c r="F67" s="240">
        <v>151751.55662897899</v>
      </c>
      <c r="G67" s="240" t="s">
        <v>1755</v>
      </c>
      <c r="H67" s="240" t="s">
        <v>12</v>
      </c>
      <c r="I67" s="240">
        <v>0</v>
      </c>
      <c r="J67" s="240">
        <v>0</v>
      </c>
      <c r="K67" s="240">
        <v>0</v>
      </c>
      <c r="L67" s="240">
        <v>0</v>
      </c>
      <c r="M67" s="240">
        <v>151751.55662897899</v>
      </c>
      <c r="N67" s="240" t="s">
        <v>12</v>
      </c>
      <c r="O67" s="240">
        <v>0</v>
      </c>
      <c r="P67" s="240">
        <v>0</v>
      </c>
      <c r="Q67" s="240">
        <v>89206.955296837405</v>
      </c>
      <c r="R67" s="240">
        <v>89206.955296837405</v>
      </c>
      <c r="S67" s="240">
        <v>62544.601332141603</v>
      </c>
      <c r="T67" s="123" t="s">
        <v>12</v>
      </c>
      <c r="U67" s="123" t="s">
        <v>316</v>
      </c>
      <c r="V67" s="123" t="s">
        <v>317</v>
      </c>
      <c r="W67" s="123" t="s">
        <v>430</v>
      </c>
      <c r="X67" s="123" t="s">
        <v>12</v>
      </c>
      <c r="Y67" s="123" t="s">
        <v>483</v>
      </c>
      <c r="Z67" s="123" t="s">
        <v>484</v>
      </c>
      <c r="AA67" s="212">
        <v>90120</v>
      </c>
      <c r="AB67" s="123" t="s">
        <v>411</v>
      </c>
      <c r="AC67" s="123" t="s">
        <v>322</v>
      </c>
      <c r="AD67" s="123" t="s">
        <v>323</v>
      </c>
      <c r="AE67" s="123" t="s">
        <v>12</v>
      </c>
    </row>
    <row r="68" spans="2:31" x14ac:dyDescent="0.35">
      <c r="B68" s="123">
        <v>101696</v>
      </c>
      <c r="C68" s="123" t="s">
        <v>485</v>
      </c>
      <c r="D68" s="123">
        <v>2016</v>
      </c>
      <c r="E68" s="123" t="s">
        <v>12</v>
      </c>
      <c r="F68" s="240">
        <v>15391.802722529201</v>
      </c>
      <c r="G68" s="240" t="s">
        <v>1755</v>
      </c>
      <c r="H68" s="240" t="s">
        <v>12</v>
      </c>
      <c r="I68" s="240">
        <v>15391.802722529201</v>
      </c>
      <c r="J68" s="240">
        <v>0</v>
      </c>
      <c r="K68" s="240">
        <v>0</v>
      </c>
      <c r="L68" s="240">
        <v>0</v>
      </c>
      <c r="M68" s="240">
        <v>0</v>
      </c>
      <c r="N68" s="240" t="s">
        <v>12</v>
      </c>
      <c r="O68" s="240">
        <v>0</v>
      </c>
      <c r="P68" s="240">
        <v>0</v>
      </c>
      <c r="Q68" s="240">
        <v>0</v>
      </c>
      <c r="R68" s="240">
        <v>0</v>
      </c>
      <c r="S68" s="240">
        <v>15391.802722529201</v>
      </c>
      <c r="T68" s="123" t="s">
        <v>12</v>
      </c>
      <c r="U68" s="123" t="s">
        <v>317</v>
      </c>
      <c r="V68" s="123" t="s">
        <v>317</v>
      </c>
      <c r="W68" s="123" t="s">
        <v>12</v>
      </c>
      <c r="X68" s="123" t="s">
        <v>12</v>
      </c>
      <c r="Y68" s="123" t="s">
        <v>486</v>
      </c>
      <c r="Z68" s="123" t="s">
        <v>320</v>
      </c>
      <c r="AA68" s="212">
        <v>93204</v>
      </c>
      <c r="AB68" s="123" t="s">
        <v>487</v>
      </c>
      <c r="AC68" s="123" t="s">
        <v>201</v>
      </c>
      <c r="AD68" s="123" t="s">
        <v>327</v>
      </c>
      <c r="AE68" s="123" t="s">
        <v>12</v>
      </c>
    </row>
    <row r="69" spans="2:31" x14ac:dyDescent="0.35">
      <c r="B69" s="123">
        <v>104677</v>
      </c>
      <c r="C69" s="123" t="s">
        <v>488</v>
      </c>
      <c r="D69" s="123">
        <v>2016</v>
      </c>
      <c r="E69" s="123" t="s">
        <v>12</v>
      </c>
      <c r="F69" s="240">
        <v>0</v>
      </c>
      <c r="G69" s="240" t="s">
        <v>1755</v>
      </c>
      <c r="H69" s="240" t="s">
        <v>12</v>
      </c>
      <c r="I69" s="240">
        <v>0</v>
      </c>
      <c r="J69" s="240">
        <v>0</v>
      </c>
      <c r="K69" s="240">
        <v>0</v>
      </c>
      <c r="L69" s="240">
        <v>0</v>
      </c>
      <c r="M69" s="240">
        <v>0</v>
      </c>
      <c r="N69" s="240" t="s">
        <v>12</v>
      </c>
      <c r="O69" s="240">
        <v>0</v>
      </c>
      <c r="P69" s="240">
        <v>0</v>
      </c>
      <c r="Q69" s="240">
        <v>0</v>
      </c>
      <c r="R69" s="240">
        <v>0</v>
      </c>
      <c r="S69" s="240">
        <v>0</v>
      </c>
      <c r="T69" s="123" t="s">
        <v>12</v>
      </c>
      <c r="U69" s="123" t="s">
        <v>316</v>
      </c>
      <c r="V69" s="123" t="s">
        <v>317</v>
      </c>
      <c r="W69" s="123" t="s">
        <v>489</v>
      </c>
      <c r="X69" s="123" t="s">
        <v>12</v>
      </c>
      <c r="Y69" s="123" t="s">
        <v>490</v>
      </c>
      <c r="Z69" s="123" t="s">
        <v>491</v>
      </c>
      <c r="AA69" s="212" t="s">
        <v>492</v>
      </c>
      <c r="AB69" s="123" t="s">
        <v>493</v>
      </c>
      <c r="AC69" s="123" t="s">
        <v>322</v>
      </c>
      <c r="AD69" s="123" t="s">
        <v>323</v>
      </c>
      <c r="AE69" s="123" t="s">
        <v>12</v>
      </c>
    </row>
    <row r="70" spans="2:31" x14ac:dyDescent="0.35">
      <c r="B70" s="123">
        <v>104379</v>
      </c>
      <c r="C70" s="123" t="s">
        <v>494</v>
      </c>
      <c r="D70" s="123">
        <v>2016</v>
      </c>
      <c r="E70" s="123" t="s">
        <v>12</v>
      </c>
      <c r="F70" s="240">
        <v>12828.3993168</v>
      </c>
      <c r="G70" s="240" t="s">
        <v>1755</v>
      </c>
      <c r="H70" s="240" t="s">
        <v>12</v>
      </c>
      <c r="I70" s="240">
        <v>12828.3993168</v>
      </c>
      <c r="J70" s="240">
        <v>0</v>
      </c>
      <c r="K70" s="240">
        <v>0</v>
      </c>
      <c r="L70" s="240">
        <v>0</v>
      </c>
      <c r="M70" s="240">
        <v>0</v>
      </c>
      <c r="N70" s="240" t="s">
        <v>12</v>
      </c>
      <c r="O70" s="240">
        <v>0</v>
      </c>
      <c r="P70" s="240">
        <v>0</v>
      </c>
      <c r="Q70" s="240">
        <v>0</v>
      </c>
      <c r="R70" s="240">
        <v>0</v>
      </c>
      <c r="S70" s="240">
        <v>12828.3993168</v>
      </c>
      <c r="T70" s="123" t="s">
        <v>12</v>
      </c>
      <c r="U70" s="123" t="s">
        <v>317</v>
      </c>
      <c r="V70" s="123" t="s">
        <v>317</v>
      </c>
      <c r="W70" s="123" t="s">
        <v>12</v>
      </c>
      <c r="X70" s="123" t="s">
        <v>12</v>
      </c>
      <c r="Y70" s="123" t="s">
        <v>474</v>
      </c>
      <c r="Z70" s="123" t="s">
        <v>320</v>
      </c>
      <c r="AA70" s="212">
        <v>93638</v>
      </c>
      <c r="AB70" s="123" t="s">
        <v>495</v>
      </c>
      <c r="AC70" s="123" t="s">
        <v>201</v>
      </c>
      <c r="AD70" s="123" t="s">
        <v>327</v>
      </c>
      <c r="AE70" s="123" t="s">
        <v>12</v>
      </c>
    </row>
    <row r="71" spans="2:31" x14ac:dyDescent="0.35">
      <c r="B71" s="123">
        <v>3024</v>
      </c>
      <c r="C71" s="123" t="s">
        <v>496</v>
      </c>
      <c r="D71" s="123">
        <v>2016</v>
      </c>
      <c r="E71" s="123" t="s">
        <v>12</v>
      </c>
      <c r="F71" s="240">
        <v>188658.613318624</v>
      </c>
      <c r="G71" s="240" t="s">
        <v>1755</v>
      </c>
      <c r="H71" s="240" t="s">
        <v>12</v>
      </c>
      <c r="I71" s="240">
        <v>0</v>
      </c>
      <c r="J71" s="240">
        <v>0</v>
      </c>
      <c r="K71" s="240">
        <v>0</v>
      </c>
      <c r="L71" s="240">
        <v>0</v>
      </c>
      <c r="M71" s="240">
        <v>188658.613318624</v>
      </c>
      <c r="N71" s="240" t="s">
        <v>12</v>
      </c>
      <c r="O71" s="240">
        <v>0</v>
      </c>
      <c r="P71" s="240">
        <v>0</v>
      </c>
      <c r="Q71" s="240">
        <v>188658.613318624</v>
      </c>
      <c r="R71" s="240">
        <v>188658.613318624</v>
      </c>
      <c r="S71" s="240">
        <v>0</v>
      </c>
      <c r="T71" s="123" t="s">
        <v>12</v>
      </c>
      <c r="U71" s="123" t="s">
        <v>316</v>
      </c>
      <c r="V71" s="123" t="s">
        <v>317</v>
      </c>
      <c r="W71" s="123" t="s">
        <v>363</v>
      </c>
      <c r="X71" s="123" t="s">
        <v>12</v>
      </c>
      <c r="Y71" s="123" t="s">
        <v>498</v>
      </c>
      <c r="Z71" s="123" t="s">
        <v>320</v>
      </c>
      <c r="AA71" s="212">
        <v>91702</v>
      </c>
      <c r="AB71" s="123" t="s">
        <v>321</v>
      </c>
      <c r="AC71" s="123" t="s">
        <v>322</v>
      </c>
      <c r="AD71" s="123" t="s">
        <v>323</v>
      </c>
      <c r="AE71" s="123" t="s">
        <v>12</v>
      </c>
    </row>
    <row r="72" spans="2:31" x14ac:dyDescent="0.35">
      <c r="B72" s="123">
        <v>100897</v>
      </c>
      <c r="C72" s="123" t="s">
        <v>499</v>
      </c>
      <c r="D72" s="123">
        <v>2016</v>
      </c>
      <c r="E72" s="123" t="s">
        <v>12</v>
      </c>
      <c r="F72" s="240">
        <v>1688.90813312</v>
      </c>
      <c r="G72" s="240" t="s">
        <v>1755</v>
      </c>
      <c r="H72" s="240" t="s">
        <v>12</v>
      </c>
      <c r="I72" s="240">
        <v>1688.90813312</v>
      </c>
      <c r="J72" s="240">
        <v>0</v>
      </c>
      <c r="K72" s="240">
        <v>0</v>
      </c>
      <c r="L72" s="240">
        <v>0</v>
      </c>
      <c r="M72" s="240">
        <v>0</v>
      </c>
      <c r="N72" s="240" t="s">
        <v>12</v>
      </c>
      <c r="O72" s="240">
        <v>1688.90813312</v>
      </c>
      <c r="P72" s="240">
        <v>0</v>
      </c>
      <c r="Q72" s="240">
        <v>0</v>
      </c>
      <c r="R72" s="240">
        <v>1688.90813312</v>
      </c>
      <c r="S72" s="240">
        <v>0</v>
      </c>
      <c r="T72" s="123" t="s">
        <v>12</v>
      </c>
      <c r="U72" s="123" t="s">
        <v>316</v>
      </c>
      <c r="V72" s="123" t="s">
        <v>317</v>
      </c>
      <c r="W72" s="123" t="s">
        <v>467</v>
      </c>
      <c r="X72" s="123" t="s">
        <v>12</v>
      </c>
      <c r="Y72" s="123" t="s">
        <v>346</v>
      </c>
      <c r="Z72" s="123" t="s">
        <v>320</v>
      </c>
      <c r="AA72" s="212">
        <v>93308</v>
      </c>
      <c r="AB72" s="123" t="s">
        <v>352</v>
      </c>
      <c r="AC72" s="123" t="s">
        <v>201</v>
      </c>
      <c r="AD72" s="123" t="s">
        <v>458</v>
      </c>
      <c r="AE72" s="123" t="s">
        <v>12</v>
      </c>
    </row>
    <row r="73" spans="2:31" x14ac:dyDescent="0.35">
      <c r="B73" s="123">
        <v>104334</v>
      </c>
      <c r="C73" s="123" t="s">
        <v>500</v>
      </c>
      <c r="D73" s="123">
        <v>2016</v>
      </c>
      <c r="E73" s="123" t="s">
        <v>12</v>
      </c>
      <c r="F73" s="240">
        <v>19974.591881600001</v>
      </c>
      <c r="G73" s="240" t="s">
        <v>1755</v>
      </c>
      <c r="H73" s="240" t="s">
        <v>12</v>
      </c>
      <c r="I73" s="240">
        <v>19974.591881600001</v>
      </c>
      <c r="J73" s="240">
        <v>0</v>
      </c>
      <c r="K73" s="240">
        <v>0</v>
      </c>
      <c r="L73" s="240">
        <v>0</v>
      </c>
      <c r="M73" s="240">
        <v>0</v>
      </c>
      <c r="N73" s="240" t="s">
        <v>12</v>
      </c>
      <c r="O73" s="240">
        <v>0</v>
      </c>
      <c r="P73" s="240">
        <v>0</v>
      </c>
      <c r="Q73" s="240">
        <v>0</v>
      </c>
      <c r="R73" s="240">
        <v>0</v>
      </c>
      <c r="S73" s="240">
        <v>19974.591881600001</v>
      </c>
      <c r="T73" s="123" t="s">
        <v>12</v>
      </c>
      <c r="U73" s="123" t="s">
        <v>317</v>
      </c>
      <c r="V73" s="123" t="s">
        <v>317</v>
      </c>
      <c r="W73" s="123" t="s">
        <v>12</v>
      </c>
      <c r="X73" s="123" t="s">
        <v>12</v>
      </c>
      <c r="Y73" s="123" t="s">
        <v>501</v>
      </c>
      <c r="Z73" s="123" t="s">
        <v>320</v>
      </c>
      <c r="AA73" s="212">
        <v>93630</v>
      </c>
      <c r="AB73" s="123" t="s">
        <v>502</v>
      </c>
      <c r="AC73" s="123" t="s">
        <v>201</v>
      </c>
      <c r="AD73" s="123" t="s">
        <v>327</v>
      </c>
      <c r="AE73" s="123" t="s">
        <v>12</v>
      </c>
    </row>
    <row r="74" spans="2:31" x14ac:dyDescent="0.35">
      <c r="B74" s="123">
        <v>104621</v>
      </c>
      <c r="C74" s="123" t="s">
        <v>503</v>
      </c>
      <c r="D74" s="123">
        <v>2016</v>
      </c>
      <c r="E74" s="123" t="s">
        <v>12</v>
      </c>
      <c r="F74" s="240">
        <v>12488.446620799999</v>
      </c>
      <c r="G74" s="240" t="s">
        <v>1755</v>
      </c>
      <c r="H74" s="240" t="s">
        <v>12</v>
      </c>
      <c r="I74" s="240">
        <v>12488.446620799999</v>
      </c>
      <c r="J74" s="240">
        <v>0</v>
      </c>
      <c r="K74" s="240">
        <v>0</v>
      </c>
      <c r="L74" s="240">
        <v>0</v>
      </c>
      <c r="M74" s="240">
        <v>0</v>
      </c>
      <c r="N74" s="240" t="s">
        <v>12</v>
      </c>
      <c r="O74" s="240">
        <v>0</v>
      </c>
      <c r="P74" s="240">
        <v>0</v>
      </c>
      <c r="Q74" s="240">
        <v>0</v>
      </c>
      <c r="R74" s="240">
        <v>0</v>
      </c>
      <c r="S74" s="240">
        <v>12488.446620799999</v>
      </c>
      <c r="T74" s="123" t="s">
        <v>12</v>
      </c>
      <c r="U74" s="123" t="s">
        <v>317</v>
      </c>
      <c r="V74" s="123" t="s">
        <v>317</v>
      </c>
      <c r="W74" s="123" t="s">
        <v>12</v>
      </c>
      <c r="X74" s="123" t="s">
        <v>12</v>
      </c>
      <c r="Y74" s="123" t="s">
        <v>504</v>
      </c>
      <c r="Z74" s="123" t="s">
        <v>320</v>
      </c>
      <c r="AA74" s="212">
        <v>90058</v>
      </c>
      <c r="AB74" s="123" t="s">
        <v>502</v>
      </c>
      <c r="AC74" s="123" t="s">
        <v>201</v>
      </c>
      <c r="AD74" s="123" t="s">
        <v>327</v>
      </c>
      <c r="AE74" s="123" t="s">
        <v>12</v>
      </c>
    </row>
    <row r="75" spans="2:31" x14ac:dyDescent="0.35">
      <c r="B75" s="123">
        <v>104542</v>
      </c>
      <c r="C75" s="123" t="s">
        <v>505</v>
      </c>
      <c r="D75" s="123">
        <v>2016</v>
      </c>
      <c r="E75" s="123" t="s">
        <v>12</v>
      </c>
      <c r="F75" s="240">
        <v>10005.012276624</v>
      </c>
      <c r="G75" s="240" t="s">
        <v>1755</v>
      </c>
      <c r="H75" s="240" t="s">
        <v>12</v>
      </c>
      <c r="I75" s="240">
        <v>10005.012276624</v>
      </c>
      <c r="J75" s="240">
        <v>0</v>
      </c>
      <c r="K75" s="240">
        <v>0</v>
      </c>
      <c r="L75" s="240">
        <v>0</v>
      </c>
      <c r="M75" s="240">
        <v>0</v>
      </c>
      <c r="N75" s="240" t="s">
        <v>12</v>
      </c>
      <c r="O75" s="240">
        <v>0</v>
      </c>
      <c r="P75" s="240">
        <v>0</v>
      </c>
      <c r="Q75" s="240">
        <v>0</v>
      </c>
      <c r="R75" s="240">
        <v>0</v>
      </c>
      <c r="S75" s="240">
        <v>10005.012276624</v>
      </c>
      <c r="T75" s="123" t="s">
        <v>12</v>
      </c>
      <c r="U75" s="123" t="s">
        <v>317</v>
      </c>
      <c r="V75" s="123" t="s">
        <v>317</v>
      </c>
      <c r="W75" s="123" t="s">
        <v>12</v>
      </c>
      <c r="X75" s="123" t="s">
        <v>12</v>
      </c>
      <c r="Y75" s="123" t="s">
        <v>506</v>
      </c>
      <c r="Z75" s="123" t="s">
        <v>320</v>
      </c>
      <c r="AA75" s="212">
        <v>90039</v>
      </c>
      <c r="AB75" s="123" t="s">
        <v>428</v>
      </c>
      <c r="AC75" s="123" t="s">
        <v>201</v>
      </c>
      <c r="AD75" s="123" t="s">
        <v>327</v>
      </c>
      <c r="AE75" s="123" t="s">
        <v>12</v>
      </c>
    </row>
    <row r="76" spans="2:31" x14ac:dyDescent="0.35">
      <c r="B76" s="123">
        <v>104165</v>
      </c>
      <c r="C76" s="123" t="s">
        <v>507</v>
      </c>
      <c r="D76" s="123">
        <v>2016</v>
      </c>
      <c r="E76" s="123" t="s">
        <v>12</v>
      </c>
      <c r="F76" s="240">
        <v>14999.73936</v>
      </c>
      <c r="G76" s="240" t="s">
        <v>1755</v>
      </c>
      <c r="H76" s="240" t="s">
        <v>12</v>
      </c>
      <c r="I76" s="240">
        <v>14999.73936</v>
      </c>
      <c r="J76" s="240">
        <v>0</v>
      </c>
      <c r="K76" s="240">
        <v>0</v>
      </c>
      <c r="L76" s="240">
        <v>0</v>
      </c>
      <c r="M76" s="240">
        <v>0</v>
      </c>
      <c r="N76" s="240" t="s">
        <v>12</v>
      </c>
      <c r="O76" s="240">
        <v>0</v>
      </c>
      <c r="P76" s="240">
        <v>0</v>
      </c>
      <c r="Q76" s="240">
        <v>0</v>
      </c>
      <c r="R76" s="240">
        <v>0</v>
      </c>
      <c r="S76" s="240">
        <v>14999.73936</v>
      </c>
      <c r="T76" s="123" t="s">
        <v>12</v>
      </c>
      <c r="U76" s="123" t="s">
        <v>317</v>
      </c>
      <c r="V76" s="123" t="s">
        <v>317</v>
      </c>
      <c r="W76" s="123" t="s">
        <v>12</v>
      </c>
      <c r="X76" s="123" t="s">
        <v>12</v>
      </c>
      <c r="Y76" s="123" t="s">
        <v>508</v>
      </c>
      <c r="Z76" s="123" t="s">
        <v>320</v>
      </c>
      <c r="AA76" s="212">
        <v>94710</v>
      </c>
      <c r="AB76" s="123" t="s">
        <v>428</v>
      </c>
      <c r="AC76" s="123" t="s">
        <v>201</v>
      </c>
      <c r="AD76" s="123" t="s">
        <v>327</v>
      </c>
      <c r="AE76" s="123" t="s">
        <v>12</v>
      </c>
    </row>
    <row r="77" spans="2:31" x14ac:dyDescent="0.35">
      <c r="B77" s="123">
        <v>100890</v>
      </c>
      <c r="C77" s="123" t="s">
        <v>509</v>
      </c>
      <c r="D77" s="123">
        <v>2016</v>
      </c>
      <c r="E77" s="123" t="s">
        <v>12</v>
      </c>
      <c r="F77" s="240">
        <v>3991.0144</v>
      </c>
      <c r="G77" s="240" t="s">
        <v>1755</v>
      </c>
      <c r="H77" s="240" t="s">
        <v>12</v>
      </c>
      <c r="I77" s="240">
        <v>3991.0144</v>
      </c>
      <c r="J77" s="240">
        <v>0</v>
      </c>
      <c r="K77" s="240">
        <v>0</v>
      </c>
      <c r="L77" s="240">
        <v>0</v>
      </c>
      <c r="M77" s="240">
        <v>0</v>
      </c>
      <c r="N77" s="240" t="s">
        <v>12</v>
      </c>
      <c r="O77" s="240">
        <v>3991.0144</v>
      </c>
      <c r="P77" s="240">
        <v>0</v>
      </c>
      <c r="Q77" s="240">
        <v>0</v>
      </c>
      <c r="R77" s="240">
        <v>3991.0144</v>
      </c>
      <c r="S77" s="240">
        <v>0</v>
      </c>
      <c r="T77" s="123" t="s">
        <v>12</v>
      </c>
      <c r="U77" s="123" t="s">
        <v>316</v>
      </c>
      <c r="V77" s="123" t="s">
        <v>317</v>
      </c>
      <c r="W77" s="123" t="s">
        <v>467</v>
      </c>
      <c r="X77" s="123" t="s">
        <v>12</v>
      </c>
      <c r="Y77" s="123" t="s">
        <v>346</v>
      </c>
      <c r="Z77" s="123" t="s">
        <v>320</v>
      </c>
      <c r="AA77" s="212">
        <v>93306</v>
      </c>
      <c r="AB77" s="123" t="s">
        <v>352</v>
      </c>
      <c r="AC77" s="123" t="s">
        <v>201</v>
      </c>
      <c r="AD77" s="123" t="s">
        <v>458</v>
      </c>
      <c r="AE77" s="123" t="s">
        <v>12</v>
      </c>
    </row>
    <row r="78" spans="2:31" x14ac:dyDescent="0.35">
      <c r="B78" s="123">
        <v>3000</v>
      </c>
      <c r="C78" s="123" t="s">
        <v>510</v>
      </c>
      <c r="D78" s="123">
        <v>2016</v>
      </c>
      <c r="E78" s="123" t="s">
        <v>12</v>
      </c>
      <c r="F78" s="240">
        <v>0</v>
      </c>
      <c r="G78" s="240" t="s">
        <v>1755</v>
      </c>
      <c r="H78" s="240" t="s">
        <v>12</v>
      </c>
      <c r="I78" s="240">
        <v>0</v>
      </c>
      <c r="J78" s="240">
        <v>0</v>
      </c>
      <c r="K78" s="240">
        <v>0</v>
      </c>
      <c r="L78" s="240">
        <v>0</v>
      </c>
      <c r="M78" s="240">
        <v>0</v>
      </c>
      <c r="N78" s="240" t="s">
        <v>12</v>
      </c>
      <c r="O78" s="240">
        <v>0</v>
      </c>
      <c r="P78" s="240">
        <v>0</v>
      </c>
      <c r="Q78" s="240">
        <v>0</v>
      </c>
      <c r="R78" s="240">
        <v>0</v>
      </c>
      <c r="S78" s="240">
        <v>0</v>
      </c>
      <c r="T78" s="123" t="s">
        <v>12</v>
      </c>
      <c r="U78" s="123" t="s">
        <v>317</v>
      </c>
      <c r="V78" s="123" t="s">
        <v>317</v>
      </c>
      <c r="W78" s="123" t="s">
        <v>12</v>
      </c>
      <c r="X78" s="123" t="s">
        <v>12</v>
      </c>
      <c r="Y78" s="123" t="s">
        <v>511</v>
      </c>
      <c r="Z78" s="123" t="s">
        <v>320</v>
      </c>
      <c r="AA78" s="212">
        <v>92315</v>
      </c>
      <c r="AB78" s="123" t="s">
        <v>321</v>
      </c>
      <c r="AC78" s="123" t="s">
        <v>322</v>
      </c>
      <c r="AD78" s="123" t="s">
        <v>323</v>
      </c>
      <c r="AE78" s="123" t="s">
        <v>12</v>
      </c>
    </row>
    <row r="79" spans="2:31" x14ac:dyDescent="0.35">
      <c r="B79" s="123">
        <v>104624</v>
      </c>
      <c r="C79" s="123" t="s">
        <v>1834</v>
      </c>
      <c r="D79" s="123">
        <v>2016</v>
      </c>
      <c r="E79" s="123" t="s">
        <v>12</v>
      </c>
      <c r="F79" s="240">
        <v>145076.08966495999</v>
      </c>
      <c r="G79" s="240" t="s">
        <v>1755</v>
      </c>
      <c r="H79" s="240" t="s">
        <v>12</v>
      </c>
      <c r="I79" s="240">
        <v>0</v>
      </c>
      <c r="J79" s="240">
        <v>0</v>
      </c>
      <c r="K79" s="240">
        <v>145076.08966495999</v>
      </c>
      <c r="L79" s="240">
        <v>0</v>
      </c>
      <c r="M79" s="240">
        <v>0</v>
      </c>
      <c r="N79" s="240" t="s">
        <v>12</v>
      </c>
      <c r="O79" s="240">
        <v>0</v>
      </c>
      <c r="P79" s="240">
        <v>0</v>
      </c>
      <c r="Q79" s="240">
        <v>0</v>
      </c>
      <c r="R79" s="240">
        <v>0</v>
      </c>
      <c r="S79" s="240">
        <v>145076.08966495999</v>
      </c>
      <c r="T79" s="123" t="s">
        <v>12</v>
      </c>
      <c r="U79" s="123" t="s">
        <v>316</v>
      </c>
      <c r="V79" s="123" t="s">
        <v>317</v>
      </c>
      <c r="W79" s="123" t="s">
        <v>467</v>
      </c>
      <c r="X79" s="123" t="s">
        <v>12</v>
      </c>
      <c r="Y79" s="123" t="s">
        <v>1059</v>
      </c>
      <c r="Z79" s="123" t="s">
        <v>320</v>
      </c>
      <c r="AA79" s="212">
        <v>93251</v>
      </c>
      <c r="AB79" s="123" t="s">
        <v>465</v>
      </c>
      <c r="AC79" s="123" t="s">
        <v>424</v>
      </c>
      <c r="AD79" s="123" t="s">
        <v>425</v>
      </c>
      <c r="AE79" s="123" t="s">
        <v>12</v>
      </c>
    </row>
    <row r="80" spans="2:31" x14ac:dyDescent="0.35">
      <c r="B80" s="123">
        <v>104623</v>
      </c>
      <c r="C80" s="123" t="s">
        <v>1761</v>
      </c>
      <c r="D80" s="123">
        <v>2016</v>
      </c>
      <c r="E80" s="123" t="s">
        <v>12</v>
      </c>
      <c r="F80" s="240">
        <v>45008.067557714698</v>
      </c>
      <c r="G80" s="240" t="s">
        <v>1755</v>
      </c>
      <c r="H80" s="240" t="s">
        <v>12</v>
      </c>
      <c r="I80" s="240">
        <v>0</v>
      </c>
      <c r="J80" s="240">
        <v>0</v>
      </c>
      <c r="K80" s="240">
        <v>45008.067557714698</v>
      </c>
      <c r="L80" s="240">
        <v>0</v>
      </c>
      <c r="M80" s="240">
        <v>0</v>
      </c>
      <c r="N80" s="240" t="s">
        <v>12</v>
      </c>
      <c r="O80" s="240">
        <v>0</v>
      </c>
      <c r="P80" s="240">
        <v>0</v>
      </c>
      <c r="Q80" s="240">
        <v>0</v>
      </c>
      <c r="R80" s="240">
        <v>0</v>
      </c>
      <c r="S80" s="240">
        <v>45008.067557714698</v>
      </c>
      <c r="T80" s="123" t="s">
        <v>12</v>
      </c>
      <c r="U80" s="123" t="s">
        <v>316</v>
      </c>
      <c r="V80" s="123" t="s">
        <v>317</v>
      </c>
      <c r="W80" s="123" t="s">
        <v>467</v>
      </c>
      <c r="X80" s="123" t="s">
        <v>12</v>
      </c>
      <c r="Y80" s="123" t="s">
        <v>1059</v>
      </c>
      <c r="Z80" s="123" t="s">
        <v>320</v>
      </c>
      <c r="AA80" s="212">
        <v>93251</v>
      </c>
      <c r="AB80" s="123" t="s">
        <v>465</v>
      </c>
      <c r="AC80" s="123" t="s">
        <v>424</v>
      </c>
      <c r="AD80" s="123" t="s">
        <v>425</v>
      </c>
      <c r="AE80" s="123" t="s">
        <v>12</v>
      </c>
    </row>
    <row r="81" spans="2:31" x14ac:dyDescent="0.35">
      <c r="B81" s="123">
        <v>104094</v>
      </c>
      <c r="C81" s="123" t="s">
        <v>514</v>
      </c>
      <c r="D81" s="123">
        <v>2016</v>
      </c>
      <c r="E81" s="123" t="s">
        <v>12</v>
      </c>
      <c r="F81" s="240">
        <v>1575979.55313149</v>
      </c>
      <c r="G81" s="240" t="s">
        <v>1755</v>
      </c>
      <c r="H81" s="240" t="s">
        <v>12</v>
      </c>
      <c r="I81" s="240">
        <v>1575979.55313149</v>
      </c>
      <c r="J81" s="240">
        <v>0</v>
      </c>
      <c r="K81" s="240">
        <v>0</v>
      </c>
      <c r="L81" s="240">
        <v>0</v>
      </c>
      <c r="M81" s="240">
        <v>0</v>
      </c>
      <c r="N81" s="240" t="s">
        <v>12</v>
      </c>
      <c r="O81" s="240">
        <v>1574055.0906839999</v>
      </c>
      <c r="P81" s="240">
        <v>0</v>
      </c>
      <c r="Q81" s="240">
        <v>0</v>
      </c>
      <c r="R81" s="240">
        <v>1574055.0906839999</v>
      </c>
      <c r="S81" s="240">
        <v>1924.4624474942</v>
      </c>
      <c r="T81" s="123" t="s">
        <v>12</v>
      </c>
      <c r="U81" s="123" t="s">
        <v>316</v>
      </c>
      <c r="V81" s="123" t="s">
        <v>316</v>
      </c>
      <c r="W81" s="123" t="s">
        <v>467</v>
      </c>
      <c r="X81" s="123" t="s">
        <v>12</v>
      </c>
      <c r="Y81" s="123" t="s">
        <v>515</v>
      </c>
      <c r="Z81" s="123" t="s">
        <v>320</v>
      </c>
      <c r="AA81" s="212">
        <v>93268</v>
      </c>
      <c r="AB81" s="123" t="s">
        <v>342</v>
      </c>
      <c r="AC81" s="123" t="s">
        <v>343</v>
      </c>
      <c r="AD81" s="123" t="s">
        <v>344</v>
      </c>
      <c r="AE81" s="123" t="s">
        <v>12</v>
      </c>
    </row>
    <row r="82" spans="2:31" x14ac:dyDescent="0.35">
      <c r="B82" s="123">
        <v>3026</v>
      </c>
      <c r="C82" s="123" t="s">
        <v>516</v>
      </c>
      <c r="D82" s="123">
        <v>2016</v>
      </c>
      <c r="E82" s="123" t="s">
        <v>12</v>
      </c>
      <c r="F82" s="240">
        <v>0</v>
      </c>
      <c r="G82" s="240" t="s">
        <v>1755</v>
      </c>
      <c r="H82" s="240" t="s">
        <v>12</v>
      </c>
      <c r="I82" s="240">
        <v>0</v>
      </c>
      <c r="J82" s="240">
        <v>0</v>
      </c>
      <c r="K82" s="240">
        <v>0</v>
      </c>
      <c r="L82" s="240">
        <v>0</v>
      </c>
      <c r="M82" s="240">
        <v>0</v>
      </c>
      <c r="N82" s="240" t="s">
        <v>12</v>
      </c>
      <c r="O82" s="240">
        <v>0</v>
      </c>
      <c r="P82" s="240">
        <v>0</v>
      </c>
      <c r="Q82" s="240">
        <v>0</v>
      </c>
      <c r="R82" s="240">
        <v>0</v>
      </c>
      <c r="S82" s="240">
        <v>0</v>
      </c>
      <c r="T82" s="123" t="s">
        <v>12</v>
      </c>
      <c r="U82" s="123" t="s">
        <v>317</v>
      </c>
      <c r="V82" s="123" t="s">
        <v>317</v>
      </c>
      <c r="W82" s="123" t="s">
        <v>12</v>
      </c>
      <c r="X82" s="123" t="s">
        <v>12</v>
      </c>
      <c r="Y82" s="123" t="s">
        <v>517</v>
      </c>
      <c r="Z82" s="123" t="s">
        <v>320</v>
      </c>
      <c r="AA82" s="212">
        <v>95917</v>
      </c>
      <c r="AB82" s="123" t="s">
        <v>321</v>
      </c>
      <c r="AC82" s="123" t="s">
        <v>322</v>
      </c>
      <c r="AD82" s="123" t="s">
        <v>323</v>
      </c>
      <c r="AE82" s="123" t="s">
        <v>12</v>
      </c>
    </row>
    <row r="83" spans="2:31" x14ac:dyDescent="0.35">
      <c r="B83" s="123">
        <v>100120</v>
      </c>
      <c r="C83" s="123" t="s">
        <v>518</v>
      </c>
      <c r="D83" s="123">
        <v>2016</v>
      </c>
      <c r="E83" s="123" t="s">
        <v>12</v>
      </c>
      <c r="F83" s="240">
        <v>7771.6832352000001</v>
      </c>
      <c r="G83" s="240" t="s">
        <v>1755</v>
      </c>
      <c r="H83" s="240" t="s">
        <v>12</v>
      </c>
      <c r="I83" s="240">
        <v>7771.6832352000001</v>
      </c>
      <c r="J83" s="240">
        <v>0</v>
      </c>
      <c r="K83" s="240">
        <v>0</v>
      </c>
      <c r="L83" s="240">
        <v>0</v>
      </c>
      <c r="M83" s="240">
        <v>0</v>
      </c>
      <c r="N83" s="240" t="s">
        <v>12</v>
      </c>
      <c r="O83" s="240">
        <v>0</v>
      </c>
      <c r="P83" s="240">
        <v>0</v>
      </c>
      <c r="Q83" s="240">
        <v>0</v>
      </c>
      <c r="R83" s="240">
        <v>0</v>
      </c>
      <c r="S83" s="240">
        <v>7771.6832352000001</v>
      </c>
      <c r="T83" s="123" t="s">
        <v>12</v>
      </c>
      <c r="U83" s="123" t="s">
        <v>317</v>
      </c>
      <c r="V83" s="123" t="s">
        <v>317</v>
      </c>
      <c r="W83" s="123" t="s">
        <v>12</v>
      </c>
      <c r="X83" s="123" t="s">
        <v>12</v>
      </c>
      <c r="Y83" s="123" t="s">
        <v>519</v>
      </c>
      <c r="Z83" s="123" t="s">
        <v>320</v>
      </c>
      <c r="AA83" s="212">
        <v>90639</v>
      </c>
      <c r="AB83" s="123" t="s">
        <v>520</v>
      </c>
      <c r="AC83" s="123" t="s">
        <v>201</v>
      </c>
      <c r="AD83" s="123" t="s">
        <v>327</v>
      </c>
      <c r="AE83" s="123" t="s">
        <v>12</v>
      </c>
    </row>
    <row r="84" spans="2:31" x14ac:dyDescent="0.35">
      <c r="B84" s="123">
        <v>100053</v>
      </c>
      <c r="C84" s="123" t="s">
        <v>523</v>
      </c>
      <c r="D84" s="123">
        <v>2016</v>
      </c>
      <c r="E84" s="123" t="s">
        <v>12</v>
      </c>
      <c r="F84" s="240">
        <v>612.80426911172003</v>
      </c>
      <c r="G84" s="240" t="s">
        <v>1755</v>
      </c>
      <c r="H84" s="240" t="s">
        <v>12</v>
      </c>
      <c r="I84" s="240">
        <v>124.20426911172</v>
      </c>
      <c r="J84" s="240">
        <v>488.6</v>
      </c>
      <c r="K84" s="240">
        <v>0</v>
      </c>
      <c r="L84" s="240">
        <v>0</v>
      </c>
      <c r="M84" s="240">
        <v>0</v>
      </c>
      <c r="N84" s="240" t="s">
        <v>12</v>
      </c>
      <c r="O84" s="240">
        <v>0</v>
      </c>
      <c r="P84" s="240">
        <v>0</v>
      </c>
      <c r="Q84" s="240">
        <v>0</v>
      </c>
      <c r="R84" s="240">
        <v>0</v>
      </c>
      <c r="S84" s="240">
        <v>612.80426911172003</v>
      </c>
      <c r="T84" s="123" t="s">
        <v>12</v>
      </c>
      <c r="U84" s="123" t="s">
        <v>316</v>
      </c>
      <c r="V84" s="123" t="s">
        <v>317</v>
      </c>
      <c r="W84" s="123" t="s">
        <v>553</v>
      </c>
      <c r="X84" s="123" t="s">
        <v>12</v>
      </c>
      <c r="Y84" s="123" t="s">
        <v>524</v>
      </c>
      <c r="Z84" s="123" t="s">
        <v>320</v>
      </c>
      <c r="AA84" s="212">
        <v>95525</v>
      </c>
      <c r="AB84" s="123" t="s">
        <v>404</v>
      </c>
      <c r="AC84" s="123" t="s">
        <v>201</v>
      </c>
      <c r="AD84" s="123" t="s">
        <v>354</v>
      </c>
      <c r="AE84" s="123" t="s">
        <v>12</v>
      </c>
    </row>
    <row r="85" spans="2:31" x14ac:dyDescent="0.35">
      <c r="B85" s="123">
        <v>100342</v>
      </c>
      <c r="C85" s="123" t="s">
        <v>525</v>
      </c>
      <c r="D85" s="123">
        <v>2016</v>
      </c>
      <c r="E85" s="123" t="s">
        <v>12</v>
      </c>
      <c r="F85" s="240">
        <v>345031.96891599998</v>
      </c>
      <c r="G85" s="240" t="s">
        <v>1755</v>
      </c>
      <c r="H85" s="240" t="s">
        <v>12</v>
      </c>
      <c r="I85" s="240">
        <v>345031.96891599998</v>
      </c>
      <c r="J85" s="240">
        <v>0</v>
      </c>
      <c r="K85" s="240">
        <v>0</v>
      </c>
      <c r="L85" s="240">
        <v>0</v>
      </c>
      <c r="M85" s="240">
        <v>0</v>
      </c>
      <c r="N85" s="240" t="s">
        <v>12</v>
      </c>
      <c r="O85" s="240">
        <v>345031.96891599998</v>
      </c>
      <c r="P85" s="240">
        <v>0</v>
      </c>
      <c r="Q85" s="240">
        <v>0</v>
      </c>
      <c r="R85" s="240">
        <v>345031.96891599998</v>
      </c>
      <c r="S85" s="240">
        <v>0</v>
      </c>
      <c r="T85" s="123" t="s">
        <v>12</v>
      </c>
      <c r="U85" s="123" t="s">
        <v>316</v>
      </c>
      <c r="V85" s="123" t="s">
        <v>317</v>
      </c>
      <c r="W85" s="123" t="s">
        <v>1831</v>
      </c>
      <c r="X85" s="123" t="s">
        <v>12</v>
      </c>
      <c r="Y85" s="123" t="s">
        <v>527</v>
      </c>
      <c r="Z85" s="123" t="s">
        <v>320</v>
      </c>
      <c r="AA85" s="212">
        <v>92225</v>
      </c>
      <c r="AB85" s="123" t="s">
        <v>352</v>
      </c>
      <c r="AC85" s="123" t="s">
        <v>204</v>
      </c>
      <c r="AD85" s="123" t="s">
        <v>354</v>
      </c>
      <c r="AE85" s="123" t="s">
        <v>12</v>
      </c>
    </row>
    <row r="86" spans="2:31" x14ac:dyDescent="0.35">
      <c r="B86" s="123">
        <v>104054</v>
      </c>
      <c r="C86" s="123" t="s">
        <v>528</v>
      </c>
      <c r="D86" s="123">
        <v>2016</v>
      </c>
      <c r="E86" s="123" t="s">
        <v>12</v>
      </c>
      <c r="F86" s="240">
        <v>369945.74911999999</v>
      </c>
      <c r="G86" s="240" t="s">
        <v>1755</v>
      </c>
      <c r="H86" s="240" t="s">
        <v>12</v>
      </c>
      <c r="I86" s="240">
        <v>0</v>
      </c>
      <c r="J86" s="240">
        <v>0</v>
      </c>
      <c r="K86" s="240">
        <v>369945.74911999999</v>
      </c>
      <c r="L86" s="240">
        <v>0</v>
      </c>
      <c r="M86" s="240">
        <v>0</v>
      </c>
      <c r="N86" s="240" t="s">
        <v>12</v>
      </c>
      <c r="O86" s="240">
        <v>0</v>
      </c>
      <c r="P86" s="240">
        <v>369945.74911999999</v>
      </c>
      <c r="Q86" s="240">
        <v>0</v>
      </c>
      <c r="R86" s="240">
        <v>369945.74911999999</v>
      </c>
      <c r="S86" s="240">
        <v>0</v>
      </c>
      <c r="T86" s="123" t="s">
        <v>12</v>
      </c>
      <c r="U86" s="123" t="s">
        <v>316</v>
      </c>
      <c r="V86" s="123" t="s">
        <v>317</v>
      </c>
      <c r="W86" s="123" t="s">
        <v>390</v>
      </c>
      <c r="X86" s="123" t="s">
        <v>12</v>
      </c>
      <c r="Y86" s="123" t="s">
        <v>529</v>
      </c>
      <c r="Z86" s="123" t="s">
        <v>320</v>
      </c>
      <c r="AA86" s="212">
        <v>92311</v>
      </c>
      <c r="AB86" s="123" t="s">
        <v>530</v>
      </c>
      <c r="AC86" s="123" t="s">
        <v>394</v>
      </c>
      <c r="AD86" s="123" t="s">
        <v>395</v>
      </c>
      <c r="AE86" s="123" t="s">
        <v>12</v>
      </c>
    </row>
    <row r="87" spans="2:31" x14ac:dyDescent="0.35">
      <c r="B87" s="123">
        <v>104064</v>
      </c>
      <c r="C87" s="123" t="s">
        <v>531</v>
      </c>
      <c r="D87" s="123">
        <v>2016</v>
      </c>
      <c r="E87" s="123" t="s">
        <v>12</v>
      </c>
      <c r="F87" s="240">
        <v>195788.53209600001</v>
      </c>
      <c r="G87" s="240" t="s">
        <v>1755</v>
      </c>
      <c r="H87" s="240" t="s">
        <v>12</v>
      </c>
      <c r="I87" s="240">
        <v>0</v>
      </c>
      <c r="J87" s="240">
        <v>0</v>
      </c>
      <c r="K87" s="240">
        <v>195788.53209600001</v>
      </c>
      <c r="L87" s="240">
        <v>0</v>
      </c>
      <c r="M87" s="240">
        <v>0</v>
      </c>
      <c r="N87" s="240" t="s">
        <v>12</v>
      </c>
      <c r="O87" s="240">
        <v>0</v>
      </c>
      <c r="P87" s="240">
        <v>195788.53209600001</v>
      </c>
      <c r="Q87" s="240">
        <v>0</v>
      </c>
      <c r="R87" s="240">
        <v>195788.53209600001</v>
      </c>
      <c r="S87" s="240">
        <v>0</v>
      </c>
      <c r="T87" s="123" t="s">
        <v>12</v>
      </c>
      <c r="U87" s="123" t="s">
        <v>316</v>
      </c>
      <c r="V87" s="123" t="s">
        <v>317</v>
      </c>
      <c r="W87" s="123" t="s">
        <v>390</v>
      </c>
      <c r="X87" s="123" t="s">
        <v>12</v>
      </c>
      <c r="Y87" s="123" t="s">
        <v>506</v>
      </c>
      <c r="Z87" s="123" t="s">
        <v>320</v>
      </c>
      <c r="AA87" s="212">
        <v>90040</v>
      </c>
      <c r="AB87" s="123" t="s">
        <v>530</v>
      </c>
      <c r="AC87" s="123" t="s">
        <v>394</v>
      </c>
      <c r="AD87" s="123" t="s">
        <v>395</v>
      </c>
      <c r="AE87" s="123" t="s">
        <v>12</v>
      </c>
    </row>
    <row r="88" spans="2:31" x14ac:dyDescent="0.35">
      <c r="B88" s="123">
        <v>104065</v>
      </c>
      <c r="C88" s="123" t="s">
        <v>532</v>
      </c>
      <c r="D88" s="123">
        <v>2016</v>
      </c>
      <c r="E88" s="123" t="s">
        <v>12</v>
      </c>
      <c r="F88" s="240">
        <v>134399.98553599999</v>
      </c>
      <c r="G88" s="240" t="s">
        <v>1755</v>
      </c>
      <c r="H88" s="240" t="s">
        <v>12</v>
      </c>
      <c r="I88" s="240">
        <v>0</v>
      </c>
      <c r="J88" s="240">
        <v>0</v>
      </c>
      <c r="K88" s="240">
        <v>134399.98553599999</v>
      </c>
      <c r="L88" s="240">
        <v>0</v>
      </c>
      <c r="M88" s="240">
        <v>0</v>
      </c>
      <c r="N88" s="240" t="s">
        <v>12</v>
      </c>
      <c r="O88" s="240">
        <v>0</v>
      </c>
      <c r="P88" s="240">
        <v>134399.98553599999</v>
      </c>
      <c r="Q88" s="240">
        <v>0</v>
      </c>
      <c r="R88" s="240">
        <v>134399.98553599999</v>
      </c>
      <c r="S88" s="240">
        <v>0</v>
      </c>
      <c r="T88" s="123" t="s">
        <v>12</v>
      </c>
      <c r="U88" s="123" t="s">
        <v>316</v>
      </c>
      <c r="V88" s="123" t="s">
        <v>317</v>
      </c>
      <c r="W88" s="123" t="s">
        <v>390</v>
      </c>
      <c r="X88" s="123" t="s">
        <v>12</v>
      </c>
      <c r="Y88" s="123" t="s">
        <v>329</v>
      </c>
      <c r="Z88" s="123" t="s">
        <v>320</v>
      </c>
      <c r="AA88" s="212">
        <v>94801</v>
      </c>
      <c r="AB88" s="123" t="s">
        <v>530</v>
      </c>
      <c r="AC88" s="123" t="s">
        <v>394</v>
      </c>
      <c r="AD88" s="123" t="s">
        <v>395</v>
      </c>
      <c r="AE88" s="123" t="s">
        <v>12</v>
      </c>
    </row>
    <row r="89" spans="2:31" x14ac:dyDescent="0.35">
      <c r="B89" s="123">
        <v>4000</v>
      </c>
      <c r="C89" s="123" t="s">
        <v>1762</v>
      </c>
      <c r="D89" s="123">
        <v>2016</v>
      </c>
      <c r="E89" s="123" t="s">
        <v>12</v>
      </c>
      <c r="F89" s="240">
        <v>0</v>
      </c>
      <c r="G89" s="240" t="s">
        <v>1755</v>
      </c>
      <c r="H89" s="240" t="s">
        <v>12</v>
      </c>
      <c r="I89" s="240">
        <v>0</v>
      </c>
      <c r="J89" s="240">
        <v>0</v>
      </c>
      <c r="K89" s="240">
        <v>0</v>
      </c>
      <c r="L89" s="240">
        <v>0</v>
      </c>
      <c r="M89" s="240">
        <v>0</v>
      </c>
      <c r="N89" s="240" t="s">
        <v>12</v>
      </c>
      <c r="O89" s="240">
        <v>0</v>
      </c>
      <c r="P89" s="240">
        <v>0</v>
      </c>
      <c r="Q89" s="240">
        <v>0</v>
      </c>
      <c r="R89" s="240">
        <v>0</v>
      </c>
      <c r="S89" s="240">
        <v>0</v>
      </c>
      <c r="T89" s="123" t="s">
        <v>12</v>
      </c>
      <c r="U89" s="123" t="s">
        <v>316</v>
      </c>
      <c r="V89" s="123" t="s">
        <v>317</v>
      </c>
      <c r="W89" s="123" t="s">
        <v>381</v>
      </c>
      <c r="X89" s="123" t="s">
        <v>12</v>
      </c>
      <c r="Y89" s="123" t="s">
        <v>483</v>
      </c>
      <c r="Z89" s="123" t="s">
        <v>484</v>
      </c>
      <c r="AA89" s="212">
        <v>97232</v>
      </c>
      <c r="AB89" s="123" t="s">
        <v>493</v>
      </c>
      <c r="AC89" s="123" t="s">
        <v>322</v>
      </c>
      <c r="AD89" s="123" t="s">
        <v>323</v>
      </c>
      <c r="AE89" s="123" t="s">
        <v>12</v>
      </c>
    </row>
    <row r="90" spans="2:31" x14ac:dyDescent="0.35">
      <c r="B90" s="123">
        <v>2044</v>
      </c>
      <c r="C90" s="123" t="s">
        <v>534</v>
      </c>
      <c r="D90" s="123">
        <v>2016</v>
      </c>
      <c r="E90" s="123" t="s">
        <v>12</v>
      </c>
      <c r="F90" s="240">
        <v>2247.2716500000001</v>
      </c>
      <c r="G90" s="240" t="s">
        <v>1755</v>
      </c>
      <c r="H90" s="240" t="s">
        <v>12</v>
      </c>
      <c r="I90" s="240">
        <v>0</v>
      </c>
      <c r="J90" s="240">
        <v>0</v>
      </c>
      <c r="K90" s="240">
        <v>0</v>
      </c>
      <c r="L90" s="240">
        <v>0</v>
      </c>
      <c r="M90" s="240">
        <v>2247.2716500000001</v>
      </c>
      <c r="N90" s="240" t="s">
        <v>12</v>
      </c>
      <c r="O90" s="240">
        <v>0</v>
      </c>
      <c r="P90" s="240">
        <v>0</v>
      </c>
      <c r="Q90" s="240">
        <v>2247.2716500000001</v>
      </c>
      <c r="R90" s="240">
        <v>2247.2716500000001</v>
      </c>
      <c r="S90" s="240">
        <v>0</v>
      </c>
      <c r="T90" s="123" t="s">
        <v>12</v>
      </c>
      <c r="U90" s="123" t="s">
        <v>316</v>
      </c>
      <c r="V90" s="123" t="s">
        <v>317</v>
      </c>
      <c r="W90" s="123" t="s">
        <v>381</v>
      </c>
      <c r="X90" s="123" t="s">
        <v>12</v>
      </c>
      <c r="Y90" s="123" t="s">
        <v>483</v>
      </c>
      <c r="Z90" s="123" t="s">
        <v>484</v>
      </c>
      <c r="AA90" s="212">
        <v>97222</v>
      </c>
      <c r="AB90" s="123" t="s">
        <v>493</v>
      </c>
      <c r="AC90" s="123" t="s">
        <v>322</v>
      </c>
      <c r="AD90" s="123" t="s">
        <v>323</v>
      </c>
      <c r="AE90" s="123" t="s">
        <v>12</v>
      </c>
    </row>
    <row r="91" spans="2:31" x14ac:dyDescent="0.35">
      <c r="B91" s="123">
        <v>104692</v>
      </c>
      <c r="C91" s="123" t="s">
        <v>535</v>
      </c>
      <c r="D91" s="123">
        <v>2016</v>
      </c>
      <c r="E91" s="123" t="s">
        <v>12</v>
      </c>
      <c r="F91" s="240">
        <v>0</v>
      </c>
      <c r="G91" s="240" t="s">
        <v>1755</v>
      </c>
      <c r="H91" s="240" t="s">
        <v>12</v>
      </c>
      <c r="I91" s="240">
        <v>0</v>
      </c>
      <c r="J91" s="240">
        <v>0</v>
      </c>
      <c r="K91" s="240">
        <v>0</v>
      </c>
      <c r="L91" s="240">
        <v>0</v>
      </c>
      <c r="M91" s="240">
        <v>0</v>
      </c>
      <c r="N91" s="240" t="s">
        <v>12</v>
      </c>
      <c r="O91" s="240">
        <v>0</v>
      </c>
      <c r="P91" s="240">
        <v>0</v>
      </c>
      <c r="Q91" s="240">
        <v>0</v>
      </c>
      <c r="R91" s="240">
        <v>0</v>
      </c>
      <c r="S91" s="240">
        <v>0</v>
      </c>
      <c r="T91" s="123" t="s">
        <v>12</v>
      </c>
      <c r="U91" s="123" t="s">
        <v>316</v>
      </c>
      <c r="V91" s="123" t="s">
        <v>317</v>
      </c>
      <c r="W91" s="123" t="s">
        <v>350</v>
      </c>
      <c r="X91" s="123" t="s">
        <v>12</v>
      </c>
      <c r="Y91" s="123" t="s">
        <v>536</v>
      </c>
      <c r="Z91" s="123" t="s">
        <v>537</v>
      </c>
      <c r="AA91" s="212">
        <v>2110</v>
      </c>
      <c r="AB91" s="123" t="s">
        <v>321</v>
      </c>
      <c r="AC91" s="123" t="s">
        <v>322</v>
      </c>
      <c r="AD91" s="123" t="s">
        <v>323</v>
      </c>
      <c r="AE91" s="123" t="s">
        <v>12</v>
      </c>
    </row>
    <row r="92" spans="2:31" x14ac:dyDescent="0.35">
      <c r="B92" s="123">
        <v>101676</v>
      </c>
      <c r="C92" s="123" t="s">
        <v>1763</v>
      </c>
      <c r="D92" s="123">
        <v>2016</v>
      </c>
      <c r="E92" s="123" t="s">
        <v>12</v>
      </c>
      <c r="F92" s="240">
        <v>0</v>
      </c>
      <c r="G92" s="240" t="s">
        <v>1755</v>
      </c>
      <c r="H92" s="240" t="s">
        <v>12</v>
      </c>
      <c r="I92" s="240">
        <v>0</v>
      </c>
      <c r="J92" s="240">
        <v>0</v>
      </c>
      <c r="K92" s="240">
        <v>0</v>
      </c>
      <c r="L92" s="240">
        <v>0</v>
      </c>
      <c r="M92" s="240">
        <v>0</v>
      </c>
      <c r="N92" s="240" t="s">
        <v>12</v>
      </c>
      <c r="O92" s="240">
        <v>0</v>
      </c>
      <c r="P92" s="240">
        <v>0</v>
      </c>
      <c r="Q92" s="240">
        <v>0</v>
      </c>
      <c r="R92" s="240">
        <v>0</v>
      </c>
      <c r="S92" s="240">
        <v>0</v>
      </c>
      <c r="T92" s="123" t="s">
        <v>12</v>
      </c>
      <c r="U92" s="123" t="s">
        <v>317</v>
      </c>
      <c r="V92" s="123" t="s">
        <v>317</v>
      </c>
      <c r="W92" s="123" t="s">
        <v>12</v>
      </c>
      <c r="X92" s="123" t="s">
        <v>12</v>
      </c>
      <c r="Y92" s="123" t="s">
        <v>1764</v>
      </c>
      <c r="Z92" s="123" t="s">
        <v>320</v>
      </c>
      <c r="AA92" s="212">
        <v>95426</v>
      </c>
      <c r="AB92" s="123" t="s">
        <v>411</v>
      </c>
      <c r="AC92" s="123" t="s">
        <v>201</v>
      </c>
      <c r="AD92" s="123" t="s">
        <v>354</v>
      </c>
      <c r="AE92" s="123" t="s">
        <v>12</v>
      </c>
    </row>
    <row r="93" spans="2:31" x14ac:dyDescent="0.35">
      <c r="B93" s="123">
        <v>104680</v>
      </c>
      <c r="C93" s="123" t="s">
        <v>538</v>
      </c>
      <c r="D93" s="123">
        <v>2016</v>
      </c>
      <c r="E93" s="123" t="s">
        <v>12</v>
      </c>
      <c r="F93" s="240">
        <v>58342.409589930299</v>
      </c>
      <c r="G93" s="240" t="s">
        <v>1755</v>
      </c>
      <c r="H93" s="240" t="s">
        <v>12</v>
      </c>
      <c r="I93" s="240">
        <v>292.64572637097001</v>
      </c>
      <c r="J93" s="240">
        <v>58049.763864</v>
      </c>
      <c r="K93" s="240">
        <v>0</v>
      </c>
      <c r="L93" s="240">
        <v>0</v>
      </c>
      <c r="M93" s="240">
        <v>0</v>
      </c>
      <c r="N93" s="240" t="s">
        <v>12</v>
      </c>
      <c r="O93" s="240">
        <v>0</v>
      </c>
      <c r="P93" s="240">
        <v>0</v>
      </c>
      <c r="Q93" s="240">
        <v>0</v>
      </c>
      <c r="R93" s="240">
        <v>0</v>
      </c>
      <c r="S93" s="240">
        <v>58342.409589930299</v>
      </c>
      <c r="T93" s="123" t="s">
        <v>12</v>
      </c>
      <c r="U93" s="123" t="s">
        <v>316</v>
      </c>
      <c r="V93" s="123" t="s">
        <v>317</v>
      </c>
      <c r="W93" s="123" t="s">
        <v>1913</v>
      </c>
      <c r="X93" s="123" t="s">
        <v>12</v>
      </c>
      <c r="Y93" s="123" t="s">
        <v>386</v>
      </c>
      <c r="Z93" s="123" t="s">
        <v>320</v>
      </c>
      <c r="AA93" s="212">
        <v>92602</v>
      </c>
      <c r="AB93" s="123" t="s">
        <v>453</v>
      </c>
      <c r="AC93" s="123" t="s">
        <v>201</v>
      </c>
      <c r="AD93" s="123" t="s">
        <v>354</v>
      </c>
      <c r="AE93" s="123" t="s">
        <v>12</v>
      </c>
    </row>
    <row r="94" spans="2:31" x14ac:dyDescent="0.35">
      <c r="B94" s="123">
        <v>104074</v>
      </c>
      <c r="C94" s="123" t="s">
        <v>539</v>
      </c>
      <c r="D94" s="123">
        <v>2016</v>
      </c>
      <c r="E94" s="123" t="s">
        <v>12</v>
      </c>
      <c r="F94" s="240">
        <v>387616.97787399997</v>
      </c>
      <c r="G94" s="240" t="s">
        <v>1755</v>
      </c>
      <c r="H94" s="240" t="s">
        <v>12</v>
      </c>
      <c r="I94" s="240">
        <v>0</v>
      </c>
      <c r="J94" s="240">
        <v>0</v>
      </c>
      <c r="K94" s="240">
        <v>370452.57227399998</v>
      </c>
      <c r="L94" s="240">
        <v>17164.405599999998</v>
      </c>
      <c r="M94" s="240">
        <v>0</v>
      </c>
      <c r="N94" s="240" t="s">
        <v>12</v>
      </c>
      <c r="O94" s="240">
        <v>0</v>
      </c>
      <c r="P94" s="240">
        <v>370452.57227399998</v>
      </c>
      <c r="Q94" s="240">
        <v>0</v>
      </c>
      <c r="R94" s="240">
        <v>370452.57227399998</v>
      </c>
      <c r="S94" s="240">
        <v>17164.405599999998</v>
      </c>
      <c r="T94" s="123" t="s">
        <v>12</v>
      </c>
      <c r="U94" s="123" t="s">
        <v>316</v>
      </c>
      <c r="V94" s="123" t="s">
        <v>317</v>
      </c>
      <c r="W94" s="123" t="s">
        <v>467</v>
      </c>
      <c r="X94" s="123" t="s">
        <v>12</v>
      </c>
      <c r="Y94" s="123" t="s">
        <v>540</v>
      </c>
      <c r="Z94" s="123" t="s">
        <v>320</v>
      </c>
      <c r="AA94" s="212">
        <v>95350</v>
      </c>
      <c r="AB94" s="123" t="s">
        <v>446</v>
      </c>
      <c r="AC94" s="123" t="s">
        <v>394</v>
      </c>
      <c r="AD94" s="123" t="s">
        <v>395</v>
      </c>
      <c r="AE94" s="123" t="s">
        <v>12</v>
      </c>
    </row>
    <row r="95" spans="2:31" x14ac:dyDescent="0.35">
      <c r="B95" s="123">
        <v>2113</v>
      </c>
      <c r="C95" s="123" t="s">
        <v>541</v>
      </c>
      <c r="D95" s="123">
        <v>2016</v>
      </c>
      <c r="E95" s="123" t="s">
        <v>12</v>
      </c>
      <c r="F95" s="240">
        <v>211664.585062</v>
      </c>
      <c r="G95" s="240" t="s">
        <v>1755</v>
      </c>
      <c r="H95" s="240" t="s">
        <v>12</v>
      </c>
      <c r="I95" s="240">
        <v>0</v>
      </c>
      <c r="J95" s="240">
        <v>0</v>
      </c>
      <c r="K95" s="240">
        <v>0</v>
      </c>
      <c r="L95" s="240">
        <v>0</v>
      </c>
      <c r="M95" s="240">
        <v>211664.585062</v>
      </c>
      <c r="N95" s="240" t="s">
        <v>12</v>
      </c>
      <c r="O95" s="240">
        <v>0</v>
      </c>
      <c r="P95" s="240">
        <v>0</v>
      </c>
      <c r="Q95" s="240">
        <v>211332.745062</v>
      </c>
      <c r="R95" s="240">
        <v>211332.745062</v>
      </c>
      <c r="S95" s="240">
        <v>331.84</v>
      </c>
      <c r="T95" s="123" t="s">
        <v>12</v>
      </c>
      <c r="U95" s="123" t="s">
        <v>316</v>
      </c>
      <c r="V95" s="123" t="s">
        <v>317</v>
      </c>
      <c r="W95" s="123" t="s">
        <v>363</v>
      </c>
      <c r="X95" s="123" t="s">
        <v>12</v>
      </c>
      <c r="Y95" s="123" t="s">
        <v>444</v>
      </c>
      <c r="Z95" s="123" t="s">
        <v>445</v>
      </c>
      <c r="AA95" s="212">
        <v>77079</v>
      </c>
      <c r="AB95" s="123" t="s">
        <v>391</v>
      </c>
      <c r="AC95" s="123" t="s">
        <v>322</v>
      </c>
      <c r="AD95" s="123" t="s">
        <v>323</v>
      </c>
      <c r="AE95" s="123" t="s">
        <v>12</v>
      </c>
    </row>
    <row r="96" spans="2:31" x14ac:dyDescent="0.35">
      <c r="B96" s="123">
        <v>104001</v>
      </c>
      <c r="C96" s="123" t="s">
        <v>542</v>
      </c>
      <c r="D96" s="123">
        <v>2016</v>
      </c>
      <c r="E96" s="123" t="s">
        <v>12</v>
      </c>
      <c r="F96" s="240">
        <v>7475105.05455619</v>
      </c>
      <c r="G96" s="240" t="s">
        <v>1755</v>
      </c>
      <c r="H96" s="240" t="s">
        <v>12</v>
      </c>
      <c r="I96" s="240">
        <v>0</v>
      </c>
      <c r="J96" s="240">
        <v>0</v>
      </c>
      <c r="K96" s="240">
        <v>6984700.6347561898</v>
      </c>
      <c r="L96" s="240">
        <v>490404.41979999898</v>
      </c>
      <c r="M96" s="240">
        <v>0</v>
      </c>
      <c r="N96" s="240" t="s">
        <v>12</v>
      </c>
      <c r="O96" s="240">
        <v>0</v>
      </c>
      <c r="P96" s="240">
        <v>6984700.6347561898</v>
      </c>
      <c r="Q96" s="240">
        <v>0</v>
      </c>
      <c r="R96" s="240">
        <v>6984700.6347561898</v>
      </c>
      <c r="S96" s="240">
        <v>490404.41979999898</v>
      </c>
      <c r="T96" s="123" t="s">
        <v>12</v>
      </c>
      <c r="U96" s="123" t="s">
        <v>316</v>
      </c>
      <c r="V96" s="123" t="s">
        <v>317</v>
      </c>
      <c r="W96" s="123" t="s">
        <v>1913</v>
      </c>
      <c r="X96" s="123" t="s">
        <v>12</v>
      </c>
      <c r="Y96" s="123" t="s">
        <v>543</v>
      </c>
      <c r="Z96" s="123" t="s">
        <v>491</v>
      </c>
      <c r="AA96" s="212">
        <v>98230</v>
      </c>
      <c r="AB96" s="123" t="s">
        <v>450</v>
      </c>
      <c r="AC96" s="123" t="s">
        <v>394</v>
      </c>
      <c r="AD96" s="123" t="s">
        <v>395</v>
      </c>
      <c r="AE96" s="123" t="s">
        <v>12</v>
      </c>
    </row>
    <row r="97" spans="2:31" x14ac:dyDescent="0.35">
      <c r="B97" s="123">
        <v>100389</v>
      </c>
      <c r="C97" s="123" t="s">
        <v>544</v>
      </c>
      <c r="D97" s="123">
        <v>2016</v>
      </c>
      <c r="E97" s="123" t="s">
        <v>12</v>
      </c>
      <c r="F97" s="240">
        <v>46711.809545514399</v>
      </c>
      <c r="G97" s="240" t="s">
        <v>1755</v>
      </c>
      <c r="H97" s="240" t="s">
        <v>12</v>
      </c>
      <c r="I97" s="240">
        <v>46711.809545514399</v>
      </c>
      <c r="J97" s="240">
        <v>0</v>
      </c>
      <c r="K97" s="240">
        <v>0</v>
      </c>
      <c r="L97" s="240">
        <v>0</v>
      </c>
      <c r="M97" s="240">
        <v>0</v>
      </c>
      <c r="N97" s="240" t="s">
        <v>12</v>
      </c>
      <c r="O97" s="240">
        <v>46711.809545514399</v>
      </c>
      <c r="P97" s="240">
        <v>0</v>
      </c>
      <c r="Q97" s="240">
        <v>0</v>
      </c>
      <c r="R97" s="240">
        <v>46711.809545514399</v>
      </c>
      <c r="S97" s="240">
        <v>0</v>
      </c>
      <c r="T97" s="123" t="s">
        <v>12</v>
      </c>
      <c r="U97" s="123" t="s">
        <v>480</v>
      </c>
      <c r="V97" s="123" t="s">
        <v>317</v>
      </c>
      <c r="W97" s="123" t="s">
        <v>336</v>
      </c>
      <c r="X97" s="123" t="s">
        <v>12</v>
      </c>
      <c r="Y97" s="123" t="s">
        <v>386</v>
      </c>
      <c r="Z97" s="123" t="s">
        <v>320</v>
      </c>
      <c r="AA97" s="212">
        <v>92614</v>
      </c>
      <c r="AB97" s="123" t="s">
        <v>388</v>
      </c>
      <c r="AC97" s="123" t="s">
        <v>201</v>
      </c>
      <c r="AD97" s="123" t="s">
        <v>327</v>
      </c>
      <c r="AE97" s="123" t="s">
        <v>12</v>
      </c>
    </row>
    <row r="98" spans="2:31" x14ac:dyDescent="0.35">
      <c r="B98" s="123">
        <v>100061</v>
      </c>
      <c r="C98" s="123" t="s">
        <v>545</v>
      </c>
      <c r="D98" s="123">
        <v>2016</v>
      </c>
      <c r="E98" s="123" t="s">
        <v>12</v>
      </c>
      <c r="F98" s="240">
        <v>123397.438500472</v>
      </c>
      <c r="G98" s="240" t="s">
        <v>1755</v>
      </c>
      <c r="H98" s="240" t="s">
        <v>12</v>
      </c>
      <c r="I98" s="240">
        <v>619.43850047249998</v>
      </c>
      <c r="J98" s="240">
        <v>122778</v>
      </c>
      <c r="K98" s="240">
        <v>0</v>
      </c>
      <c r="L98" s="240">
        <v>0</v>
      </c>
      <c r="M98" s="240">
        <v>0</v>
      </c>
      <c r="N98" s="240" t="s">
        <v>12</v>
      </c>
      <c r="O98" s="240">
        <v>0</v>
      </c>
      <c r="P98" s="240">
        <v>0</v>
      </c>
      <c r="Q98" s="240">
        <v>0</v>
      </c>
      <c r="R98" s="240">
        <v>0</v>
      </c>
      <c r="S98" s="240">
        <v>123397.438500472</v>
      </c>
      <c r="T98" s="123" t="s">
        <v>12</v>
      </c>
      <c r="U98" s="123" t="s">
        <v>316</v>
      </c>
      <c r="V98" s="123" t="s">
        <v>317</v>
      </c>
      <c r="W98" s="123" t="s">
        <v>430</v>
      </c>
      <c r="X98" s="123" t="s">
        <v>12</v>
      </c>
      <c r="Y98" s="123" t="s">
        <v>546</v>
      </c>
      <c r="Z98" s="123" t="s">
        <v>320</v>
      </c>
      <c r="AA98" s="212">
        <v>92821</v>
      </c>
      <c r="AB98" s="123" t="s">
        <v>411</v>
      </c>
      <c r="AC98" s="123" t="s">
        <v>201</v>
      </c>
      <c r="AD98" s="123" t="s">
        <v>354</v>
      </c>
      <c r="AE98" s="123" t="s">
        <v>12</v>
      </c>
    </row>
    <row r="99" spans="2:31" x14ac:dyDescent="0.35">
      <c r="B99" s="123">
        <v>104075</v>
      </c>
      <c r="C99" s="123" t="s">
        <v>547</v>
      </c>
      <c r="D99" s="123">
        <v>2016</v>
      </c>
      <c r="E99" s="123" t="s">
        <v>12</v>
      </c>
      <c r="F99" s="240">
        <v>29792.948911244399</v>
      </c>
      <c r="G99" s="240" t="s">
        <v>1755</v>
      </c>
      <c r="H99" s="240" t="s">
        <v>12</v>
      </c>
      <c r="I99" s="240">
        <v>29792.948911244399</v>
      </c>
      <c r="J99" s="240">
        <v>0</v>
      </c>
      <c r="K99" s="240">
        <v>0</v>
      </c>
      <c r="L99" s="240">
        <v>0</v>
      </c>
      <c r="M99" s="240">
        <v>0</v>
      </c>
      <c r="N99" s="240" t="s">
        <v>12</v>
      </c>
      <c r="O99" s="240">
        <v>29377.678084327399</v>
      </c>
      <c r="P99" s="240">
        <v>0</v>
      </c>
      <c r="Q99" s="240">
        <v>0</v>
      </c>
      <c r="R99" s="240">
        <v>29377.678084327399</v>
      </c>
      <c r="S99" s="240">
        <v>415.27082691700002</v>
      </c>
      <c r="T99" s="123" t="s">
        <v>12</v>
      </c>
      <c r="U99" s="123" t="s">
        <v>316</v>
      </c>
      <c r="V99" s="123" t="s">
        <v>316</v>
      </c>
      <c r="W99" s="123" t="s">
        <v>340</v>
      </c>
      <c r="X99" s="123" t="s">
        <v>12</v>
      </c>
      <c r="Y99" s="123" t="s">
        <v>548</v>
      </c>
      <c r="Z99" s="123" t="s">
        <v>320</v>
      </c>
      <c r="AA99" s="212">
        <v>90670</v>
      </c>
      <c r="AB99" s="123" t="s">
        <v>342</v>
      </c>
      <c r="AC99" s="123" t="s">
        <v>343</v>
      </c>
      <c r="AD99" s="123" t="s">
        <v>344</v>
      </c>
      <c r="AE99" s="123" t="s">
        <v>12</v>
      </c>
    </row>
    <row r="100" spans="2:31" x14ac:dyDescent="0.35">
      <c r="B100" s="123">
        <v>100904</v>
      </c>
      <c r="C100" s="123" t="s">
        <v>549</v>
      </c>
      <c r="D100" s="123">
        <v>2016</v>
      </c>
      <c r="E100" s="123" t="s">
        <v>12</v>
      </c>
      <c r="F100" s="240">
        <v>268383.98475626501</v>
      </c>
      <c r="G100" s="240" t="s">
        <v>1755</v>
      </c>
      <c r="H100" s="240" t="s">
        <v>12</v>
      </c>
      <c r="I100" s="240">
        <v>264645.25350900699</v>
      </c>
      <c r="J100" s="240">
        <v>0</v>
      </c>
      <c r="K100" s="240">
        <v>3738.73124725756</v>
      </c>
      <c r="L100" s="240">
        <v>0</v>
      </c>
      <c r="M100" s="240">
        <v>0</v>
      </c>
      <c r="N100" s="240" t="s">
        <v>12</v>
      </c>
      <c r="O100" s="240">
        <v>264331.99901319901</v>
      </c>
      <c r="P100" s="240">
        <v>3738.73124725756</v>
      </c>
      <c r="Q100" s="240">
        <v>0</v>
      </c>
      <c r="R100" s="240">
        <v>268070.73026045703</v>
      </c>
      <c r="S100" s="240">
        <v>313.254495808</v>
      </c>
      <c r="T100" s="123" t="s">
        <v>12</v>
      </c>
      <c r="U100" s="123" t="s">
        <v>316</v>
      </c>
      <c r="V100" s="123" t="s">
        <v>316</v>
      </c>
      <c r="W100" s="123" t="s">
        <v>350</v>
      </c>
      <c r="X100" s="123" t="s">
        <v>12</v>
      </c>
      <c r="Y100" s="123" t="s">
        <v>546</v>
      </c>
      <c r="Z100" s="123" t="s">
        <v>320</v>
      </c>
      <c r="AA100" s="212">
        <v>92821</v>
      </c>
      <c r="AB100" s="123" t="s">
        <v>342</v>
      </c>
      <c r="AC100" s="123" t="s">
        <v>550</v>
      </c>
      <c r="AD100" s="123" t="s">
        <v>551</v>
      </c>
      <c r="AE100" s="123" t="s">
        <v>12</v>
      </c>
    </row>
    <row r="101" spans="2:31" x14ac:dyDescent="0.35">
      <c r="B101" s="123">
        <v>104120</v>
      </c>
      <c r="C101" s="123" t="s">
        <v>1765</v>
      </c>
      <c r="D101" s="123">
        <v>2016</v>
      </c>
      <c r="E101" s="123" t="s">
        <v>12</v>
      </c>
      <c r="F101" s="240">
        <v>56884.829420794798</v>
      </c>
      <c r="G101" s="240" t="s">
        <v>1755</v>
      </c>
      <c r="H101" s="240" t="s">
        <v>12</v>
      </c>
      <c r="I101" s="240">
        <v>0</v>
      </c>
      <c r="J101" s="240">
        <v>0</v>
      </c>
      <c r="K101" s="240">
        <v>0</v>
      </c>
      <c r="L101" s="240">
        <v>0</v>
      </c>
      <c r="M101" s="240">
        <v>56884.829420794798</v>
      </c>
      <c r="N101" s="240" t="s">
        <v>12</v>
      </c>
      <c r="O101" s="240">
        <v>0</v>
      </c>
      <c r="P101" s="240">
        <v>0</v>
      </c>
      <c r="Q101" s="240">
        <v>12458.8019626075</v>
      </c>
      <c r="R101" s="240">
        <v>12458.8019626075</v>
      </c>
      <c r="S101" s="240">
        <v>44426.027458187302</v>
      </c>
      <c r="T101" s="123" t="s">
        <v>12</v>
      </c>
      <c r="U101" s="123" t="s">
        <v>316</v>
      </c>
      <c r="V101" s="123" t="s">
        <v>317</v>
      </c>
      <c r="W101" s="123" t="s">
        <v>318</v>
      </c>
      <c r="X101" s="123" t="s">
        <v>12</v>
      </c>
      <c r="Y101" s="123" t="s">
        <v>554</v>
      </c>
      <c r="Z101" s="123" t="s">
        <v>555</v>
      </c>
      <c r="AA101" s="212" t="s">
        <v>556</v>
      </c>
      <c r="AB101" s="123" t="s">
        <v>557</v>
      </c>
      <c r="AC101" s="123" t="s">
        <v>322</v>
      </c>
      <c r="AD101" s="123" t="s">
        <v>323</v>
      </c>
      <c r="AE101" s="123" t="s">
        <v>12</v>
      </c>
    </row>
    <row r="102" spans="2:31" x14ac:dyDescent="0.35">
      <c r="B102" s="123">
        <v>104450</v>
      </c>
      <c r="C102" s="123" t="s">
        <v>1835</v>
      </c>
      <c r="D102" s="123">
        <v>2016</v>
      </c>
      <c r="E102" s="123" t="s">
        <v>12</v>
      </c>
      <c r="F102" s="240">
        <v>23811.5081596458</v>
      </c>
      <c r="G102" s="240" t="s">
        <v>1755</v>
      </c>
      <c r="H102" s="240" t="s">
        <v>12</v>
      </c>
      <c r="I102" s="240">
        <v>441.70815964579998</v>
      </c>
      <c r="J102" s="240">
        <v>23369.8</v>
      </c>
      <c r="K102" s="240">
        <v>0</v>
      </c>
      <c r="L102" s="240">
        <v>0</v>
      </c>
      <c r="M102" s="240">
        <v>0</v>
      </c>
      <c r="N102" s="240" t="s">
        <v>12</v>
      </c>
      <c r="O102" s="240">
        <v>0</v>
      </c>
      <c r="P102" s="240">
        <v>0</v>
      </c>
      <c r="Q102" s="240">
        <v>0</v>
      </c>
      <c r="R102" s="240">
        <v>0</v>
      </c>
      <c r="S102" s="240">
        <v>23811.5081596458</v>
      </c>
      <c r="T102" s="123" t="s">
        <v>12</v>
      </c>
      <c r="U102" s="123" t="s">
        <v>316</v>
      </c>
      <c r="V102" s="123" t="s">
        <v>317</v>
      </c>
      <c r="W102" s="123" t="s">
        <v>430</v>
      </c>
      <c r="X102" s="123" t="s">
        <v>12</v>
      </c>
      <c r="Y102" s="123" t="s">
        <v>1836</v>
      </c>
      <c r="Z102" s="123" t="s">
        <v>320</v>
      </c>
      <c r="AA102" s="212">
        <v>95640</v>
      </c>
      <c r="AB102" s="123" t="s">
        <v>404</v>
      </c>
      <c r="AC102" s="123" t="s">
        <v>201</v>
      </c>
      <c r="AD102" s="123" t="s">
        <v>354</v>
      </c>
      <c r="AE102" s="123" t="s">
        <v>12</v>
      </c>
    </row>
    <row r="103" spans="2:31" x14ac:dyDescent="0.35">
      <c r="B103" s="123">
        <v>3027</v>
      </c>
      <c r="C103" s="123" t="s">
        <v>558</v>
      </c>
      <c r="D103" s="123">
        <v>2016</v>
      </c>
      <c r="E103" s="123" t="s">
        <v>12</v>
      </c>
      <c r="F103" s="240">
        <v>365936.78790198901</v>
      </c>
      <c r="G103" s="240" t="s">
        <v>1755</v>
      </c>
      <c r="H103" s="240" t="s">
        <v>12</v>
      </c>
      <c r="I103" s="240">
        <v>0</v>
      </c>
      <c r="J103" s="240">
        <v>0</v>
      </c>
      <c r="K103" s="240">
        <v>0</v>
      </c>
      <c r="L103" s="240">
        <v>0</v>
      </c>
      <c r="M103" s="240">
        <v>365936.78790198901</v>
      </c>
      <c r="N103" s="240" t="s">
        <v>12</v>
      </c>
      <c r="O103" s="240">
        <v>0</v>
      </c>
      <c r="P103" s="240">
        <v>0</v>
      </c>
      <c r="Q103" s="240">
        <v>323239.935901989</v>
      </c>
      <c r="R103" s="240">
        <v>323239.935901989</v>
      </c>
      <c r="S103" s="240">
        <v>42696.851999999999</v>
      </c>
      <c r="T103" s="123" t="s">
        <v>12</v>
      </c>
      <c r="U103" s="123" t="s">
        <v>316</v>
      </c>
      <c r="V103" s="123" t="s">
        <v>317</v>
      </c>
      <c r="W103" s="123" t="s">
        <v>363</v>
      </c>
      <c r="X103" s="123" t="s">
        <v>12</v>
      </c>
      <c r="Y103" s="123" t="s">
        <v>559</v>
      </c>
      <c r="Z103" s="123" t="s">
        <v>320</v>
      </c>
      <c r="AA103" s="212">
        <v>90120</v>
      </c>
      <c r="AB103" s="123" t="s">
        <v>560</v>
      </c>
      <c r="AC103" s="123" t="s">
        <v>322</v>
      </c>
      <c r="AD103" s="123" t="s">
        <v>323</v>
      </c>
      <c r="AE103" s="123" t="s">
        <v>12</v>
      </c>
    </row>
    <row r="104" spans="2:31" x14ac:dyDescent="0.35">
      <c r="B104" s="123">
        <v>100018</v>
      </c>
      <c r="C104" s="123" t="s">
        <v>561</v>
      </c>
      <c r="D104" s="123">
        <v>2016</v>
      </c>
      <c r="E104" s="123" t="s">
        <v>12</v>
      </c>
      <c r="F104" s="240">
        <v>358695.659121409</v>
      </c>
      <c r="G104" s="240" t="s">
        <v>1755</v>
      </c>
      <c r="H104" s="240" t="s">
        <v>12</v>
      </c>
      <c r="I104" s="240">
        <v>18271.659121409699</v>
      </c>
      <c r="J104" s="240">
        <v>340424</v>
      </c>
      <c r="K104" s="240">
        <v>0</v>
      </c>
      <c r="L104" s="240">
        <v>0</v>
      </c>
      <c r="M104" s="240">
        <v>0</v>
      </c>
      <c r="N104" s="240" t="s">
        <v>12</v>
      </c>
      <c r="O104" s="240">
        <v>0</v>
      </c>
      <c r="P104" s="240">
        <v>0</v>
      </c>
      <c r="Q104" s="240">
        <v>0</v>
      </c>
      <c r="R104" s="240">
        <v>0</v>
      </c>
      <c r="S104" s="240">
        <v>358695.659121409</v>
      </c>
      <c r="T104" s="123" t="s">
        <v>12</v>
      </c>
      <c r="U104" s="123" t="s">
        <v>316</v>
      </c>
      <c r="V104" s="123" t="s">
        <v>317</v>
      </c>
      <c r="W104" s="123" t="s">
        <v>381</v>
      </c>
      <c r="X104" s="123" t="s">
        <v>12</v>
      </c>
      <c r="Y104" s="123" t="s">
        <v>562</v>
      </c>
      <c r="Z104" s="123" t="s">
        <v>320</v>
      </c>
      <c r="AA104" s="212">
        <v>96013</v>
      </c>
      <c r="AB104" s="123" t="s">
        <v>411</v>
      </c>
      <c r="AC104" s="123" t="s">
        <v>201</v>
      </c>
      <c r="AD104" s="123" t="s">
        <v>458</v>
      </c>
      <c r="AE104" s="123" t="s">
        <v>12</v>
      </c>
    </row>
    <row r="105" spans="2:31" x14ac:dyDescent="0.35">
      <c r="B105" s="123">
        <v>104077</v>
      </c>
      <c r="C105" s="123" t="s">
        <v>563</v>
      </c>
      <c r="D105" s="123">
        <v>2016</v>
      </c>
      <c r="E105" s="123" t="s">
        <v>12</v>
      </c>
      <c r="F105" s="240">
        <v>642380.94296836795</v>
      </c>
      <c r="G105" s="240" t="s">
        <v>1755</v>
      </c>
      <c r="H105" s="240" t="s">
        <v>12</v>
      </c>
      <c r="I105" s="240">
        <v>625658.17296836805</v>
      </c>
      <c r="J105" s="240">
        <v>16722.77</v>
      </c>
      <c r="K105" s="240">
        <v>0</v>
      </c>
      <c r="L105" s="240">
        <v>0</v>
      </c>
      <c r="M105" s="240">
        <v>0</v>
      </c>
      <c r="N105" s="240" t="s">
        <v>12</v>
      </c>
      <c r="O105" s="240">
        <v>625658.17296836805</v>
      </c>
      <c r="P105" s="240">
        <v>0</v>
      </c>
      <c r="Q105" s="240">
        <v>0</v>
      </c>
      <c r="R105" s="240">
        <v>625658.17296836805</v>
      </c>
      <c r="S105" s="240">
        <v>16722.77</v>
      </c>
      <c r="T105" s="123" t="s">
        <v>12</v>
      </c>
      <c r="U105" s="123" t="s">
        <v>316</v>
      </c>
      <c r="V105" s="123" t="s">
        <v>317</v>
      </c>
      <c r="W105" s="123" t="s">
        <v>363</v>
      </c>
      <c r="X105" s="123" t="s">
        <v>12</v>
      </c>
      <c r="Y105" s="123" t="s">
        <v>559</v>
      </c>
      <c r="Z105" s="123" t="s">
        <v>320</v>
      </c>
      <c r="AA105" s="212">
        <v>91503</v>
      </c>
      <c r="AB105" s="123" t="s">
        <v>352</v>
      </c>
      <c r="AC105" s="123" t="s">
        <v>353</v>
      </c>
      <c r="AD105" s="123" t="s">
        <v>354</v>
      </c>
      <c r="AE105" s="123" t="s">
        <v>12</v>
      </c>
    </row>
    <row r="106" spans="2:31" x14ac:dyDescent="0.35">
      <c r="B106" s="123">
        <v>100692</v>
      </c>
      <c r="C106" s="123" t="s">
        <v>570</v>
      </c>
      <c r="D106" s="123">
        <v>2016</v>
      </c>
      <c r="E106" s="123" t="s">
        <v>12</v>
      </c>
      <c r="F106" s="240">
        <v>7591.45</v>
      </c>
      <c r="G106" s="240" t="s">
        <v>1755</v>
      </c>
      <c r="H106" s="240" t="s">
        <v>12</v>
      </c>
      <c r="I106" s="240">
        <v>7591.45</v>
      </c>
      <c r="J106" s="240">
        <v>0</v>
      </c>
      <c r="K106" s="240">
        <v>0</v>
      </c>
      <c r="L106" s="240">
        <v>0</v>
      </c>
      <c r="M106" s="240">
        <v>0</v>
      </c>
      <c r="N106" s="240" t="s">
        <v>12</v>
      </c>
      <c r="O106" s="240">
        <v>0</v>
      </c>
      <c r="P106" s="240">
        <v>0</v>
      </c>
      <c r="Q106" s="240">
        <v>0</v>
      </c>
      <c r="R106" s="240">
        <v>0</v>
      </c>
      <c r="S106" s="240">
        <v>7591.45</v>
      </c>
      <c r="T106" s="123" t="s">
        <v>12</v>
      </c>
      <c r="U106" s="123" t="s">
        <v>317</v>
      </c>
      <c r="V106" s="123" t="s">
        <v>317</v>
      </c>
      <c r="W106" s="123" t="s">
        <v>12</v>
      </c>
      <c r="X106" s="123" t="s">
        <v>12</v>
      </c>
      <c r="Y106" s="123" t="s">
        <v>568</v>
      </c>
      <c r="Z106" s="123" t="s">
        <v>320</v>
      </c>
      <c r="AA106" s="212">
        <v>92233</v>
      </c>
      <c r="AB106" s="123" t="s">
        <v>411</v>
      </c>
      <c r="AC106" s="123" t="s">
        <v>201</v>
      </c>
      <c r="AD106" s="123" t="s">
        <v>354</v>
      </c>
      <c r="AE106" s="123" t="s">
        <v>12</v>
      </c>
    </row>
    <row r="107" spans="2:31" x14ac:dyDescent="0.35">
      <c r="B107" s="123">
        <v>100703</v>
      </c>
      <c r="C107" s="123" t="s">
        <v>571</v>
      </c>
      <c r="D107" s="123">
        <v>2016</v>
      </c>
      <c r="E107" s="123" t="s">
        <v>12</v>
      </c>
      <c r="F107" s="240">
        <v>23920.6</v>
      </c>
      <c r="G107" s="240" t="s">
        <v>1755</v>
      </c>
      <c r="H107" s="240" t="s">
        <v>12</v>
      </c>
      <c r="I107" s="240">
        <v>23920.6</v>
      </c>
      <c r="J107" s="240">
        <v>0</v>
      </c>
      <c r="K107" s="240">
        <v>0</v>
      </c>
      <c r="L107" s="240">
        <v>0</v>
      </c>
      <c r="M107" s="240">
        <v>0</v>
      </c>
      <c r="N107" s="240" t="s">
        <v>12</v>
      </c>
      <c r="O107" s="240">
        <v>0</v>
      </c>
      <c r="P107" s="240">
        <v>0</v>
      </c>
      <c r="Q107" s="240">
        <v>0</v>
      </c>
      <c r="R107" s="240">
        <v>0</v>
      </c>
      <c r="S107" s="240">
        <v>23920.6</v>
      </c>
      <c r="T107" s="123" t="s">
        <v>12</v>
      </c>
      <c r="U107" s="123" t="s">
        <v>317</v>
      </c>
      <c r="V107" s="123" t="s">
        <v>317</v>
      </c>
      <c r="W107" s="123" t="s">
        <v>12</v>
      </c>
      <c r="X107" s="123" t="s">
        <v>12</v>
      </c>
      <c r="Y107" s="123" t="s">
        <v>568</v>
      </c>
      <c r="Z107" s="123" t="s">
        <v>320</v>
      </c>
      <c r="AA107" s="212">
        <v>92233</v>
      </c>
      <c r="AB107" s="123" t="s">
        <v>411</v>
      </c>
      <c r="AC107" s="123" t="s">
        <v>201</v>
      </c>
      <c r="AD107" s="123" t="s">
        <v>354</v>
      </c>
      <c r="AE107" s="123" t="s">
        <v>12</v>
      </c>
    </row>
    <row r="108" spans="2:31" x14ac:dyDescent="0.35">
      <c r="B108" s="123">
        <v>100712</v>
      </c>
      <c r="C108" s="123" t="s">
        <v>572</v>
      </c>
      <c r="D108" s="123">
        <v>2016</v>
      </c>
      <c r="E108" s="123" t="s">
        <v>12</v>
      </c>
      <c r="F108" s="240">
        <v>77604.977490074001</v>
      </c>
      <c r="G108" s="240" t="s">
        <v>1755</v>
      </c>
      <c r="H108" s="240" t="s">
        <v>12</v>
      </c>
      <c r="I108" s="240">
        <v>77604.977490074001</v>
      </c>
      <c r="J108" s="240">
        <v>0</v>
      </c>
      <c r="K108" s="240">
        <v>0</v>
      </c>
      <c r="L108" s="240">
        <v>0</v>
      </c>
      <c r="M108" s="240">
        <v>0</v>
      </c>
      <c r="N108" s="240" t="s">
        <v>12</v>
      </c>
      <c r="O108" s="240">
        <v>0</v>
      </c>
      <c r="P108" s="240">
        <v>0</v>
      </c>
      <c r="Q108" s="240">
        <v>0</v>
      </c>
      <c r="R108" s="240">
        <v>0</v>
      </c>
      <c r="S108" s="240">
        <v>77604.977490074001</v>
      </c>
      <c r="T108" s="123" t="s">
        <v>12</v>
      </c>
      <c r="U108" s="123" t="s">
        <v>316</v>
      </c>
      <c r="V108" s="123" t="s">
        <v>317</v>
      </c>
      <c r="W108" s="123" t="s">
        <v>467</v>
      </c>
      <c r="X108" s="123" t="s">
        <v>12</v>
      </c>
      <c r="Y108" s="123" t="s">
        <v>568</v>
      </c>
      <c r="Z108" s="123" t="s">
        <v>320</v>
      </c>
      <c r="AA108" s="212">
        <v>92233</v>
      </c>
      <c r="AB108" s="123" t="s">
        <v>411</v>
      </c>
      <c r="AC108" s="123" t="s">
        <v>201</v>
      </c>
      <c r="AD108" s="123" t="s">
        <v>354</v>
      </c>
      <c r="AE108" s="123" t="s">
        <v>12</v>
      </c>
    </row>
    <row r="109" spans="2:31" x14ac:dyDescent="0.35">
      <c r="B109" s="123">
        <v>100716</v>
      </c>
      <c r="C109" s="123" t="s">
        <v>573</v>
      </c>
      <c r="D109" s="123">
        <v>2016</v>
      </c>
      <c r="E109" s="123" t="s">
        <v>12</v>
      </c>
      <c r="F109" s="240">
        <v>45657.46</v>
      </c>
      <c r="G109" s="240" t="s">
        <v>1755</v>
      </c>
      <c r="H109" s="240" t="s">
        <v>12</v>
      </c>
      <c r="I109" s="240">
        <v>45657.46</v>
      </c>
      <c r="J109" s="240">
        <v>0</v>
      </c>
      <c r="K109" s="240">
        <v>0</v>
      </c>
      <c r="L109" s="240">
        <v>0</v>
      </c>
      <c r="M109" s="240">
        <v>0</v>
      </c>
      <c r="N109" s="240" t="s">
        <v>12</v>
      </c>
      <c r="O109" s="240">
        <v>0</v>
      </c>
      <c r="P109" s="240">
        <v>0</v>
      </c>
      <c r="Q109" s="240">
        <v>0</v>
      </c>
      <c r="R109" s="240">
        <v>0</v>
      </c>
      <c r="S109" s="240">
        <v>45657.46</v>
      </c>
      <c r="T109" s="123" t="s">
        <v>12</v>
      </c>
      <c r="U109" s="123" t="s">
        <v>316</v>
      </c>
      <c r="V109" s="123" t="s">
        <v>317</v>
      </c>
      <c r="W109" s="123" t="s">
        <v>467</v>
      </c>
      <c r="X109" s="123" t="s">
        <v>12</v>
      </c>
      <c r="Y109" s="123" t="s">
        <v>568</v>
      </c>
      <c r="Z109" s="123" t="s">
        <v>320</v>
      </c>
      <c r="AA109" s="212">
        <v>92233</v>
      </c>
      <c r="AB109" s="123" t="s">
        <v>411</v>
      </c>
      <c r="AC109" s="123" t="s">
        <v>201</v>
      </c>
      <c r="AD109" s="123" t="s">
        <v>354</v>
      </c>
      <c r="AE109" s="123" t="s">
        <v>12</v>
      </c>
    </row>
    <row r="110" spans="2:31" x14ac:dyDescent="0.35">
      <c r="B110" s="123">
        <v>104411</v>
      </c>
      <c r="C110" s="123" t="s">
        <v>574</v>
      </c>
      <c r="D110" s="123">
        <v>2016</v>
      </c>
      <c r="E110" s="123" t="s">
        <v>12</v>
      </c>
      <c r="F110" s="240">
        <v>9541.1549292554191</v>
      </c>
      <c r="G110" s="240" t="s">
        <v>1755</v>
      </c>
      <c r="H110" s="240" t="s">
        <v>12</v>
      </c>
      <c r="I110" s="240">
        <v>9541.1549292554191</v>
      </c>
      <c r="J110" s="240">
        <v>0</v>
      </c>
      <c r="K110" s="240">
        <v>0</v>
      </c>
      <c r="L110" s="240">
        <v>0</v>
      </c>
      <c r="M110" s="240">
        <v>0</v>
      </c>
      <c r="N110" s="240" t="s">
        <v>12</v>
      </c>
      <c r="O110" s="240">
        <v>0</v>
      </c>
      <c r="P110" s="240">
        <v>0</v>
      </c>
      <c r="Q110" s="240">
        <v>0</v>
      </c>
      <c r="R110" s="240">
        <v>0</v>
      </c>
      <c r="S110" s="240">
        <v>9541.1549292554191</v>
      </c>
      <c r="T110" s="123" t="s">
        <v>12</v>
      </c>
      <c r="U110" s="123" t="s">
        <v>317</v>
      </c>
      <c r="V110" s="123" t="s">
        <v>317</v>
      </c>
      <c r="W110" s="123" t="s">
        <v>12</v>
      </c>
      <c r="X110" s="123" t="s">
        <v>12</v>
      </c>
      <c r="Y110" s="123" t="s">
        <v>575</v>
      </c>
      <c r="Z110" s="123" t="s">
        <v>320</v>
      </c>
      <c r="AA110" s="212">
        <v>90701</v>
      </c>
      <c r="AB110" s="123" t="s">
        <v>576</v>
      </c>
      <c r="AC110" s="123" t="s">
        <v>201</v>
      </c>
      <c r="AD110" s="123" t="s">
        <v>327</v>
      </c>
      <c r="AE110" s="123" t="s">
        <v>12</v>
      </c>
    </row>
    <row r="111" spans="2:31" x14ac:dyDescent="0.35">
      <c r="B111" s="123">
        <v>100959</v>
      </c>
      <c r="C111" s="123" t="s">
        <v>577</v>
      </c>
      <c r="D111" s="123">
        <v>2016</v>
      </c>
      <c r="E111" s="123" t="s">
        <v>12</v>
      </c>
      <c r="F111" s="240">
        <v>28656.479255812199</v>
      </c>
      <c r="G111" s="240" t="s">
        <v>1755</v>
      </c>
      <c r="H111" s="240" t="s">
        <v>12</v>
      </c>
      <c r="I111" s="240">
        <v>28656.479255812199</v>
      </c>
      <c r="J111" s="240">
        <v>0</v>
      </c>
      <c r="K111" s="240">
        <v>0</v>
      </c>
      <c r="L111" s="240">
        <v>0</v>
      </c>
      <c r="M111" s="240">
        <v>0</v>
      </c>
      <c r="N111" s="240" t="s">
        <v>12</v>
      </c>
      <c r="O111" s="240">
        <v>28656.479255812199</v>
      </c>
      <c r="P111" s="240">
        <v>0</v>
      </c>
      <c r="Q111" s="240">
        <v>0</v>
      </c>
      <c r="R111" s="240">
        <v>28656.479255812199</v>
      </c>
      <c r="S111" s="240">
        <v>0</v>
      </c>
      <c r="T111" s="123" t="s">
        <v>12</v>
      </c>
      <c r="U111" s="123" t="s">
        <v>316</v>
      </c>
      <c r="V111" s="123" t="s">
        <v>316</v>
      </c>
      <c r="W111" s="123" t="s">
        <v>390</v>
      </c>
      <c r="X111" s="123" t="s">
        <v>12</v>
      </c>
      <c r="Y111" s="123" t="s">
        <v>578</v>
      </c>
      <c r="Z111" s="123" t="s">
        <v>320</v>
      </c>
      <c r="AA111" s="212">
        <v>93706</v>
      </c>
      <c r="AB111" s="123" t="s">
        <v>576</v>
      </c>
      <c r="AC111" s="123" t="s">
        <v>201</v>
      </c>
      <c r="AD111" s="123" t="s">
        <v>327</v>
      </c>
      <c r="AE111" s="123" t="s">
        <v>12</v>
      </c>
    </row>
    <row r="112" spans="2:31" x14ac:dyDescent="0.35">
      <c r="B112" s="123">
        <v>104410</v>
      </c>
      <c r="C112" s="123" t="s">
        <v>579</v>
      </c>
      <c r="D112" s="123">
        <v>2016</v>
      </c>
      <c r="E112" s="123" t="s">
        <v>12</v>
      </c>
      <c r="F112" s="240">
        <v>11579.872374705999</v>
      </c>
      <c r="G112" s="240" t="s">
        <v>1755</v>
      </c>
      <c r="H112" s="240" t="s">
        <v>12</v>
      </c>
      <c r="I112" s="240">
        <v>11579.872374705999</v>
      </c>
      <c r="J112" s="240">
        <v>0</v>
      </c>
      <c r="K112" s="240">
        <v>0</v>
      </c>
      <c r="L112" s="240">
        <v>0</v>
      </c>
      <c r="M112" s="240">
        <v>0</v>
      </c>
      <c r="N112" s="240" t="s">
        <v>12</v>
      </c>
      <c r="O112" s="240">
        <v>0</v>
      </c>
      <c r="P112" s="240">
        <v>0</v>
      </c>
      <c r="Q112" s="240">
        <v>0</v>
      </c>
      <c r="R112" s="240">
        <v>0</v>
      </c>
      <c r="S112" s="240">
        <v>11579.872374705999</v>
      </c>
      <c r="T112" s="123" t="s">
        <v>12</v>
      </c>
      <c r="U112" s="123" t="s">
        <v>317</v>
      </c>
      <c r="V112" s="123" t="s">
        <v>317</v>
      </c>
      <c r="W112" s="123" t="s">
        <v>12</v>
      </c>
      <c r="X112" s="123" t="s">
        <v>12</v>
      </c>
      <c r="Y112" s="123" t="s">
        <v>580</v>
      </c>
      <c r="Z112" s="123" t="s">
        <v>320</v>
      </c>
      <c r="AA112" s="212" t="s">
        <v>581</v>
      </c>
      <c r="AB112" s="123" t="s">
        <v>576</v>
      </c>
      <c r="AC112" s="123" t="s">
        <v>201</v>
      </c>
      <c r="AD112" s="123" t="s">
        <v>327</v>
      </c>
      <c r="AE112" s="123" t="s">
        <v>12</v>
      </c>
    </row>
    <row r="113" spans="2:31" x14ac:dyDescent="0.35">
      <c r="B113" s="123">
        <v>101509</v>
      </c>
      <c r="C113" s="123" t="s">
        <v>582</v>
      </c>
      <c r="D113" s="123">
        <v>2016</v>
      </c>
      <c r="E113" s="123" t="s">
        <v>12</v>
      </c>
      <c r="F113" s="240">
        <v>38943.692379351298</v>
      </c>
      <c r="G113" s="240" t="s">
        <v>1755</v>
      </c>
      <c r="H113" s="240" t="s">
        <v>12</v>
      </c>
      <c r="I113" s="240">
        <v>38943.692379351298</v>
      </c>
      <c r="J113" s="240">
        <v>0</v>
      </c>
      <c r="K113" s="240">
        <v>0</v>
      </c>
      <c r="L113" s="240">
        <v>0</v>
      </c>
      <c r="M113" s="240">
        <v>0</v>
      </c>
      <c r="N113" s="240" t="s">
        <v>12</v>
      </c>
      <c r="O113" s="240">
        <v>38943.692379351298</v>
      </c>
      <c r="P113" s="240">
        <v>0</v>
      </c>
      <c r="Q113" s="240">
        <v>0</v>
      </c>
      <c r="R113" s="240">
        <v>38943.692379351298</v>
      </c>
      <c r="S113" s="240">
        <v>0</v>
      </c>
      <c r="T113" s="123" t="s">
        <v>12</v>
      </c>
      <c r="U113" s="123" t="s">
        <v>316</v>
      </c>
      <c r="V113" s="123" t="s">
        <v>316</v>
      </c>
      <c r="W113" s="123" t="s">
        <v>390</v>
      </c>
      <c r="X113" s="123" t="s">
        <v>12</v>
      </c>
      <c r="Y113" s="123" t="s">
        <v>583</v>
      </c>
      <c r="Z113" s="123" t="s">
        <v>320</v>
      </c>
      <c r="AA113" s="212">
        <v>93272</v>
      </c>
      <c r="AB113" s="123" t="s">
        <v>576</v>
      </c>
      <c r="AC113" s="123" t="s">
        <v>201</v>
      </c>
      <c r="AD113" s="123" t="s">
        <v>327</v>
      </c>
      <c r="AE113" s="123" t="s">
        <v>12</v>
      </c>
    </row>
    <row r="114" spans="2:31" x14ac:dyDescent="0.35">
      <c r="B114" s="123">
        <v>101190</v>
      </c>
      <c r="C114" s="123" t="s">
        <v>584</v>
      </c>
      <c r="D114" s="123">
        <v>2016</v>
      </c>
      <c r="E114" s="123" t="s">
        <v>12</v>
      </c>
      <c r="F114" s="240">
        <v>33757.553309655603</v>
      </c>
      <c r="G114" s="240" t="s">
        <v>1755</v>
      </c>
      <c r="H114" s="240" t="s">
        <v>12</v>
      </c>
      <c r="I114" s="240">
        <v>33757.553309655603</v>
      </c>
      <c r="J114" s="240">
        <v>0</v>
      </c>
      <c r="K114" s="240">
        <v>0</v>
      </c>
      <c r="L114" s="240">
        <v>0</v>
      </c>
      <c r="M114" s="240">
        <v>0</v>
      </c>
      <c r="N114" s="240" t="s">
        <v>12</v>
      </c>
      <c r="O114" s="240">
        <v>33757.553309655603</v>
      </c>
      <c r="P114" s="240">
        <v>0</v>
      </c>
      <c r="Q114" s="240">
        <v>0</v>
      </c>
      <c r="R114" s="240">
        <v>33757.553309655603</v>
      </c>
      <c r="S114" s="240">
        <v>0</v>
      </c>
      <c r="T114" s="123" t="s">
        <v>12</v>
      </c>
      <c r="U114" s="123" t="s">
        <v>316</v>
      </c>
      <c r="V114" s="123" t="s">
        <v>316</v>
      </c>
      <c r="W114" s="123" t="s">
        <v>390</v>
      </c>
      <c r="X114" s="123" t="s">
        <v>12</v>
      </c>
      <c r="Y114" s="123" t="s">
        <v>585</v>
      </c>
      <c r="Z114" s="123" t="s">
        <v>320</v>
      </c>
      <c r="AA114" s="212">
        <v>95380</v>
      </c>
      <c r="AB114" s="123" t="s">
        <v>576</v>
      </c>
      <c r="AC114" s="123" t="s">
        <v>201</v>
      </c>
      <c r="AD114" s="123" t="s">
        <v>327</v>
      </c>
      <c r="AE114" s="123" t="s">
        <v>12</v>
      </c>
    </row>
    <row r="115" spans="2:31" x14ac:dyDescent="0.35">
      <c r="B115" s="123">
        <v>101197</v>
      </c>
      <c r="C115" s="123" t="s">
        <v>586</v>
      </c>
      <c r="D115" s="123">
        <v>2016</v>
      </c>
      <c r="E115" s="123" t="s">
        <v>12</v>
      </c>
      <c r="F115" s="240">
        <v>60423.122750023402</v>
      </c>
      <c r="G115" s="240" t="s">
        <v>1755</v>
      </c>
      <c r="H115" s="240" t="s">
        <v>12</v>
      </c>
      <c r="I115" s="240">
        <v>60423.122750023402</v>
      </c>
      <c r="J115" s="240">
        <v>0</v>
      </c>
      <c r="K115" s="240">
        <v>0</v>
      </c>
      <c r="L115" s="240">
        <v>0</v>
      </c>
      <c r="M115" s="240">
        <v>0</v>
      </c>
      <c r="N115" s="240" t="s">
        <v>12</v>
      </c>
      <c r="O115" s="240">
        <v>60423.122750023402</v>
      </c>
      <c r="P115" s="240">
        <v>0</v>
      </c>
      <c r="Q115" s="240">
        <v>0</v>
      </c>
      <c r="R115" s="240">
        <v>60423.122750023402</v>
      </c>
      <c r="S115" s="240">
        <v>0</v>
      </c>
      <c r="T115" s="123" t="s">
        <v>12</v>
      </c>
      <c r="U115" s="123" t="s">
        <v>316</v>
      </c>
      <c r="V115" s="123" t="s">
        <v>316</v>
      </c>
      <c r="W115" s="123" t="s">
        <v>390</v>
      </c>
      <c r="X115" s="123" t="s">
        <v>12</v>
      </c>
      <c r="Y115" s="123" t="s">
        <v>587</v>
      </c>
      <c r="Z115" s="123" t="s">
        <v>320</v>
      </c>
      <c r="AA115" s="212">
        <v>93291</v>
      </c>
      <c r="AB115" s="123" t="s">
        <v>576</v>
      </c>
      <c r="AC115" s="123" t="s">
        <v>201</v>
      </c>
      <c r="AD115" s="123" t="s">
        <v>327</v>
      </c>
      <c r="AE115" s="123" t="s">
        <v>12</v>
      </c>
    </row>
    <row r="116" spans="2:31" x14ac:dyDescent="0.35">
      <c r="B116" s="123">
        <v>3072</v>
      </c>
      <c r="C116" s="123" t="s">
        <v>589</v>
      </c>
      <c r="D116" s="123">
        <v>2016</v>
      </c>
      <c r="E116" s="123" t="s">
        <v>12</v>
      </c>
      <c r="F116" s="240">
        <v>0</v>
      </c>
      <c r="G116" s="240" t="s">
        <v>1755</v>
      </c>
      <c r="H116" s="240" t="s">
        <v>12</v>
      </c>
      <c r="I116" s="240">
        <v>0</v>
      </c>
      <c r="J116" s="240">
        <v>0</v>
      </c>
      <c r="K116" s="240">
        <v>0</v>
      </c>
      <c r="L116" s="240">
        <v>0</v>
      </c>
      <c r="M116" s="240">
        <v>0</v>
      </c>
      <c r="N116" s="240" t="s">
        <v>12</v>
      </c>
      <c r="O116" s="240">
        <v>0</v>
      </c>
      <c r="P116" s="240">
        <v>0</v>
      </c>
      <c r="Q116" s="240">
        <v>0</v>
      </c>
      <c r="R116" s="240">
        <v>0</v>
      </c>
      <c r="S116" s="240">
        <v>0</v>
      </c>
      <c r="T116" s="123" t="s">
        <v>12</v>
      </c>
      <c r="U116" s="123" t="s">
        <v>317</v>
      </c>
      <c r="V116" s="123" t="s">
        <v>317</v>
      </c>
      <c r="W116" s="123" t="s">
        <v>12</v>
      </c>
      <c r="X116" s="123" t="s">
        <v>12</v>
      </c>
      <c r="Y116" s="123" t="s">
        <v>375</v>
      </c>
      <c r="Z116" s="123" t="s">
        <v>320</v>
      </c>
      <c r="AA116" s="212">
        <v>95825</v>
      </c>
      <c r="AB116" s="123" t="s">
        <v>590</v>
      </c>
      <c r="AC116" s="123" t="s">
        <v>322</v>
      </c>
      <c r="AD116" s="123" t="s">
        <v>323</v>
      </c>
      <c r="AE116" s="123" t="s">
        <v>12</v>
      </c>
    </row>
    <row r="117" spans="2:31" x14ac:dyDescent="0.35">
      <c r="B117" s="123">
        <v>100327</v>
      </c>
      <c r="C117" s="123" t="s">
        <v>591</v>
      </c>
      <c r="D117" s="123">
        <v>2016</v>
      </c>
      <c r="E117" s="123" t="s">
        <v>12</v>
      </c>
      <c r="F117" s="240">
        <v>56100.444882399999</v>
      </c>
      <c r="G117" s="240" t="s">
        <v>1755</v>
      </c>
      <c r="H117" s="240" t="s">
        <v>12</v>
      </c>
      <c r="I117" s="240">
        <v>56100.444882399999</v>
      </c>
      <c r="J117" s="240">
        <v>0</v>
      </c>
      <c r="K117" s="240">
        <v>0</v>
      </c>
      <c r="L117" s="240">
        <v>0</v>
      </c>
      <c r="M117" s="240">
        <v>0</v>
      </c>
      <c r="N117" s="240" t="s">
        <v>12</v>
      </c>
      <c r="O117" s="240">
        <v>56100.444882399999</v>
      </c>
      <c r="P117" s="240">
        <v>0</v>
      </c>
      <c r="Q117" s="240">
        <v>0</v>
      </c>
      <c r="R117" s="240">
        <v>56100.444882399999</v>
      </c>
      <c r="S117" s="240">
        <v>0</v>
      </c>
      <c r="T117" s="123" t="s">
        <v>12</v>
      </c>
      <c r="U117" s="123" t="s">
        <v>316</v>
      </c>
      <c r="V117" s="123" t="s">
        <v>317</v>
      </c>
      <c r="W117" s="123" t="s">
        <v>381</v>
      </c>
      <c r="X117" s="123" t="s">
        <v>12</v>
      </c>
      <c r="Y117" s="123" t="s">
        <v>592</v>
      </c>
      <c r="Z117" s="123" t="s">
        <v>320</v>
      </c>
      <c r="AA117" s="212">
        <v>91125</v>
      </c>
      <c r="AB117" s="123" t="s">
        <v>520</v>
      </c>
      <c r="AC117" s="123" t="s">
        <v>201</v>
      </c>
      <c r="AD117" s="123" t="s">
        <v>327</v>
      </c>
      <c r="AE117" s="123" t="s">
        <v>12</v>
      </c>
    </row>
    <row r="118" spans="2:31" x14ac:dyDescent="0.35">
      <c r="B118" s="123">
        <v>104662</v>
      </c>
      <c r="C118" s="123" t="s">
        <v>593</v>
      </c>
      <c r="D118" s="123">
        <v>2016</v>
      </c>
      <c r="E118" s="123" t="s">
        <v>12</v>
      </c>
      <c r="F118" s="240">
        <v>23669.3632</v>
      </c>
      <c r="G118" s="240" t="s">
        <v>1755</v>
      </c>
      <c r="H118" s="240" t="s">
        <v>12</v>
      </c>
      <c r="I118" s="240">
        <v>23669.3632</v>
      </c>
      <c r="J118" s="240">
        <v>0</v>
      </c>
      <c r="K118" s="240">
        <v>0</v>
      </c>
      <c r="L118" s="240">
        <v>0</v>
      </c>
      <c r="M118" s="240">
        <v>0</v>
      </c>
      <c r="N118" s="240" t="s">
        <v>12</v>
      </c>
      <c r="O118" s="240">
        <v>0</v>
      </c>
      <c r="P118" s="240">
        <v>0</v>
      </c>
      <c r="Q118" s="240">
        <v>0</v>
      </c>
      <c r="R118" s="240">
        <v>0</v>
      </c>
      <c r="S118" s="240">
        <v>23669.3632</v>
      </c>
      <c r="T118" s="123" t="s">
        <v>12</v>
      </c>
      <c r="U118" s="123" t="s">
        <v>317</v>
      </c>
      <c r="V118" s="123" t="s">
        <v>317</v>
      </c>
      <c r="W118" s="123" t="s">
        <v>12</v>
      </c>
      <c r="X118" s="123" t="s">
        <v>12</v>
      </c>
      <c r="Y118" s="123" t="s">
        <v>594</v>
      </c>
      <c r="Z118" s="123" t="s">
        <v>320</v>
      </c>
      <c r="AA118" s="212">
        <v>95687</v>
      </c>
      <c r="AB118" s="123" t="s">
        <v>595</v>
      </c>
      <c r="AC118" s="123" t="s">
        <v>201</v>
      </c>
      <c r="AD118" s="123" t="s">
        <v>327</v>
      </c>
      <c r="AE118" s="123" t="s">
        <v>12</v>
      </c>
    </row>
    <row r="119" spans="2:31" x14ac:dyDescent="0.35">
      <c r="B119" s="123">
        <v>104353</v>
      </c>
      <c r="C119" s="123" t="s">
        <v>596</v>
      </c>
      <c r="D119" s="123">
        <v>2016</v>
      </c>
      <c r="E119" s="123" t="s">
        <v>12</v>
      </c>
      <c r="F119" s="240">
        <v>14474.2316108144</v>
      </c>
      <c r="G119" s="240" t="s">
        <v>1755</v>
      </c>
      <c r="H119" s="240" t="s">
        <v>12</v>
      </c>
      <c r="I119" s="240">
        <v>14474.2316108144</v>
      </c>
      <c r="J119" s="240">
        <v>0</v>
      </c>
      <c r="K119" s="240">
        <v>0</v>
      </c>
      <c r="L119" s="240">
        <v>0</v>
      </c>
      <c r="M119" s="240">
        <v>0</v>
      </c>
      <c r="N119" s="240" t="s">
        <v>12</v>
      </c>
      <c r="O119" s="240">
        <v>0</v>
      </c>
      <c r="P119" s="240">
        <v>0</v>
      </c>
      <c r="Q119" s="240">
        <v>0</v>
      </c>
      <c r="R119" s="240">
        <v>0</v>
      </c>
      <c r="S119" s="240">
        <v>14474.2316108144</v>
      </c>
      <c r="T119" s="123" t="s">
        <v>12</v>
      </c>
      <c r="U119" s="123" t="s">
        <v>317</v>
      </c>
      <c r="V119" s="123" t="s">
        <v>317</v>
      </c>
      <c r="W119" s="123" t="s">
        <v>12</v>
      </c>
      <c r="X119" s="123" t="s">
        <v>12</v>
      </c>
      <c r="Y119" s="123" t="s">
        <v>597</v>
      </c>
      <c r="Z119" s="123" t="s">
        <v>320</v>
      </c>
      <c r="AA119" s="212">
        <v>95330</v>
      </c>
      <c r="AB119" s="123" t="s">
        <v>598</v>
      </c>
      <c r="AC119" s="123" t="s">
        <v>201</v>
      </c>
      <c r="AD119" s="123" t="s">
        <v>327</v>
      </c>
      <c r="AE119" s="123" t="s">
        <v>12</v>
      </c>
    </row>
    <row r="120" spans="2:31" x14ac:dyDescent="0.35">
      <c r="B120" s="123">
        <v>104135</v>
      </c>
      <c r="C120" s="123" t="s">
        <v>1837</v>
      </c>
      <c r="D120" s="123">
        <v>2016</v>
      </c>
      <c r="E120" s="123" t="s">
        <v>12</v>
      </c>
      <c r="F120" s="240">
        <v>2432.2844528000001</v>
      </c>
      <c r="G120" s="240" t="s">
        <v>1755</v>
      </c>
      <c r="H120" s="240" t="s">
        <v>12</v>
      </c>
      <c r="I120" s="240">
        <v>2432.2844528000001</v>
      </c>
      <c r="J120" s="240">
        <v>0</v>
      </c>
      <c r="K120" s="240">
        <v>0</v>
      </c>
      <c r="L120" s="240">
        <v>0</v>
      </c>
      <c r="M120" s="240">
        <v>0</v>
      </c>
      <c r="N120" s="240" t="s">
        <v>12</v>
      </c>
      <c r="O120" s="240">
        <v>2432.2844528000001</v>
      </c>
      <c r="P120" s="240">
        <v>0</v>
      </c>
      <c r="Q120" s="240">
        <v>0</v>
      </c>
      <c r="R120" s="240">
        <v>2432.2844528000001</v>
      </c>
      <c r="S120" s="240">
        <v>0</v>
      </c>
      <c r="T120" s="123" t="s">
        <v>12</v>
      </c>
      <c r="U120" s="123" t="s">
        <v>316</v>
      </c>
      <c r="V120" s="123" t="s">
        <v>316</v>
      </c>
      <c r="W120" s="123" t="s">
        <v>381</v>
      </c>
      <c r="X120" s="123" t="s">
        <v>12</v>
      </c>
      <c r="Y120" s="123" t="s">
        <v>600</v>
      </c>
      <c r="Z120" s="123" t="s">
        <v>320</v>
      </c>
      <c r="AA120" s="212">
        <v>95050</v>
      </c>
      <c r="AB120" s="123" t="s">
        <v>601</v>
      </c>
      <c r="AC120" s="123" t="s">
        <v>201</v>
      </c>
      <c r="AD120" s="123" t="s">
        <v>327</v>
      </c>
      <c r="AE120" s="123" t="s">
        <v>12</v>
      </c>
    </row>
    <row r="121" spans="2:31" x14ac:dyDescent="0.35">
      <c r="B121" s="123">
        <v>104362</v>
      </c>
      <c r="C121" s="123" t="s">
        <v>602</v>
      </c>
      <c r="D121" s="123">
        <v>2016</v>
      </c>
      <c r="E121" s="123" t="s">
        <v>12</v>
      </c>
      <c r="F121" s="240">
        <v>10130.226047329301</v>
      </c>
      <c r="G121" s="240" t="s">
        <v>1755</v>
      </c>
      <c r="H121" s="240" t="s">
        <v>12</v>
      </c>
      <c r="I121" s="240">
        <v>10130.226047329301</v>
      </c>
      <c r="J121" s="240">
        <v>0</v>
      </c>
      <c r="K121" s="240">
        <v>0</v>
      </c>
      <c r="L121" s="240">
        <v>0</v>
      </c>
      <c r="M121" s="240">
        <v>0</v>
      </c>
      <c r="N121" s="240" t="s">
        <v>12</v>
      </c>
      <c r="O121" s="240">
        <v>0</v>
      </c>
      <c r="P121" s="240">
        <v>0</v>
      </c>
      <c r="Q121" s="240">
        <v>0</v>
      </c>
      <c r="R121" s="240">
        <v>0</v>
      </c>
      <c r="S121" s="240">
        <v>10130.226047329301</v>
      </c>
      <c r="T121" s="123" t="s">
        <v>12</v>
      </c>
      <c r="U121" s="123" t="s">
        <v>317</v>
      </c>
      <c r="V121" s="123" t="s">
        <v>317</v>
      </c>
      <c r="W121" s="123" t="s">
        <v>12</v>
      </c>
      <c r="X121" s="123" t="s">
        <v>12</v>
      </c>
      <c r="Y121" s="123" t="s">
        <v>603</v>
      </c>
      <c r="Z121" s="123" t="s">
        <v>320</v>
      </c>
      <c r="AA121" s="212">
        <v>93407</v>
      </c>
      <c r="AB121" s="123" t="s">
        <v>520</v>
      </c>
      <c r="AC121" s="123" t="s">
        <v>201</v>
      </c>
      <c r="AD121" s="123" t="s">
        <v>327</v>
      </c>
      <c r="AE121" s="123" t="s">
        <v>12</v>
      </c>
    </row>
    <row r="122" spans="2:31" x14ac:dyDescent="0.35">
      <c r="B122" s="123">
        <v>101060</v>
      </c>
      <c r="C122" s="123" t="s">
        <v>604</v>
      </c>
      <c r="D122" s="123">
        <v>2016</v>
      </c>
      <c r="E122" s="123" t="s">
        <v>12</v>
      </c>
      <c r="F122" s="240">
        <v>12953.882753600001</v>
      </c>
      <c r="G122" s="240" t="s">
        <v>1755</v>
      </c>
      <c r="H122" s="240" t="s">
        <v>12</v>
      </c>
      <c r="I122" s="240">
        <v>12953.882753600001</v>
      </c>
      <c r="J122" s="240">
        <v>0</v>
      </c>
      <c r="K122" s="240">
        <v>0</v>
      </c>
      <c r="L122" s="240">
        <v>0</v>
      </c>
      <c r="M122" s="240">
        <v>0</v>
      </c>
      <c r="N122" s="240" t="s">
        <v>12</v>
      </c>
      <c r="O122" s="240">
        <v>12953.882753600001</v>
      </c>
      <c r="P122" s="240">
        <v>0</v>
      </c>
      <c r="Q122" s="240">
        <v>0</v>
      </c>
      <c r="R122" s="240">
        <v>12953.882753600001</v>
      </c>
      <c r="S122" s="240">
        <v>0</v>
      </c>
      <c r="T122" s="123" t="s">
        <v>12</v>
      </c>
      <c r="U122" s="123" t="s">
        <v>316</v>
      </c>
      <c r="V122" s="123" t="s">
        <v>317</v>
      </c>
      <c r="W122" s="123" t="s">
        <v>430</v>
      </c>
      <c r="X122" s="123" t="s">
        <v>12</v>
      </c>
      <c r="Y122" s="123" t="s">
        <v>431</v>
      </c>
      <c r="Z122" s="123" t="s">
        <v>320</v>
      </c>
      <c r="AA122" s="212">
        <v>95360</v>
      </c>
      <c r="AB122" s="123" t="s">
        <v>352</v>
      </c>
      <c r="AC122" s="123" t="s">
        <v>201</v>
      </c>
      <c r="AD122" s="123" t="s">
        <v>354</v>
      </c>
      <c r="AE122" s="123" t="s">
        <v>12</v>
      </c>
    </row>
    <row r="123" spans="2:31" x14ac:dyDescent="0.35">
      <c r="B123" s="123">
        <v>100368</v>
      </c>
      <c r="C123" s="123" t="s">
        <v>605</v>
      </c>
      <c r="D123" s="123">
        <v>2016</v>
      </c>
      <c r="E123" s="123" t="s">
        <v>12</v>
      </c>
      <c r="F123" s="240">
        <v>14082.549056</v>
      </c>
      <c r="G123" s="240" t="s">
        <v>1755</v>
      </c>
      <c r="H123" s="240" t="s">
        <v>12</v>
      </c>
      <c r="I123" s="240">
        <v>14082.549056</v>
      </c>
      <c r="J123" s="240">
        <v>0</v>
      </c>
      <c r="K123" s="240">
        <v>0</v>
      </c>
      <c r="L123" s="240">
        <v>0</v>
      </c>
      <c r="M123" s="240">
        <v>0</v>
      </c>
      <c r="N123" s="240" t="s">
        <v>12</v>
      </c>
      <c r="O123" s="240">
        <v>0</v>
      </c>
      <c r="P123" s="240">
        <v>0</v>
      </c>
      <c r="Q123" s="240">
        <v>0</v>
      </c>
      <c r="R123" s="240">
        <v>0</v>
      </c>
      <c r="S123" s="240">
        <v>14082.549056</v>
      </c>
      <c r="T123" s="123" t="s">
        <v>12</v>
      </c>
      <c r="U123" s="123" t="s">
        <v>317</v>
      </c>
      <c r="V123" s="123" t="s">
        <v>317</v>
      </c>
      <c r="W123" s="123" t="s">
        <v>12</v>
      </c>
      <c r="X123" s="123" t="s">
        <v>12</v>
      </c>
      <c r="Y123" s="123" t="s">
        <v>606</v>
      </c>
      <c r="Z123" s="123" t="s">
        <v>320</v>
      </c>
      <c r="AA123" s="212">
        <v>96080</v>
      </c>
      <c r="AB123" s="123" t="s">
        <v>352</v>
      </c>
      <c r="AC123" s="123" t="s">
        <v>201</v>
      </c>
      <c r="AD123" s="123" t="s">
        <v>354</v>
      </c>
      <c r="AE123" s="123" t="s">
        <v>12</v>
      </c>
    </row>
    <row r="124" spans="2:31" x14ac:dyDescent="0.35">
      <c r="B124" s="123">
        <v>104014</v>
      </c>
      <c r="C124" s="123" t="s">
        <v>607</v>
      </c>
      <c r="D124" s="123">
        <v>2016</v>
      </c>
      <c r="E124" s="123" t="s">
        <v>12</v>
      </c>
      <c r="F124" s="240">
        <v>3311132.7308891499</v>
      </c>
      <c r="G124" s="240" t="s">
        <v>1755</v>
      </c>
      <c r="H124" s="240" t="s">
        <v>12</v>
      </c>
      <c r="I124" s="240">
        <v>1709336.8128</v>
      </c>
      <c r="J124" s="240">
        <v>0</v>
      </c>
      <c r="K124" s="240">
        <v>1601795.91808915</v>
      </c>
      <c r="L124" s="240">
        <v>0</v>
      </c>
      <c r="M124" s="240">
        <v>0</v>
      </c>
      <c r="N124" s="240" t="s">
        <v>12</v>
      </c>
      <c r="O124" s="240">
        <v>1709163.5083000001</v>
      </c>
      <c r="P124" s="240">
        <v>227486.86868491201</v>
      </c>
      <c r="Q124" s="240">
        <v>0</v>
      </c>
      <c r="R124" s="240">
        <v>1936650.3769849101</v>
      </c>
      <c r="S124" s="240">
        <v>1374482.3539042401</v>
      </c>
      <c r="T124" s="123" t="s">
        <v>12</v>
      </c>
      <c r="U124" s="123" t="s">
        <v>316</v>
      </c>
      <c r="V124" s="123" t="s">
        <v>316</v>
      </c>
      <c r="W124" s="123" t="s">
        <v>1831</v>
      </c>
      <c r="X124" s="123" t="s">
        <v>12</v>
      </c>
      <c r="Y124" s="123" t="s">
        <v>608</v>
      </c>
      <c r="Z124" s="123" t="s">
        <v>320</v>
      </c>
      <c r="AA124" s="212">
        <v>93276</v>
      </c>
      <c r="AB124" s="123" t="s">
        <v>342</v>
      </c>
      <c r="AC124" s="123" t="s">
        <v>550</v>
      </c>
      <c r="AD124" s="123" t="s">
        <v>551</v>
      </c>
      <c r="AE124" s="123" t="s">
        <v>12</v>
      </c>
    </row>
    <row r="125" spans="2:31" x14ac:dyDescent="0.35">
      <c r="B125" s="123">
        <v>104072</v>
      </c>
      <c r="C125" s="123" t="s">
        <v>609</v>
      </c>
      <c r="D125" s="123">
        <v>2016</v>
      </c>
      <c r="E125" s="123" t="s">
        <v>12</v>
      </c>
      <c r="F125" s="240">
        <v>275884.61953969998</v>
      </c>
      <c r="G125" s="240" t="s">
        <v>1755</v>
      </c>
      <c r="H125" s="240" t="s">
        <v>12</v>
      </c>
      <c r="I125" s="240">
        <v>275884.61953969998</v>
      </c>
      <c r="J125" s="240">
        <v>0</v>
      </c>
      <c r="K125" s="240">
        <v>0</v>
      </c>
      <c r="L125" s="240">
        <v>0</v>
      </c>
      <c r="M125" s="240">
        <v>0</v>
      </c>
      <c r="N125" s="240" t="s">
        <v>12</v>
      </c>
      <c r="O125" s="240">
        <v>264694.76613</v>
      </c>
      <c r="P125" s="240">
        <v>0</v>
      </c>
      <c r="Q125" s="240">
        <v>0</v>
      </c>
      <c r="R125" s="240">
        <v>264694.76613</v>
      </c>
      <c r="S125" s="240">
        <v>11189.853409699999</v>
      </c>
      <c r="T125" s="123" t="s">
        <v>12</v>
      </c>
      <c r="U125" s="123" t="s">
        <v>316</v>
      </c>
      <c r="V125" s="123" t="s">
        <v>316</v>
      </c>
      <c r="W125" s="123" t="s">
        <v>489</v>
      </c>
      <c r="X125" s="123" t="s">
        <v>12</v>
      </c>
      <c r="Y125" s="123" t="s">
        <v>351</v>
      </c>
      <c r="Z125" s="123" t="s">
        <v>320</v>
      </c>
      <c r="AA125" s="212">
        <v>90802</v>
      </c>
      <c r="AB125" s="123" t="s">
        <v>342</v>
      </c>
      <c r="AC125" s="123" t="s">
        <v>343</v>
      </c>
      <c r="AD125" s="123" t="s">
        <v>344</v>
      </c>
      <c r="AE125" s="123" t="s">
        <v>12</v>
      </c>
    </row>
    <row r="126" spans="2:31" x14ac:dyDescent="0.35">
      <c r="B126" s="123">
        <v>104029</v>
      </c>
      <c r="C126" s="123" t="s">
        <v>610</v>
      </c>
      <c r="D126" s="123">
        <v>2016</v>
      </c>
      <c r="E126" s="123" t="s">
        <v>12</v>
      </c>
      <c r="F126" s="240">
        <v>187183.68515971999</v>
      </c>
      <c r="G126" s="240" t="s">
        <v>1755</v>
      </c>
      <c r="H126" s="240" t="s">
        <v>12</v>
      </c>
      <c r="I126" s="240">
        <v>185478.39970000001</v>
      </c>
      <c r="J126" s="240">
        <v>0</v>
      </c>
      <c r="K126" s="240">
        <v>1705.2854597200001</v>
      </c>
      <c r="L126" s="240">
        <v>0</v>
      </c>
      <c r="M126" s="240">
        <v>0</v>
      </c>
      <c r="N126" s="240" t="s">
        <v>12</v>
      </c>
      <c r="O126" s="240">
        <v>79425.134399999995</v>
      </c>
      <c r="P126" s="240">
        <v>0</v>
      </c>
      <c r="Q126" s="240">
        <v>0</v>
      </c>
      <c r="R126" s="240">
        <v>79425.134399999995</v>
      </c>
      <c r="S126" s="240">
        <v>107758.55075972</v>
      </c>
      <c r="T126" s="123" t="s">
        <v>12</v>
      </c>
      <c r="U126" s="123" t="s">
        <v>316</v>
      </c>
      <c r="V126" s="123" t="s">
        <v>316</v>
      </c>
      <c r="W126" s="123" t="s">
        <v>1831</v>
      </c>
      <c r="X126" s="123" t="s">
        <v>12</v>
      </c>
      <c r="Y126" s="123" t="s">
        <v>611</v>
      </c>
      <c r="Z126" s="123" t="s">
        <v>320</v>
      </c>
      <c r="AA126" s="212">
        <v>94571</v>
      </c>
      <c r="AB126" s="123" t="s">
        <v>342</v>
      </c>
      <c r="AC126" s="123" t="s">
        <v>550</v>
      </c>
      <c r="AD126" s="123" t="s">
        <v>344</v>
      </c>
      <c r="AE126" s="123" t="s">
        <v>12</v>
      </c>
    </row>
    <row r="127" spans="2:31" x14ac:dyDescent="0.35">
      <c r="B127" s="123">
        <v>104030</v>
      </c>
      <c r="C127" s="123" t="s">
        <v>612</v>
      </c>
      <c r="D127" s="123">
        <v>2016</v>
      </c>
      <c r="E127" s="123" t="s">
        <v>12</v>
      </c>
      <c r="F127" s="240">
        <v>1329885.2012742001</v>
      </c>
      <c r="G127" s="240" t="s">
        <v>1755</v>
      </c>
      <c r="H127" s="240" t="s">
        <v>12</v>
      </c>
      <c r="I127" s="240">
        <v>1329885.2012742001</v>
      </c>
      <c r="J127" s="240">
        <v>0</v>
      </c>
      <c r="K127" s="240">
        <v>0</v>
      </c>
      <c r="L127" s="240">
        <v>0</v>
      </c>
      <c r="M127" s="240">
        <v>0</v>
      </c>
      <c r="N127" s="240" t="s">
        <v>12</v>
      </c>
      <c r="O127" s="240">
        <v>1279937.9429037999</v>
      </c>
      <c r="P127" s="240">
        <v>0</v>
      </c>
      <c r="Q127" s="240">
        <v>0</v>
      </c>
      <c r="R127" s="240">
        <v>1279937.9429037999</v>
      </c>
      <c r="S127" s="240">
        <v>49947.258370399999</v>
      </c>
      <c r="T127" s="123" t="s">
        <v>12</v>
      </c>
      <c r="U127" s="123" t="s">
        <v>316</v>
      </c>
      <c r="V127" s="123" t="s">
        <v>316</v>
      </c>
      <c r="W127" s="123" t="s">
        <v>1831</v>
      </c>
      <c r="X127" s="123" t="s">
        <v>12</v>
      </c>
      <c r="Y127" s="123" t="s">
        <v>346</v>
      </c>
      <c r="Z127" s="123" t="s">
        <v>320</v>
      </c>
      <c r="AA127" s="212">
        <v>93308</v>
      </c>
      <c r="AB127" s="123" t="s">
        <v>342</v>
      </c>
      <c r="AC127" s="123" t="s">
        <v>343</v>
      </c>
      <c r="AD127" s="123" t="s">
        <v>344</v>
      </c>
      <c r="AE127" s="123" t="s">
        <v>12</v>
      </c>
    </row>
    <row r="128" spans="2:31" x14ac:dyDescent="0.35">
      <c r="B128" s="123">
        <v>104033</v>
      </c>
      <c r="C128" s="123" t="s">
        <v>1838</v>
      </c>
      <c r="D128" s="123">
        <v>2016</v>
      </c>
      <c r="E128" s="123" t="s">
        <v>12</v>
      </c>
      <c r="F128" s="240">
        <v>83287.640904443804</v>
      </c>
      <c r="G128" s="240" t="s">
        <v>1755</v>
      </c>
      <c r="H128" s="240" t="s">
        <v>12</v>
      </c>
      <c r="I128" s="240">
        <v>26931.96067</v>
      </c>
      <c r="J128" s="240">
        <v>0</v>
      </c>
      <c r="K128" s="240">
        <v>56355.680234443797</v>
      </c>
      <c r="L128" s="240">
        <v>0</v>
      </c>
      <c r="M128" s="240">
        <v>0</v>
      </c>
      <c r="N128" s="240" t="s">
        <v>12</v>
      </c>
      <c r="O128" s="240">
        <v>26577.500069999998</v>
      </c>
      <c r="P128" s="240">
        <v>0</v>
      </c>
      <c r="Q128" s="240">
        <v>0</v>
      </c>
      <c r="R128" s="240">
        <v>26577.500069999998</v>
      </c>
      <c r="S128" s="240">
        <v>56710.140834443802</v>
      </c>
      <c r="T128" s="123" t="s">
        <v>12</v>
      </c>
      <c r="U128" s="123" t="s">
        <v>316</v>
      </c>
      <c r="V128" s="123" t="s">
        <v>316</v>
      </c>
      <c r="W128" s="123" t="s">
        <v>489</v>
      </c>
      <c r="X128" s="123" t="s">
        <v>12</v>
      </c>
      <c r="Y128" s="123" t="s">
        <v>614</v>
      </c>
      <c r="Z128" s="123" t="s">
        <v>320</v>
      </c>
      <c r="AA128" s="212">
        <v>93040</v>
      </c>
      <c r="AB128" s="123" t="s">
        <v>342</v>
      </c>
      <c r="AC128" s="123" t="s">
        <v>550</v>
      </c>
      <c r="AD128" s="123" t="s">
        <v>551</v>
      </c>
      <c r="AE128" s="123" t="s">
        <v>12</v>
      </c>
    </row>
    <row r="129" spans="2:31" x14ac:dyDescent="0.35">
      <c r="B129" s="123">
        <v>104031</v>
      </c>
      <c r="C129" s="123" t="s">
        <v>1839</v>
      </c>
      <c r="D129" s="123">
        <v>2016</v>
      </c>
      <c r="E129" s="123" t="s">
        <v>12</v>
      </c>
      <c r="F129" s="240">
        <v>8538.0852400000003</v>
      </c>
      <c r="G129" s="240" t="s">
        <v>1755</v>
      </c>
      <c r="H129" s="240" t="s">
        <v>12</v>
      </c>
      <c r="I129" s="240">
        <v>8538.0852400000003</v>
      </c>
      <c r="J129" s="240">
        <v>0</v>
      </c>
      <c r="K129" s="240">
        <v>0</v>
      </c>
      <c r="L129" s="240">
        <v>0</v>
      </c>
      <c r="M129" s="240">
        <v>0</v>
      </c>
      <c r="N129" s="240" t="s">
        <v>12</v>
      </c>
      <c r="O129" s="240">
        <v>0</v>
      </c>
      <c r="P129" s="240">
        <v>0</v>
      </c>
      <c r="Q129" s="240">
        <v>0</v>
      </c>
      <c r="R129" s="240">
        <v>0</v>
      </c>
      <c r="S129" s="240">
        <v>8538.0852400000003</v>
      </c>
      <c r="T129" s="123" t="s">
        <v>12</v>
      </c>
      <c r="U129" s="123" t="s">
        <v>317</v>
      </c>
      <c r="V129" s="123" t="s">
        <v>317</v>
      </c>
      <c r="W129" s="123" t="s">
        <v>12</v>
      </c>
      <c r="X129" s="123" t="s">
        <v>12</v>
      </c>
      <c r="Y129" s="123" t="s">
        <v>1840</v>
      </c>
      <c r="Z129" s="123" t="s">
        <v>320</v>
      </c>
      <c r="AA129" s="212">
        <v>93060</v>
      </c>
      <c r="AB129" s="123" t="s">
        <v>342</v>
      </c>
      <c r="AC129" s="123" t="s">
        <v>343</v>
      </c>
      <c r="AD129" s="123" t="s">
        <v>344</v>
      </c>
      <c r="AE129" s="123" t="s">
        <v>12</v>
      </c>
    </row>
    <row r="130" spans="2:31" x14ac:dyDescent="0.35">
      <c r="B130" s="123">
        <v>104657</v>
      </c>
      <c r="C130" s="123" t="s">
        <v>615</v>
      </c>
      <c r="D130" s="123">
        <v>2016</v>
      </c>
      <c r="E130" s="123" t="s">
        <v>12</v>
      </c>
      <c r="F130" s="240">
        <v>10659.8349392</v>
      </c>
      <c r="G130" s="240" t="s">
        <v>1755</v>
      </c>
      <c r="H130" s="240" t="s">
        <v>12</v>
      </c>
      <c r="I130" s="240">
        <v>10659.8349392</v>
      </c>
      <c r="J130" s="240">
        <v>0</v>
      </c>
      <c r="K130" s="240">
        <v>0</v>
      </c>
      <c r="L130" s="240">
        <v>0</v>
      </c>
      <c r="M130" s="240">
        <v>0</v>
      </c>
      <c r="N130" s="240" t="s">
        <v>12</v>
      </c>
      <c r="O130" s="240">
        <v>0</v>
      </c>
      <c r="P130" s="240">
        <v>0</v>
      </c>
      <c r="Q130" s="240">
        <v>0</v>
      </c>
      <c r="R130" s="240">
        <v>0</v>
      </c>
      <c r="S130" s="240">
        <v>10659.8349392</v>
      </c>
      <c r="T130" s="123" t="s">
        <v>12</v>
      </c>
      <c r="U130" s="123" t="s">
        <v>317</v>
      </c>
      <c r="V130" s="123" t="s">
        <v>317</v>
      </c>
      <c r="W130" s="123" t="s">
        <v>12</v>
      </c>
      <c r="X130" s="123" t="s">
        <v>12</v>
      </c>
      <c r="Y130" s="123" t="s">
        <v>616</v>
      </c>
      <c r="Z130" s="123" t="s">
        <v>320</v>
      </c>
      <c r="AA130" s="212">
        <v>93212</v>
      </c>
      <c r="AB130" s="123" t="s">
        <v>487</v>
      </c>
      <c r="AC130" s="123" t="s">
        <v>201</v>
      </c>
      <c r="AD130" s="123" t="s">
        <v>327</v>
      </c>
      <c r="AE130" s="123" t="s">
        <v>12</v>
      </c>
    </row>
    <row r="131" spans="2:31" x14ac:dyDescent="0.35">
      <c r="B131" s="123">
        <v>104736</v>
      </c>
      <c r="C131" s="123" t="s">
        <v>617</v>
      </c>
      <c r="D131" s="123">
        <v>2016</v>
      </c>
      <c r="E131" s="123" t="s">
        <v>12</v>
      </c>
      <c r="F131" s="240">
        <v>17028.5280112</v>
      </c>
      <c r="G131" s="240" t="s">
        <v>1755</v>
      </c>
      <c r="H131" s="240" t="s">
        <v>12</v>
      </c>
      <c r="I131" s="240">
        <v>17028.5280112</v>
      </c>
      <c r="J131" s="240">
        <v>0</v>
      </c>
      <c r="K131" s="240">
        <v>0</v>
      </c>
      <c r="L131" s="240">
        <v>0</v>
      </c>
      <c r="M131" s="240">
        <v>0</v>
      </c>
      <c r="N131" s="240" t="s">
        <v>12</v>
      </c>
      <c r="O131" s="240">
        <v>0</v>
      </c>
      <c r="P131" s="240">
        <v>0</v>
      </c>
      <c r="Q131" s="240">
        <v>0</v>
      </c>
      <c r="R131" s="240">
        <v>0</v>
      </c>
      <c r="S131" s="240">
        <v>17028.5280112</v>
      </c>
      <c r="T131" s="123" t="s">
        <v>12</v>
      </c>
      <c r="U131" s="123" t="s">
        <v>317</v>
      </c>
      <c r="V131" s="123" t="s">
        <v>317</v>
      </c>
      <c r="W131" s="123" t="s">
        <v>12</v>
      </c>
      <c r="X131" s="123" t="s">
        <v>12</v>
      </c>
      <c r="Y131" s="123" t="s">
        <v>618</v>
      </c>
      <c r="Z131" s="123" t="s">
        <v>320</v>
      </c>
      <c r="AA131" s="212">
        <v>95671</v>
      </c>
      <c r="AB131" s="123" t="s">
        <v>487</v>
      </c>
      <c r="AC131" s="123" t="s">
        <v>201</v>
      </c>
      <c r="AD131" s="123" t="s">
        <v>327</v>
      </c>
      <c r="AE131" s="123" t="s">
        <v>12</v>
      </c>
    </row>
    <row r="132" spans="2:31" x14ac:dyDescent="0.35">
      <c r="B132" s="123">
        <v>100235</v>
      </c>
      <c r="C132" s="123" t="s">
        <v>619</v>
      </c>
      <c r="D132" s="123">
        <v>2016</v>
      </c>
      <c r="E132" s="123" t="s">
        <v>12</v>
      </c>
      <c r="F132" s="240">
        <v>84041.676888424001</v>
      </c>
      <c r="G132" s="240" t="s">
        <v>1755</v>
      </c>
      <c r="H132" s="240" t="s">
        <v>12</v>
      </c>
      <c r="I132" s="240">
        <v>84041.676888424001</v>
      </c>
      <c r="J132" s="240">
        <v>0</v>
      </c>
      <c r="K132" s="240">
        <v>0</v>
      </c>
      <c r="L132" s="240">
        <v>0</v>
      </c>
      <c r="M132" s="240">
        <v>0</v>
      </c>
      <c r="N132" s="240" t="s">
        <v>12</v>
      </c>
      <c r="O132" s="240">
        <v>84041.676888424001</v>
      </c>
      <c r="P132" s="240">
        <v>0</v>
      </c>
      <c r="Q132" s="240">
        <v>0</v>
      </c>
      <c r="R132" s="240">
        <v>84041.676888424001</v>
      </c>
      <c r="S132" s="240">
        <v>0</v>
      </c>
      <c r="T132" s="123" t="s">
        <v>12</v>
      </c>
      <c r="U132" s="123" t="s">
        <v>316</v>
      </c>
      <c r="V132" s="123" t="s">
        <v>317</v>
      </c>
      <c r="W132" s="123" t="s">
        <v>350</v>
      </c>
      <c r="X132" s="123" t="s">
        <v>12</v>
      </c>
      <c r="Y132" s="123" t="s">
        <v>620</v>
      </c>
      <c r="Z132" s="123" t="s">
        <v>320</v>
      </c>
      <c r="AA132" s="212">
        <v>93012</v>
      </c>
      <c r="AB132" s="123" t="s">
        <v>520</v>
      </c>
      <c r="AC132" s="123" t="s">
        <v>201</v>
      </c>
      <c r="AD132" s="123" t="s">
        <v>458</v>
      </c>
      <c r="AE132" s="123" t="s">
        <v>12</v>
      </c>
    </row>
    <row r="133" spans="2:31" x14ac:dyDescent="0.35">
      <c r="B133" s="123">
        <v>104350</v>
      </c>
      <c r="C133" s="123" t="s">
        <v>621</v>
      </c>
      <c r="D133" s="123">
        <v>2016</v>
      </c>
      <c r="E133" s="123" t="s">
        <v>12</v>
      </c>
      <c r="F133" s="240">
        <v>20746.5453504</v>
      </c>
      <c r="G133" s="240" t="s">
        <v>1755</v>
      </c>
      <c r="H133" s="240" t="s">
        <v>12</v>
      </c>
      <c r="I133" s="240">
        <v>20746.5453504</v>
      </c>
      <c r="J133" s="240">
        <v>0</v>
      </c>
      <c r="K133" s="240">
        <v>0</v>
      </c>
      <c r="L133" s="240">
        <v>0</v>
      </c>
      <c r="M133" s="240">
        <v>0</v>
      </c>
      <c r="N133" s="240" t="s">
        <v>12</v>
      </c>
      <c r="O133" s="240">
        <v>0</v>
      </c>
      <c r="P133" s="240">
        <v>0</v>
      </c>
      <c r="Q133" s="240">
        <v>0</v>
      </c>
      <c r="R133" s="240">
        <v>0</v>
      </c>
      <c r="S133" s="240">
        <v>20746.5453504</v>
      </c>
      <c r="T133" s="123" t="s">
        <v>12</v>
      </c>
      <c r="U133" s="123" t="s">
        <v>317</v>
      </c>
      <c r="V133" s="123" t="s">
        <v>317</v>
      </c>
      <c r="W133" s="123" t="s">
        <v>12</v>
      </c>
      <c r="X133" s="123" t="s">
        <v>12</v>
      </c>
      <c r="Y133" s="123" t="s">
        <v>622</v>
      </c>
      <c r="Z133" s="123" t="s">
        <v>320</v>
      </c>
      <c r="AA133" s="212">
        <v>92831</v>
      </c>
      <c r="AB133" s="123" t="s">
        <v>520</v>
      </c>
      <c r="AC133" s="123" t="s">
        <v>201</v>
      </c>
      <c r="AD133" s="123" t="s">
        <v>327</v>
      </c>
      <c r="AE133" s="123" t="s">
        <v>12</v>
      </c>
    </row>
    <row r="134" spans="2:31" x14ac:dyDescent="0.35">
      <c r="B134" s="123">
        <v>101399</v>
      </c>
      <c r="C134" s="123" t="s">
        <v>623</v>
      </c>
      <c r="D134" s="123">
        <v>2016</v>
      </c>
      <c r="E134" s="123" t="s">
        <v>12</v>
      </c>
      <c r="F134" s="240">
        <v>42010.128739200001</v>
      </c>
      <c r="G134" s="240" t="s">
        <v>1755</v>
      </c>
      <c r="H134" s="240" t="s">
        <v>12</v>
      </c>
      <c r="I134" s="240">
        <v>42010.128739200001</v>
      </c>
      <c r="J134" s="240">
        <v>0</v>
      </c>
      <c r="K134" s="240">
        <v>0</v>
      </c>
      <c r="L134" s="240">
        <v>0</v>
      </c>
      <c r="M134" s="240">
        <v>0</v>
      </c>
      <c r="N134" s="240" t="s">
        <v>12</v>
      </c>
      <c r="O134" s="240">
        <v>42010.128739200001</v>
      </c>
      <c r="P134" s="240">
        <v>0</v>
      </c>
      <c r="Q134" s="240">
        <v>0</v>
      </c>
      <c r="R134" s="240">
        <v>42010.128739200001</v>
      </c>
      <c r="S134" s="240">
        <v>0</v>
      </c>
      <c r="T134" s="123" t="s">
        <v>12</v>
      </c>
      <c r="U134" s="123" t="s">
        <v>316</v>
      </c>
      <c r="V134" s="123" t="s">
        <v>317</v>
      </c>
      <c r="W134" s="123" t="s">
        <v>467</v>
      </c>
      <c r="X134" s="123" t="s">
        <v>12</v>
      </c>
      <c r="Y134" s="123" t="s">
        <v>460</v>
      </c>
      <c r="Z134" s="123" t="s">
        <v>320</v>
      </c>
      <c r="AA134" s="212">
        <v>92182</v>
      </c>
      <c r="AB134" s="123" t="s">
        <v>520</v>
      </c>
      <c r="AC134" s="123" t="s">
        <v>201</v>
      </c>
      <c r="AD134" s="123" t="s">
        <v>327</v>
      </c>
      <c r="AE134" s="123" t="s">
        <v>12</v>
      </c>
    </row>
    <row r="135" spans="2:31" x14ac:dyDescent="0.35">
      <c r="B135" s="123">
        <v>100131</v>
      </c>
      <c r="C135" s="123" t="s">
        <v>624</v>
      </c>
      <c r="D135" s="123">
        <v>2016</v>
      </c>
      <c r="E135" s="123" t="s">
        <v>12</v>
      </c>
      <c r="F135" s="240">
        <v>29587.4860912</v>
      </c>
      <c r="G135" s="240" t="s">
        <v>1755</v>
      </c>
      <c r="H135" s="240" t="s">
        <v>12</v>
      </c>
      <c r="I135" s="240">
        <v>29587.4860912</v>
      </c>
      <c r="J135" s="240">
        <v>0</v>
      </c>
      <c r="K135" s="240">
        <v>0</v>
      </c>
      <c r="L135" s="240">
        <v>0</v>
      </c>
      <c r="M135" s="240">
        <v>0</v>
      </c>
      <c r="N135" s="240" t="s">
        <v>12</v>
      </c>
      <c r="O135" s="240">
        <v>0</v>
      </c>
      <c r="P135" s="240">
        <v>0</v>
      </c>
      <c r="Q135" s="240">
        <v>0</v>
      </c>
      <c r="R135" s="240">
        <v>0</v>
      </c>
      <c r="S135" s="240">
        <v>29587.4860912</v>
      </c>
      <c r="T135" s="123" t="s">
        <v>12</v>
      </c>
      <c r="U135" s="123" t="s">
        <v>316</v>
      </c>
      <c r="V135" s="123" t="s">
        <v>317</v>
      </c>
      <c r="W135" s="123" t="s">
        <v>467</v>
      </c>
      <c r="X135" s="123" t="s">
        <v>12</v>
      </c>
      <c r="Y135" s="123" t="s">
        <v>625</v>
      </c>
      <c r="Z135" s="123" t="s">
        <v>320</v>
      </c>
      <c r="AA135" s="212">
        <v>95192</v>
      </c>
      <c r="AB135" s="123" t="s">
        <v>520</v>
      </c>
      <c r="AC135" s="123" t="s">
        <v>201</v>
      </c>
      <c r="AD135" s="123" t="s">
        <v>327</v>
      </c>
      <c r="AE135" s="123" t="s">
        <v>12</v>
      </c>
    </row>
    <row r="136" spans="2:31" x14ac:dyDescent="0.35">
      <c r="B136" s="123">
        <v>100954</v>
      </c>
      <c r="C136" s="123" t="s">
        <v>626</v>
      </c>
      <c r="D136" s="123">
        <v>2016</v>
      </c>
      <c r="E136" s="123" t="s">
        <v>12</v>
      </c>
      <c r="F136" s="240">
        <v>180136.800299353</v>
      </c>
      <c r="G136" s="240" t="s">
        <v>1755</v>
      </c>
      <c r="H136" s="240" t="s">
        <v>12</v>
      </c>
      <c r="I136" s="240">
        <v>180136.800299353</v>
      </c>
      <c r="J136" s="240">
        <v>0</v>
      </c>
      <c r="K136" s="240">
        <v>0</v>
      </c>
      <c r="L136" s="240">
        <v>0</v>
      </c>
      <c r="M136" s="240">
        <v>0</v>
      </c>
      <c r="N136" s="240" t="s">
        <v>12</v>
      </c>
      <c r="O136" s="240">
        <v>180136.800299353</v>
      </c>
      <c r="P136" s="240">
        <v>0</v>
      </c>
      <c r="Q136" s="240">
        <v>0</v>
      </c>
      <c r="R136" s="240">
        <v>180136.800299353</v>
      </c>
      <c r="S136" s="240">
        <v>0</v>
      </c>
      <c r="T136" s="123" t="s">
        <v>12</v>
      </c>
      <c r="U136" s="123" t="s">
        <v>316</v>
      </c>
      <c r="V136" s="123" t="s">
        <v>316</v>
      </c>
      <c r="W136" s="123" t="s">
        <v>381</v>
      </c>
      <c r="X136" s="123" t="s">
        <v>12</v>
      </c>
      <c r="Y136" s="123" t="s">
        <v>627</v>
      </c>
      <c r="Z136" s="123" t="s">
        <v>320</v>
      </c>
      <c r="AA136" s="212">
        <v>92335</v>
      </c>
      <c r="AB136" s="123" t="s">
        <v>628</v>
      </c>
      <c r="AC136" s="123" t="s">
        <v>201</v>
      </c>
      <c r="AD136" s="123" t="s">
        <v>327</v>
      </c>
      <c r="AE136" s="123" t="s">
        <v>12</v>
      </c>
    </row>
    <row r="137" spans="2:31" x14ac:dyDescent="0.35">
      <c r="B137" s="123">
        <v>101405</v>
      </c>
      <c r="C137" s="123" t="s">
        <v>629</v>
      </c>
      <c r="D137" s="123">
        <v>2016</v>
      </c>
      <c r="E137" s="123" t="s">
        <v>12</v>
      </c>
      <c r="F137" s="240">
        <v>6600.9354160000003</v>
      </c>
      <c r="G137" s="240" t="s">
        <v>1755</v>
      </c>
      <c r="H137" s="240" t="s">
        <v>12</v>
      </c>
      <c r="I137" s="240">
        <v>6600.9354160000003</v>
      </c>
      <c r="J137" s="240">
        <v>0</v>
      </c>
      <c r="K137" s="240">
        <v>0</v>
      </c>
      <c r="L137" s="240">
        <v>0</v>
      </c>
      <c r="M137" s="240">
        <v>0</v>
      </c>
      <c r="N137" s="240" t="s">
        <v>12</v>
      </c>
      <c r="O137" s="240">
        <v>0</v>
      </c>
      <c r="P137" s="240">
        <v>0</v>
      </c>
      <c r="Q137" s="240">
        <v>0</v>
      </c>
      <c r="R137" s="240">
        <v>0</v>
      </c>
      <c r="S137" s="240">
        <v>6600.9354160000003</v>
      </c>
      <c r="T137" s="123" t="s">
        <v>12</v>
      </c>
      <c r="U137" s="123" t="s">
        <v>317</v>
      </c>
      <c r="V137" s="123" t="s">
        <v>317</v>
      </c>
      <c r="W137" s="123" t="s">
        <v>12</v>
      </c>
      <c r="X137" s="123" t="s">
        <v>12</v>
      </c>
      <c r="Y137" s="123" t="s">
        <v>460</v>
      </c>
      <c r="Z137" s="123" t="s">
        <v>320</v>
      </c>
      <c r="AA137" s="212">
        <v>92154</v>
      </c>
      <c r="AB137" s="123" t="s">
        <v>352</v>
      </c>
      <c r="AC137" s="123" t="s">
        <v>204</v>
      </c>
      <c r="AD137" s="123" t="s">
        <v>354</v>
      </c>
      <c r="AE137" s="123" t="s">
        <v>12</v>
      </c>
    </row>
    <row r="138" spans="2:31" x14ac:dyDescent="0.35">
      <c r="B138" s="123">
        <v>101662</v>
      </c>
      <c r="C138" s="123" t="s">
        <v>630</v>
      </c>
      <c r="D138" s="123">
        <v>2016</v>
      </c>
      <c r="E138" s="123" t="s">
        <v>12</v>
      </c>
      <c r="F138" s="240">
        <v>7016.3661320000001</v>
      </c>
      <c r="G138" s="240" t="s">
        <v>1755</v>
      </c>
      <c r="H138" s="240" t="s">
        <v>12</v>
      </c>
      <c r="I138" s="240">
        <v>7016.3661320000001</v>
      </c>
      <c r="J138" s="240">
        <v>0</v>
      </c>
      <c r="K138" s="240">
        <v>0</v>
      </c>
      <c r="L138" s="240">
        <v>0</v>
      </c>
      <c r="M138" s="240">
        <v>0</v>
      </c>
      <c r="N138" s="240" t="s">
        <v>12</v>
      </c>
      <c r="O138" s="240">
        <v>0</v>
      </c>
      <c r="P138" s="240">
        <v>0</v>
      </c>
      <c r="Q138" s="240">
        <v>0</v>
      </c>
      <c r="R138" s="240">
        <v>0</v>
      </c>
      <c r="S138" s="240">
        <v>7016.3661320000001</v>
      </c>
      <c r="T138" s="123" t="s">
        <v>12</v>
      </c>
      <c r="U138" s="123" t="s">
        <v>317</v>
      </c>
      <c r="V138" s="123" t="s">
        <v>317</v>
      </c>
      <c r="W138" s="123" t="s">
        <v>12</v>
      </c>
      <c r="X138" s="123" t="s">
        <v>12</v>
      </c>
      <c r="Y138" s="123" t="s">
        <v>631</v>
      </c>
      <c r="Z138" s="123" t="s">
        <v>320</v>
      </c>
      <c r="AA138" s="212">
        <v>92029</v>
      </c>
      <c r="AB138" s="123" t="s">
        <v>352</v>
      </c>
      <c r="AC138" s="123" t="s">
        <v>204</v>
      </c>
      <c r="AD138" s="123" t="s">
        <v>354</v>
      </c>
      <c r="AE138" s="123" t="s">
        <v>12</v>
      </c>
    </row>
    <row r="139" spans="2:31" x14ac:dyDescent="0.35">
      <c r="B139" s="123">
        <v>100376</v>
      </c>
      <c r="C139" s="123" t="s">
        <v>632</v>
      </c>
      <c r="D139" s="123">
        <v>2016</v>
      </c>
      <c r="E139" s="123" t="s">
        <v>12</v>
      </c>
      <c r="F139" s="240">
        <v>10596.739732</v>
      </c>
      <c r="G139" s="240" t="s">
        <v>1755</v>
      </c>
      <c r="H139" s="240" t="s">
        <v>12</v>
      </c>
      <c r="I139" s="240">
        <v>10596.739732</v>
      </c>
      <c r="J139" s="240">
        <v>0</v>
      </c>
      <c r="K139" s="240">
        <v>0</v>
      </c>
      <c r="L139" s="240">
        <v>0</v>
      </c>
      <c r="M139" s="240">
        <v>0</v>
      </c>
      <c r="N139" s="240" t="s">
        <v>12</v>
      </c>
      <c r="O139" s="240">
        <v>0</v>
      </c>
      <c r="P139" s="240">
        <v>0</v>
      </c>
      <c r="Q139" s="240">
        <v>0</v>
      </c>
      <c r="R139" s="240">
        <v>0</v>
      </c>
      <c r="S139" s="240">
        <v>10596.739732</v>
      </c>
      <c r="T139" s="123" t="s">
        <v>12</v>
      </c>
      <c r="U139" s="123" t="s">
        <v>317</v>
      </c>
      <c r="V139" s="123" t="s">
        <v>317</v>
      </c>
      <c r="W139" s="123" t="s">
        <v>12</v>
      </c>
      <c r="X139" s="123" t="s">
        <v>12</v>
      </c>
      <c r="Y139" s="123" t="s">
        <v>633</v>
      </c>
      <c r="Z139" s="123" t="s">
        <v>320</v>
      </c>
      <c r="AA139" s="212">
        <v>93622</v>
      </c>
      <c r="AB139" s="123" t="s">
        <v>352</v>
      </c>
      <c r="AC139" s="123" t="s">
        <v>204</v>
      </c>
      <c r="AD139" s="123" t="s">
        <v>354</v>
      </c>
      <c r="AE139" s="123" t="s">
        <v>12</v>
      </c>
    </row>
    <row r="140" spans="2:31" x14ac:dyDescent="0.35">
      <c r="B140" s="123">
        <v>100377</v>
      </c>
      <c r="C140" s="123" t="s">
        <v>634</v>
      </c>
      <c r="D140" s="123">
        <v>2016</v>
      </c>
      <c r="E140" s="123" t="s">
        <v>12</v>
      </c>
      <c r="F140" s="240">
        <v>7856.9261079999997</v>
      </c>
      <c r="G140" s="240" t="s">
        <v>1755</v>
      </c>
      <c r="H140" s="240" t="s">
        <v>12</v>
      </c>
      <c r="I140" s="240">
        <v>7856.9261079999997</v>
      </c>
      <c r="J140" s="240">
        <v>0</v>
      </c>
      <c r="K140" s="240">
        <v>0</v>
      </c>
      <c r="L140" s="240">
        <v>0</v>
      </c>
      <c r="M140" s="240">
        <v>0</v>
      </c>
      <c r="N140" s="240" t="s">
        <v>12</v>
      </c>
      <c r="O140" s="240">
        <v>0</v>
      </c>
      <c r="P140" s="240">
        <v>0</v>
      </c>
      <c r="Q140" s="240">
        <v>0</v>
      </c>
      <c r="R140" s="240">
        <v>0</v>
      </c>
      <c r="S140" s="240">
        <v>7856.9261079999997</v>
      </c>
      <c r="T140" s="123" t="s">
        <v>12</v>
      </c>
      <c r="U140" s="123" t="s">
        <v>317</v>
      </c>
      <c r="V140" s="123" t="s">
        <v>317</v>
      </c>
      <c r="W140" s="123" t="s">
        <v>12</v>
      </c>
      <c r="X140" s="123" t="s">
        <v>12</v>
      </c>
      <c r="Y140" s="123" t="s">
        <v>594</v>
      </c>
      <c r="Z140" s="123" t="s">
        <v>320</v>
      </c>
      <c r="AA140" s="212">
        <v>95688</v>
      </c>
      <c r="AB140" s="123" t="s">
        <v>352</v>
      </c>
      <c r="AC140" s="123" t="s">
        <v>204</v>
      </c>
      <c r="AD140" s="123" t="s">
        <v>354</v>
      </c>
      <c r="AE140" s="123" t="s">
        <v>12</v>
      </c>
    </row>
    <row r="141" spans="2:31" x14ac:dyDescent="0.35">
      <c r="B141" s="123">
        <v>101496</v>
      </c>
      <c r="C141" s="123" t="s">
        <v>635</v>
      </c>
      <c r="D141" s="123">
        <v>2016</v>
      </c>
      <c r="E141" s="123" t="s">
        <v>12</v>
      </c>
      <c r="F141" s="240">
        <v>165.31927999999999</v>
      </c>
      <c r="G141" s="240" t="s">
        <v>1755</v>
      </c>
      <c r="H141" s="240" t="s">
        <v>12</v>
      </c>
      <c r="I141" s="240">
        <v>165.31927999999999</v>
      </c>
      <c r="J141" s="240">
        <v>0</v>
      </c>
      <c r="K141" s="240">
        <v>0</v>
      </c>
      <c r="L141" s="240">
        <v>0</v>
      </c>
      <c r="M141" s="240">
        <v>0</v>
      </c>
      <c r="N141" s="240" t="s">
        <v>12</v>
      </c>
      <c r="O141" s="240">
        <v>165.31927999999999</v>
      </c>
      <c r="P141" s="240">
        <v>0</v>
      </c>
      <c r="Q141" s="240">
        <v>0</v>
      </c>
      <c r="R141" s="240">
        <v>165.31927999999999</v>
      </c>
      <c r="S141" s="240">
        <v>0</v>
      </c>
      <c r="T141" s="123" t="s">
        <v>12</v>
      </c>
      <c r="U141" s="123" t="s">
        <v>316</v>
      </c>
      <c r="V141" s="123" t="s">
        <v>317</v>
      </c>
      <c r="W141" s="123" t="s">
        <v>553</v>
      </c>
      <c r="X141" s="123" t="s">
        <v>12</v>
      </c>
      <c r="Y141" s="123" t="s">
        <v>636</v>
      </c>
      <c r="Z141" s="123" t="s">
        <v>320</v>
      </c>
      <c r="AA141" s="212">
        <v>95993</v>
      </c>
      <c r="AB141" s="123" t="s">
        <v>352</v>
      </c>
      <c r="AC141" s="123" t="s">
        <v>201</v>
      </c>
      <c r="AD141" s="123" t="s">
        <v>354</v>
      </c>
      <c r="AE141" s="123" t="s">
        <v>12</v>
      </c>
    </row>
    <row r="142" spans="2:31" x14ac:dyDescent="0.35">
      <c r="B142" s="123">
        <v>104332</v>
      </c>
      <c r="C142" s="123" t="s">
        <v>637</v>
      </c>
      <c r="D142" s="123">
        <v>2016</v>
      </c>
      <c r="E142" s="123" t="s">
        <v>12</v>
      </c>
      <c r="F142" s="240">
        <v>377251.16687999998</v>
      </c>
      <c r="G142" s="240" t="s">
        <v>1755</v>
      </c>
      <c r="H142" s="240" t="s">
        <v>12</v>
      </c>
      <c r="I142" s="240">
        <v>0</v>
      </c>
      <c r="J142" s="240">
        <v>0</v>
      </c>
      <c r="K142" s="240">
        <v>377251.16687999998</v>
      </c>
      <c r="L142" s="240">
        <v>0</v>
      </c>
      <c r="M142" s="240">
        <v>0</v>
      </c>
      <c r="N142" s="240" t="s">
        <v>12</v>
      </c>
      <c r="O142" s="240">
        <v>0</v>
      </c>
      <c r="P142" s="240">
        <v>0</v>
      </c>
      <c r="Q142" s="240">
        <v>0</v>
      </c>
      <c r="R142" s="240">
        <v>0</v>
      </c>
      <c r="S142" s="240">
        <v>377251.16687999998</v>
      </c>
      <c r="T142" s="123" t="s">
        <v>12</v>
      </c>
      <c r="U142" s="123" t="s">
        <v>316</v>
      </c>
      <c r="V142" s="123" t="s">
        <v>317</v>
      </c>
      <c r="W142" s="123" t="s">
        <v>553</v>
      </c>
      <c r="X142" s="123" t="s">
        <v>12</v>
      </c>
      <c r="Y142" s="123" t="s">
        <v>611</v>
      </c>
      <c r="Z142" s="123" t="s">
        <v>320</v>
      </c>
      <c r="AA142" s="212">
        <v>94571</v>
      </c>
      <c r="AB142" s="123" t="s">
        <v>638</v>
      </c>
      <c r="AC142" s="123" t="s">
        <v>424</v>
      </c>
      <c r="AD142" s="123" t="s">
        <v>425</v>
      </c>
      <c r="AE142" s="123" t="s">
        <v>12</v>
      </c>
    </row>
    <row r="143" spans="2:31" x14ac:dyDescent="0.35">
      <c r="B143" s="123">
        <v>101526</v>
      </c>
      <c r="C143" s="123" t="s">
        <v>639</v>
      </c>
      <c r="D143" s="123">
        <v>2016</v>
      </c>
      <c r="E143" s="123" t="s">
        <v>12</v>
      </c>
      <c r="F143" s="240">
        <v>1344295.3440159999</v>
      </c>
      <c r="G143" s="240" t="s">
        <v>1755</v>
      </c>
      <c r="H143" s="240" t="s">
        <v>12</v>
      </c>
      <c r="I143" s="240">
        <v>1344295.3440159999</v>
      </c>
      <c r="J143" s="240">
        <v>0</v>
      </c>
      <c r="K143" s="240">
        <v>0</v>
      </c>
      <c r="L143" s="240">
        <v>0</v>
      </c>
      <c r="M143" s="240">
        <v>0</v>
      </c>
      <c r="N143" s="240" t="s">
        <v>12</v>
      </c>
      <c r="O143" s="240">
        <v>1344295.3440159999</v>
      </c>
      <c r="P143" s="240">
        <v>0</v>
      </c>
      <c r="Q143" s="240">
        <v>0</v>
      </c>
      <c r="R143" s="240">
        <v>1344295.3440159999</v>
      </c>
      <c r="S143" s="240">
        <v>0</v>
      </c>
      <c r="T143" s="123" t="s">
        <v>12</v>
      </c>
      <c r="U143" s="123" t="s">
        <v>316</v>
      </c>
      <c r="V143" s="123" t="s">
        <v>317</v>
      </c>
      <c r="W143" s="123" t="s">
        <v>553</v>
      </c>
      <c r="X143" s="123" t="s">
        <v>12</v>
      </c>
      <c r="Y143" s="123" t="s">
        <v>410</v>
      </c>
      <c r="Z143" s="123" t="s">
        <v>320</v>
      </c>
      <c r="AA143" s="212">
        <v>94565</v>
      </c>
      <c r="AB143" s="123" t="s">
        <v>352</v>
      </c>
      <c r="AC143" s="123" t="s">
        <v>201</v>
      </c>
      <c r="AD143" s="123" t="s">
        <v>354</v>
      </c>
      <c r="AE143" s="123" t="s">
        <v>12</v>
      </c>
    </row>
    <row r="144" spans="2:31" x14ac:dyDescent="0.35">
      <c r="B144" s="123">
        <v>101527</v>
      </c>
      <c r="C144" s="123" t="s">
        <v>640</v>
      </c>
      <c r="D144" s="123">
        <v>2016</v>
      </c>
      <c r="E144" s="123" t="s">
        <v>12</v>
      </c>
      <c r="F144" s="240">
        <v>209792.38446016799</v>
      </c>
      <c r="G144" s="240" t="s">
        <v>1755</v>
      </c>
      <c r="H144" s="240" t="s">
        <v>12</v>
      </c>
      <c r="I144" s="240">
        <v>209792.38446016799</v>
      </c>
      <c r="J144" s="240">
        <v>0</v>
      </c>
      <c r="K144" s="240">
        <v>0</v>
      </c>
      <c r="L144" s="240">
        <v>0</v>
      </c>
      <c r="M144" s="240">
        <v>0</v>
      </c>
      <c r="N144" s="240" t="s">
        <v>12</v>
      </c>
      <c r="O144" s="240">
        <v>0</v>
      </c>
      <c r="P144" s="240">
        <v>0</v>
      </c>
      <c r="Q144" s="240">
        <v>0</v>
      </c>
      <c r="R144" s="240">
        <v>0</v>
      </c>
      <c r="S144" s="240">
        <v>209792.38446016799</v>
      </c>
      <c r="T144" s="123" t="s">
        <v>12</v>
      </c>
      <c r="U144" s="123" t="s">
        <v>316</v>
      </c>
      <c r="V144" s="123" t="s">
        <v>317</v>
      </c>
      <c r="W144" s="123" t="s">
        <v>553</v>
      </c>
      <c r="X144" s="123" t="s">
        <v>12</v>
      </c>
      <c r="Y144" s="123" t="s">
        <v>641</v>
      </c>
      <c r="Z144" s="123" t="s">
        <v>320</v>
      </c>
      <c r="AA144" s="212">
        <v>95461</v>
      </c>
      <c r="AB144" s="123" t="s">
        <v>569</v>
      </c>
      <c r="AC144" s="123" t="s">
        <v>201</v>
      </c>
      <c r="AD144" s="123" t="s">
        <v>354</v>
      </c>
      <c r="AE144" s="123" t="s">
        <v>12</v>
      </c>
    </row>
    <row r="145" spans="2:31" x14ac:dyDescent="0.35">
      <c r="B145" s="123">
        <v>100178</v>
      </c>
      <c r="C145" s="123" t="s">
        <v>642</v>
      </c>
      <c r="D145" s="123">
        <v>2016</v>
      </c>
      <c r="E145" s="123" t="s">
        <v>12</v>
      </c>
      <c r="F145" s="240">
        <v>101417.2006992</v>
      </c>
      <c r="G145" s="240" t="s">
        <v>1755</v>
      </c>
      <c r="H145" s="240" t="s">
        <v>12</v>
      </c>
      <c r="I145" s="240">
        <v>101417.2006992</v>
      </c>
      <c r="J145" s="240">
        <v>0</v>
      </c>
      <c r="K145" s="240">
        <v>0</v>
      </c>
      <c r="L145" s="240">
        <v>0</v>
      </c>
      <c r="M145" s="240">
        <v>0</v>
      </c>
      <c r="N145" s="240" t="s">
        <v>12</v>
      </c>
      <c r="O145" s="240">
        <v>101417.2006992</v>
      </c>
      <c r="P145" s="240">
        <v>0</v>
      </c>
      <c r="Q145" s="240">
        <v>0</v>
      </c>
      <c r="R145" s="240">
        <v>101417.2006992</v>
      </c>
      <c r="S145" s="240">
        <v>0</v>
      </c>
      <c r="T145" s="123" t="s">
        <v>12</v>
      </c>
      <c r="U145" s="123" t="s">
        <v>316</v>
      </c>
      <c r="V145" s="123" t="s">
        <v>317</v>
      </c>
      <c r="W145" s="123" t="s">
        <v>553</v>
      </c>
      <c r="X145" s="123" t="s">
        <v>12</v>
      </c>
      <c r="Y145" s="123" t="s">
        <v>643</v>
      </c>
      <c r="Z145" s="123" t="s">
        <v>320</v>
      </c>
      <c r="AA145" s="212">
        <v>95020</v>
      </c>
      <c r="AB145" s="123" t="s">
        <v>352</v>
      </c>
      <c r="AC145" s="123" t="s">
        <v>201</v>
      </c>
      <c r="AD145" s="123" t="s">
        <v>458</v>
      </c>
      <c r="AE145" s="123" t="s">
        <v>12</v>
      </c>
    </row>
    <row r="146" spans="2:31" x14ac:dyDescent="0.35">
      <c r="B146" s="123">
        <v>100337</v>
      </c>
      <c r="C146" s="123" t="s">
        <v>644</v>
      </c>
      <c r="D146" s="123">
        <v>2016</v>
      </c>
      <c r="E146" s="123" t="s">
        <v>12</v>
      </c>
      <c r="F146" s="240">
        <v>16897.4030208</v>
      </c>
      <c r="G146" s="240" t="s">
        <v>1755</v>
      </c>
      <c r="H146" s="240" t="s">
        <v>12</v>
      </c>
      <c r="I146" s="240">
        <v>16897.4030208</v>
      </c>
      <c r="J146" s="240">
        <v>0</v>
      </c>
      <c r="K146" s="240">
        <v>0</v>
      </c>
      <c r="L146" s="240">
        <v>0</v>
      </c>
      <c r="M146" s="240">
        <v>0</v>
      </c>
      <c r="N146" s="240" t="s">
        <v>12</v>
      </c>
      <c r="O146" s="240">
        <v>0</v>
      </c>
      <c r="P146" s="240">
        <v>0</v>
      </c>
      <c r="Q146" s="240">
        <v>0</v>
      </c>
      <c r="R146" s="240">
        <v>0</v>
      </c>
      <c r="S146" s="240">
        <v>16897.4030208</v>
      </c>
      <c r="T146" s="123" t="s">
        <v>12</v>
      </c>
      <c r="U146" s="123" t="s">
        <v>317</v>
      </c>
      <c r="V146" s="123" t="s">
        <v>317</v>
      </c>
      <c r="W146" s="123" t="s">
        <v>12</v>
      </c>
      <c r="X146" s="123" t="s">
        <v>12</v>
      </c>
      <c r="Y146" s="123" t="s">
        <v>645</v>
      </c>
      <c r="Z146" s="123" t="s">
        <v>320</v>
      </c>
      <c r="AA146" s="212">
        <v>95991</v>
      </c>
      <c r="AB146" s="123" t="s">
        <v>352</v>
      </c>
      <c r="AC146" s="123" t="s">
        <v>201</v>
      </c>
      <c r="AD146" s="123" t="s">
        <v>354</v>
      </c>
      <c r="AE146" s="123" t="s">
        <v>12</v>
      </c>
    </row>
    <row r="147" spans="2:31" x14ac:dyDescent="0.35">
      <c r="B147" s="123">
        <v>101528</v>
      </c>
      <c r="C147" s="123" t="s">
        <v>646</v>
      </c>
      <c r="D147" s="123">
        <v>2016</v>
      </c>
      <c r="E147" s="123" t="s">
        <v>12</v>
      </c>
      <c r="F147" s="240">
        <v>10740.499072000001</v>
      </c>
      <c r="G147" s="240" t="s">
        <v>1755</v>
      </c>
      <c r="H147" s="240" t="s">
        <v>12</v>
      </c>
      <c r="I147" s="240">
        <v>10740.499072000001</v>
      </c>
      <c r="J147" s="240">
        <v>0</v>
      </c>
      <c r="K147" s="240">
        <v>0</v>
      </c>
      <c r="L147" s="240">
        <v>0</v>
      </c>
      <c r="M147" s="240">
        <v>0</v>
      </c>
      <c r="N147" s="240" t="s">
        <v>12</v>
      </c>
      <c r="O147" s="240">
        <v>0</v>
      </c>
      <c r="P147" s="240">
        <v>0</v>
      </c>
      <c r="Q147" s="240">
        <v>0</v>
      </c>
      <c r="R147" s="240">
        <v>0</v>
      </c>
      <c r="S147" s="240">
        <v>10740.499072000001</v>
      </c>
      <c r="T147" s="123" t="s">
        <v>12</v>
      </c>
      <c r="U147" s="123" t="s">
        <v>317</v>
      </c>
      <c r="V147" s="123" t="s">
        <v>317</v>
      </c>
      <c r="W147" s="123" t="s">
        <v>12</v>
      </c>
      <c r="X147" s="123" t="s">
        <v>12</v>
      </c>
      <c r="Y147" s="123" t="s">
        <v>647</v>
      </c>
      <c r="Z147" s="123" t="s">
        <v>320</v>
      </c>
      <c r="AA147" s="212">
        <v>94509</v>
      </c>
      <c r="AB147" s="123" t="s">
        <v>352</v>
      </c>
      <c r="AC147" s="123" t="s">
        <v>201</v>
      </c>
      <c r="AD147" s="123" t="s">
        <v>354</v>
      </c>
      <c r="AE147" s="123" t="s">
        <v>12</v>
      </c>
    </row>
    <row r="148" spans="2:31" x14ac:dyDescent="0.35">
      <c r="B148" s="123">
        <v>101276</v>
      </c>
      <c r="C148" s="123" t="s">
        <v>648</v>
      </c>
      <c r="D148" s="123">
        <v>2016</v>
      </c>
      <c r="E148" s="123" t="s">
        <v>12</v>
      </c>
      <c r="F148" s="240">
        <v>9625.5412672000002</v>
      </c>
      <c r="G148" s="240" t="s">
        <v>1755</v>
      </c>
      <c r="H148" s="240" t="s">
        <v>12</v>
      </c>
      <c r="I148" s="240">
        <v>9625.5412672000002</v>
      </c>
      <c r="J148" s="240">
        <v>0</v>
      </c>
      <c r="K148" s="240">
        <v>0</v>
      </c>
      <c r="L148" s="240">
        <v>0</v>
      </c>
      <c r="M148" s="240">
        <v>0</v>
      </c>
      <c r="N148" s="240" t="s">
        <v>12</v>
      </c>
      <c r="O148" s="240">
        <v>0</v>
      </c>
      <c r="P148" s="240">
        <v>0</v>
      </c>
      <c r="Q148" s="240">
        <v>0</v>
      </c>
      <c r="R148" s="240">
        <v>0</v>
      </c>
      <c r="S148" s="240">
        <v>9625.5412672000002</v>
      </c>
      <c r="T148" s="123" t="s">
        <v>12</v>
      </c>
      <c r="U148" s="123" t="s">
        <v>317</v>
      </c>
      <c r="V148" s="123" t="s">
        <v>317</v>
      </c>
      <c r="W148" s="123" t="s">
        <v>12</v>
      </c>
      <c r="X148" s="123" t="s">
        <v>12</v>
      </c>
      <c r="Y148" s="123" t="s">
        <v>436</v>
      </c>
      <c r="Z148" s="123" t="s">
        <v>320</v>
      </c>
      <c r="AA148" s="212">
        <v>94534</v>
      </c>
      <c r="AB148" s="123" t="s">
        <v>352</v>
      </c>
      <c r="AC148" s="123" t="s">
        <v>201</v>
      </c>
      <c r="AD148" s="123" t="s">
        <v>354</v>
      </c>
      <c r="AE148" s="123" t="s">
        <v>12</v>
      </c>
    </row>
    <row r="149" spans="2:31" x14ac:dyDescent="0.35">
      <c r="B149" s="123">
        <v>101300</v>
      </c>
      <c r="C149" s="123" t="s">
        <v>649</v>
      </c>
      <c r="D149" s="123">
        <v>2016</v>
      </c>
      <c r="E149" s="123" t="s">
        <v>12</v>
      </c>
      <c r="F149" s="240">
        <v>194371.22715359999</v>
      </c>
      <c r="G149" s="240" t="s">
        <v>1755</v>
      </c>
      <c r="H149" s="240" t="s">
        <v>12</v>
      </c>
      <c r="I149" s="240">
        <v>194371.22715359999</v>
      </c>
      <c r="J149" s="240">
        <v>0</v>
      </c>
      <c r="K149" s="240">
        <v>0</v>
      </c>
      <c r="L149" s="240">
        <v>0</v>
      </c>
      <c r="M149" s="240">
        <v>0</v>
      </c>
      <c r="N149" s="240" t="s">
        <v>12</v>
      </c>
      <c r="O149" s="240">
        <v>194371.22715359999</v>
      </c>
      <c r="P149" s="240">
        <v>0</v>
      </c>
      <c r="Q149" s="240">
        <v>0</v>
      </c>
      <c r="R149" s="240">
        <v>194371.22715359999</v>
      </c>
      <c r="S149" s="240">
        <v>0</v>
      </c>
      <c r="T149" s="123" t="s">
        <v>12</v>
      </c>
      <c r="U149" s="123" t="s">
        <v>316</v>
      </c>
      <c r="V149" s="123" t="s">
        <v>317</v>
      </c>
      <c r="W149" s="123" t="s">
        <v>553</v>
      </c>
      <c r="X149" s="123" t="s">
        <v>12</v>
      </c>
      <c r="Y149" s="123" t="s">
        <v>650</v>
      </c>
      <c r="Z149" s="123" t="s">
        <v>320</v>
      </c>
      <c r="AA149" s="212">
        <v>93930</v>
      </c>
      <c r="AB149" s="123" t="s">
        <v>352</v>
      </c>
      <c r="AC149" s="123" t="s">
        <v>201</v>
      </c>
      <c r="AD149" s="123" t="s">
        <v>458</v>
      </c>
      <c r="AE149" s="123" t="s">
        <v>12</v>
      </c>
    </row>
    <row r="150" spans="2:31" x14ac:dyDescent="0.35">
      <c r="B150" s="123">
        <v>101143</v>
      </c>
      <c r="C150" s="123" t="s">
        <v>651</v>
      </c>
      <c r="D150" s="123">
        <v>2016</v>
      </c>
      <c r="E150" s="123" t="s">
        <v>12</v>
      </c>
      <c r="F150" s="240">
        <v>71527.533254399998</v>
      </c>
      <c r="G150" s="240" t="s">
        <v>1755</v>
      </c>
      <c r="H150" s="240" t="s">
        <v>12</v>
      </c>
      <c r="I150" s="240">
        <v>71527.533254399998</v>
      </c>
      <c r="J150" s="240">
        <v>0</v>
      </c>
      <c r="K150" s="240">
        <v>0</v>
      </c>
      <c r="L150" s="240">
        <v>0</v>
      </c>
      <c r="M150" s="240">
        <v>0</v>
      </c>
      <c r="N150" s="240" t="s">
        <v>12</v>
      </c>
      <c r="O150" s="240">
        <v>71527.533254399998</v>
      </c>
      <c r="P150" s="240">
        <v>0</v>
      </c>
      <c r="Q150" s="240">
        <v>0</v>
      </c>
      <c r="R150" s="240">
        <v>71527.533254399998</v>
      </c>
      <c r="S150" s="240">
        <v>0</v>
      </c>
      <c r="T150" s="123" t="s">
        <v>12</v>
      </c>
      <c r="U150" s="123" t="s">
        <v>316</v>
      </c>
      <c r="V150" s="123" t="s">
        <v>317</v>
      </c>
      <c r="W150" s="123" t="s">
        <v>553</v>
      </c>
      <c r="X150" s="123" t="s">
        <v>12</v>
      </c>
      <c r="Y150" s="123" t="s">
        <v>625</v>
      </c>
      <c r="Z150" s="123" t="s">
        <v>320</v>
      </c>
      <c r="AA150" s="212">
        <v>95143</v>
      </c>
      <c r="AB150" s="123" t="s">
        <v>352</v>
      </c>
      <c r="AC150" s="123" t="s">
        <v>201</v>
      </c>
      <c r="AD150" s="123" t="s">
        <v>354</v>
      </c>
      <c r="AE150" s="123" t="s">
        <v>12</v>
      </c>
    </row>
    <row r="151" spans="2:31" x14ac:dyDescent="0.35">
      <c r="B151" s="123">
        <v>100338</v>
      </c>
      <c r="C151" s="123" t="s">
        <v>652</v>
      </c>
      <c r="D151" s="123">
        <v>2016</v>
      </c>
      <c r="E151" s="123" t="s">
        <v>12</v>
      </c>
      <c r="F151" s="240">
        <v>1145717.5823776</v>
      </c>
      <c r="G151" s="240" t="s">
        <v>1755</v>
      </c>
      <c r="H151" s="240" t="s">
        <v>12</v>
      </c>
      <c r="I151" s="240">
        <v>1145717.5823776</v>
      </c>
      <c r="J151" s="240">
        <v>0</v>
      </c>
      <c r="K151" s="240">
        <v>0</v>
      </c>
      <c r="L151" s="240">
        <v>0</v>
      </c>
      <c r="M151" s="240">
        <v>0</v>
      </c>
      <c r="N151" s="240" t="s">
        <v>12</v>
      </c>
      <c r="O151" s="240">
        <v>1145717.5823776</v>
      </c>
      <c r="P151" s="240">
        <v>0</v>
      </c>
      <c r="Q151" s="240">
        <v>0</v>
      </c>
      <c r="R151" s="240">
        <v>1145717.5823776</v>
      </c>
      <c r="S151" s="240">
        <v>0</v>
      </c>
      <c r="T151" s="123" t="s">
        <v>12</v>
      </c>
      <c r="U151" s="123" t="s">
        <v>316</v>
      </c>
      <c r="V151" s="123" t="s">
        <v>317</v>
      </c>
      <c r="W151" s="123" t="s">
        <v>553</v>
      </c>
      <c r="X151" s="123" t="s">
        <v>12</v>
      </c>
      <c r="Y151" s="123" t="s">
        <v>410</v>
      </c>
      <c r="Z151" s="123" t="s">
        <v>320</v>
      </c>
      <c r="AA151" s="212">
        <v>94565</v>
      </c>
      <c r="AB151" s="123" t="s">
        <v>352</v>
      </c>
      <c r="AC151" s="123" t="s">
        <v>201</v>
      </c>
      <c r="AD151" s="123" t="s">
        <v>458</v>
      </c>
      <c r="AE151" s="123" t="s">
        <v>12</v>
      </c>
    </row>
    <row r="152" spans="2:31" x14ac:dyDescent="0.35">
      <c r="B152" s="123">
        <v>100343</v>
      </c>
      <c r="C152" s="123" t="s">
        <v>653</v>
      </c>
      <c r="D152" s="123">
        <v>2016</v>
      </c>
      <c r="E152" s="123" t="s">
        <v>12</v>
      </c>
      <c r="F152" s="240">
        <v>1047999.701752</v>
      </c>
      <c r="G152" s="240" t="s">
        <v>1755</v>
      </c>
      <c r="H152" s="240" t="s">
        <v>12</v>
      </c>
      <c r="I152" s="240">
        <v>1047999.701752</v>
      </c>
      <c r="J152" s="240">
        <v>0</v>
      </c>
      <c r="K152" s="240">
        <v>0</v>
      </c>
      <c r="L152" s="240">
        <v>0</v>
      </c>
      <c r="M152" s="240">
        <v>0</v>
      </c>
      <c r="N152" s="240" t="s">
        <v>12</v>
      </c>
      <c r="O152" s="240">
        <v>1047999.701752</v>
      </c>
      <c r="P152" s="240">
        <v>0</v>
      </c>
      <c r="Q152" s="240">
        <v>0</v>
      </c>
      <c r="R152" s="240">
        <v>1047999.701752</v>
      </c>
      <c r="S152" s="240">
        <v>0</v>
      </c>
      <c r="T152" s="123" t="s">
        <v>12</v>
      </c>
      <c r="U152" s="123" t="s">
        <v>316</v>
      </c>
      <c r="V152" s="123" t="s">
        <v>317</v>
      </c>
      <c r="W152" s="123" t="s">
        <v>553</v>
      </c>
      <c r="X152" s="123" t="s">
        <v>12</v>
      </c>
      <c r="Y152" s="123" t="s">
        <v>625</v>
      </c>
      <c r="Z152" s="123" t="s">
        <v>320</v>
      </c>
      <c r="AA152" s="212">
        <v>95013</v>
      </c>
      <c r="AB152" s="123" t="s">
        <v>352</v>
      </c>
      <c r="AC152" s="123" t="s">
        <v>201</v>
      </c>
      <c r="AD152" s="123" t="s">
        <v>354</v>
      </c>
      <c r="AE152" s="123" t="s">
        <v>12</v>
      </c>
    </row>
    <row r="153" spans="2:31" x14ac:dyDescent="0.35">
      <c r="B153" s="123">
        <v>101426</v>
      </c>
      <c r="C153" s="123" t="s">
        <v>654</v>
      </c>
      <c r="D153" s="123">
        <v>2016</v>
      </c>
      <c r="E153" s="123" t="s">
        <v>12</v>
      </c>
      <c r="F153" s="240">
        <v>8747.3482688000004</v>
      </c>
      <c r="G153" s="240" t="s">
        <v>1755</v>
      </c>
      <c r="H153" s="240" t="s">
        <v>12</v>
      </c>
      <c r="I153" s="240">
        <v>8747.3482688000004</v>
      </c>
      <c r="J153" s="240">
        <v>0</v>
      </c>
      <c r="K153" s="240">
        <v>0</v>
      </c>
      <c r="L153" s="240">
        <v>0</v>
      </c>
      <c r="M153" s="240">
        <v>0</v>
      </c>
      <c r="N153" s="240" t="s">
        <v>12</v>
      </c>
      <c r="O153" s="240">
        <v>0</v>
      </c>
      <c r="P153" s="240">
        <v>0</v>
      </c>
      <c r="Q153" s="240">
        <v>0</v>
      </c>
      <c r="R153" s="240">
        <v>0</v>
      </c>
      <c r="S153" s="240">
        <v>8747.3482688000004</v>
      </c>
      <c r="T153" s="123" t="s">
        <v>12</v>
      </c>
      <c r="U153" s="123" t="s">
        <v>317</v>
      </c>
      <c r="V153" s="123" t="s">
        <v>317</v>
      </c>
      <c r="W153" s="123" t="s">
        <v>12</v>
      </c>
      <c r="X153" s="123" t="s">
        <v>12</v>
      </c>
      <c r="Y153" s="123" t="s">
        <v>625</v>
      </c>
      <c r="Z153" s="123" t="s">
        <v>320</v>
      </c>
      <c r="AA153" s="212">
        <v>95134</v>
      </c>
      <c r="AB153" s="123" t="s">
        <v>352</v>
      </c>
      <c r="AC153" s="123" t="s">
        <v>201</v>
      </c>
      <c r="AD153" s="123" t="s">
        <v>354</v>
      </c>
      <c r="AE153" s="123" t="s">
        <v>12</v>
      </c>
    </row>
    <row r="154" spans="2:31" x14ac:dyDescent="0.35">
      <c r="B154" s="123">
        <v>101746</v>
      </c>
      <c r="C154" s="123" t="s">
        <v>655</v>
      </c>
      <c r="D154" s="123">
        <v>2016</v>
      </c>
      <c r="E154" s="123" t="s">
        <v>12</v>
      </c>
      <c r="F154" s="240">
        <v>1009029.80784</v>
      </c>
      <c r="G154" s="240" t="s">
        <v>1755</v>
      </c>
      <c r="H154" s="240" t="s">
        <v>12</v>
      </c>
      <c r="I154" s="240">
        <v>1009029.80784</v>
      </c>
      <c r="J154" s="240">
        <v>0</v>
      </c>
      <c r="K154" s="240">
        <v>0</v>
      </c>
      <c r="L154" s="240">
        <v>0</v>
      </c>
      <c r="M154" s="240">
        <v>0</v>
      </c>
      <c r="N154" s="240" t="s">
        <v>12</v>
      </c>
      <c r="O154" s="240">
        <v>1009029.80784</v>
      </c>
      <c r="P154" s="240">
        <v>0</v>
      </c>
      <c r="Q154" s="240">
        <v>0</v>
      </c>
      <c r="R154" s="240">
        <v>1009029.80784</v>
      </c>
      <c r="S154" s="240">
        <v>0</v>
      </c>
      <c r="T154" s="123" t="s">
        <v>12</v>
      </c>
      <c r="U154" s="123" t="s">
        <v>316</v>
      </c>
      <c r="V154" s="123" t="s">
        <v>317</v>
      </c>
      <c r="W154" s="123" t="s">
        <v>553</v>
      </c>
      <c r="X154" s="123" t="s">
        <v>12</v>
      </c>
      <c r="Y154" s="123" t="s">
        <v>460</v>
      </c>
      <c r="Z154" s="123" t="s">
        <v>320</v>
      </c>
      <c r="AA154" s="212">
        <v>92154</v>
      </c>
      <c r="AB154" s="123" t="s">
        <v>352</v>
      </c>
      <c r="AC154" s="123" t="s">
        <v>201</v>
      </c>
      <c r="AD154" s="123" t="s">
        <v>354</v>
      </c>
      <c r="AE154" s="123" t="s">
        <v>12</v>
      </c>
    </row>
    <row r="155" spans="2:31" x14ac:dyDescent="0.35">
      <c r="B155" s="123">
        <v>100345</v>
      </c>
      <c r="C155" s="123" t="s">
        <v>656</v>
      </c>
      <c r="D155" s="123">
        <v>2016</v>
      </c>
      <c r="E155" s="123" t="s">
        <v>12</v>
      </c>
      <c r="F155" s="240">
        <v>1641883.793664</v>
      </c>
      <c r="G155" s="240" t="s">
        <v>1755</v>
      </c>
      <c r="H155" s="240" t="s">
        <v>12</v>
      </c>
      <c r="I155" s="240">
        <v>1641883.793664</v>
      </c>
      <c r="J155" s="240">
        <v>0</v>
      </c>
      <c r="K155" s="240">
        <v>0</v>
      </c>
      <c r="L155" s="240">
        <v>0</v>
      </c>
      <c r="M155" s="240">
        <v>0</v>
      </c>
      <c r="N155" s="240" t="s">
        <v>12</v>
      </c>
      <c r="O155" s="240">
        <v>1641883.793664</v>
      </c>
      <c r="P155" s="240">
        <v>0</v>
      </c>
      <c r="Q155" s="240">
        <v>0</v>
      </c>
      <c r="R155" s="240">
        <v>1641883.793664</v>
      </c>
      <c r="S155" s="240">
        <v>0</v>
      </c>
      <c r="T155" s="123" t="s">
        <v>12</v>
      </c>
      <c r="U155" s="123" t="s">
        <v>316</v>
      </c>
      <c r="V155" s="123" t="s">
        <v>317</v>
      </c>
      <c r="W155" s="123" t="s">
        <v>553</v>
      </c>
      <c r="X155" s="123" t="s">
        <v>12</v>
      </c>
      <c r="Y155" s="123" t="s">
        <v>657</v>
      </c>
      <c r="Z155" s="123" t="s">
        <v>320</v>
      </c>
      <c r="AA155" s="212">
        <v>93243</v>
      </c>
      <c r="AB155" s="123" t="s">
        <v>352</v>
      </c>
      <c r="AC155" s="123" t="s">
        <v>201</v>
      </c>
      <c r="AD155" s="123" t="s">
        <v>354</v>
      </c>
      <c r="AE155" s="123" t="s">
        <v>12</v>
      </c>
    </row>
    <row r="156" spans="2:31" x14ac:dyDescent="0.35">
      <c r="B156" s="123">
        <v>104456</v>
      </c>
      <c r="C156" s="123" t="s">
        <v>658</v>
      </c>
      <c r="D156" s="123">
        <v>2016</v>
      </c>
      <c r="E156" s="123" t="s">
        <v>12</v>
      </c>
      <c r="F156" s="240">
        <v>303703.64431200002</v>
      </c>
      <c r="G156" s="240" t="s">
        <v>1755</v>
      </c>
      <c r="H156" s="240" t="s">
        <v>12</v>
      </c>
      <c r="I156" s="240">
        <v>303703.64431200002</v>
      </c>
      <c r="J156" s="240">
        <v>0</v>
      </c>
      <c r="K156" s="240">
        <v>0</v>
      </c>
      <c r="L156" s="240">
        <v>0</v>
      </c>
      <c r="M156" s="240">
        <v>0</v>
      </c>
      <c r="N156" s="240" t="s">
        <v>12</v>
      </c>
      <c r="O156" s="240">
        <v>303703.64431200002</v>
      </c>
      <c r="P156" s="240">
        <v>0</v>
      </c>
      <c r="Q156" s="240">
        <v>0</v>
      </c>
      <c r="R156" s="240">
        <v>303703.64431200002</v>
      </c>
      <c r="S156" s="240">
        <v>0</v>
      </c>
      <c r="T156" s="123" t="s">
        <v>12</v>
      </c>
      <c r="U156" s="123" t="s">
        <v>316</v>
      </c>
      <c r="V156" s="123" t="s">
        <v>317</v>
      </c>
      <c r="W156" s="123" t="s">
        <v>553</v>
      </c>
      <c r="X156" s="123" t="s">
        <v>12</v>
      </c>
      <c r="Y156" s="123" t="s">
        <v>659</v>
      </c>
      <c r="Z156" s="123" t="s">
        <v>320</v>
      </c>
      <c r="AA156" s="212">
        <v>94545</v>
      </c>
      <c r="AB156" s="123" t="s">
        <v>352</v>
      </c>
      <c r="AC156" s="123" t="s">
        <v>201</v>
      </c>
      <c r="AD156" s="123" t="s">
        <v>354</v>
      </c>
      <c r="AE156" s="123" t="s">
        <v>12</v>
      </c>
    </row>
    <row r="157" spans="2:31" x14ac:dyDescent="0.35">
      <c r="B157" s="123">
        <v>101211</v>
      </c>
      <c r="C157" s="123" t="s">
        <v>660</v>
      </c>
      <c r="D157" s="123">
        <v>2016</v>
      </c>
      <c r="E157" s="123" t="s">
        <v>12</v>
      </c>
      <c r="F157" s="240">
        <v>19350.3218672</v>
      </c>
      <c r="G157" s="240" t="s">
        <v>1755</v>
      </c>
      <c r="H157" s="240" t="s">
        <v>12</v>
      </c>
      <c r="I157" s="240">
        <v>19350.3218672</v>
      </c>
      <c r="J157" s="240">
        <v>0</v>
      </c>
      <c r="K157" s="240">
        <v>0</v>
      </c>
      <c r="L157" s="240">
        <v>0</v>
      </c>
      <c r="M157" s="240">
        <v>0</v>
      </c>
      <c r="N157" s="240" t="s">
        <v>12</v>
      </c>
      <c r="O157" s="240">
        <v>19350.3218672</v>
      </c>
      <c r="P157" s="240">
        <v>0</v>
      </c>
      <c r="Q157" s="240">
        <v>0</v>
      </c>
      <c r="R157" s="240">
        <v>19350.3218672</v>
      </c>
      <c r="S157" s="240">
        <v>0</v>
      </c>
      <c r="T157" s="123" t="s">
        <v>12</v>
      </c>
      <c r="U157" s="123" t="s">
        <v>316</v>
      </c>
      <c r="V157" s="123" t="s">
        <v>317</v>
      </c>
      <c r="W157" s="123" t="s">
        <v>553</v>
      </c>
      <c r="X157" s="123" t="s">
        <v>12</v>
      </c>
      <c r="Y157" s="123" t="s">
        <v>645</v>
      </c>
      <c r="Z157" s="123" t="s">
        <v>320</v>
      </c>
      <c r="AA157" s="212">
        <v>95993</v>
      </c>
      <c r="AB157" s="123" t="s">
        <v>352</v>
      </c>
      <c r="AC157" s="123" t="s">
        <v>201</v>
      </c>
      <c r="AD157" s="123" t="s">
        <v>354</v>
      </c>
      <c r="AE157" s="123" t="s">
        <v>12</v>
      </c>
    </row>
    <row r="158" spans="2:31" x14ac:dyDescent="0.35">
      <c r="B158" s="123">
        <v>3010</v>
      </c>
      <c r="C158" s="123" t="s">
        <v>661</v>
      </c>
      <c r="D158" s="123">
        <v>2016</v>
      </c>
      <c r="E158" s="123" t="s">
        <v>12</v>
      </c>
      <c r="F158" s="240">
        <v>400261.79937899997</v>
      </c>
      <c r="G158" s="240" t="s">
        <v>1755</v>
      </c>
      <c r="H158" s="240" t="s">
        <v>12</v>
      </c>
      <c r="I158" s="240">
        <v>0</v>
      </c>
      <c r="J158" s="240">
        <v>0</v>
      </c>
      <c r="K158" s="240">
        <v>0</v>
      </c>
      <c r="L158" s="240">
        <v>0</v>
      </c>
      <c r="M158" s="240">
        <v>400261.79937899997</v>
      </c>
      <c r="N158" s="240" t="s">
        <v>12</v>
      </c>
      <c r="O158" s="240">
        <v>0</v>
      </c>
      <c r="P158" s="240">
        <v>0</v>
      </c>
      <c r="Q158" s="240">
        <v>399404.25142099999</v>
      </c>
      <c r="R158" s="240">
        <v>399404.25142099999</v>
      </c>
      <c r="S158" s="240">
        <v>857.54795799999999</v>
      </c>
      <c r="T158" s="123" t="s">
        <v>12</v>
      </c>
      <c r="U158" s="123" t="s">
        <v>316</v>
      </c>
      <c r="V158" s="123" t="s">
        <v>317</v>
      </c>
      <c r="W158" s="123" t="s">
        <v>553</v>
      </c>
      <c r="X158" s="123" t="s">
        <v>12</v>
      </c>
      <c r="Y158" s="123" t="s">
        <v>444</v>
      </c>
      <c r="Z158" s="123" t="s">
        <v>445</v>
      </c>
      <c r="AA158" s="212">
        <v>90120</v>
      </c>
      <c r="AB158" s="123" t="s">
        <v>321</v>
      </c>
      <c r="AC158" s="123" t="s">
        <v>322</v>
      </c>
      <c r="AD158" s="123" t="s">
        <v>323</v>
      </c>
      <c r="AE158" s="123" t="s">
        <v>12</v>
      </c>
    </row>
    <row r="159" spans="2:31" x14ac:dyDescent="0.35">
      <c r="B159" s="123">
        <v>3018</v>
      </c>
      <c r="C159" s="123" t="s">
        <v>662</v>
      </c>
      <c r="D159" s="123">
        <v>2016</v>
      </c>
      <c r="E159" s="123" t="s">
        <v>12</v>
      </c>
      <c r="F159" s="240">
        <v>0</v>
      </c>
      <c r="G159" s="240" t="s">
        <v>1755</v>
      </c>
      <c r="H159" s="240" t="s">
        <v>12</v>
      </c>
      <c r="I159" s="240">
        <v>0</v>
      </c>
      <c r="J159" s="240">
        <v>0</v>
      </c>
      <c r="K159" s="240">
        <v>0</v>
      </c>
      <c r="L159" s="240">
        <v>0</v>
      </c>
      <c r="M159" s="240">
        <v>0</v>
      </c>
      <c r="N159" s="240" t="s">
        <v>12</v>
      </c>
      <c r="O159" s="240">
        <v>0</v>
      </c>
      <c r="P159" s="240">
        <v>0</v>
      </c>
      <c r="Q159" s="240">
        <v>0</v>
      </c>
      <c r="R159" s="240">
        <v>0</v>
      </c>
      <c r="S159" s="240">
        <v>0</v>
      </c>
      <c r="T159" s="123" t="s">
        <v>12</v>
      </c>
      <c r="U159" s="123" t="s">
        <v>316</v>
      </c>
      <c r="V159" s="123" t="s">
        <v>317</v>
      </c>
      <c r="W159" s="123" t="s">
        <v>553</v>
      </c>
      <c r="X159" s="123" t="s">
        <v>12</v>
      </c>
      <c r="Y159" s="123" t="s">
        <v>460</v>
      </c>
      <c r="Z159" s="123" t="s">
        <v>320</v>
      </c>
      <c r="AA159" s="212">
        <v>92101</v>
      </c>
      <c r="AB159" s="123" t="s">
        <v>663</v>
      </c>
      <c r="AC159" s="123" t="s">
        <v>322</v>
      </c>
      <c r="AD159" s="123" t="s">
        <v>323</v>
      </c>
      <c r="AE159" s="123" t="s">
        <v>12</v>
      </c>
    </row>
    <row r="160" spans="2:31" x14ac:dyDescent="0.35">
      <c r="B160" s="123">
        <v>101029</v>
      </c>
      <c r="C160" s="123" t="s">
        <v>664</v>
      </c>
      <c r="D160" s="123">
        <v>2016</v>
      </c>
      <c r="E160" s="123" t="s">
        <v>12</v>
      </c>
      <c r="F160" s="240">
        <v>921269.76724808</v>
      </c>
      <c r="G160" s="240" t="s">
        <v>1755</v>
      </c>
      <c r="H160" s="240" t="s">
        <v>12</v>
      </c>
      <c r="I160" s="240">
        <v>921269.76724808</v>
      </c>
      <c r="J160" s="240">
        <v>0</v>
      </c>
      <c r="K160" s="240">
        <v>0</v>
      </c>
      <c r="L160" s="240">
        <v>0</v>
      </c>
      <c r="M160" s="240">
        <v>0</v>
      </c>
      <c r="N160" s="240" t="s">
        <v>12</v>
      </c>
      <c r="O160" s="240">
        <v>921269.76724808</v>
      </c>
      <c r="P160" s="240">
        <v>0</v>
      </c>
      <c r="Q160" s="240">
        <v>0</v>
      </c>
      <c r="R160" s="240">
        <v>921269.76724808</v>
      </c>
      <c r="S160" s="240">
        <v>0</v>
      </c>
      <c r="T160" s="123" t="s">
        <v>12</v>
      </c>
      <c r="U160" s="123" t="s">
        <v>316</v>
      </c>
      <c r="V160" s="123" t="s">
        <v>316</v>
      </c>
      <c r="W160" s="123" t="s">
        <v>467</v>
      </c>
      <c r="X160" s="123" t="s">
        <v>12</v>
      </c>
      <c r="Y160" s="123" t="s">
        <v>665</v>
      </c>
      <c r="Z160" s="123" t="s">
        <v>320</v>
      </c>
      <c r="AA160" s="212">
        <v>93501</v>
      </c>
      <c r="AB160" s="123" t="s">
        <v>666</v>
      </c>
      <c r="AC160" s="123" t="s">
        <v>667</v>
      </c>
      <c r="AD160" s="123" t="s">
        <v>668</v>
      </c>
      <c r="AE160" s="123" t="s">
        <v>12</v>
      </c>
    </row>
    <row r="161" spans="2:31" x14ac:dyDescent="0.35">
      <c r="B161" s="123">
        <v>100013</v>
      </c>
      <c r="C161" s="123" t="s">
        <v>669</v>
      </c>
      <c r="D161" s="123">
        <v>2016</v>
      </c>
      <c r="E161" s="123" t="s">
        <v>12</v>
      </c>
      <c r="F161" s="240">
        <v>874399.44968940003</v>
      </c>
      <c r="G161" s="240" t="s">
        <v>1755</v>
      </c>
      <c r="H161" s="240" t="s">
        <v>12</v>
      </c>
      <c r="I161" s="240">
        <v>874399.44968940003</v>
      </c>
      <c r="J161" s="240">
        <v>0</v>
      </c>
      <c r="K161" s="240">
        <v>0</v>
      </c>
      <c r="L161" s="240">
        <v>0</v>
      </c>
      <c r="M161" s="240">
        <v>0</v>
      </c>
      <c r="N161" s="240" t="s">
        <v>12</v>
      </c>
      <c r="O161" s="240">
        <v>874399.44968940003</v>
      </c>
      <c r="P161" s="240">
        <v>0</v>
      </c>
      <c r="Q161" s="240">
        <v>0</v>
      </c>
      <c r="R161" s="240">
        <v>874399.44968940003</v>
      </c>
      <c r="S161" s="240">
        <v>0</v>
      </c>
      <c r="T161" s="123" t="s">
        <v>12</v>
      </c>
      <c r="U161" s="123" t="s">
        <v>480</v>
      </c>
      <c r="V161" s="123" t="s">
        <v>316</v>
      </c>
      <c r="W161" s="123" t="s">
        <v>467</v>
      </c>
      <c r="X161" s="123" t="s">
        <v>12</v>
      </c>
      <c r="Y161" s="123" t="s">
        <v>670</v>
      </c>
      <c r="Z161" s="123" t="s">
        <v>320</v>
      </c>
      <c r="AA161" s="212">
        <v>92368</v>
      </c>
      <c r="AB161" s="123" t="s">
        <v>666</v>
      </c>
      <c r="AC161" s="123" t="s">
        <v>667</v>
      </c>
      <c r="AD161" s="123" t="s">
        <v>668</v>
      </c>
      <c r="AE161" s="123" t="s">
        <v>12</v>
      </c>
    </row>
    <row r="162" spans="2:31" x14ac:dyDescent="0.35">
      <c r="B162" s="123">
        <v>100936</v>
      </c>
      <c r="C162" s="123" t="s">
        <v>671</v>
      </c>
      <c r="D162" s="123">
        <v>2016</v>
      </c>
      <c r="E162" s="123" t="s">
        <v>12</v>
      </c>
      <c r="F162" s="240">
        <v>36764.136662811703</v>
      </c>
      <c r="G162" s="240" t="s">
        <v>1755</v>
      </c>
      <c r="H162" s="240" t="s">
        <v>12</v>
      </c>
      <c r="I162" s="240">
        <v>36764.136662811703</v>
      </c>
      <c r="J162" s="240">
        <v>0</v>
      </c>
      <c r="K162" s="240">
        <v>0</v>
      </c>
      <c r="L162" s="240">
        <v>0</v>
      </c>
      <c r="M162" s="240">
        <v>0</v>
      </c>
      <c r="N162" s="240" t="s">
        <v>12</v>
      </c>
      <c r="O162" s="240">
        <v>36763.66327456</v>
      </c>
      <c r="P162" s="240">
        <v>0</v>
      </c>
      <c r="Q162" s="240">
        <v>0</v>
      </c>
      <c r="R162" s="240">
        <v>36763.66327456</v>
      </c>
      <c r="S162" s="240">
        <v>0.47338825169999998</v>
      </c>
      <c r="T162" s="123" t="s">
        <v>12</v>
      </c>
      <c r="U162" s="123" t="s">
        <v>316</v>
      </c>
      <c r="V162" s="123" t="s">
        <v>316</v>
      </c>
      <c r="W162" s="123" t="s">
        <v>430</v>
      </c>
      <c r="X162" s="123" t="s">
        <v>12</v>
      </c>
      <c r="Y162" s="123" t="s">
        <v>672</v>
      </c>
      <c r="Z162" s="123" t="s">
        <v>320</v>
      </c>
      <c r="AA162" s="212">
        <v>95620</v>
      </c>
      <c r="AB162" s="123" t="s">
        <v>673</v>
      </c>
      <c r="AC162" s="123" t="s">
        <v>201</v>
      </c>
      <c r="AD162" s="123" t="s">
        <v>327</v>
      </c>
      <c r="AE162" s="123" t="s">
        <v>12</v>
      </c>
    </row>
    <row r="163" spans="2:31" x14ac:dyDescent="0.35">
      <c r="B163" s="123">
        <v>104199</v>
      </c>
      <c r="C163" s="123" t="s">
        <v>674</v>
      </c>
      <c r="D163" s="123">
        <v>2016</v>
      </c>
      <c r="E163" s="123" t="s">
        <v>12</v>
      </c>
      <c r="F163" s="240">
        <v>23654.774192000001</v>
      </c>
      <c r="G163" s="240" t="s">
        <v>1755</v>
      </c>
      <c r="H163" s="240" t="s">
        <v>12</v>
      </c>
      <c r="I163" s="240">
        <v>23654.774192000001</v>
      </c>
      <c r="J163" s="240">
        <v>0</v>
      </c>
      <c r="K163" s="240">
        <v>0</v>
      </c>
      <c r="L163" s="240">
        <v>0</v>
      </c>
      <c r="M163" s="240">
        <v>0</v>
      </c>
      <c r="N163" s="240" t="s">
        <v>12</v>
      </c>
      <c r="O163" s="240">
        <v>0</v>
      </c>
      <c r="P163" s="240">
        <v>0</v>
      </c>
      <c r="Q163" s="240">
        <v>0</v>
      </c>
      <c r="R163" s="240">
        <v>0</v>
      </c>
      <c r="S163" s="240">
        <v>23654.774192000001</v>
      </c>
      <c r="T163" s="123" t="s">
        <v>12</v>
      </c>
      <c r="U163" s="123" t="s">
        <v>317</v>
      </c>
      <c r="V163" s="123" t="s">
        <v>317</v>
      </c>
      <c r="W163" s="123" t="s">
        <v>12</v>
      </c>
      <c r="X163" s="123" t="s">
        <v>12</v>
      </c>
      <c r="Y163" s="123" t="s">
        <v>675</v>
      </c>
      <c r="Z163" s="123" t="s">
        <v>320</v>
      </c>
      <c r="AA163" s="212">
        <v>95206</v>
      </c>
      <c r="AB163" s="123" t="s">
        <v>673</v>
      </c>
      <c r="AC163" s="123" t="s">
        <v>201</v>
      </c>
      <c r="AD163" s="123" t="s">
        <v>327</v>
      </c>
      <c r="AE163" s="123" t="s">
        <v>12</v>
      </c>
    </row>
    <row r="164" spans="2:31" x14ac:dyDescent="0.35">
      <c r="B164" s="123">
        <v>104008</v>
      </c>
      <c r="C164" s="123" t="s">
        <v>676</v>
      </c>
      <c r="D164" s="123">
        <v>2016</v>
      </c>
      <c r="E164" s="123" t="s">
        <v>12</v>
      </c>
      <c r="F164" s="240">
        <v>68599.351836319998</v>
      </c>
      <c r="G164" s="240" t="s">
        <v>1755</v>
      </c>
      <c r="H164" s="240" t="s">
        <v>12</v>
      </c>
      <c r="I164" s="240">
        <v>68599.351836319998</v>
      </c>
      <c r="J164" s="240">
        <v>0</v>
      </c>
      <c r="K164" s="240">
        <v>0</v>
      </c>
      <c r="L164" s="240">
        <v>0</v>
      </c>
      <c r="M164" s="240">
        <v>0</v>
      </c>
      <c r="N164" s="240" t="s">
        <v>12</v>
      </c>
      <c r="O164" s="240">
        <v>68599.351836319998</v>
      </c>
      <c r="P164" s="240">
        <v>0</v>
      </c>
      <c r="Q164" s="240">
        <v>0</v>
      </c>
      <c r="R164" s="240">
        <v>68599.351836319998</v>
      </c>
      <c r="S164" s="240">
        <v>0</v>
      </c>
      <c r="T164" s="123" t="s">
        <v>12</v>
      </c>
      <c r="U164" s="123" t="s">
        <v>316</v>
      </c>
      <c r="V164" s="123" t="s">
        <v>317</v>
      </c>
      <c r="W164" s="123" t="s">
        <v>363</v>
      </c>
      <c r="X164" s="123" t="s">
        <v>12</v>
      </c>
      <c r="Y164" s="123" t="s">
        <v>677</v>
      </c>
      <c r="Z164" s="123" t="s">
        <v>320</v>
      </c>
      <c r="AA164" s="212">
        <v>92805</v>
      </c>
      <c r="AB164" s="123" t="s">
        <v>352</v>
      </c>
      <c r="AC164" s="123" t="s">
        <v>204</v>
      </c>
      <c r="AD164" s="123" t="s">
        <v>354</v>
      </c>
      <c r="AE164" s="123" t="s">
        <v>12</v>
      </c>
    </row>
    <row r="165" spans="2:31" x14ac:dyDescent="0.35">
      <c r="B165" s="123">
        <v>100128</v>
      </c>
      <c r="C165" s="123" t="s">
        <v>1915</v>
      </c>
      <c r="D165" s="123">
        <v>2016</v>
      </c>
      <c r="E165" s="123" t="s">
        <v>12</v>
      </c>
      <c r="F165" s="240">
        <v>0</v>
      </c>
      <c r="G165" s="240" t="s">
        <v>1755</v>
      </c>
      <c r="H165" s="240" t="s">
        <v>12</v>
      </c>
      <c r="I165" s="240">
        <v>0</v>
      </c>
      <c r="J165" s="240">
        <v>0</v>
      </c>
      <c r="K165" s="240">
        <v>0</v>
      </c>
      <c r="L165" s="240">
        <v>0</v>
      </c>
      <c r="M165" s="240">
        <v>0</v>
      </c>
      <c r="N165" s="240" t="s">
        <v>12</v>
      </c>
      <c r="O165" s="240">
        <v>0</v>
      </c>
      <c r="P165" s="240">
        <v>0</v>
      </c>
      <c r="Q165" s="240">
        <v>0</v>
      </c>
      <c r="R165" s="240">
        <v>0</v>
      </c>
      <c r="S165" s="240">
        <v>0</v>
      </c>
      <c r="T165" s="123" t="s">
        <v>12</v>
      </c>
      <c r="U165" s="123" t="s">
        <v>317</v>
      </c>
      <c r="V165" s="123" t="s">
        <v>317</v>
      </c>
      <c r="W165" s="123" t="s">
        <v>12</v>
      </c>
      <c r="X165" s="123" t="s">
        <v>12</v>
      </c>
      <c r="Y165" s="123" t="s">
        <v>1586</v>
      </c>
      <c r="Z165" s="123" t="s">
        <v>320</v>
      </c>
      <c r="AA165" s="212">
        <v>94305</v>
      </c>
      <c r="AB165" s="123" t="s">
        <v>352</v>
      </c>
      <c r="AC165" s="123" t="s">
        <v>201</v>
      </c>
      <c r="AD165" s="123" t="s">
        <v>458</v>
      </c>
      <c r="AE165" s="123" t="s">
        <v>12</v>
      </c>
    </row>
    <row r="166" spans="2:31" x14ac:dyDescent="0.35">
      <c r="B166" s="123">
        <v>2214</v>
      </c>
      <c r="C166" s="123" t="s">
        <v>1766</v>
      </c>
      <c r="D166" s="123">
        <v>2016</v>
      </c>
      <c r="E166" s="123" t="s">
        <v>12</v>
      </c>
      <c r="F166" s="240">
        <v>3948.2486399999998</v>
      </c>
      <c r="G166" s="240" t="s">
        <v>1755</v>
      </c>
      <c r="H166" s="240" t="s">
        <v>12</v>
      </c>
      <c r="I166" s="240">
        <v>0</v>
      </c>
      <c r="J166" s="240">
        <v>0</v>
      </c>
      <c r="K166" s="240">
        <v>0</v>
      </c>
      <c r="L166" s="240">
        <v>0</v>
      </c>
      <c r="M166" s="240">
        <v>3948.2486399999998</v>
      </c>
      <c r="N166" s="240" t="s">
        <v>12</v>
      </c>
      <c r="O166" s="240">
        <v>0</v>
      </c>
      <c r="P166" s="240">
        <v>0</v>
      </c>
      <c r="Q166" s="240">
        <v>3948.2486399999998</v>
      </c>
      <c r="R166" s="240">
        <v>3948.2486399999998</v>
      </c>
      <c r="S166" s="240">
        <v>0</v>
      </c>
      <c r="T166" s="123" t="s">
        <v>12</v>
      </c>
      <c r="U166" s="123" t="s">
        <v>316</v>
      </c>
      <c r="V166" s="123" t="s">
        <v>317</v>
      </c>
      <c r="W166" s="123" t="s">
        <v>336</v>
      </c>
      <c r="X166" s="123" t="s">
        <v>12</v>
      </c>
      <c r="Y166" s="123" t="s">
        <v>1767</v>
      </c>
      <c r="Z166" s="123" t="s">
        <v>1768</v>
      </c>
      <c r="AA166" s="212">
        <v>55343</v>
      </c>
      <c r="AB166" s="123" t="s">
        <v>560</v>
      </c>
      <c r="AC166" s="123" t="s">
        <v>322</v>
      </c>
      <c r="AD166" s="123" t="s">
        <v>323</v>
      </c>
      <c r="AE166" s="123" t="s">
        <v>12</v>
      </c>
    </row>
    <row r="167" spans="2:31" x14ac:dyDescent="0.35">
      <c r="B167" s="123">
        <v>104375</v>
      </c>
      <c r="C167" s="123" t="s">
        <v>1841</v>
      </c>
      <c r="D167" s="123">
        <v>2016</v>
      </c>
      <c r="E167" s="123" t="s">
        <v>12</v>
      </c>
      <c r="F167" s="240">
        <v>5270.4341066400002</v>
      </c>
      <c r="G167" s="240" t="s">
        <v>1755</v>
      </c>
      <c r="H167" s="240" t="s">
        <v>12</v>
      </c>
      <c r="I167" s="240">
        <v>5270.4341066400002</v>
      </c>
      <c r="J167" s="240">
        <v>0</v>
      </c>
      <c r="K167" s="240">
        <v>0</v>
      </c>
      <c r="L167" s="240">
        <v>0</v>
      </c>
      <c r="M167" s="240">
        <v>0</v>
      </c>
      <c r="N167" s="240" t="s">
        <v>12</v>
      </c>
      <c r="O167" s="240">
        <v>0</v>
      </c>
      <c r="P167" s="240">
        <v>0</v>
      </c>
      <c r="Q167" s="240">
        <v>0</v>
      </c>
      <c r="R167" s="240">
        <v>0</v>
      </c>
      <c r="S167" s="240">
        <v>5270.4341066400002</v>
      </c>
      <c r="T167" s="123" t="s">
        <v>12</v>
      </c>
      <c r="U167" s="123" t="s">
        <v>317</v>
      </c>
      <c r="V167" s="123" t="s">
        <v>317</v>
      </c>
      <c r="W167" s="123" t="s">
        <v>12</v>
      </c>
      <c r="X167" s="123" t="s">
        <v>12</v>
      </c>
      <c r="Y167" s="123" t="s">
        <v>1293</v>
      </c>
      <c r="Z167" s="123" t="s">
        <v>320</v>
      </c>
      <c r="AA167" s="212">
        <v>94560</v>
      </c>
      <c r="AB167" s="123" t="s">
        <v>400</v>
      </c>
      <c r="AC167" s="123" t="s">
        <v>201</v>
      </c>
      <c r="AD167" s="123" t="s">
        <v>327</v>
      </c>
      <c r="AE167" s="123" t="s">
        <v>12</v>
      </c>
    </row>
    <row r="168" spans="2:31" x14ac:dyDescent="0.35">
      <c r="B168" s="123">
        <v>101734</v>
      </c>
      <c r="C168" s="123" t="s">
        <v>680</v>
      </c>
      <c r="D168" s="123">
        <v>2016</v>
      </c>
      <c r="E168" s="123" t="s">
        <v>12</v>
      </c>
      <c r="F168" s="240">
        <v>32623.876166133101</v>
      </c>
      <c r="G168" s="240" t="s">
        <v>1755</v>
      </c>
      <c r="H168" s="240" t="s">
        <v>12</v>
      </c>
      <c r="I168" s="240">
        <v>32623.876166133101</v>
      </c>
      <c r="J168" s="240">
        <v>0</v>
      </c>
      <c r="K168" s="240">
        <v>0</v>
      </c>
      <c r="L168" s="240">
        <v>0</v>
      </c>
      <c r="M168" s="240">
        <v>0</v>
      </c>
      <c r="N168" s="240" t="s">
        <v>12</v>
      </c>
      <c r="O168" s="240">
        <v>32623.876166133101</v>
      </c>
      <c r="P168" s="240">
        <v>0</v>
      </c>
      <c r="Q168" s="240">
        <v>0</v>
      </c>
      <c r="R168" s="240">
        <v>32623.876166133101</v>
      </c>
      <c r="S168" s="240">
        <v>0</v>
      </c>
      <c r="T168" s="123" t="s">
        <v>12</v>
      </c>
      <c r="U168" s="123" t="s">
        <v>316</v>
      </c>
      <c r="V168" s="123" t="s">
        <v>316</v>
      </c>
      <c r="W168" s="123" t="s">
        <v>381</v>
      </c>
      <c r="X168" s="123" t="s">
        <v>12</v>
      </c>
      <c r="Y168" s="123" t="s">
        <v>399</v>
      </c>
      <c r="Z168" s="123" t="s">
        <v>320</v>
      </c>
      <c r="AA168" s="212">
        <v>90723</v>
      </c>
      <c r="AB168" s="123" t="s">
        <v>681</v>
      </c>
      <c r="AC168" s="123" t="s">
        <v>201</v>
      </c>
      <c r="AD168" s="123" t="s">
        <v>327</v>
      </c>
      <c r="AE168" s="123" t="s">
        <v>12</v>
      </c>
    </row>
    <row r="169" spans="2:31" x14ac:dyDescent="0.35">
      <c r="B169" s="123">
        <v>100129</v>
      </c>
      <c r="C169" s="123" t="s">
        <v>1769</v>
      </c>
      <c r="D169" s="123">
        <v>2016</v>
      </c>
      <c r="E169" s="123" t="s">
        <v>12</v>
      </c>
      <c r="F169" s="240">
        <v>19857.002388000001</v>
      </c>
      <c r="G169" s="240" t="s">
        <v>1755</v>
      </c>
      <c r="H169" s="240" t="s">
        <v>12</v>
      </c>
      <c r="I169" s="240">
        <v>19857.002388000001</v>
      </c>
      <c r="J169" s="240">
        <v>0</v>
      </c>
      <c r="K169" s="240">
        <v>0</v>
      </c>
      <c r="L169" s="240">
        <v>0</v>
      </c>
      <c r="M169" s="240">
        <v>0</v>
      </c>
      <c r="N169" s="240" t="s">
        <v>12</v>
      </c>
      <c r="O169" s="240">
        <v>19857.002388000001</v>
      </c>
      <c r="P169" s="240">
        <v>0</v>
      </c>
      <c r="Q169" s="240">
        <v>0</v>
      </c>
      <c r="R169" s="240">
        <v>19857.002388000001</v>
      </c>
      <c r="S169" s="240">
        <v>0</v>
      </c>
      <c r="T169" s="123" t="s">
        <v>12</v>
      </c>
      <c r="U169" s="123" t="s">
        <v>316</v>
      </c>
      <c r="V169" s="123" t="s">
        <v>317</v>
      </c>
      <c r="W169" s="123" t="s">
        <v>390</v>
      </c>
      <c r="X169" s="123" t="s">
        <v>12</v>
      </c>
      <c r="Y169" s="123" t="s">
        <v>373</v>
      </c>
      <c r="Z169" s="123" t="s">
        <v>320</v>
      </c>
      <c r="AA169" s="212">
        <v>90746</v>
      </c>
      <c r="AB169" s="123" t="s">
        <v>352</v>
      </c>
      <c r="AC169" s="123" t="s">
        <v>204</v>
      </c>
      <c r="AD169" s="123" t="s">
        <v>354</v>
      </c>
      <c r="AE169" s="123" t="s">
        <v>12</v>
      </c>
    </row>
    <row r="170" spans="2:31" x14ac:dyDescent="0.35">
      <c r="B170" s="123">
        <v>104660</v>
      </c>
      <c r="C170" s="123" t="s">
        <v>683</v>
      </c>
      <c r="D170" s="123">
        <v>2016</v>
      </c>
      <c r="E170" s="123" t="s">
        <v>12</v>
      </c>
      <c r="F170" s="240">
        <v>17344.72568</v>
      </c>
      <c r="G170" s="240" t="s">
        <v>1755</v>
      </c>
      <c r="H170" s="240" t="s">
        <v>12</v>
      </c>
      <c r="I170" s="240">
        <v>17344.72568</v>
      </c>
      <c r="J170" s="240">
        <v>0</v>
      </c>
      <c r="K170" s="240">
        <v>0</v>
      </c>
      <c r="L170" s="240">
        <v>0</v>
      </c>
      <c r="M170" s="240">
        <v>0</v>
      </c>
      <c r="N170" s="240" t="s">
        <v>12</v>
      </c>
      <c r="O170" s="240">
        <v>0</v>
      </c>
      <c r="P170" s="240">
        <v>0</v>
      </c>
      <c r="Q170" s="240">
        <v>0</v>
      </c>
      <c r="R170" s="240">
        <v>0</v>
      </c>
      <c r="S170" s="240">
        <v>17344.72568</v>
      </c>
      <c r="T170" s="123" t="s">
        <v>12</v>
      </c>
      <c r="U170" s="123" t="s">
        <v>317</v>
      </c>
      <c r="V170" s="123" t="s">
        <v>317</v>
      </c>
      <c r="W170" s="123" t="s">
        <v>12</v>
      </c>
      <c r="X170" s="123" t="s">
        <v>12</v>
      </c>
      <c r="Y170" s="123" t="s">
        <v>506</v>
      </c>
      <c r="Z170" s="123" t="s">
        <v>320</v>
      </c>
      <c r="AA170" s="212">
        <v>90048</v>
      </c>
      <c r="AB170" s="123" t="s">
        <v>684</v>
      </c>
      <c r="AC170" s="123" t="s">
        <v>201</v>
      </c>
      <c r="AD170" s="123" t="s">
        <v>327</v>
      </c>
      <c r="AE170" s="123" t="s">
        <v>12</v>
      </c>
    </row>
    <row r="171" spans="2:31" x14ac:dyDescent="0.35">
      <c r="B171" s="123">
        <v>101476</v>
      </c>
      <c r="C171" s="123" t="s">
        <v>685</v>
      </c>
      <c r="D171" s="123">
        <v>2016</v>
      </c>
      <c r="E171" s="123" t="s">
        <v>12</v>
      </c>
      <c r="F171" s="240">
        <v>2156577.8846575101</v>
      </c>
      <c r="G171" s="240" t="s">
        <v>1755</v>
      </c>
      <c r="H171" s="240" t="s">
        <v>12</v>
      </c>
      <c r="I171" s="240">
        <v>2050054.79465751</v>
      </c>
      <c r="J171" s="240">
        <v>106523.09</v>
      </c>
      <c r="K171" s="240">
        <v>0</v>
      </c>
      <c r="L171" s="240">
        <v>0</v>
      </c>
      <c r="M171" s="240">
        <v>0</v>
      </c>
      <c r="N171" s="240" t="s">
        <v>12</v>
      </c>
      <c r="O171" s="240">
        <v>2050035.24478967</v>
      </c>
      <c r="P171" s="240">
        <v>0</v>
      </c>
      <c r="Q171" s="240">
        <v>0</v>
      </c>
      <c r="R171" s="240">
        <v>2050035.24478967</v>
      </c>
      <c r="S171" s="240">
        <v>106542.639867846</v>
      </c>
      <c r="T171" s="123" t="s">
        <v>12</v>
      </c>
      <c r="U171" s="123" t="s">
        <v>316</v>
      </c>
      <c r="V171" s="123" t="s">
        <v>316</v>
      </c>
      <c r="W171" s="123" t="s">
        <v>467</v>
      </c>
      <c r="X171" s="123" t="s">
        <v>12</v>
      </c>
      <c r="Y171" s="123" t="s">
        <v>455</v>
      </c>
      <c r="Z171" s="123" t="s">
        <v>320</v>
      </c>
      <c r="AA171" s="212">
        <v>92307</v>
      </c>
      <c r="AB171" s="123" t="s">
        <v>666</v>
      </c>
      <c r="AC171" s="123" t="s">
        <v>667</v>
      </c>
      <c r="AD171" s="123" t="s">
        <v>668</v>
      </c>
      <c r="AE171" s="123" t="s">
        <v>12</v>
      </c>
    </row>
    <row r="172" spans="2:31" x14ac:dyDescent="0.35">
      <c r="B172" s="123">
        <v>101015</v>
      </c>
      <c r="C172" s="123" t="s">
        <v>689</v>
      </c>
      <c r="D172" s="123">
        <v>2016</v>
      </c>
      <c r="E172" s="123" t="s">
        <v>12</v>
      </c>
      <c r="F172" s="240">
        <v>73278.676744668599</v>
      </c>
      <c r="G172" s="240" t="s">
        <v>1755</v>
      </c>
      <c r="H172" s="240" t="s">
        <v>12</v>
      </c>
      <c r="I172" s="240">
        <v>22388.476744668598</v>
      </c>
      <c r="J172" s="240">
        <v>50890.2</v>
      </c>
      <c r="K172" s="240">
        <v>0</v>
      </c>
      <c r="L172" s="240">
        <v>0</v>
      </c>
      <c r="M172" s="240">
        <v>0</v>
      </c>
      <c r="N172" s="240" t="s">
        <v>12</v>
      </c>
      <c r="O172" s="240">
        <v>0</v>
      </c>
      <c r="P172" s="240">
        <v>0</v>
      </c>
      <c r="Q172" s="240">
        <v>0</v>
      </c>
      <c r="R172" s="240">
        <v>0</v>
      </c>
      <c r="S172" s="240">
        <v>73278.676744668599</v>
      </c>
      <c r="T172" s="123" t="s">
        <v>12</v>
      </c>
      <c r="U172" s="123" t="s">
        <v>316</v>
      </c>
      <c r="V172" s="123" t="s">
        <v>317</v>
      </c>
      <c r="W172" s="123" t="s">
        <v>467</v>
      </c>
      <c r="X172" s="123" t="s">
        <v>12</v>
      </c>
      <c r="Y172" s="123" t="s">
        <v>371</v>
      </c>
      <c r="Z172" s="123" t="s">
        <v>320</v>
      </c>
      <c r="AA172" s="212">
        <v>94553</v>
      </c>
      <c r="AB172" s="123" t="s">
        <v>691</v>
      </c>
      <c r="AC172" s="123" t="s">
        <v>201</v>
      </c>
      <c r="AD172" s="123" t="s">
        <v>327</v>
      </c>
      <c r="AE172" s="123" t="s">
        <v>12</v>
      </c>
    </row>
    <row r="173" spans="2:31" x14ac:dyDescent="0.35">
      <c r="B173" s="123">
        <v>104743</v>
      </c>
      <c r="C173" s="123" t="s">
        <v>692</v>
      </c>
      <c r="D173" s="123">
        <v>2016</v>
      </c>
      <c r="E173" s="123" t="s">
        <v>12</v>
      </c>
      <c r="F173" s="240">
        <v>10745.355159999999</v>
      </c>
      <c r="G173" s="240" t="s">
        <v>1755</v>
      </c>
      <c r="H173" s="240" t="s">
        <v>12</v>
      </c>
      <c r="I173" s="240">
        <v>10745.355159999999</v>
      </c>
      <c r="J173" s="240">
        <v>0</v>
      </c>
      <c r="K173" s="240">
        <v>0</v>
      </c>
      <c r="L173" s="240">
        <v>0</v>
      </c>
      <c r="M173" s="240">
        <v>0</v>
      </c>
      <c r="N173" s="240" t="s">
        <v>12</v>
      </c>
      <c r="O173" s="240">
        <v>0</v>
      </c>
      <c r="P173" s="240">
        <v>0</v>
      </c>
      <c r="Q173" s="240">
        <v>0</v>
      </c>
      <c r="R173" s="240">
        <v>0</v>
      </c>
      <c r="S173" s="240">
        <v>10745.355159999999</v>
      </c>
      <c r="T173" s="123" t="s">
        <v>12</v>
      </c>
      <c r="U173" s="123" t="s">
        <v>317</v>
      </c>
      <c r="V173" s="123" t="s">
        <v>317</v>
      </c>
      <c r="W173" s="123" t="s">
        <v>12</v>
      </c>
      <c r="X173" s="123" t="s">
        <v>12</v>
      </c>
      <c r="Y173" s="123" t="s">
        <v>693</v>
      </c>
      <c r="Z173" s="123" t="s">
        <v>320</v>
      </c>
      <c r="AA173" s="212">
        <v>93230</v>
      </c>
      <c r="AB173" s="123" t="s">
        <v>694</v>
      </c>
      <c r="AC173" s="123" t="s">
        <v>201</v>
      </c>
      <c r="AD173" s="123" t="s">
        <v>327</v>
      </c>
      <c r="AE173" s="123" t="s">
        <v>12</v>
      </c>
    </row>
    <row r="174" spans="2:31" x14ac:dyDescent="0.35">
      <c r="B174" s="123">
        <v>100917</v>
      </c>
      <c r="C174" s="123" t="s">
        <v>695</v>
      </c>
      <c r="D174" s="123">
        <v>2016</v>
      </c>
      <c r="E174" s="123" t="s">
        <v>12</v>
      </c>
      <c r="F174" s="240">
        <v>52831.137253257999</v>
      </c>
      <c r="G174" s="240" t="s">
        <v>1755</v>
      </c>
      <c r="H174" s="240" t="s">
        <v>12</v>
      </c>
      <c r="I174" s="240">
        <v>52831.137253257999</v>
      </c>
      <c r="J174" s="240">
        <v>0</v>
      </c>
      <c r="K174" s="240">
        <v>0</v>
      </c>
      <c r="L174" s="240">
        <v>0</v>
      </c>
      <c r="M174" s="240">
        <v>0</v>
      </c>
      <c r="N174" s="240" t="s">
        <v>12</v>
      </c>
      <c r="O174" s="240">
        <v>52113.776511999997</v>
      </c>
      <c r="P174" s="240">
        <v>0</v>
      </c>
      <c r="Q174" s="240">
        <v>0</v>
      </c>
      <c r="R174" s="240">
        <v>52113.776511999997</v>
      </c>
      <c r="S174" s="240">
        <v>717.36074125799996</v>
      </c>
      <c r="T174" s="123" t="s">
        <v>12</v>
      </c>
      <c r="U174" s="123" t="s">
        <v>316</v>
      </c>
      <c r="V174" s="123" t="s">
        <v>316</v>
      </c>
      <c r="W174" s="123" t="s">
        <v>390</v>
      </c>
      <c r="X174" s="123" t="s">
        <v>12</v>
      </c>
      <c r="Y174" s="123" t="s">
        <v>431</v>
      </c>
      <c r="Z174" s="123" t="s">
        <v>320</v>
      </c>
      <c r="AA174" s="212">
        <v>93610</v>
      </c>
      <c r="AB174" s="123" t="s">
        <v>696</v>
      </c>
      <c r="AC174" s="123" t="s">
        <v>476</v>
      </c>
      <c r="AD174" s="123" t="s">
        <v>327</v>
      </c>
      <c r="AE174" s="123" t="s">
        <v>12</v>
      </c>
    </row>
    <row r="175" spans="2:31" x14ac:dyDescent="0.35">
      <c r="B175" s="123">
        <v>101520</v>
      </c>
      <c r="C175" s="123" t="s">
        <v>697</v>
      </c>
      <c r="D175" s="123">
        <v>2016</v>
      </c>
      <c r="E175" s="123" t="s">
        <v>12</v>
      </c>
      <c r="F175" s="240">
        <v>1728.3183388800001</v>
      </c>
      <c r="G175" s="240" t="s">
        <v>1755</v>
      </c>
      <c r="H175" s="240" t="s">
        <v>12</v>
      </c>
      <c r="I175" s="240">
        <v>1728.3183388800001</v>
      </c>
      <c r="J175" s="240">
        <v>0</v>
      </c>
      <c r="K175" s="240">
        <v>0</v>
      </c>
      <c r="L175" s="240">
        <v>0</v>
      </c>
      <c r="M175" s="240">
        <v>0</v>
      </c>
      <c r="N175" s="240" t="s">
        <v>12</v>
      </c>
      <c r="O175" s="240">
        <v>1728.3183388800001</v>
      </c>
      <c r="P175" s="240">
        <v>0</v>
      </c>
      <c r="Q175" s="240">
        <v>0</v>
      </c>
      <c r="R175" s="240">
        <v>1728.3183388800001</v>
      </c>
      <c r="S175" s="240">
        <v>0</v>
      </c>
      <c r="T175" s="123" t="s">
        <v>12</v>
      </c>
      <c r="U175" s="123" t="s">
        <v>316</v>
      </c>
      <c r="V175" s="123" t="s">
        <v>317</v>
      </c>
      <c r="W175" s="123" t="s">
        <v>467</v>
      </c>
      <c r="X175" s="123" t="s">
        <v>12</v>
      </c>
      <c r="Y175" s="123" t="s">
        <v>515</v>
      </c>
      <c r="Z175" s="123" t="s">
        <v>320</v>
      </c>
      <c r="AA175" s="212">
        <v>93252</v>
      </c>
      <c r="AB175" s="123" t="s">
        <v>352</v>
      </c>
      <c r="AC175" s="123" t="s">
        <v>201</v>
      </c>
      <c r="AD175" s="123" t="s">
        <v>458</v>
      </c>
      <c r="AE175" s="123" t="s">
        <v>12</v>
      </c>
    </row>
    <row r="176" spans="2:31" x14ac:dyDescent="0.35">
      <c r="B176" s="123">
        <v>104628</v>
      </c>
      <c r="C176" s="123" t="s">
        <v>698</v>
      </c>
      <c r="D176" s="123">
        <v>2016</v>
      </c>
      <c r="E176" s="123" t="s">
        <v>12</v>
      </c>
      <c r="F176" s="240">
        <v>5027.0910817378399</v>
      </c>
      <c r="G176" s="240" t="s">
        <v>1755</v>
      </c>
      <c r="H176" s="240" t="s">
        <v>12</v>
      </c>
      <c r="I176" s="240">
        <v>0</v>
      </c>
      <c r="J176" s="240">
        <v>0</v>
      </c>
      <c r="K176" s="240">
        <v>0</v>
      </c>
      <c r="L176" s="240">
        <v>0</v>
      </c>
      <c r="M176" s="240">
        <v>5027.0910817378399</v>
      </c>
      <c r="N176" s="240" t="s">
        <v>12</v>
      </c>
      <c r="O176" s="240">
        <v>0</v>
      </c>
      <c r="P176" s="240">
        <v>0</v>
      </c>
      <c r="Q176" s="240">
        <v>189.40784687443201</v>
      </c>
      <c r="R176" s="240">
        <v>189.40784687443201</v>
      </c>
      <c r="S176" s="240">
        <v>4837.6832348633998</v>
      </c>
      <c r="T176" s="123" t="s">
        <v>12</v>
      </c>
      <c r="U176" s="123" t="s">
        <v>316</v>
      </c>
      <c r="V176" s="123" t="s">
        <v>317</v>
      </c>
      <c r="W176" s="123" t="s">
        <v>1771</v>
      </c>
      <c r="X176" s="123" t="s">
        <v>12</v>
      </c>
      <c r="Y176" s="123" t="s">
        <v>699</v>
      </c>
      <c r="Z176" s="123" t="s">
        <v>464</v>
      </c>
      <c r="AA176" s="212">
        <v>85284</v>
      </c>
      <c r="AB176" s="123" t="s">
        <v>321</v>
      </c>
      <c r="AC176" s="123" t="s">
        <v>322</v>
      </c>
      <c r="AD176" s="123" t="s">
        <v>323</v>
      </c>
      <c r="AE176" s="123" t="s">
        <v>12</v>
      </c>
    </row>
    <row r="177" spans="2:31" x14ac:dyDescent="0.35">
      <c r="B177" s="123">
        <v>104707</v>
      </c>
      <c r="C177" s="123" t="s">
        <v>702</v>
      </c>
      <c r="D177" s="123">
        <v>2016</v>
      </c>
      <c r="E177" s="123" t="s">
        <v>12</v>
      </c>
      <c r="F177" s="240">
        <v>14772.237528191999</v>
      </c>
      <c r="G177" s="240" t="s">
        <v>1755</v>
      </c>
      <c r="H177" s="240" t="s">
        <v>12</v>
      </c>
      <c r="I177" s="240">
        <v>14772.237528191999</v>
      </c>
      <c r="J177" s="240">
        <v>0</v>
      </c>
      <c r="K177" s="240">
        <v>0</v>
      </c>
      <c r="L177" s="240">
        <v>0</v>
      </c>
      <c r="M177" s="240">
        <v>0</v>
      </c>
      <c r="N177" s="240" t="s">
        <v>12</v>
      </c>
      <c r="O177" s="240">
        <v>0</v>
      </c>
      <c r="P177" s="240">
        <v>0</v>
      </c>
      <c r="Q177" s="240">
        <v>0</v>
      </c>
      <c r="R177" s="240">
        <v>0</v>
      </c>
      <c r="S177" s="240">
        <v>14772.237528191999</v>
      </c>
      <c r="T177" s="123" t="s">
        <v>12</v>
      </c>
      <c r="U177" s="123" t="s">
        <v>317</v>
      </c>
      <c r="V177" s="123" t="s">
        <v>317</v>
      </c>
      <c r="W177" s="123" t="s">
        <v>12</v>
      </c>
      <c r="X177" s="123" t="s">
        <v>12</v>
      </c>
      <c r="Y177" s="123" t="s">
        <v>329</v>
      </c>
      <c r="Z177" s="123" t="s">
        <v>320</v>
      </c>
      <c r="AA177" s="212">
        <v>94801</v>
      </c>
      <c r="AB177" s="123" t="s">
        <v>703</v>
      </c>
      <c r="AC177" s="123" t="s">
        <v>201</v>
      </c>
      <c r="AD177" s="123" t="s">
        <v>327</v>
      </c>
      <c r="AE177" s="123" t="s">
        <v>12</v>
      </c>
    </row>
    <row r="178" spans="2:31" x14ac:dyDescent="0.35">
      <c r="B178" s="123">
        <v>104013</v>
      </c>
      <c r="C178" s="123" t="s">
        <v>1770</v>
      </c>
      <c r="D178" s="123">
        <v>2016</v>
      </c>
      <c r="E178" s="123" t="s">
        <v>12</v>
      </c>
      <c r="F178" s="240">
        <v>174503.023254428</v>
      </c>
      <c r="G178" s="240" t="s">
        <v>1755</v>
      </c>
      <c r="H178" s="240" t="s">
        <v>12</v>
      </c>
      <c r="I178" s="240">
        <v>13393.3545039527</v>
      </c>
      <c r="J178" s="240">
        <v>0</v>
      </c>
      <c r="K178" s="240">
        <v>161109.66875047499</v>
      </c>
      <c r="L178" s="240">
        <v>0</v>
      </c>
      <c r="M178" s="240">
        <v>0</v>
      </c>
      <c r="N178" s="240" t="s">
        <v>12</v>
      </c>
      <c r="O178" s="240">
        <v>13179.8400039527</v>
      </c>
      <c r="P178" s="240">
        <v>71255.721808343806</v>
      </c>
      <c r="Q178" s="240">
        <v>0</v>
      </c>
      <c r="R178" s="240">
        <v>84435.561812296597</v>
      </c>
      <c r="S178" s="240">
        <v>90067.461442131593</v>
      </c>
      <c r="T178" s="123" t="s">
        <v>12</v>
      </c>
      <c r="U178" s="123" t="s">
        <v>316</v>
      </c>
      <c r="V178" s="123" t="s">
        <v>316</v>
      </c>
      <c r="W178" s="123" t="s">
        <v>340</v>
      </c>
      <c r="X178" s="123" t="s">
        <v>12</v>
      </c>
      <c r="Y178" s="123" t="s">
        <v>705</v>
      </c>
      <c r="Z178" s="123" t="s">
        <v>320</v>
      </c>
      <c r="AA178" s="212">
        <v>94583</v>
      </c>
      <c r="AB178" s="123" t="s">
        <v>342</v>
      </c>
      <c r="AC178" s="123" t="s">
        <v>550</v>
      </c>
      <c r="AD178" s="123" t="s">
        <v>551</v>
      </c>
      <c r="AE178" s="123" t="s">
        <v>12</v>
      </c>
    </row>
    <row r="179" spans="2:31" x14ac:dyDescent="0.35">
      <c r="B179" s="123">
        <v>104011</v>
      </c>
      <c r="C179" s="123" t="s">
        <v>704</v>
      </c>
      <c r="D179" s="123">
        <v>2016</v>
      </c>
      <c r="E179" s="123" t="s">
        <v>12</v>
      </c>
      <c r="F179" s="240">
        <v>352630.22118568397</v>
      </c>
      <c r="G179" s="240" t="s">
        <v>1755</v>
      </c>
      <c r="H179" s="240" t="s">
        <v>12</v>
      </c>
      <c r="I179" s="240">
        <v>352630.22118568397</v>
      </c>
      <c r="J179" s="240">
        <v>0</v>
      </c>
      <c r="K179" s="240">
        <v>0</v>
      </c>
      <c r="L179" s="240">
        <v>0</v>
      </c>
      <c r="M179" s="240">
        <v>0</v>
      </c>
      <c r="N179" s="240" t="s">
        <v>12</v>
      </c>
      <c r="O179" s="240">
        <v>351320.04218738299</v>
      </c>
      <c r="P179" s="240">
        <v>0</v>
      </c>
      <c r="Q179" s="240">
        <v>0</v>
      </c>
      <c r="R179" s="240">
        <v>351320.04218738299</v>
      </c>
      <c r="S179" s="240">
        <v>1310.1789983005399</v>
      </c>
      <c r="T179" s="123" t="s">
        <v>12</v>
      </c>
      <c r="U179" s="123" t="s">
        <v>316</v>
      </c>
      <c r="V179" s="123" t="s">
        <v>316</v>
      </c>
      <c r="W179" s="123" t="s">
        <v>340</v>
      </c>
      <c r="X179" s="123" t="s">
        <v>12</v>
      </c>
      <c r="Y179" s="123" t="s">
        <v>705</v>
      </c>
      <c r="Z179" s="123" t="s">
        <v>320</v>
      </c>
      <c r="AA179" s="212">
        <v>94583</v>
      </c>
      <c r="AB179" s="123" t="s">
        <v>342</v>
      </c>
      <c r="AC179" s="123" t="s">
        <v>343</v>
      </c>
      <c r="AD179" s="123" t="s">
        <v>344</v>
      </c>
      <c r="AE179" s="123" t="s">
        <v>12</v>
      </c>
    </row>
    <row r="180" spans="2:31" x14ac:dyDescent="0.35">
      <c r="B180" s="123">
        <v>104012</v>
      </c>
      <c r="C180" s="123" t="s">
        <v>706</v>
      </c>
      <c r="D180" s="123">
        <v>2016</v>
      </c>
      <c r="E180" s="123" t="s">
        <v>12</v>
      </c>
      <c r="F180" s="240">
        <v>2827353.6013954999</v>
      </c>
      <c r="G180" s="240" t="s">
        <v>1755</v>
      </c>
      <c r="H180" s="240" t="s">
        <v>12</v>
      </c>
      <c r="I180" s="240">
        <v>2827353.6013954999</v>
      </c>
      <c r="J180" s="240">
        <v>0</v>
      </c>
      <c r="K180" s="240">
        <v>0</v>
      </c>
      <c r="L180" s="240">
        <v>0</v>
      </c>
      <c r="M180" s="240">
        <v>0</v>
      </c>
      <c r="N180" s="240" t="s">
        <v>12</v>
      </c>
      <c r="O180" s="240">
        <v>2806575.7994474899</v>
      </c>
      <c r="P180" s="240">
        <v>0</v>
      </c>
      <c r="Q180" s="240">
        <v>0</v>
      </c>
      <c r="R180" s="240">
        <v>2806575.7994474899</v>
      </c>
      <c r="S180" s="240">
        <v>20777.801948006701</v>
      </c>
      <c r="T180" s="123" t="s">
        <v>12</v>
      </c>
      <c r="U180" s="123" t="s">
        <v>316</v>
      </c>
      <c r="V180" s="123" t="s">
        <v>316</v>
      </c>
      <c r="W180" s="123" t="s">
        <v>340</v>
      </c>
      <c r="X180" s="123" t="s">
        <v>12</v>
      </c>
      <c r="Y180" s="123" t="s">
        <v>705</v>
      </c>
      <c r="Z180" s="123" t="s">
        <v>320</v>
      </c>
      <c r="AA180" s="212">
        <v>94583</v>
      </c>
      <c r="AB180" s="123" t="s">
        <v>342</v>
      </c>
      <c r="AC180" s="123" t="s">
        <v>343</v>
      </c>
      <c r="AD180" s="123" t="s">
        <v>344</v>
      </c>
      <c r="AE180" s="123" t="s">
        <v>12</v>
      </c>
    </row>
    <row r="181" spans="2:31" x14ac:dyDescent="0.35">
      <c r="B181" s="123">
        <v>100138</v>
      </c>
      <c r="C181" s="123" t="s">
        <v>707</v>
      </c>
      <c r="D181" s="123">
        <v>2016</v>
      </c>
      <c r="E181" s="123" t="s">
        <v>12</v>
      </c>
      <c r="F181" s="240">
        <v>3537187.13461333</v>
      </c>
      <c r="G181" s="240" t="s">
        <v>1755</v>
      </c>
      <c r="H181" s="240" t="s">
        <v>12</v>
      </c>
      <c r="I181" s="240">
        <v>3537187.13461333</v>
      </c>
      <c r="J181" s="240">
        <v>0</v>
      </c>
      <c r="K181" s="240">
        <v>0</v>
      </c>
      <c r="L181" s="240">
        <v>0</v>
      </c>
      <c r="M181" s="240">
        <v>0</v>
      </c>
      <c r="N181" s="240" t="s">
        <v>12</v>
      </c>
      <c r="O181" s="240">
        <v>3536042.1814536802</v>
      </c>
      <c r="P181" s="240">
        <v>0</v>
      </c>
      <c r="Q181" s="240">
        <v>0</v>
      </c>
      <c r="R181" s="240">
        <v>3536042.1814536802</v>
      </c>
      <c r="S181" s="240">
        <v>1144.9531596412</v>
      </c>
      <c r="T181" s="123" t="s">
        <v>12</v>
      </c>
      <c r="U181" s="123" t="s">
        <v>316</v>
      </c>
      <c r="V181" s="123" t="s">
        <v>316</v>
      </c>
      <c r="W181" s="123" t="s">
        <v>340</v>
      </c>
      <c r="X181" s="123" t="s">
        <v>12</v>
      </c>
      <c r="Y181" s="123" t="s">
        <v>319</v>
      </c>
      <c r="Z181" s="123" t="s">
        <v>320</v>
      </c>
      <c r="AA181" s="212">
        <v>90245</v>
      </c>
      <c r="AB181" s="123" t="s">
        <v>391</v>
      </c>
      <c r="AC181" s="123" t="s">
        <v>708</v>
      </c>
      <c r="AD181" s="123" t="s">
        <v>709</v>
      </c>
      <c r="AE181" s="123" t="s">
        <v>12</v>
      </c>
    </row>
    <row r="182" spans="2:31" x14ac:dyDescent="0.35">
      <c r="B182" s="123">
        <v>104223</v>
      </c>
      <c r="C182" s="123" t="s">
        <v>710</v>
      </c>
      <c r="D182" s="123">
        <v>2016</v>
      </c>
      <c r="E182" s="123" t="s">
        <v>12</v>
      </c>
      <c r="F182" s="240">
        <v>34219094.977550998</v>
      </c>
      <c r="G182" s="240" t="s">
        <v>1755</v>
      </c>
      <c r="H182" s="240" t="s">
        <v>12</v>
      </c>
      <c r="I182" s="240">
        <v>0</v>
      </c>
      <c r="J182" s="240">
        <v>0</v>
      </c>
      <c r="K182" s="240">
        <v>32030444.262550998</v>
      </c>
      <c r="L182" s="240">
        <v>2188650.7149999999</v>
      </c>
      <c r="M182" s="240">
        <v>0</v>
      </c>
      <c r="N182" s="240" t="s">
        <v>12</v>
      </c>
      <c r="O182" s="240">
        <v>0</v>
      </c>
      <c r="P182" s="240">
        <v>32030444.262550998</v>
      </c>
      <c r="Q182" s="240">
        <v>0</v>
      </c>
      <c r="R182" s="240">
        <v>32030444.262550998</v>
      </c>
      <c r="S182" s="240">
        <v>2188650.7149999999</v>
      </c>
      <c r="T182" s="123" t="s">
        <v>12</v>
      </c>
      <c r="U182" s="123" t="s">
        <v>316</v>
      </c>
      <c r="V182" s="123" t="s">
        <v>317</v>
      </c>
      <c r="W182" s="123" t="s">
        <v>340</v>
      </c>
      <c r="X182" s="123" t="s">
        <v>12</v>
      </c>
      <c r="Y182" s="123" t="s">
        <v>705</v>
      </c>
      <c r="Z182" s="123" t="s">
        <v>320</v>
      </c>
      <c r="AA182" s="212">
        <v>94583</v>
      </c>
      <c r="AB182" s="123" t="s">
        <v>391</v>
      </c>
      <c r="AC182" s="123" t="s">
        <v>394</v>
      </c>
      <c r="AD182" s="123" t="s">
        <v>395</v>
      </c>
      <c r="AE182" s="123" t="s">
        <v>12</v>
      </c>
    </row>
    <row r="183" spans="2:31" x14ac:dyDescent="0.35">
      <c r="B183" s="123">
        <v>101384</v>
      </c>
      <c r="C183" s="123" t="s">
        <v>711</v>
      </c>
      <c r="D183" s="123">
        <v>2016</v>
      </c>
      <c r="E183" s="123" t="s">
        <v>12</v>
      </c>
      <c r="F183" s="240">
        <v>4312256.9426509403</v>
      </c>
      <c r="G183" s="240" t="s">
        <v>1755</v>
      </c>
      <c r="H183" s="240" t="s">
        <v>12</v>
      </c>
      <c r="I183" s="240">
        <v>4312256.9426509403</v>
      </c>
      <c r="J183" s="240">
        <v>0</v>
      </c>
      <c r="K183" s="240">
        <v>0</v>
      </c>
      <c r="L183" s="240">
        <v>0</v>
      </c>
      <c r="M183" s="240">
        <v>0</v>
      </c>
      <c r="N183" s="240" t="s">
        <v>12</v>
      </c>
      <c r="O183" s="240">
        <v>4309539.2291243495</v>
      </c>
      <c r="P183" s="240">
        <v>0</v>
      </c>
      <c r="Q183" s="240">
        <v>0</v>
      </c>
      <c r="R183" s="240">
        <v>4309539.2291243495</v>
      </c>
      <c r="S183" s="240">
        <v>2717.7135265946999</v>
      </c>
      <c r="T183" s="123" t="s">
        <v>12</v>
      </c>
      <c r="U183" s="123" t="s">
        <v>316</v>
      </c>
      <c r="V183" s="123" t="s">
        <v>316</v>
      </c>
      <c r="W183" s="123" t="s">
        <v>340</v>
      </c>
      <c r="X183" s="123" t="s">
        <v>12</v>
      </c>
      <c r="Y183" s="123" t="s">
        <v>329</v>
      </c>
      <c r="Z183" s="123" t="s">
        <v>320</v>
      </c>
      <c r="AA183" s="212">
        <v>94802</v>
      </c>
      <c r="AB183" s="123" t="s">
        <v>391</v>
      </c>
      <c r="AC183" s="123" t="s">
        <v>708</v>
      </c>
      <c r="AD183" s="123" t="s">
        <v>709</v>
      </c>
      <c r="AE183" s="123" t="s">
        <v>12</v>
      </c>
    </row>
    <row r="184" spans="2:31" x14ac:dyDescent="0.35">
      <c r="B184" s="123">
        <v>104195</v>
      </c>
      <c r="C184" s="123" t="s">
        <v>712</v>
      </c>
      <c r="D184" s="123">
        <v>2016</v>
      </c>
      <c r="E184" s="123" t="s">
        <v>12</v>
      </c>
      <c r="F184" s="240">
        <v>297087.89786839997</v>
      </c>
      <c r="G184" s="240" t="s">
        <v>1755</v>
      </c>
      <c r="H184" s="240" t="s">
        <v>12</v>
      </c>
      <c r="I184" s="240">
        <v>0</v>
      </c>
      <c r="J184" s="240">
        <v>0</v>
      </c>
      <c r="K184" s="240">
        <v>297087.89786839997</v>
      </c>
      <c r="L184" s="240">
        <v>0</v>
      </c>
      <c r="M184" s="240">
        <v>0</v>
      </c>
      <c r="N184" s="240" t="s">
        <v>12</v>
      </c>
      <c r="O184" s="240">
        <v>0</v>
      </c>
      <c r="P184" s="240">
        <v>0</v>
      </c>
      <c r="Q184" s="240">
        <v>0</v>
      </c>
      <c r="R184" s="240">
        <v>0</v>
      </c>
      <c r="S184" s="240">
        <v>297087.89786839997</v>
      </c>
      <c r="T184" s="123" t="s">
        <v>12</v>
      </c>
      <c r="U184" s="123" t="s">
        <v>316</v>
      </c>
      <c r="V184" s="123" t="s">
        <v>317</v>
      </c>
      <c r="W184" s="123" t="s">
        <v>340</v>
      </c>
      <c r="X184" s="123" t="s">
        <v>12</v>
      </c>
      <c r="Y184" s="123" t="s">
        <v>346</v>
      </c>
      <c r="Z184" s="123" t="s">
        <v>320</v>
      </c>
      <c r="AA184" s="212">
        <v>93311</v>
      </c>
      <c r="AB184" s="123" t="s">
        <v>342</v>
      </c>
      <c r="AC184" s="123" t="s">
        <v>424</v>
      </c>
      <c r="AD184" s="123" t="s">
        <v>425</v>
      </c>
      <c r="AE184" s="123" t="s">
        <v>12</v>
      </c>
    </row>
    <row r="185" spans="2:31" x14ac:dyDescent="0.35">
      <c r="B185" s="123">
        <v>104393</v>
      </c>
      <c r="C185" s="123" t="s">
        <v>713</v>
      </c>
      <c r="D185" s="123">
        <v>2016</v>
      </c>
      <c r="E185" s="123" t="s">
        <v>12</v>
      </c>
      <c r="F185" s="240">
        <v>18500.952271999999</v>
      </c>
      <c r="G185" s="240" t="s">
        <v>1755</v>
      </c>
      <c r="H185" s="240" t="s">
        <v>12</v>
      </c>
      <c r="I185" s="240">
        <v>18500.952271999999</v>
      </c>
      <c r="J185" s="240">
        <v>0</v>
      </c>
      <c r="K185" s="240">
        <v>0</v>
      </c>
      <c r="L185" s="240">
        <v>0</v>
      </c>
      <c r="M185" s="240">
        <v>0</v>
      </c>
      <c r="N185" s="240" t="s">
        <v>12</v>
      </c>
      <c r="O185" s="240">
        <v>0</v>
      </c>
      <c r="P185" s="240">
        <v>0</v>
      </c>
      <c r="Q185" s="240">
        <v>0</v>
      </c>
      <c r="R185" s="240">
        <v>0</v>
      </c>
      <c r="S185" s="240">
        <v>18500.952271999999</v>
      </c>
      <c r="T185" s="123" t="s">
        <v>12</v>
      </c>
      <c r="U185" s="123" t="s">
        <v>317</v>
      </c>
      <c r="V185" s="123" t="s">
        <v>317</v>
      </c>
      <c r="W185" s="123" t="s">
        <v>12</v>
      </c>
      <c r="X185" s="123" t="s">
        <v>12</v>
      </c>
      <c r="Y185" s="123" t="s">
        <v>506</v>
      </c>
      <c r="Z185" s="123" t="s">
        <v>320</v>
      </c>
      <c r="AA185" s="212">
        <v>90027</v>
      </c>
      <c r="AB185" s="123" t="s">
        <v>684</v>
      </c>
      <c r="AC185" s="123" t="s">
        <v>201</v>
      </c>
      <c r="AD185" s="123" t="s">
        <v>327</v>
      </c>
      <c r="AE185" s="123" t="s">
        <v>12</v>
      </c>
    </row>
    <row r="186" spans="2:31" x14ac:dyDescent="0.35">
      <c r="B186" s="123">
        <v>101252</v>
      </c>
      <c r="C186" s="123" t="s">
        <v>714</v>
      </c>
      <c r="D186" s="123">
        <v>2016</v>
      </c>
      <c r="E186" s="123" t="s">
        <v>12</v>
      </c>
      <c r="F186" s="240">
        <v>5634.6994240000004</v>
      </c>
      <c r="G186" s="240" t="s">
        <v>1755</v>
      </c>
      <c r="H186" s="240" t="s">
        <v>12</v>
      </c>
      <c r="I186" s="240">
        <v>5634.6994240000004</v>
      </c>
      <c r="J186" s="240">
        <v>0</v>
      </c>
      <c r="K186" s="240">
        <v>0</v>
      </c>
      <c r="L186" s="240">
        <v>0</v>
      </c>
      <c r="M186" s="240">
        <v>0</v>
      </c>
      <c r="N186" s="240" t="s">
        <v>12</v>
      </c>
      <c r="O186" s="240">
        <v>0</v>
      </c>
      <c r="P186" s="240">
        <v>0</v>
      </c>
      <c r="Q186" s="240">
        <v>0</v>
      </c>
      <c r="R186" s="240">
        <v>0</v>
      </c>
      <c r="S186" s="240">
        <v>5634.6994240000004</v>
      </c>
      <c r="T186" s="123" t="s">
        <v>12</v>
      </c>
      <c r="U186" s="123" t="s">
        <v>317</v>
      </c>
      <c r="V186" s="123" t="s">
        <v>317</v>
      </c>
      <c r="W186" s="123" t="s">
        <v>12</v>
      </c>
      <c r="X186" s="123" t="s">
        <v>12</v>
      </c>
      <c r="Y186" s="123" t="s">
        <v>715</v>
      </c>
      <c r="Z186" s="123" t="s">
        <v>320</v>
      </c>
      <c r="AA186" s="212">
        <v>91911</v>
      </c>
      <c r="AB186" s="123" t="s">
        <v>352</v>
      </c>
      <c r="AC186" s="123" t="s">
        <v>204</v>
      </c>
      <c r="AD186" s="123" t="s">
        <v>354</v>
      </c>
      <c r="AE186" s="123" t="s">
        <v>12</v>
      </c>
    </row>
    <row r="187" spans="2:31" x14ac:dyDescent="0.35">
      <c r="B187" s="123">
        <v>2428</v>
      </c>
      <c r="C187" s="123" t="s">
        <v>716</v>
      </c>
      <c r="D187" s="123">
        <v>2016</v>
      </c>
      <c r="E187" s="123" t="s">
        <v>12</v>
      </c>
      <c r="F187" s="240">
        <v>0</v>
      </c>
      <c r="G187" s="240" t="s">
        <v>1755</v>
      </c>
      <c r="H187" s="240" t="s">
        <v>12</v>
      </c>
      <c r="I187" s="240">
        <v>0</v>
      </c>
      <c r="J187" s="240">
        <v>0</v>
      </c>
      <c r="K187" s="240">
        <v>0</v>
      </c>
      <c r="L187" s="240">
        <v>0</v>
      </c>
      <c r="M187" s="240">
        <v>0</v>
      </c>
      <c r="N187" s="240" t="s">
        <v>12</v>
      </c>
      <c r="O187" s="240">
        <v>0</v>
      </c>
      <c r="P187" s="240">
        <v>0</v>
      </c>
      <c r="Q187" s="240">
        <v>0</v>
      </c>
      <c r="R187" s="240">
        <v>0</v>
      </c>
      <c r="S187" s="240">
        <v>0</v>
      </c>
      <c r="T187" s="123" t="s">
        <v>12</v>
      </c>
      <c r="U187" s="123" t="s">
        <v>316</v>
      </c>
      <c r="V187" s="123" t="s">
        <v>317</v>
      </c>
      <c r="W187" s="123" t="s">
        <v>430</v>
      </c>
      <c r="X187" s="123" t="s">
        <v>12</v>
      </c>
      <c r="Y187" s="123" t="s">
        <v>444</v>
      </c>
      <c r="Z187" s="123" t="s">
        <v>445</v>
      </c>
      <c r="AA187" s="212">
        <v>77056</v>
      </c>
      <c r="AB187" s="123" t="s">
        <v>717</v>
      </c>
      <c r="AC187" s="123" t="s">
        <v>322</v>
      </c>
      <c r="AD187" s="123" t="s">
        <v>323</v>
      </c>
      <c r="AE187" s="123" t="s">
        <v>12</v>
      </c>
    </row>
    <row r="188" spans="2:31" x14ac:dyDescent="0.35">
      <c r="B188" s="123">
        <v>101221</v>
      </c>
      <c r="C188" s="123" t="s">
        <v>718</v>
      </c>
      <c r="D188" s="123">
        <v>2016</v>
      </c>
      <c r="E188" s="123" t="s">
        <v>12</v>
      </c>
      <c r="F188" s="240">
        <v>20752.12659376</v>
      </c>
      <c r="G188" s="240" t="s">
        <v>1755</v>
      </c>
      <c r="H188" s="240" t="s">
        <v>12</v>
      </c>
      <c r="I188" s="240">
        <v>20752.12659376</v>
      </c>
      <c r="J188" s="240">
        <v>0</v>
      </c>
      <c r="K188" s="240">
        <v>0</v>
      </c>
      <c r="L188" s="240">
        <v>0</v>
      </c>
      <c r="M188" s="240">
        <v>0</v>
      </c>
      <c r="N188" s="240" t="s">
        <v>12</v>
      </c>
      <c r="O188" s="240">
        <v>20752.12659376</v>
      </c>
      <c r="P188" s="240">
        <v>0</v>
      </c>
      <c r="Q188" s="240">
        <v>0</v>
      </c>
      <c r="R188" s="240">
        <v>20752.12659376</v>
      </c>
      <c r="S188" s="240">
        <v>0</v>
      </c>
      <c r="T188" s="123" t="s">
        <v>12</v>
      </c>
      <c r="U188" s="123" t="s">
        <v>316</v>
      </c>
      <c r="V188" s="123" t="s">
        <v>317</v>
      </c>
      <c r="W188" s="123" t="s">
        <v>363</v>
      </c>
      <c r="X188" s="123" t="s">
        <v>12</v>
      </c>
      <c r="Y188" s="123" t="s">
        <v>677</v>
      </c>
      <c r="Z188" s="123" t="s">
        <v>320</v>
      </c>
      <c r="AA188" s="212">
        <v>92806</v>
      </c>
      <c r="AB188" s="123" t="s">
        <v>352</v>
      </c>
      <c r="AC188" s="123" t="s">
        <v>204</v>
      </c>
      <c r="AD188" s="123" t="s">
        <v>354</v>
      </c>
      <c r="AE188" s="123" t="s">
        <v>12</v>
      </c>
    </row>
    <row r="189" spans="2:31" x14ac:dyDescent="0.35">
      <c r="B189" s="123">
        <v>3023</v>
      </c>
      <c r="C189" s="123" t="s">
        <v>719</v>
      </c>
      <c r="D189" s="123">
        <v>2016</v>
      </c>
      <c r="E189" s="123" t="s">
        <v>12</v>
      </c>
      <c r="F189" s="240">
        <v>1381448.8814950399</v>
      </c>
      <c r="G189" s="240" t="s">
        <v>1755</v>
      </c>
      <c r="H189" s="240" t="s">
        <v>12</v>
      </c>
      <c r="I189" s="240">
        <v>0</v>
      </c>
      <c r="J189" s="240">
        <v>0</v>
      </c>
      <c r="K189" s="240">
        <v>0</v>
      </c>
      <c r="L189" s="240">
        <v>0</v>
      </c>
      <c r="M189" s="240">
        <v>1381448.8814950399</v>
      </c>
      <c r="N189" s="240" t="s">
        <v>12</v>
      </c>
      <c r="O189" s="240">
        <v>0</v>
      </c>
      <c r="P189" s="240">
        <v>0</v>
      </c>
      <c r="Q189" s="240">
        <v>1343790.4454950399</v>
      </c>
      <c r="R189" s="240">
        <v>1343790.4454950399</v>
      </c>
      <c r="S189" s="240">
        <v>37658.436000000002</v>
      </c>
      <c r="T189" s="123" t="s">
        <v>12</v>
      </c>
      <c r="U189" s="123" t="s">
        <v>316</v>
      </c>
      <c r="V189" s="123" t="s">
        <v>317</v>
      </c>
      <c r="W189" s="123" t="s">
        <v>363</v>
      </c>
      <c r="X189" s="123" t="s">
        <v>12</v>
      </c>
      <c r="Y189" s="123" t="s">
        <v>677</v>
      </c>
      <c r="Z189" s="123" t="s">
        <v>320</v>
      </c>
      <c r="AA189" s="212">
        <v>92805</v>
      </c>
      <c r="AB189" s="123" t="s">
        <v>560</v>
      </c>
      <c r="AC189" s="123" t="s">
        <v>322</v>
      </c>
      <c r="AD189" s="123" t="s">
        <v>323</v>
      </c>
      <c r="AE189" s="123" t="s">
        <v>12</v>
      </c>
    </row>
    <row r="190" spans="2:31" x14ac:dyDescent="0.35">
      <c r="B190" s="123">
        <v>3025</v>
      </c>
      <c r="C190" s="123" t="s">
        <v>720</v>
      </c>
      <c r="D190" s="123">
        <v>2016</v>
      </c>
      <c r="E190" s="123" t="s">
        <v>12</v>
      </c>
      <c r="F190" s="240">
        <v>126466.280207736</v>
      </c>
      <c r="G190" s="240" t="s">
        <v>1755</v>
      </c>
      <c r="H190" s="240" t="s">
        <v>12</v>
      </c>
      <c r="I190" s="240">
        <v>0</v>
      </c>
      <c r="J190" s="240">
        <v>0</v>
      </c>
      <c r="K190" s="240">
        <v>0</v>
      </c>
      <c r="L190" s="240">
        <v>0</v>
      </c>
      <c r="M190" s="240">
        <v>126466.280207736</v>
      </c>
      <c r="N190" s="240" t="s">
        <v>12</v>
      </c>
      <c r="O190" s="240">
        <v>0</v>
      </c>
      <c r="P190" s="240">
        <v>0</v>
      </c>
      <c r="Q190" s="240">
        <v>126466.280207736</v>
      </c>
      <c r="R190" s="240">
        <v>126466.280207736</v>
      </c>
      <c r="S190" s="240">
        <v>0</v>
      </c>
      <c r="T190" s="123" t="s">
        <v>12</v>
      </c>
      <c r="U190" s="123" t="s">
        <v>316</v>
      </c>
      <c r="V190" s="123" t="s">
        <v>317</v>
      </c>
      <c r="W190" s="123" t="s">
        <v>1831</v>
      </c>
      <c r="X190" s="123" t="s">
        <v>12</v>
      </c>
      <c r="Y190" s="123" t="s">
        <v>721</v>
      </c>
      <c r="Z190" s="123" t="s">
        <v>320</v>
      </c>
      <c r="AA190" s="212">
        <v>92220</v>
      </c>
      <c r="AB190" s="123" t="s">
        <v>321</v>
      </c>
      <c r="AC190" s="123" t="s">
        <v>322</v>
      </c>
      <c r="AD190" s="123" t="s">
        <v>323</v>
      </c>
      <c r="AE190" s="123" t="s">
        <v>12</v>
      </c>
    </row>
    <row r="191" spans="2:31" x14ac:dyDescent="0.35">
      <c r="B191" s="123">
        <v>3029</v>
      </c>
      <c r="C191" s="123" t="s">
        <v>722</v>
      </c>
      <c r="D191" s="123">
        <v>2016</v>
      </c>
      <c r="E191" s="123" t="s">
        <v>12</v>
      </c>
      <c r="F191" s="240">
        <v>0</v>
      </c>
      <c r="G191" s="240" t="s">
        <v>1755</v>
      </c>
      <c r="H191" s="240" t="s">
        <v>12</v>
      </c>
      <c r="I191" s="240">
        <v>0</v>
      </c>
      <c r="J191" s="240">
        <v>0</v>
      </c>
      <c r="K191" s="240">
        <v>0</v>
      </c>
      <c r="L191" s="240">
        <v>0</v>
      </c>
      <c r="M191" s="240">
        <v>0</v>
      </c>
      <c r="N191" s="240" t="s">
        <v>12</v>
      </c>
      <c r="O191" s="240">
        <v>0</v>
      </c>
      <c r="P191" s="240">
        <v>0</v>
      </c>
      <c r="Q191" s="240">
        <v>0</v>
      </c>
      <c r="R191" s="240">
        <v>0</v>
      </c>
      <c r="S191" s="240">
        <v>0</v>
      </c>
      <c r="T191" s="123" t="s">
        <v>12</v>
      </c>
      <c r="U191" s="123" t="s">
        <v>317</v>
      </c>
      <c r="V191" s="123" t="s">
        <v>317</v>
      </c>
      <c r="W191" s="123" t="s">
        <v>12</v>
      </c>
      <c r="X191" s="123" t="s">
        <v>12</v>
      </c>
      <c r="Y191" s="123" t="s">
        <v>723</v>
      </c>
      <c r="Z191" s="123" t="s">
        <v>320</v>
      </c>
      <c r="AA191" s="212">
        <v>90703</v>
      </c>
      <c r="AB191" s="123" t="s">
        <v>321</v>
      </c>
      <c r="AC191" s="123" t="s">
        <v>322</v>
      </c>
      <c r="AD191" s="123" t="s">
        <v>323</v>
      </c>
      <c r="AE191" s="123" t="s">
        <v>12</v>
      </c>
    </row>
    <row r="192" spans="2:31" x14ac:dyDescent="0.35">
      <c r="B192" s="123">
        <v>3031</v>
      </c>
      <c r="C192" s="123" t="s">
        <v>724</v>
      </c>
      <c r="D192" s="123">
        <v>2016</v>
      </c>
      <c r="E192" s="123" t="s">
        <v>12</v>
      </c>
      <c r="F192" s="240">
        <v>194568.88142220399</v>
      </c>
      <c r="G192" s="240" t="s">
        <v>1755</v>
      </c>
      <c r="H192" s="240" t="s">
        <v>12</v>
      </c>
      <c r="I192" s="240">
        <v>0</v>
      </c>
      <c r="J192" s="240">
        <v>0</v>
      </c>
      <c r="K192" s="240">
        <v>0</v>
      </c>
      <c r="L192" s="240">
        <v>0</v>
      </c>
      <c r="M192" s="240">
        <v>194568.88142220399</v>
      </c>
      <c r="N192" s="240" t="s">
        <v>12</v>
      </c>
      <c r="O192" s="240">
        <v>0</v>
      </c>
      <c r="P192" s="240">
        <v>0</v>
      </c>
      <c r="Q192" s="240">
        <v>194568.88142220399</v>
      </c>
      <c r="R192" s="240">
        <v>194568.88142220399</v>
      </c>
      <c r="S192" s="240">
        <v>0</v>
      </c>
      <c r="T192" s="123" t="s">
        <v>12</v>
      </c>
      <c r="U192" s="123" t="s">
        <v>316</v>
      </c>
      <c r="V192" s="123" t="s">
        <v>317</v>
      </c>
      <c r="W192" s="123" t="s">
        <v>363</v>
      </c>
      <c r="X192" s="123" t="s">
        <v>12</v>
      </c>
      <c r="Y192" s="123" t="s">
        <v>725</v>
      </c>
      <c r="Z192" s="123" t="s">
        <v>320</v>
      </c>
      <c r="AA192" s="212">
        <v>92324</v>
      </c>
      <c r="AB192" s="123" t="s">
        <v>321</v>
      </c>
      <c r="AC192" s="123" t="s">
        <v>322</v>
      </c>
      <c r="AD192" s="123" t="s">
        <v>323</v>
      </c>
      <c r="AE192" s="123" t="s">
        <v>12</v>
      </c>
    </row>
    <row r="193" spans="2:31" x14ac:dyDescent="0.35">
      <c r="B193" s="123">
        <v>101667</v>
      </c>
      <c r="C193" s="123" t="s">
        <v>726</v>
      </c>
      <c r="D193" s="123">
        <v>2016</v>
      </c>
      <c r="E193" s="123" t="s">
        <v>12</v>
      </c>
      <c r="F193" s="240">
        <v>3582.9525920000001</v>
      </c>
      <c r="G193" s="240" t="s">
        <v>1755</v>
      </c>
      <c r="H193" s="240" t="s">
        <v>12</v>
      </c>
      <c r="I193" s="240">
        <v>3582.9525920000001</v>
      </c>
      <c r="J193" s="240">
        <v>0</v>
      </c>
      <c r="K193" s="240">
        <v>0</v>
      </c>
      <c r="L193" s="240">
        <v>0</v>
      </c>
      <c r="M193" s="240">
        <v>0</v>
      </c>
      <c r="N193" s="240" t="s">
        <v>12</v>
      </c>
      <c r="O193" s="240">
        <v>0</v>
      </c>
      <c r="P193" s="240">
        <v>0</v>
      </c>
      <c r="Q193" s="240">
        <v>0</v>
      </c>
      <c r="R193" s="240">
        <v>0</v>
      </c>
      <c r="S193" s="240">
        <v>3582.9525920000001</v>
      </c>
      <c r="T193" s="123" t="s">
        <v>12</v>
      </c>
      <c r="U193" s="123" t="s">
        <v>317</v>
      </c>
      <c r="V193" s="123" t="s">
        <v>317</v>
      </c>
      <c r="W193" s="123" t="s">
        <v>12</v>
      </c>
      <c r="X193" s="123" t="s">
        <v>12</v>
      </c>
      <c r="Y193" s="123" t="s">
        <v>725</v>
      </c>
      <c r="Z193" s="123" t="s">
        <v>320</v>
      </c>
      <c r="AA193" s="212">
        <v>92324</v>
      </c>
      <c r="AB193" s="123" t="s">
        <v>352</v>
      </c>
      <c r="AC193" s="123" t="s">
        <v>204</v>
      </c>
      <c r="AD193" s="123" t="s">
        <v>354</v>
      </c>
      <c r="AE193" s="123" t="s">
        <v>12</v>
      </c>
    </row>
    <row r="194" spans="2:31" x14ac:dyDescent="0.35">
      <c r="B194" s="123">
        <v>3032</v>
      </c>
      <c r="C194" s="123" t="s">
        <v>727</v>
      </c>
      <c r="D194" s="123">
        <v>2016</v>
      </c>
      <c r="E194" s="123" t="s">
        <v>12</v>
      </c>
      <c r="F194" s="240">
        <v>0</v>
      </c>
      <c r="G194" s="240" t="s">
        <v>1755</v>
      </c>
      <c r="H194" s="240" t="s">
        <v>12</v>
      </c>
      <c r="I194" s="240">
        <v>0</v>
      </c>
      <c r="J194" s="240">
        <v>0</v>
      </c>
      <c r="K194" s="240">
        <v>0</v>
      </c>
      <c r="L194" s="240">
        <v>0</v>
      </c>
      <c r="M194" s="240">
        <v>0</v>
      </c>
      <c r="N194" s="240" t="s">
        <v>12</v>
      </c>
      <c r="O194" s="240">
        <v>0</v>
      </c>
      <c r="P194" s="240">
        <v>0</v>
      </c>
      <c r="Q194" s="240">
        <v>0</v>
      </c>
      <c r="R194" s="240">
        <v>0</v>
      </c>
      <c r="S194" s="240">
        <v>0</v>
      </c>
      <c r="T194" s="123" t="s">
        <v>12</v>
      </c>
      <c r="U194" s="123" t="s">
        <v>316</v>
      </c>
      <c r="V194" s="123" t="s">
        <v>317</v>
      </c>
      <c r="W194" s="123" t="s">
        <v>381</v>
      </c>
      <c r="X194" s="123" t="s">
        <v>12</v>
      </c>
      <c r="Y194" s="123" t="s">
        <v>325</v>
      </c>
      <c r="Z194" s="123" t="s">
        <v>320</v>
      </c>
      <c r="AA194" s="212" t="s">
        <v>728</v>
      </c>
      <c r="AB194" s="123" t="s">
        <v>321</v>
      </c>
      <c r="AC194" s="123" t="s">
        <v>322</v>
      </c>
      <c r="AD194" s="123" t="s">
        <v>323</v>
      </c>
      <c r="AE194" s="123" t="s">
        <v>12</v>
      </c>
    </row>
    <row r="195" spans="2:31" x14ac:dyDescent="0.35">
      <c r="B195" s="123">
        <v>104642</v>
      </c>
      <c r="C195" s="123" t="s">
        <v>729</v>
      </c>
      <c r="D195" s="123">
        <v>2016</v>
      </c>
      <c r="E195" s="123" t="s">
        <v>12</v>
      </c>
      <c r="F195" s="240">
        <v>13377.450385599999</v>
      </c>
      <c r="G195" s="240" t="s">
        <v>1755</v>
      </c>
      <c r="H195" s="240" t="s">
        <v>12</v>
      </c>
      <c r="I195" s="240">
        <v>13377.450385599999</v>
      </c>
      <c r="J195" s="240">
        <v>0</v>
      </c>
      <c r="K195" s="240">
        <v>0</v>
      </c>
      <c r="L195" s="240">
        <v>0</v>
      </c>
      <c r="M195" s="240">
        <v>0</v>
      </c>
      <c r="N195" s="240" t="s">
        <v>12</v>
      </c>
      <c r="O195" s="240">
        <v>0</v>
      </c>
      <c r="P195" s="240">
        <v>0</v>
      </c>
      <c r="Q195" s="240">
        <v>0</v>
      </c>
      <c r="R195" s="240">
        <v>0</v>
      </c>
      <c r="S195" s="240">
        <v>13377.450385599999</v>
      </c>
      <c r="T195" s="123" t="s">
        <v>12</v>
      </c>
      <c r="U195" s="123" t="s">
        <v>317</v>
      </c>
      <c r="V195" s="123" t="s">
        <v>317</v>
      </c>
      <c r="W195" s="123" t="s">
        <v>12</v>
      </c>
      <c r="X195" s="123" t="s">
        <v>12</v>
      </c>
      <c r="Y195" s="123" t="s">
        <v>730</v>
      </c>
      <c r="Z195" s="123" t="s">
        <v>320</v>
      </c>
      <c r="AA195" s="212" t="s">
        <v>731</v>
      </c>
      <c r="AB195" s="123" t="s">
        <v>684</v>
      </c>
      <c r="AC195" s="123" t="s">
        <v>201</v>
      </c>
      <c r="AD195" s="123" t="s">
        <v>327</v>
      </c>
      <c r="AE195" s="123" t="s">
        <v>12</v>
      </c>
    </row>
    <row r="196" spans="2:31" x14ac:dyDescent="0.35">
      <c r="B196" s="123">
        <v>3030</v>
      </c>
      <c r="C196" s="123" t="s">
        <v>732</v>
      </c>
      <c r="D196" s="123">
        <v>2016</v>
      </c>
      <c r="E196" s="123" t="s">
        <v>12</v>
      </c>
      <c r="F196" s="240">
        <v>0</v>
      </c>
      <c r="G196" s="240" t="s">
        <v>1755</v>
      </c>
      <c r="H196" s="240" t="s">
        <v>12</v>
      </c>
      <c r="I196" s="240">
        <v>0</v>
      </c>
      <c r="J196" s="240">
        <v>0</v>
      </c>
      <c r="K196" s="240">
        <v>0</v>
      </c>
      <c r="L196" s="240">
        <v>0</v>
      </c>
      <c r="M196" s="240">
        <v>0</v>
      </c>
      <c r="N196" s="240" t="s">
        <v>12</v>
      </c>
      <c r="O196" s="240">
        <v>0</v>
      </c>
      <c r="P196" s="240">
        <v>0</v>
      </c>
      <c r="Q196" s="240">
        <v>0</v>
      </c>
      <c r="R196" s="240">
        <v>0</v>
      </c>
      <c r="S196" s="240">
        <v>0</v>
      </c>
      <c r="T196" s="123" t="s">
        <v>12</v>
      </c>
      <c r="U196" s="123" t="s">
        <v>317</v>
      </c>
      <c r="V196" s="123" t="s">
        <v>317</v>
      </c>
      <c r="W196" s="123" t="s">
        <v>12</v>
      </c>
      <c r="X196" s="123" t="s">
        <v>12</v>
      </c>
      <c r="Y196" s="123" t="s">
        <v>732</v>
      </c>
      <c r="Z196" s="123" t="s">
        <v>320</v>
      </c>
      <c r="AA196" s="212" t="s">
        <v>733</v>
      </c>
      <c r="AB196" s="123" t="s">
        <v>321</v>
      </c>
      <c r="AC196" s="123" t="s">
        <v>322</v>
      </c>
      <c r="AD196" s="123" t="s">
        <v>323</v>
      </c>
      <c r="AE196" s="123" t="s">
        <v>12</v>
      </c>
    </row>
    <row r="197" spans="2:31" x14ac:dyDescent="0.35">
      <c r="B197" s="123">
        <v>104641</v>
      </c>
      <c r="C197" s="123" t="s">
        <v>734</v>
      </c>
      <c r="D197" s="123">
        <v>2016</v>
      </c>
      <c r="E197" s="123" t="s">
        <v>12</v>
      </c>
      <c r="F197" s="240">
        <v>0</v>
      </c>
      <c r="G197" s="240" t="s">
        <v>1755</v>
      </c>
      <c r="H197" s="240" t="s">
        <v>12</v>
      </c>
      <c r="I197" s="240">
        <v>0</v>
      </c>
      <c r="J197" s="240">
        <v>0</v>
      </c>
      <c r="K197" s="240">
        <v>0</v>
      </c>
      <c r="L197" s="240">
        <v>0</v>
      </c>
      <c r="M197" s="240">
        <v>0</v>
      </c>
      <c r="N197" s="240" t="s">
        <v>12</v>
      </c>
      <c r="O197" s="240">
        <v>0</v>
      </c>
      <c r="P197" s="240">
        <v>0</v>
      </c>
      <c r="Q197" s="240">
        <v>0</v>
      </c>
      <c r="R197" s="240">
        <v>0</v>
      </c>
      <c r="S197" s="240">
        <v>0</v>
      </c>
      <c r="T197" s="123" t="s">
        <v>12</v>
      </c>
      <c r="U197" s="123" t="s">
        <v>317</v>
      </c>
      <c r="V197" s="123" t="s">
        <v>317</v>
      </c>
      <c r="W197" s="123" t="s">
        <v>12</v>
      </c>
      <c r="X197" s="123" t="s">
        <v>12</v>
      </c>
      <c r="Y197" s="123" t="s">
        <v>735</v>
      </c>
      <c r="Z197" s="123" t="s">
        <v>320</v>
      </c>
      <c r="AA197" s="212">
        <v>93534</v>
      </c>
      <c r="AB197" s="123" t="s">
        <v>321</v>
      </c>
      <c r="AC197" s="123" t="s">
        <v>322</v>
      </c>
      <c r="AD197" s="123" t="s">
        <v>323</v>
      </c>
      <c r="AE197" s="123" t="s">
        <v>12</v>
      </c>
    </row>
    <row r="198" spans="2:31" x14ac:dyDescent="0.35">
      <c r="B198" s="123">
        <v>3041</v>
      </c>
      <c r="C198" s="123" t="s">
        <v>736</v>
      </c>
      <c r="D198" s="123">
        <v>2016</v>
      </c>
      <c r="E198" s="123" t="s">
        <v>12</v>
      </c>
      <c r="F198" s="240">
        <v>0</v>
      </c>
      <c r="G198" s="240" t="s">
        <v>1755</v>
      </c>
      <c r="H198" s="240" t="s">
        <v>12</v>
      </c>
      <c r="I198" s="240">
        <v>0</v>
      </c>
      <c r="J198" s="240">
        <v>0</v>
      </c>
      <c r="K198" s="240">
        <v>0</v>
      </c>
      <c r="L198" s="240">
        <v>0</v>
      </c>
      <c r="M198" s="240">
        <v>0</v>
      </c>
      <c r="N198" s="240" t="s">
        <v>12</v>
      </c>
      <c r="O198" s="240">
        <v>0</v>
      </c>
      <c r="P198" s="240">
        <v>0</v>
      </c>
      <c r="Q198" s="240">
        <v>0</v>
      </c>
      <c r="R198" s="240">
        <v>0</v>
      </c>
      <c r="S198" s="240">
        <v>0</v>
      </c>
      <c r="T198" s="123" t="s">
        <v>12</v>
      </c>
      <c r="U198" s="123" t="s">
        <v>317</v>
      </c>
      <c r="V198" s="123" t="s">
        <v>317</v>
      </c>
      <c r="W198" s="123" t="s">
        <v>12</v>
      </c>
      <c r="X198" s="123" t="s">
        <v>12</v>
      </c>
      <c r="Y198" s="123" t="s">
        <v>737</v>
      </c>
      <c r="Z198" s="123" t="s">
        <v>320</v>
      </c>
      <c r="AA198" s="212">
        <v>93438</v>
      </c>
      <c r="AB198" s="123" t="s">
        <v>321</v>
      </c>
      <c r="AC198" s="123" t="s">
        <v>322</v>
      </c>
      <c r="AD198" s="123" t="s">
        <v>323</v>
      </c>
      <c r="AE198" s="123" t="s">
        <v>12</v>
      </c>
    </row>
    <row r="199" spans="2:31" x14ac:dyDescent="0.35">
      <c r="B199" s="123">
        <v>3047</v>
      </c>
      <c r="C199" s="123" t="s">
        <v>738</v>
      </c>
      <c r="D199" s="123">
        <v>2016</v>
      </c>
      <c r="E199" s="123" t="s">
        <v>12</v>
      </c>
      <c r="F199" s="240">
        <v>9856.2151200000008</v>
      </c>
      <c r="G199" s="240" t="s">
        <v>1755</v>
      </c>
      <c r="H199" s="240" t="s">
        <v>12</v>
      </c>
      <c r="I199" s="240">
        <v>0</v>
      </c>
      <c r="J199" s="240">
        <v>0</v>
      </c>
      <c r="K199" s="240">
        <v>0</v>
      </c>
      <c r="L199" s="240">
        <v>0</v>
      </c>
      <c r="M199" s="240">
        <v>9856.2151200000008</v>
      </c>
      <c r="N199" s="240" t="s">
        <v>12</v>
      </c>
      <c r="O199" s="240">
        <v>0</v>
      </c>
      <c r="P199" s="240">
        <v>0</v>
      </c>
      <c r="Q199" s="240">
        <v>9856.2151200000008</v>
      </c>
      <c r="R199" s="240">
        <v>9856.2151200000008</v>
      </c>
      <c r="S199" s="240">
        <v>0</v>
      </c>
      <c r="T199" s="123" t="s">
        <v>12</v>
      </c>
      <c r="U199" s="123" t="s">
        <v>316</v>
      </c>
      <c r="V199" s="123" t="s">
        <v>317</v>
      </c>
      <c r="W199" s="123" t="s">
        <v>497</v>
      </c>
      <c r="X199" s="123" t="s">
        <v>12</v>
      </c>
      <c r="Y199" s="123" t="s">
        <v>739</v>
      </c>
      <c r="Z199" s="123" t="s">
        <v>320</v>
      </c>
      <c r="AA199" s="212">
        <v>92363</v>
      </c>
      <c r="AB199" s="123" t="s">
        <v>321</v>
      </c>
      <c r="AC199" s="123" t="s">
        <v>322</v>
      </c>
      <c r="AD199" s="123" t="s">
        <v>323</v>
      </c>
      <c r="AE199" s="123" t="s">
        <v>12</v>
      </c>
    </row>
    <row r="200" spans="2:31" x14ac:dyDescent="0.35">
      <c r="B200" s="123">
        <v>3048</v>
      </c>
      <c r="C200" s="123" t="s">
        <v>740</v>
      </c>
      <c r="D200" s="123">
        <v>2016</v>
      </c>
      <c r="E200" s="123" t="s">
        <v>12</v>
      </c>
      <c r="F200" s="240">
        <v>0</v>
      </c>
      <c r="G200" s="240" t="s">
        <v>1755</v>
      </c>
      <c r="H200" s="240" t="s">
        <v>12</v>
      </c>
      <c r="I200" s="240">
        <v>0</v>
      </c>
      <c r="J200" s="240">
        <v>0</v>
      </c>
      <c r="K200" s="240">
        <v>0</v>
      </c>
      <c r="L200" s="240">
        <v>0</v>
      </c>
      <c r="M200" s="240">
        <v>0</v>
      </c>
      <c r="N200" s="240" t="s">
        <v>12</v>
      </c>
      <c r="O200" s="240">
        <v>0</v>
      </c>
      <c r="P200" s="240">
        <v>0</v>
      </c>
      <c r="Q200" s="240">
        <v>0</v>
      </c>
      <c r="R200" s="240">
        <v>0</v>
      </c>
      <c r="S200" s="240">
        <v>0</v>
      </c>
      <c r="T200" s="123" t="s">
        <v>12</v>
      </c>
      <c r="U200" s="123" t="s">
        <v>317</v>
      </c>
      <c r="V200" s="123" t="s">
        <v>317</v>
      </c>
      <c r="W200" s="123" t="s">
        <v>12</v>
      </c>
      <c r="X200" s="123" t="s">
        <v>12</v>
      </c>
      <c r="Y200" s="123" t="s">
        <v>741</v>
      </c>
      <c r="Z200" s="123" t="s">
        <v>320</v>
      </c>
      <c r="AA200" s="212">
        <v>94301</v>
      </c>
      <c r="AB200" s="123" t="s">
        <v>321</v>
      </c>
      <c r="AC200" s="123" t="s">
        <v>322</v>
      </c>
      <c r="AD200" s="123" t="s">
        <v>323</v>
      </c>
      <c r="AE200" s="123" t="s">
        <v>12</v>
      </c>
    </row>
    <row r="201" spans="2:31" x14ac:dyDescent="0.35">
      <c r="B201" s="123">
        <v>5011</v>
      </c>
      <c r="C201" s="123" t="s">
        <v>742</v>
      </c>
      <c r="D201" s="123">
        <v>2016</v>
      </c>
      <c r="E201" s="123" t="s">
        <v>12</v>
      </c>
      <c r="F201" s="240">
        <v>145818.18588800001</v>
      </c>
      <c r="G201" s="240" t="s">
        <v>1755</v>
      </c>
      <c r="H201" s="240" t="s">
        <v>12</v>
      </c>
      <c r="I201" s="240">
        <v>0</v>
      </c>
      <c r="J201" s="240">
        <v>0</v>
      </c>
      <c r="K201" s="240">
        <v>145818.18588800001</v>
      </c>
      <c r="L201" s="240">
        <v>0</v>
      </c>
      <c r="M201" s="240">
        <v>0</v>
      </c>
      <c r="N201" s="240" t="s">
        <v>12</v>
      </c>
      <c r="O201" s="240">
        <v>0</v>
      </c>
      <c r="P201" s="240">
        <v>145818.18588800001</v>
      </c>
      <c r="Q201" s="240">
        <v>0</v>
      </c>
      <c r="R201" s="240">
        <v>145818.18588800001</v>
      </c>
      <c r="S201" s="240">
        <v>0</v>
      </c>
      <c r="T201" s="123" t="s">
        <v>12</v>
      </c>
      <c r="U201" s="123" t="s">
        <v>316</v>
      </c>
      <c r="V201" s="123" t="s">
        <v>317</v>
      </c>
      <c r="W201" s="123" t="s">
        <v>1913</v>
      </c>
      <c r="X201" s="123" t="s">
        <v>12</v>
      </c>
      <c r="Y201" s="123" t="s">
        <v>741</v>
      </c>
      <c r="Z201" s="123" t="s">
        <v>320</v>
      </c>
      <c r="AA201" s="212">
        <v>94301</v>
      </c>
      <c r="AB201" s="123" t="s">
        <v>743</v>
      </c>
      <c r="AC201" s="123" t="s">
        <v>424</v>
      </c>
      <c r="AD201" s="123" t="s">
        <v>425</v>
      </c>
      <c r="AE201" s="123" t="s">
        <v>12</v>
      </c>
    </row>
    <row r="202" spans="2:31" x14ac:dyDescent="0.35">
      <c r="B202" s="123">
        <v>104399</v>
      </c>
      <c r="C202" s="123" t="s">
        <v>744</v>
      </c>
      <c r="D202" s="123">
        <v>2016</v>
      </c>
      <c r="E202" s="123" t="s">
        <v>12</v>
      </c>
      <c r="F202" s="240">
        <v>23818.221614735499</v>
      </c>
      <c r="G202" s="240" t="s">
        <v>1755</v>
      </c>
      <c r="H202" s="240" t="s">
        <v>12</v>
      </c>
      <c r="I202" s="240">
        <v>411.32161473551599</v>
      </c>
      <c r="J202" s="240">
        <v>23406.9</v>
      </c>
      <c r="K202" s="240">
        <v>0</v>
      </c>
      <c r="L202" s="240">
        <v>0</v>
      </c>
      <c r="M202" s="240">
        <v>0</v>
      </c>
      <c r="N202" s="240" t="s">
        <v>12</v>
      </c>
      <c r="O202" s="240">
        <v>0</v>
      </c>
      <c r="P202" s="240">
        <v>0</v>
      </c>
      <c r="Q202" s="240">
        <v>0</v>
      </c>
      <c r="R202" s="240">
        <v>0</v>
      </c>
      <c r="S202" s="240">
        <v>23818.221614735499</v>
      </c>
      <c r="T202" s="123" t="s">
        <v>12</v>
      </c>
      <c r="U202" s="123" t="s">
        <v>317</v>
      </c>
      <c r="V202" s="123" t="s">
        <v>317</v>
      </c>
      <c r="W202" s="123" t="s">
        <v>12</v>
      </c>
      <c r="X202" s="123" t="s">
        <v>12</v>
      </c>
      <c r="Y202" s="123" t="s">
        <v>741</v>
      </c>
      <c r="Z202" s="123" t="s">
        <v>320</v>
      </c>
      <c r="AA202" s="212">
        <v>94303</v>
      </c>
      <c r="AB202" s="123" t="s">
        <v>691</v>
      </c>
      <c r="AC202" s="123" t="s">
        <v>201</v>
      </c>
      <c r="AD202" s="123" t="s">
        <v>327</v>
      </c>
      <c r="AE202" s="123" t="s">
        <v>12</v>
      </c>
    </row>
    <row r="203" spans="2:31" x14ac:dyDescent="0.35">
      <c r="B203" s="123">
        <v>3056</v>
      </c>
      <c r="C203" s="123" t="s">
        <v>745</v>
      </c>
      <c r="D203" s="123">
        <v>2016</v>
      </c>
      <c r="E203" s="123" t="s">
        <v>12</v>
      </c>
      <c r="F203" s="240">
        <v>543993.99722902302</v>
      </c>
      <c r="G203" s="240" t="s">
        <v>1755</v>
      </c>
      <c r="H203" s="240" t="s">
        <v>12</v>
      </c>
      <c r="I203" s="240">
        <v>0</v>
      </c>
      <c r="J203" s="240">
        <v>0</v>
      </c>
      <c r="K203" s="240">
        <v>0</v>
      </c>
      <c r="L203" s="240">
        <v>0</v>
      </c>
      <c r="M203" s="240">
        <v>543993.99722902302</v>
      </c>
      <c r="N203" s="240" t="s">
        <v>12</v>
      </c>
      <c r="O203" s="240">
        <v>0</v>
      </c>
      <c r="P203" s="240">
        <v>0</v>
      </c>
      <c r="Q203" s="240">
        <v>543993.99722902302</v>
      </c>
      <c r="R203" s="240">
        <v>543993.99722902302</v>
      </c>
      <c r="S203" s="240">
        <v>0</v>
      </c>
      <c r="T203" s="123" t="s">
        <v>12</v>
      </c>
      <c r="U203" s="123" t="s">
        <v>316</v>
      </c>
      <c r="V203" s="123" t="s">
        <v>317</v>
      </c>
      <c r="W203" s="123" t="s">
        <v>363</v>
      </c>
      <c r="X203" s="123" t="s">
        <v>12</v>
      </c>
      <c r="Y203" s="123" t="s">
        <v>746</v>
      </c>
      <c r="Z203" s="123" t="s">
        <v>320</v>
      </c>
      <c r="AA203" s="212">
        <v>92501</v>
      </c>
      <c r="AB203" s="123" t="s">
        <v>321</v>
      </c>
      <c r="AC203" s="123" t="s">
        <v>322</v>
      </c>
      <c r="AD203" s="123" t="s">
        <v>323</v>
      </c>
      <c r="AE203" s="123" t="s">
        <v>12</v>
      </c>
    </row>
    <row r="204" spans="2:31" x14ac:dyDescent="0.35">
      <c r="B204" s="123">
        <v>104547</v>
      </c>
      <c r="C204" s="123" t="s">
        <v>747</v>
      </c>
      <c r="D204" s="123">
        <v>2016</v>
      </c>
      <c r="E204" s="123" t="s">
        <v>12</v>
      </c>
      <c r="F204" s="240">
        <v>7172.1143259088403</v>
      </c>
      <c r="G204" s="240" t="s">
        <v>1755</v>
      </c>
      <c r="H204" s="240" t="s">
        <v>12</v>
      </c>
      <c r="I204" s="240">
        <v>110.014325908847</v>
      </c>
      <c r="J204" s="240">
        <v>7062.1</v>
      </c>
      <c r="K204" s="240">
        <v>0</v>
      </c>
      <c r="L204" s="240">
        <v>0</v>
      </c>
      <c r="M204" s="240">
        <v>0</v>
      </c>
      <c r="N204" s="240" t="s">
        <v>12</v>
      </c>
      <c r="O204" s="240">
        <v>0</v>
      </c>
      <c r="P204" s="240">
        <v>0</v>
      </c>
      <c r="Q204" s="240">
        <v>0</v>
      </c>
      <c r="R204" s="240">
        <v>0</v>
      </c>
      <c r="S204" s="240">
        <v>7172.1143259088403</v>
      </c>
      <c r="T204" s="123" t="s">
        <v>12</v>
      </c>
      <c r="U204" s="123" t="s">
        <v>317</v>
      </c>
      <c r="V204" s="123" t="s">
        <v>317</v>
      </c>
      <c r="W204" s="123" t="s">
        <v>12</v>
      </c>
      <c r="X204" s="123" t="s">
        <v>12</v>
      </c>
      <c r="Y204" s="123" t="s">
        <v>460</v>
      </c>
      <c r="Z204" s="123" t="s">
        <v>320</v>
      </c>
      <c r="AA204" s="212">
        <v>92121</v>
      </c>
      <c r="AB204" s="123" t="s">
        <v>691</v>
      </c>
      <c r="AC204" s="123" t="s">
        <v>201</v>
      </c>
      <c r="AD204" s="123" t="s">
        <v>327</v>
      </c>
      <c r="AE204" s="123" t="s">
        <v>12</v>
      </c>
    </row>
    <row r="205" spans="2:31" x14ac:dyDescent="0.35">
      <c r="B205" s="123">
        <v>101564</v>
      </c>
      <c r="C205" s="123" t="s">
        <v>748</v>
      </c>
      <c r="D205" s="123">
        <v>2016</v>
      </c>
      <c r="E205" s="123" t="s">
        <v>12</v>
      </c>
      <c r="F205" s="240">
        <v>22581.9048974301</v>
      </c>
      <c r="G205" s="240" t="s">
        <v>1755</v>
      </c>
      <c r="H205" s="240" t="s">
        <v>12</v>
      </c>
      <c r="I205" s="240">
        <v>160.40489743016701</v>
      </c>
      <c r="J205" s="240">
        <v>22421.5</v>
      </c>
      <c r="K205" s="240">
        <v>0</v>
      </c>
      <c r="L205" s="240">
        <v>0</v>
      </c>
      <c r="M205" s="240">
        <v>0</v>
      </c>
      <c r="N205" s="240" t="s">
        <v>12</v>
      </c>
      <c r="O205" s="240">
        <v>0</v>
      </c>
      <c r="P205" s="240">
        <v>0</v>
      </c>
      <c r="Q205" s="240">
        <v>0</v>
      </c>
      <c r="R205" s="240">
        <v>0</v>
      </c>
      <c r="S205" s="240">
        <v>22581.9048974301</v>
      </c>
      <c r="T205" s="123" t="s">
        <v>12</v>
      </c>
      <c r="U205" s="123" t="s">
        <v>317</v>
      </c>
      <c r="V205" s="123" t="s">
        <v>317</v>
      </c>
      <c r="W205" s="123" t="s">
        <v>12</v>
      </c>
      <c r="X205" s="123" t="s">
        <v>12</v>
      </c>
      <c r="Y205" s="123" t="s">
        <v>460</v>
      </c>
      <c r="Z205" s="123" t="s">
        <v>320</v>
      </c>
      <c r="AA205" s="212">
        <v>92106</v>
      </c>
      <c r="AB205" s="123" t="s">
        <v>691</v>
      </c>
      <c r="AC205" s="123" t="s">
        <v>201</v>
      </c>
      <c r="AD205" s="123" t="s">
        <v>327</v>
      </c>
      <c r="AE205" s="123" t="s">
        <v>12</v>
      </c>
    </row>
    <row r="206" spans="2:31" x14ac:dyDescent="0.35">
      <c r="B206" s="123">
        <v>104330</v>
      </c>
      <c r="C206" s="123" t="s">
        <v>749</v>
      </c>
      <c r="D206" s="123">
        <v>2016</v>
      </c>
      <c r="E206" s="123" t="s">
        <v>12</v>
      </c>
      <c r="F206" s="240">
        <v>9767.6362399999998</v>
      </c>
      <c r="G206" s="240" t="s">
        <v>1755</v>
      </c>
      <c r="H206" s="240" t="s">
        <v>12</v>
      </c>
      <c r="I206" s="240">
        <v>9767.6362399999998</v>
      </c>
      <c r="J206" s="240">
        <v>0</v>
      </c>
      <c r="K206" s="240">
        <v>0</v>
      </c>
      <c r="L206" s="240">
        <v>0</v>
      </c>
      <c r="M206" s="240">
        <v>0</v>
      </c>
      <c r="N206" s="240" t="s">
        <v>12</v>
      </c>
      <c r="O206" s="240">
        <v>0</v>
      </c>
      <c r="P206" s="240">
        <v>0</v>
      </c>
      <c r="Q206" s="240">
        <v>0</v>
      </c>
      <c r="R206" s="240">
        <v>0</v>
      </c>
      <c r="S206" s="240">
        <v>9767.6362399999998</v>
      </c>
      <c r="T206" s="123" t="s">
        <v>12</v>
      </c>
      <c r="U206" s="123" t="s">
        <v>317</v>
      </c>
      <c r="V206" s="123" t="s">
        <v>317</v>
      </c>
      <c r="W206" s="123" t="s">
        <v>12</v>
      </c>
      <c r="X206" s="123" t="s">
        <v>12</v>
      </c>
      <c r="Y206" s="123" t="s">
        <v>460</v>
      </c>
      <c r="Z206" s="123" t="s">
        <v>320</v>
      </c>
      <c r="AA206" s="212">
        <v>92101</v>
      </c>
      <c r="AB206" s="123" t="s">
        <v>590</v>
      </c>
      <c r="AC206" s="123" t="s">
        <v>201</v>
      </c>
      <c r="AD206" s="123" t="s">
        <v>327</v>
      </c>
      <c r="AE206" s="123" t="s">
        <v>12</v>
      </c>
    </row>
    <row r="207" spans="2:31" x14ac:dyDescent="0.35">
      <c r="B207" s="123">
        <v>3059</v>
      </c>
      <c r="C207" s="123" t="s">
        <v>750</v>
      </c>
      <c r="D207" s="123">
        <v>2016</v>
      </c>
      <c r="E207" s="123" t="s">
        <v>12</v>
      </c>
      <c r="F207" s="240">
        <v>0</v>
      </c>
      <c r="G207" s="240" t="s">
        <v>1755</v>
      </c>
      <c r="H207" s="240" t="s">
        <v>12</v>
      </c>
      <c r="I207" s="240">
        <v>0</v>
      </c>
      <c r="J207" s="240">
        <v>0</v>
      </c>
      <c r="K207" s="240">
        <v>0</v>
      </c>
      <c r="L207" s="240">
        <v>0</v>
      </c>
      <c r="M207" s="240">
        <v>0</v>
      </c>
      <c r="N207" s="240" t="s">
        <v>12</v>
      </c>
      <c r="O207" s="240">
        <v>0</v>
      </c>
      <c r="P207" s="240">
        <v>0</v>
      </c>
      <c r="Q207" s="240">
        <v>0</v>
      </c>
      <c r="R207" s="240">
        <v>0</v>
      </c>
      <c r="S207" s="240">
        <v>0</v>
      </c>
      <c r="T207" s="123" t="s">
        <v>12</v>
      </c>
      <c r="U207" s="123" t="s">
        <v>317</v>
      </c>
      <c r="V207" s="123" t="s">
        <v>317</v>
      </c>
      <c r="W207" s="123" t="s">
        <v>12</v>
      </c>
      <c r="X207" s="123" t="s">
        <v>12</v>
      </c>
      <c r="Y207" s="123" t="s">
        <v>751</v>
      </c>
      <c r="Z207" s="123" t="s">
        <v>320</v>
      </c>
      <c r="AA207" s="212">
        <v>90120</v>
      </c>
      <c r="AB207" s="123" t="s">
        <v>752</v>
      </c>
      <c r="AC207" s="123" t="s">
        <v>322</v>
      </c>
      <c r="AD207" s="123" t="s">
        <v>323</v>
      </c>
      <c r="AE207" s="123" t="s">
        <v>12</v>
      </c>
    </row>
    <row r="208" spans="2:31" x14ac:dyDescent="0.35">
      <c r="B208" s="123">
        <v>5036</v>
      </c>
      <c r="C208" s="123" t="s">
        <v>753</v>
      </c>
      <c r="D208" s="123">
        <v>2016</v>
      </c>
      <c r="E208" s="123" t="s">
        <v>12</v>
      </c>
      <c r="F208" s="240">
        <v>11312.3870224</v>
      </c>
      <c r="G208" s="240" t="s">
        <v>1755</v>
      </c>
      <c r="H208" s="240" t="s">
        <v>12</v>
      </c>
      <c r="I208" s="240">
        <v>0</v>
      </c>
      <c r="J208" s="240">
        <v>0</v>
      </c>
      <c r="K208" s="240">
        <v>11312.3870224</v>
      </c>
      <c r="L208" s="240">
        <v>0</v>
      </c>
      <c r="M208" s="240">
        <v>0</v>
      </c>
      <c r="N208" s="240" t="s">
        <v>12</v>
      </c>
      <c r="O208" s="240">
        <v>0</v>
      </c>
      <c r="P208" s="240">
        <v>0</v>
      </c>
      <c r="Q208" s="240">
        <v>0</v>
      </c>
      <c r="R208" s="240">
        <v>0</v>
      </c>
      <c r="S208" s="240">
        <v>11312.3870224</v>
      </c>
      <c r="T208" s="123" t="s">
        <v>12</v>
      </c>
      <c r="U208" s="123" t="s">
        <v>317</v>
      </c>
      <c r="V208" s="123" t="s">
        <v>317</v>
      </c>
      <c r="W208" s="123" t="s">
        <v>12</v>
      </c>
      <c r="X208" s="123" t="s">
        <v>12</v>
      </c>
      <c r="Y208" s="123" t="s">
        <v>754</v>
      </c>
      <c r="Z208" s="123" t="s">
        <v>320</v>
      </c>
      <c r="AA208" s="212">
        <v>96130</v>
      </c>
      <c r="AB208" s="123" t="s">
        <v>743</v>
      </c>
      <c r="AC208" s="123" t="s">
        <v>424</v>
      </c>
      <c r="AD208" s="123" t="s">
        <v>425</v>
      </c>
      <c r="AE208" s="123" t="s">
        <v>12</v>
      </c>
    </row>
    <row r="209" spans="2:31" x14ac:dyDescent="0.35">
      <c r="B209" s="123">
        <v>3065</v>
      </c>
      <c r="C209" s="123" t="s">
        <v>755</v>
      </c>
      <c r="D209" s="123">
        <v>2016</v>
      </c>
      <c r="E209" s="123" t="s">
        <v>12</v>
      </c>
      <c r="F209" s="240">
        <v>0</v>
      </c>
      <c r="G209" s="240" t="s">
        <v>1755</v>
      </c>
      <c r="H209" s="240" t="s">
        <v>12</v>
      </c>
      <c r="I209" s="240">
        <v>0</v>
      </c>
      <c r="J209" s="240">
        <v>0</v>
      </c>
      <c r="K209" s="240">
        <v>0</v>
      </c>
      <c r="L209" s="240">
        <v>0</v>
      </c>
      <c r="M209" s="240">
        <v>0</v>
      </c>
      <c r="N209" s="240" t="s">
        <v>12</v>
      </c>
      <c r="O209" s="240">
        <v>0</v>
      </c>
      <c r="P209" s="240">
        <v>0</v>
      </c>
      <c r="Q209" s="240">
        <v>0</v>
      </c>
      <c r="R209" s="240">
        <v>0</v>
      </c>
      <c r="S209" s="240">
        <v>0</v>
      </c>
      <c r="T209" s="123" t="s">
        <v>12</v>
      </c>
      <c r="U209" s="123" t="s">
        <v>317</v>
      </c>
      <c r="V209" s="123" t="s">
        <v>317</v>
      </c>
      <c r="W209" s="123" t="s">
        <v>12</v>
      </c>
      <c r="X209" s="123" t="s">
        <v>12</v>
      </c>
      <c r="Y209" s="123" t="s">
        <v>756</v>
      </c>
      <c r="Z209" s="123" t="s">
        <v>320</v>
      </c>
      <c r="AA209" s="212">
        <v>95482</v>
      </c>
      <c r="AB209" s="123" t="s">
        <v>321</v>
      </c>
      <c r="AC209" s="123" t="s">
        <v>322</v>
      </c>
      <c r="AD209" s="123" t="s">
        <v>323</v>
      </c>
      <c r="AE209" s="123" t="s">
        <v>12</v>
      </c>
    </row>
    <row r="210" spans="2:31" x14ac:dyDescent="0.35">
      <c r="B210" s="123">
        <v>5008</v>
      </c>
      <c r="C210" s="123" t="s">
        <v>1916</v>
      </c>
      <c r="D210" s="123">
        <v>2016</v>
      </c>
      <c r="E210" s="123" t="s">
        <v>12</v>
      </c>
      <c r="F210" s="240">
        <v>494616.39212799998</v>
      </c>
      <c r="G210" s="240" t="s">
        <v>1755</v>
      </c>
      <c r="H210" s="240" t="s">
        <v>12</v>
      </c>
      <c r="I210" s="240">
        <v>0</v>
      </c>
      <c r="J210" s="240">
        <v>0</v>
      </c>
      <c r="K210" s="240">
        <v>494616.39212799998</v>
      </c>
      <c r="L210" s="240">
        <v>0</v>
      </c>
      <c r="M210" s="240">
        <v>0</v>
      </c>
      <c r="N210" s="240" t="s">
        <v>12</v>
      </c>
      <c r="O210" s="240">
        <v>0</v>
      </c>
      <c r="P210" s="240">
        <v>150898.17934880001</v>
      </c>
      <c r="Q210" s="240">
        <v>0</v>
      </c>
      <c r="R210" s="240">
        <v>150898.17934880001</v>
      </c>
      <c r="S210" s="240">
        <v>343718.2127792</v>
      </c>
      <c r="T210" s="123" t="s">
        <v>12</v>
      </c>
      <c r="U210" s="123" t="s">
        <v>316</v>
      </c>
      <c r="V210" s="123" t="s">
        <v>317</v>
      </c>
      <c r="W210" s="123" t="s">
        <v>777</v>
      </c>
      <c r="X210" s="123" t="s">
        <v>12</v>
      </c>
      <c r="Y210" s="123" t="s">
        <v>504</v>
      </c>
      <c r="Z210" s="123" t="s">
        <v>320</v>
      </c>
      <c r="AA210" s="212">
        <v>90058</v>
      </c>
      <c r="AB210" s="123" t="s">
        <v>743</v>
      </c>
      <c r="AC210" s="123" t="s">
        <v>424</v>
      </c>
      <c r="AD210" s="123" t="s">
        <v>425</v>
      </c>
      <c r="AE210" s="123" t="s">
        <v>12</v>
      </c>
    </row>
    <row r="211" spans="2:31" x14ac:dyDescent="0.35">
      <c r="B211" s="123">
        <v>3066</v>
      </c>
      <c r="C211" s="123" t="s">
        <v>1917</v>
      </c>
      <c r="D211" s="123">
        <v>2016</v>
      </c>
      <c r="E211" s="123" t="s">
        <v>12</v>
      </c>
      <c r="F211" s="240">
        <v>349.24799999999999</v>
      </c>
      <c r="G211" s="240" t="s">
        <v>1755</v>
      </c>
      <c r="H211" s="240" t="s">
        <v>12</v>
      </c>
      <c r="I211" s="240">
        <v>0</v>
      </c>
      <c r="J211" s="240">
        <v>0</v>
      </c>
      <c r="K211" s="240">
        <v>0</v>
      </c>
      <c r="L211" s="240">
        <v>0</v>
      </c>
      <c r="M211" s="240">
        <v>349.24799999999999</v>
      </c>
      <c r="N211" s="240" t="s">
        <v>12</v>
      </c>
      <c r="O211" s="240">
        <v>0</v>
      </c>
      <c r="P211" s="240">
        <v>0</v>
      </c>
      <c r="Q211" s="240">
        <v>349.24799999999999</v>
      </c>
      <c r="R211" s="240">
        <v>349.24799999999999</v>
      </c>
      <c r="S211" s="240">
        <v>0</v>
      </c>
      <c r="T211" s="123" t="s">
        <v>12</v>
      </c>
      <c r="U211" s="123" t="s">
        <v>316</v>
      </c>
      <c r="V211" s="123" t="s">
        <v>317</v>
      </c>
      <c r="W211" s="123" t="s">
        <v>777</v>
      </c>
      <c r="X211" s="123" t="s">
        <v>12</v>
      </c>
      <c r="Y211" s="123" t="s">
        <v>504</v>
      </c>
      <c r="Z211" s="123" t="s">
        <v>320</v>
      </c>
      <c r="AA211" s="212">
        <v>90058</v>
      </c>
      <c r="AB211" s="123" t="s">
        <v>1270</v>
      </c>
      <c r="AC211" s="123" t="s">
        <v>322</v>
      </c>
      <c r="AD211" s="123" t="s">
        <v>323</v>
      </c>
      <c r="AE211" s="123" t="s">
        <v>12</v>
      </c>
    </row>
    <row r="212" spans="2:31" x14ac:dyDescent="0.35">
      <c r="B212" s="123">
        <v>100328</v>
      </c>
      <c r="C212" s="123" t="s">
        <v>757</v>
      </c>
      <c r="D212" s="123">
        <v>2016</v>
      </c>
      <c r="E212" s="123" t="s">
        <v>12</v>
      </c>
      <c r="F212" s="240">
        <v>98621.626916312001</v>
      </c>
      <c r="G212" s="240" t="s">
        <v>1755</v>
      </c>
      <c r="H212" s="240" t="s">
        <v>12</v>
      </c>
      <c r="I212" s="240">
        <v>98621.626916312001</v>
      </c>
      <c r="J212" s="240">
        <v>0</v>
      </c>
      <c r="K212" s="240">
        <v>0</v>
      </c>
      <c r="L212" s="240">
        <v>0</v>
      </c>
      <c r="M212" s="240">
        <v>0</v>
      </c>
      <c r="N212" s="240" t="s">
        <v>12</v>
      </c>
      <c r="O212" s="240">
        <v>98621.626916312001</v>
      </c>
      <c r="P212" s="240">
        <v>0</v>
      </c>
      <c r="Q212" s="240">
        <v>0</v>
      </c>
      <c r="R212" s="240">
        <v>98621.626916312001</v>
      </c>
      <c r="S212" s="240">
        <v>0</v>
      </c>
      <c r="T212" s="123" t="s">
        <v>12</v>
      </c>
      <c r="U212" s="123" t="s">
        <v>316</v>
      </c>
      <c r="V212" s="123" t="s">
        <v>317</v>
      </c>
      <c r="W212" s="123" t="s">
        <v>430</v>
      </c>
      <c r="X212" s="123" t="s">
        <v>12</v>
      </c>
      <c r="Y212" s="123" t="s">
        <v>506</v>
      </c>
      <c r="Z212" s="123" t="s">
        <v>320</v>
      </c>
      <c r="AA212" s="212">
        <v>90012</v>
      </c>
      <c r="AB212" s="123" t="s">
        <v>759</v>
      </c>
      <c r="AC212" s="123" t="s">
        <v>201</v>
      </c>
      <c r="AD212" s="123" t="s">
        <v>327</v>
      </c>
      <c r="AE212" s="123" t="s">
        <v>12</v>
      </c>
    </row>
    <row r="213" spans="2:31" x14ac:dyDescent="0.35">
      <c r="B213" s="123">
        <v>104536</v>
      </c>
      <c r="C213" s="123" t="s">
        <v>760</v>
      </c>
      <c r="D213" s="123">
        <v>2016</v>
      </c>
      <c r="E213" s="123" t="s">
        <v>12</v>
      </c>
      <c r="F213" s="240">
        <v>145530.48257600001</v>
      </c>
      <c r="G213" s="240" t="s">
        <v>1755</v>
      </c>
      <c r="H213" s="240" t="s">
        <v>12</v>
      </c>
      <c r="I213" s="240">
        <v>0</v>
      </c>
      <c r="J213" s="240">
        <v>0</v>
      </c>
      <c r="K213" s="240">
        <v>18118.862856</v>
      </c>
      <c r="L213" s="240">
        <v>127411.61972</v>
      </c>
      <c r="M213" s="240">
        <v>0</v>
      </c>
      <c r="N213" s="240" t="s">
        <v>12</v>
      </c>
      <c r="O213" s="240">
        <v>0</v>
      </c>
      <c r="P213" s="240">
        <v>10541.7405478565</v>
      </c>
      <c r="Q213" s="240">
        <v>0</v>
      </c>
      <c r="R213" s="240">
        <v>10541.7405478565</v>
      </c>
      <c r="S213" s="240">
        <v>134988.74202814299</v>
      </c>
      <c r="T213" s="123" t="s">
        <v>12</v>
      </c>
      <c r="U213" s="123" t="s">
        <v>316</v>
      </c>
      <c r="V213" s="123" t="s">
        <v>317</v>
      </c>
      <c r="W213" s="123" t="s">
        <v>761</v>
      </c>
      <c r="X213" s="123" t="s">
        <v>12</v>
      </c>
      <c r="Y213" s="123" t="s">
        <v>762</v>
      </c>
      <c r="Z213" s="123" t="s">
        <v>320</v>
      </c>
      <c r="AA213" s="212">
        <v>92660</v>
      </c>
      <c r="AB213" s="123" t="s">
        <v>743</v>
      </c>
      <c r="AC213" s="123" t="s">
        <v>424</v>
      </c>
      <c r="AD213" s="123" t="s">
        <v>425</v>
      </c>
      <c r="AE213" s="123" t="s">
        <v>12</v>
      </c>
    </row>
    <row r="214" spans="2:31" x14ac:dyDescent="0.35">
      <c r="B214" s="123">
        <v>104705</v>
      </c>
      <c r="C214" s="123" t="s">
        <v>765</v>
      </c>
      <c r="D214" s="123">
        <v>2016</v>
      </c>
      <c r="E214" s="123" t="s">
        <v>12</v>
      </c>
      <c r="F214" s="240">
        <v>0</v>
      </c>
      <c r="G214" s="240" t="s">
        <v>1755</v>
      </c>
      <c r="H214" s="240" t="s">
        <v>12</v>
      </c>
      <c r="I214" s="240">
        <v>0</v>
      </c>
      <c r="J214" s="240">
        <v>0</v>
      </c>
      <c r="K214" s="240">
        <v>0</v>
      </c>
      <c r="L214" s="240">
        <v>0</v>
      </c>
      <c r="M214" s="240">
        <v>0</v>
      </c>
      <c r="N214" s="240" t="s">
        <v>12</v>
      </c>
      <c r="O214" s="240">
        <v>0</v>
      </c>
      <c r="P214" s="240">
        <v>0</v>
      </c>
      <c r="Q214" s="240">
        <v>0</v>
      </c>
      <c r="R214" s="240">
        <v>0</v>
      </c>
      <c r="S214" s="240">
        <v>0</v>
      </c>
      <c r="T214" s="123" t="s">
        <v>12</v>
      </c>
      <c r="U214" s="123" t="s">
        <v>317</v>
      </c>
      <c r="V214" s="123" t="s">
        <v>317</v>
      </c>
      <c r="W214" s="123" t="s">
        <v>12</v>
      </c>
      <c r="X214" s="123" t="s">
        <v>12</v>
      </c>
      <c r="Y214" s="123" t="s">
        <v>766</v>
      </c>
      <c r="Z214" s="123" t="s">
        <v>320</v>
      </c>
      <c r="AA214" s="212">
        <v>94102</v>
      </c>
      <c r="AB214" s="123" t="s">
        <v>453</v>
      </c>
      <c r="AC214" s="123" t="s">
        <v>322</v>
      </c>
      <c r="AD214" s="123" t="s">
        <v>323</v>
      </c>
      <c r="AE214" s="123" t="s">
        <v>12</v>
      </c>
    </row>
    <row r="215" spans="2:31" x14ac:dyDescent="0.35">
      <c r="B215" s="123">
        <v>101691</v>
      </c>
      <c r="C215" s="123" t="s">
        <v>1842</v>
      </c>
      <c r="D215" s="123">
        <v>2016</v>
      </c>
      <c r="E215" s="123" t="s">
        <v>12</v>
      </c>
      <c r="F215" s="240">
        <v>19043.278134341101</v>
      </c>
      <c r="G215" s="240" t="s">
        <v>1755</v>
      </c>
      <c r="H215" s="240" t="s">
        <v>12</v>
      </c>
      <c r="I215" s="240">
        <v>19043.278134341101</v>
      </c>
      <c r="J215" s="240">
        <v>0</v>
      </c>
      <c r="K215" s="240">
        <v>0</v>
      </c>
      <c r="L215" s="240">
        <v>0</v>
      </c>
      <c r="M215" s="240">
        <v>0</v>
      </c>
      <c r="N215" s="240" t="s">
        <v>12</v>
      </c>
      <c r="O215" s="240">
        <v>0</v>
      </c>
      <c r="P215" s="240">
        <v>0</v>
      </c>
      <c r="Q215" s="240">
        <v>0</v>
      </c>
      <c r="R215" s="240">
        <v>0</v>
      </c>
      <c r="S215" s="240">
        <v>19043.278134341101</v>
      </c>
      <c r="T215" s="123" t="s">
        <v>12</v>
      </c>
      <c r="U215" s="123" t="s">
        <v>317</v>
      </c>
      <c r="V215" s="123" t="s">
        <v>317</v>
      </c>
      <c r="W215" s="123" t="s">
        <v>12</v>
      </c>
      <c r="X215" s="123" t="s">
        <v>12</v>
      </c>
      <c r="Y215" s="123" t="s">
        <v>504</v>
      </c>
      <c r="Z215" s="123" t="s">
        <v>320</v>
      </c>
      <c r="AA215" s="212">
        <v>90058</v>
      </c>
      <c r="AB215" s="123" t="s">
        <v>502</v>
      </c>
      <c r="AC215" s="123" t="s">
        <v>201</v>
      </c>
      <c r="AD215" s="123" t="s">
        <v>327</v>
      </c>
      <c r="AE215" s="123" t="s">
        <v>12</v>
      </c>
    </row>
    <row r="216" spans="2:31" x14ac:dyDescent="0.35">
      <c r="B216" s="123">
        <v>104485</v>
      </c>
      <c r="C216" s="123" t="s">
        <v>767</v>
      </c>
      <c r="D216" s="123">
        <v>2016</v>
      </c>
      <c r="E216" s="123" t="s">
        <v>12</v>
      </c>
      <c r="F216" s="240">
        <v>640.87054999999998</v>
      </c>
      <c r="G216" s="240" t="s">
        <v>1755</v>
      </c>
      <c r="H216" s="240" t="s">
        <v>12</v>
      </c>
      <c r="I216" s="240">
        <v>640.87054999999998</v>
      </c>
      <c r="J216" s="240">
        <v>0</v>
      </c>
      <c r="K216" s="240">
        <v>0</v>
      </c>
      <c r="L216" s="240">
        <v>0</v>
      </c>
      <c r="M216" s="240">
        <v>0</v>
      </c>
      <c r="N216" s="240" t="s">
        <v>12</v>
      </c>
      <c r="O216" s="240">
        <v>638.11495000000002</v>
      </c>
      <c r="P216" s="240">
        <v>0</v>
      </c>
      <c r="Q216" s="240">
        <v>0</v>
      </c>
      <c r="R216" s="240">
        <v>638.11495000000002</v>
      </c>
      <c r="S216" s="240">
        <v>2.7555999999999998</v>
      </c>
      <c r="T216" s="123" t="s">
        <v>12</v>
      </c>
      <c r="U216" s="123" t="s">
        <v>316</v>
      </c>
      <c r="V216" s="123" t="s">
        <v>316</v>
      </c>
      <c r="W216" s="123" t="s">
        <v>777</v>
      </c>
      <c r="X216" s="123" t="s">
        <v>12</v>
      </c>
      <c r="Y216" s="123" t="s">
        <v>768</v>
      </c>
      <c r="Z216" s="123" t="s">
        <v>320</v>
      </c>
      <c r="AA216" s="212">
        <v>93251</v>
      </c>
      <c r="AB216" s="123" t="s">
        <v>342</v>
      </c>
      <c r="AC216" s="123" t="s">
        <v>343</v>
      </c>
      <c r="AD216" s="123" t="s">
        <v>344</v>
      </c>
      <c r="AE216" s="123" t="s">
        <v>12</v>
      </c>
    </row>
    <row r="217" spans="2:31" x14ac:dyDescent="0.35">
      <c r="B217" s="123">
        <v>101516</v>
      </c>
      <c r="C217" s="123" t="s">
        <v>1772</v>
      </c>
      <c r="D217" s="123">
        <v>2016</v>
      </c>
      <c r="E217" s="123" t="s">
        <v>12</v>
      </c>
      <c r="F217" s="240">
        <v>174150.31091599999</v>
      </c>
      <c r="G217" s="240" t="s">
        <v>1755</v>
      </c>
      <c r="H217" s="240" t="s">
        <v>12</v>
      </c>
      <c r="I217" s="240">
        <v>174150.31091599999</v>
      </c>
      <c r="J217" s="240">
        <v>0</v>
      </c>
      <c r="K217" s="240">
        <v>0</v>
      </c>
      <c r="L217" s="240">
        <v>0</v>
      </c>
      <c r="M217" s="240">
        <v>0</v>
      </c>
      <c r="N217" s="240" t="s">
        <v>12</v>
      </c>
      <c r="O217" s="240">
        <v>174150.31091599999</v>
      </c>
      <c r="P217" s="240">
        <v>0</v>
      </c>
      <c r="Q217" s="240">
        <v>0</v>
      </c>
      <c r="R217" s="240">
        <v>174150.31091599999</v>
      </c>
      <c r="S217" s="240">
        <v>0</v>
      </c>
      <c r="T217" s="123" t="s">
        <v>12</v>
      </c>
      <c r="U217" s="123" t="s">
        <v>316</v>
      </c>
      <c r="V217" s="123" t="s">
        <v>317</v>
      </c>
      <c r="W217" s="123" t="s">
        <v>340</v>
      </c>
      <c r="X217" s="123" t="s">
        <v>12</v>
      </c>
      <c r="Y217" s="123" t="s">
        <v>1773</v>
      </c>
      <c r="Z217" s="123" t="s">
        <v>320</v>
      </c>
      <c r="AA217" s="212">
        <v>93308</v>
      </c>
      <c r="AB217" s="123" t="s">
        <v>352</v>
      </c>
      <c r="AC217" s="123" t="s">
        <v>204</v>
      </c>
      <c r="AD217" s="123" t="s">
        <v>458</v>
      </c>
      <c r="AE217" s="123" t="s">
        <v>12</v>
      </c>
    </row>
    <row r="218" spans="2:31" x14ac:dyDescent="0.35">
      <c r="B218" s="123">
        <v>101250</v>
      </c>
      <c r="C218" s="123" t="s">
        <v>769</v>
      </c>
      <c r="D218" s="123">
        <v>2016</v>
      </c>
      <c r="E218" s="123" t="s">
        <v>12</v>
      </c>
      <c r="F218" s="240">
        <v>76774.650127707995</v>
      </c>
      <c r="G218" s="240" t="s">
        <v>1755</v>
      </c>
      <c r="H218" s="240" t="s">
        <v>12</v>
      </c>
      <c r="I218" s="240">
        <v>873.65012770800001</v>
      </c>
      <c r="J218" s="240">
        <v>75901</v>
      </c>
      <c r="K218" s="240">
        <v>0</v>
      </c>
      <c r="L218" s="240">
        <v>0</v>
      </c>
      <c r="M218" s="240">
        <v>0</v>
      </c>
      <c r="N218" s="240" t="s">
        <v>12</v>
      </c>
      <c r="O218" s="240">
        <v>0</v>
      </c>
      <c r="P218" s="240">
        <v>0</v>
      </c>
      <c r="Q218" s="240">
        <v>0</v>
      </c>
      <c r="R218" s="240">
        <v>0</v>
      </c>
      <c r="S218" s="240">
        <v>76774.650127707995</v>
      </c>
      <c r="T218" s="123" t="s">
        <v>12</v>
      </c>
      <c r="U218" s="123" t="s">
        <v>316</v>
      </c>
      <c r="V218" s="123" t="s">
        <v>317</v>
      </c>
      <c r="W218" s="123" t="s">
        <v>467</v>
      </c>
      <c r="X218" s="123" t="s">
        <v>12</v>
      </c>
      <c r="Y218" s="123" t="s">
        <v>770</v>
      </c>
      <c r="Z218" s="123" t="s">
        <v>320</v>
      </c>
      <c r="AA218" s="212">
        <v>96020</v>
      </c>
      <c r="AB218" s="123" t="s">
        <v>771</v>
      </c>
      <c r="AC218" s="123" t="s">
        <v>201</v>
      </c>
      <c r="AD218" s="123" t="s">
        <v>327</v>
      </c>
      <c r="AE218" s="123" t="s">
        <v>12</v>
      </c>
    </row>
    <row r="219" spans="2:31" x14ac:dyDescent="0.35">
      <c r="B219" s="123">
        <v>104570</v>
      </c>
      <c r="C219" s="123" t="s">
        <v>772</v>
      </c>
      <c r="D219" s="123">
        <v>2016</v>
      </c>
      <c r="E219" s="123" t="s">
        <v>12</v>
      </c>
      <c r="F219" s="240">
        <v>135151.55447999999</v>
      </c>
      <c r="G219" s="240" t="s">
        <v>1755</v>
      </c>
      <c r="H219" s="240" t="s">
        <v>12</v>
      </c>
      <c r="I219" s="240">
        <v>0</v>
      </c>
      <c r="J219" s="240">
        <v>0</v>
      </c>
      <c r="K219" s="240">
        <v>0</v>
      </c>
      <c r="L219" s="240">
        <v>0</v>
      </c>
      <c r="M219" s="240">
        <v>135151.55447999999</v>
      </c>
      <c r="N219" s="240" t="s">
        <v>12</v>
      </c>
      <c r="O219" s="240">
        <v>0</v>
      </c>
      <c r="P219" s="240">
        <v>0</v>
      </c>
      <c r="Q219" s="240">
        <v>135151.55447999999</v>
      </c>
      <c r="R219" s="240">
        <v>135151.55447999999</v>
      </c>
      <c r="S219" s="240">
        <v>0</v>
      </c>
      <c r="T219" s="123" t="s">
        <v>12</v>
      </c>
      <c r="U219" s="123" t="s">
        <v>316</v>
      </c>
      <c r="V219" s="123" t="s">
        <v>317</v>
      </c>
      <c r="W219" s="123" t="s">
        <v>363</v>
      </c>
      <c r="X219" s="123" t="s">
        <v>12</v>
      </c>
      <c r="Y219" s="123" t="s">
        <v>773</v>
      </c>
      <c r="Z219" s="123" t="s">
        <v>774</v>
      </c>
      <c r="AA219" s="212">
        <v>21350</v>
      </c>
      <c r="AB219" s="123" t="s">
        <v>560</v>
      </c>
      <c r="AC219" s="123" t="s">
        <v>322</v>
      </c>
      <c r="AD219" s="123" t="s">
        <v>323</v>
      </c>
      <c r="AE219" s="123" t="s">
        <v>12</v>
      </c>
    </row>
    <row r="220" spans="2:31" x14ac:dyDescent="0.35">
      <c r="B220" s="123">
        <v>104646</v>
      </c>
      <c r="C220" s="123" t="s">
        <v>775</v>
      </c>
      <c r="D220" s="123">
        <v>2016</v>
      </c>
      <c r="E220" s="123" t="s">
        <v>12</v>
      </c>
      <c r="F220" s="240">
        <v>0</v>
      </c>
      <c r="G220" s="240" t="s">
        <v>1755</v>
      </c>
      <c r="H220" s="240" t="s">
        <v>12</v>
      </c>
      <c r="I220" s="240">
        <v>0</v>
      </c>
      <c r="J220" s="240">
        <v>0</v>
      </c>
      <c r="K220" s="240">
        <v>0</v>
      </c>
      <c r="L220" s="240">
        <v>0</v>
      </c>
      <c r="M220" s="240">
        <v>0</v>
      </c>
      <c r="N220" s="240" t="s">
        <v>12</v>
      </c>
      <c r="O220" s="240">
        <v>0</v>
      </c>
      <c r="P220" s="240">
        <v>0</v>
      </c>
      <c r="Q220" s="240">
        <v>0</v>
      </c>
      <c r="R220" s="240">
        <v>0</v>
      </c>
      <c r="S220" s="240">
        <v>0</v>
      </c>
      <c r="T220" s="123" t="s">
        <v>12</v>
      </c>
      <c r="U220" s="123" t="s">
        <v>317</v>
      </c>
      <c r="V220" s="123" t="s">
        <v>317</v>
      </c>
      <c r="W220" s="123" t="s">
        <v>12</v>
      </c>
      <c r="X220" s="123" t="s">
        <v>12</v>
      </c>
      <c r="Y220" s="123" t="s">
        <v>333</v>
      </c>
      <c r="Z220" s="123" t="s">
        <v>320</v>
      </c>
      <c r="AA220" s="212">
        <v>94621</v>
      </c>
      <c r="AB220" s="123" t="s">
        <v>321</v>
      </c>
      <c r="AC220" s="123" t="s">
        <v>322</v>
      </c>
      <c r="AD220" s="123" t="s">
        <v>323</v>
      </c>
      <c r="AE220" s="123" t="s">
        <v>12</v>
      </c>
    </row>
    <row r="221" spans="2:31" x14ac:dyDescent="0.35">
      <c r="B221" s="123">
        <v>101503</v>
      </c>
      <c r="C221" s="123" t="s">
        <v>776</v>
      </c>
      <c r="D221" s="123">
        <v>2016</v>
      </c>
      <c r="E221" s="123" t="s">
        <v>12</v>
      </c>
      <c r="F221" s="240">
        <v>71169.737752000001</v>
      </c>
      <c r="G221" s="240" t="s">
        <v>1755</v>
      </c>
      <c r="H221" s="240" t="s">
        <v>12</v>
      </c>
      <c r="I221" s="240">
        <v>71169.737752000001</v>
      </c>
      <c r="J221" s="240">
        <v>0</v>
      </c>
      <c r="K221" s="240">
        <v>0</v>
      </c>
      <c r="L221" s="240">
        <v>0</v>
      </c>
      <c r="M221" s="240">
        <v>0</v>
      </c>
      <c r="N221" s="240" t="s">
        <v>12</v>
      </c>
      <c r="O221" s="240">
        <v>71169.737752000001</v>
      </c>
      <c r="P221" s="240">
        <v>0</v>
      </c>
      <c r="Q221" s="240">
        <v>0</v>
      </c>
      <c r="R221" s="240">
        <v>71169.737752000001</v>
      </c>
      <c r="S221" s="240">
        <v>0</v>
      </c>
      <c r="T221" s="123" t="s">
        <v>12</v>
      </c>
      <c r="U221" s="123" t="s">
        <v>316</v>
      </c>
      <c r="V221" s="123" t="s">
        <v>316</v>
      </c>
      <c r="W221" s="123" t="s">
        <v>777</v>
      </c>
      <c r="X221" s="123" t="s">
        <v>12</v>
      </c>
      <c r="Y221" s="123" t="s">
        <v>778</v>
      </c>
      <c r="Z221" s="123" t="s">
        <v>320</v>
      </c>
      <c r="AA221" s="212">
        <v>95351</v>
      </c>
      <c r="AB221" s="123" t="s">
        <v>673</v>
      </c>
      <c r="AC221" s="123" t="s">
        <v>201</v>
      </c>
      <c r="AD221" s="123" t="s">
        <v>327</v>
      </c>
      <c r="AE221" s="123" t="s">
        <v>12</v>
      </c>
    </row>
    <row r="222" spans="2:31" x14ac:dyDescent="0.35">
      <c r="B222" s="123">
        <v>101729</v>
      </c>
      <c r="C222" s="123" t="s">
        <v>1843</v>
      </c>
      <c r="D222" s="123">
        <v>2016</v>
      </c>
      <c r="E222" s="123" t="s">
        <v>12</v>
      </c>
      <c r="F222" s="240">
        <v>3.4392248159999999</v>
      </c>
      <c r="G222" s="240" t="s">
        <v>1755</v>
      </c>
      <c r="H222" s="240" t="s">
        <v>12</v>
      </c>
      <c r="I222" s="240">
        <v>3.4392248159999999</v>
      </c>
      <c r="J222" s="240">
        <v>0</v>
      </c>
      <c r="K222" s="240">
        <v>0</v>
      </c>
      <c r="L222" s="240">
        <v>0</v>
      </c>
      <c r="M222" s="240">
        <v>0</v>
      </c>
      <c r="N222" s="240" t="s">
        <v>12</v>
      </c>
      <c r="O222" s="240">
        <v>3.4392248159999999</v>
      </c>
      <c r="P222" s="240">
        <v>0</v>
      </c>
      <c r="Q222" s="240">
        <v>0</v>
      </c>
      <c r="R222" s="240">
        <v>3.4392248159999999</v>
      </c>
      <c r="S222" s="240">
        <v>0</v>
      </c>
      <c r="T222" s="123" t="s">
        <v>12</v>
      </c>
      <c r="U222" s="123" t="s">
        <v>316</v>
      </c>
      <c r="V222" s="123" t="s">
        <v>316</v>
      </c>
      <c r="W222" s="123" t="s">
        <v>777</v>
      </c>
      <c r="X222" s="123" t="s">
        <v>12</v>
      </c>
      <c r="Y222" s="123" t="s">
        <v>1020</v>
      </c>
      <c r="Z222" s="123" t="s">
        <v>320</v>
      </c>
      <c r="AA222" s="212">
        <v>93627</v>
      </c>
      <c r="AB222" s="123" t="s">
        <v>673</v>
      </c>
      <c r="AC222" s="123" t="s">
        <v>201</v>
      </c>
      <c r="AD222" s="123" t="s">
        <v>327</v>
      </c>
      <c r="AE222" s="123" t="s">
        <v>12</v>
      </c>
    </row>
    <row r="223" spans="2:31" x14ac:dyDescent="0.35">
      <c r="B223" s="123">
        <v>3012</v>
      </c>
      <c r="C223" s="123" t="s">
        <v>782</v>
      </c>
      <c r="D223" s="123">
        <v>2016</v>
      </c>
      <c r="E223" s="123" t="s">
        <v>12</v>
      </c>
      <c r="F223" s="240">
        <v>36681.517440000003</v>
      </c>
      <c r="G223" s="240" t="s">
        <v>1755</v>
      </c>
      <c r="H223" s="240" t="s">
        <v>12</v>
      </c>
      <c r="I223" s="240">
        <v>0</v>
      </c>
      <c r="J223" s="240">
        <v>0</v>
      </c>
      <c r="K223" s="240">
        <v>0</v>
      </c>
      <c r="L223" s="240">
        <v>0</v>
      </c>
      <c r="M223" s="240">
        <v>36681.517440000003</v>
      </c>
      <c r="N223" s="240" t="s">
        <v>12</v>
      </c>
      <c r="O223" s="240">
        <v>0</v>
      </c>
      <c r="P223" s="240">
        <v>0</v>
      </c>
      <c r="Q223" s="240">
        <v>1709.2094400000101</v>
      </c>
      <c r="R223" s="240">
        <v>1709.2094400000101</v>
      </c>
      <c r="S223" s="240">
        <v>34972.307999999903</v>
      </c>
      <c r="T223" s="123" t="s">
        <v>12</v>
      </c>
      <c r="U223" s="123" t="s">
        <v>316</v>
      </c>
      <c r="V223" s="123" t="s">
        <v>317</v>
      </c>
      <c r="W223" s="123" t="s">
        <v>553</v>
      </c>
      <c r="X223" s="123" t="s">
        <v>12</v>
      </c>
      <c r="Y223" s="123" t="s">
        <v>783</v>
      </c>
      <c r="Z223" s="123" t="s">
        <v>784</v>
      </c>
      <c r="AA223" s="212">
        <v>21231</v>
      </c>
      <c r="AB223" s="123" t="s">
        <v>321</v>
      </c>
      <c r="AC223" s="123" t="s">
        <v>322</v>
      </c>
      <c r="AD223" s="123" t="s">
        <v>323</v>
      </c>
      <c r="AE223" s="123" t="s">
        <v>12</v>
      </c>
    </row>
    <row r="224" spans="2:31" x14ac:dyDescent="0.35">
      <c r="B224" s="123">
        <v>100150</v>
      </c>
      <c r="C224" s="123" t="s">
        <v>1774</v>
      </c>
      <c r="D224" s="123">
        <v>2016</v>
      </c>
      <c r="E224" s="123" t="s">
        <v>12</v>
      </c>
      <c r="F224" s="240">
        <v>68163.0574420544</v>
      </c>
      <c r="G224" s="240" t="s">
        <v>1755</v>
      </c>
      <c r="H224" s="240" t="s">
        <v>12</v>
      </c>
      <c r="I224" s="240">
        <v>68163.0574420544</v>
      </c>
      <c r="J224" s="240">
        <v>0</v>
      </c>
      <c r="K224" s="240">
        <v>0</v>
      </c>
      <c r="L224" s="240">
        <v>0</v>
      </c>
      <c r="M224" s="240">
        <v>0</v>
      </c>
      <c r="N224" s="240" t="s">
        <v>12</v>
      </c>
      <c r="O224" s="240">
        <v>68163.0574420544</v>
      </c>
      <c r="P224" s="240">
        <v>0</v>
      </c>
      <c r="Q224" s="240">
        <v>0</v>
      </c>
      <c r="R224" s="240">
        <v>68163.0574420544</v>
      </c>
      <c r="S224" s="240">
        <v>0</v>
      </c>
      <c r="T224" s="123" t="s">
        <v>12</v>
      </c>
      <c r="U224" s="123" t="s">
        <v>316</v>
      </c>
      <c r="V224" s="123" t="s">
        <v>317</v>
      </c>
      <c r="W224" s="123" t="s">
        <v>467</v>
      </c>
      <c r="X224" s="123" t="s">
        <v>12</v>
      </c>
      <c r="Y224" s="123" t="s">
        <v>325</v>
      </c>
      <c r="Z224" s="123" t="s">
        <v>320</v>
      </c>
      <c r="AA224" s="212">
        <v>92880</v>
      </c>
      <c r="AB224" s="123" t="s">
        <v>352</v>
      </c>
      <c r="AC224" s="123" t="s">
        <v>201</v>
      </c>
      <c r="AD224" s="123" t="s">
        <v>458</v>
      </c>
      <c r="AE224" s="123" t="s">
        <v>12</v>
      </c>
    </row>
    <row r="225" spans="2:31" x14ac:dyDescent="0.35">
      <c r="B225" s="123">
        <v>100690</v>
      </c>
      <c r="C225" s="123" t="s">
        <v>786</v>
      </c>
      <c r="D225" s="123">
        <v>2016</v>
      </c>
      <c r="E225" s="123" t="s">
        <v>12</v>
      </c>
      <c r="F225" s="240">
        <v>143936.03</v>
      </c>
      <c r="G225" s="240" t="s">
        <v>1755</v>
      </c>
      <c r="H225" s="240" t="s">
        <v>12</v>
      </c>
      <c r="I225" s="240">
        <v>143936.03</v>
      </c>
      <c r="J225" s="240">
        <v>0</v>
      </c>
      <c r="K225" s="240">
        <v>0</v>
      </c>
      <c r="L225" s="240">
        <v>0</v>
      </c>
      <c r="M225" s="240">
        <v>0</v>
      </c>
      <c r="N225" s="240" t="s">
        <v>12</v>
      </c>
      <c r="O225" s="240">
        <v>0</v>
      </c>
      <c r="P225" s="240">
        <v>0</v>
      </c>
      <c r="Q225" s="240">
        <v>0</v>
      </c>
      <c r="R225" s="240">
        <v>0</v>
      </c>
      <c r="S225" s="240">
        <v>143936.03</v>
      </c>
      <c r="T225" s="123" t="s">
        <v>12</v>
      </c>
      <c r="U225" s="123" t="s">
        <v>316</v>
      </c>
      <c r="V225" s="123" t="s">
        <v>317</v>
      </c>
      <c r="W225" s="123" t="s">
        <v>430</v>
      </c>
      <c r="X225" s="123" t="s">
        <v>12</v>
      </c>
      <c r="Y225" s="123" t="s">
        <v>787</v>
      </c>
      <c r="Z225" s="123" t="s">
        <v>320</v>
      </c>
      <c r="AA225" s="212">
        <v>93542</v>
      </c>
      <c r="AB225" s="123" t="s">
        <v>411</v>
      </c>
      <c r="AC225" s="123" t="s">
        <v>201</v>
      </c>
      <c r="AD225" s="123" t="s">
        <v>354</v>
      </c>
      <c r="AE225" s="123" t="s">
        <v>12</v>
      </c>
    </row>
    <row r="226" spans="2:31" x14ac:dyDescent="0.35">
      <c r="B226" s="123">
        <v>101670</v>
      </c>
      <c r="C226" s="123" t="s">
        <v>788</v>
      </c>
      <c r="D226" s="123">
        <v>2016</v>
      </c>
      <c r="E226" s="123" t="s">
        <v>12</v>
      </c>
      <c r="F226" s="240">
        <v>92102.7</v>
      </c>
      <c r="G226" s="240" t="s">
        <v>1755</v>
      </c>
      <c r="H226" s="240" t="s">
        <v>12</v>
      </c>
      <c r="I226" s="240">
        <v>92102.7</v>
      </c>
      <c r="J226" s="240">
        <v>0</v>
      </c>
      <c r="K226" s="240">
        <v>0</v>
      </c>
      <c r="L226" s="240">
        <v>0</v>
      </c>
      <c r="M226" s="240">
        <v>0</v>
      </c>
      <c r="N226" s="240" t="s">
        <v>12</v>
      </c>
      <c r="O226" s="240">
        <v>0</v>
      </c>
      <c r="P226" s="240">
        <v>0</v>
      </c>
      <c r="Q226" s="240">
        <v>0</v>
      </c>
      <c r="R226" s="240">
        <v>0</v>
      </c>
      <c r="S226" s="240">
        <v>92102.7</v>
      </c>
      <c r="T226" s="123" t="s">
        <v>12</v>
      </c>
      <c r="U226" s="123" t="s">
        <v>316</v>
      </c>
      <c r="V226" s="123" t="s">
        <v>317</v>
      </c>
      <c r="W226" s="123" t="s">
        <v>430</v>
      </c>
      <c r="X226" s="123" t="s">
        <v>12</v>
      </c>
      <c r="Y226" s="123" t="s">
        <v>787</v>
      </c>
      <c r="Z226" s="123" t="s">
        <v>320</v>
      </c>
      <c r="AA226" s="212">
        <v>93542</v>
      </c>
      <c r="AB226" s="123" t="s">
        <v>411</v>
      </c>
      <c r="AC226" s="123" t="s">
        <v>201</v>
      </c>
      <c r="AD226" s="123" t="s">
        <v>354</v>
      </c>
      <c r="AE226" s="123" t="s">
        <v>12</v>
      </c>
    </row>
    <row r="227" spans="2:31" x14ac:dyDescent="0.35">
      <c r="B227" s="123">
        <v>101669</v>
      </c>
      <c r="C227" s="123" t="s">
        <v>789</v>
      </c>
      <c r="D227" s="123">
        <v>2016</v>
      </c>
      <c r="E227" s="123" t="s">
        <v>12</v>
      </c>
      <c r="F227" s="240">
        <v>689710.8</v>
      </c>
      <c r="G227" s="240" t="s">
        <v>1755</v>
      </c>
      <c r="H227" s="240" t="s">
        <v>12</v>
      </c>
      <c r="I227" s="240">
        <v>689710.8</v>
      </c>
      <c r="J227" s="240">
        <v>0</v>
      </c>
      <c r="K227" s="240">
        <v>0</v>
      </c>
      <c r="L227" s="240">
        <v>0</v>
      </c>
      <c r="M227" s="240">
        <v>0</v>
      </c>
      <c r="N227" s="240" t="s">
        <v>12</v>
      </c>
      <c r="O227" s="240">
        <v>0</v>
      </c>
      <c r="P227" s="240">
        <v>0</v>
      </c>
      <c r="Q227" s="240">
        <v>0</v>
      </c>
      <c r="R227" s="240">
        <v>0</v>
      </c>
      <c r="S227" s="240">
        <v>689710.8</v>
      </c>
      <c r="T227" s="123" t="s">
        <v>12</v>
      </c>
      <c r="U227" s="123" t="s">
        <v>316</v>
      </c>
      <c r="V227" s="123" t="s">
        <v>317</v>
      </c>
      <c r="W227" s="123" t="s">
        <v>430</v>
      </c>
      <c r="X227" s="123" t="s">
        <v>12</v>
      </c>
      <c r="Y227" s="123" t="s">
        <v>787</v>
      </c>
      <c r="Z227" s="123" t="s">
        <v>320</v>
      </c>
      <c r="AA227" s="212">
        <v>93542</v>
      </c>
      <c r="AB227" s="123" t="s">
        <v>411</v>
      </c>
      <c r="AC227" s="123" t="s">
        <v>201</v>
      </c>
      <c r="AD227" s="123" t="s">
        <v>354</v>
      </c>
      <c r="AE227" s="123" t="s">
        <v>12</v>
      </c>
    </row>
    <row r="228" spans="2:31" x14ac:dyDescent="0.35">
      <c r="B228" s="123">
        <v>100933</v>
      </c>
      <c r="C228" s="123" t="s">
        <v>1918</v>
      </c>
      <c r="D228" s="123">
        <v>2016</v>
      </c>
      <c r="E228" s="123" t="s">
        <v>12</v>
      </c>
      <c r="F228" s="240">
        <v>0</v>
      </c>
      <c r="G228" s="240" t="s">
        <v>1755</v>
      </c>
      <c r="H228" s="240" t="s">
        <v>12</v>
      </c>
      <c r="I228" s="240">
        <v>0</v>
      </c>
      <c r="J228" s="240">
        <v>0</v>
      </c>
      <c r="K228" s="240">
        <v>0</v>
      </c>
      <c r="L228" s="240">
        <v>0</v>
      </c>
      <c r="M228" s="240">
        <v>0</v>
      </c>
      <c r="N228" s="240" t="s">
        <v>12</v>
      </c>
      <c r="O228" s="240">
        <v>0</v>
      </c>
      <c r="P228" s="240">
        <v>0</v>
      </c>
      <c r="Q228" s="240">
        <v>0</v>
      </c>
      <c r="R228" s="240">
        <v>0</v>
      </c>
      <c r="S228" s="240">
        <v>0</v>
      </c>
      <c r="T228" s="123" t="s">
        <v>12</v>
      </c>
      <c r="U228" s="123" t="s">
        <v>317</v>
      </c>
      <c r="V228" s="123" t="s">
        <v>317</v>
      </c>
      <c r="W228" s="123" t="s">
        <v>12</v>
      </c>
      <c r="X228" s="123" t="s">
        <v>12</v>
      </c>
      <c r="Y228" s="123" t="s">
        <v>1919</v>
      </c>
      <c r="Z228" s="123" t="s">
        <v>320</v>
      </c>
      <c r="AA228" s="212">
        <v>93250</v>
      </c>
      <c r="AB228" s="123" t="s">
        <v>411</v>
      </c>
      <c r="AC228" s="123" t="s">
        <v>201</v>
      </c>
      <c r="AD228" s="123" t="s">
        <v>354</v>
      </c>
      <c r="AE228" s="123" t="s">
        <v>12</v>
      </c>
    </row>
    <row r="229" spans="2:31" x14ac:dyDescent="0.35">
      <c r="B229" s="123">
        <v>100035</v>
      </c>
      <c r="C229" s="123" t="s">
        <v>1920</v>
      </c>
      <c r="D229" s="123">
        <v>2016</v>
      </c>
      <c r="E229" s="123" t="s">
        <v>12</v>
      </c>
      <c r="F229" s="240">
        <v>0</v>
      </c>
      <c r="G229" s="240" t="s">
        <v>1755</v>
      </c>
      <c r="H229" s="240" t="s">
        <v>12</v>
      </c>
      <c r="I229" s="240">
        <v>0</v>
      </c>
      <c r="J229" s="240">
        <v>0</v>
      </c>
      <c r="K229" s="240">
        <v>0</v>
      </c>
      <c r="L229" s="240">
        <v>0</v>
      </c>
      <c r="M229" s="240">
        <v>0</v>
      </c>
      <c r="N229" s="240" t="s">
        <v>12</v>
      </c>
      <c r="O229" s="240">
        <v>0</v>
      </c>
      <c r="P229" s="240">
        <v>0</v>
      </c>
      <c r="Q229" s="240">
        <v>0</v>
      </c>
      <c r="R229" s="240">
        <v>0</v>
      </c>
      <c r="S229" s="240">
        <v>0</v>
      </c>
      <c r="T229" s="123" t="s">
        <v>12</v>
      </c>
      <c r="U229" s="123" t="s">
        <v>317</v>
      </c>
      <c r="V229" s="123" t="s">
        <v>317</v>
      </c>
      <c r="W229" s="123" t="s">
        <v>12</v>
      </c>
      <c r="X229" s="123" t="s">
        <v>12</v>
      </c>
      <c r="Y229" s="123" t="s">
        <v>1921</v>
      </c>
      <c r="Z229" s="123" t="s">
        <v>320</v>
      </c>
      <c r="AA229" s="212">
        <v>93640</v>
      </c>
      <c r="AB229" s="123" t="s">
        <v>411</v>
      </c>
      <c r="AC229" s="123" t="s">
        <v>201</v>
      </c>
      <c r="AD229" s="123" t="s">
        <v>354</v>
      </c>
      <c r="AE229" s="123" t="s">
        <v>12</v>
      </c>
    </row>
    <row r="230" spans="2:31" x14ac:dyDescent="0.35">
      <c r="B230" s="123">
        <v>101264</v>
      </c>
      <c r="C230" s="123" t="s">
        <v>790</v>
      </c>
      <c r="D230" s="123">
        <v>2016</v>
      </c>
      <c r="E230" s="123" t="s">
        <v>12</v>
      </c>
      <c r="F230" s="240">
        <v>258514.38029283201</v>
      </c>
      <c r="G230" s="240" t="s">
        <v>1755</v>
      </c>
      <c r="H230" s="240" t="s">
        <v>12</v>
      </c>
      <c r="I230" s="240">
        <v>105271.38029283199</v>
      </c>
      <c r="J230" s="240">
        <v>153243</v>
      </c>
      <c r="K230" s="240">
        <v>0</v>
      </c>
      <c r="L230" s="240">
        <v>0</v>
      </c>
      <c r="M230" s="240">
        <v>0</v>
      </c>
      <c r="N230" s="240" t="s">
        <v>12</v>
      </c>
      <c r="O230" s="240">
        <v>103518.59873948</v>
      </c>
      <c r="P230" s="240">
        <v>0</v>
      </c>
      <c r="Q230" s="240">
        <v>0</v>
      </c>
      <c r="R230" s="240">
        <v>103518.59873948</v>
      </c>
      <c r="S230" s="240">
        <v>154995.78155335199</v>
      </c>
      <c r="T230" s="123" t="s">
        <v>12</v>
      </c>
      <c r="U230" s="123" t="s">
        <v>316</v>
      </c>
      <c r="V230" s="123" t="s">
        <v>317</v>
      </c>
      <c r="W230" s="123" t="s">
        <v>340</v>
      </c>
      <c r="X230" s="123" t="s">
        <v>12</v>
      </c>
      <c r="Y230" s="123" t="s">
        <v>791</v>
      </c>
      <c r="Z230" s="123" t="s">
        <v>320</v>
      </c>
      <c r="AA230" s="212">
        <v>95313</v>
      </c>
      <c r="AB230" s="123" t="s">
        <v>792</v>
      </c>
      <c r="AC230" s="123" t="s">
        <v>201</v>
      </c>
      <c r="AD230" s="123" t="s">
        <v>354</v>
      </c>
      <c r="AE230" s="123" t="s">
        <v>12</v>
      </c>
    </row>
    <row r="231" spans="2:31" x14ac:dyDescent="0.35">
      <c r="B231" s="123">
        <v>101037</v>
      </c>
      <c r="C231" s="123" t="s">
        <v>1922</v>
      </c>
      <c r="D231" s="123">
        <v>2016</v>
      </c>
      <c r="E231" s="123" t="s">
        <v>12</v>
      </c>
      <c r="F231" s="240">
        <v>0</v>
      </c>
      <c r="G231" s="240" t="s">
        <v>1755</v>
      </c>
      <c r="H231" s="240" t="s">
        <v>12</v>
      </c>
      <c r="I231" s="240">
        <v>0</v>
      </c>
      <c r="J231" s="240">
        <v>0</v>
      </c>
      <c r="K231" s="240">
        <v>0</v>
      </c>
      <c r="L231" s="240">
        <v>0</v>
      </c>
      <c r="M231" s="240">
        <v>0</v>
      </c>
      <c r="N231" s="240" t="s">
        <v>12</v>
      </c>
      <c r="O231" s="240">
        <v>0</v>
      </c>
      <c r="P231" s="240">
        <v>0</v>
      </c>
      <c r="Q231" s="240">
        <v>0</v>
      </c>
      <c r="R231" s="240">
        <v>0</v>
      </c>
      <c r="S231" s="240">
        <v>0</v>
      </c>
      <c r="T231" s="123" t="s">
        <v>12</v>
      </c>
      <c r="U231" s="123" t="s">
        <v>317</v>
      </c>
      <c r="V231" s="123" t="s">
        <v>317</v>
      </c>
      <c r="W231" s="123" t="s">
        <v>12</v>
      </c>
      <c r="X231" s="123" t="s">
        <v>12</v>
      </c>
      <c r="Y231" s="123" t="s">
        <v>1923</v>
      </c>
      <c r="Z231" s="123" t="s">
        <v>320</v>
      </c>
      <c r="AA231" s="212">
        <v>92657</v>
      </c>
      <c r="AB231" s="123" t="s">
        <v>411</v>
      </c>
      <c r="AC231" s="123" t="s">
        <v>201</v>
      </c>
      <c r="AD231" s="123" t="s">
        <v>354</v>
      </c>
      <c r="AE231" s="123" t="s">
        <v>12</v>
      </c>
    </row>
    <row r="232" spans="2:31" x14ac:dyDescent="0.35">
      <c r="B232" s="123">
        <v>101519</v>
      </c>
      <c r="C232" s="123" t="s">
        <v>793</v>
      </c>
      <c r="D232" s="123">
        <v>2016</v>
      </c>
      <c r="E232" s="123" t="s">
        <v>12</v>
      </c>
      <c r="F232" s="240">
        <v>104815.454456347</v>
      </c>
      <c r="G232" s="240" t="s">
        <v>1755</v>
      </c>
      <c r="H232" s="240" t="s">
        <v>12</v>
      </c>
      <c r="I232" s="240">
        <v>104815.454456347</v>
      </c>
      <c r="J232" s="240">
        <v>0</v>
      </c>
      <c r="K232" s="240">
        <v>0</v>
      </c>
      <c r="L232" s="240">
        <v>0</v>
      </c>
      <c r="M232" s="240">
        <v>0</v>
      </c>
      <c r="N232" s="240" t="s">
        <v>12</v>
      </c>
      <c r="O232" s="240">
        <v>104815.454456347</v>
      </c>
      <c r="P232" s="240">
        <v>0</v>
      </c>
      <c r="Q232" s="240">
        <v>0</v>
      </c>
      <c r="R232" s="240">
        <v>104815.454456347</v>
      </c>
      <c r="S232" s="240">
        <v>0</v>
      </c>
      <c r="T232" s="123" t="s">
        <v>12</v>
      </c>
      <c r="U232" s="123" t="s">
        <v>316</v>
      </c>
      <c r="V232" s="123" t="s">
        <v>317</v>
      </c>
      <c r="W232" s="123" t="s">
        <v>489</v>
      </c>
      <c r="X232" s="123" t="s">
        <v>12</v>
      </c>
      <c r="Y232" s="123" t="s">
        <v>460</v>
      </c>
      <c r="Z232" s="123" t="s">
        <v>320</v>
      </c>
      <c r="AA232" s="212">
        <v>92113</v>
      </c>
      <c r="AB232" s="123" t="s">
        <v>1924</v>
      </c>
      <c r="AC232" s="123" t="s">
        <v>201</v>
      </c>
      <c r="AD232" s="123" t="s">
        <v>327</v>
      </c>
      <c r="AE232" s="123" t="s">
        <v>12</v>
      </c>
    </row>
    <row r="233" spans="2:31" x14ac:dyDescent="0.35">
      <c r="B233" s="123">
        <v>101703</v>
      </c>
      <c r="C233" s="123" t="s">
        <v>1844</v>
      </c>
      <c r="D233" s="123">
        <v>2016</v>
      </c>
      <c r="E233" s="123" t="s">
        <v>12</v>
      </c>
      <c r="F233" s="240">
        <v>503953.15704764501</v>
      </c>
      <c r="G233" s="240" t="s">
        <v>1755</v>
      </c>
      <c r="H233" s="240" t="s">
        <v>12</v>
      </c>
      <c r="I233" s="240">
        <v>27295.1091872586</v>
      </c>
      <c r="J233" s="240">
        <v>0</v>
      </c>
      <c r="K233" s="240">
        <v>476658.04786038602</v>
      </c>
      <c r="L233" s="240">
        <v>0</v>
      </c>
      <c r="M233" s="240">
        <v>0</v>
      </c>
      <c r="N233" s="240" t="s">
        <v>12</v>
      </c>
      <c r="O233" s="240">
        <v>27171.009187258602</v>
      </c>
      <c r="P233" s="240">
        <v>24666.840572901099</v>
      </c>
      <c r="Q233" s="240">
        <v>0</v>
      </c>
      <c r="R233" s="240">
        <v>51837.849760159697</v>
      </c>
      <c r="S233" s="240">
        <v>452115.30728748499</v>
      </c>
      <c r="T233" s="123" t="s">
        <v>12</v>
      </c>
      <c r="U233" s="123" t="s">
        <v>316</v>
      </c>
      <c r="V233" s="123" t="s">
        <v>316</v>
      </c>
      <c r="W233" s="123" t="s">
        <v>467</v>
      </c>
      <c r="X233" s="123" t="s">
        <v>12</v>
      </c>
      <c r="Y233" s="123" t="s">
        <v>608</v>
      </c>
      <c r="Z233" s="123" t="s">
        <v>320</v>
      </c>
      <c r="AA233" s="212">
        <v>93276</v>
      </c>
      <c r="AB233" s="123" t="s">
        <v>465</v>
      </c>
      <c r="AC233" s="123" t="s">
        <v>550</v>
      </c>
      <c r="AD233" s="123" t="s">
        <v>551</v>
      </c>
      <c r="AE233" s="123" t="s">
        <v>12</v>
      </c>
    </row>
    <row r="234" spans="2:31" x14ac:dyDescent="0.35">
      <c r="B234" s="123">
        <v>104488</v>
      </c>
      <c r="C234" s="123" t="s">
        <v>795</v>
      </c>
      <c r="D234" s="123">
        <v>2016</v>
      </c>
      <c r="E234" s="123" t="s">
        <v>12</v>
      </c>
      <c r="F234" s="240">
        <v>41746.229395901501</v>
      </c>
      <c r="G234" s="240" t="s">
        <v>1755</v>
      </c>
      <c r="H234" s="240" t="s">
        <v>12</v>
      </c>
      <c r="I234" s="240">
        <v>41746.229395901501</v>
      </c>
      <c r="J234" s="240">
        <v>0</v>
      </c>
      <c r="K234" s="240">
        <v>0</v>
      </c>
      <c r="L234" s="240">
        <v>0</v>
      </c>
      <c r="M234" s="240">
        <v>0</v>
      </c>
      <c r="N234" s="240" t="s">
        <v>12</v>
      </c>
      <c r="O234" s="240">
        <v>41104.177333151601</v>
      </c>
      <c r="P234" s="240">
        <v>0</v>
      </c>
      <c r="Q234" s="240">
        <v>0</v>
      </c>
      <c r="R234" s="240">
        <v>41104.177333151601</v>
      </c>
      <c r="S234" s="240">
        <v>642.052062749828</v>
      </c>
      <c r="T234" s="123" t="s">
        <v>12</v>
      </c>
      <c r="U234" s="123" t="s">
        <v>480</v>
      </c>
      <c r="V234" s="123" t="s">
        <v>316</v>
      </c>
      <c r="W234" s="123" t="s">
        <v>777</v>
      </c>
      <c r="X234" s="123" t="s">
        <v>12</v>
      </c>
      <c r="Y234" s="123" t="s">
        <v>346</v>
      </c>
      <c r="Z234" s="123" t="s">
        <v>320</v>
      </c>
      <c r="AA234" s="212">
        <v>93309</v>
      </c>
      <c r="AB234" s="123" t="s">
        <v>342</v>
      </c>
      <c r="AC234" s="123" t="s">
        <v>343</v>
      </c>
      <c r="AD234" s="123" t="s">
        <v>344</v>
      </c>
      <c r="AE234" s="123" t="s">
        <v>12</v>
      </c>
    </row>
    <row r="235" spans="2:31" x14ac:dyDescent="0.35">
      <c r="B235" s="123">
        <v>104340</v>
      </c>
      <c r="C235" s="123" t="s">
        <v>1846</v>
      </c>
      <c r="D235" s="123">
        <v>2016</v>
      </c>
      <c r="E235" s="123" t="s">
        <v>12</v>
      </c>
      <c r="F235" s="240">
        <v>15044.638272</v>
      </c>
      <c r="G235" s="240" t="s">
        <v>1755</v>
      </c>
      <c r="H235" s="240" t="s">
        <v>12</v>
      </c>
      <c r="I235" s="240">
        <v>15044.638272</v>
      </c>
      <c r="J235" s="240">
        <v>0</v>
      </c>
      <c r="K235" s="240">
        <v>0</v>
      </c>
      <c r="L235" s="240">
        <v>0</v>
      </c>
      <c r="M235" s="240">
        <v>0</v>
      </c>
      <c r="N235" s="240" t="s">
        <v>12</v>
      </c>
      <c r="O235" s="240">
        <v>0</v>
      </c>
      <c r="P235" s="240">
        <v>0</v>
      </c>
      <c r="Q235" s="240">
        <v>0</v>
      </c>
      <c r="R235" s="240">
        <v>0</v>
      </c>
      <c r="S235" s="240">
        <v>15044.638272</v>
      </c>
      <c r="T235" s="123" t="s">
        <v>12</v>
      </c>
      <c r="U235" s="123" t="s">
        <v>317</v>
      </c>
      <c r="V235" s="123" t="s">
        <v>317</v>
      </c>
      <c r="W235" s="123" t="s">
        <v>12</v>
      </c>
      <c r="X235" s="123" t="s">
        <v>12</v>
      </c>
      <c r="Y235" s="123" t="s">
        <v>410</v>
      </c>
      <c r="Z235" s="123" t="s">
        <v>320</v>
      </c>
      <c r="AA235" s="212">
        <v>94565</v>
      </c>
      <c r="AB235" s="123" t="s">
        <v>853</v>
      </c>
      <c r="AC235" s="123" t="s">
        <v>201</v>
      </c>
      <c r="AD235" s="123" t="s">
        <v>327</v>
      </c>
      <c r="AE235" s="123" t="s">
        <v>12</v>
      </c>
    </row>
    <row r="236" spans="2:31" x14ac:dyDescent="0.35">
      <c r="B236" s="123">
        <v>101263</v>
      </c>
      <c r="C236" s="123" t="s">
        <v>796</v>
      </c>
      <c r="D236" s="123">
        <v>2016</v>
      </c>
      <c r="E236" s="123" t="s">
        <v>12</v>
      </c>
      <c r="F236" s="240">
        <v>671743.18376000004</v>
      </c>
      <c r="G236" s="240" t="s">
        <v>1755</v>
      </c>
      <c r="H236" s="240" t="s">
        <v>12</v>
      </c>
      <c r="I236" s="240">
        <v>671743.18376000004</v>
      </c>
      <c r="J236" s="240">
        <v>0</v>
      </c>
      <c r="K236" s="240">
        <v>0</v>
      </c>
      <c r="L236" s="240">
        <v>0</v>
      </c>
      <c r="M236" s="240">
        <v>0</v>
      </c>
      <c r="N236" s="240" t="s">
        <v>12</v>
      </c>
      <c r="O236" s="240">
        <v>671743.18376000004</v>
      </c>
      <c r="P236" s="240">
        <v>0</v>
      </c>
      <c r="Q236" s="240">
        <v>0</v>
      </c>
      <c r="R236" s="240">
        <v>671743.18376000004</v>
      </c>
      <c r="S236" s="240">
        <v>0</v>
      </c>
      <c r="T236" s="123" t="s">
        <v>12</v>
      </c>
      <c r="U236" s="123" t="s">
        <v>316</v>
      </c>
      <c r="V236" s="123" t="s">
        <v>317</v>
      </c>
      <c r="W236" s="123" t="s">
        <v>467</v>
      </c>
      <c r="X236" s="123" t="s">
        <v>12</v>
      </c>
      <c r="Y236" s="123" t="s">
        <v>797</v>
      </c>
      <c r="Z236" s="123" t="s">
        <v>320</v>
      </c>
      <c r="AA236" s="212">
        <v>94525</v>
      </c>
      <c r="AB236" s="123" t="s">
        <v>352</v>
      </c>
      <c r="AC236" s="123" t="s">
        <v>201</v>
      </c>
      <c r="AD236" s="123" t="s">
        <v>458</v>
      </c>
      <c r="AE236" s="123" t="s">
        <v>12</v>
      </c>
    </row>
    <row r="237" spans="2:31" x14ac:dyDescent="0.35">
      <c r="B237" s="123">
        <v>104349</v>
      </c>
      <c r="C237" s="123" t="s">
        <v>799</v>
      </c>
      <c r="D237" s="123">
        <v>2016</v>
      </c>
      <c r="E237" s="123" t="s">
        <v>12</v>
      </c>
      <c r="F237" s="240">
        <v>11785.587588799999</v>
      </c>
      <c r="G237" s="240" t="s">
        <v>1755</v>
      </c>
      <c r="H237" s="240" t="s">
        <v>12</v>
      </c>
      <c r="I237" s="240">
        <v>11785.587588799999</v>
      </c>
      <c r="J237" s="240">
        <v>0</v>
      </c>
      <c r="K237" s="240">
        <v>0</v>
      </c>
      <c r="L237" s="240">
        <v>0</v>
      </c>
      <c r="M237" s="240">
        <v>0</v>
      </c>
      <c r="N237" s="240" t="s">
        <v>12</v>
      </c>
      <c r="O237" s="240">
        <v>0</v>
      </c>
      <c r="P237" s="240">
        <v>0</v>
      </c>
      <c r="Q237" s="240">
        <v>0</v>
      </c>
      <c r="R237" s="240">
        <v>0</v>
      </c>
      <c r="S237" s="240">
        <v>11785.587588799999</v>
      </c>
      <c r="T237" s="123" t="s">
        <v>12</v>
      </c>
      <c r="U237" s="123" t="s">
        <v>317</v>
      </c>
      <c r="V237" s="123" t="s">
        <v>317</v>
      </c>
      <c r="W237" s="123" t="s">
        <v>12</v>
      </c>
      <c r="X237" s="123" t="s">
        <v>12</v>
      </c>
      <c r="Y237" s="123" t="s">
        <v>3</v>
      </c>
      <c r="Z237" s="123" t="s">
        <v>320</v>
      </c>
      <c r="AA237" s="212">
        <v>91746</v>
      </c>
      <c r="AB237" s="123" t="s">
        <v>800</v>
      </c>
      <c r="AC237" s="123" t="s">
        <v>201</v>
      </c>
      <c r="AD237" s="123" t="s">
        <v>327</v>
      </c>
      <c r="AE237" s="123" t="s">
        <v>12</v>
      </c>
    </row>
    <row r="238" spans="2:31" x14ac:dyDescent="0.35">
      <c r="B238" s="123">
        <v>104674</v>
      </c>
      <c r="C238" s="123" t="s">
        <v>801</v>
      </c>
      <c r="D238" s="123">
        <v>2016</v>
      </c>
      <c r="E238" s="123" t="s">
        <v>12</v>
      </c>
      <c r="F238" s="240">
        <v>330.87218999999999</v>
      </c>
      <c r="G238" s="240" t="s">
        <v>1755</v>
      </c>
      <c r="H238" s="240" t="s">
        <v>12</v>
      </c>
      <c r="I238" s="240">
        <v>0</v>
      </c>
      <c r="J238" s="240">
        <v>0</v>
      </c>
      <c r="K238" s="240">
        <v>0</v>
      </c>
      <c r="L238" s="240">
        <v>0</v>
      </c>
      <c r="M238" s="240">
        <v>330.87218999999999</v>
      </c>
      <c r="N238" s="240" t="s">
        <v>12</v>
      </c>
      <c r="O238" s="240">
        <v>0</v>
      </c>
      <c r="P238" s="240">
        <v>0</v>
      </c>
      <c r="Q238" s="240">
        <v>330.87218999999999</v>
      </c>
      <c r="R238" s="240">
        <v>330.87218999999999</v>
      </c>
      <c r="S238" s="240">
        <v>0</v>
      </c>
      <c r="T238" s="123" t="s">
        <v>12</v>
      </c>
      <c r="U238" s="123" t="s">
        <v>316</v>
      </c>
      <c r="V238" s="123" t="s">
        <v>317</v>
      </c>
      <c r="W238" s="123" t="s">
        <v>318</v>
      </c>
      <c r="X238" s="123" t="s">
        <v>12</v>
      </c>
      <c r="Y238" s="123" t="s">
        <v>802</v>
      </c>
      <c r="Z238" s="123" t="s">
        <v>555</v>
      </c>
      <c r="AA238" s="212" t="s">
        <v>803</v>
      </c>
      <c r="AB238" s="123" t="s">
        <v>321</v>
      </c>
      <c r="AC238" s="123" t="s">
        <v>322</v>
      </c>
      <c r="AD238" s="123" t="s">
        <v>323</v>
      </c>
      <c r="AE238" s="123" t="s">
        <v>12</v>
      </c>
    </row>
    <row r="239" spans="2:31" x14ac:dyDescent="0.35">
      <c r="B239" s="123">
        <v>104338</v>
      </c>
      <c r="C239" s="123" t="s">
        <v>804</v>
      </c>
      <c r="D239" s="123">
        <v>2016</v>
      </c>
      <c r="E239" s="123" t="s">
        <v>12</v>
      </c>
      <c r="F239" s="240">
        <v>11554.517408</v>
      </c>
      <c r="G239" s="240" t="s">
        <v>1755</v>
      </c>
      <c r="H239" s="240" t="s">
        <v>12</v>
      </c>
      <c r="I239" s="240">
        <v>11554.517408</v>
      </c>
      <c r="J239" s="240">
        <v>0</v>
      </c>
      <c r="K239" s="240">
        <v>0</v>
      </c>
      <c r="L239" s="240">
        <v>0</v>
      </c>
      <c r="M239" s="240">
        <v>0</v>
      </c>
      <c r="N239" s="240" t="s">
        <v>12</v>
      </c>
      <c r="O239" s="240">
        <v>0</v>
      </c>
      <c r="P239" s="240">
        <v>0</v>
      </c>
      <c r="Q239" s="240">
        <v>0</v>
      </c>
      <c r="R239" s="240">
        <v>0</v>
      </c>
      <c r="S239" s="240">
        <v>11554.517408</v>
      </c>
      <c r="T239" s="123" t="s">
        <v>12</v>
      </c>
      <c r="U239" s="123" t="s">
        <v>317</v>
      </c>
      <c r="V239" s="123" t="s">
        <v>317</v>
      </c>
      <c r="W239" s="123" t="s">
        <v>12</v>
      </c>
      <c r="X239" s="123" t="s">
        <v>12</v>
      </c>
      <c r="Y239" s="123" t="s">
        <v>578</v>
      </c>
      <c r="Z239" s="123" t="s">
        <v>320</v>
      </c>
      <c r="AA239" s="212">
        <v>93706</v>
      </c>
      <c r="AB239" s="123" t="s">
        <v>502</v>
      </c>
      <c r="AC239" s="123" t="s">
        <v>201</v>
      </c>
      <c r="AD239" s="123" t="s">
        <v>327</v>
      </c>
      <c r="AE239" s="123" t="s">
        <v>12</v>
      </c>
    </row>
    <row r="240" spans="2:31" x14ac:dyDescent="0.35">
      <c r="B240" s="123">
        <v>104337</v>
      </c>
      <c r="C240" s="123" t="s">
        <v>805</v>
      </c>
      <c r="D240" s="123">
        <v>2016</v>
      </c>
      <c r="E240" s="123" t="s">
        <v>12</v>
      </c>
      <c r="F240" s="240">
        <v>18009.6700752</v>
      </c>
      <c r="G240" s="240" t="s">
        <v>1755</v>
      </c>
      <c r="H240" s="240" t="s">
        <v>12</v>
      </c>
      <c r="I240" s="240">
        <v>18009.6700752</v>
      </c>
      <c r="J240" s="240">
        <v>0</v>
      </c>
      <c r="K240" s="240">
        <v>0</v>
      </c>
      <c r="L240" s="240">
        <v>0</v>
      </c>
      <c r="M240" s="240">
        <v>0</v>
      </c>
      <c r="N240" s="240" t="s">
        <v>12</v>
      </c>
      <c r="O240" s="240">
        <v>0</v>
      </c>
      <c r="P240" s="240">
        <v>0</v>
      </c>
      <c r="Q240" s="240">
        <v>0</v>
      </c>
      <c r="R240" s="240">
        <v>0</v>
      </c>
      <c r="S240" s="240">
        <v>18009.6700752</v>
      </c>
      <c r="T240" s="123" t="s">
        <v>12</v>
      </c>
      <c r="U240" s="123" t="s">
        <v>317</v>
      </c>
      <c r="V240" s="123" t="s">
        <v>317</v>
      </c>
      <c r="W240" s="123" t="s">
        <v>12</v>
      </c>
      <c r="X240" s="123" t="s">
        <v>12</v>
      </c>
      <c r="Y240" s="123" t="s">
        <v>506</v>
      </c>
      <c r="Z240" s="123" t="s">
        <v>320</v>
      </c>
      <c r="AA240" s="212">
        <v>90058</v>
      </c>
      <c r="AB240" s="123" t="s">
        <v>502</v>
      </c>
      <c r="AC240" s="123" t="s">
        <v>201</v>
      </c>
      <c r="AD240" s="123" t="s">
        <v>327</v>
      </c>
      <c r="AE240" s="123" t="s">
        <v>12</v>
      </c>
    </row>
    <row r="241" spans="2:31" x14ac:dyDescent="0.35">
      <c r="B241" s="123">
        <v>104339</v>
      </c>
      <c r="C241" s="123" t="s">
        <v>806</v>
      </c>
      <c r="D241" s="123">
        <v>2016</v>
      </c>
      <c r="E241" s="123" t="s">
        <v>12</v>
      </c>
      <c r="F241" s="240">
        <v>18798.845408000001</v>
      </c>
      <c r="G241" s="240" t="s">
        <v>1755</v>
      </c>
      <c r="H241" s="240" t="s">
        <v>12</v>
      </c>
      <c r="I241" s="240">
        <v>18798.845408000001</v>
      </c>
      <c r="J241" s="240">
        <v>0</v>
      </c>
      <c r="K241" s="240">
        <v>0</v>
      </c>
      <c r="L241" s="240">
        <v>0</v>
      </c>
      <c r="M241" s="240">
        <v>0</v>
      </c>
      <c r="N241" s="240" t="s">
        <v>12</v>
      </c>
      <c r="O241" s="240">
        <v>0</v>
      </c>
      <c r="P241" s="240">
        <v>0</v>
      </c>
      <c r="Q241" s="240">
        <v>0</v>
      </c>
      <c r="R241" s="240">
        <v>0</v>
      </c>
      <c r="S241" s="240">
        <v>18798.845408000001</v>
      </c>
      <c r="T241" s="123" t="s">
        <v>12</v>
      </c>
      <c r="U241" s="123" t="s">
        <v>317</v>
      </c>
      <c r="V241" s="123" t="s">
        <v>317</v>
      </c>
      <c r="W241" s="123" t="s">
        <v>12</v>
      </c>
      <c r="X241" s="123" t="s">
        <v>12</v>
      </c>
      <c r="Y241" s="123" t="s">
        <v>791</v>
      </c>
      <c r="Z241" s="123" t="s">
        <v>320</v>
      </c>
      <c r="AA241" s="212">
        <v>95313</v>
      </c>
      <c r="AB241" s="123" t="s">
        <v>502</v>
      </c>
      <c r="AC241" s="123" t="s">
        <v>201</v>
      </c>
      <c r="AD241" s="123" t="s">
        <v>327</v>
      </c>
      <c r="AE241" s="123" t="s">
        <v>12</v>
      </c>
    </row>
    <row r="242" spans="2:31" x14ac:dyDescent="0.35">
      <c r="B242" s="123">
        <v>101260</v>
      </c>
      <c r="C242" s="123" t="s">
        <v>807</v>
      </c>
      <c r="D242" s="123">
        <v>2016</v>
      </c>
      <c r="E242" s="123" t="s">
        <v>12</v>
      </c>
      <c r="F242" s="240">
        <v>14684.4863728</v>
      </c>
      <c r="G242" s="240" t="s">
        <v>1755</v>
      </c>
      <c r="H242" s="240" t="s">
        <v>12</v>
      </c>
      <c r="I242" s="240">
        <v>14684.4863728</v>
      </c>
      <c r="J242" s="240">
        <v>0</v>
      </c>
      <c r="K242" s="240">
        <v>0</v>
      </c>
      <c r="L242" s="240">
        <v>0</v>
      </c>
      <c r="M242" s="240">
        <v>0</v>
      </c>
      <c r="N242" s="240" t="s">
        <v>12</v>
      </c>
      <c r="O242" s="240">
        <v>0</v>
      </c>
      <c r="P242" s="240">
        <v>0</v>
      </c>
      <c r="Q242" s="240">
        <v>0</v>
      </c>
      <c r="R242" s="240">
        <v>0</v>
      </c>
      <c r="S242" s="240">
        <v>14684.4863728</v>
      </c>
      <c r="T242" s="123" t="s">
        <v>12</v>
      </c>
      <c r="U242" s="123" t="s">
        <v>317</v>
      </c>
      <c r="V242" s="123" t="s">
        <v>317</v>
      </c>
      <c r="W242" s="123" t="s">
        <v>12</v>
      </c>
      <c r="X242" s="123" t="s">
        <v>12</v>
      </c>
      <c r="Y242" s="123" t="s">
        <v>325</v>
      </c>
      <c r="Z242" s="123" t="s">
        <v>320</v>
      </c>
      <c r="AA242" s="212">
        <v>92880</v>
      </c>
      <c r="AB242" s="123" t="s">
        <v>808</v>
      </c>
      <c r="AC242" s="123" t="s">
        <v>201</v>
      </c>
      <c r="AD242" s="123" t="s">
        <v>327</v>
      </c>
      <c r="AE242" s="123" t="s">
        <v>12</v>
      </c>
    </row>
    <row r="243" spans="2:31" x14ac:dyDescent="0.35">
      <c r="B243" s="123">
        <v>101214</v>
      </c>
      <c r="C243" s="123" t="s">
        <v>809</v>
      </c>
      <c r="D243" s="123">
        <v>2016</v>
      </c>
      <c r="E243" s="123" t="s">
        <v>12</v>
      </c>
      <c r="F243" s="240">
        <v>30175.1258112</v>
      </c>
      <c r="G243" s="240" t="s">
        <v>1755</v>
      </c>
      <c r="H243" s="240" t="s">
        <v>12</v>
      </c>
      <c r="I243" s="240">
        <v>30175.1258112</v>
      </c>
      <c r="J243" s="240">
        <v>0</v>
      </c>
      <c r="K243" s="240">
        <v>0</v>
      </c>
      <c r="L243" s="240">
        <v>0</v>
      </c>
      <c r="M243" s="240">
        <v>0</v>
      </c>
      <c r="N243" s="240" t="s">
        <v>12</v>
      </c>
      <c r="O243" s="240">
        <v>30175.1258112</v>
      </c>
      <c r="P243" s="240">
        <v>0</v>
      </c>
      <c r="Q243" s="240">
        <v>0</v>
      </c>
      <c r="R243" s="240">
        <v>30175.1258112</v>
      </c>
      <c r="S243" s="240">
        <v>0</v>
      </c>
      <c r="T243" s="123" t="s">
        <v>12</v>
      </c>
      <c r="U243" s="123" t="s">
        <v>316</v>
      </c>
      <c r="V243" s="123" t="s">
        <v>316</v>
      </c>
      <c r="W243" s="123" t="s">
        <v>777</v>
      </c>
      <c r="X243" s="123" t="s">
        <v>12</v>
      </c>
      <c r="Y243" s="123" t="s">
        <v>693</v>
      </c>
      <c r="Z243" s="123" t="s">
        <v>320</v>
      </c>
      <c r="AA243" s="212">
        <v>93230</v>
      </c>
      <c r="AB243" s="123" t="s">
        <v>673</v>
      </c>
      <c r="AC243" s="123" t="s">
        <v>201</v>
      </c>
      <c r="AD243" s="123" t="s">
        <v>327</v>
      </c>
      <c r="AE243" s="123" t="s">
        <v>12</v>
      </c>
    </row>
    <row r="244" spans="2:31" x14ac:dyDescent="0.35">
      <c r="B244" s="123">
        <v>104138</v>
      </c>
      <c r="C244" s="123" t="s">
        <v>810</v>
      </c>
      <c r="D244" s="123">
        <v>2016</v>
      </c>
      <c r="E244" s="123" t="s">
        <v>12</v>
      </c>
      <c r="F244" s="240">
        <v>13665.350064</v>
      </c>
      <c r="G244" s="240" t="s">
        <v>1755</v>
      </c>
      <c r="H244" s="240" t="s">
        <v>12</v>
      </c>
      <c r="I244" s="240">
        <v>13665.350064</v>
      </c>
      <c r="J244" s="240">
        <v>0</v>
      </c>
      <c r="K244" s="240">
        <v>0</v>
      </c>
      <c r="L244" s="240">
        <v>0</v>
      </c>
      <c r="M244" s="240">
        <v>0</v>
      </c>
      <c r="N244" s="240" t="s">
        <v>12</v>
      </c>
      <c r="O244" s="240">
        <v>0</v>
      </c>
      <c r="P244" s="240">
        <v>0</v>
      </c>
      <c r="Q244" s="240">
        <v>0</v>
      </c>
      <c r="R244" s="240">
        <v>0</v>
      </c>
      <c r="S244" s="240">
        <v>13665.350064</v>
      </c>
      <c r="T244" s="123" t="s">
        <v>12</v>
      </c>
      <c r="U244" s="123" t="s">
        <v>317</v>
      </c>
      <c r="V244" s="123" t="s">
        <v>317</v>
      </c>
      <c r="W244" s="123" t="s">
        <v>12</v>
      </c>
      <c r="X244" s="123" t="s">
        <v>12</v>
      </c>
      <c r="Y244" s="123" t="s">
        <v>540</v>
      </c>
      <c r="Z244" s="123" t="s">
        <v>320</v>
      </c>
      <c r="AA244" s="212">
        <v>95357</v>
      </c>
      <c r="AB244" s="123" t="s">
        <v>673</v>
      </c>
      <c r="AC244" s="123" t="s">
        <v>201</v>
      </c>
      <c r="AD244" s="123" t="s">
        <v>327</v>
      </c>
      <c r="AE244" s="123" t="s">
        <v>12</v>
      </c>
    </row>
    <row r="245" spans="2:31" x14ac:dyDescent="0.35">
      <c r="B245" s="123">
        <v>104489</v>
      </c>
      <c r="C245" s="123" t="s">
        <v>811</v>
      </c>
      <c r="D245" s="123">
        <v>2016</v>
      </c>
      <c r="E245" s="123" t="s">
        <v>12</v>
      </c>
      <c r="F245" s="240">
        <v>6990.8363920000002</v>
      </c>
      <c r="G245" s="240" t="s">
        <v>1755</v>
      </c>
      <c r="H245" s="240" t="s">
        <v>12</v>
      </c>
      <c r="I245" s="240">
        <v>6990.8363920000002</v>
      </c>
      <c r="J245" s="240">
        <v>0</v>
      </c>
      <c r="K245" s="240">
        <v>0</v>
      </c>
      <c r="L245" s="240">
        <v>0</v>
      </c>
      <c r="M245" s="240">
        <v>0</v>
      </c>
      <c r="N245" s="240" t="s">
        <v>12</v>
      </c>
      <c r="O245" s="240">
        <v>0</v>
      </c>
      <c r="P245" s="240">
        <v>0</v>
      </c>
      <c r="Q245" s="240">
        <v>0</v>
      </c>
      <c r="R245" s="240">
        <v>0</v>
      </c>
      <c r="S245" s="240">
        <v>6990.8363920000002</v>
      </c>
      <c r="T245" s="123" t="s">
        <v>12</v>
      </c>
      <c r="U245" s="123" t="s">
        <v>317</v>
      </c>
      <c r="V245" s="123" t="s">
        <v>317</v>
      </c>
      <c r="W245" s="123" t="s">
        <v>12</v>
      </c>
      <c r="X245" s="123" t="s">
        <v>12</v>
      </c>
      <c r="Y245" s="123" t="s">
        <v>812</v>
      </c>
      <c r="Z245" s="123" t="s">
        <v>320</v>
      </c>
      <c r="AA245" s="212">
        <v>93215</v>
      </c>
      <c r="AB245" s="123" t="s">
        <v>352</v>
      </c>
      <c r="AC245" s="123" t="s">
        <v>204</v>
      </c>
      <c r="AD245" s="123" t="s">
        <v>354</v>
      </c>
      <c r="AE245" s="123" t="s">
        <v>12</v>
      </c>
    </row>
    <row r="246" spans="2:31" x14ac:dyDescent="0.35">
      <c r="B246" s="123">
        <v>104655</v>
      </c>
      <c r="C246" s="123" t="s">
        <v>813</v>
      </c>
      <c r="D246" s="123">
        <v>2016</v>
      </c>
      <c r="E246" s="123" t="s">
        <v>12</v>
      </c>
      <c r="F246" s="240">
        <v>11771.7157780416</v>
      </c>
      <c r="G246" s="240" t="s">
        <v>1755</v>
      </c>
      <c r="H246" s="240" t="s">
        <v>12</v>
      </c>
      <c r="I246" s="240">
        <v>11771.7157780416</v>
      </c>
      <c r="J246" s="240">
        <v>0</v>
      </c>
      <c r="K246" s="240">
        <v>0</v>
      </c>
      <c r="L246" s="240">
        <v>0</v>
      </c>
      <c r="M246" s="240">
        <v>0</v>
      </c>
      <c r="N246" s="240" t="s">
        <v>12</v>
      </c>
      <c r="O246" s="240">
        <v>0</v>
      </c>
      <c r="P246" s="240">
        <v>0</v>
      </c>
      <c r="Q246" s="240">
        <v>0</v>
      </c>
      <c r="R246" s="240">
        <v>0</v>
      </c>
      <c r="S246" s="240">
        <v>11771.7157780416</v>
      </c>
      <c r="T246" s="123" t="s">
        <v>12</v>
      </c>
      <c r="U246" s="123" t="s">
        <v>317</v>
      </c>
      <c r="V246" s="123" t="s">
        <v>317</v>
      </c>
      <c r="W246" s="123" t="s">
        <v>12</v>
      </c>
      <c r="X246" s="123" t="s">
        <v>12</v>
      </c>
      <c r="Y246" s="123" t="s">
        <v>812</v>
      </c>
      <c r="Z246" s="123" t="s">
        <v>320</v>
      </c>
      <c r="AA246" s="212">
        <v>93215</v>
      </c>
      <c r="AB246" s="123" t="s">
        <v>814</v>
      </c>
      <c r="AC246" s="123" t="s">
        <v>201</v>
      </c>
      <c r="AD246" s="123" t="s">
        <v>327</v>
      </c>
      <c r="AE246" s="123" t="s">
        <v>12</v>
      </c>
    </row>
    <row r="247" spans="2:31" x14ac:dyDescent="0.35">
      <c r="B247" s="123">
        <v>101709</v>
      </c>
      <c r="C247" s="123" t="s">
        <v>815</v>
      </c>
      <c r="D247" s="123">
        <v>2016</v>
      </c>
      <c r="E247" s="123" t="s">
        <v>12</v>
      </c>
      <c r="F247" s="240">
        <v>26958.055079999998</v>
      </c>
      <c r="G247" s="240" t="s">
        <v>1755</v>
      </c>
      <c r="H247" s="240" t="s">
        <v>12</v>
      </c>
      <c r="I247" s="240">
        <v>26958.055079999998</v>
      </c>
      <c r="J247" s="240">
        <v>0</v>
      </c>
      <c r="K247" s="240">
        <v>0</v>
      </c>
      <c r="L247" s="240">
        <v>0</v>
      </c>
      <c r="M247" s="240">
        <v>0</v>
      </c>
      <c r="N247" s="240" t="s">
        <v>12</v>
      </c>
      <c r="O247" s="240">
        <v>26958.055079999998</v>
      </c>
      <c r="P247" s="240">
        <v>0</v>
      </c>
      <c r="Q247" s="240">
        <v>0</v>
      </c>
      <c r="R247" s="240">
        <v>26958.055079999998</v>
      </c>
      <c r="S247" s="240">
        <v>0</v>
      </c>
      <c r="T247" s="123" t="s">
        <v>12</v>
      </c>
      <c r="U247" s="123" t="s">
        <v>316</v>
      </c>
      <c r="V247" s="123" t="s">
        <v>317</v>
      </c>
      <c r="W247" s="123" t="s">
        <v>363</v>
      </c>
      <c r="X247" s="123" t="s">
        <v>12</v>
      </c>
      <c r="Y247" s="123" t="s">
        <v>816</v>
      </c>
      <c r="Z247" s="123" t="s">
        <v>320</v>
      </c>
      <c r="AA247" s="212">
        <v>90222</v>
      </c>
      <c r="AB247" s="123" t="s">
        <v>565</v>
      </c>
      <c r="AC247" s="123" t="s">
        <v>201</v>
      </c>
      <c r="AD247" s="123" t="s">
        <v>327</v>
      </c>
      <c r="AE247" s="123" t="s">
        <v>12</v>
      </c>
    </row>
    <row r="248" spans="2:31" x14ac:dyDescent="0.35">
      <c r="B248" s="123">
        <v>100026</v>
      </c>
      <c r="C248" s="123" t="s">
        <v>817</v>
      </c>
      <c r="D248" s="123">
        <v>2016</v>
      </c>
      <c r="E248" s="123" t="s">
        <v>12</v>
      </c>
      <c r="F248" s="240">
        <v>87243.018690761193</v>
      </c>
      <c r="G248" s="240" t="s">
        <v>1755</v>
      </c>
      <c r="H248" s="240" t="s">
        <v>12</v>
      </c>
      <c r="I248" s="240">
        <v>6157.7186907612004</v>
      </c>
      <c r="J248" s="240">
        <v>81085.3</v>
      </c>
      <c r="K248" s="240">
        <v>0</v>
      </c>
      <c r="L248" s="240">
        <v>0</v>
      </c>
      <c r="M248" s="240">
        <v>0</v>
      </c>
      <c r="N248" s="240" t="s">
        <v>12</v>
      </c>
      <c r="O248" s="240">
        <v>0</v>
      </c>
      <c r="P248" s="240">
        <v>0</v>
      </c>
      <c r="Q248" s="240">
        <v>0</v>
      </c>
      <c r="R248" s="240">
        <v>0</v>
      </c>
      <c r="S248" s="240">
        <v>87243.018690761193</v>
      </c>
      <c r="T248" s="123" t="s">
        <v>12</v>
      </c>
      <c r="U248" s="123" t="s">
        <v>316</v>
      </c>
      <c r="V248" s="123" t="s">
        <v>317</v>
      </c>
      <c r="W248" s="123" t="s">
        <v>1847</v>
      </c>
      <c r="X248" s="123" t="s">
        <v>12</v>
      </c>
      <c r="Y248" s="123" t="s">
        <v>818</v>
      </c>
      <c r="Z248" s="123" t="s">
        <v>320</v>
      </c>
      <c r="AA248" s="212">
        <v>95564</v>
      </c>
      <c r="AB248" s="123" t="s">
        <v>404</v>
      </c>
      <c r="AC248" s="123" t="s">
        <v>201</v>
      </c>
      <c r="AD248" s="123" t="s">
        <v>354</v>
      </c>
      <c r="AE248" s="123" t="s">
        <v>12</v>
      </c>
    </row>
    <row r="249" spans="2:31" x14ac:dyDescent="0.35">
      <c r="B249" s="123">
        <v>104433</v>
      </c>
      <c r="C249" s="123" t="s">
        <v>819</v>
      </c>
      <c r="D249" s="123">
        <v>2016</v>
      </c>
      <c r="E249" s="123" t="s">
        <v>12</v>
      </c>
      <c r="F249" s="240">
        <v>11756.594355200001</v>
      </c>
      <c r="G249" s="240" t="s">
        <v>1755</v>
      </c>
      <c r="H249" s="240" t="s">
        <v>12</v>
      </c>
      <c r="I249" s="240">
        <v>11756.594355200001</v>
      </c>
      <c r="J249" s="240">
        <v>0</v>
      </c>
      <c r="K249" s="240">
        <v>0</v>
      </c>
      <c r="L249" s="240">
        <v>0</v>
      </c>
      <c r="M249" s="240">
        <v>0</v>
      </c>
      <c r="N249" s="240" t="s">
        <v>12</v>
      </c>
      <c r="O249" s="240">
        <v>0</v>
      </c>
      <c r="P249" s="240">
        <v>0</v>
      </c>
      <c r="Q249" s="240">
        <v>0</v>
      </c>
      <c r="R249" s="240">
        <v>0</v>
      </c>
      <c r="S249" s="240">
        <v>11756.594355200001</v>
      </c>
      <c r="T249" s="123" t="s">
        <v>12</v>
      </c>
      <c r="U249" s="123" t="s">
        <v>317</v>
      </c>
      <c r="V249" s="123" t="s">
        <v>317</v>
      </c>
      <c r="W249" s="123" t="s">
        <v>12</v>
      </c>
      <c r="X249" s="123" t="s">
        <v>12</v>
      </c>
      <c r="Y249" s="123" t="s">
        <v>597</v>
      </c>
      <c r="Z249" s="123" t="s">
        <v>320</v>
      </c>
      <c r="AA249" s="212">
        <v>95330</v>
      </c>
      <c r="AB249" s="123" t="s">
        <v>820</v>
      </c>
      <c r="AC249" s="123" t="s">
        <v>201</v>
      </c>
      <c r="AD249" s="123" t="s">
        <v>327</v>
      </c>
      <c r="AE249" s="123" t="s">
        <v>12</v>
      </c>
    </row>
    <row r="250" spans="2:31" x14ac:dyDescent="0.35">
      <c r="B250" s="123">
        <v>104690</v>
      </c>
      <c r="C250" s="123" t="s">
        <v>821</v>
      </c>
      <c r="D250" s="123">
        <v>2016</v>
      </c>
      <c r="E250" s="123" t="s">
        <v>12</v>
      </c>
      <c r="F250" s="240">
        <v>10766.440665599999</v>
      </c>
      <c r="G250" s="240" t="s">
        <v>1755</v>
      </c>
      <c r="H250" s="240" t="s">
        <v>12</v>
      </c>
      <c r="I250" s="240">
        <v>10766.440665599999</v>
      </c>
      <c r="J250" s="240">
        <v>0</v>
      </c>
      <c r="K250" s="240">
        <v>0</v>
      </c>
      <c r="L250" s="240">
        <v>0</v>
      </c>
      <c r="M250" s="240">
        <v>0</v>
      </c>
      <c r="N250" s="240" t="s">
        <v>12</v>
      </c>
      <c r="O250" s="240">
        <v>0</v>
      </c>
      <c r="P250" s="240">
        <v>0</v>
      </c>
      <c r="Q250" s="240">
        <v>0</v>
      </c>
      <c r="R250" s="240">
        <v>0</v>
      </c>
      <c r="S250" s="240">
        <v>10766.440665599999</v>
      </c>
      <c r="T250" s="123" t="s">
        <v>12</v>
      </c>
      <c r="U250" s="123" t="s">
        <v>317</v>
      </c>
      <c r="V250" s="123" t="s">
        <v>317</v>
      </c>
      <c r="W250" s="123" t="s">
        <v>12</v>
      </c>
      <c r="X250" s="123" t="s">
        <v>12</v>
      </c>
      <c r="Y250" s="123" t="s">
        <v>397</v>
      </c>
      <c r="Z250" s="123" t="s">
        <v>320</v>
      </c>
      <c r="AA250" s="212">
        <v>95366</v>
      </c>
      <c r="AB250" s="123" t="s">
        <v>820</v>
      </c>
      <c r="AC250" s="123" t="s">
        <v>201</v>
      </c>
      <c r="AD250" s="123" t="s">
        <v>327</v>
      </c>
      <c r="AE250" s="123" t="s">
        <v>12</v>
      </c>
    </row>
    <row r="251" spans="2:31" x14ac:dyDescent="0.35">
      <c r="B251" s="123">
        <v>101243</v>
      </c>
      <c r="C251" s="123" t="s">
        <v>822</v>
      </c>
      <c r="D251" s="123">
        <v>2016</v>
      </c>
      <c r="E251" s="123" t="s">
        <v>12</v>
      </c>
      <c r="F251" s="240">
        <v>22804.763940411998</v>
      </c>
      <c r="G251" s="240" t="s">
        <v>1755</v>
      </c>
      <c r="H251" s="240" t="s">
        <v>12</v>
      </c>
      <c r="I251" s="240">
        <v>22804.763940411998</v>
      </c>
      <c r="J251" s="240">
        <v>0</v>
      </c>
      <c r="K251" s="240">
        <v>0</v>
      </c>
      <c r="L251" s="240">
        <v>0</v>
      </c>
      <c r="M251" s="240">
        <v>0</v>
      </c>
      <c r="N251" s="240" t="s">
        <v>12</v>
      </c>
      <c r="O251" s="240">
        <v>22611.567060959998</v>
      </c>
      <c r="P251" s="240">
        <v>0</v>
      </c>
      <c r="Q251" s="240">
        <v>0</v>
      </c>
      <c r="R251" s="240">
        <v>22611.567060959998</v>
      </c>
      <c r="S251" s="240">
        <v>193.19687945199999</v>
      </c>
      <c r="T251" s="123" t="s">
        <v>12</v>
      </c>
      <c r="U251" s="123" t="s">
        <v>316</v>
      </c>
      <c r="V251" s="123" t="s">
        <v>316</v>
      </c>
      <c r="W251" s="123" t="s">
        <v>350</v>
      </c>
      <c r="X251" s="123" t="s">
        <v>12</v>
      </c>
      <c r="Y251" s="123" t="s">
        <v>562</v>
      </c>
      <c r="Z251" s="123" t="s">
        <v>320</v>
      </c>
      <c r="AA251" s="212">
        <v>96013</v>
      </c>
      <c r="AB251" s="123" t="s">
        <v>823</v>
      </c>
      <c r="AC251" s="123" t="s">
        <v>201</v>
      </c>
      <c r="AD251" s="123" t="s">
        <v>327</v>
      </c>
      <c r="AE251" s="123" t="s">
        <v>12</v>
      </c>
    </row>
    <row r="252" spans="2:31" x14ac:dyDescent="0.35">
      <c r="B252" s="123">
        <v>100025</v>
      </c>
      <c r="C252" s="123" t="s">
        <v>1848</v>
      </c>
      <c r="D252" s="123">
        <v>2016</v>
      </c>
      <c r="E252" s="123" t="s">
        <v>12</v>
      </c>
      <c r="F252" s="240">
        <v>25.262271999999999</v>
      </c>
      <c r="G252" s="240" t="s">
        <v>1755</v>
      </c>
      <c r="H252" s="240" t="s">
        <v>12</v>
      </c>
      <c r="I252" s="240">
        <v>25.262271999999999</v>
      </c>
      <c r="J252" s="240">
        <v>0</v>
      </c>
      <c r="K252" s="240">
        <v>0</v>
      </c>
      <c r="L252" s="240">
        <v>0</v>
      </c>
      <c r="M252" s="240">
        <v>0</v>
      </c>
      <c r="N252" s="240" t="s">
        <v>12</v>
      </c>
      <c r="O252" s="240">
        <v>0</v>
      </c>
      <c r="P252" s="240">
        <v>0</v>
      </c>
      <c r="Q252" s="240">
        <v>0</v>
      </c>
      <c r="R252" s="240">
        <v>0</v>
      </c>
      <c r="S252" s="240">
        <v>25.262271999999999</v>
      </c>
      <c r="T252" s="123" t="s">
        <v>12</v>
      </c>
      <c r="U252" s="123" t="s">
        <v>316</v>
      </c>
      <c r="V252" s="123" t="s">
        <v>317</v>
      </c>
      <c r="W252" s="123" t="s">
        <v>1771</v>
      </c>
      <c r="X252" s="123" t="s">
        <v>12</v>
      </c>
      <c r="Y252" s="123" t="s">
        <v>1849</v>
      </c>
      <c r="Z252" s="123" t="s">
        <v>320</v>
      </c>
      <c r="AA252" s="212">
        <v>93654</v>
      </c>
      <c r="AB252" s="123" t="s">
        <v>411</v>
      </c>
      <c r="AC252" s="123" t="s">
        <v>201</v>
      </c>
      <c r="AD252" s="123" t="s">
        <v>354</v>
      </c>
      <c r="AE252" s="123" t="s">
        <v>12</v>
      </c>
    </row>
    <row r="253" spans="2:31" x14ac:dyDescent="0.35">
      <c r="B253" s="123">
        <v>2264</v>
      </c>
      <c r="C253" s="123" t="s">
        <v>824</v>
      </c>
      <c r="D253" s="123">
        <v>2016</v>
      </c>
      <c r="E253" s="123" t="s">
        <v>12</v>
      </c>
      <c r="F253" s="240">
        <v>433115.82851366198</v>
      </c>
      <c r="G253" s="240" t="s">
        <v>1755</v>
      </c>
      <c r="H253" s="240" t="s">
        <v>12</v>
      </c>
      <c r="I253" s="240">
        <v>0</v>
      </c>
      <c r="J253" s="240">
        <v>0</v>
      </c>
      <c r="K253" s="240">
        <v>0</v>
      </c>
      <c r="L253" s="240">
        <v>0</v>
      </c>
      <c r="M253" s="240">
        <v>433115.82851366198</v>
      </c>
      <c r="N253" s="240" t="s">
        <v>12</v>
      </c>
      <c r="O253" s="240">
        <v>0</v>
      </c>
      <c r="P253" s="240">
        <v>0</v>
      </c>
      <c r="Q253" s="240">
        <v>21133.141265137601</v>
      </c>
      <c r="R253" s="240">
        <v>21133.141265137601</v>
      </c>
      <c r="S253" s="240">
        <v>411982.68724852399</v>
      </c>
      <c r="T253" s="123" t="s">
        <v>12</v>
      </c>
      <c r="U253" s="123" t="s">
        <v>316</v>
      </c>
      <c r="V253" s="123" t="s">
        <v>317</v>
      </c>
      <c r="W253" s="123" t="s">
        <v>825</v>
      </c>
      <c r="X253" s="123" t="s">
        <v>12</v>
      </c>
      <c r="Y253" s="123" t="s">
        <v>444</v>
      </c>
      <c r="Z253" s="123" t="s">
        <v>445</v>
      </c>
      <c r="AA253" s="212">
        <v>77046</v>
      </c>
      <c r="AB253" s="123" t="s">
        <v>321</v>
      </c>
      <c r="AC253" s="123" t="s">
        <v>322</v>
      </c>
      <c r="AD253" s="123" t="s">
        <v>323</v>
      </c>
      <c r="AE253" s="123" t="s">
        <v>12</v>
      </c>
    </row>
    <row r="254" spans="2:31" x14ac:dyDescent="0.35">
      <c r="B254" s="123">
        <v>101218</v>
      </c>
      <c r="C254" s="123" t="s">
        <v>826</v>
      </c>
      <c r="D254" s="123">
        <v>2016</v>
      </c>
      <c r="E254" s="123" t="s">
        <v>12</v>
      </c>
      <c r="F254" s="240">
        <v>19872.742613710201</v>
      </c>
      <c r="G254" s="240" t="s">
        <v>1755</v>
      </c>
      <c r="H254" s="240" t="s">
        <v>12</v>
      </c>
      <c r="I254" s="240">
        <v>19807.822613710199</v>
      </c>
      <c r="J254" s="240">
        <v>64.92</v>
      </c>
      <c r="K254" s="240">
        <v>0</v>
      </c>
      <c r="L254" s="240">
        <v>0</v>
      </c>
      <c r="M254" s="240">
        <v>0</v>
      </c>
      <c r="N254" s="240" t="s">
        <v>12</v>
      </c>
      <c r="O254" s="240">
        <v>0</v>
      </c>
      <c r="P254" s="240">
        <v>0</v>
      </c>
      <c r="Q254" s="240">
        <v>0</v>
      </c>
      <c r="R254" s="240">
        <v>0</v>
      </c>
      <c r="S254" s="240">
        <v>19872.742613710201</v>
      </c>
      <c r="T254" s="123" t="s">
        <v>12</v>
      </c>
      <c r="U254" s="123" t="s">
        <v>317</v>
      </c>
      <c r="V254" s="123" t="s">
        <v>317</v>
      </c>
      <c r="W254" s="123" t="s">
        <v>12</v>
      </c>
      <c r="X254" s="123" t="s">
        <v>12</v>
      </c>
      <c r="Y254" s="123" t="s">
        <v>677</v>
      </c>
      <c r="Z254" s="123" t="s">
        <v>320</v>
      </c>
      <c r="AA254" s="212">
        <v>92802</v>
      </c>
      <c r="AB254" s="123" t="s">
        <v>827</v>
      </c>
      <c r="AC254" s="123" t="s">
        <v>201</v>
      </c>
      <c r="AD254" s="123" t="s">
        <v>327</v>
      </c>
      <c r="AE254" s="123" t="s">
        <v>12</v>
      </c>
    </row>
    <row r="255" spans="2:31" x14ac:dyDescent="0.35">
      <c r="B255" s="123">
        <v>100157</v>
      </c>
      <c r="C255" s="123" t="s">
        <v>828</v>
      </c>
      <c r="D255" s="123">
        <v>2016</v>
      </c>
      <c r="E255" s="123" t="s">
        <v>12</v>
      </c>
      <c r="F255" s="240">
        <v>5855.0488184811302</v>
      </c>
      <c r="G255" s="240" t="s">
        <v>1755</v>
      </c>
      <c r="H255" s="240" t="s">
        <v>12</v>
      </c>
      <c r="I255" s="240">
        <v>5855.0488184811302</v>
      </c>
      <c r="J255" s="240">
        <v>0</v>
      </c>
      <c r="K255" s="240">
        <v>0</v>
      </c>
      <c r="L255" s="240">
        <v>0</v>
      </c>
      <c r="M255" s="240">
        <v>0</v>
      </c>
      <c r="N255" s="240" t="s">
        <v>12</v>
      </c>
      <c r="O255" s="240">
        <v>5855.0488184811302</v>
      </c>
      <c r="P255" s="240">
        <v>0</v>
      </c>
      <c r="Q255" s="240">
        <v>0</v>
      </c>
      <c r="R255" s="240">
        <v>5855.0488184811302</v>
      </c>
      <c r="S255" s="240">
        <v>0</v>
      </c>
      <c r="T255" s="123" t="s">
        <v>12</v>
      </c>
      <c r="U255" s="123" t="s">
        <v>316</v>
      </c>
      <c r="V255" s="123" t="s">
        <v>317</v>
      </c>
      <c r="W255" s="123" t="s">
        <v>467</v>
      </c>
      <c r="X255" s="123" t="s">
        <v>12</v>
      </c>
      <c r="Y255" s="123" t="s">
        <v>346</v>
      </c>
      <c r="Z255" s="123" t="s">
        <v>320</v>
      </c>
      <c r="AA255" s="212">
        <v>93308</v>
      </c>
      <c r="AB255" s="123" t="s">
        <v>352</v>
      </c>
      <c r="AC255" s="123" t="s">
        <v>201</v>
      </c>
      <c r="AD255" s="123" t="s">
        <v>354</v>
      </c>
      <c r="AE255" s="123" t="s">
        <v>12</v>
      </c>
    </row>
    <row r="256" spans="2:31" x14ac:dyDescent="0.35">
      <c r="B256" s="123">
        <v>101733</v>
      </c>
      <c r="C256" s="123" t="s">
        <v>1775</v>
      </c>
      <c r="D256" s="123">
        <v>2016</v>
      </c>
      <c r="E256" s="123" t="s">
        <v>12</v>
      </c>
      <c r="F256" s="240">
        <v>48394.649685201599</v>
      </c>
      <c r="G256" s="240" t="s">
        <v>1755</v>
      </c>
      <c r="H256" s="240" t="s">
        <v>12</v>
      </c>
      <c r="I256" s="240">
        <v>48394.649685201599</v>
      </c>
      <c r="J256" s="240">
        <v>0</v>
      </c>
      <c r="K256" s="240">
        <v>0</v>
      </c>
      <c r="L256" s="240">
        <v>0</v>
      </c>
      <c r="M256" s="240">
        <v>0</v>
      </c>
      <c r="N256" s="240" t="s">
        <v>12</v>
      </c>
      <c r="O256" s="240">
        <v>48392.854048000001</v>
      </c>
      <c r="P256" s="240">
        <v>0</v>
      </c>
      <c r="Q256" s="240">
        <v>0</v>
      </c>
      <c r="R256" s="240">
        <v>48392.854048000001</v>
      </c>
      <c r="S256" s="240">
        <v>1.7956372016</v>
      </c>
      <c r="T256" s="123" t="s">
        <v>12</v>
      </c>
      <c r="U256" s="123" t="s">
        <v>316</v>
      </c>
      <c r="V256" s="123" t="s">
        <v>317</v>
      </c>
      <c r="W256" s="123" t="s">
        <v>1771</v>
      </c>
      <c r="X256" s="123" t="s">
        <v>12</v>
      </c>
      <c r="Y256" s="123" t="s">
        <v>410</v>
      </c>
      <c r="Z256" s="123" t="s">
        <v>320</v>
      </c>
      <c r="AA256" s="212">
        <v>94565</v>
      </c>
      <c r="AB256" s="123" t="s">
        <v>400</v>
      </c>
      <c r="AC256" s="123" t="s">
        <v>201</v>
      </c>
      <c r="AD256" s="123" t="s">
        <v>327</v>
      </c>
      <c r="AE256" s="123" t="s">
        <v>12</v>
      </c>
    </row>
    <row r="257" spans="2:31" x14ac:dyDescent="0.35">
      <c r="B257" s="123">
        <v>104663</v>
      </c>
      <c r="C257" s="123" t="s">
        <v>829</v>
      </c>
      <c r="D257" s="123">
        <v>2016</v>
      </c>
      <c r="E257" s="123" t="s">
        <v>12</v>
      </c>
      <c r="F257" s="240">
        <v>16368.2698736</v>
      </c>
      <c r="G257" s="240" t="s">
        <v>1755</v>
      </c>
      <c r="H257" s="240" t="s">
        <v>12</v>
      </c>
      <c r="I257" s="240">
        <v>16368.2698736</v>
      </c>
      <c r="J257" s="240">
        <v>0</v>
      </c>
      <c r="K257" s="240">
        <v>0</v>
      </c>
      <c r="L257" s="240">
        <v>0</v>
      </c>
      <c r="M257" s="240">
        <v>0</v>
      </c>
      <c r="N257" s="240" t="s">
        <v>12</v>
      </c>
      <c r="O257" s="240">
        <v>0</v>
      </c>
      <c r="P257" s="240">
        <v>0</v>
      </c>
      <c r="Q257" s="240">
        <v>0</v>
      </c>
      <c r="R257" s="240">
        <v>0</v>
      </c>
      <c r="S257" s="240">
        <v>16368.2698736</v>
      </c>
      <c r="T257" s="123" t="s">
        <v>12</v>
      </c>
      <c r="U257" s="123" t="s">
        <v>317</v>
      </c>
      <c r="V257" s="123" t="s">
        <v>317</v>
      </c>
      <c r="W257" s="123" t="s">
        <v>12</v>
      </c>
      <c r="X257" s="123" t="s">
        <v>12</v>
      </c>
      <c r="Y257" s="123" t="s">
        <v>830</v>
      </c>
      <c r="Z257" s="123" t="s">
        <v>320</v>
      </c>
      <c r="AA257" s="212" t="s">
        <v>831</v>
      </c>
      <c r="AB257" s="123" t="s">
        <v>684</v>
      </c>
      <c r="AC257" s="123" t="s">
        <v>201</v>
      </c>
      <c r="AD257" s="123" t="s">
        <v>327</v>
      </c>
      <c r="AE257" s="123" t="s">
        <v>12</v>
      </c>
    </row>
    <row r="258" spans="2:31" x14ac:dyDescent="0.35">
      <c r="B258" s="123">
        <v>104455</v>
      </c>
      <c r="C258" s="123" t="s">
        <v>836</v>
      </c>
      <c r="D258" s="123">
        <v>2016</v>
      </c>
      <c r="E258" s="123" t="s">
        <v>12</v>
      </c>
      <c r="F258" s="240">
        <v>533375.06242189999</v>
      </c>
      <c r="G258" s="240" t="s">
        <v>1755</v>
      </c>
      <c r="H258" s="240" t="s">
        <v>12</v>
      </c>
      <c r="I258" s="240">
        <v>11537.6624219</v>
      </c>
      <c r="J258" s="240">
        <v>521837.4</v>
      </c>
      <c r="K258" s="240">
        <v>0</v>
      </c>
      <c r="L258" s="240">
        <v>0</v>
      </c>
      <c r="M258" s="240">
        <v>0</v>
      </c>
      <c r="N258" s="240" t="s">
        <v>12</v>
      </c>
      <c r="O258" s="240">
        <v>0</v>
      </c>
      <c r="P258" s="240">
        <v>0</v>
      </c>
      <c r="Q258" s="240">
        <v>0</v>
      </c>
      <c r="R258" s="240">
        <v>0</v>
      </c>
      <c r="S258" s="240">
        <v>533375.06242189999</v>
      </c>
      <c r="T258" s="123" t="s">
        <v>12</v>
      </c>
      <c r="U258" s="123" t="s">
        <v>316</v>
      </c>
      <c r="V258" s="123" t="s">
        <v>317</v>
      </c>
      <c r="W258" s="123" t="s">
        <v>390</v>
      </c>
      <c r="X258" s="123" t="s">
        <v>12</v>
      </c>
      <c r="Y258" s="123" t="s">
        <v>675</v>
      </c>
      <c r="Z258" s="123" t="s">
        <v>320</v>
      </c>
      <c r="AA258" s="212">
        <v>95203</v>
      </c>
      <c r="AB258" s="123" t="s">
        <v>404</v>
      </c>
      <c r="AC258" s="123" t="s">
        <v>353</v>
      </c>
      <c r="AD258" s="123" t="s">
        <v>354</v>
      </c>
      <c r="AE258" s="123" t="s">
        <v>12</v>
      </c>
    </row>
    <row r="259" spans="2:31" x14ac:dyDescent="0.35">
      <c r="B259" s="123">
        <v>100221</v>
      </c>
      <c r="C259" s="123" t="s">
        <v>837</v>
      </c>
      <c r="D259" s="123">
        <v>2016</v>
      </c>
      <c r="E259" s="123" t="s">
        <v>12</v>
      </c>
      <c r="F259" s="240">
        <v>1039848.2849900801</v>
      </c>
      <c r="G259" s="240" t="s">
        <v>1755</v>
      </c>
      <c r="H259" s="240" t="s">
        <v>12</v>
      </c>
      <c r="I259" s="240">
        <v>1039848.2849900801</v>
      </c>
      <c r="J259" s="240">
        <v>0</v>
      </c>
      <c r="K259" s="240">
        <v>0</v>
      </c>
      <c r="L259" s="240">
        <v>0</v>
      </c>
      <c r="M259" s="240">
        <v>0</v>
      </c>
      <c r="N259" s="240" t="s">
        <v>12</v>
      </c>
      <c r="O259" s="240">
        <v>1039848.2849900801</v>
      </c>
      <c r="P259" s="240">
        <v>0</v>
      </c>
      <c r="Q259" s="240">
        <v>0</v>
      </c>
      <c r="R259" s="240">
        <v>1039848.2849900801</v>
      </c>
      <c r="S259" s="240">
        <v>0</v>
      </c>
      <c r="T259" s="123" t="s">
        <v>12</v>
      </c>
      <c r="U259" s="123" t="s">
        <v>316</v>
      </c>
      <c r="V259" s="123" t="s">
        <v>317</v>
      </c>
      <c r="W259" s="123" t="s">
        <v>467</v>
      </c>
      <c r="X259" s="123" t="s">
        <v>12</v>
      </c>
      <c r="Y259" s="123" t="s">
        <v>838</v>
      </c>
      <c r="Z259" s="123" t="s">
        <v>320</v>
      </c>
      <c r="AA259" s="212">
        <v>95039</v>
      </c>
      <c r="AB259" s="123" t="s">
        <v>352</v>
      </c>
      <c r="AC259" s="123" t="s">
        <v>353</v>
      </c>
      <c r="AD259" s="123" t="s">
        <v>354</v>
      </c>
      <c r="AE259" s="123" t="s">
        <v>12</v>
      </c>
    </row>
    <row r="260" spans="2:31" x14ac:dyDescent="0.35">
      <c r="B260" s="123">
        <v>101351</v>
      </c>
      <c r="C260" s="123" t="s">
        <v>839</v>
      </c>
      <c r="D260" s="123">
        <v>2016</v>
      </c>
      <c r="E260" s="123" t="s">
        <v>12</v>
      </c>
      <c r="F260" s="240">
        <v>6065.0448762349297</v>
      </c>
      <c r="G260" s="240" t="s">
        <v>1755</v>
      </c>
      <c r="H260" s="240" t="s">
        <v>12</v>
      </c>
      <c r="I260" s="240">
        <v>6065.0448762349297</v>
      </c>
      <c r="J260" s="240">
        <v>0</v>
      </c>
      <c r="K260" s="240">
        <v>0</v>
      </c>
      <c r="L260" s="240">
        <v>0</v>
      </c>
      <c r="M260" s="240">
        <v>0</v>
      </c>
      <c r="N260" s="240" t="s">
        <v>12</v>
      </c>
      <c r="O260" s="240">
        <v>0</v>
      </c>
      <c r="P260" s="240">
        <v>0</v>
      </c>
      <c r="Q260" s="240">
        <v>0</v>
      </c>
      <c r="R260" s="240">
        <v>0</v>
      </c>
      <c r="S260" s="240">
        <v>6065.0448762349297</v>
      </c>
      <c r="T260" s="123" t="s">
        <v>12</v>
      </c>
      <c r="U260" s="123" t="s">
        <v>317</v>
      </c>
      <c r="V260" s="123" t="s">
        <v>317</v>
      </c>
      <c r="W260" s="123" t="s">
        <v>12</v>
      </c>
      <c r="X260" s="123" t="s">
        <v>12</v>
      </c>
      <c r="Y260" s="123" t="s">
        <v>333</v>
      </c>
      <c r="Z260" s="123" t="s">
        <v>320</v>
      </c>
      <c r="AA260" s="212">
        <v>94607</v>
      </c>
      <c r="AB260" s="123" t="s">
        <v>352</v>
      </c>
      <c r="AC260" s="123" t="s">
        <v>201</v>
      </c>
      <c r="AD260" s="123" t="s">
        <v>354</v>
      </c>
      <c r="AE260" s="123" t="s">
        <v>12</v>
      </c>
    </row>
    <row r="261" spans="2:31" x14ac:dyDescent="0.35">
      <c r="B261" s="123">
        <v>100958</v>
      </c>
      <c r="C261" s="123" t="s">
        <v>840</v>
      </c>
      <c r="D261" s="123">
        <v>2016</v>
      </c>
      <c r="E261" s="123" t="s">
        <v>12</v>
      </c>
      <c r="F261" s="240">
        <v>27852.548009569298</v>
      </c>
      <c r="G261" s="240" t="s">
        <v>1755</v>
      </c>
      <c r="H261" s="240" t="s">
        <v>12</v>
      </c>
      <c r="I261" s="240">
        <v>24975.4480095693</v>
      </c>
      <c r="J261" s="240">
        <v>2877.1</v>
      </c>
      <c r="K261" s="240">
        <v>0</v>
      </c>
      <c r="L261" s="240">
        <v>0</v>
      </c>
      <c r="M261" s="240">
        <v>0</v>
      </c>
      <c r="N261" s="240" t="s">
        <v>12</v>
      </c>
      <c r="O261" s="240">
        <v>24975.4480095693</v>
      </c>
      <c r="P261" s="240">
        <v>0</v>
      </c>
      <c r="Q261" s="240">
        <v>0</v>
      </c>
      <c r="R261" s="240">
        <v>24975.4480095693</v>
      </c>
      <c r="S261" s="240">
        <v>2877.1</v>
      </c>
      <c r="T261" s="123" t="s">
        <v>12</v>
      </c>
      <c r="U261" s="123" t="s">
        <v>316</v>
      </c>
      <c r="V261" s="123" t="s">
        <v>316</v>
      </c>
      <c r="W261" s="123" t="s">
        <v>467</v>
      </c>
      <c r="X261" s="123" t="s">
        <v>12</v>
      </c>
      <c r="Y261" s="123" t="s">
        <v>578</v>
      </c>
      <c r="Z261" s="123" t="s">
        <v>320</v>
      </c>
      <c r="AA261" s="212">
        <v>93727</v>
      </c>
      <c r="AB261" s="123" t="s">
        <v>841</v>
      </c>
      <c r="AC261" s="123" t="s">
        <v>201</v>
      </c>
      <c r="AD261" s="123" t="s">
        <v>327</v>
      </c>
      <c r="AE261" s="123" t="s">
        <v>12</v>
      </c>
    </row>
    <row r="262" spans="2:31" x14ac:dyDescent="0.35">
      <c r="B262" s="123">
        <v>104640</v>
      </c>
      <c r="C262" s="123" t="s">
        <v>842</v>
      </c>
      <c r="D262" s="123">
        <v>2016</v>
      </c>
      <c r="E262" s="123" t="s">
        <v>12</v>
      </c>
      <c r="F262" s="240">
        <v>18460.585484477699</v>
      </c>
      <c r="G262" s="240" t="s">
        <v>1755</v>
      </c>
      <c r="H262" s="240" t="s">
        <v>12</v>
      </c>
      <c r="I262" s="240">
        <v>14236.9854844777</v>
      </c>
      <c r="J262" s="240">
        <v>4223.6000000000004</v>
      </c>
      <c r="K262" s="240">
        <v>0</v>
      </c>
      <c r="L262" s="240">
        <v>0</v>
      </c>
      <c r="M262" s="240">
        <v>0</v>
      </c>
      <c r="N262" s="240" t="s">
        <v>12</v>
      </c>
      <c r="O262" s="240">
        <v>0</v>
      </c>
      <c r="P262" s="240">
        <v>0</v>
      </c>
      <c r="Q262" s="240">
        <v>0</v>
      </c>
      <c r="R262" s="240">
        <v>0</v>
      </c>
      <c r="S262" s="240">
        <v>18460.585484477699</v>
      </c>
      <c r="T262" s="123" t="s">
        <v>12</v>
      </c>
      <c r="U262" s="123" t="s">
        <v>317</v>
      </c>
      <c r="V262" s="123" t="s">
        <v>317</v>
      </c>
      <c r="W262" s="123" t="s">
        <v>12</v>
      </c>
      <c r="X262" s="123" t="s">
        <v>12</v>
      </c>
      <c r="Y262" s="123" t="s">
        <v>843</v>
      </c>
      <c r="Z262" s="123" t="s">
        <v>320</v>
      </c>
      <c r="AA262" s="212">
        <v>95334</v>
      </c>
      <c r="AB262" s="123" t="s">
        <v>841</v>
      </c>
      <c r="AC262" s="123" t="s">
        <v>201</v>
      </c>
      <c r="AD262" s="123" t="s">
        <v>327</v>
      </c>
      <c r="AE262" s="123" t="s">
        <v>12</v>
      </c>
    </row>
    <row r="263" spans="2:31" x14ac:dyDescent="0.35">
      <c r="B263" s="123">
        <v>104215</v>
      </c>
      <c r="C263" s="123" t="s">
        <v>844</v>
      </c>
      <c r="D263" s="123">
        <v>2016</v>
      </c>
      <c r="E263" s="123" t="s">
        <v>12</v>
      </c>
      <c r="F263" s="240">
        <v>325323.90300817101</v>
      </c>
      <c r="G263" s="240" t="s">
        <v>1755</v>
      </c>
      <c r="H263" s="240" t="s">
        <v>12</v>
      </c>
      <c r="I263" s="240">
        <v>325323.90300817101</v>
      </c>
      <c r="J263" s="240">
        <v>0</v>
      </c>
      <c r="K263" s="240">
        <v>0</v>
      </c>
      <c r="L263" s="240">
        <v>0</v>
      </c>
      <c r="M263" s="240">
        <v>0</v>
      </c>
      <c r="N263" s="240" t="s">
        <v>12</v>
      </c>
      <c r="O263" s="240">
        <v>323987.86399494403</v>
      </c>
      <c r="P263" s="240">
        <v>0</v>
      </c>
      <c r="Q263" s="240">
        <v>0</v>
      </c>
      <c r="R263" s="240">
        <v>323987.86399494403</v>
      </c>
      <c r="S263" s="240">
        <v>1336.0390132278001</v>
      </c>
      <c r="T263" s="123" t="s">
        <v>12</v>
      </c>
      <c r="U263" s="123" t="s">
        <v>316</v>
      </c>
      <c r="V263" s="123" t="s">
        <v>316</v>
      </c>
      <c r="W263" s="123" t="s">
        <v>467</v>
      </c>
      <c r="X263" s="123" t="s">
        <v>12</v>
      </c>
      <c r="Y263" s="123" t="s">
        <v>346</v>
      </c>
      <c r="Z263" s="123" t="s">
        <v>320</v>
      </c>
      <c r="AA263" s="212">
        <v>93308</v>
      </c>
      <c r="AB263" s="123" t="s">
        <v>342</v>
      </c>
      <c r="AC263" s="123" t="s">
        <v>343</v>
      </c>
      <c r="AD263" s="123" t="s">
        <v>344</v>
      </c>
      <c r="AE263" s="123" t="s">
        <v>12</v>
      </c>
    </row>
    <row r="264" spans="2:31" x14ac:dyDescent="0.35">
      <c r="B264" s="123">
        <v>101355</v>
      </c>
      <c r="C264" s="123" t="s">
        <v>845</v>
      </c>
      <c r="D264" s="123">
        <v>2016</v>
      </c>
      <c r="E264" s="123" t="s">
        <v>12</v>
      </c>
      <c r="F264" s="240">
        <v>79123.796397958402</v>
      </c>
      <c r="G264" s="240" t="s">
        <v>1755</v>
      </c>
      <c r="H264" s="240" t="s">
        <v>12</v>
      </c>
      <c r="I264" s="240">
        <v>79123.796397958402</v>
      </c>
      <c r="J264" s="240">
        <v>0</v>
      </c>
      <c r="K264" s="240">
        <v>0</v>
      </c>
      <c r="L264" s="240">
        <v>0</v>
      </c>
      <c r="M264" s="240">
        <v>0</v>
      </c>
      <c r="N264" s="240" t="s">
        <v>12</v>
      </c>
      <c r="O264" s="240">
        <v>79123.796397958402</v>
      </c>
      <c r="P264" s="240">
        <v>0</v>
      </c>
      <c r="Q264" s="240">
        <v>0</v>
      </c>
      <c r="R264" s="240">
        <v>79123.796397958402</v>
      </c>
      <c r="S264" s="240">
        <v>0</v>
      </c>
      <c r="T264" s="123" t="s">
        <v>12</v>
      </c>
      <c r="U264" s="123" t="s">
        <v>316</v>
      </c>
      <c r="V264" s="123" t="s">
        <v>317</v>
      </c>
      <c r="W264" s="123" t="s">
        <v>467</v>
      </c>
      <c r="X264" s="123" t="s">
        <v>12</v>
      </c>
      <c r="Y264" s="123" t="s">
        <v>846</v>
      </c>
      <c r="Z264" s="123" t="s">
        <v>320</v>
      </c>
      <c r="AA264" s="212">
        <v>93030</v>
      </c>
      <c r="AB264" s="123" t="s">
        <v>352</v>
      </c>
      <c r="AC264" s="123" t="s">
        <v>201</v>
      </c>
      <c r="AD264" s="123" t="s">
        <v>458</v>
      </c>
      <c r="AE264" s="123" t="s">
        <v>12</v>
      </c>
    </row>
    <row r="265" spans="2:31" x14ac:dyDescent="0.35">
      <c r="B265" s="123">
        <v>104581</v>
      </c>
      <c r="C265" s="123" t="s">
        <v>847</v>
      </c>
      <c r="D265" s="123">
        <v>2016</v>
      </c>
      <c r="E265" s="123" t="s">
        <v>12</v>
      </c>
      <c r="F265" s="240">
        <v>26907.201409599998</v>
      </c>
      <c r="G265" s="240" t="s">
        <v>1755</v>
      </c>
      <c r="H265" s="240" t="s">
        <v>12</v>
      </c>
      <c r="I265" s="240">
        <v>26907.201409599998</v>
      </c>
      <c r="J265" s="240">
        <v>0</v>
      </c>
      <c r="K265" s="240">
        <v>0</v>
      </c>
      <c r="L265" s="240">
        <v>0</v>
      </c>
      <c r="M265" s="240">
        <v>0</v>
      </c>
      <c r="N265" s="240" t="s">
        <v>12</v>
      </c>
      <c r="O265" s="240">
        <v>26850.016409600001</v>
      </c>
      <c r="P265" s="240">
        <v>0</v>
      </c>
      <c r="Q265" s="240">
        <v>0</v>
      </c>
      <c r="R265" s="240">
        <v>26850.016409600001</v>
      </c>
      <c r="S265" s="240">
        <v>57.185000000000002</v>
      </c>
      <c r="T265" s="123" t="s">
        <v>12</v>
      </c>
      <c r="U265" s="123" t="s">
        <v>316</v>
      </c>
      <c r="V265" s="123" t="s">
        <v>316</v>
      </c>
      <c r="W265" s="123" t="s">
        <v>467</v>
      </c>
      <c r="X265" s="123" t="s">
        <v>12</v>
      </c>
      <c r="Y265" s="123" t="s">
        <v>341</v>
      </c>
      <c r="Z265" s="123" t="s">
        <v>320</v>
      </c>
      <c r="AA265" s="212">
        <v>93450</v>
      </c>
      <c r="AB265" s="123" t="s">
        <v>342</v>
      </c>
      <c r="AC265" s="123" t="s">
        <v>343</v>
      </c>
      <c r="AD265" s="123" t="s">
        <v>344</v>
      </c>
      <c r="AE265" s="123" t="s">
        <v>12</v>
      </c>
    </row>
    <row r="266" spans="2:31" x14ac:dyDescent="0.35">
      <c r="B266" s="123">
        <v>101511</v>
      </c>
      <c r="C266" s="123" t="s">
        <v>849</v>
      </c>
      <c r="D266" s="123">
        <v>2016</v>
      </c>
      <c r="E266" s="123" t="s">
        <v>12</v>
      </c>
      <c r="F266" s="240">
        <v>33444.590620923402</v>
      </c>
      <c r="G266" s="240" t="s">
        <v>1755</v>
      </c>
      <c r="H266" s="240" t="s">
        <v>12</v>
      </c>
      <c r="I266" s="240">
        <v>994.99062092342501</v>
      </c>
      <c r="J266" s="240">
        <v>32449.599999999999</v>
      </c>
      <c r="K266" s="240">
        <v>0</v>
      </c>
      <c r="L266" s="240">
        <v>0</v>
      </c>
      <c r="M266" s="240">
        <v>0</v>
      </c>
      <c r="N266" s="240" t="s">
        <v>12</v>
      </c>
      <c r="O266" s="240">
        <v>0</v>
      </c>
      <c r="P266" s="240">
        <v>0</v>
      </c>
      <c r="Q266" s="240">
        <v>0</v>
      </c>
      <c r="R266" s="240">
        <v>0</v>
      </c>
      <c r="S266" s="240">
        <v>33444.590620923402</v>
      </c>
      <c r="T266" s="123" t="s">
        <v>12</v>
      </c>
      <c r="U266" s="123" t="s">
        <v>316</v>
      </c>
      <c r="V266" s="123" t="s">
        <v>317</v>
      </c>
      <c r="W266" s="123" t="s">
        <v>553</v>
      </c>
      <c r="X266" s="123" t="s">
        <v>12</v>
      </c>
      <c r="Y266" s="123" t="s">
        <v>333</v>
      </c>
      <c r="Z266" s="123" t="s">
        <v>320</v>
      </c>
      <c r="AA266" s="212">
        <v>94607</v>
      </c>
      <c r="AB266" s="123" t="s">
        <v>691</v>
      </c>
      <c r="AC266" s="123" t="s">
        <v>201</v>
      </c>
      <c r="AD266" s="123" t="s">
        <v>327</v>
      </c>
      <c r="AE266" s="123" t="s">
        <v>12</v>
      </c>
    </row>
    <row r="267" spans="2:31" x14ac:dyDescent="0.35">
      <c r="B267" s="123">
        <v>3033</v>
      </c>
      <c r="C267" s="123" t="s">
        <v>850</v>
      </c>
      <c r="D267" s="123">
        <v>2016</v>
      </c>
      <c r="E267" s="123" t="s">
        <v>12</v>
      </c>
      <c r="F267" s="240">
        <v>0</v>
      </c>
      <c r="G267" s="240" t="s">
        <v>1755</v>
      </c>
      <c r="H267" s="240" t="s">
        <v>12</v>
      </c>
      <c r="I267" s="240">
        <v>0</v>
      </c>
      <c r="J267" s="240">
        <v>0</v>
      </c>
      <c r="K267" s="240">
        <v>0</v>
      </c>
      <c r="L267" s="240">
        <v>0</v>
      </c>
      <c r="M267" s="240">
        <v>0</v>
      </c>
      <c r="N267" s="240" t="s">
        <v>12</v>
      </c>
      <c r="O267" s="240">
        <v>0</v>
      </c>
      <c r="P267" s="240">
        <v>0</v>
      </c>
      <c r="Q267" s="240">
        <v>0</v>
      </c>
      <c r="R267" s="240">
        <v>0</v>
      </c>
      <c r="S267" s="240">
        <v>0</v>
      </c>
      <c r="T267" s="123" t="s">
        <v>12</v>
      </c>
      <c r="U267" s="123" t="s">
        <v>317</v>
      </c>
      <c r="V267" s="123" t="s">
        <v>317</v>
      </c>
      <c r="W267" s="123" t="s">
        <v>12</v>
      </c>
      <c r="X267" s="123" t="s">
        <v>12</v>
      </c>
      <c r="Y267" s="123" t="s">
        <v>812</v>
      </c>
      <c r="Z267" s="123" t="s">
        <v>320</v>
      </c>
      <c r="AA267" s="212">
        <v>90120</v>
      </c>
      <c r="AB267" s="123" t="s">
        <v>851</v>
      </c>
      <c r="AC267" s="123" t="s">
        <v>322</v>
      </c>
      <c r="AD267" s="123" t="s">
        <v>323</v>
      </c>
      <c r="AE267" s="123" t="s">
        <v>12</v>
      </c>
    </row>
    <row r="268" spans="2:31" x14ac:dyDescent="0.35">
      <c r="B268" s="123">
        <v>100259</v>
      </c>
      <c r="C268" s="123" t="s">
        <v>852</v>
      </c>
      <c r="D268" s="123">
        <v>2016</v>
      </c>
      <c r="E268" s="123" t="s">
        <v>12</v>
      </c>
      <c r="F268" s="240">
        <v>32802.561013790997</v>
      </c>
      <c r="G268" s="240" t="s">
        <v>1755</v>
      </c>
      <c r="H268" s="240" t="s">
        <v>12</v>
      </c>
      <c r="I268" s="240">
        <v>32802.561013790997</v>
      </c>
      <c r="J268" s="240">
        <v>0</v>
      </c>
      <c r="K268" s="240">
        <v>0</v>
      </c>
      <c r="L268" s="240">
        <v>0</v>
      </c>
      <c r="M268" s="240">
        <v>0</v>
      </c>
      <c r="N268" s="240" t="s">
        <v>12</v>
      </c>
      <c r="O268" s="240">
        <v>32800.661337600002</v>
      </c>
      <c r="P268" s="240">
        <v>0</v>
      </c>
      <c r="Q268" s="240">
        <v>0</v>
      </c>
      <c r="R268" s="240">
        <v>32800.661337600002</v>
      </c>
      <c r="S268" s="240">
        <v>1.899676191</v>
      </c>
      <c r="T268" s="123" t="s">
        <v>12</v>
      </c>
      <c r="U268" s="123" t="s">
        <v>316</v>
      </c>
      <c r="V268" s="123" t="s">
        <v>317</v>
      </c>
      <c r="W268" s="123" t="s">
        <v>390</v>
      </c>
      <c r="X268" s="123" t="s">
        <v>12</v>
      </c>
      <c r="Y268" s="123" t="s">
        <v>373</v>
      </c>
      <c r="Z268" s="123" t="s">
        <v>320</v>
      </c>
      <c r="AA268" s="212">
        <v>90810</v>
      </c>
      <c r="AB268" s="123" t="s">
        <v>853</v>
      </c>
      <c r="AC268" s="123" t="s">
        <v>201</v>
      </c>
      <c r="AD268" s="123" t="s">
        <v>327</v>
      </c>
      <c r="AE268" s="123" t="s">
        <v>12</v>
      </c>
    </row>
    <row r="269" spans="2:31" x14ac:dyDescent="0.35">
      <c r="B269" s="123">
        <v>100258</v>
      </c>
      <c r="C269" s="123" t="s">
        <v>854</v>
      </c>
      <c r="D269" s="123">
        <v>2016</v>
      </c>
      <c r="E269" s="123" t="s">
        <v>12</v>
      </c>
      <c r="F269" s="240">
        <v>14679.820016992</v>
      </c>
      <c r="G269" s="240" t="s">
        <v>1755</v>
      </c>
      <c r="H269" s="240" t="s">
        <v>12</v>
      </c>
      <c r="I269" s="240">
        <v>14679.820016992</v>
      </c>
      <c r="J269" s="240">
        <v>0</v>
      </c>
      <c r="K269" s="240">
        <v>0</v>
      </c>
      <c r="L269" s="240">
        <v>0</v>
      </c>
      <c r="M269" s="240">
        <v>0</v>
      </c>
      <c r="N269" s="240" t="s">
        <v>12</v>
      </c>
      <c r="O269" s="240">
        <v>0</v>
      </c>
      <c r="P269" s="240">
        <v>0</v>
      </c>
      <c r="Q269" s="240">
        <v>0</v>
      </c>
      <c r="R269" s="240">
        <v>0</v>
      </c>
      <c r="S269" s="240">
        <v>14679.820016992</v>
      </c>
      <c r="T269" s="123" t="s">
        <v>12</v>
      </c>
      <c r="U269" s="123" t="s">
        <v>317</v>
      </c>
      <c r="V269" s="123" t="s">
        <v>317</v>
      </c>
      <c r="W269" s="123" t="s">
        <v>12</v>
      </c>
      <c r="X269" s="123" t="s">
        <v>12</v>
      </c>
      <c r="Y269" s="123" t="s">
        <v>371</v>
      </c>
      <c r="Z269" s="123" t="s">
        <v>320</v>
      </c>
      <c r="AA269" s="212">
        <v>94553</v>
      </c>
      <c r="AB269" s="123" t="s">
        <v>853</v>
      </c>
      <c r="AC269" s="123" t="s">
        <v>201</v>
      </c>
      <c r="AD269" s="123" t="s">
        <v>458</v>
      </c>
      <c r="AE269" s="123" t="s">
        <v>12</v>
      </c>
    </row>
    <row r="270" spans="2:31" x14ac:dyDescent="0.35">
      <c r="B270" s="123">
        <v>104546</v>
      </c>
      <c r="C270" s="123" t="s">
        <v>855</v>
      </c>
      <c r="D270" s="123">
        <v>2016</v>
      </c>
      <c r="E270" s="123" t="s">
        <v>12</v>
      </c>
      <c r="F270" s="240">
        <v>22504.286552784</v>
      </c>
      <c r="G270" s="240" t="s">
        <v>1755</v>
      </c>
      <c r="H270" s="240" t="s">
        <v>12</v>
      </c>
      <c r="I270" s="240">
        <v>0</v>
      </c>
      <c r="J270" s="240">
        <v>0</v>
      </c>
      <c r="K270" s="240">
        <v>22504.286552784</v>
      </c>
      <c r="L270" s="240">
        <v>0</v>
      </c>
      <c r="M270" s="240">
        <v>0</v>
      </c>
      <c r="N270" s="240" t="s">
        <v>12</v>
      </c>
      <c r="O270" s="240">
        <v>0</v>
      </c>
      <c r="P270" s="240">
        <v>0</v>
      </c>
      <c r="Q270" s="240">
        <v>0</v>
      </c>
      <c r="R270" s="240">
        <v>0</v>
      </c>
      <c r="S270" s="240">
        <v>22504.286552784</v>
      </c>
      <c r="T270" s="123" t="s">
        <v>12</v>
      </c>
      <c r="U270" s="123" t="s">
        <v>317</v>
      </c>
      <c r="V270" s="123" t="s">
        <v>317</v>
      </c>
      <c r="W270" s="123" t="s">
        <v>12</v>
      </c>
      <c r="X270" s="123" t="s">
        <v>12</v>
      </c>
      <c r="Y270" s="123" t="s">
        <v>856</v>
      </c>
      <c r="Z270" s="123" t="s">
        <v>484</v>
      </c>
      <c r="AA270" s="212">
        <v>97601</v>
      </c>
      <c r="AB270" s="123" t="s">
        <v>446</v>
      </c>
      <c r="AC270" s="123" t="s">
        <v>424</v>
      </c>
      <c r="AD270" s="123" t="s">
        <v>425</v>
      </c>
      <c r="AE270" s="123" t="s">
        <v>12</v>
      </c>
    </row>
    <row r="271" spans="2:31" x14ac:dyDescent="0.35">
      <c r="B271" s="123">
        <v>104452</v>
      </c>
      <c r="C271" s="123" t="s">
        <v>857</v>
      </c>
      <c r="D271" s="123">
        <v>2016</v>
      </c>
      <c r="E271" s="123" t="s">
        <v>12</v>
      </c>
      <c r="F271" s="240">
        <v>0</v>
      </c>
      <c r="G271" s="240" t="s">
        <v>1755</v>
      </c>
      <c r="H271" s="240" t="s">
        <v>12</v>
      </c>
      <c r="I271" s="240">
        <v>0</v>
      </c>
      <c r="J271" s="240">
        <v>0</v>
      </c>
      <c r="K271" s="240">
        <v>0</v>
      </c>
      <c r="L271" s="240">
        <v>0</v>
      </c>
      <c r="M271" s="240">
        <v>0</v>
      </c>
      <c r="N271" s="240" t="s">
        <v>12</v>
      </c>
      <c r="O271" s="240">
        <v>0</v>
      </c>
      <c r="P271" s="240">
        <v>0</v>
      </c>
      <c r="Q271" s="240">
        <v>0</v>
      </c>
      <c r="R271" s="240">
        <v>0</v>
      </c>
      <c r="S271" s="240">
        <v>0</v>
      </c>
      <c r="T271" s="123" t="s">
        <v>12</v>
      </c>
      <c r="U271" s="123" t="s">
        <v>317</v>
      </c>
      <c r="V271" s="123" t="s">
        <v>317</v>
      </c>
      <c r="W271" s="123" t="s">
        <v>12</v>
      </c>
      <c r="X271" s="123" t="s">
        <v>12</v>
      </c>
      <c r="Y271" s="123" t="s">
        <v>444</v>
      </c>
      <c r="Z271" s="123" t="s">
        <v>445</v>
      </c>
      <c r="AA271" s="212">
        <v>77041</v>
      </c>
      <c r="AB271" s="123" t="s">
        <v>453</v>
      </c>
      <c r="AC271" s="123" t="s">
        <v>322</v>
      </c>
      <c r="AD271" s="123" t="s">
        <v>323</v>
      </c>
      <c r="AE271" s="123" t="s">
        <v>12</v>
      </c>
    </row>
    <row r="272" spans="2:31" x14ac:dyDescent="0.35">
      <c r="B272" s="123">
        <v>104067</v>
      </c>
      <c r="C272" s="123" t="s">
        <v>858</v>
      </c>
      <c r="D272" s="123">
        <v>2016</v>
      </c>
      <c r="E272" s="123" t="s">
        <v>12</v>
      </c>
      <c r="F272" s="240">
        <v>185543.68259225899</v>
      </c>
      <c r="G272" s="240" t="s">
        <v>1755</v>
      </c>
      <c r="H272" s="240" t="s">
        <v>12</v>
      </c>
      <c r="I272" s="240">
        <v>0</v>
      </c>
      <c r="J272" s="240">
        <v>0</v>
      </c>
      <c r="K272" s="240">
        <v>0</v>
      </c>
      <c r="L272" s="240">
        <v>0</v>
      </c>
      <c r="M272" s="240">
        <v>185543.68259225899</v>
      </c>
      <c r="N272" s="240" t="s">
        <v>12</v>
      </c>
      <c r="O272" s="240">
        <v>0</v>
      </c>
      <c r="P272" s="240">
        <v>0</v>
      </c>
      <c r="Q272" s="240">
        <v>59240.142372259499</v>
      </c>
      <c r="R272" s="240">
        <v>59240.142372259499</v>
      </c>
      <c r="S272" s="240">
        <v>126303.54021999901</v>
      </c>
      <c r="T272" s="123" t="s">
        <v>12</v>
      </c>
      <c r="U272" s="123" t="s">
        <v>316</v>
      </c>
      <c r="V272" s="123" t="s">
        <v>317</v>
      </c>
      <c r="W272" s="123" t="s">
        <v>467</v>
      </c>
      <c r="X272" s="123" t="s">
        <v>12</v>
      </c>
      <c r="Y272" s="123" t="s">
        <v>444</v>
      </c>
      <c r="Z272" s="123" t="s">
        <v>445</v>
      </c>
      <c r="AA272" s="212">
        <v>77041</v>
      </c>
      <c r="AB272" s="123" t="s">
        <v>717</v>
      </c>
      <c r="AC272" s="123" t="s">
        <v>322</v>
      </c>
      <c r="AD272" s="123" t="s">
        <v>323</v>
      </c>
      <c r="AE272" s="123" t="s">
        <v>12</v>
      </c>
    </row>
    <row r="273" spans="2:31" x14ac:dyDescent="0.35">
      <c r="B273" s="123">
        <v>101320</v>
      </c>
      <c r="C273" s="123" t="s">
        <v>1925</v>
      </c>
      <c r="D273" s="123">
        <v>2016</v>
      </c>
      <c r="E273" s="123" t="s">
        <v>12</v>
      </c>
      <c r="F273" s="240">
        <v>4.6278784000000002</v>
      </c>
      <c r="G273" s="240" t="s">
        <v>1755</v>
      </c>
      <c r="H273" s="240" t="s">
        <v>12</v>
      </c>
      <c r="I273" s="240">
        <v>4.6278784000000002</v>
      </c>
      <c r="J273" s="240">
        <v>0</v>
      </c>
      <c r="K273" s="240">
        <v>0</v>
      </c>
      <c r="L273" s="240">
        <v>0</v>
      </c>
      <c r="M273" s="240">
        <v>0</v>
      </c>
      <c r="N273" s="240" t="s">
        <v>12</v>
      </c>
      <c r="O273" s="240">
        <v>0</v>
      </c>
      <c r="P273" s="240">
        <v>0</v>
      </c>
      <c r="Q273" s="240">
        <v>0</v>
      </c>
      <c r="R273" s="240">
        <v>0</v>
      </c>
      <c r="S273" s="240">
        <v>4.6278784000000002</v>
      </c>
      <c r="T273" s="123" t="s">
        <v>12</v>
      </c>
      <c r="U273" s="123" t="s">
        <v>316</v>
      </c>
      <c r="V273" s="123" t="s">
        <v>317</v>
      </c>
      <c r="W273" s="123" t="s">
        <v>363</v>
      </c>
      <c r="X273" s="123" t="s">
        <v>12</v>
      </c>
      <c r="Y273" s="123" t="s">
        <v>351</v>
      </c>
      <c r="Z273" s="123" t="s">
        <v>320</v>
      </c>
      <c r="AA273" s="212">
        <v>90805</v>
      </c>
      <c r="AB273" s="123" t="s">
        <v>391</v>
      </c>
      <c r="AC273" s="123" t="s">
        <v>201</v>
      </c>
      <c r="AD273" s="123" t="s">
        <v>392</v>
      </c>
      <c r="AE273" s="123" t="s">
        <v>12</v>
      </c>
    </row>
    <row r="274" spans="2:31" x14ac:dyDescent="0.35">
      <c r="B274" s="123">
        <v>104204</v>
      </c>
      <c r="C274" s="123" t="s">
        <v>859</v>
      </c>
      <c r="D274" s="123">
        <v>2016</v>
      </c>
      <c r="E274" s="123" t="s">
        <v>12</v>
      </c>
      <c r="F274" s="240">
        <v>16337.7817861474</v>
      </c>
      <c r="G274" s="240" t="s">
        <v>1755</v>
      </c>
      <c r="H274" s="240" t="s">
        <v>12</v>
      </c>
      <c r="I274" s="240">
        <v>16337.7817861474</v>
      </c>
      <c r="J274" s="240">
        <v>0</v>
      </c>
      <c r="K274" s="240">
        <v>0</v>
      </c>
      <c r="L274" s="240">
        <v>0</v>
      </c>
      <c r="M274" s="240">
        <v>0</v>
      </c>
      <c r="N274" s="240" t="s">
        <v>12</v>
      </c>
      <c r="O274" s="240">
        <v>0</v>
      </c>
      <c r="P274" s="240">
        <v>0</v>
      </c>
      <c r="Q274" s="240">
        <v>0</v>
      </c>
      <c r="R274" s="240">
        <v>0</v>
      </c>
      <c r="S274" s="240">
        <v>16337.7817861474</v>
      </c>
      <c r="T274" s="123" t="s">
        <v>12</v>
      </c>
      <c r="U274" s="123" t="s">
        <v>317</v>
      </c>
      <c r="V274" s="123" t="s">
        <v>317</v>
      </c>
      <c r="W274" s="123" t="s">
        <v>12</v>
      </c>
      <c r="X274" s="123" t="s">
        <v>12</v>
      </c>
      <c r="Y274" s="123" t="s">
        <v>1850</v>
      </c>
      <c r="Z274" s="123" t="s">
        <v>320</v>
      </c>
      <c r="AA274" s="212">
        <v>93524</v>
      </c>
      <c r="AB274" s="123" t="s">
        <v>861</v>
      </c>
      <c r="AC274" s="123" t="s">
        <v>201</v>
      </c>
      <c r="AD274" s="123" t="s">
        <v>327</v>
      </c>
      <c r="AE274" s="123" t="s">
        <v>12</v>
      </c>
    </row>
    <row r="275" spans="2:31" x14ac:dyDescent="0.35">
      <c r="B275" s="123">
        <v>104374</v>
      </c>
      <c r="C275" s="123" t="s">
        <v>862</v>
      </c>
      <c r="D275" s="123">
        <v>2016</v>
      </c>
      <c r="E275" s="123" t="s">
        <v>12</v>
      </c>
      <c r="F275" s="240">
        <v>17013.609472</v>
      </c>
      <c r="G275" s="240" t="s">
        <v>1755</v>
      </c>
      <c r="H275" s="240" t="s">
        <v>12</v>
      </c>
      <c r="I275" s="240">
        <v>17013.609472</v>
      </c>
      <c r="J275" s="240">
        <v>0</v>
      </c>
      <c r="K275" s="240">
        <v>0</v>
      </c>
      <c r="L275" s="240">
        <v>0</v>
      </c>
      <c r="M275" s="240">
        <v>0</v>
      </c>
      <c r="N275" s="240" t="s">
        <v>12</v>
      </c>
      <c r="O275" s="240">
        <v>0</v>
      </c>
      <c r="P275" s="240">
        <v>0</v>
      </c>
      <c r="Q275" s="240">
        <v>0</v>
      </c>
      <c r="R275" s="240">
        <v>0</v>
      </c>
      <c r="S275" s="240">
        <v>17013.609472</v>
      </c>
      <c r="T275" s="123" t="s">
        <v>12</v>
      </c>
      <c r="U275" s="123" t="s">
        <v>317</v>
      </c>
      <c r="V275" s="123" t="s">
        <v>317</v>
      </c>
      <c r="W275" s="123" t="s">
        <v>12</v>
      </c>
      <c r="X275" s="123" t="s">
        <v>12</v>
      </c>
      <c r="Y275" s="123" t="s">
        <v>863</v>
      </c>
      <c r="Z275" s="123" t="s">
        <v>320</v>
      </c>
      <c r="AA275" s="212">
        <v>92270</v>
      </c>
      <c r="AB275" s="123" t="s">
        <v>684</v>
      </c>
      <c r="AC275" s="123" t="s">
        <v>201</v>
      </c>
      <c r="AD275" s="123" t="s">
        <v>327</v>
      </c>
      <c r="AE275" s="123" t="s">
        <v>12</v>
      </c>
    </row>
    <row r="276" spans="2:31" x14ac:dyDescent="0.35">
      <c r="B276" s="123">
        <v>104079</v>
      </c>
      <c r="C276" s="123" t="s">
        <v>864</v>
      </c>
      <c r="D276" s="123">
        <v>2016</v>
      </c>
      <c r="E276" s="123" t="s">
        <v>12</v>
      </c>
      <c r="F276" s="240">
        <v>6055.3049199999996</v>
      </c>
      <c r="G276" s="240" t="s">
        <v>1755</v>
      </c>
      <c r="H276" s="240" t="s">
        <v>12</v>
      </c>
      <c r="I276" s="240">
        <v>6055.3049199999996</v>
      </c>
      <c r="J276" s="240">
        <v>0</v>
      </c>
      <c r="K276" s="240">
        <v>0</v>
      </c>
      <c r="L276" s="240">
        <v>0</v>
      </c>
      <c r="M276" s="240">
        <v>0</v>
      </c>
      <c r="N276" s="240" t="s">
        <v>12</v>
      </c>
      <c r="O276" s="240">
        <v>0</v>
      </c>
      <c r="P276" s="240">
        <v>0</v>
      </c>
      <c r="Q276" s="240">
        <v>0</v>
      </c>
      <c r="R276" s="240">
        <v>0</v>
      </c>
      <c r="S276" s="240">
        <v>6055.3049199999996</v>
      </c>
      <c r="T276" s="123" t="s">
        <v>12</v>
      </c>
      <c r="U276" s="123" t="s">
        <v>317</v>
      </c>
      <c r="V276" s="123" t="s">
        <v>317</v>
      </c>
      <c r="W276" s="123" t="s">
        <v>12</v>
      </c>
      <c r="X276" s="123" t="s">
        <v>12</v>
      </c>
      <c r="Y276" s="123" t="s">
        <v>865</v>
      </c>
      <c r="Z276" s="123" t="s">
        <v>320</v>
      </c>
      <c r="AA276" s="212">
        <v>92020</v>
      </c>
      <c r="AB276" s="123" t="s">
        <v>352</v>
      </c>
      <c r="AC276" s="123" t="s">
        <v>204</v>
      </c>
      <c r="AD276" s="123" t="s">
        <v>354</v>
      </c>
      <c r="AE276" s="123" t="s">
        <v>12</v>
      </c>
    </row>
    <row r="277" spans="2:31" x14ac:dyDescent="0.35">
      <c r="B277" s="123">
        <v>104622</v>
      </c>
      <c r="C277" s="123" t="s">
        <v>1777</v>
      </c>
      <c r="D277" s="123">
        <v>2016</v>
      </c>
      <c r="E277" s="123" t="s">
        <v>12</v>
      </c>
      <c r="F277" s="240">
        <v>8595.5411199999999</v>
      </c>
      <c r="G277" s="240" t="s">
        <v>1755</v>
      </c>
      <c r="H277" s="240" t="s">
        <v>12</v>
      </c>
      <c r="I277" s="240">
        <v>8595.5411199999999</v>
      </c>
      <c r="J277" s="240">
        <v>0</v>
      </c>
      <c r="K277" s="240">
        <v>0</v>
      </c>
      <c r="L277" s="240">
        <v>0</v>
      </c>
      <c r="M277" s="240">
        <v>0</v>
      </c>
      <c r="N277" s="240" t="s">
        <v>12</v>
      </c>
      <c r="O277" s="240">
        <v>0</v>
      </c>
      <c r="P277" s="240">
        <v>0</v>
      </c>
      <c r="Q277" s="240">
        <v>0</v>
      </c>
      <c r="R277" s="240">
        <v>0</v>
      </c>
      <c r="S277" s="240">
        <v>8595.5411199999999</v>
      </c>
      <c r="T277" s="123" t="s">
        <v>12</v>
      </c>
      <c r="U277" s="123" t="s">
        <v>317</v>
      </c>
      <c r="V277" s="123" t="s">
        <v>317</v>
      </c>
      <c r="W277" s="123" t="s">
        <v>12</v>
      </c>
      <c r="X277" s="123" t="s">
        <v>12</v>
      </c>
      <c r="Y277" s="123" t="s">
        <v>1574</v>
      </c>
      <c r="Z277" s="123" t="s">
        <v>320</v>
      </c>
      <c r="AA277" s="212">
        <v>93301</v>
      </c>
      <c r="AB277" s="123" t="s">
        <v>1778</v>
      </c>
      <c r="AC277" s="123" t="s">
        <v>201</v>
      </c>
      <c r="AD277" s="123" t="s">
        <v>327</v>
      </c>
      <c r="AE277" s="123" t="s">
        <v>12</v>
      </c>
    </row>
    <row r="278" spans="2:31" x14ac:dyDescent="0.35">
      <c r="B278" s="123">
        <v>100167</v>
      </c>
      <c r="C278" s="123" t="s">
        <v>869</v>
      </c>
      <c r="D278" s="123">
        <v>2016</v>
      </c>
      <c r="E278" s="123" t="s">
        <v>12</v>
      </c>
      <c r="F278" s="240">
        <v>15646.4187871297</v>
      </c>
      <c r="G278" s="240" t="s">
        <v>1755</v>
      </c>
      <c r="H278" s="240" t="s">
        <v>12</v>
      </c>
      <c r="I278" s="240">
        <v>4324.41878712979</v>
      </c>
      <c r="J278" s="240">
        <v>11322</v>
      </c>
      <c r="K278" s="240">
        <v>0</v>
      </c>
      <c r="L278" s="240">
        <v>0</v>
      </c>
      <c r="M278" s="240">
        <v>0</v>
      </c>
      <c r="N278" s="240" t="s">
        <v>12</v>
      </c>
      <c r="O278" s="240">
        <v>0</v>
      </c>
      <c r="P278" s="240">
        <v>0</v>
      </c>
      <c r="Q278" s="240">
        <v>0</v>
      </c>
      <c r="R278" s="240">
        <v>0</v>
      </c>
      <c r="S278" s="240">
        <v>15646.4187871297</v>
      </c>
      <c r="T278" s="123" t="s">
        <v>12</v>
      </c>
      <c r="U278" s="123" t="s">
        <v>317</v>
      </c>
      <c r="V278" s="123" t="s">
        <v>317</v>
      </c>
      <c r="W278" s="123" t="s">
        <v>12</v>
      </c>
      <c r="X278" s="123" t="s">
        <v>12</v>
      </c>
      <c r="Y278" s="123" t="s">
        <v>679</v>
      </c>
      <c r="Z278" s="123" t="s">
        <v>320</v>
      </c>
      <c r="AA278" s="212">
        <v>92011</v>
      </c>
      <c r="AB278" s="123" t="s">
        <v>691</v>
      </c>
      <c r="AC278" s="123" t="s">
        <v>201</v>
      </c>
      <c r="AD278" s="123" t="s">
        <v>327</v>
      </c>
      <c r="AE278" s="123" t="s">
        <v>12</v>
      </c>
    </row>
    <row r="279" spans="2:31" x14ac:dyDescent="0.35">
      <c r="B279" s="123">
        <v>101738</v>
      </c>
      <c r="C279" s="123" t="s">
        <v>872</v>
      </c>
      <c r="D279" s="123">
        <v>2016</v>
      </c>
      <c r="E279" s="123" t="s">
        <v>12</v>
      </c>
      <c r="F279" s="240">
        <v>12306.355445626899</v>
      </c>
      <c r="G279" s="240" t="s">
        <v>1755</v>
      </c>
      <c r="H279" s="240" t="s">
        <v>12</v>
      </c>
      <c r="I279" s="240">
        <v>61.755445626979999</v>
      </c>
      <c r="J279" s="240">
        <v>12244.6</v>
      </c>
      <c r="K279" s="240">
        <v>0</v>
      </c>
      <c r="L279" s="240">
        <v>0</v>
      </c>
      <c r="M279" s="240">
        <v>0</v>
      </c>
      <c r="N279" s="240" t="s">
        <v>12</v>
      </c>
      <c r="O279" s="240">
        <v>0</v>
      </c>
      <c r="P279" s="240">
        <v>0</v>
      </c>
      <c r="Q279" s="240">
        <v>0</v>
      </c>
      <c r="R279" s="240">
        <v>0</v>
      </c>
      <c r="S279" s="240">
        <v>12306.355445626899</v>
      </c>
      <c r="T279" s="123" t="s">
        <v>12</v>
      </c>
      <c r="U279" s="123" t="s">
        <v>317</v>
      </c>
      <c r="V279" s="123" t="s">
        <v>317</v>
      </c>
      <c r="W279" s="123" t="s">
        <v>12</v>
      </c>
      <c r="X279" s="123" t="s">
        <v>12</v>
      </c>
      <c r="Y279" s="123" t="s">
        <v>873</v>
      </c>
      <c r="Z279" s="123" t="s">
        <v>320</v>
      </c>
      <c r="AA279" s="212">
        <v>95648</v>
      </c>
      <c r="AB279" s="123" t="s">
        <v>411</v>
      </c>
      <c r="AC279" s="123" t="s">
        <v>201</v>
      </c>
      <c r="AD279" s="123" t="s">
        <v>354</v>
      </c>
      <c r="AE279" s="123" t="s">
        <v>12</v>
      </c>
    </row>
    <row r="280" spans="2:31" x14ac:dyDescent="0.35">
      <c r="B280" s="123">
        <v>104458</v>
      </c>
      <c r="C280" s="123" t="s">
        <v>1781</v>
      </c>
      <c r="D280" s="123">
        <v>2016</v>
      </c>
      <c r="E280" s="123" t="s">
        <v>12</v>
      </c>
      <c r="F280" s="240">
        <v>29534.441065502298</v>
      </c>
      <c r="G280" s="240" t="s">
        <v>1755</v>
      </c>
      <c r="H280" s="240" t="s">
        <v>12</v>
      </c>
      <c r="I280" s="240">
        <v>29534.441065502298</v>
      </c>
      <c r="J280" s="240">
        <v>0</v>
      </c>
      <c r="K280" s="240">
        <v>0</v>
      </c>
      <c r="L280" s="240">
        <v>0</v>
      </c>
      <c r="M280" s="240">
        <v>0</v>
      </c>
      <c r="N280" s="240" t="s">
        <v>12</v>
      </c>
      <c r="O280" s="240">
        <v>29309.791931625299</v>
      </c>
      <c r="P280" s="240">
        <v>0</v>
      </c>
      <c r="Q280" s="240">
        <v>0</v>
      </c>
      <c r="R280" s="240">
        <v>29309.791931625299</v>
      </c>
      <c r="S280" s="240">
        <v>224.649133877</v>
      </c>
      <c r="T280" s="123" t="s">
        <v>12</v>
      </c>
      <c r="U280" s="123" t="s">
        <v>480</v>
      </c>
      <c r="V280" s="123" t="s">
        <v>316</v>
      </c>
      <c r="W280" s="123" t="s">
        <v>340</v>
      </c>
      <c r="X280" s="123" t="s">
        <v>12</v>
      </c>
      <c r="Y280" s="123" t="s">
        <v>935</v>
      </c>
      <c r="Z280" s="123" t="s">
        <v>320</v>
      </c>
      <c r="AA280" s="212">
        <v>93454</v>
      </c>
      <c r="AB280" s="123" t="s">
        <v>342</v>
      </c>
      <c r="AC280" s="123" t="s">
        <v>343</v>
      </c>
      <c r="AD280" s="123" t="s">
        <v>344</v>
      </c>
      <c r="AE280" s="123" t="s">
        <v>12</v>
      </c>
    </row>
    <row r="281" spans="2:31" x14ac:dyDescent="0.35">
      <c r="B281" s="123">
        <v>104200</v>
      </c>
      <c r="C281" s="123" t="s">
        <v>881</v>
      </c>
      <c r="D281" s="123">
        <v>2016</v>
      </c>
      <c r="E281" s="123" t="s">
        <v>12</v>
      </c>
      <c r="F281" s="240">
        <v>22933.700849600002</v>
      </c>
      <c r="G281" s="240" t="s">
        <v>1755</v>
      </c>
      <c r="H281" s="240" t="s">
        <v>12</v>
      </c>
      <c r="I281" s="240">
        <v>22933.700849600002</v>
      </c>
      <c r="J281" s="240">
        <v>0</v>
      </c>
      <c r="K281" s="240">
        <v>0</v>
      </c>
      <c r="L281" s="240">
        <v>0</v>
      </c>
      <c r="M281" s="240">
        <v>0</v>
      </c>
      <c r="N281" s="240" t="s">
        <v>12</v>
      </c>
      <c r="O281" s="240">
        <v>0</v>
      </c>
      <c r="P281" s="240">
        <v>0</v>
      </c>
      <c r="Q281" s="240">
        <v>0</v>
      </c>
      <c r="R281" s="240">
        <v>0</v>
      </c>
      <c r="S281" s="240">
        <v>22933.700849600002</v>
      </c>
      <c r="T281" s="123" t="s">
        <v>12</v>
      </c>
      <c r="U281" s="123" t="s">
        <v>317</v>
      </c>
      <c r="V281" s="123" t="s">
        <v>317</v>
      </c>
      <c r="W281" s="123" t="s">
        <v>12</v>
      </c>
      <c r="X281" s="123" t="s">
        <v>12</v>
      </c>
      <c r="Y281" s="123" t="s">
        <v>882</v>
      </c>
      <c r="Z281" s="123" t="s">
        <v>320</v>
      </c>
      <c r="AA281" s="212">
        <v>95320</v>
      </c>
      <c r="AB281" s="123" t="s">
        <v>673</v>
      </c>
      <c r="AC281" s="123" t="s">
        <v>201</v>
      </c>
      <c r="AD281" s="123" t="s">
        <v>327</v>
      </c>
      <c r="AE281" s="123" t="s">
        <v>12</v>
      </c>
    </row>
    <row r="282" spans="2:31" x14ac:dyDescent="0.35">
      <c r="B282" s="123">
        <v>104078</v>
      </c>
      <c r="C282" s="123" t="s">
        <v>883</v>
      </c>
      <c r="D282" s="123">
        <v>2016</v>
      </c>
      <c r="E282" s="123" t="s">
        <v>12</v>
      </c>
      <c r="F282" s="240">
        <v>17665.223084000001</v>
      </c>
      <c r="G282" s="240" t="s">
        <v>1755</v>
      </c>
      <c r="H282" s="240" t="s">
        <v>12</v>
      </c>
      <c r="I282" s="240">
        <v>17665.223084000001</v>
      </c>
      <c r="J282" s="240">
        <v>0</v>
      </c>
      <c r="K282" s="240">
        <v>0</v>
      </c>
      <c r="L282" s="240">
        <v>0</v>
      </c>
      <c r="M282" s="240">
        <v>0</v>
      </c>
      <c r="N282" s="240" t="s">
        <v>12</v>
      </c>
      <c r="O282" s="240">
        <v>17665.223084000001</v>
      </c>
      <c r="P282" s="240">
        <v>0</v>
      </c>
      <c r="Q282" s="240">
        <v>0</v>
      </c>
      <c r="R282" s="240">
        <v>17665.223084000001</v>
      </c>
      <c r="S282" s="240">
        <v>0</v>
      </c>
      <c r="T282" s="123" t="s">
        <v>12</v>
      </c>
      <c r="U282" s="123" t="s">
        <v>316</v>
      </c>
      <c r="V282" s="123" t="s">
        <v>317</v>
      </c>
      <c r="W282" s="123" t="s">
        <v>467</v>
      </c>
      <c r="X282" s="123" t="s">
        <v>12</v>
      </c>
      <c r="Y282" s="123" t="s">
        <v>631</v>
      </c>
      <c r="Z282" s="123" t="s">
        <v>320</v>
      </c>
      <c r="AA282" s="212">
        <v>92029</v>
      </c>
      <c r="AB282" s="123" t="s">
        <v>352</v>
      </c>
      <c r="AC282" s="123" t="s">
        <v>353</v>
      </c>
      <c r="AD282" s="123" t="s">
        <v>354</v>
      </c>
      <c r="AE282" s="123" t="s">
        <v>12</v>
      </c>
    </row>
    <row r="283" spans="2:31" x14ac:dyDescent="0.35">
      <c r="B283" s="123">
        <v>100393</v>
      </c>
      <c r="C283" s="123" t="s">
        <v>1782</v>
      </c>
      <c r="D283" s="123">
        <v>2016</v>
      </c>
      <c r="E283" s="123" t="s">
        <v>12</v>
      </c>
      <c r="F283" s="240">
        <v>106586.490383638</v>
      </c>
      <c r="G283" s="240" t="s">
        <v>1755</v>
      </c>
      <c r="H283" s="240" t="s">
        <v>12</v>
      </c>
      <c r="I283" s="240">
        <v>106586.490383638</v>
      </c>
      <c r="J283" s="240">
        <v>0</v>
      </c>
      <c r="K283" s="240">
        <v>0</v>
      </c>
      <c r="L283" s="240">
        <v>0</v>
      </c>
      <c r="M283" s="240">
        <v>0</v>
      </c>
      <c r="N283" s="240" t="s">
        <v>12</v>
      </c>
      <c r="O283" s="240">
        <v>106586.490383638</v>
      </c>
      <c r="P283" s="240">
        <v>0</v>
      </c>
      <c r="Q283" s="240">
        <v>0</v>
      </c>
      <c r="R283" s="240">
        <v>106586.490383638</v>
      </c>
      <c r="S283" s="240">
        <v>0</v>
      </c>
      <c r="T283" s="123" t="s">
        <v>12</v>
      </c>
      <c r="U283" s="123" t="s">
        <v>316</v>
      </c>
      <c r="V283" s="123" t="s">
        <v>317</v>
      </c>
      <c r="W283" s="123" t="s">
        <v>467</v>
      </c>
      <c r="X283" s="123" t="s">
        <v>12</v>
      </c>
      <c r="Y283" s="123" t="s">
        <v>909</v>
      </c>
      <c r="Z283" s="123" t="s">
        <v>320</v>
      </c>
      <c r="AA283" s="212">
        <v>91739</v>
      </c>
      <c r="AB283" s="123" t="s">
        <v>352</v>
      </c>
      <c r="AC283" s="123" t="s">
        <v>353</v>
      </c>
      <c r="AD283" s="123" t="s">
        <v>354</v>
      </c>
      <c r="AE283" s="123" t="s">
        <v>12</v>
      </c>
    </row>
    <row r="284" spans="2:31" x14ac:dyDescent="0.35">
      <c r="B284" s="123">
        <v>2078</v>
      </c>
      <c r="C284" s="123" t="s">
        <v>884</v>
      </c>
      <c r="D284" s="123">
        <v>2016</v>
      </c>
      <c r="E284" s="123" t="s">
        <v>12</v>
      </c>
      <c r="F284" s="240">
        <v>429770.33887358202</v>
      </c>
      <c r="G284" s="240" t="s">
        <v>1755</v>
      </c>
      <c r="H284" s="240" t="s">
        <v>12</v>
      </c>
      <c r="I284" s="240">
        <v>0</v>
      </c>
      <c r="J284" s="240">
        <v>0</v>
      </c>
      <c r="K284" s="240">
        <v>0</v>
      </c>
      <c r="L284" s="240">
        <v>0</v>
      </c>
      <c r="M284" s="240">
        <v>429770.33887358202</v>
      </c>
      <c r="N284" s="240" t="s">
        <v>12</v>
      </c>
      <c r="O284" s="240">
        <v>0</v>
      </c>
      <c r="P284" s="240">
        <v>0</v>
      </c>
      <c r="Q284" s="240">
        <v>258352.81287351</v>
      </c>
      <c r="R284" s="240">
        <v>258352.81287351</v>
      </c>
      <c r="S284" s="240">
        <v>171417.52600007199</v>
      </c>
      <c r="T284" s="123" t="s">
        <v>12</v>
      </c>
      <c r="U284" s="123" t="s">
        <v>316</v>
      </c>
      <c r="V284" s="123" t="s">
        <v>317</v>
      </c>
      <c r="W284" s="123" t="s">
        <v>553</v>
      </c>
      <c r="X284" s="123" t="s">
        <v>12</v>
      </c>
      <c r="Y284" s="123" t="s">
        <v>783</v>
      </c>
      <c r="Z284" s="123" t="s">
        <v>784</v>
      </c>
      <c r="AA284" s="212">
        <v>21231</v>
      </c>
      <c r="AB284" s="123" t="s">
        <v>321</v>
      </c>
      <c r="AC284" s="123" t="s">
        <v>322</v>
      </c>
      <c r="AD284" s="123" t="s">
        <v>323</v>
      </c>
      <c r="AE284" s="123" t="s">
        <v>12</v>
      </c>
    </row>
    <row r="285" spans="2:31" x14ac:dyDescent="0.35">
      <c r="B285" s="123">
        <v>104066</v>
      </c>
      <c r="C285" s="123" t="s">
        <v>1851</v>
      </c>
      <c r="D285" s="123">
        <v>2016</v>
      </c>
      <c r="E285" s="123" t="s">
        <v>12</v>
      </c>
      <c r="F285" s="240">
        <v>17.025510000000001</v>
      </c>
      <c r="G285" s="240" t="s">
        <v>1755</v>
      </c>
      <c r="H285" s="240" t="s">
        <v>12</v>
      </c>
      <c r="I285" s="240">
        <v>17.025510000000001</v>
      </c>
      <c r="J285" s="240">
        <v>0</v>
      </c>
      <c r="K285" s="240">
        <v>0</v>
      </c>
      <c r="L285" s="240">
        <v>0</v>
      </c>
      <c r="M285" s="240">
        <v>0</v>
      </c>
      <c r="N285" s="240" t="s">
        <v>12</v>
      </c>
      <c r="O285" s="240">
        <v>17.025510000000001</v>
      </c>
      <c r="P285" s="240">
        <v>0</v>
      </c>
      <c r="Q285" s="240">
        <v>0</v>
      </c>
      <c r="R285" s="240">
        <v>17.025510000000001</v>
      </c>
      <c r="S285" s="240">
        <v>0</v>
      </c>
      <c r="T285" s="123" t="s">
        <v>12</v>
      </c>
      <c r="U285" s="123" t="s">
        <v>316</v>
      </c>
      <c r="V285" s="123" t="s">
        <v>317</v>
      </c>
      <c r="W285" s="123" t="s">
        <v>381</v>
      </c>
      <c r="X285" s="123" t="s">
        <v>12</v>
      </c>
      <c r="Y285" s="123" t="s">
        <v>506</v>
      </c>
      <c r="Z285" s="123" t="s">
        <v>320</v>
      </c>
      <c r="AA285" s="212">
        <v>90023</v>
      </c>
      <c r="AB285" s="123" t="s">
        <v>1404</v>
      </c>
      <c r="AC285" s="123" t="s">
        <v>201</v>
      </c>
      <c r="AD285" s="123" t="s">
        <v>327</v>
      </c>
      <c r="AE285" s="123" t="s">
        <v>12</v>
      </c>
    </row>
    <row r="286" spans="2:31" x14ac:dyDescent="0.35">
      <c r="B286" s="123">
        <v>104460</v>
      </c>
      <c r="C286" s="123" t="s">
        <v>885</v>
      </c>
      <c r="D286" s="123">
        <v>2016</v>
      </c>
      <c r="E286" s="123" t="s">
        <v>12</v>
      </c>
      <c r="F286" s="240">
        <v>45631.032529581702</v>
      </c>
      <c r="G286" s="240" t="s">
        <v>1755</v>
      </c>
      <c r="H286" s="240" t="s">
        <v>12</v>
      </c>
      <c r="I286" s="240">
        <v>45410.795288878202</v>
      </c>
      <c r="J286" s="240">
        <v>0</v>
      </c>
      <c r="K286" s="240">
        <v>220.23724070342999</v>
      </c>
      <c r="L286" s="240">
        <v>0</v>
      </c>
      <c r="M286" s="240">
        <v>0</v>
      </c>
      <c r="N286" s="240" t="s">
        <v>12</v>
      </c>
      <c r="O286" s="240">
        <v>45307.6235749396</v>
      </c>
      <c r="P286" s="240">
        <v>0</v>
      </c>
      <c r="Q286" s="240">
        <v>0</v>
      </c>
      <c r="R286" s="240">
        <v>45307.6235749396</v>
      </c>
      <c r="S286" s="240">
        <v>323.40895464202998</v>
      </c>
      <c r="T286" s="123" t="s">
        <v>12</v>
      </c>
      <c r="U286" s="123" t="s">
        <v>316</v>
      </c>
      <c r="V286" s="123" t="s">
        <v>316</v>
      </c>
      <c r="W286" s="123" t="s">
        <v>825</v>
      </c>
      <c r="X286" s="123" t="s">
        <v>12</v>
      </c>
      <c r="Y286" s="123" t="s">
        <v>886</v>
      </c>
      <c r="Z286" s="123" t="s">
        <v>320</v>
      </c>
      <c r="AA286" s="212">
        <v>93117</v>
      </c>
      <c r="AB286" s="123" t="s">
        <v>342</v>
      </c>
      <c r="AC286" s="123" t="s">
        <v>550</v>
      </c>
      <c r="AD286" s="123" t="s">
        <v>551</v>
      </c>
      <c r="AE286" s="123" t="s">
        <v>12</v>
      </c>
    </row>
    <row r="287" spans="2:31" x14ac:dyDescent="0.35">
      <c r="B287" s="123">
        <v>104459</v>
      </c>
      <c r="C287" s="123" t="s">
        <v>887</v>
      </c>
      <c r="D287" s="123">
        <v>2016</v>
      </c>
      <c r="E287" s="123" t="s">
        <v>12</v>
      </c>
      <c r="F287" s="240">
        <v>1128.14000053892</v>
      </c>
      <c r="G287" s="240" t="s">
        <v>1755</v>
      </c>
      <c r="H287" s="240" t="s">
        <v>12</v>
      </c>
      <c r="I287" s="240">
        <v>1128.14000053892</v>
      </c>
      <c r="J287" s="240">
        <v>0</v>
      </c>
      <c r="K287" s="240">
        <v>0</v>
      </c>
      <c r="L287" s="240">
        <v>0</v>
      </c>
      <c r="M287" s="240">
        <v>0</v>
      </c>
      <c r="N287" s="240" t="s">
        <v>12</v>
      </c>
      <c r="O287" s="240">
        <v>1128.14000053892</v>
      </c>
      <c r="P287" s="240">
        <v>0</v>
      </c>
      <c r="Q287" s="240">
        <v>0</v>
      </c>
      <c r="R287" s="240">
        <v>1128.14000053892</v>
      </c>
      <c r="S287" s="240">
        <v>0</v>
      </c>
      <c r="T287" s="123" t="s">
        <v>12</v>
      </c>
      <c r="U287" s="123" t="s">
        <v>316</v>
      </c>
      <c r="V287" s="123" t="s">
        <v>317</v>
      </c>
      <c r="W287" s="123" t="s">
        <v>825</v>
      </c>
      <c r="X287" s="123" t="s">
        <v>12</v>
      </c>
      <c r="Y287" s="123" t="s">
        <v>886</v>
      </c>
      <c r="Z287" s="123" t="s">
        <v>320</v>
      </c>
      <c r="AA287" s="212">
        <v>93117</v>
      </c>
      <c r="AB287" s="123" t="s">
        <v>342</v>
      </c>
      <c r="AC287" s="123" t="s">
        <v>343</v>
      </c>
      <c r="AD287" s="123" t="s">
        <v>344</v>
      </c>
      <c r="AE287" s="123" t="s">
        <v>12</v>
      </c>
    </row>
    <row r="288" spans="2:31" x14ac:dyDescent="0.35">
      <c r="B288" s="123">
        <v>104519</v>
      </c>
      <c r="C288" s="123" t="s">
        <v>888</v>
      </c>
      <c r="D288" s="123">
        <v>2016</v>
      </c>
      <c r="E288" s="123" t="s">
        <v>12</v>
      </c>
      <c r="F288" s="240">
        <v>60046.426959677701</v>
      </c>
      <c r="G288" s="240" t="s">
        <v>1755</v>
      </c>
      <c r="H288" s="240" t="s">
        <v>12</v>
      </c>
      <c r="I288" s="240">
        <v>0</v>
      </c>
      <c r="J288" s="240">
        <v>0</v>
      </c>
      <c r="K288" s="240">
        <v>60046.426959677701</v>
      </c>
      <c r="L288" s="240">
        <v>0</v>
      </c>
      <c r="M288" s="240">
        <v>0</v>
      </c>
      <c r="N288" s="240" t="s">
        <v>12</v>
      </c>
      <c r="O288" s="240">
        <v>0</v>
      </c>
      <c r="P288" s="240">
        <v>60046.426959677701</v>
      </c>
      <c r="Q288" s="240">
        <v>0</v>
      </c>
      <c r="R288" s="240">
        <v>60046.426959677701</v>
      </c>
      <c r="S288" s="240">
        <v>0</v>
      </c>
      <c r="T288" s="123" t="s">
        <v>12</v>
      </c>
      <c r="U288" s="123" t="s">
        <v>316</v>
      </c>
      <c r="V288" s="123" t="s">
        <v>317</v>
      </c>
      <c r="W288" s="123" t="s">
        <v>363</v>
      </c>
      <c r="X288" s="123" t="s">
        <v>12</v>
      </c>
      <c r="Y288" s="123" t="s">
        <v>889</v>
      </c>
      <c r="Z288" s="123" t="s">
        <v>449</v>
      </c>
      <c r="AA288" s="212">
        <v>64068</v>
      </c>
      <c r="AB288" s="123" t="s">
        <v>423</v>
      </c>
      <c r="AC288" s="123" t="s">
        <v>424</v>
      </c>
      <c r="AD288" s="123" t="s">
        <v>425</v>
      </c>
      <c r="AE288" s="123" t="s">
        <v>12</v>
      </c>
    </row>
    <row r="289" spans="2:31" x14ac:dyDescent="0.35">
      <c r="B289" s="123">
        <v>104041</v>
      </c>
      <c r="C289" s="123" t="s">
        <v>890</v>
      </c>
      <c r="D289" s="123">
        <v>2016</v>
      </c>
      <c r="E289" s="123" t="s">
        <v>12</v>
      </c>
      <c r="F289" s="240">
        <v>1797679.1670599999</v>
      </c>
      <c r="G289" s="240" t="s">
        <v>1755</v>
      </c>
      <c r="H289" s="240" t="s">
        <v>12</v>
      </c>
      <c r="I289" s="240">
        <v>0</v>
      </c>
      <c r="J289" s="240">
        <v>0</v>
      </c>
      <c r="K289" s="240">
        <v>1661728.9137599999</v>
      </c>
      <c r="L289" s="240">
        <v>135950.25330000001</v>
      </c>
      <c r="M289" s="240">
        <v>0</v>
      </c>
      <c r="N289" s="240" t="s">
        <v>12</v>
      </c>
      <c r="O289" s="240">
        <v>0</v>
      </c>
      <c r="P289" s="240">
        <v>1661728.9137599999</v>
      </c>
      <c r="Q289" s="240">
        <v>0</v>
      </c>
      <c r="R289" s="240">
        <v>1661728.9137599999</v>
      </c>
      <c r="S289" s="240">
        <v>135950.25330000001</v>
      </c>
      <c r="T289" s="123" t="s">
        <v>12</v>
      </c>
      <c r="U289" s="123" t="s">
        <v>316</v>
      </c>
      <c r="V289" s="123" t="s">
        <v>317</v>
      </c>
      <c r="W289" s="123" t="s">
        <v>381</v>
      </c>
      <c r="X289" s="123" t="s">
        <v>12</v>
      </c>
      <c r="Y289" s="123" t="s">
        <v>891</v>
      </c>
      <c r="Z289" s="123" t="s">
        <v>892</v>
      </c>
      <c r="AA289" s="212">
        <v>67220</v>
      </c>
      <c r="AB289" s="123" t="s">
        <v>446</v>
      </c>
      <c r="AC289" s="123" t="s">
        <v>394</v>
      </c>
      <c r="AD289" s="123" t="s">
        <v>395</v>
      </c>
      <c r="AE289" s="123" t="s">
        <v>12</v>
      </c>
    </row>
    <row r="290" spans="2:31" x14ac:dyDescent="0.35">
      <c r="B290" s="123">
        <v>104102</v>
      </c>
      <c r="C290" s="123" t="s">
        <v>893</v>
      </c>
      <c r="D290" s="123">
        <v>2016</v>
      </c>
      <c r="E290" s="123" t="s">
        <v>12</v>
      </c>
      <c r="F290" s="240">
        <v>2006223.5242339999</v>
      </c>
      <c r="G290" s="240" t="s">
        <v>1755</v>
      </c>
      <c r="H290" s="240" t="s">
        <v>12</v>
      </c>
      <c r="I290" s="240">
        <v>0</v>
      </c>
      <c r="J290" s="240">
        <v>0</v>
      </c>
      <c r="K290" s="240">
        <v>1917421.879834</v>
      </c>
      <c r="L290" s="240">
        <v>88801.644400000005</v>
      </c>
      <c r="M290" s="240">
        <v>0</v>
      </c>
      <c r="N290" s="240" t="s">
        <v>12</v>
      </c>
      <c r="O290" s="240">
        <v>0</v>
      </c>
      <c r="P290" s="240">
        <v>1917421.879834</v>
      </c>
      <c r="Q290" s="240">
        <v>0</v>
      </c>
      <c r="R290" s="240">
        <v>1917421.879834</v>
      </c>
      <c r="S290" s="240">
        <v>88801.644400000005</v>
      </c>
      <c r="T290" s="123" t="s">
        <v>12</v>
      </c>
      <c r="U290" s="123" t="s">
        <v>316</v>
      </c>
      <c r="V290" s="123" t="s">
        <v>317</v>
      </c>
      <c r="W290" s="123" t="s">
        <v>340</v>
      </c>
      <c r="X290" s="123" t="s">
        <v>12</v>
      </c>
      <c r="Y290" s="123" t="s">
        <v>894</v>
      </c>
      <c r="Z290" s="123" t="s">
        <v>320</v>
      </c>
      <c r="AA290" s="212" t="s">
        <v>895</v>
      </c>
      <c r="AB290" s="123" t="s">
        <v>446</v>
      </c>
      <c r="AC290" s="123" t="s">
        <v>394</v>
      </c>
      <c r="AD290" s="123" t="s">
        <v>395</v>
      </c>
      <c r="AE290" s="123" t="s">
        <v>12</v>
      </c>
    </row>
    <row r="291" spans="2:31" x14ac:dyDescent="0.35">
      <c r="B291" s="123">
        <v>104541</v>
      </c>
      <c r="C291" s="123" t="s">
        <v>1926</v>
      </c>
      <c r="D291" s="123">
        <v>2016</v>
      </c>
      <c r="E291" s="123" t="s">
        <v>12</v>
      </c>
      <c r="F291" s="240">
        <v>13634.575734079999</v>
      </c>
      <c r="G291" s="240" t="s">
        <v>1755</v>
      </c>
      <c r="H291" s="240" t="s">
        <v>12</v>
      </c>
      <c r="I291" s="240">
        <v>13634.575734079999</v>
      </c>
      <c r="J291" s="240">
        <v>0</v>
      </c>
      <c r="K291" s="240">
        <v>0</v>
      </c>
      <c r="L291" s="240">
        <v>0</v>
      </c>
      <c r="M291" s="240">
        <v>0</v>
      </c>
      <c r="N291" s="240" t="s">
        <v>12</v>
      </c>
      <c r="O291" s="240">
        <v>0</v>
      </c>
      <c r="P291" s="240">
        <v>0</v>
      </c>
      <c r="Q291" s="240">
        <v>0</v>
      </c>
      <c r="R291" s="240">
        <v>0</v>
      </c>
      <c r="S291" s="240">
        <v>13634.575734079999</v>
      </c>
      <c r="T291" s="123" t="s">
        <v>12</v>
      </c>
      <c r="U291" s="123" t="s">
        <v>317</v>
      </c>
      <c r="V291" s="123" t="s">
        <v>317</v>
      </c>
      <c r="W291" s="123" t="s">
        <v>12</v>
      </c>
      <c r="X291" s="123" t="s">
        <v>12</v>
      </c>
      <c r="Y291" s="123" t="s">
        <v>540</v>
      </c>
      <c r="Z291" s="123" t="s">
        <v>320</v>
      </c>
      <c r="AA291" s="212">
        <v>95351</v>
      </c>
      <c r="AB291" s="123" t="s">
        <v>598</v>
      </c>
      <c r="AC291" s="123" t="s">
        <v>201</v>
      </c>
      <c r="AD291" s="123" t="s">
        <v>327</v>
      </c>
      <c r="AE291" s="123" t="s">
        <v>12</v>
      </c>
    </row>
    <row r="292" spans="2:31" x14ac:dyDescent="0.35">
      <c r="B292" s="123">
        <v>104548</v>
      </c>
      <c r="C292" s="123" t="s">
        <v>896</v>
      </c>
      <c r="D292" s="123">
        <v>2016</v>
      </c>
      <c r="E292" s="123" t="s">
        <v>12</v>
      </c>
      <c r="F292" s="240">
        <v>9948.4260080000004</v>
      </c>
      <c r="G292" s="240" t="s">
        <v>1755</v>
      </c>
      <c r="H292" s="240" t="s">
        <v>12</v>
      </c>
      <c r="I292" s="240">
        <v>9948.4260080000004</v>
      </c>
      <c r="J292" s="240">
        <v>0</v>
      </c>
      <c r="K292" s="240">
        <v>0</v>
      </c>
      <c r="L292" s="240">
        <v>0</v>
      </c>
      <c r="M292" s="240">
        <v>0</v>
      </c>
      <c r="N292" s="240" t="s">
        <v>12</v>
      </c>
      <c r="O292" s="240">
        <v>0</v>
      </c>
      <c r="P292" s="240">
        <v>0</v>
      </c>
      <c r="Q292" s="240">
        <v>0</v>
      </c>
      <c r="R292" s="240">
        <v>0</v>
      </c>
      <c r="S292" s="240">
        <v>9948.4260080000004</v>
      </c>
      <c r="T292" s="123" t="s">
        <v>12</v>
      </c>
      <c r="U292" s="123" t="s">
        <v>317</v>
      </c>
      <c r="V292" s="123" t="s">
        <v>317</v>
      </c>
      <c r="W292" s="123" t="s">
        <v>12</v>
      </c>
      <c r="X292" s="123" t="s">
        <v>12</v>
      </c>
      <c r="Y292" s="123" t="s">
        <v>897</v>
      </c>
      <c r="Z292" s="123" t="s">
        <v>320</v>
      </c>
      <c r="AA292" s="212">
        <v>93257</v>
      </c>
      <c r="AB292" s="123" t="s">
        <v>898</v>
      </c>
      <c r="AC292" s="123" t="s">
        <v>201</v>
      </c>
      <c r="AD292" s="123" t="s">
        <v>327</v>
      </c>
      <c r="AE292" s="123" t="s">
        <v>12</v>
      </c>
    </row>
    <row r="293" spans="2:31" x14ac:dyDescent="0.35">
      <c r="B293" s="123">
        <v>104549</v>
      </c>
      <c r="C293" s="123" t="s">
        <v>899</v>
      </c>
      <c r="D293" s="123">
        <v>2016</v>
      </c>
      <c r="E293" s="123" t="s">
        <v>12</v>
      </c>
      <c r="F293" s="240">
        <v>9276.3115856000004</v>
      </c>
      <c r="G293" s="240" t="s">
        <v>1755</v>
      </c>
      <c r="H293" s="240" t="s">
        <v>12</v>
      </c>
      <c r="I293" s="240">
        <v>9276.3115856000004</v>
      </c>
      <c r="J293" s="240">
        <v>0</v>
      </c>
      <c r="K293" s="240">
        <v>0</v>
      </c>
      <c r="L293" s="240">
        <v>0</v>
      </c>
      <c r="M293" s="240">
        <v>0</v>
      </c>
      <c r="N293" s="240" t="s">
        <v>12</v>
      </c>
      <c r="O293" s="240">
        <v>0</v>
      </c>
      <c r="P293" s="240">
        <v>0</v>
      </c>
      <c r="Q293" s="240">
        <v>0</v>
      </c>
      <c r="R293" s="240">
        <v>0</v>
      </c>
      <c r="S293" s="240">
        <v>9276.3115856000004</v>
      </c>
      <c r="T293" s="123" t="s">
        <v>12</v>
      </c>
      <c r="U293" s="123" t="s">
        <v>317</v>
      </c>
      <c r="V293" s="123" t="s">
        <v>317</v>
      </c>
      <c r="W293" s="123" t="s">
        <v>12</v>
      </c>
      <c r="X293" s="123" t="s">
        <v>12</v>
      </c>
      <c r="Y293" s="123" t="s">
        <v>900</v>
      </c>
      <c r="Z293" s="123" t="s">
        <v>320</v>
      </c>
      <c r="AA293" s="212">
        <v>93631</v>
      </c>
      <c r="AB293" s="123" t="s">
        <v>1784</v>
      </c>
      <c r="AC293" s="123" t="s">
        <v>201</v>
      </c>
      <c r="AD293" s="123" t="s">
        <v>327</v>
      </c>
      <c r="AE293" s="123" t="s">
        <v>12</v>
      </c>
    </row>
    <row r="294" spans="2:31" x14ac:dyDescent="0.35">
      <c r="B294" s="123">
        <v>101575</v>
      </c>
      <c r="C294" s="123" t="s">
        <v>902</v>
      </c>
      <c r="D294" s="123">
        <v>2016</v>
      </c>
      <c r="E294" s="123" t="s">
        <v>12</v>
      </c>
      <c r="F294" s="240">
        <v>45752.437143414398</v>
      </c>
      <c r="G294" s="240" t="s">
        <v>1755</v>
      </c>
      <c r="H294" s="240" t="s">
        <v>12</v>
      </c>
      <c r="I294" s="240">
        <v>45752.437143414398</v>
      </c>
      <c r="J294" s="240">
        <v>0</v>
      </c>
      <c r="K294" s="240">
        <v>0</v>
      </c>
      <c r="L294" s="240">
        <v>0</v>
      </c>
      <c r="M294" s="240">
        <v>0</v>
      </c>
      <c r="N294" s="240" t="s">
        <v>12</v>
      </c>
      <c r="O294" s="240">
        <v>45752.437143414398</v>
      </c>
      <c r="P294" s="240">
        <v>0</v>
      </c>
      <c r="Q294" s="240">
        <v>0</v>
      </c>
      <c r="R294" s="240">
        <v>45752.437143414398</v>
      </c>
      <c r="S294" s="240">
        <v>0</v>
      </c>
      <c r="T294" s="123" t="s">
        <v>12</v>
      </c>
      <c r="U294" s="123" t="s">
        <v>316</v>
      </c>
      <c r="V294" s="123" t="s">
        <v>316</v>
      </c>
      <c r="W294" s="123" t="s">
        <v>363</v>
      </c>
      <c r="X294" s="123" t="s">
        <v>12</v>
      </c>
      <c r="Y294" s="123" t="s">
        <v>843</v>
      </c>
      <c r="Z294" s="123" t="s">
        <v>320</v>
      </c>
      <c r="AA294" s="212">
        <v>95334</v>
      </c>
      <c r="AB294" s="123" t="s">
        <v>898</v>
      </c>
      <c r="AC294" s="123" t="s">
        <v>201</v>
      </c>
      <c r="AD294" s="123" t="s">
        <v>327</v>
      </c>
      <c r="AE294" s="123" t="s">
        <v>12</v>
      </c>
    </row>
    <row r="295" spans="2:31" x14ac:dyDescent="0.35">
      <c r="B295" s="123">
        <v>101054</v>
      </c>
      <c r="C295" s="123" t="s">
        <v>1853</v>
      </c>
      <c r="D295" s="123">
        <v>2016</v>
      </c>
      <c r="E295" s="123" t="s">
        <v>12</v>
      </c>
      <c r="F295" s="240">
        <v>801.74524819652095</v>
      </c>
      <c r="G295" s="240" t="s">
        <v>1755</v>
      </c>
      <c r="H295" s="240" t="s">
        <v>12</v>
      </c>
      <c r="I295" s="240">
        <v>801.74524819652095</v>
      </c>
      <c r="J295" s="240">
        <v>0</v>
      </c>
      <c r="K295" s="240">
        <v>0</v>
      </c>
      <c r="L295" s="240">
        <v>0</v>
      </c>
      <c r="M295" s="240">
        <v>0</v>
      </c>
      <c r="N295" s="240" t="s">
        <v>12</v>
      </c>
      <c r="O295" s="240">
        <v>0</v>
      </c>
      <c r="P295" s="240">
        <v>0</v>
      </c>
      <c r="Q295" s="240">
        <v>0</v>
      </c>
      <c r="R295" s="240">
        <v>0</v>
      </c>
      <c r="S295" s="240">
        <v>801.74524819652095</v>
      </c>
      <c r="T295" s="123" t="s">
        <v>12</v>
      </c>
      <c r="U295" s="123" t="s">
        <v>317</v>
      </c>
      <c r="V295" s="123" t="s">
        <v>317</v>
      </c>
      <c r="W295" s="123" t="s">
        <v>12</v>
      </c>
      <c r="X295" s="123" t="s">
        <v>12</v>
      </c>
      <c r="Y295" s="123" t="s">
        <v>886</v>
      </c>
      <c r="Z295" s="123" t="s">
        <v>320</v>
      </c>
      <c r="AA295" s="212">
        <v>93117</v>
      </c>
      <c r="AB295" s="123" t="s">
        <v>1778</v>
      </c>
      <c r="AC295" s="123" t="s">
        <v>201</v>
      </c>
      <c r="AD295" s="123" t="s">
        <v>344</v>
      </c>
      <c r="AE295" s="123" t="s">
        <v>12</v>
      </c>
    </row>
    <row r="296" spans="2:31" x14ac:dyDescent="0.35">
      <c r="B296" s="123">
        <v>101544</v>
      </c>
      <c r="C296" s="123" t="s">
        <v>903</v>
      </c>
      <c r="D296" s="123">
        <v>2016</v>
      </c>
      <c r="E296" s="123" t="s">
        <v>12</v>
      </c>
      <c r="F296" s="240">
        <v>5463.352132</v>
      </c>
      <c r="G296" s="240" t="s">
        <v>1755</v>
      </c>
      <c r="H296" s="240" t="s">
        <v>12</v>
      </c>
      <c r="I296" s="240">
        <v>5463.352132</v>
      </c>
      <c r="J296" s="240">
        <v>0</v>
      </c>
      <c r="K296" s="240">
        <v>0</v>
      </c>
      <c r="L296" s="240">
        <v>0</v>
      </c>
      <c r="M296" s="240">
        <v>0</v>
      </c>
      <c r="N296" s="240" t="s">
        <v>12</v>
      </c>
      <c r="O296" s="240">
        <v>5463.352132</v>
      </c>
      <c r="P296" s="240">
        <v>0</v>
      </c>
      <c r="Q296" s="240">
        <v>0</v>
      </c>
      <c r="R296" s="240">
        <v>5463.352132</v>
      </c>
      <c r="S296" s="240">
        <v>0</v>
      </c>
      <c r="T296" s="123" t="s">
        <v>12</v>
      </c>
      <c r="U296" s="123" t="s">
        <v>316</v>
      </c>
      <c r="V296" s="123" t="s">
        <v>317</v>
      </c>
      <c r="W296" s="123" t="s">
        <v>467</v>
      </c>
      <c r="X296" s="123" t="s">
        <v>12</v>
      </c>
      <c r="Y296" s="123" t="s">
        <v>904</v>
      </c>
      <c r="Z296" s="123" t="s">
        <v>320</v>
      </c>
      <c r="AA296" s="212">
        <v>93660</v>
      </c>
      <c r="AB296" s="123" t="s">
        <v>352</v>
      </c>
      <c r="AC296" s="123" t="s">
        <v>353</v>
      </c>
      <c r="AD296" s="123" t="s">
        <v>354</v>
      </c>
      <c r="AE296" s="123" t="s">
        <v>12</v>
      </c>
    </row>
    <row r="297" spans="2:31" x14ac:dyDescent="0.35">
      <c r="B297" s="123">
        <v>101613</v>
      </c>
      <c r="C297" s="123" t="s">
        <v>1785</v>
      </c>
      <c r="D297" s="123">
        <v>2016</v>
      </c>
      <c r="E297" s="123" t="s">
        <v>12</v>
      </c>
      <c r="F297" s="240">
        <v>7843.9395445289001</v>
      </c>
      <c r="G297" s="240" t="s">
        <v>1755</v>
      </c>
      <c r="H297" s="240" t="s">
        <v>12</v>
      </c>
      <c r="I297" s="240">
        <v>1394.4395445288999</v>
      </c>
      <c r="J297" s="240">
        <v>6449.5</v>
      </c>
      <c r="K297" s="240">
        <v>0</v>
      </c>
      <c r="L297" s="240">
        <v>0</v>
      </c>
      <c r="M297" s="240">
        <v>0</v>
      </c>
      <c r="N297" s="240" t="s">
        <v>12</v>
      </c>
      <c r="O297" s="240">
        <v>0</v>
      </c>
      <c r="P297" s="240">
        <v>0</v>
      </c>
      <c r="Q297" s="240">
        <v>0</v>
      </c>
      <c r="R297" s="240">
        <v>0</v>
      </c>
      <c r="S297" s="240">
        <v>7843.9395445289001</v>
      </c>
      <c r="T297" s="123" t="s">
        <v>12</v>
      </c>
      <c r="U297" s="123" t="s">
        <v>316</v>
      </c>
      <c r="V297" s="123" t="s">
        <v>317</v>
      </c>
      <c r="W297" s="123" t="s">
        <v>340</v>
      </c>
      <c r="X297" s="123" t="s">
        <v>12</v>
      </c>
      <c r="Y297" s="123" t="s">
        <v>578</v>
      </c>
      <c r="Z297" s="123" t="s">
        <v>320</v>
      </c>
      <c r="AA297" s="212">
        <v>93706</v>
      </c>
      <c r="AB297" s="123" t="s">
        <v>691</v>
      </c>
      <c r="AC297" s="123" t="s">
        <v>201</v>
      </c>
      <c r="AD297" s="123" t="s">
        <v>327</v>
      </c>
      <c r="AE297" s="123" t="s">
        <v>12</v>
      </c>
    </row>
    <row r="298" spans="2:31" x14ac:dyDescent="0.35">
      <c r="B298" s="123">
        <v>101235</v>
      </c>
      <c r="C298" s="123" t="s">
        <v>905</v>
      </c>
      <c r="D298" s="123">
        <v>2016</v>
      </c>
      <c r="E298" s="123" t="s">
        <v>12</v>
      </c>
      <c r="F298" s="240">
        <v>54528.4492081145</v>
      </c>
      <c r="G298" s="240" t="s">
        <v>1755</v>
      </c>
      <c r="H298" s="240" t="s">
        <v>12</v>
      </c>
      <c r="I298" s="240">
        <v>54528.4492081145</v>
      </c>
      <c r="J298" s="240">
        <v>0</v>
      </c>
      <c r="K298" s="240">
        <v>0</v>
      </c>
      <c r="L298" s="240">
        <v>0</v>
      </c>
      <c r="M298" s="240">
        <v>0</v>
      </c>
      <c r="N298" s="240" t="s">
        <v>12</v>
      </c>
      <c r="O298" s="240">
        <v>54528.4492081145</v>
      </c>
      <c r="P298" s="240">
        <v>0</v>
      </c>
      <c r="Q298" s="240">
        <v>0</v>
      </c>
      <c r="R298" s="240">
        <v>54528.4492081145</v>
      </c>
      <c r="S298" s="240">
        <v>0</v>
      </c>
      <c r="T298" s="123" t="s">
        <v>12</v>
      </c>
      <c r="U298" s="123" t="s">
        <v>316</v>
      </c>
      <c r="V298" s="123" t="s">
        <v>316</v>
      </c>
      <c r="W298" s="123" t="s">
        <v>467</v>
      </c>
      <c r="X298" s="123" t="s">
        <v>12</v>
      </c>
      <c r="Y298" s="123" t="s">
        <v>346</v>
      </c>
      <c r="Z298" s="123" t="s">
        <v>320</v>
      </c>
      <c r="AA298" s="212">
        <v>93314</v>
      </c>
      <c r="AB298" s="123" t="s">
        <v>906</v>
      </c>
      <c r="AC298" s="123" t="s">
        <v>201</v>
      </c>
      <c r="AD298" s="123" t="s">
        <v>327</v>
      </c>
      <c r="AE298" s="123" t="s">
        <v>12</v>
      </c>
    </row>
    <row r="299" spans="2:31" x14ac:dyDescent="0.35">
      <c r="B299" s="123">
        <v>104207</v>
      </c>
      <c r="C299" s="123" t="s">
        <v>907</v>
      </c>
      <c r="D299" s="123">
        <v>2016</v>
      </c>
      <c r="E299" s="123" t="s">
        <v>12</v>
      </c>
      <c r="F299" s="240">
        <v>24493.289833566101</v>
      </c>
      <c r="G299" s="240" t="s">
        <v>1755</v>
      </c>
      <c r="H299" s="240" t="s">
        <v>12</v>
      </c>
      <c r="I299" s="240">
        <v>24493.289833566101</v>
      </c>
      <c r="J299" s="240">
        <v>0</v>
      </c>
      <c r="K299" s="240">
        <v>0</v>
      </c>
      <c r="L299" s="240">
        <v>0</v>
      </c>
      <c r="M299" s="240">
        <v>0</v>
      </c>
      <c r="N299" s="240" t="s">
        <v>12</v>
      </c>
      <c r="O299" s="240">
        <v>0</v>
      </c>
      <c r="P299" s="240">
        <v>0</v>
      </c>
      <c r="Q299" s="240">
        <v>0</v>
      </c>
      <c r="R299" s="240">
        <v>0</v>
      </c>
      <c r="S299" s="240">
        <v>24493.289833566101</v>
      </c>
      <c r="T299" s="123" t="s">
        <v>12</v>
      </c>
      <c r="U299" s="123" t="s">
        <v>317</v>
      </c>
      <c r="V299" s="123" t="s">
        <v>317</v>
      </c>
      <c r="W299" s="123" t="s">
        <v>12</v>
      </c>
      <c r="X299" s="123" t="s">
        <v>12</v>
      </c>
      <c r="Y299" s="123" t="s">
        <v>540</v>
      </c>
      <c r="Z299" s="123" t="s">
        <v>320</v>
      </c>
      <c r="AA299" s="212">
        <v>95357</v>
      </c>
      <c r="AB299" s="123" t="s">
        <v>906</v>
      </c>
      <c r="AC299" s="123" t="s">
        <v>201</v>
      </c>
      <c r="AD299" s="123" t="s">
        <v>327</v>
      </c>
      <c r="AE299" s="123" t="s">
        <v>12</v>
      </c>
    </row>
    <row r="300" spans="2:31" x14ac:dyDescent="0.35">
      <c r="B300" s="123">
        <v>101683</v>
      </c>
      <c r="C300" s="123" t="s">
        <v>910</v>
      </c>
      <c r="D300" s="123">
        <v>2016</v>
      </c>
      <c r="E300" s="123" t="s">
        <v>12</v>
      </c>
      <c r="F300" s="240">
        <v>23381.481535157502</v>
      </c>
      <c r="G300" s="240" t="s">
        <v>1755</v>
      </c>
      <c r="H300" s="240" t="s">
        <v>12</v>
      </c>
      <c r="I300" s="240">
        <v>117.2815351575</v>
      </c>
      <c r="J300" s="240">
        <v>23264.2</v>
      </c>
      <c r="K300" s="240">
        <v>0</v>
      </c>
      <c r="L300" s="240">
        <v>0</v>
      </c>
      <c r="M300" s="240">
        <v>0</v>
      </c>
      <c r="N300" s="240" t="s">
        <v>12</v>
      </c>
      <c r="O300" s="240">
        <v>0</v>
      </c>
      <c r="P300" s="240">
        <v>0</v>
      </c>
      <c r="Q300" s="240">
        <v>0</v>
      </c>
      <c r="R300" s="240">
        <v>0</v>
      </c>
      <c r="S300" s="240">
        <v>23381.481535157502</v>
      </c>
      <c r="T300" s="123" t="s">
        <v>12</v>
      </c>
      <c r="U300" s="123" t="s">
        <v>317</v>
      </c>
      <c r="V300" s="123" t="s">
        <v>317</v>
      </c>
      <c r="W300" s="123" t="s">
        <v>12</v>
      </c>
      <c r="X300" s="123" t="s">
        <v>12</v>
      </c>
      <c r="Y300" s="123" t="s">
        <v>911</v>
      </c>
      <c r="Z300" s="123" t="s">
        <v>320</v>
      </c>
      <c r="AA300" s="212">
        <v>95692</v>
      </c>
      <c r="AB300" s="123" t="s">
        <v>912</v>
      </c>
      <c r="AC300" s="123" t="s">
        <v>201</v>
      </c>
      <c r="AD300" s="123" t="s">
        <v>354</v>
      </c>
      <c r="AE300" s="123" t="s">
        <v>12</v>
      </c>
    </row>
    <row r="301" spans="2:31" x14ac:dyDescent="0.35">
      <c r="B301" s="123">
        <v>103018</v>
      </c>
      <c r="C301" s="123" t="s">
        <v>913</v>
      </c>
      <c r="D301" s="123">
        <v>2016</v>
      </c>
      <c r="E301" s="123" t="s">
        <v>12</v>
      </c>
      <c r="F301" s="240">
        <v>151949.18634690001</v>
      </c>
      <c r="G301" s="240" t="s">
        <v>1755</v>
      </c>
      <c r="H301" s="240" t="s">
        <v>12</v>
      </c>
      <c r="I301" s="240">
        <v>151949.18634690001</v>
      </c>
      <c r="J301" s="240">
        <v>0</v>
      </c>
      <c r="K301" s="240">
        <v>0</v>
      </c>
      <c r="L301" s="240">
        <v>0</v>
      </c>
      <c r="M301" s="240">
        <v>0</v>
      </c>
      <c r="N301" s="240" t="s">
        <v>12</v>
      </c>
      <c r="O301" s="240">
        <v>151947.50169120001</v>
      </c>
      <c r="P301" s="240">
        <v>0</v>
      </c>
      <c r="Q301" s="240">
        <v>0</v>
      </c>
      <c r="R301" s="240">
        <v>151947.50169120001</v>
      </c>
      <c r="S301" s="240">
        <v>1.6846557</v>
      </c>
      <c r="T301" s="123" t="s">
        <v>12</v>
      </c>
      <c r="U301" s="123" t="s">
        <v>316</v>
      </c>
      <c r="V301" s="123" t="s">
        <v>316</v>
      </c>
      <c r="W301" s="123" t="s">
        <v>467</v>
      </c>
      <c r="X301" s="123" t="s">
        <v>12</v>
      </c>
      <c r="Y301" s="123" t="s">
        <v>540</v>
      </c>
      <c r="Z301" s="123" t="s">
        <v>320</v>
      </c>
      <c r="AA301" s="212">
        <v>95354</v>
      </c>
      <c r="AB301" s="123" t="s">
        <v>475</v>
      </c>
      <c r="AC301" s="123" t="s">
        <v>476</v>
      </c>
      <c r="AD301" s="123" t="s">
        <v>327</v>
      </c>
      <c r="AE301" s="123" t="s">
        <v>12</v>
      </c>
    </row>
    <row r="302" spans="2:31" x14ac:dyDescent="0.35">
      <c r="B302" s="123">
        <v>104559</v>
      </c>
      <c r="C302" s="123" t="s">
        <v>917</v>
      </c>
      <c r="D302" s="123">
        <v>2016</v>
      </c>
      <c r="E302" s="123" t="s">
        <v>12</v>
      </c>
      <c r="F302" s="240">
        <v>11614.6320624</v>
      </c>
      <c r="G302" s="240" t="s">
        <v>1755</v>
      </c>
      <c r="H302" s="240" t="s">
        <v>12</v>
      </c>
      <c r="I302" s="240">
        <v>11614.6320624</v>
      </c>
      <c r="J302" s="240">
        <v>0</v>
      </c>
      <c r="K302" s="240">
        <v>0</v>
      </c>
      <c r="L302" s="240">
        <v>0</v>
      </c>
      <c r="M302" s="240">
        <v>0</v>
      </c>
      <c r="N302" s="240" t="s">
        <v>12</v>
      </c>
      <c r="O302" s="240">
        <v>0</v>
      </c>
      <c r="P302" s="240">
        <v>0</v>
      </c>
      <c r="Q302" s="240">
        <v>0</v>
      </c>
      <c r="R302" s="240">
        <v>0</v>
      </c>
      <c r="S302" s="240">
        <v>11614.6320624</v>
      </c>
      <c r="T302" s="123" t="s">
        <v>12</v>
      </c>
      <c r="U302" s="123" t="s">
        <v>317</v>
      </c>
      <c r="V302" s="123" t="s">
        <v>317</v>
      </c>
      <c r="W302" s="123" t="s">
        <v>12</v>
      </c>
      <c r="X302" s="123" t="s">
        <v>12</v>
      </c>
      <c r="Y302" s="123" t="s">
        <v>594</v>
      </c>
      <c r="Z302" s="123" t="s">
        <v>320</v>
      </c>
      <c r="AA302" s="212">
        <v>95688</v>
      </c>
      <c r="AB302" s="123" t="s">
        <v>388</v>
      </c>
      <c r="AC302" s="123" t="s">
        <v>201</v>
      </c>
      <c r="AD302" s="123" t="s">
        <v>327</v>
      </c>
      <c r="AE302" s="123" t="s">
        <v>12</v>
      </c>
    </row>
    <row r="303" spans="2:31" x14ac:dyDescent="0.35">
      <c r="B303" s="123">
        <v>101451</v>
      </c>
      <c r="C303" s="123" t="s">
        <v>918</v>
      </c>
      <c r="D303" s="123">
        <v>2016</v>
      </c>
      <c r="E303" s="123" t="s">
        <v>12</v>
      </c>
      <c r="F303" s="240">
        <v>31437.140820799999</v>
      </c>
      <c r="G303" s="240" t="s">
        <v>1755</v>
      </c>
      <c r="H303" s="240" t="s">
        <v>12</v>
      </c>
      <c r="I303" s="240">
        <v>31437.140820799999</v>
      </c>
      <c r="J303" s="240">
        <v>0</v>
      </c>
      <c r="K303" s="240">
        <v>0</v>
      </c>
      <c r="L303" s="240">
        <v>0</v>
      </c>
      <c r="M303" s="240">
        <v>0</v>
      </c>
      <c r="N303" s="240" t="s">
        <v>12</v>
      </c>
      <c r="O303" s="240">
        <v>31437.140820799999</v>
      </c>
      <c r="P303" s="240">
        <v>0</v>
      </c>
      <c r="Q303" s="240">
        <v>0</v>
      </c>
      <c r="R303" s="240">
        <v>31437.140820799999</v>
      </c>
      <c r="S303" s="240">
        <v>0</v>
      </c>
      <c r="T303" s="123" t="s">
        <v>12</v>
      </c>
      <c r="U303" s="123" t="s">
        <v>316</v>
      </c>
      <c r="V303" s="123" t="s">
        <v>317</v>
      </c>
      <c r="W303" s="123" t="s">
        <v>336</v>
      </c>
      <c r="X303" s="123" t="s">
        <v>12</v>
      </c>
      <c r="Y303" s="123" t="s">
        <v>919</v>
      </c>
      <c r="Z303" s="123" t="s">
        <v>320</v>
      </c>
      <c r="AA303" s="212">
        <v>94080</v>
      </c>
      <c r="AB303" s="123" t="s">
        <v>428</v>
      </c>
      <c r="AC303" s="123" t="s">
        <v>201</v>
      </c>
      <c r="AD303" s="123" t="s">
        <v>327</v>
      </c>
      <c r="AE303" s="123" t="s">
        <v>12</v>
      </c>
    </row>
    <row r="304" spans="2:31" x14ac:dyDescent="0.35">
      <c r="B304" s="123">
        <v>100176</v>
      </c>
      <c r="C304" s="123" t="s">
        <v>1927</v>
      </c>
      <c r="D304" s="123">
        <v>2016</v>
      </c>
      <c r="E304" s="123" t="s">
        <v>12</v>
      </c>
      <c r="F304" s="240">
        <v>0</v>
      </c>
      <c r="G304" s="240" t="s">
        <v>1755</v>
      </c>
      <c r="H304" s="240" t="s">
        <v>12</v>
      </c>
      <c r="I304" s="240">
        <v>0</v>
      </c>
      <c r="J304" s="240">
        <v>0</v>
      </c>
      <c r="K304" s="240">
        <v>0</v>
      </c>
      <c r="L304" s="240">
        <v>0</v>
      </c>
      <c r="M304" s="240">
        <v>0</v>
      </c>
      <c r="N304" s="240" t="s">
        <v>12</v>
      </c>
      <c r="O304" s="240">
        <v>0</v>
      </c>
      <c r="P304" s="240">
        <v>0</v>
      </c>
      <c r="Q304" s="240">
        <v>0</v>
      </c>
      <c r="R304" s="240">
        <v>0</v>
      </c>
      <c r="S304" s="240">
        <v>0</v>
      </c>
      <c r="T304" s="123" t="s">
        <v>12</v>
      </c>
      <c r="U304" s="123" t="s">
        <v>317</v>
      </c>
      <c r="V304" s="123" t="s">
        <v>317</v>
      </c>
      <c r="W304" s="123" t="s">
        <v>12</v>
      </c>
      <c r="X304" s="123" t="s">
        <v>12</v>
      </c>
      <c r="Y304" s="123" t="s">
        <v>1105</v>
      </c>
      <c r="Z304" s="123" t="s">
        <v>320</v>
      </c>
      <c r="AA304" s="212" t="s">
        <v>1928</v>
      </c>
      <c r="AB304" s="123" t="s">
        <v>1929</v>
      </c>
      <c r="AC304" s="123" t="s">
        <v>201</v>
      </c>
      <c r="AD304" s="123" t="s">
        <v>327</v>
      </c>
      <c r="AE304" s="123" t="s">
        <v>12</v>
      </c>
    </row>
    <row r="305" spans="2:31" x14ac:dyDescent="0.35">
      <c r="B305" s="123">
        <v>100248</v>
      </c>
      <c r="C305" s="123" t="s">
        <v>1786</v>
      </c>
      <c r="D305" s="123">
        <v>2016</v>
      </c>
      <c r="E305" s="123" t="s">
        <v>12</v>
      </c>
      <c r="F305" s="240">
        <v>85098.709074169994</v>
      </c>
      <c r="G305" s="240" t="s">
        <v>1755</v>
      </c>
      <c r="H305" s="240" t="s">
        <v>12</v>
      </c>
      <c r="I305" s="240">
        <v>85098.709074169994</v>
      </c>
      <c r="J305" s="240">
        <v>0</v>
      </c>
      <c r="K305" s="240">
        <v>0</v>
      </c>
      <c r="L305" s="240">
        <v>0</v>
      </c>
      <c r="M305" s="240">
        <v>0</v>
      </c>
      <c r="N305" s="240" t="s">
        <v>12</v>
      </c>
      <c r="O305" s="240">
        <v>85098.709074169994</v>
      </c>
      <c r="P305" s="240">
        <v>0</v>
      </c>
      <c r="Q305" s="240">
        <v>0</v>
      </c>
      <c r="R305" s="240">
        <v>85098.709074169994</v>
      </c>
      <c r="S305" s="240">
        <v>0</v>
      </c>
      <c r="T305" s="123" t="s">
        <v>12</v>
      </c>
      <c r="U305" s="123" t="s">
        <v>316</v>
      </c>
      <c r="V305" s="123" t="s">
        <v>317</v>
      </c>
      <c r="W305" s="123" t="s">
        <v>350</v>
      </c>
      <c r="X305" s="123" t="s">
        <v>12</v>
      </c>
      <c r="Y305" s="123" t="s">
        <v>410</v>
      </c>
      <c r="Z305" s="123" t="s">
        <v>320</v>
      </c>
      <c r="AA305" s="212">
        <v>94565</v>
      </c>
      <c r="AB305" s="123" t="s">
        <v>352</v>
      </c>
      <c r="AC305" s="123" t="s">
        <v>353</v>
      </c>
      <c r="AD305" s="123" t="s">
        <v>354</v>
      </c>
      <c r="AE305" s="123" t="s">
        <v>12</v>
      </c>
    </row>
    <row r="306" spans="2:31" x14ac:dyDescent="0.35">
      <c r="B306" s="123">
        <v>104474</v>
      </c>
      <c r="C306" s="123" t="s">
        <v>920</v>
      </c>
      <c r="D306" s="123">
        <v>2016</v>
      </c>
      <c r="E306" s="123" t="s">
        <v>12</v>
      </c>
      <c r="F306" s="240">
        <v>15273.8547357998</v>
      </c>
      <c r="G306" s="240" t="s">
        <v>1755</v>
      </c>
      <c r="H306" s="240" t="s">
        <v>12</v>
      </c>
      <c r="I306" s="240">
        <v>76.654735799817502</v>
      </c>
      <c r="J306" s="240">
        <v>15197.2</v>
      </c>
      <c r="K306" s="240">
        <v>0</v>
      </c>
      <c r="L306" s="240">
        <v>0</v>
      </c>
      <c r="M306" s="240">
        <v>0</v>
      </c>
      <c r="N306" s="240" t="s">
        <v>12</v>
      </c>
      <c r="O306" s="240">
        <v>0</v>
      </c>
      <c r="P306" s="240">
        <v>0</v>
      </c>
      <c r="Q306" s="240">
        <v>0</v>
      </c>
      <c r="R306" s="240">
        <v>0</v>
      </c>
      <c r="S306" s="240">
        <v>15273.8547357998</v>
      </c>
      <c r="T306" s="123" t="s">
        <v>12</v>
      </c>
      <c r="U306" s="123" t="s">
        <v>317</v>
      </c>
      <c r="V306" s="123" t="s">
        <v>317</v>
      </c>
      <c r="W306" s="123" t="s">
        <v>12</v>
      </c>
      <c r="X306" s="123" t="s">
        <v>12</v>
      </c>
      <c r="Y306" s="123" t="s">
        <v>921</v>
      </c>
      <c r="Z306" s="123" t="s">
        <v>320</v>
      </c>
      <c r="AA306" s="212">
        <v>95648</v>
      </c>
      <c r="AB306" s="123" t="s">
        <v>411</v>
      </c>
      <c r="AC306" s="123" t="s">
        <v>201</v>
      </c>
      <c r="AD306" s="123" t="s">
        <v>354</v>
      </c>
      <c r="AE306" s="123" t="s">
        <v>12</v>
      </c>
    </row>
    <row r="307" spans="2:31" x14ac:dyDescent="0.35">
      <c r="B307" s="123">
        <v>101700</v>
      </c>
      <c r="C307" s="123" t="s">
        <v>922</v>
      </c>
      <c r="D307" s="123">
        <v>2016</v>
      </c>
      <c r="E307" s="123" t="s">
        <v>12</v>
      </c>
      <c r="F307" s="240">
        <v>38903.049727999998</v>
      </c>
      <c r="G307" s="240" t="s">
        <v>1755</v>
      </c>
      <c r="H307" s="240" t="s">
        <v>12</v>
      </c>
      <c r="I307" s="240">
        <v>38903.049727999998</v>
      </c>
      <c r="J307" s="240">
        <v>0</v>
      </c>
      <c r="K307" s="240">
        <v>0</v>
      </c>
      <c r="L307" s="240">
        <v>0</v>
      </c>
      <c r="M307" s="240">
        <v>0</v>
      </c>
      <c r="N307" s="240" t="s">
        <v>12</v>
      </c>
      <c r="O307" s="240">
        <v>38903.049727999998</v>
      </c>
      <c r="P307" s="240">
        <v>0</v>
      </c>
      <c r="Q307" s="240">
        <v>0</v>
      </c>
      <c r="R307" s="240">
        <v>38903.049727999998</v>
      </c>
      <c r="S307" s="240">
        <v>0</v>
      </c>
      <c r="T307" s="123" t="s">
        <v>12</v>
      </c>
      <c r="U307" s="123" t="s">
        <v>316</v>
      </c>
      <c r="V307" s="123" t="s">
        <v>316</v>
      </c>
      <c r="W307" s="123" t="s">
        <v>381</v>
      </c>
      <c r="X307" s="123" t="s">
        <v>12</v>
      </c>
      <c r="Y307" s="123" t="s">
        <v>647</v>
      </c>
      <c r="Z307" s="123" t="s">
        <v>320</v>
      </c>
      <c r="AA307" s="212">
        <v>94509</v>
      </c>
      <c r="AB307" s="123" t="s">
        <v>923</v>
      </c>
      <c r="AC307" s="123" t="s">
        <v>201</v>
      </c>
      <c r="AD307" s="123" t="s">
        <v>327</v>
      </c>
      <c r="AE307" s="123" t="s">
        <v>12</v>
      </c>
    </row>
    <row r="308" spans="2:31" x14ac:dyDescent="0.35">
      <c r="B308" s="123">
        <v>104208</v>
      </c>
      <c r="C308" s="123" t="s">
        <v>1930</v>
      </c>
      <c r="D308" s="123">
        <v>2016</v>
      </c>
      <c r="E308" s="123" t="s">
        <v>12</v>
      </c>
      <c r="F308" s="240">
        <v>6391.6573263999999</v>
      </c>
      <c r="G308" s="240" t="s">
        <v>1755</v>
      </c>
      <c r="H308" s="240" t="s">
        <v>12</v>
      </c>
      <c r="I308" s="240">
        <v>6391.6573263999999</v>
      </c>
      <c r="J308" s="240">
        <v>0</v>
      </c>
      <c r="K308" s="240">
        <v>0</v>
      </c>
      <c r="L308" s="240">
        <v>0</v>
      </c>
      <c r="M308" s="240">
        <v>0</v>
      </c>
      <c r="N308" s="240" t="s">
        <v>12</v>
      </c>
      <c r="O308" s="240">
        <v>0</v>
      </c>
      <c r="P308" s="240">
        <v>0</v>
      </c>
      <c r="Q308" s="240">
        <v>0</v>
      </c>
      <c r="R308" s="240">
        <v>0</v>
      </c>
      <c r="S308" s="240">
        <v>6391.6573263999999</v>
      </c>
      <c r="T308" s="123" t="s">
        <v>12</v>
      </c>
      <c r="U308" s="123" t="s">
        <v>317</v>
      </c>
      <c r="V308" s="123" t="s">
        <v>317</v>
      </c>
      <c r="W308" s="123" t="s">
        <v>12</v>
      </c>
      <c r="X308" s="123" t="s">
        <v>12</v>
      </c>
      <c r="Y308" s="123" t="s">
        <v>1931</v>
      </c>
      <c r="Z308" s="123" t="s">
        <v>320</v>
      </c>
      <c r="AA308" s="212">
        <v>94577</v>
      </c>
      <c r="AB308" s="123" t="s">
        <v>601</v>
      </c>
      <c r="AC308" s="123" t="s">
        <v>201</v>
      </c>
      <c r="AD308" s="123" t="s">
        <v>327</v>
      </c>
      <c r="AE308" s="123" t="s">
        <v>12</v>
      </c>
    </row>
    <row r="309" spans="2:31" x14ac:dyDescent="0.35">
      <c r="B309" s="123">
        <v>104507</v>
      </c>
      <c r="C309" s="123" t="s">
        <v>924</v>
      </c>
      <c r="D309" s="123">
        <v>2016</v>
      </c>
      <c r="E309" s="123" t="s">
        <v>12</v>
      </c>
      <c r="F309" s="240">
        <v>0</v>
      </c>
      <c r="G309" s="240" t="s">
        <v>1755</v>
      </c>
      <c r="H309" s="240" t="s">
        <v>12</v>
      </c>
      <c r="I309" s="240">
        <v>0</v>
      </c>
      <c r="J309" s="240">
        <v>0</v>
      </c>
      <c r="K309" s="240">
        <v>0</v>
      </c>
      <c r="L309" s="240">
        <v>0</v>
      </c>
      <c r="M309" s="240">
        <v>0</v>
      </c>
      <c r="N309" s="240" t="s">
        <v>12</v>
      </c>
      <c r="O309" s="240">
        <v>0</v>
      </c>
      <c r="P309" s="240">
        <v>0</v>
      </c>
      <c r="Q309" s="240">
        <v>0</v>
      </c>
      <c r="R309" s="240">
        <v>0</v>
      </c>
      <c r="S309" s="240">
        <v>0</v>
      </c>
      <c r="T309" s="123" t="s">
        <v>12</v>
      </c>
      <c r="U309" s="123" t="s">
        <v>317</v>
      </c>
      <c r="V309" s="123" t="s">
        <v>317</v>
      </c>
      <c r="W309" s="123" t="s">
        <v>12</v>
      </c>
      <c r="X309" s="123" t="s">
        <v>12</v>
      </c>
      <c r="Y309" s="123" t="s">
        <v>444</v>
      </c>
      <c r="Z309" s="123" t="s">
        <v>445</v>
      </c>
      <c r="AA309" s="212">
        <v>77070</v>
      </c>
      <c r="AB309" s="123" t="s">
        <v>321</v>
      </c>
      <c r="AC309" s="123" t="s">
        <v>322</v>
      </c>
      <c r="AD309" s="123" t="s">
        <v>323</v>
      </c>
      <c r="AE309" s="123" t="s">
        <v>12</v>
      </c>
    </row>
    <row r="310" spans="2:31" x14ac:dyDescent="0.35">
      <c r="B310" s="123">
        <v>104484</v>
      </c>
      <c r="C310" s="123" t="s">
        <v>925</v>
      </c>
      <c r="D310" s="123">
        <v>2016</v>
      </c>
      <c r="E310" s="123" t="s">
        <v>12</v>
      </c>
      <c r="F310" s="240">
        <v>0</v>
      </c>
      <c r="G310" s="240" t="s">
        <v>1755</v>
      </c>
      <c r="H310" s="240" t="s">
        <v>12</v>
      </c>
      <c r="I310" s="240">
        <v>0</v>
      </c>
      <c r="J310" s="240">
        <v>0</v>
      </c>
      <c r="K310" s="240">
        <v>0</v>
      </c>
      <c r="L310" s="240">
        <v>0</v>
      </c>
      <c r="M310" s="240">
        <v>0</v>
      </c>
      <c r="N310" s="240" t="s">
        <v>12</v>
      </c>
      <c r="O310" s="240">
        <v>0</v>
      </c>
      <c r="P310" s="240">
        <v>0</v>
      </c>
      <c r="Q310" s="240">
        <v>0</v>
      </c>
      <c r="R310" s="240">
        <v>0</v>
      </c>
      <c r="S310" s="240">
        <v>0</v>
      </c>
      <c r="T310" s="123" t="s">
        <v>12</v>
      </c>
      <c r="U310" s="123" t="s">
        <v>316</v>
      </c>
      <c r="V310" s="123" t="s">
        <v>317</v>
      </c>
      <c r="W310" s="123" t="s">
        <v>467</v>
      </c>
      <c r="X310" s="123" t="s">
        <v>12</v>
      </c>
      <c r="Y310" s="123" t="s">
        <v>766</v>
      </c>
      <c r="Z310" s="123" t="s">
        <v>320</v>
      </c>
      <c r="AA310" s="212">
        <v>94111</v>
      </c>
      <c r="AB310" s="123" t="s">
        <v>446</v>
      </c>
      <c r="AC310" s="123" t="s">
        <v>394</v>
      </c>
      <c r="AD310" s="123" t="s">
        <v>395</v>
      </c>
      <c r="AE310" s="123" t="s">
        <v>12</v>
      </c>
    </row>
    <row r="311" spans="2:31" x14ac:dyDescent="0.35">
      <c r="B311" s="123">
        <v>3034</v>
      </c>
      <c r="C311" s="123" t="s">
        <v>926</v>
      </c>
      <c r="D311" s="123">
        <v>2016</v>
      </c>
      <c r="E311" s="123" t="s">
        <v>12</v>
      </c>
      <c r="F311" s="240">
        <v>272372.190283367</v>
      </c>
      <c r="G311" s="240" t="s">
        <v>1755</v>
      </c>
      <c r="H311" s="240" t="s">
        <v>12</v>
      </c>
      <c r="I311" s="240">
        <v>0</v>
      </c>
      <c r="J311" s="240">
        <v>0</v>
      </c>
      <c r="K311" s="240">
        <v>0</v>
      </c>
      <c r="L311" s="240">
        <v>0</v>
      </c>
      <c r="M311" s="240">
        <v>272372.190283367</v>
      </c>
      <c r="N311" s="240" t="s">
        <v>12</v>
      </c>
      <c r="O311" s="240">
        <v>0</v>
      </c>
      <c r="P311" s="240">
        <v>0</v>
      </c>
      <c r="Q311" s="240">
        <v>184185.59508604999</v>
      </c>
      <c r="R311" s="240">
        <v>184185.59508604999</v>
      </c>
      <c r="S311" s="240">
        <v>88186.595197317001</v>
      </c>
      <c r="T311" s="123" t="s">
        <v>12</v>
      </c>
      <c r="U311" s="123" t="s">
        <v>316</v>
      </c>
      <c r="V311" s="123" t="s">
        <v>317</v>
      </c>
      <c r="W311" s="123" t="s">
        <v>497</v>
      </c>
      <c r="X311" s="123" t="s">
        <v>12</v>
      </c>
      <c r="Y311" s="123" t="s">
        <v>927</v>
      </c>
      <c r="Z311" s="123" t="s">
        <v>320</v>
      </c>
      <c r="AA311" s="212">
        <v>91206</v>
      </c>
      <c r="AB311" s="123" t="s">
        <v>321</v>
      </c>
      <c r="AC311" s="123" t="s">
        <v>322</v>
      </c>
      <c r="AD311" s="123" t="s">
        <v>323</v>
      </c>
      <c r="AE311" s="123" t="s">
        <v>12</v>
      </c>
    </row>
    <row r="312" spans="2:31" x14ac:dyDescent="0.35">
      <c r="B312" s="123">
        <v>100180</v>
      </c>
      <c r="C312" s="123" t="s">
        <v>928</v>
      </c>
      <c r="D312" s="123">
        <v>2016</v>
      </c>
      <c r="E312" s="123" t="s">
        <v>12</v>
      </c>
      <c r="F312" s="240">
        <v>17129.3382752</v>
      </c>
      <c r="G312" s="240" t="s">
        <v>1755</v>
      </c>
      <c r="H312" s="240" t="s">
        <v>12</v>
      </c>
      <c r="I312" s="240">
        <v>17129.3382752</v>
      </c>
      <c r="J312" s="240">
        <v>0</v>
      </c>
      <c r="K312" s="240">
        <v>0</v>
      </c>
      <c r="L312" s="240">
        <v>0</v>
      </c>
      <c r="M312" s="240">
        <v>0</v>
      </c>
      <c r="N312" s="240" t="s">
        <v>12</v>
      </c>
      <c r="O312" s="240">
        <v>17129.3382752</v>
      </c>
      <c r="P312" s="240">
        <v>0</v>
      </c>
      <c r="Q312" s="240">
        <v>0</v>
      </c>
      <c r="R312" s="240">
        <v>17129.3382752</v>
      </c>
      <c r="S312" s="240">
        <v>0</v>
      </c>
      <c r="T312" s="123" t="s">
        <v>12</v>
      </c>
      <c r="U312" s="123" t="s">
        <v>316</v>
      </c>
      <c r="V312" s="123" t="s">
        <v>317</v>
      </c>
      <c r="W312" s="123" t="s">
        <v>350</v>
      </c>
      <c r="X312" s="123" t="s">
        <v>12</v>
      </c>
      <c r="Y312" s="123" t="s">
        <v>631</v>
      </c>
      <c r="Z312" s="123" t="s">
        <v>320</v>
      </c>
      <c r="AA312" s="212">
        <v>92025</v>
      </c>
      <c r="AB312" s="123" t="s">
        <v>352</v>
      </c>
      <c r="AC312" s="123" t="s">
        <v>201</v>
      </c>
      <c r="AD312" s="123" t="s">
        <v>458</v>
      </c>
      <c r="AE312" s="123" t="s">
        <v>12</v>
      </c>
    </row>
    <row r="313" spans="2:31" x14ac:dyDescent="0.35">
      <c r="B313" s="123">
        <v>104730</v>
      </c>
      <c r="C313" s="123" t="s">
        <v>929</v>
      </c>
      <c r="D313" s="123">
        <v>2016</v>
      </c>
      <c r="E313" s="123" t="s">
        <v>12</v>
      </c>
      <c r="F313" s="240">
        <v>11798.5950503699</v>
      </c>
      <c r="G313" s="240" t="s">
        <v>1755</v>
      </c>
      <c r="H313" s="240" t="s">
        <v>12</v>
      </c>
      <c r="I313" s="240">
        <v>11798.5950503699</v>
      </c>
      <c r="J313" s="240">
        <v>0</v>
      </c>
      <c r="K313" s="240">
        <v>0</v>
      </c>
      <c r="L313" s="240">
        <v>0</v>
      </c>
      <c r="M313" s="240">
        <v>0</v>
      </c>
      <c r="N313" s="240" t="s">
        <v>12</v>
      </c>
      <c r="O313" s="240">
        <v>0</v>
      </c>
      <c r="P313" s="240">
        <v>0</v>
      </c>
      <c r="Q313" s="240">
        <v>0</v>
      </c>
      <c r="R313" s="240">
        <v>0</v>
      </c>
      <c r="S313" s="240">
        <v>11798.5950503699</v>
      </c>
      <c r="T313" s="123" t="s">
        <v>12</v>
      </c>
      <c r="U313" s="123" t="s">
        <v>317</v>
      </c>
      <c r="V313" s="123" t="s">
        <v>317</v>
      </c>
      <c r="W313" s="123" t="s">
        <v>12</v>
      </c>
      <c r="X313" s="123" t="s">
        <v>12</v>
      </c>
      <c r="Y313" s="123" t="s">
        <v>930</v>
      </c>
      <c r="Z313" s="123" t="s">
        <v>320</v>
      </c>
      <c r="AA313" s="212">
        <v>90670</v>
      </c>
      <c r="AB313" s="123" t="s">
        <v>931</v>
      </c>
      <c r="AC313" s="123" t="s">
        <v>201</v>
      </c>
      <c r="AD313" s="123" t="s">
        <v>327</v>
      </c>
      <c r="AE313" s="123" t="s">
        <v>12</v>
      </c>
    </row>
    <row r="314" spans="2:31" x14ac:dyDescent="0.35">
      <c r="B314" s="123">
        <v>100147</v>
      </c>
      <c r="C314" s="123" t="s">
        <v>1854</v>
      </c>
      <c r="D314" s="123">
        <v>2016</v>
      </c>
      <c r="E314" s="123" t="s">
        <v>12</v>
      </c>
      <c r="F314" s="240">
        <v>123277.485893408</v>
      </c>
      <c r="G314" s="240" t="s">
        <v>1755</v>
      </c>
      <c r="H314" s="240" t="s">
        <v>12</v>
      </c>
      <c r="I314" s="240">
        <v>123277.485893408</v>
      </c>
      <c r="J314" s="240">
        <v>0</v>
      </c>
      <c r="K314" s="240">
        <v>0</v>
      </c>
      <c r="L314" s="240">
        <v>0</v>
      </c>
      <c r="M314" s="240">
        <v>0</v>
      </c>
      <c r="N314" s="240" t="s">
        <v>12</v>
      </c>
      <c r="O314" s="240">
        <v>123277.485893408</v>
      </c>
      <c r="P314" s="240">
        <v>0</v>
      </c>
      <c r="Q314" s="240">
        <v>0</v>
      </c>
      <c r="R314" s="240">
        <v>123277.485893408</v>
      </c>
      <c r="S314" s="240">
        <v>0</v>
      </c>
      <c r="T314" s="123" t="s">
        <v>12</v>
      </c>
      <c r="U314" s="123" t="s">
        <v>316</v>
      </c>
      <c r="V314" s="123" t="s">
        <v>316</v>
      </c>
      <c r="W314" s="123" t="s">
        <v>336</v>
      </c>
      <c r="X314" s="123" t="s">
        <v>12</v>
      </c>
      <c r="Y314" s="123" t="s">
        <v>600</v>
      </c>
      <c r="Z314" s="123" t="s">
        <v>320</v>
      </c>
      <c r="AA314" s="212">
        <v>95050</v>
      </c>
      <c r="AB314" s="123" t="s">
        <v>601</v>
      </c>
      <c r="AC314" s="123" t="s">
        <v>201</v>
      </c>
      <c r="AD314" s="123" t="s">
        <v>327</v>
      </c>
      <c r="AE314" s="123" t="s">
        <v>12</v>
      </c>
    </row>
    <row r="315" spans="2:31" x14ac:dyDescent="0.35">
      <c r="B315" s="123">
        <v>100181</v>
      </c>
      <c r="C315" s="123" t="s">
        <v>933</v>
      </c>
      <c r="D315" s="123">
        <v>2016</v>
      </c>
      <c r="E315" s="123" t="s">
        <v>12</v>
      </c>
      <c r="F315" s="240">
        <v>141428.356636852</v>
      </c>
      <c r="G315" s="240" t="s">
        <v>1755</v>
      </c>
      <c r="H315" s="240" t="s">
        <v>12</v>
      </c>
      <c r="I315" s="240">
        <v>65522.056636852802</v>
      </c>
      <c r="J315" s="240">
        <v>75906.3</v>
      </c>
      <c r="K315" s="240">
        <v>0</v>
      </c>
      <c r="L315" s="240">
        <v>0</v>
      </c>
      <c r="M315" s="240">
        <v>0</v>
      </c>
      <c r="N315" s="240" t="s">
        <v>12</v>
      </c>
      <c r="O315" s="240">
        <v>65522.056636852802</v>
      </c>
      <c r="P315" s="240">
        <v>0</v>
      </c>
      <c r="Q315" s="240">
        <v>0</v>
      </c>
      <c r="R315" s="240">
        <v>65522.056636852802</v>
      </c>
      <c r="S315" s="240">
        <v>75906.3</v>
      </c>
      <c r="T315" s="123" t="s">
        <v>12</v>
      </c>
      <c r="U315" s="123" t="s">
        <v>316</v>
      </c>
      <c r="V315" s="123" t="s">
        <v>317</v>
      </c>
      <c r="W315" s="123" t="s">
        <v>497</v>
      </c>
      <c r="X315" s="123" t="s">
        <v>12</v>
      </c>
      <c r="Y315" s="123" t="s">
        <v>927</v>
      </c>
      <c r="Z315" s="123" t="s">
        <v>320</v>
      </c>
      <c r="AA315" s="212">
        <v>91201</v>
      </c>
      <c r="AB315" s="123" t="s">
        <v>352</v>
      </c>
      <c r="AC315" s="123" t="s">
        <v>353</v>
      </c>
      <c r="AD315" s="123" t="s">
        <v>354</v>
      </c>
      <c r="AE315" s="123" t="s">
        <v>12</v>
      </c>
    </row>
    <row r="316" spans="2:31" x14ac:dyDescent="0.35">
      <c r="B316" s="123">
        <v>101155</v>
      </c>
      <c r="C316" s="123" t="s">
        <v>934</v>
      </c>
      <c r="D316" s="123">
        <v>2016</v>
      </c>
      <c r="E316" s="123" t="s">
        <v>12</v>
      </c>
      <c r="F316" s="240">
        <v>23277.054971194499</v>
      </c>
      <c r="G316" s="240" t="s">
        <v>1755</v>
      </c>
      <c r="H316" s="240" t="s">
        <v>12</v>
      </c>
      <c r="I316" s="240">
        <v>23277.054971194499</v>
      </c>
      <c r="J316" s="240">
        <v>0</v>
      </c>
      <c r="K316" s="240">
        <v>0</v>
      </c>
      <c r="L316" s="240">
        <v>0</v>
      </c>
      <c r="M316" s="240">
        <v>0</v>
      </c>
      <c r="N316" s="240" t="s">
        <v>12</v>
      </c>
      <c r="O316" s="240">
        <v>0</v>
      </c>
      <c r="P316" s="240">
        <v>0</v>
      </c>
      <c r="Q316" s="240">
        <v>0</v>
      </c>
      <c r="R316" s="240">
        <v>0</v>
      </c>
      <c r="S316" s="240">
        <v>23277.054971194499</v>
      </c>
      <c r="T316" s="123" t="s">
        <v>12</v>
      </c>
      <c r="U316" s="123" t="s">
        <v>317</v>
      </c>
      <c r="V316" s="123" t="s">
        <v>317</v>
      </c>
      <c r="W316" s="123" t="s">
        <v>12</v>
      </c>
      <c r="X316" s="123" t="s">
        <v>12</v>
      </c>
      <c r="Y316" s="123" t="s">
        <v>935</v>
      </c>
      <c r="Z316" s="123" t="s">
        <v>320</v>
      </c>
      <c r="AA316" s="212">
        <v>93458</v>
      </c>
      <c r="AB316" s="123" t="s">
        <v>391</v>
      </c>
      <c r="AC316" s="123" t="s">
        <v>566</v>
      </c>
      <c r="AD316" s="123" t="s">
        <v>392</v>
      </c>
      <c r="AE316" s="123" t="s">
        <v>12</v>
      </c>
    </row>
    <row r="317" spans="2:31" x14ac:dyDescent="0.35">
      <c r="B317" s="123">
        <v>3035</v>
      </c>
      <c r="C317" s="123" t="s">
        <v>936</v>
      </c>
      <c r="D317" s="123">
        <v>2016</v>
      </c>
      <c r="E317" s="123" t="s">
        <v>12</v>
      </c>
      <c r="F317" s="240">
        <v>0</v>
      </c>
      <c r="G317" s="240" t="s">
        <v>1755</v>
      </c>
      <c r="H317" s="240" t="s">
        <v>12</v>
      </c>
      <c r="I317" s="240">
        <v>0</v>
      </c>
      <c r="J317" s="240">
        <v>0</v>
      </c>
      <c r="K317" s="240">
        <v>0</v>
      </c>
      <c r="L317" s="240">
        <v>0</v>
      </c>
      <c r="M317" s="240">
        <v>0</v>
      </c>
      <c r="N317" s="240" t="s">
        <v>12</v>
      </c>
      <c r="O317" s="240">
        <v>0</v>
      </c>
      <c r="P317" s="240">
        <v>0</v>
      </c>
      <c r="Q317" s="240">
        <v>0</v>
      </c>
      <c r="R317" s="240">
        <v>0</v>
      </c>
      <c r="S317" s="240">
        <v>0</v>
      </c>
      <c r="T317" s="123" t="s">
        <v>12</v>
      </c>
      <c r="U317" s="123" t="s">
        <v>317</v>
      </c>
      <c r="V317" s="123" t="s">
        <v>317</v>
      </c>
      <c r="W317" s="123" t="s">
        <v>12</v>
      </c>
      <c r="X317" s="123" t="s">
        <v>12</v>
      </c>
      <c r="Y317" s="123" t="s">
        <v>937</v>
      </c>
      <c r="Z317" s="123" t="s">
        <v>320</v>
      </c>
      <c r="AA317" s="212">
        <v>95948</v>
      </c>
      <c r="AB317" s="123" t="s">
        <v>321</v>
      </c>
      <c r="AC317" s="123" t="s">
        <v>322</v>
      </c>
      <c r="AD317" s="123" t="s">
        <v>323</v>
      </c>
      <c r="AE317" s="123" t="s">
        <v>12</v>
      </c>
    </row>
    <row r="318" spans="2:31" x14ac:dyDescent="0.35">
      <c r="B318" s="123">
        <v>101721</v>
      </c>
      <c r="C318" s="123" t="s">
        <v>1932</v>
      </c>
      <c r="D318" s="123">
        <v>2016</v>
      </c>
      <c r="E318" s="123" t="s">
        <v>12</v>
      </c>
      <c r="F318" s="240">
        <v>121301.401056916</v>
      </c>
      <c r="G318" s="240" t="s">
        <v>1755</v>
      </c>
      <c r="H318" s="240" t="s">
        <v>12</v>
      </c>
      <c r="I318" s="240">
        <v>121301.401056916</v>
      </c>
      <c r="J318" s="240">
        <v>0</v>
      </c>
      <c r="K318" s="240">
        <v>0</v>
      </c>
      <c r="L318" s="240">
        <v>0</v>
      </c>
      <c r="M318" s="240">
        <v>0</v>
      </c>
      <c r="N318" s="240" t="s">
        <v>12</v>
      </c>
      <c r="O318" s="240">
        <v>121300.39745439999</v>
      </c>
      <c r="P318" s="240">
        <v>0</v>
      </c>
      <c r="Q318" s="240">
        <v>0</v>
      </c>
      <c r="R318" s="240">
        <v>121300.39745439999</v>
      </c>
      <c r="S318" s="240">
        <v>1.0036025159999999</v>
      </c>
      <c r="T318" s="123" t="s">
        <v>12</v>
      </c>
      <c r="U318" s="123" t="s">
        <v>316</v>
      </c>
      <c r="V318" s="123" t="s">
        <v>316</v>
      </c>
      <c r="W318" s="123" t="s">
        <v>1831</v>
      </c>
      <c r="X318" s="123" t="s">
        <v>12</v>
      </c>
      <c r="Y318" s="123" t="s">
        <v>939</v>
      </c>
      <c r="Z318" s="123" t="s">
        <v>320</v>
      </c>
      <c r="AA318" s="212">
        <v>93631</v>
      </c>
      <c r="AB318" s="123" t="s">
        <v>940</v>
      </c>
      <c r="AC318" s="123" t="s">
        <v>476</v>
      </c>
      <c r="AD318" s="123" t="s">
        <v>327</v>
      </c>
      <c r="AE318" s="123" t="s">
        <v>12</v>
      </c>
    </row>
    <row r="319" spans="2:31" x14ac:dyDescent="0.35">
      <c r="B319" s="123">
        <v>104473</v>
      </c>
      <c r="C319" s="123" t="s">
        <v>941</v>
      </c>
      <c r="D319" s="123">
        <v>2016</v>
      </c>
      <c r="E319" s="123" t="s">
        <v>12</v>
      </c>
      <c r="F319" s="240">
        <v>1295.07972</v>
      </c>
      <c r="G319" s="240" t="s">
        <v>1755</v>
      </c>
      <c r="H319" s="240" t="s">
        <v>12</v>
      </c>
      <c r="I319" s="240">
        <v>0</v>
      </c>
      <c r="J319" s="240">
        <v>0</v>
      </c>
      <c r="K319" s="240">
        <v>0</v>
      </c>
      <c r="L319" s="240">
        <v>0</v>
      </c>
      <c r="M319" s="240">
        <v>1295.07972</v>
      </c>
      <c r="N319" s="240" t="s">
        <v>12</v>
      </c>
      <c r="O319" s="240">
        <v>0</v>
      </c>
      <c r="P319" s="240">
        <v>0</v>
      </c>
      <c r="Q319" s="240">
        <v>1295.07972</v>
      </c>
      <c r="R319" s="240">
        <v>1295.07972</v>
      </c>
      <c r="S319" s="240">
        <v>0</v>
      </c>
      <c r="T319" s="123" t="s">
        <v>12</v>
      </c>
      <c r="U319" s="123" t="s">
        <v>316</v>
      </c>
      <c r="V319" s="123" t="s">
        <v>317</v>
      </c>
      <c r="W319" s="123" t="s">
        <v>350</v>
      </c>
      <c r="X319" s="123" t="s">
        <v>12</v>
      </c>
      <c r="Y319" s="123" t="s">
        <v>942</v>
      </c>
      <c r="Z319" s="123" t="s">
        <v>943</v>
      </c>
      <c r="AA319" s="212">
        <v>33134</v>
      </c>
      <c r="AB319" s="123" t="s">
        <v>321</v>
      </c>
      <c r="AC319" s="123" t="s">
        <v>322</v>
      </c>
      <c r="AD319" s="123" t="s">
        <v>323</v>
      </c>
      <c r="AE319" s="123" t="s">
        <v>12</v>
      </c>
    </row>
    <row r="320" spans="2:31" x14ac:dyDescent="0.35">
      <c r="B320" s="123">
        <v>101542</v>
      </c>
      <c r="C320" s="123" t="s">
        <v>945</v>
      </c>
      <c r="D320" s="123">
        <v>2016</v>
      </c>
      <c r="E320" s="123" t="s">
        <v>12</v>
      </c>
      <c r="F320" s="240">
        <v>15114.462444000001</v>
      </c>
      <c r="G320" s="240" t="s">
        <v>1755</v>
      </c>
      <c r="H320" s="240" t="s">
        <v>12</v>
      </c>
      <c r="I320" s="240">
        <v>15114.462444000001</v>
      </c>
      <c r="J320" s="240">
        <v>0</v>
      </c>
      <c r="K320" s="240">
        <v>0</v>
      </c>
      <c r="L320" s="240">
        <v>0</v>
      </c>
      <c r="M320" s="240">
        <v>0</v>
      </c>
      <c r="N320" s="240" t="s">
        <v>12</v>
      </c>
      <c r="O320" s="240">
        <v>15114.462444000001</v>
      </c>
      <c r="P320" s="240">
        <v>0</v>
      </c>
      <c r="Q320" s="240">
        <v>0</v>
      </c>
      <c r="R320" s="240">
        <v>15114.462444000001</v>
      </c>
      <c r="S320" s="240">
        <v>0</v>
      </c>
      <c r="T320" s="123" t="s">
        <v>12</v>
      </c>
      <c r="U320" s="123" t="s">
        <v>316</v>
      </c>
      <c r="V320" s="123" t="s">
        <v>317</v>
      </c>
      <c r="W320" s="123" t="s">
        <v>467</v>
      </c>
      <c r="X320" s="123" t="s">
        <v>12</v>
      </c>
      <c r="Y320" s="123" t="s">
        <v>693</v>
      </c>
      <c r="Z320" s="123" t="s">
        <v>320</v>
      </c>
      <c r="AA320" s="212">
        <v>93230</v>
      </c>
      <c r="AB320" s="123" t="s">
        <v>352</v>
      </c>
      <c r="AC320" s="123" t="s">
        <v>204</v>
      </c>
      <c r="AD320" s="123" t="s">
        <v>354</v>
      </c>
      <c r="AE320" s="123" t="s">
        <v>12</v>
      </c>
    </row>
    <row r="321" spans="2:31" x14ac:dyDescent="0.35">
      <c r="B321" s="123">
        <v>100186</v>
      </c>
      <c r="C321" s="123" t="s">
        <v>946</v>
      </c>
      <c r="D321" s="123">
        <v>2016</v>
      </c>
      <c r="E321" s="123" t="s">
        <v>12</v>
      </c>
      <c r="F321" s="240">
        <v>10072.3470369632</v>
      </c>
      <c r="G321" s="240" t="s">
        <v>1755</v>
      </c>
      <c r="H321" s="240" t="s">
        <v>12</v>
      </c>
      <c r="I321" s="240">
        <v>10072.3470369632</v>
      </c>
      <c r="J321" s="240">
        <v>0</v>
      </c>
      <c r="K321" s="240">
        <v>0</v>
      </c>
      <c r="L321" s="240">
        <v>0</v>
      </c>
      <c r="M321" s="240">
        <v>0</v>
      </c>
      <c r="N321" s="240" t="s">
        <v>12</v>
      </c>
      <c r="O321" s="240">
        <v>0</v>
      </c>
      <c r="P321" s="240">
        <v>0</v>
      </c>
      <c r="Q321" s="240">
        <v>0</v>
      </c>
      <c r="R321" s="240">
        <v>0</v>
      </c>
      <c r="S321" s="240">
        <v>10072.3470369632</v>
      </c>
      <c r="T321" s="123" t="s">
        <v>12</v>
      </c>
      <c r="U321" s="123" t="s">
        <v>317</v>
      </c>
      <c r="V321" s="123" t="s">
        <v>317</v>
      </c>
      <c r="W321" s="123" t="s">
        <v>12</v>
      </c>
      <c r="X321" s="123" t="s">
        <v>12</v>
      </c>
      <c r="Y321" s="123" t="s">
        <v>377</v>
      </c>
      <c r="Z321" s="123" t="s">
        <v>320</v>
      </c>
      <c r="AA321" s="212">
        <v>90744</v>
      </c>
      <c r="AB321" s="123" t="s">
        <v>352</v>
      </c>
      <c r="AC321" s="123" t="s">
        <v>201</v>
      </c>
      <c r="AD321" s="123" t="s">
        <v>354</v>
      </c>
      <c r="AE321" s="123" t="s">
        <v>12</v>
      </c>
    </row>
    <row r="322" spans="2:31" x14ac:dyDescent="0.35">
      <c r="B322" s="123">
        <v>104672</v>
      </c>
      <c r="C322" s="123" t="s">
        <v>947</v>
      </c>
      <c r="D322" s="123">
        <v>2016</v>
      </c>
      <c r="E322" s="123" t="s">
        <v>12</v>
      </c>
      <c r="F322" s="240">
        <v>9979.8180960000009</v>
      </c>
      <c r="G322" s="240" t="s">
        <v>1755</v>
      </c>
      <c r="H322" s="240" t="s">
        <v>12</v>
      </c>
      <c r="I322" s="240">
        <v>9979.8180960000009</v>
      </c>
      <c r="J322" s="240">
        <v>0</v>
      </c>
      <c r="K322" s="240">
        <v>0</v>
      </c>
      <c r="L322" s="240">
        <v>0</v>
      </c>
      <c r="M322" s="240">
        <v>0</v>
      </c>
      <c r="N322" s="240" t="s">
        <v>12</v>
      </c>
      <c r="O322" s="240">
        <v>0</v>
      </c>
      <c r="P322" s="240">
        <v>0</v>
      </c>
      <c r="Q322" s="240">
        <v>0</v>
      </c>
      <c r="R322" s="240">
        <v>0</v>
      </c>
      <c r="S322" s="240">
        <v>9979.8180960000009</v>
      </c>
      <c r="T322" s="123" t="s">
        <v>12</v>
      </c>
      <c r="U322" s="123" t="s">
        <v>317</v>
      </c>
      <c r="V322" s="123" t="s">
        <v>317</v>
      </c>
      <c r="W322" s="123" t="s">
        <v>12</v>
      </c>
      <c r="X322" s="123" t="s">
        <v>12</v>
      </c>
      <c r="Y322" s="123" t="s">
        <v>948</v>
      </c>
      <c r="Z322" s="123" t="s">
        <v>320</v>
      </c>
      <c r="AA322" s="212">
        <v>93662</v>
      </c>
      <c r="AB322" s="123" t="s">
        <v>694</v>
      </c>
      <c r="AC322" s="123" t="s">
        <v>201</v>
      </c>
      <c r="AD322" s="123" t="s">
        <v>327</v>
      </c>
      <c r="AE322" s="123" t="s">
        <v>12</v>
      </c>
    </row>
    <row r="323" spans="2:31" x14ac:dyDescent="0.35">
      <c r="B323" s="123">
        <v>3036</v>
      </c>
      <c r="C323" s="123" t="s">
        <v>949</v>
      </c>
      <c r="D323" s="123">
        <v>2016</v>
      </c>
      <c r="E323" s="123" t="s">
        <v>12</v>
      </c>
      <c r="F323" s="240">
        <v>0</v>
      </c>
      <c r="G323" s="240" t="s">
        <v>1755</v>
      </c>
      <c r="H323" s="240" t="s">
        <v>12</v>
      </c>
      <c r="I323" s="240">
        <v>0</v>
      </c>
      <c r="J323" s="240">
        <v>0</v>
      </c>
      <c r="K323" s="240">
        <v>0</v>
      </c>
      <c r="L323" s="240">
        <v>0</v>
      </c>
      <c r="M323" s="240">
        <v>0</v>
      </c>
      <c r="N323" s="240" t="s">
        <v>12</v>
      </c>
      <c r="O323" s="240">
        <v>0</v>
      </c>
      <c r="P323" s="240">
        <v>0</v>
      </c>
      <c r="Q323" s="240">
        <v>0</v>
      </c>
      <c r="R323" s="240">
        <v>0</v>
      </c>
      <c r="S323" s="240">
        <v>0</v>
      </c>
      <c r="T323" s="123" t="s">
        <v>12</v>
      </c>
      <c r="U323" s="123" t="s">
        <v>317</v>
      </c>
      <c r="V323" s="123" t="s">
        <v>317</v>
      </c>
      <c r="W323" s="123" t="s">
        <v>12</v>
      </c>
      <c r="X323" s="123" t="s">
        <v>12</v>
      </c>
      <c r="Y323" s="123" t="s">
        <v>950</v>
      </c>
      <c r="Z323" s="123" t="s">
        <v>320</v>
      </c>
      <c r="AA323" s="212">
        <v>90120</v>
      </c>
      <c r="AB323" s="123" t="s">
        <v>321</v>
      </c>
      <c r="AC323" s="123" t="s">
        <v>322</v>
      </c>
      <c r="AD323" s="123" t="s">
        <v>323</v>
      </c>
      <c r="AE323" s="123" t="s">
        <v>12</v>
      </c>
    </row>
    <row r="324" spans="2:31" x14ac:dyDescent="0.35">
      <c r="B324" s="123">
        <v>101364</v>
      </c>
      <c r="C324" s="123" t="s">
        <v>951</v>
      </c>
      <c r="D324" s="123">
        <v>2016</v>
      </c>
      <c r="E324" s="123" t="s">
        <v>12</v>
      </c>
      <c r="F324" s="240">
        <v>17241.313116000001</v>
      </c>
      <c r="G324" s="240" t="s">
        <v>1755</v>
      </c>
      <c r="H324" s="240" t="s">
        <v>12</v>
      </c>
      <c r="I324" s="240">
        <v>17241.313116000001</v>
      </c>
      <c r="J324" s="240">
        <v>0</v>
      </c>
      <c r="K324" s="240">
        <v>0</v>
      </c>
      <c r="L324" s="240">
        <v>0</v>
      </c>
      <c r="M324" s="240">
        <v>0</v>
      </c>
      <c r="N324" s="240" t="s">
        <v>12</v>
      </c>
      <c r="O324" s="240">
        <v>17241.313116000001</v>
      </c>
      <c r="P324" s="240">
        <v>0</v>
      </c>
      <c r="Q324" s="240">
        <v>0</v>
      </c>
      <c r="R324" s="240">
        <v>17241.313116000001</v>
      </c>
      <c r="S324" s="240">
        <v>0</v>
      </c>
      <c r="T324" s="123" t="s">
        <v>12</v>
      </c>
      <c r="U324" s="123" t="s">
        <v>316</v>
      </c>
      <c r="V324" s="123" t="s">
        <v>317</v>
      </c>
      <c r="W324" s="123" t="s">
        <v>467</v>
      </c>
      <c r="X324" s="123" t="s">
        <v>12</v>
      </c>
      <c r="Y324" s="123" t="s">
        <v>952</v>
      </c>
      <c r="Z324" s="123" t="s">
        <v>320</v>
      </c>
      <c r="AA324" s="212">
        <v>93245</v>
      </c>
      <c r="AB324" s="123" t="s">
        <v>352</v>
      </c>
      <c r="AC324" s="123" t="s">
        <v>204</v>
      </c>
      <c r="AD324" s="123" t="s">
        <v>354</v>
      </c>
      <c r="AE324" s="123" t="s">
        <v>12</v>
      </c>
    </row>
    <row r="325" spans="2:31" x14ac:dyDescent="0.35">
      <c r="B325" s="123">
        <v>104360</v>
      </c>
      <c r="C325" s="123" t="s">
        <v>953</v>
      </c>
      <c r="D325" s="123">
        <v>2016</v>
      </c>
      <c r="E325" s="123" t="s">
        <v>12</v>
      </c>
      <c r="F325" s="240">
        <v>19067.268737040002</v>
      </c>
      <c r="G325" s="240" t="s">
        <v>1755</v>
      </c>
      <c r="H325" s="240" t="s">
        <v>12</v>
      </c>
      <c r="I325" s="240">
        <v>19067.268737040002</v>
      </c>
      <c r="J325" s="240">
        <v>0</v>
      </c>
      <c r="K325" s="240">
        <v>0</v>
      </c>
      <c r="L325" s="240">
        <v>0</v>
      </c>
      <c r="M325" s="240">
        <v>0</v>
      </c>
      <c r="N325" s="240" t="s">
        <v>12</v>
      </c>
      <c r="O325" s="240">
        <v>0</v>
      </c>
      <c r="P325" s="240">
        <v>0</v>
      </c>
      <c r="Q325" s="240">
        <v>0</v>
      </c>
      <c r="R325" s="240">
        <v>0</v>
      </c>
      <c r="S325" s="240">
        <v>19067.268737040002</v>
      </c>
      <c r="T325" s="123" t="s">
        <v>12</v>
      </c>
      <c r="U325" s="123" t="s">
        <v>317</v>
      </c>
      <c r="V325" s="123" t="s">
        <v>317</v>
      </c>
      <c r="W325" s="123" t="s">
        <v>12</v>
      </c>
      <c r="X325" s="123" t="s">
        <v>12</v>
      </c>
      <c r="Y325" s="123" t="s">
        <v>625</v>
      </c>
      <c r="Z325" s="123" t="s">
        <v>320</v>
      </c>
      <c r="AA325" s="212">
        <v>95119</v>
      </c>
      <c r="AB325" s="123" t="s">
        <v>954</v>
      </c>
      <c r="AC325" s="123" t="s">
        <v>201</v>
      </c>
      <c r="AD325" s="123" t="s">
        <v>327</v>
      </c>
      <c r="AE325" s="123" t="s">
        <v>12</v>
      </c>
    </row>
    <row r="326" spans="2:31" x14ac:dyDescent="0.35">
      <c r="B326" s="123">
        <v>101478</v>
      </c>
      <c r="C326" s="123" t="s">
        <v>955</v>
      </c>
      <c r="D326" s="123">
        <v>2016</v>
      </c>
      <c r="E326" s="123" t="s">
        <v>12</v>
      </c>
      <c r="F326" s="240">
        <v>1262771.4188128</v>
      </c>
      <c r="G326" s="240" t="s">
        <v>1755</v>
      </c>
      <c r="H326" s="240" t="s">
        <v>12</v>
      </c>
      <c r="I326" s="240">
        <v>1262771.4188128</v>
      </c>
      <c r="J326" s="240">
        <v>0</v>
      </c>
      <c r="K326" s="240">
        <v>0</v>
      </c>
      <c r="L326" s="240">
        <v>0</v>
      </c>
      <c r="M326" s="240">
        <v>0</v>
      </c>
      <c r="N326" s="240" t="s">
        <v>12</v>
      </c>
      <c r="O326" s="240">
        <v>1262771.4188128</v>
      </c>
      <c r="P326" s="240">
        <v>0</v>
      </c>
      <c r="Q326" s="240">
        <v>0</v>
      </c>
      <c r="R326" s="240">
        <v>1262771.4188128</v>
      </c>
      <c r="S326" s="240">
        <v>0</v>
      </c>
      <c r="T326" s="123" t="s">
        <v>12</v>
      </c>
      <c r="U326" s="123" t="s">
        <v>316</v>
      </c>
      <c r="V326" s="123" t="s">
        <v>317</v>
      </c>
      <c r="W326" s="123" t="s">
        <v>350</v>
      </c>
      <c r="X326" s="123" t="s">
        <v>12</v>
      </c>
      <c r="Y326" s="123" t="s">
        <v>956</v>
      </c>
      <c r="Z326" s="123" t="s">
        <v>320</v>
      </c>
      <c r="AA326" s="212">
        <v>92394</v>
      </c>
      <c r="AB326" s="123" t="s">
        <v>352</v>
      </c>
      <c r="AC326" s="123" t="s">
        <v>353</v>
      </c>
      <c r="AD326" s="123" t="s">
        <v>354</v>
      </c>
      <c r="AE326" s="123" t="s">
        <v>12</v>
      </c>
    </row>
    <row r="327" spans="2:31" x14ac:dyDescent="0.35">
      <c r="B327" s="123">
        <v>104009</v>
      </c>
      <c r="C327" s="123" t="s">
        <v>957</v>
      </c>
      <c r="D327" s="123">
        <v>2016</v>
      </c>
      <c r="E327" s="123" t="s">
        <v>12</v>
      </c>
      <c r="F327" s="240">
        <v>17772.804432000001</v>
      </c>
      <c r="G327" s="240" t="s">
        <v>1755</v>
      </c>
      <c r="H327" s="240" t="s">
        <v>12</v>
      </c>
      <c r="I327" s="240">
        <v>17772.804432000001</v>
      </c>
      <c r="J327" s="240">
        <v>0</v>
      </c>
      <c r="K327" s="240">
        <v>0</v>
      </c>
      <c r="L327" s="240">
        <v>0</v>
      </c>
      <c r="M327" s="240">
        <v>0</v>
      </c>
      <c r="N327" s="240" t="s">
        <v>12</v>
      </c>
      <c r="O327" s="240">
        <v>0</v>
      </c>
      <c r="P327" s="240">
        <v>0</v>
      </c>
      <c r="Q327" s="240">
        <v>0</v>
      </c>
      <c r="R327" s="240">
        <v>0</v>
      </c>
      <c r="S327" s="240">
        <v>17772.804432000001</v>
      </c>
      <c r="T327" s="123" t="s">
        <v>12</v>
      </c>
      <c r="U327" s="123" t="s">
        <v>317</v>
      </c>
      <c r="V327" s="123" t="s">
        <v>317</v>
      </c>
      <c r="W327" s="123" t="s">
        <v>12</v>
      </c>
      <c r="X327" s="123" t="s">
        <v>12</v>
      </c>
      <c r="Y327" s="123" t="s">
        <v>754</v>
      </c>
      <c r="Z327" s="123" t="s">
        <v>320</v>
      </c>
      <c r="AA327" s="212">
        <v>96130</v>
      </c>
      <c r="AB327" s="123" t="s">
        <v>352</v>
      </c>
      <c r="AC327" s="123" t="s">
        <v>201</v>
      </c>
      <c r="AD327" s="123" t="s">
        <v>458</v>
      </c>
      <c r="AE327" s="123" t="s">
        <v>12</v>
      </c>
    </row>
    <row r="328" spans="2:31" x14ac:dyDescent="0.35">
      <c r="B328" s="123">
        <v>100189</v>
      </c>
      <c r="C328" s="123" t="s">
        <v>958</v>
      </c>
      <c r="D328" s="123">
        <v>2016</v>
      </c>
      <c r="E328" s="123" t="s">
        <v>12</v>
      </c>
      <c r="F328" s="240">
        <v>5807.5086825600001</v>
      </c>
      <c r="G328" s="240" t="s">
        <v>1755</v>
      </c>
      <c r="H328" s="240" t="s">
        <v>12</v>
      </c>
      <c r="I328" s="240">
        <v>5807.5086825600001</v>
      </c>
      <c r="J328" s="240">
        <v>0</v>
      </c>
      <c r="K328" s="240">
        <v>0</v>
      </c>
      <c r="L328" s="240">
        <v>0</v>
      </c>
      <c r="M328" s="240">
        <v>0</v>
      </c>
      <c r="N328" s="240" t="s">
        <v>12</v>
      </c>
      <c r="O328" s="240">
        <v>5807.5086825600001</v>
      </c>
      <c r="P328" s="240">
        <v>0</v>
      </c>
      <c r="Q328" s="240">
        <v>0</v>
      </c>
      <c r="R328" s="240">
        <v>5807.5086825600001</v>
      </c>
      <c r="S328" s="240">
        <v>0</v>
      </c>
      <c r="T328" s="123" t="s">
        <v>12</v>
      </c>
      <c r="U328" s="123" t="s">
        <v>316</v>
      </c>
      <c r="V328" s="123" t="s">
        <v>317</v>
      </c>
      <c r="W328" s="123" t="s">
        <v>467</v>
      </c>
      <c r="X328" s="123" t="s">
        <v>12</v>
      </c>
      <c r="Y328" s="123" t="s">
        <v>346</v>
      </c>
      <c r="Z328" s="123" t="s">
        <v>320</v>
      </c>
      <c r="AA328" s="212">
        <v>93308</v>
      </c>
      <c r="AB328" s="123" t="s">
        <v>352</v>
      </c>
      <c r="AC328" s="123" t="s">
        <v>201</v>
      </c>
      <c r="AD328" s="123" t="s">
        <v>354</v>
      </c>
      <c r="AE328" s="123" t="s">
        <v>12</v>
      </c>
    </row>
    <row r="329" spans="2:31" x14ac:dyDescent="0.35">
      <c r="B329" s="123">
        <v>101288</v>
      </c>
      <c r="C329" s="123" t="s">
        <v>959</v>
      </c>
      <c r="D329" s="123">
        <v>2016</v>
      </c>
      <c r="E329" s="123" t="s">
        <v>12</v>
      </c>
      <c r="F329" s="240">
        <v>75849.204137032299</v>
      </c>
      <c r="G329" s="240" t="s">
        <v>1755</v>
      </c>
      <c r="H329" s="240" t="s">
        <v>12</v>
      </c>
      <c r="I329" s="240">
        <v>72143.904137032296</v>
      </c>
      <c r="J329" s="240">
        <v>3705.3</v>
      </c>
      <c r="K329" s="240">
        <v>0</v>
      </c>
      <c r="L329" s="240">
        <v>0</v>
      </c>
      <c r="M329" s="240">
        <v>0</v>
      </c>
      <c r="N329" s="240" t="s">
        <v>12</v>
      </c>
      <c r="O329" s="240">
        <v>72143.904137032296</v>
      </c>
      <c r="P329" s="240">
        <v>0</v>
      </c>
      <c r="Q329" s="240">
        <v>0</v>
      </c>
      <c r="R329" s="240">
        <v>72143.904137032296</v>
      </c>
      <c r="S329" s="240">
        <v>3705.3</v>
      </c>
      <c r="T329" s="123" t="s">
        <v>12</v>
      </c>
      <c r="U329" s="123" t="s">
        <v>316</v>
      </c>
      <c r="V329" s="123" t="s">
        <v>316</v>
      </c>
      <c r="W329" s="123" t="s">
        <v>777</v>
      </c>
      <c r="X329" s="123" t="s">
        <v>12</v>
      </c>
      <c r="Y329" s="123" t="s">
        <v>960</v>
      </c>
      <c r="Z329" s="123" t="s">
        <v>320</v>
      </c>
      <c r="AA329" s="212">
        <v>95324</v>
      </c>
      <c r="AB329" s="123" t="s">
        <v>961</v>
      </c>
      <c r="AC329" s="123" t="s">
        <v>201</v>
      </c>
      <c r="AD329" s="123" t="s">
        <v>327</v>
      </c>
      <c r="AE329" s="123" t="s">
        <v>12</v>
      </c>
    </row>
    <row r="330" spans="2:31" x14ac:dyDescent="0.35">
      <c r="B330" s="123">
        <v>100029</v>
      </c>
      <c r="C330" s="123" t="s">
        <v>962</v>
      </c>
      <c r="D330" s="123">
        <v>2016</v>
      </c>
      <c r="E330" s="123" t="s">
        <v>12</v>
      </c>
      <c r="F330" s="240">
        <v>145939.509463984</v>
      </c>
      <c r="G330" s="240" t="s">
        <v>1755</v>
      </c>
      <c r="H330" s="240" t="s">
        <v>12</v>
      </c>
      <c r="I330" s="240">
        <v>5552.2994639845901</v>
      </c>
      <c r="J330" s="240">
        <v>140387.21</v>
      </c>
      <c r="K330" s="240">
        <v>0</v>
      </c>
      <c r="L330" s="240">
        <v>0</v>
      </c>
      <c r="M330" s="240">
        <v>0</v>
      </c>
      <c r="N330" s="240" t="s">
        <v>12</v>
      </c>
      <c r="O330" s="240">
        <v>0</v>
      </c>
      <c r="P330" s="240">
        <v>0</v>
      </c>
      <c r="Q330" s="240">
        <v>0</v>
      </c>
      <c r="R330" s="240">
        <v>0</v>
      </c>
      <c r="S330" s="240">
        <v>145939.509463984</v>
      </c>
      <c r="T330" s="123" t="s">
        <v>12</v>
      </c>
      <c r="U330" s="123" t="s">
        <v>316</v>
      </c>
      <c r="V330" s="123" t="s">
        <v>317</v>
      </c>
      <c r="W330" s="123" t="s">
        <v>1403</v>
      </c>
      <c r="X330" s="123" t="s">
        <v>12</v>
      </c>
      <c r="Y330" s="123" t="s">
        <v>964</v>
      </c>
      <c r="Z330" s="123" t="s">
        <v>320</v>
      </c>
      <c r="AA330" s="212">
        <v>96136</v>
      </c>
      <c r="AB330" s="123" t="s">
        <v>404</v>
      </c>
      <c r="AC330" s="123" t="s">
        <v>201</v>
      </c>
      <c r="AD330" s="123" t="s">
        <v>354</v>
      </c>
      <c r="AE330" s="123" t="s">
        <v>12</v>
      </c>
    </row>
    <row r="331" spans="2:31" x14ac:dyDescent="0.35">
      <c r="B331" s="123">
        <v>104368</v>
      </c>
      <c r="C331" s="123" t="s">
        <v>965</v>
      </c>
      <c r="D331" s="123">
        <v>2016</v>
      </c>
      <c r="E331" s="123" t="s">
        <v>12</v>
      </c>
      <c r="F331" s="240">
        <v>24001.485717182</v>
      </c>
      <c r="G331" s="240" t="s">
        <v>1755</v>
      </c>
      <c r="H331" s="240" t="s">
        <v>12</v>
      </c>
      <c r="I331" s="240">
        <v>24001.485717182</v>
      </c>
      <c r="J331" s="240">
        <v>0</v>
      </c>
      <c r="K331" s="240">
        <v>0</v>
      </c>
      <c r="L331" s="240">
        <v>0</v>
      </c>
      <c r="M331" s="240">
        <v>0</v>
      </c>
      <c r="N331" s="240" t="s">
        <v>12</v>
      </c>
      <c r="O331" s="240">
        <v>0</v>
      </c>
      <c r="P331" s="240">
        <v>0</v>
      </c>
      <c r="Q331" s="240">
        <v>0</v>
      </c>
      <c r="R331" s="240">
        <v>0</v>
      </c>
      <c r="S331" s="240">
        <v>24001.485717182</v>
      </c>
      <c r="T331" s="123" t="s">
        <v>12</v>
      </c>
      <c r="U331" s="123" t="s">
        <v>317</v>
      </c>
      <c r="V331" s="123" t="s">
        <v>317</v>
      </c>
      <c r="W331" s="123" t="s">
        <v>12</v>
      </c>
      <c r="X331" s="123" t="s">
        <v>12</v>
      </c>
      <c r="Y331" s="123" t="s">
        <v>966</v>
      </c>
      <c r="Z331" s="123" t="s">
        <v>320</v>
      </c>
      <c r="AA331" s="212" t="s">
        <v>967</v>
      </c>
      <c r="AB331" s="123" t="s">
        <v>684</v>
      </c>
      <c r="AC331" s="123" t="s">
        <v>201</v>
      </c>
      <c r="AD331" s="123" t="s">
        <v>327</v>
      </c>
      <c r="AE331" s="123" t="s">
        <v>12</v>
      </c>
    </row>
    <row r="332" spans="2:31" x14ac:dyDescent="0.35">
      <c r="B332" s="123">
        <v>104426</v>
      </c>
      <c r="C332" s="123" t="s">
        <v>968</v>
      </c>
      <c r="D332" s="123">
        <v>2016</v>
      </c>
      <c r="E332" s="123" t="s">
        <v>12</v>
      </c>
      <c r="F332" s="240">
        <v>30340.027438370002</v>
      </c>
      <c r="G332" s="240" t="s">
        <v>1755</v>
      </c>
      <c r="H332" s="240" t="s">
        <v>12</v>
      </c>
      <c r="I332" s="240">
        <v>30340.027438370002</v>
      </c>
      <c r="J332" s="240">
        <v>0</v>
      </c>
      <c r="K332" s="240">
        <v>0</v>
      </c>
      <c r="L332" s="240">
        <v>0</v>
      </c>
      <c r="M332" s="240">
        <v>0</v>
      </c>
      <c r="N332" s="240" t="s">
        <v>12</v>
      </c>
      <c r="O332" s="240">
        <v>30032.078000000001</v>
      </c>
      <c r="P332" s="240">
        <v>0</v>
      </c>
      <c r="Q332" s="240">
        <v>0</v>
      </c>
      <c r="R332" s="240">
        <v>30032.078000000001</v>
      </c>
      <c r="S332" s="240">
        <v>307.94943837</v>
      </c>
      <c r="T332" s="123" t="s">
        <v>12</v>
      </c>
      <c r="U332" s="123" t="s">
        <v>316</v>
      </c>
      <c r="V332" s="123" t="s">
        <v>316</v>
      </c>
      <c r="W332" s="123" t="s">
        <v>467</v>
      </c>
      <c r="X332" s="123" t="s">
        <v>12</v>
      </c>
      <c r="Y332" s="123" t="s">
        <v>969</v>
      </c>
      <c r="Z332" s="123" t="s">
        <v>320</v>
      </c>
      <c r="AA332" s="212">
        <v>93268</v>
      </c>
      <c r="AB332" s="123" t="s">
        <v>342</v>
      </c>
      <c r="AC332" s="123" t="s">
        <v>343</v>
      </c>
      <c r="AD332" s="123" t="s">
        <v>344</v>
      </c>
      <c r="AE332" s="123" t="s">
        <v>12</v>
      </c>
    </row>
    <row r="333" spans="2:31" x14ac:dyDescent="0.35">
      <c r="B333" s="123">
        <v>104580</v>
      </c>
      <c r="C333" s="123" t="s">
        <v>970</v>
      </c>
      <c r="D333" s="123">
        <v>2016</v>
      </c>
      <c r="E333" s="123" t="s">
        <v>12</v>
      </c>
      <c r="F333" s="240">
        <v>17197.45088</v>
      </c>
      <c r="G333" s="240" t="s">
        <v>1755</v>
      </c>
      <c r="H333" s="240" t="s">
        <v>12</v>
      </c>
      <c r="I333" s="240">
        <v>17197.45088</v>
      </c>
      <c r="J333" s="240">
        <v>0</v>
      </c>
      <c r="K333" s="240">
        <v>0</v>
      </c>
      <c r="L333" s="240">
        <v>0</v>
      </c>
      <c r="M333" s="240">
        <v>0</v>
      </c>
      <c r="N333" s="240" t="s">
        <v>12</v>
      </c>
      <c r="O333" s="240">
        <v>0</v>
      </c>
      <c r="P333" s="240">
        <v>0</v>
      </c>
      <c r="Q333" s="240">
        <v>0</v>
      </c>
      <c r="R333" s="240">
        <v>0</v>
      </c>
      <c r="S333" s="240">
        <v>17197.45088</v>
      </c>
      <c r="T333" s="123" t="s">
        <v>12</v>
      </c>
      <c r="U333" s="123" t="s">
        <v>317</v>
      </c>
      <c r="V333" s="123" t="s">
        <v>317</v>
      </c>
      <c r="W333" s="123" t="s">
        <v>12</v>
      </c>
      <c r="X333" s="123" t="s">
        <v>12</v>
      </c>
      <c r="Y333" s="123" t="s">
        <v>375</v>
      </c>
      <c r="Z333" s="123" t="s">
        <v>320</v>
      </c>
      <c r="AA333" s="212">
        <v>95826</v>
      </c>
      <c r="AB333" s="123" t="s">
        <v>576</v>
      </c>
      <c r="AC333" s="123" t="s">
        <v>201</v>
      </c>
      <c r="AD333" s="123" t="s">
        <v>327</v>
      </c>
      <c r="AE333" s="123" t="s">
        <v>12</v>
      </c>
    </row>
    <row r="334" spans="2:31" x14ac:dyDescent="0.35">
      <c r="B334" s="123">
        <v>104364</v>
      </c>
      <c r="C334" s="123" t="s">
        <v>971</v>
      </c>
      <c r="D334" s="123">
        <v>2016</v>
      </c>
      <c r="E334" s="123" t="s">
        <v>12</v>
      </c>
      <c r="F334" s="240">
        <v>40318.511811199998</v>
      </c>
      <c r="G334" s="240" t="s">
        <v>1755</v>
      </c>
      <c r="H334" s="240" t="s">
        <v>12</v>
      </c>
      <c r="I334" s="240">
        <v>40318.511811199998</v>
      </c>
      <c r="J334" s="240">
        <v>0</v>
      </c>
      <c r="K334" s="240">
        <v>0</v>
      </c>
      <c r="L334" s="240">
        <v>0</v>
      </c>
      <c r="M334" s="240">
        <v>0</v>
      </c>
      <c r="N334" s="240" t="s">
        <v>12</v>
      </c>
      <c r="O334" s="240">
        <v>0</v>
      </c>
      <c r="P334" s="240">
        <v>0</v>
      </c>
      <c r="Q334" s="240">
        <v>0</v>
      </c>
      <c r="R334" s="240">
        <v>0</v>
      </c>
      <c r="S334" s="240">
        <v>40318.511811199998</v>
      </c>
      <c r="T334" s="123" t="s">
        <v>12</v>
      </c>
      <c r="U334" s="123" t="s">
        <v>316</v>
      </c>
      <c r="V334" s="123" t="s">
        <v>317</v>
      </c>
      <c r="W334" s="123" t="s">
        <v>430</v>
      </c>
      <c r="X334" s="123" t="s">
        <v>12</v>
      </c>
      <c r="Y334" s="123" t="s">
        <v>620</v>
      </c>
      <c r="Z334" s="123" t="s">
        <v>320</v>
      </c>
      <c r="AA334" s="212">
        <v>93012</v>
      </c>
      <c r="AB334" s="123" t="s">
        <v>972</v>
      </c>
      <c r="AC334" s="123" t="s">
        <v>201</v>
      </c>
      <c r="AD334" s="123" t="s">
        <v>458</v>
      </c>
      <c r="AE334" s="123" t="s">
        <v>12</v>
      </c>
    </row>
    <row r="335" spans="2:31" x14ac:dyDescent="0.35">
      <c r="B335" s="123">
        <v>104346</v>
      </c>
      <c r="C335" s="123" t="s">
        <v>976</v>
      </c>
      <c r="D335" s="123">
        <v>2016</v>
      </c>
      <c r="E335" s="123" t="s">
        <v>12</v>
      </c>
      <c r="F335" s="240">
        <v>24600</v>
      </c>
      <c r="G335" s="240" t="s">
        <v>1755</v>
      </c>
      <c r="H335" s="240" t="s">
        <v>12</v>
      </c>
      <c r="I335" s="240">
        <v>24600</v>
      </c>
      <c r="J335" s="240">
        <v>0</v>
      </c>
      <c r="K335" s="240">
        <v>0</v>
      </c>
      <c r="L335" s="240">
        <v>0</v>
      </c>
      <c r="M335" s="240">
        <v>0</v>
      </c>
      <c r="N335" s="240" t="s">
        <v>12</v>
      </c>
      <c r="O335" s="240">
        <v>0</v>
      </c>
      <c r="P335" s="240">
        <v>0</v>
      </c>
      <c r="Q335" s="240">
        <v>0</v>
      </c>
      <c r="R335" s="240">
        <v>0</v>
      </c>
      <c r="S335" s="240">
        <v>24600</v>
      </c>
      <c r="T335" s="123" t="s">
        <v>12</v>
      </c>
      <c r="U335" s="123" t="s">
        <v>317</v>
      </c>
      <c r="V335" s="123" t="s">
        <v>317</v>
      </c>
      <c r="W335" s="123" t="s">
        <v>12</v>
      </c>
      <c r="X335" s="123" t="s">
        <v>12</v>
      </c>
      <c r="Y335" s="123" t="s">
        <v>568</v>
      </c>
      <c r="Z335" s="123" t="s">
        <v>320</v>
      </c>
      <c r="AA335" s="212">
        <v>92233</v>
      </c>
      <c r="AB335" s="123" t="s">
        <v>411</v>
      </c>
      <c r="AC335" s="123" t="s">
        <v>201</v>
      </c>
      <c r="AD335" s="123" t="s">
        <v>354</v>
      </c>
      <c r="AE335" s="123" t="s">
        <v>12</v>
      </c>
    </row>
    <row r="336" spans="2:31" x14ac:dyDescent="0.35">
      <c r="B336" s="123">
        <v>104377</v>
      </c>
      <c r="C336" s="123" t="s">
        <v>979</v>
      </c>
      <c r="D336" s="123">
        <v>2016</v>
      </c>
      <c r="E336" s="123" t="s">
        <v>12</v>
      </c>
      <c r="F336" s="240">
        <v>15709.302940306001</v>
      </c>
      <c r="G336" s="240" t="s">
        <v>1755</v>
      </c>
      <c r="H336" s="240" t="s">
        <v>12</v>
      </c>
      <c r="I336" s="240">
        <v>15709.302940306001</v>
      </c>
      <c r="J336" s="240">
        <v>0</v>
      </c>
      <c r="K336" s="240">
        <v>0</v>
      </c>
      <c r="L336" s="240">
        <v>0</v>
      </c>
      <c r="M336" s="240">
        <v>0</v>
      </c>
      <c r="N336" s="240" t="s">
        <v>12</v>
      </c>
      <c r="O336" s="240">
        <v>0</v>
      </c>
      <c r="P336" s="240">
        <v>0</v>
      </c>
      <c r="Q336" s="240">
        <v>0</v>
      </c>
      <c r="R336" s="240">
        <v>0</v>
      </c>
      <c r="S336" s="240">
        <v>15709.302940306001</v>
      </c>
      <c r="T336" s="123" t="s">
        <v>12</v>
      </c>
      <c r="U336" s="123" t="s">
        <v>317</v>
      </c>
      <c r="V336" s="123" t="s">
        <v>317</v>
      </c>
      <c r="W336" s="123" t="s">
        <v>12</v>
      </c>
      <c r="X336" s="123" t="s">
        <v>12</v>
      </c>
      <c r="Y336" s="123" t="s">
        <v>592</v>
      </c>
      <c r="Z336" s="123" t="s">
        <v>320</v>
      </c>
      <c r="AA336" s="212">
        <v>91105</v>
      </c>
      <c r="AB336" s="123" t="s">
        <v>684</v>
      </c>
      <c r="AC336" s="123" t="s">
        <v>201</v>
      </c>
      <c r="AD336" s="123" t="s">
        <v>327</v>
      </c>
      <c r="AE336" s="123" t="s">
        <v>12</v>
      </c>
    </row>
    <row r="337" spans="2:31" x14ac:dyDescent="0.35">
      <c r="B337" s="123">
        <v>104229</v>
      </c>
      <c r="C337" s="123" t="s">
        <v>986</v>
      </c>
      <c r="D337" s="123">
        <v>2016</v>
      </c>
      <c r="E337" s="123" t="s">
        <v>12</v>
      </c>
      <c r="F337" s="240">
        <v>2894736.062072</v>
      </c>
      <c r="G337" s="240" t="s">
        <v>1755</v>
      </c>
      <c r="H337" s="240" t="s">
        <v>12</v>
      </c>
      <c r="I337" s="240">
        <v>0</v>
      </c>
      <c r="J337" s="240">
        <v>0</v>
      </c>
      <c r="K337" s="240">
        <v>2753472.3409719998</v>
      </c>
      <c r="L337" s="240">
        <v>141263.7211</v>
      </c>
      <c r="M337" s="240">
        <v>0</v>
      </c>
      <c r="N337" s="240" t="s">
        <v>12</v>
      </c>
      <c r="O337" s="240">
        <v>0</v>
      </c>
      <c r="P337" s="240">
        <v>2753472.3409719998</v>
      </c>
      <c r="Q337" s="240">
        <v>0</v>
      </c>
      <c r="R337" s="240">
        <v>2753472.3409719998</v>
      </c>
      <c r="S337" s="240">
        <v>141263.7211</v>
      </c>
      <c r="T337" s="123" t="s">
        <v>12</v>
      </c>
      <c r="U337" s="123" t="s">
        <v>316</v>
      </c>
      <c r="V337" s="123" t="s">
        <v>317</v>
      </c>
      <c r="W337" s="123" t="s">
        <v>467</v>
      </c>
      <c r="X337" s="123" t="s">
        <v>12</v>
      </c>
      <c r="Y337" s="123" t="s">
        <v>375</v>
      </c>
      <c r="Z337" s="123" t="s">
        <v>320</v>
      </c>
      <c r="AA337" s="212">
        <v>95811</v>
      </c>
      <c r="AB337" s="123" t="s">
        <v>446</v>
      </c>
      <c r="AC337" s="123" t="s">
        <v>394</v>
      </c>
      <c r="AD337" s="123" t="s">
        <v>395</v>
      </c>
      <c r="AE337" s="123" t="s">
        <v>12</v>
      </c>
    </row>
    <row r="338" spans="2:31" x14ac:dyDescent="0.35">
      <c r="B338" s="123">
        <v>101318</v>
      </c>
      <c r="C338" s="123" t="s">
        <v>1856</v>
      </c>
      <c r="D338" s="123">
        <v>2016</v>
      </c>
      <c r="E338" s="123" t="s">
        <v>12</v>
      </c>
      <c r="F338" s="240">
        <v>37297.7993500917</v>
      </c>
      <c r="G338" s="240" t="s">
        <v>1755</v>
      </c>
      <c r="H338" s="240" t="s">
        <v>12</v>
      </c>
      <c r="I338" s="240">
        <v>37297.7993500917</v>
      </c>
      <c r="J338" s="240">
        <v>0</v>
      </c>
      <c r="K338" s="240">
        <v>0</v>
      </c>
      <c r="L338" s="240">
        <v>0</v>
      </c>
      <c r="M338" s="240">
        <v>0</v>
      </c>
      <c r="N338" s="240" t="s">
        <v>12</v>
      </c>
      <c r="O338" s="240">
        <v>37219.117625600004</v>
      </c>
      <c r="P338" s="240">
        <v>0</v>
      </c>
      <c r="Q338" s="240">
        <v>0</v>
      </c>
      <c r="R338" s="240">
        <v>37219.117625600004</v>
      </c>
      <c r="S338" s="240">
        <v>78.6817244917968</v>
      </c>
      <c r="T338" s="123" t="s">
        <v>12</v>
      </c>
      <c r="U338" s="123" t="s">
        <v>316</v>
      </c>
      <c r="V338" s="123" t="s">
        <v>317</v>
      </c>
      <c r="W338" s="123" t="s">
        <v>340</v>
      </c>
      <c r="X338" s="123" t="s">
        <v>12</v>
      </c>
      <c r="Y338" s="123" t="s">
        <v>737</v>
      </c>
      <c r="Z338" s="123" t="s">
        <v>320</v>
      </c>
      <c r="AA338" s="212">
        <v>93436</v>
      </c>
      <c r="AB338" s="123" t="s">
        <v>823</v>
      </c>
      <c r="AC338" s="123" t="s">
        <v>201</v>
      </c>
      <c r="AD338" s="123" t="s">
        <v>327</v>
      </c>
      <c r="AE338" s="123" t="s">
        <v>12</v>
      </c>
    </row>
    <row r="339" spans="2:31" x14ac:dyDescent="0.35">
      <c r="B339" s="123">
        <v>3038</v>
      </c>
      <c r="C339" s="123" t="s">
        <v>988</v>
      </c>
      <c r="D339" s="123">
        <v>2016</v>
      </c>
      <c r="E339" s="123" t="s">
        <v>12</v>
      </c>
      <c r="F339" s="240">
        <v>1405088.08868371</v>
      </c>
      <c r="G339" s="240" t="s">
        <v>1755</v>
      </c>
      <c r="H339" s="240" t="s">
        <v>12</v>
      </c>
      <c r="I339" s="240">
        <v>0</v>
      </c>
      <c r="J339" s="240">
        <v>0</v>
      </c>
      <c r="K339" s="240">
        <v>0</v>
      </c>
      <c r="L339" s="240">
        <v>0</v>
      </c>
      <c r="M339" s="240">
        <v>1405088.08868371</v>
      </c>
      <c r="N339" s="240" t="s">
        <v>12</v>
      </c>
      <c r="O339" s="240">
        <v>0</v>
      </c>
      <c r="P339" s="240">
        <v>0</v>
      </c>
      <c r="Q339" s="240">
        <v>910325.91836704197</v>
      </c>
      <c r="R339" s="240">
        <v>910325.91836704197</v>
      </c>
      <c r="S339" s="240">
        <v>494762.17031666799</v>
      </c>
      <c r="T339" s="123" t="s">
        <v>12</v>
      </c>
      <c r="U339" s="123" t="s">
        <v>316</v>
      </c>
      <c r="V339" s="123" t="s">
        <v>317</v>
      </c>
      <c r="W339" s="123" t="s">
        <v>1771</v>
      </c>
      <c r="X339" s="123" t="s">
        <v>12</v>
      </c>
      <c r="Y339" s="123" t="s">
        <v>989</v>
      </c>
      <c r="Z339" s="123" t="s">
        <v>320</v>
      </c>
      <c r="AA339" s="212">
        <v>92251</v>
      </c>
      <c r="AB339" s="123" t="s">
        <v>321</v>
      </c>
      <c r="AC339" s="123" t="s">
        <v>322</v>
      </c>
      <c r="AD339" s="123" t="s">
        <v>323</v>
      </c>
      <c r="AE339" s="123" t="s">
        <v>12</v>
      </c>
    </row>
    <row r="340" spans="2:31" x14ac:dyDescent="0.35">
      <c r="B340" s="123">
        <v>100162</v>
      </c>
      <c r="C340" s="123" t="s">
        <v>990</v>
      </c>
      <c r="D340" s="123">
        <v>2016</v>
      </c>
      <c r="E340" s="123" t="s">
        <v>12</v>
      </c>
      <c r="F340" s="240">
        <v>492049.64364200999</v>
      </c>
      <c r="G340" s="240" t="s">
        <v>1755</v>
      </c>
      <c r="H340" s="240" t="s">
        <v>12</v>
      </c>
      <c r="I340" s="240">
        <v>492049.64364200999</v>
      </c>
      <c r="J340" s="240">
        <v>0</v>
      </c>
      <c r="K340" s="240">
        <v>0</v>
      </c>
      <c r="L340" s="240">
        <v>0</v>
      </c>
      <c r="M340" s="240">
        <v>0</v>
      </c>
      <c r="N340" s="240" t="s">
        <v>12</v>
      </c>
      <c r="O340" s="240">
        <v>492049.16796231997</v>
      </c>
      <c r="P340" s="240">
        <v>0</v>
      </c>
      <c r="Q340" s="240">
        <v>0</v>
      </c>
      <c r="R340" s="240">
        <v>492049.16796231997</v>
      </c>
      <c r="S340" s="240">
        <v>0.47567968999999999</v>
      </c>
      <c r="T340" s="123" t="s">
        <v>12</v>
      </c>
      <c r="U340" s="123" t="s">
        <v>316</v>
      </c>
      <c r="V340" s="123" t="s">
        <v>317</v>
      </c>
      <c r="W340" s="123" t="s">
        <v>1771</v>
      </c>
      <c r="X340" s="123" t="s">
        <v>12</v>
      </c>
      <c r="Y340" s="123" t="s">
        <v>991</v>
      </c>
      <c r="Z340" s="123" t="s">
        <v>320</v>
      </c>
      <c r="AA340" s="212">
        <v>92245</v>
      </c>
      <c r="AB340" s="123" t="s">
        <v>352</v>
      </c>
      <c r="AC340" s="123" t="s">
        <v>204</v>
      </c>
      <c r="AD340" s="123" t="s">
        <v>354</v>
      </c>
      <c r="AE340" s="123" t="s">
        <v>12</v>
      </c>
    </row>
    <row r="341" spans="2:31" x14ac:dyDescent="0.35">
      <c r="B341" s="123">
        <v>101307</v>
      </c>
      <c r="C341" s="123" t="s">
        <v>992</v>
      </c>
      <c r="D341" s="123">
        <v>2016</v>
      </c>
      <c r="E341" s="123" t="s">
        <v>12</v>
      </c>
      <c r="F341" s="240">
        <v>40795.840290239998</v>
      </c>
      <c r="G341" s="240" t="s">
        <v>1755</v>
      </c>
      <c r="H341" s="240" t="s">
        <v>12</v>
      </c>
      <c r="I341" s="240">
        <v>40795.840290239998</v>
      </c>
      <c r="J341" s="240">
        <v>0</v>
      </c>
      <c r="K341" s="240">
        <v>0</v>
      </c>
      <c r="L341" s="240">
        <v>0</v>
      </c>
      <c r="M341" s="240">
        <v>0</v>
      </c>
      <c r="N341" s="240" t="s">
        <v>12</v>
      </c>
      <c r="O341" s="240">
        <v>40795.840290239998</v>
      </c>
      <c r="P341" s="240">
        <v>0</v>
      </c>
      <c r="Q341" s="240">
        <v>0</v>
      </c>
      <c r="R341" s="240">
        <v>40795.840290239998</v>
      </c>
      <c r="S341" s="240">
        <v>0</v>
      </c>
      <c r="T341" s="123" t="s">
        <v>12</v>
      </c>
      <c r="U341" s="123" t="s">
        <v>316</v>
      </c>
      <c r="V341" s="123" t="s">
        <v>317</v>
      </c>
      <c r="W341" s="123" t="s">
        <v>1771</v>
      </c>
      <c r="X341" s="123" t="s">
        <v>12</v>
      </c>
      <c r="Y341" s="123" t="s">
        <v>993</v>
      </c>
      <c r="Z341" s="123" t="s">
        <v>320</v>
      </c>
      <c r="AA341" s="212">
        <v>92257</v>
      </c>
      <c r="AB341" s="123" t="s">
        <v>352</v>
      </c>
      <c r="AC341" s="123" t="s">
        <v>204</v>
      </c>
      <c r="AD341" s="123" t="s">
        <v>354</v>
      </c>
      <c r="AE341" s="123" t="s">
        <v>12</v>
      </c>
    </row>
    <row r="342" spans="2:31" x14ac:dyDescent="0.35">
      <c r="B342" s="123">
        <v>101008</v>
      </c>
      <c r="C342" s="123" t="s">
        <v>994</v>
      </c>
      <c r="D342" s="123">
        <v>2016</v>
      </c>
      <c r="E342" s="123" t="s">
        <v>12</v>
      </c>
      <c r="F342" s="240">
        <v>82832.516733101394</v>
      </c>
      <c r="G342" s="240" t="s">
        <v>1755</v>
      </c>
      <c r="H342" s="240" t="s">
        <v>12</v>
      </c>
      <c r="I342" s="240">
        <v>82832.516733101394</v>
      </c>
      <c r="J342" s="240">
        <v>0</v>
      </c>
      <c r="K342" s="240">
        <v>0</v>
      </c>
      <c r="L342" s="240">
        <v>0</v>
      </c>
      <c r="M342" s="240">
        <v>0</v>
      </c>
      <c r="N342" s="240" t="s">
        <v>12</v>
      </c>
      <c r="O342" s="240">
        <v>82832.516733101394</v>
      </c>
      <c r="P342" s="240">
        <v>0</v>
      </c>
      <c r="Q342" s="240">
        <v>0</v>
      </c>
      <c r="R342" s="240">
        <v>82832.516733101394</v>
      </c>
      <c r="S342" s="240">
        <v>0</v>
      </c>
      <c r="T342" s="123" t="s">
        <v>12</v>
      </c>
      <c r="U342" s="123" t="s">
        <v>316</v>
      </c>
      <c r="V342" s="123" t="s">
        <v>316</v>
      </c>
      <c r="W342" s="123" t="s">
        <v>350</v>
      </c>
      <c r="X342" s="123" t="s">
        <v>12</v>
      </c>
      <c r="Y342" s="123" t="s">
        <v>580</v>
      </c>
      <c r="Z342" s="123" t="s">
        <v>320</v>
      </c>
      <c r="AA342" s="212">
        <v>93635</v>
      </c>
      <c r="AB342" s="123" t="s">
        <v>673</v>
      </c>
      <c r="AC342" s="123" t="s">
        <v>201</v>
      </c>
      <c r="AD342" s="123" t="s">
        <v>327</v>
      </c>
      <c r="AE342" s="123" t="s">
        <v>12</v>
      </c>
    </row>
    <row r="343" spans="2:31" x14ac:dyDescent="0.35">
      <c r="B343" s="123">
        <v>100323</v>
      </c>
      <c r="C343" s="123" t="s">
        <v>995</v>
      </c>
      <c r="D343" s="123">
        <v>2016</v>
      </c>
      <c r="E343" s="123" t="s">
        <v>12</v>
      </c>
      <c r="F343" s="240">
        <v>81093.824940799997</v>
      </c>
      <c r="G343" s="240" t="s">
        <v>1755</v>
      </c>
      <c r="H343" s="240" t="s">
        <v>12</v>
      </c>
      <c r="I343" s="240">
        <v>81093.824940799997</v>
      </c>
      <c r="J343" s="240">
        <v>0</v>
      </c>
      <c r="K343" s="240">
        <v>0</v>
      </c>
      <c r="L343" s="240">
        <v>0</v>
      </c>
      <c r="M343" s="240">
        <v>0</v>
      </c>
      <c r="N343" s="240" t="s">
        <v>12</v>
      </c>
      <c r="O343" s="240">
        <v>81093.824940799997</v>
      </c>
      <c r="P343" s="240">
        <v>0</v>
      </c>
      <c r="Q343" s="240">
        <v>0</v>
      </c>
      <c r="R343" s="240">
        <v>81093.824940799997</v>
      </c>
      <c r="S343" s="240">
        <v>0</v>
      </c>
      <c r="T343" s="123" t="s">
        <v>12</v>
      </c>
      <c r="U343" s="123" t="s">
        <v>316</v>
      </c>
      <c r="V343" s="123" t="s">
        <v>317</v>
      </c>
      <c r="W343" s="123" t="s">
        <v>430</v>
      </c>
      <c r="X343" s="123" t="s">
        <v>12</v>
      </c>
      <c r="Y343" s="123" t="s">
        <v>675</v>
      </c>
      <c r="Z343" s="123" t="s">
        <v>320</v>
      </c>
      <c r="AA343" s="212">
        <v>95206</v>
      </c>
      <c r="AB343" s="123" t="s">
        <v>1789</v>
      </c>
      <c r="AC343" s="123" t="s">
        <v>201</v>
      </c>
      <c r="AD343" s="123" t="s">
        <v>327</v>
      </c>
      <c r="AE343" s="123" t="s">
        <v>12</v>
      </c>
    </row>
    <row r="344" spans="2:31" x14ac:dyDescent="0.35">
      <c r="B344" s="123">
        <v>101686</v>
      </c>
      <c r="C344" s="123" t="s">
        <v>997</v>
      </c>
      <c r="D344" s="123">
        <v>2016</v>
      </c>
      <c r="E344" s="123" t="s">
        <v>12</v>
      </c>
      <c r="F344" s="240">
        <v>149372.89372943999</v>
      </c>
      <c r="G344" s="240" t="s">
        <v>1755</v>
      </c>
      <c r="H344" s="240" t="s">
        <v>12</v>
      </c>
      <c r="I344" s="240">
        <v>149372.89372943999</v>
      </c>
      <c r="J344" s="240">
        <v>0</v>
      </c>
      <c r="K344" s="240">
        <v>0</v>
      </c>
      <c r="L344" s="240">
        <v>0</v>
      </c>
      <c r="M344" s="240">
        <v>0</v>
      </c>
      <c r="N344" s="240" t="s">
        <v>12</v>
      </c>
      <c r="O344" s="240">
        <v>149372.89372943999</v>
      </c>
      <c r="P344" s="240">
        <v>0</v>
      </c>
      <c r="Q344" s="240">
        <v>0</v>
      </c>
      <c r="R344" s="240">
        <v>149372.89372943999</v>
      </c>
      <c r="S344" s="240">
        <v>0</v>
      </c>
      <c r="T344" s="123" t="s">
        <v>12</v>
      </c>
      <c r="U344" s="123" t="s">
        <v>316</v>
      </c>
      <c r="V344" s="123" t="s">
        <v>317</v>
      </c>
      <c r="W344" s="123" t="s">
        <v>430</v>
      </c>
      <c r="X344" s="123" t="s">
        <v>12</v>
      </c>
      <c r="Y344" s="123" t="s">
        <v>998</v>
      </c>
      <c r="Z344" s="123" t="s">
        <v>320</v>
      </c>
      <c r="AA344" s="212">
        <v>92585</v>
      </c>
      <c r="AB344" s="123" t="s">
        <v>352</v>
      </c>
      <c r="AC344" s="123" t="s">
        <v>353</v>
      </c>
      <c r="AD344" s="123" t="s">
        <v>354</v>
      </c>
      <c r="AE344" s="123" t="s">
        <v>12</v>
      </c>
    </row>
    <row r="345" spans="2:31" x14ac:dyDescent="0.35">
      <c r="B345" s="123">
        <v>5045</v>
      </c>
      <c r="C345" s="123" t="s">
        <v>999</v>
      </c>
      <c r="D345" s="123">
        <v>2016</v>
      </c>
      <c r="E345" s="123" t="s">
        <v>12</v>
      </c>
      <c r="F345" s="240">
        <v>1000020.613073</v>
      </c>
      <c r="G345" s="240" t="s">
        <v>1755</v>
      </c>
      <c r="H345" s="240" t="s">
        <v>12</v>
      </c>
      <c r="I345" s="240">
        <v>0</v>
      </c>
      <c r="J345" s="240">
        <v>0</v>
      </c>
      <c r="K345" s="240">
        <v>651584.76347300003</v>
      </c>
      <c r="L345" s="240">
        <v>348435.84960000002</v>
      </c>
      <c r="M345" s="240">
        <v>0</v>
      </c>
      <c r="N345" s="240" t="s">
        <v>12</v>
      </c>
      <c r="O345" s="240">
        <v>0</v>
      </c>
      <c r="P345" s="240">
        <v>651584.76347300003</v>
      </c>
      <c r="Q345" s="240">
        <v>0</v>
      </c>
      <c r="R345" s="240">
        <v>651584.76347300003</v>
      </c>
      <c r="S345" s="240">
        <v>348435.84960000002</v>
      </c>
      <c r="T345" s="123" t="s">
        <v>12</v>
      </c>
      <c r="U345" s="123" t="s">
        <v>316</v>
      </c>
      <c r="V345" s="123" t="s">
        <v>317</v>
      </c>
      <c r="W345" s="123" t="s">
        <v>350</v>
      </c>
      <c r="X345" s="123" t="s">
        <v>12</v>
      </c>
      <c r="Y345" s="123" t="s">
        <v>1000</v>
      </c>
      <c r="Z345" s="123" t="s">
        <v>320</v>
      </c>
      <c r="AA345" s="212">
        <v>92707</v>
      </c>
      <c r="AB345" s="123" t="s">
        <v>446</v>
      </c>
      <c r="AC345" s="123" t="s">
        <v>394</v>
      </c>
      <c r="AD345" s="123" t="s">
        <v>395</v>
      </c>
      <c r="AE345" s="123" t="s">
        <v>12</v>
      </c>
    </row>
    <row r="346" spans="2:31" x14ac:dyDescent="0.35">
      <c r="B346" s="123">
        <v>104465</v>
      </c>
      <c r="C346" s="123" t="s">
        <v>1001</v>
      </c>
      <c r="D346" s="123">
        <v>2016</v>
      </c>
      <c r="E346" s="123" t="s">
        <v>12</v>
      </c>
      <c r="F346" s="240">
        <v>72568.636064000006</v>
      </c>
      <c r="G346" s="240" t="s">
        <v>1755</v>
      </c>
      <c r="H346" s="240" t="s">
        <v>12</v>
      </c>
      <c r="I346" s="240">
        <v>72568.636064000006</v>
      </c>
      <c r="J346" s="240">
        <v>0</v>
      </c>
      <c r="K346" s="240">
        <v>0</v>
      </c>
      <c r="L346" s="240">
        <v>0</v>
      </c>
      <c r="M346" s="240">
        <v>0</v>
      </c>
      <c r="N346" s="240" t="s">
        <v>12</v>
      </c>
      <c r="O346" s="240">
        <v>72568.636064000006</v>
      </c>
      <c r="P346" s="240">
        <v>0</v>
      </c>
      <c r="Q346" s="240">
        <v>0</v>
      </c>
      <c r="R346" s="240">
        <v>72568.636064000006</v>
      </c>
      <c r="S346" s="240">
        <v>0</v>
      </c>
      <c r="T346" s="123" t="s">
        <v>12</v>
      </c>
      <c r="U346" s="123" t="s">
        <v>316</v>
      </c>
      <c r="V346" s="123" t="s">
        <v>317</v>
      </c>
      <c r="W346" s="123" t="s">
        <v>350</v>
      </c>
      <c r="X346" s="123" t="s">
        <v>12</v>
      </c>
      <c r="Y346" s="123" t="s">
        <v>1002</v>
      </c>
      <c r="Z346" s="123" t="s">
        <v>320</v>
      </c>
      <c r="AA346" s="212">
        <v>92364</v>
      </c>
      <c r="AB346" s="123" t="s">
        <v>781</v>
      </c>
      <c r="AC346" s="123" t="s">
        <v>201</v>
      </c>
      <c r="AD346" s="123" t="s">
        <v>354</v>
      </c>
      <c r="AE346" s="123" t="s">
        <v>12</v>
      </c>
    </row>
    <row r="347" spans="2:31" x14ac:dyDescent="0.35">
      <c r="B347" s="123">
        <v>104335</v>
      </c>
      <c r="C347" s="123" t="s">
        <v>1003</v>
      </c>
      <c r="D347" s="123">
        <v>2016</v>
      </c>
      <c r="E347" s="123" t="s">
        <v>12</v>
      </c>
      <c r="F347" s="240">
        <v>27144.392999999902</v>
      </c>
      <c r="G347" s="240" t="s">
        <v>1755</v>
      </c>
      <c r="H347" s="240" t="s">
        <v>12</v>
      </c>
      <c r="I347" s="240">
        <v>0</v>
      </c>
      <c r="J347" s="240">
        <v>0</v>
      </c>
      <c r="K347" s="240">
        <v>0</v>
      </c>
      <c r="L347" s="240">
        <v>0</v>
      </c>
      <c r="M347" s="240">
        <v>27144.392999999902</v>
      </c>
      <c r="N347" s="240" t="s">
        <v>12</v>
      </c>
      <c r="O347" s="240">
        <v>0</v>
      </c>
      <c r="P347" s="240">
        <v>0</v>
      </c>
      <c r="Q347" s="240">
        <v>27144.392999999902</v>
      </c>
      <c r="R347" s="240">
        <v>27144.392999999902</v>
      </c>
      <c r="S347" s="240">
        <v>0</v>
      </c>
      <c r="T347" s="123" t="s">
        <v>12</v>
      </c>
      <c r="U347" s="123" t="s">
        <v>316</v>
      </c>
      <c r="V347" s="123" t="s">
        <v>317</v>
      </c>
      <c r="W347" s="123" t="s">
        <v>318</v>
      </c>
      <c r="X347" s="123" t="s">
        <v>12</v>
      </c>
      <c r="Y347" s="123" t="s">
        <v>1004</v>
      </c>
      <c r="Z347" s="123" t="s">
        <v>361</v>
      </c>
      <c r="AA347" s="212">
        <v>10282</v>
      </c>
      <c r="AB347" s="123" t="s">
        <v>717</v>
      </c>
      <c r="AC347" s="123" t="s">
        <v>322</v>
      </c>
      <c r="AD347" s="123" t="s">
        <v>323</v>
      </c>
      <c r="AE347" s="123" t="s">
        <v>12</v>
      </c>
    </row>
    <row r="348" spans="2:31" x14ac:dyDescent="0.35">
      <c r="B348" s="123">
        <v>101705</v>
      </c>
      <c r="C348" s="123" t="s">
        <v>1005</v>
      </c>
      <c r="D348" s="123">
        <v>2016</v>
      </c>
      <c r="E348" s="123" t="s">
        <v>12</v>
      </c>
      <c r="F348" s="240">
        <v>42239.47408</v>
      </c>
      <c r="G348" s="240" t="s">
        <v>1755</v>
      </c>
      <c r="H348" s="240" t="s">
        <v>12</v>
      </c>
      <c r="I348" s="240">
        <v>42239.47408</v>
      </c>
      <c r="J348" s="240">
        <v>0</v>
      </c>
      <c r="K348" s="240">
        <v>0</v>
      </c>
      <c r="L348" s="240">
        <v>0</v>
      </c>
      <c r="M348" s="240">
        <v>0</v>
      </c>
      <c r="N348" s="240" t="s">
        <v>12</v>
      </c>
      <c r="O348" s="240">
        <v>42239.47408</v>
      </c>
      <c r="P348" s="240">
        <v>0</v>
      </c>
      <c r="Q348" s="240">
        <v>0</v>
      </c>
      <c r="R348" s="240">
        <v>42239.47408</v>
      </c>
      <c r="S348" s="240">
        <v>0</v>
      </c>
      <c r="T348" s="123" t="s">
        <v>12</v>
      </c>
      <c r="U348" s="123" t="s">
        <v>316</v>
      </c>
      <c r="V348" s="123" t="s">
        <v>316</v>
      </c>
      <c r="W348" s="123" t="s">
        <v>390</v>
      </c>
      <c r="X348" s="123" t="s">
        <v>12</v>
      </c>
      <c r="Y348" s="123" t="s">
        <v>1006</v>
      </c>
      <c r="Z348" s="123" t="s">
        <v>320</v>
      </c>
      <c r="AA348" s="212">
        <v>93206</v>
      </c>
      <c r="AB348" s="123" t="s">
        <v>673</v>
      </c>
      <c r="AC348" s="123" t="s">
        <v>201</v>
      </c>
      <c r="AD348" s="123" t="s">
        <v>327</v>
      </c>
      <c r="AE348" s="123" t="s">
        <v>12</v>
      </c>
    </row>
    <row r="349" spans="2:31" x14ac:dyDescent="0.35">
      <c r="B349" s="123">
        <v>104224</v>
      </c>
      <c r="C349" s="123" t="s">
        <v>1007</v>
      </c>
      <c r="D349" s="123">
        <v>2016</v>
      </c>
      <c r="E349" s="123" t="s">
        <v>12</v>
      </c>
      <c r="F349" s="240">
        <v>9341.1761839999999</v>
      </c>
      <c r="G349" s="240" t="s">
        <v>1755</v>
      </c>
      <c r="H349" s="240" t="s">
        <v>12</v>
      </c>
      <c r="I349" s="240">
        <v>9341.1761839999999</v>
      </c>
      <c r="J349" s="240">
        <v>0</v>
      </c>
      <c r="K349" s="240">
        <v>0</v>
      </c>
      <c r="L349" s="240">
        <v>0</v>
      </c>
      <c r="M349" s="240">
        <v>0</v>
      </c>
      <c r="N349" s="240" t="s">
        <v>12</v>
      </c>
      <c r="O349" s="240">
        <v>0</v>
      </c>
      <c r="P349" s="240">
        <v>0</v>
      </c>
      <c r="Q349" s="240">
        <v>0</v>
      </c>
      <c r="R349" s="240">
        <v>0</v>
      </c>
      <c r="S349" s="240">
        <v>9341.1761839999999</v>
      </c>
      <c r="T349" s="123" t="s">
        <v>12</v>
      </c>
      <c r="U349" s="123" t="s">
        <v>317</v>
      </c>
      <c r="V349" s="123" t="s">
        <v>317</v>
      </c>
      <c r="W349" s="123" t="s">
        <v>12</v>
      </c>
      <c r="X349" s="123" t="s">
        <v>12</v>
      </c>
      <c r="Y349" s="123" t="s">
        <v>616</v>
      </c>
      <c r="Z349" s="123" t="s">
        <v>320</v>
      </c>
      <c r="AA349" s="212">
        <v>93212</v>
      </c>
      <c r="AB349" s="123" t="s">
        <v>1008</v>
      </c>
      <c r="AC349" s="123" t="s">
        <v>201</v>
      </c>
      <c r="AD349" s="123" t="s">
        <v>327</v>
      </c>
      <c r="AE349" s="123" t="s">
        <v>12</v>
      </c>
    </row>
    <row r="350" spans="2:31" x14ac:dyDescent="0.35">
      <c r="B350" s="123">
        <v>101504</v>
      </c>
      <c r="C350" s="123" t="s">
        <v>1009</v>
      </c>
      <c r="D350" s="123">
        <v>2016</v>
      </c>
      <c r="E350" s="123" t="s">
        <v>12</v>
      </c>
      <c r="F350" s="240">
        <v>35556.764598399997</v>
      </c>
      <c r="G350" s="240" t="s">
        <v>1755</v>
      </c>
      <c r="H350" s="240" t="s">
        <v>12</v>
      </c>
      <c r="I350" s="240">
        <v>35556.764598399997</v>
      </c>
      <c r="J350" s="240">
        <v>0</v>
      </c>
      <c r="K350" s="240">
        <v>0</v>
      </c>
      <c r="L350" s="240">
        <v>0</v>
      </c>
      <c r="M350" s="240">
        <v>0</v>
      </c>
      <c r="N350" s="240" t="s">
        <v>12</v>
      </c>
      <c r="O350" s="240">
        <v>35556.764598399997</v>
      </c>
      <c r="P350" s="240">
        <v>0</v>
      </c>
      <c r="Q350" s="240">
        <v>0</v>
      </c>
      <c r="R350" s="240">
        <v>35556.764598399997</v>
      </c>
      <c r="S350" s="240">
        <v>0</v>
      </c>
      <c r="T350" s="123" t="s">
        <v>12</v>
      </c>
      <c r="U350" s="123" t="s">
        <v>316</v>
      </c>
      <c r="V350" s="123" t="s">
        <v>316</v>
      </c>
      <c r="W350" s="123" t="s">
        <v>390</v>
      </c>
      <c r="X350" s="123" t="s">
        <v>12</v>
      </c>
      <c r="Y350" s="123" t="s">
        <v>616</v>
      </c>
      <c r="Z350" s="123" t="s">
        <v>320</v>
      </c>
      <c r="AA350" s="212">
        <v>93212</v>
      </c>
      <c r="AB350" s="123" t="s">
        <v>673</v>
      </c>
      <c r="AC350" s="123" t="s">
        <v>201</v>
      </c>
      <c r="AD350" s="123" t="s">
        <v>327</v>
      </c>
      <c r="AE350" s="123" t="s">
        <v>12</v>
      </c>
    </row>
    <row r="351" spans="2:31" x14ac:dyDescent="0.35">
      <c r="B351" s="123">
        <v>104320</v>
      </c>
      <c r="C351" s="123" t="s">
        <v>1010</v>
      </c>
      <c r="D351" s="123">
        <v>2016</v>
      </c>
      <c r="E351" s="123" t="s">
        <v>12</v>
      </c>
      <c r="F351" s="240">
        <v>1575838.425263</v>
      </c>
      <c r="G351" s="240" t="s">
        <v>1755</v>
      </c>
      <c r="H351" s="240" t="s">
        <v>12</v>
      </c>
      <c r="I351" s="240">
        <v>0</v>
      </c>
      <c r="J351" s="240">
        <v>0</v>
      </c>
      <c r="K351" s="240">
        <v>1474817.8186629999</v>
      </c>
      <c r="L351" s="240">
        <v>101020.6066</v>
      </c>
      <c r="M351" s="240">
        <v>0</v>
      </c>
      <c r="N351" s="240" t="s">
        <v>12</v>
      </c>
      <c r="O351" s="240">
        <v>0</v>
      </c>
      <c r="P351" s="240">
        <v>1474817.8186629999</v>
      </c>
      <c r="Q351" s="240">
        <v>0</v>
      </c>
      <c r="R351" s="240">
        <v>1474817.8186629999</v>
      </c>
      <c r="S351" s="240">
        <v>101020.6066</v>
      </c>
      <c r="T351" s="123" t="s">
        <v>12</v>
      </c>
      <c r="U351" s="123" t="s">
        <v>316</v>
      </c>
      <c r="V351" s="123" t="s">
        <v>317</v>
      </c>
      <c r="W351" s="123" t="s">
        <v>340</v>
      </c>
      <c r="X351" s="123" t="s">
        <v>12</v>
      </c>
      <c r="Y351" s="123" t="s">
        <v>1011</v>
      </c>
      <c r="Z351" s="123" t="s">
        <v>320</v>
      </c>
      <c r="AA351" s="212">
        <v>93308</v>
      </c>
      <c r="AB351" s="123" t="s">
        <v>1012</v>
      </c>
      <c r="AC351" s="123" t="s">
        <v>394</v>
      </c>
      <c r="AD351" s="123" t="s">
        <v>395</v>
      </c>
      <c r="AE351" s="123" t="s">
        <v>12</v>
      </c>
    </row>
    <row r="352" spans="2:31" x14ac:dyDescent="0.35">
      <c r="B352" s="123">
        <v>104216</v>
      </c>
      <c r="C352" s="123" t="s">
        <v>1013</v>
      </c>
      <c r="D352" s="123">
        <v>2016</v>
      </c>
      <c r="E352" s="123" t="s">
        <v>12</v>
      </c>
      <c r="F352" s="240">
        <v>12011.197822652201</v>
      </c>
      <c r="G352" s="240" t="s">
        <v>1755</v>
      </c>
      <c r="H352" s="240" t="s">
        <v>12</v>
      </c>
      <c r="I352" s="240">
        <v>12011.197822652201</v>
      </c>
      <c r="J352" s="240">
        <v>0</v>
      </c>
      <c r="K352" s="240">
        <v>0</v>
      </c>
      <c r="L352" s="240">
        <v>0</v>
      </c>
      <c r="M352" s="240">
        <v>0</v>
      </c>
      <c r="N352" s="240" t="s">
        <v>12</v>
      </c>
      <c r="O352" s="240">
        <v>0</v>
      </c>
      <c r="P352" s="240">
        <v>0</v>
      </c>
      <c r="Q352" s="240">
        <v>0</v>
      </c>
      <c r="R352" s="240">
        <v>0</v>
      </c>
      <c r="S352" s="240">
        <v>12011.197822652201</v>
      </c>
      <c r="T352" s="123" t="s">
        <v>12</v>
      </c>
      <c r="U352" s="123" t="s">
        <v>317</v>
      </c>
      <c r="V352" s="123" t="s">
        <v>317</v>
      </c>
      <c r="W352" s="123" t="s">
        <v>12</v>
      </c>
      <c r="X352" s="123" t="s">
        <v>12</v>
      </c>
      <c r="Y352" s="123" t="s">
        <v>1000</v>
      </c>
      <c r="Z352" s="123" t="s">
        <v>320</v>
      </c>
      <c r="AA352" s="212">
        <v>92707</v>
      </c>
      <c r="AB352" s="123" t="s">
        <v>1014</v>
      </c>
      <c r="AC352" s="123" t="s">
        <v>201</v>
      </c>
      <c r="AD352" s="123" t="s">
        <v>327</v>
      </c>
      <c r="AE352" s="123" t="s">
        <v>12</v>
      </c>
    </row>
    <row r="353" spans="2:31" x14ac:dyDescent="0.35">
      <c r="B353" s="123">
        <v>104122</v>
      </c>
      <c r="C353" s="123" t="s">
        <v>1857</v>
      </c>
      <c r="D353" s="123">
        <v>2016</v>
      </c>
      <c r="E353" s="123" t="s">
        <v>12</v>
      </c>
      <c r="F353" s="240">
        <v>13124.945760000001</v>
      </c>
      <c r="G353" s="240" t="s">
        <v>1755</v>
      </c>
      <c r="H353" s="240" t="s">
        <v>12</v>
      </c>
      <c r="I353" s="240">
        <v>13124.945760000001</v>
      </c>
      <c r="J353" s="240">
        <v>0</v>
      </c>
      <c r="K353" s="240">
        <v>0</v>
      </c>
      <c r="L353" s="240">
        <v>0</v>
      </c>
      <c r="M353" s="240">
        <v>0</v>
      </c>
      <c r="N353" s="240" t="s">
        <v>12</v>
      </c>
      <c r="O353" s="240">
        <v>13124.945760000001</v>
      </c>
      <c r="P353" s="240">
        <v>0</v>
      </c>
      <c r="Q353" s="240">
        <v>0</v>
      </c>
      <c r="R353" s="240">
        <v>13124.945760000001</v>
      </c>
      <c r="S353" s="240">
        <v>0</v>
      </c>
      <c r="T353" s="123" t="s">
        <v>12</v>
      </c>
      <c r="U353" s="123" t="s">
        <v>316</v>
      </c>
      <c r="V353" s="123" t="s">
        <v>316</v>
      </c>
      <c r="W353" s="123" t="s">
        <v>553</v>
      </c>
      <c r="X353" s="123" t="s">
        <v>12</v>
      </c>
      <c r="Y353" s="123" t="s">
        <v>1016</v>
      </c>
      <c r="Z353" s="123" t="s">
        <v>320</v>
      </c>
      <c r="AA353" s="212">
        <v>95988</v>
      </c>
      <c r="AB353" s="123" t="s">
        <v>696</v>
      </c>
      <c r="AC353" s="123" t="s">
        <v>476</v>
      </c>
      <c r="AD353" s="123" t="s">
        <v>327</v>
      </c>
      <c r="AE353" s="123" t="s">
        <v>12</v>
      </c>
    </row>
    <row r="354" spans="2:31" x14ac:dyDescent="0.35">
      <c r="B354" s="123">
        <v>104538</v>
      </c>
      <c r="C354" s="123" t="s">
        <v>1017</v>
      </c>
      <c r="D354" s="123">
        <v>2016</v>
      </c>
      <c r="E354" s="123" t="s">
        <v>12</v>
      </c>
      <c r="F354" s="240">
        <v>21327.433000000001</v>
      </c>
      <c r="G354" s="240" t="s">
        <v>1755</v>
      </c>
      <c r="H354" s="240" t="s">
        <v>12</v>
      </c>
      <c r="I354" s="240">
        <v>21327.433000000001</v>
      </c>
      <c r="J354" s="240">
        <v>0</v>
      </c>
      <c r="K354" s="240">
        <v>0</v>
      </c>
      <c r="L354" s="240">
        <v>0</v>
      </c>
      <c r="M354" s="240">
        <v>0</v>
      </c>
      <c r="N354" s="240" t="s">
        <v>12</v>
      </c>
      <c r="O354" s="240">
        <v>0</v>
      </c>
      <c r="P354" s="240">
        <v>0</v>
      </c>
      <c r="Q354" s="240">
        <v>0</v>
      </c>
      <c r="R354" s="240">
        <v>0</v>
      </c>
      <c r="S354" s="240">
        <v>21327.433000000001</v>
      </c>
      <c r="T354" s="123" t="s">
        <v>12</v>
      </c>
      <c r="U354" s="123" t="s">
        <v>317</v>
      </c>
      <c r="V354" s="123" t="s">
        <v>317</v>
      </c>
      <c r="W354" s="123" t="s">
        <v>12</v>
      </c>
      <c r="X354" s="123" t="s">
        <v>12</v>
      </c>
      <c r="Y354" s="123" t="s">
        <v>1018</v>
      </c>
      <c r="Z354" s="123" t="s">
        <v>320</v>
      </c>
      <c r="AA354" s="212">
        <v>93263</v>
      </c>
      <c r="AB354" s="123" t="s">
        <v>342</v>
      </c>
      <c r="AC354" s="123" t="s">
        <v>343</v>
      </c>
      <c r="AD354" s="123" t="s">
        <v>344</v>
      </c>
      <c r="AE354" s="123" t="s">
        <v>12</v>
      </c>
    </row>
    <row r="355" spans="2:31" x14ac:dyDescent="0.35">
      <c r="B355" s="123">
        <v>104004</v>
      </c>
      <c r="C355" s="123" t="s">
        <v>1019</v>
      </c>
      <c r="D355" s="123">
        <v>2016</v>
      </c>
      <c r="E355" s="123" t="s">
        <v>12</v>
      </c>
      <c r="F355" s="240">
        <v>6357.0719126690001</v>
      </c>
      <c r="G355" s="240" t="s">
        <v>1755</v>
      </c>
      <c r="H355" s="240" t="s">
        <v>12</v>
      </c>
      <c r="I355" s="240">
        <v>6357.0719126690001</v>
      </c>
      <c r="J355" s="240">
        <v>0</v>
      </c>
      <c r="K355" s="240">
        <v>0</v>
      </c>
      <c r="L355" s="240">
        <v>0</v>
      </c>
      <c r="M355" s="240">
        <v>0</v>
      </c>
      <c r="N355" s="240" t="s">
        <v>12</v>
      </c>
      <c r="O355" s="240">
        <v>287.9184272</v>
      </c>
      <c r="P355" s="240">
        <v>0</v>
      </c>
      <c r="Q355" s="240">
        <v>0</v>
      </c>
      <c r="R355" s="240">
        <v>287.9184272</v>
      </c>
      <c r="S355" s="240">
        <v>6069.1534854689999</v>
      </c>
      <c r="T355" s="123" t="s">
        <v>12</v>
      </c>
      <c r="U355" s="123" t="s">
        <v>316</v>
      </c>
      <c r="V355" s="123" t="s">
        <v>316</v>
      </c>
      <c r="W355" s="123" t="s">
        <v>350</v>
      </c>
      <c r="X355" s="123" t="s">
        <v>12</v>
      </c>
      <c r="Y355" s="123" t="s">
        <v>1020</v>
      </c>
      <c r="Z355" s="123" t="s">
        <v>320</v>
      </c>
      <c r="AA355" s="212">
        <v>93627</v>
      </c>
      <c r="AB355" s="123" t="s">
        <v>1021</v>
      </c>
      <c r="AC355" s="123" t="s">
        <v>1022</v>
      </c>
      <c r="AD355" s="123" t="s">
        <v>327</v>
      </c>
      <c r="AE355" s="123" t="s">
        <v>12</v>
      </c>
    </row>
    <row r="356" spans="2:31" x14ac:dyDescent="0.35">
      <c r="B356" s="123">
        <v>104562</v>
      </c>
      <c r="C356" s="123" t="s">
        <v>1023</v>
      </c>
      <c r="D356" s="123">
        <v>2016</v>
      </c>
      <c r="E356" s="123" t="s">
        <v>12</v>
      </c>
      <c r="F356" s="240">
        <v>0</v>
      </c>
      <c r="G356" s="240" t="s">
        <v>1755</v>
      </c>
      <c r="H356" s="240" t="s">
        <v>12</v>
      </c>
      <c r="I356" s="240">
        <v>0</v>
      </c>
      <c r="J356" s="240">
        <v>0</v>
      </c>
      <c r="K356" s="240">
        <v>0</v>
      </c>
      <c r="L356" s="240">
        <v>0</v>
      </c>
      <c r="M356" s="240">
        <v>0</v>
      </c>
      <c r="N356" s="240" t="s">
        <v>12</v>
      </c>
      <c r="O356" s="240">
        <v>0</v>
      </c>
      <c r="P356" s="240">
        <v>0</v>
      </c>
      <c r="Q356" s="240">
        <v>0</v>
      </c>
      <c r="R356" s="240">
        <v>0</v>
      </c>
      <c r="S356" s="240">
        <v>0</v>
      </c>
      <c r="T356" s="123" t="s">
        <v>12</v>
      </c>
      <c r="U356" s="123" t="s">
        <v>317</v>
      </c>
      <c r="V356" s="123" t="s">
        <v>317</v>
      </c>
      <c r="W356" s="123" t="s">
        <v>12</v>
      </c>
      <c r="X356" s="123" t="s">
        <v>12</v>
      </c>
      <c r="Y356" s="123" t="s">
        <v>540</v>
      </c>
      <c r="Z356" s="123" t="s">
        <v>320</v>
      </c>
      <c r="AA356" s="212">
        <v>95354</v>
      </c>
      <c r="AB356" s="123" t="s">
        <v>423</v>
      </c>
      <c r="AC356" s="123" t="s">
        <v>424</v>
      </c>
      <c r="AD356" s="123" t="s">
        <v>425</v>
      </c>
      <c r="AE356" s="123" t="s">
        <v>12</v>
      </c>
    </row>
    <row r="357" spans="2:31" x14ac:dyDescent="0.35">
      <c r="B357" s="123">
        <v>3011</v>
      </c>
      <c r="C357" s="123" t="s">
        <v>1024</v>
      </c>
      <c r="D357" s="123">
        <v>2016</v>
      </c>
      <c r="E357" s="123" t="s">
        <v>12</v>
      </c>
      <c r="F357" s="240">
        <v>0</v>
      </c>
      <c r="G357" s="240" t="s">
        <v>1755</v>
      </c>
      <c r="H357" s="240" t="s">
        <v>12</v>
      </c>
      <c r="I357" s="240">
        <v>0</v>
      </c>
      <c r="J357" s="240">
        <v>0</v>
      </c>
      <c r="K357" s="240">
        <v>0</v>
      </c>
      <c r="L357" s="240">
        <v>0</v>
      </c>
      <c r="M357" s="240">
        <v>0</v>
      </c>
      <c r="N357" s="240" t="s">
        <v>12</v>
      </c>
      <c r="O357" s="240">
        <v>0</v>
      </c>
      <c r="P357" s="240">
        <v>0</v>
      </c>
      <c r="Q357" s="240">
        <v>0</v>
      </c>
      <c r="R357" s="240">
        <v>0</v>
      </c>
      <c r="S357" s="240">
        <v>0</v>
      </c>
      <c r="T357" s="123" t="s">
        <v>12</v>
      </c>
      <c r="U357" s="123" t="s">
        <v>317</v>
      </c>
      <c r="V357" s="123" t="s">
        <v>317</v>
      </c>
      <c r="W357" s="123" t="s">
        <v>12</v>
      </c>
      <c r="X357" s="123" t="s">
        <v>12</v>
      </c>
      <c r="Y357" s="123" t="s">
        <v>444</v>
      </c>
      <c r="Z357" s="123" t="s">
        <v>445</v>
      </c>
      <c r="AA357" s="212">
        <v>77056</v>
      </c>
      <c r="AB357" s="123" t="s">
        <v>321</v>
      </c>
      <c r="AC357" s="123" t="s">
        <v>322</v>
      </c>
      <c r="AD357" s="123" t="s">
        <v>323</v>
      </c>
      <c r="AE357" s="123" t="s">
        <v>12</v>
      </c>
    </row>
    <row r="358" spans="2:31" x14ac:dyDescent="0.35">
      <c r="B358" s="123">
        <v>104421</v>
      </c>
      <c r="C358" s="123" t="s">
        <v>1025</v>
      </c>
      <c r="D358" s="123">
        <v>2016</v>
      </c>
      <c r="E358" s="123" t="s">
        <v>12</v>
      </c>
      <c r="F358" s="240">
        <v>7513.4136544000003</v>
      </c>
      <c r="G358" s="240" t="s">
        <v>1755</v>
      </c>
      <c r="H358" s="240" t="s">
        <v>12</v>
      </c>
      <c r="I358" s="240">
        <v>7513.4136544000003</v>
      </c>
      <c r="J358" s="240">
        <v>0</v>
      </c>
      <c r="K358" s="240">
        <v>0</v>
      </c>
      <c r="L358" s="240">
        <v>0</v>
      </c>
      <c r="M358" s="240">
        <v>0</v>
      </c>
      <c r="N358" s="240" t="s">
        <v>12</v>
      </c>
      <c r="O358" s="240">
        <v>0</v>
      </c>
      <c r="P358" s="240">
        <v>0</v>
      </c>
      <c r="Q358" s="240">
        <v>0</v>
      </c>
      <c r="R358" s="240">
        <v>0</v>
      </c>
      <c r="S358" s="240">
        <v>7513.4136544000003</v>
      </c>
      <c r="T358" s="123" t="s">
        <v>12</v>
      </c>
      <c r="U358" s="123" t="s">
        <v>317</v>
      </c>
      <c r="V358" s="123" t="s">
        <v>317</v>
      </c>
      <c r="W358" s="123" t="s">
        <v>12</v>
      </c>
      <c r="X358" s="123" t="s">
        <v>12</v>
      </c>
      <c r="Y358" s="123" t="s">
        <v>410</v>
      </c>
      <c r="Z358" s="123" t="s">
        <v>320</v>
      </c>
      <c r="AA358" s="212">
        <v>94565</v>
      </c>
      <c r="AB358" s="123" t="s">
        <v>703</v>
      </c>
      <c r="AC358" s="123" t="s">
        <v>201</v>
      </c>
      <c r="AD358" s="123" t="s">
        <v>327</v>
      </c>
      <c r="AE358" s="123" t="s">
        <v>12</v>
      </c>
    </row>
    <row r="359" spans="2:31" x14ac:dyDescent="0.35">
      <c r="B359" s="123">
        <v>104376</v>
      </c>
      <c r="C359" s="123" t="s">
        <v>1026</v>
      </c>
      <c r="D359" s="123">
        <v>2016</v>
      </c>
      <c r="E359" s="123" t="s">
        <v>12</v>
      </c>
      <c r="F359" s="240">
        <v>13189.092550400001</v>
      </c>
      <c r="G359" s="240" t="s">
        <v>1755</v>
      </c>
      <c r="H359" s="240" t="s">
        <v>12</v>
      </c>
      <c r="I359" s="240">
        <v>13189.092550400001</v>
      </c>
      <c r="J359" s="240">
        <v>0</v>
      </c>
      <c r="K359" s="240">
        <v>0</v>
      </c>
      <c r="L359" s="240">
        <v>0</v>
      </c>
      <c r="M359" s="240">
        <v>0</v>
      </c>
      <c r="N359" s="240" t="s">
        <v>12</v>
      </c>
      <c r="O359" s="240">
        <v>0</v>
      </c>
      <c r="P359" s="240">
        <v>0</v>
      </c>
      <c r="Q359" s="240">
        <v>0</v>
      </c>
      <c r="R359" s="240">
        <v>0</v>
      </c>
      <c r="S359" s="240">
        <v>13189.092550400001</v>
      </c>
      <c r="T359" s="123" t="s">
        <v>12</v>
      </c>
      <c r="U359" s="123" t="s">
        <v>317</v>
      </c>
      <c r="V359" s="123" t="s">
        <v>317</v>
      </c>
      <c r="W359" s="123" t="s">
        <v>12</v>
      </c>
      <c r="X359" s="123" t="s">
        <v>12</v>
      </c>
      <c r="Y359" s="123" t="s">
        <v>506</v>
      </c>
      <c r="Z359" s="123" t="s">
        <v>320</v>
      </c>
      <c r="AA359" s="212" t="s">
        <v>1027</v>
      </c>
      <c r="AB359" s="123" t="s">
        <v>800</v>
      </c>
      <c r="AC359" s="123" t="s">
        <v>201</v>
      </c>
      <c r="AD359" s="123" t="s">
        <v>327</v>
      </c>
      <c r="AE359" s="123" t="s">
        <v>12</v>
      </c>
    </row>
    <row r="360" spans="2:31" x14ac:dyDescent="0.35">
      <c r="B360" s="123">
        <v>104355</v>
      </c>
      <c r="C360" s="123" t="s">
        <v>1029</v>
      </c>
      <c r="D360" s="123">
        <v>2016</v>
      </c>
      <c r="E360" s="123" t="s">
        <v>12</v>
      </c>
      <c r="F360" s="240">
        <v>16550.821631999999</v>
      </c>
      <c r="G360" s="240" t="s">
        <v>1755</v>
      </c>
      <c r="H360" s="240" t="s">
        <v>12</v>
      </c>
      <c r="I360" s="240">
        <v>16550.821631999999</v>
      </c>
      <c r="J360" s="240">
        <v>0</v>
      </c>
      <c r="K360" s="240">
        <v>0</v>
      </c>
      <c r="L360" s="240">
        <v>0</v>
      </c>
      <c r="M360" s="240">
        <v>0</v>
      </c>
      <c r="N360" s="240" t="s">
        <v>12</v>
      </c>
      <c r="O360" s="240">
        <v>0</v>
      </c>
      <c r="P360" s="240">
        <v>0</v>
      </c>
      <c r="Q360" s="240">
        <v>0</v>
      </c>
      <c r="R360" s="240">
        <v>0</v>
      </c>
      <c r="S360" s="240">
        <v>16550.821631999999</v>
      </c>
      <c r="T360" s="123" t="s">
        <v>12</v>
      </c>
      <c r="U360" s="123" t="s">
        <v>317</v>
      </c>
      <c r="V360" s="123" t="s">
        <v>317</v>
      </c>
      <c r="W360" s="123" t="s">
        <v>12</v>
      </c>
      <c r="X360" s="123" t="s">
        <v>12</v>
      </c>
      <c r="Y360" s="123" t="s">
        <v>587</v>
      </c>
      <c r="Z360" s="123" t="s">
        <v>320</v>
      </c>
      <c r="AA360" s="212">
        <v>93291</v>
      </c>
      <c r="AB360" s="123" t="s">
        <v>684</v>
      </c>
      <c r="AC360" s="123" t="s">
        <v>201</v>
      </c>
      <c r="AD360" s="123" t="s">
        <v>327</v>
      </c>
      <c r="AE360" s="123" t="s">
        <v>12</v>
      </c>
    </row>
    <row r="361" spans="2:31" x14ac:dyDescent="0.35">
      <c r="B361" s="123">
        <v>100202</v>
      </c>
      <c r="C361" s="123" t="s">
        <v>1030</v>
      </c>
      <c r="D361" s="123">
        <v>2016</v>
      </c>
      <c r="E361" s="123" t="s">
        <v>12</v>
      </c>
      <c r="F361" s="240">
        <v>21023.410732158201</v>
      </c>
      <c r="G361" s="240" t="s">
        <v>1755</v>
      </c>
      <c r="H361" s="240" t="s">
        <v>12</v>
      </c>
      <c r="I361" s="240">
        <v>21023.410732158201</v>
      </c>
      <c r="J361" s="240">
        <v>0</v>
      </c>
      <c r="K361" s="240">
        <v>0</v>
      </c>
      <c r="L361" s="240">
        <v>0</v>
      </c>
      <c r="M361" s="240">
        <v>0</v>
      </c>
      <c r="N361" s="240" t="s">
        <v>12</v>
      </c>
      <c r="O361" s="240">
        <v>0</v>
      </c>
      <c r="P361" s="240">
        <v>0</v>
      </c>
      <c r="Q361" s="240">
        <v>0</v>
      </c>
      <c r="R361" s="240">
        <v>0</v>
      </c>
      <c r="S361" s="240">
        <v>21023.410732158201</v>
      </c>
      <c r="T361" s="123" t="s">
        <v>12</v>
      </c>
      <c r="U361" s="123" t="s">
        <v>316</v>
      </c>
      <c r="V361" s="123" t="s">
        <v>317</v>
      </c>
      <c r="W361" s="123" t="s">
        <v>467</v>
      </c>
      <c r="X361" s="123" t="s">
        <v>12</v>
      </c>
      <c r="Y361" s="123" t="s">
        <v>346</v>
      </c>
      <c r="Z361" s="123" t="s">
        <v>320</v>
      </c>
      <c r="AA361" s="212">
        <v>93308</v>
      </c>
      <c r="AB361" s="123" t="s">
        <v>352</v>
      </c>
      <c r="AC361" s="123" t="s">
        <v>201</v>
      </c>
      <c r="AD361" s="123" t="s">
        <v>354</v>
      </c>
      <c r="AE361" s="123" t="s">
        <v>12</v>
      </c>
    </row>
    <row r="362" spans="2:31" x14ac:dyDescent="0.35">
      <c r="B362" s="123">
        <v>5044</v>
      </c>
      <c r="C362" s="123" t="s">
        <v>1031</v>
      </c>
      <c r="D362" s="123">
        <v>2016</v>
      </c>
      <c r="E362" s="123" t="s">
        <v>12</v>
      </c>
      <c r="F362" s="240">
        <v>39605.935296000003</v>
      </c>
      <c r="G362" s="240" t="s">
        <v>1755</v>
      </c>
      <c r="H362" s="240" t="s">
        <v>12</v>
      </c>
      <c r="I362" s="240">
        <v>0</v>
      </c>
      <c r="J362" s="240">
        <v>0</v>
      </c>
      <c r="K362" s="240">
        <v>39605.935296000003</v>
      </c>
      <c r="L362" s="240">
        <v>0</v>
      </c>
      <c r="M362" s="240">
        <v>0</v>
      </c>
      <c r="N362" s="240" t="s">
        <v>12</v>
      </c>
      <c r="O362" s="240">
        <v>0</v>
      </c>
      <c r="P362" s="240">
        <v>0</v>
      </c>
      <c r="Q362" s="240">
        <v>0</v>
      </c>
      <c r="R362" s="240">
        <v>0</v>
      </c>
      <c r="S362" s="240">
        <v>39605.935296000003</v>
      </c>
      <c r="T362" s="123" t="s">
        <v>12</v>
      </c>
      <c r="U362" s="123" t="s">
        <v>316</v>
      </c>
      <c r="V362" s="123" t="s">
        <v>317</v>
      </c>
      <c r="W362" s="123" t="s">
        <v>467</v>
      </c>
      <c r="X362" s="123" t="s">
        <v>12</v>
      </c>
      <c r="Y362" s="123" t="s">
        <v>346</v>
      </c>
      <c r="Z362" s="123" t="s">
        <v>320</v>
      </c>
      <c r="AA362" s="212">
        <v>93308</v>
      </c>
      <c r="AB362" s="123" t="s">
        <v>638</v>
      </c>
      <c r="AC362" s="123" t="s">
        <v>424</v>
      </c>
      <c r="AD362" s="123" t="s">
        <v>425</v>
      </c>
      <c r="AE362" s="123" t="s">
        <v>12</v>
      </c>
    </row>
    <row r="363" spans="2:31" x14ac:dyDescent="0.35">
      <c r="B363" s="123">
        <v>104498</v>
      </c>
      <c r="C363" s="123" t="s">
        <v>1032</v>
      </c>
      <c r="D363" s="123">
        <v>2016</v>
      </c>
      <c r="E363" s="123" t="s">
        <v>12</v>
      </c>
      <c r="F363" s="240">
        <v>2577388.1496339999</v>
      </c>
      <c r="G363" s="240" t="s">
        <v>1755</v>
      </c>
      <c r="H363" s="240" t="s">
        <v>12</v>
      </c>
      <c r="I363" s="240">
        <v>0</v>
      </c>
      <c r="J363" s="240">
        <v>0</v>
      </c>
      <c r="K363" s="240">
        <v>2386339.1156339999</v>
      </c>
      <c r="L363" s="240">
        <v>191049.033999999</v>
      </c>
      <c r="M363" s="240">
        <v>0</v>
      </c>
      <c r="N363" s="240" t="s">
        <v>12</v>
      </c>
      <c r="O363" s="240">
        <v>0</v>
      </c>
      <c r="P363" s="240">
        <v>2386339.1156339999</v>
      </c>
      <c r="Q363" s="240">
        <v>0</v>
      </c>
      <c r="R363" s="240">
        <v>2386339.1156339999</v>
      </c>
      <c r="S363" s="240">
        <v>191049.033999999</v>
      </c>
      <c r="T363" s="123" t="s">
        <v>12</v>
      </c>
      <c r="U363" s="123" t="s">
        <v>316</v>
      </c>
      <c r="V363" s="123" t="s">
        <v>317</v>
      </c>
      <c r="W363" s="123" t="s">
        <v>390</v>
      </c>
      <c r="X363" s="123" t="s">
        <v>12</v>
      </c>
      <c r="Y363" s="123" t="s">
        <v>346</v>
      </c>
      <c r="Z363" s="123" t="s">
        <v>320</v>
      </c>
      <c r="AA363" s="212">
        <v>93307</v>
      </c>
      <c r="AB363" s="123" t="s">
        <v>391</v>
      </c>
      <c r="AC363" s="123" t="s">
        <v>394</v>
      </c>
      <c r="AD363" s="123" t="s">
        <v>395</v>
      </c>
      <c r="AE363" s="123" t="s">
        <v>12</v>
      </c>
    </row>
    <row r="364" spans="2:31" x14ac:dyDescent="0.35">
      <c r="B364" s="123">
        <v>101507</v>
      </c>
      <c r="C364" s="123" t="s">
        <v>1033</v>
      </c>
      <c r="D364" s="123">
        <v>2016</v>
      </c>
      <c r="E364" s="123" t="s">
        <v>12</v>
      </c>
      <c r="F364" s="240">
        <v>134415.834752747</v>
      </c>
      <c r="G364" s="240" t="s">
        <v>1755</v>
      </c>
      <c r="H364" s="240" t="s">
        <v>12</v>
      </c>
      <c r="I364" s="240">
        <v>132352.93475274701</v>
      </c>
      <c r="J364" s="240">
        <v>2062.9</v>
      </c>
      <c r="K364" s="240">
        <v>0</v>
      </c>
      <c r="L364" s="240">
        <v>0</v>
      </c>
      <c r="M364" s="240">
        <v>0</v>
      </c>
      <c r="N364" s="240" t="s">
        <v>12</v>
      </c>
      <c r="O364" s="240">
        <v>131987.19519462599</v>
      </c>
      <c r="P364" s="240">
        <v>0</v>
      </c>
      <c r="Q364" s="240">
        <v>0</v>
      </c>
      <c r="R364" s="240">
        <v>131987.19519462599</v>
      </c>
      <c r="S364" s="240">
        <v>2428.6395581209999</v>
      </c>
      <c r="T364" s="123" t="s">
        <v>12</v>
      </c>
      <c r="U364" s="123" t="s">
        <v>480</v>
      </c>
      <c r="V364" s="123" t="s">
        <v>316</v>
      </c>
      <c r="W364" s="123" t="s">
        <v>390</v>
      </c>
      <c r="X364" s="123" t="s">
        <v>12</v>
      </c>
      <c r="Y364" s="123" t="s">
        <v>346</v>
      </c>
      <c r="Z364" s="123" t="s">
        <v>320</v>
      </c>
      <c r="AA364" s="212">
        <v>93307</v>
      </c>
      <c r="AB364" s="123" t="s">
        <v>391</v>
      </c>
      <c r="AC364" s="123" t="s">
        <v>566</v>
      </c>
      <c r="AD364" s="123" t="s">
        <v>392</v>
      </c>
      <c r="AE364" s="123" t="s">
        <v>12</v>
      </c>
    </row>
    <row r="365" spans="2:31" x14ac:dyDescent="0.35">
      <c r="B365" s="123">
        <v>101514</v>
      </c>
      <c r="C365" s="123" t="s">
        <v>1034</v>
      </c>
      <c r="D365" s="123">
        <v>2016</v>
      </c>
      <c r="E365" s="123" t="s">
        <v>12</v>
      </c>
      <c r="F365" s="240">
        <v>439148.013200349</v>
      </c>
      <c r="G365" s="240" t="s">
        <v>1755</v>
      </c>
      <c r="H365" s="240" t="s">
        <v>12</v>
      </c>
      <c r="I365" s="240">
        <v>439148.013200349</v>
      </c>
      <c r="J365" s="240">
        <v>0</v>
      </c>
      <c r="K365" s="240">
        <v>0</v>
      </c>
      <c r="L365" s="240">
        <v>0</v>
      </c>
      <c r="M365" s="240">
        <v>0</v>
      </c>
      <c r="N365" s="240" t="s">
        <v>12</v>
      </c>
      <c r="O365" s="240">
        <v>439148.013200349</v>
      </c>
      <c r="P365" s="240">
        <v>0</v>
      </c>
      <c r="Q365" s="240">
        <v>0</v>
      </c>
      <c r="R365" s="240">
        <v>439148.013200349</v>
      </c>
      <c r="S365" s="240">
        <v>0</v>
      </c>
      <c r="T365" s="123" t="s">
        <v>12</v>
      </c>
      <c r="U365" s="123" t="s">
        <v>316</v>
      </c>
      <c r="V365" s="123" t="s">
        <v>317</v>
      </c>
      <c r="W365" s="123" t="s">
        <v>340</v>
      </c>
      <c r="X365" s="123" t="s">
        <v>12</v>
      </c>
      <c r="Y365" s="123" t="s">
        <v>346</v>
      </c>
      <c r="Z365" s="123" t="s">
        <v>320</v>
      </c>
      <c r="AA365" s="212">
        <v>93308</v>
      </c>
      <c r="AB365" s="123" t="s">
        <v>352</v>
      </c>
      <c r="AC365" s="123" t="s">
        <v>201</v>
      </c>
      <c r="AD365" s="123" t="s">
        <v>458</v>
      </c>
      <c r="AE365" s="123" t="s">
        <v>12</v>
      </c>
    </row>
    <row r="366" spans="2:31" x14ac:dyDescent="0.35">
      <c r="B366" s="123">
        <v>5017</v>
      </c>
      <c r="C366" s="123" t="s">
        <v>1035</v>
      </c>
      <c r="D366" s="123">
        <v>2016</v>
      </c>
      <c r="E366" s="123" t="s">
        <v>12</v>
      </c>
      <c r="F366" s="240">
        <v>0</v>
      </c>
      <c r="G366" s="240" t="s">
        <v>1755</v>
      </c>
      <c r="H366" s="240" t="s">
        <v>12</v>
      </c>
      <c r="I366" s="240">
        <v>0</v>
      </c>
      <c r="J366" s="240">
        <v>0</v>
      </c>
      <c r="K366" s="240">
        <v>0</v>
      </c>
      <c r="L366" s="240">
        <v>0</v>
      </c>
      <c r="M366" s="240">
        <v>0</v>
      </c>
      <c r="N366" s="240" t="s">
        <v>12</v>
      </c>
      <c r="O366" s="240">
        <v>0</v>
      </c>
      <c r="P366" s="240">
        <v>0</v>
      </c>
      <c r="Q366" s="240">
        <v>0</v>
      </c>
      <c r="R366" s="240">
        <v>0</v>
      </c>
      <c r="S366" s="240">
        <v>0</v>
      </c>
      <c r="T366" s="123" t="s">
        <v>12</v>
      </c>
      <c r="U366" s="123" t="s">
        <v>317</v>
      </c>
      <c r="V366" s="123" t="s">
        <v>317</v>
      </c>
      <c r="W366" s="123" t="s">
        <v>12</v>
      </c>
      <c r="X366" s="123" t="s">
        <v>12</v>
      </c>
      <c r="Y366" s="123" t="s">
        <v>1036</v>
      </c>
      <c r="Z366" s="123" t="s">
        <v>1037</v>
      </c>
      <c r="AA366" s="212">
        <v>90120</v>
      </c>
      <c r="AB366" s="123" t="s">
        <v>638</v>
      </c>
      <c r="AC366" s="123" t="s">
        <v>424</v>
      </c>
      <c r="AD366" s="123" t="s">
        <v>425</v>
      </c>
      <c r="AE366" s="123" t="s">
        <v>12</v>
      </c>
    </row>
    <row r="367" spans="2:31" x14ac:dyDescent="0.35">
      <c r="B367" s="123">
        <v>100199</v>
      </c>
      <c r="C367" s="123" t="s">
        <v>1038</v>
      </c>
      <c r="D367" s="123">
        <v>2016</v>
      </c>
      <c r="E367" s="123" t="s">
        <v>12</v>
      </c>
      <c r="F367" s="240">
        <v>14685.0224</v>
      </c>
      <c r="G367" s="240" t="s">
        <v>1755</v>
      </c>
      <c r="H367" s="240" t="s">
        <v>12</v>
      </c>
      <c r="I367" s="240">
        <v>14685.0224</v>
      </c>
      <c r="J367" s="240">
        <v>0</v>
      </c>
      <c r="K367" s="240">
        <v>0</v>
      </c>
      <c r="L367" s="240">
        <v>0</v>
      </c>
      <c r="M367" s="240">
        <v>0</v>
      </c>
      <c r="N367" s="240" t="s">
        <v>12</v>
      </c>
      <c r="O367" s="240">
        <v>14685.0224</v>
      </c>
      <c r="P367" s="240">
        <v>0</v>
      </c>
      <c r="Q367" s="240">
        <v>0</v>
      </c>
      <c r="R367" s="240">
        <v>14685.0224</v>
      </c>
      <c r="S367" s="240">
        <v>0</v>
      </c>
      <c r="T367" s="123" t="s">
        <v>12</v>
      </c>
      <c r="U367" s="123" t="s">
        <v>316</v>
      </c>
      <c r="V367" s="123" t="s">
        <v>317</v>
      </c>
      <c r="W367" s="123" t="s">
        <v>350</v>
      </c>
      <c r="X367" s="123" t="s">
        <v>12</v>
      </c>
      <c r="Y367" s="123" t="s">
        <v>939</v>
      </c>
      <c r="Z367" s="123" t="s">
        <v>320</v>
      </c>
      <c r="AA367" s="212">
        <v>93631</v>
      </c>
      <c r="AB367" s="123" t="s">
        <v>352</v>
      </c>
      <c r="AC367" s="123" t="s">
        <v>201</v>
      </c>
      <c r="AD367" s="123" t="s">
        <v>458</v>
      </c>
      <c r="AE367" s="123" t="s">
        <v>12</v>
      </c>
    </row>
    <row r="368" spans="2:31" x14ac:dyDescent="0.35">
      <c r="B368" s="123">
        <v>101100</v>
      </c>
      <c r="C368" s="123" t="s">
        <v>1042</v>
      </c>
      <c r="D368" s="123">
        <v>2016</v>
      </c>
      <c r="E368" s="123" t="s">
        <v>12</v>
      </c>
      <c r="F368" s="240">
        <v>103480.18950435201</v>
      </c>
      <c r="G368" s="240" t="s">
        <v>1755</v>
      </c>
      <c r="H368" s="240" t="s">
        <v>12</v>
      </c>
      <c r="I368" s="240">
        <v>519.08950435292502</v>
      </c>
      <c r="J368" s="240">
        <v>102961.1</v>
      </c>
      <c r="K368" s="240">
        <v>0</v>
      </c>
      <c r="L368" s="240">
        <v>0</v>
      </c>
      <c r="M368" s="240">
        <v>0</v>
      </c>
      <c r="N368" s="240" t="s">
        <v>12</v>
      </c>
      <c r="O368" s="240">
        <v>0</v>
      </c>
      <c r="P368" s="240">
        <v>0</v>
      </c>
      <c r="Q368" s="240">
        <v>0</v>
      </c>
      <c r="R368" s="240">
        <v>0</v>
      </c>
      <c r="S368" s="240">
        <v>103480.18950435201</v>
      </c>
      <c r="T368" s="123" t="s">
        <v>12</v>
      </c>
      <c r="U368" s="123" t="s">
        <v>316</v>
      </c>
      <c r="V368" s="123" t="s">
        <v>317</v>
      </c>
      <c r="W368" s="123" t="s">
        <v>430</v>
      </c>
      <c r="X368" s="123" t="s">
        <v>12</v>
      </c>
      <c r="Y368" s="123" t="s">
        <v>1043</v>
      </c>
      <c r="Z368" s="123" t="s">
        <v>320</v>
      </c>
      <c r="AA368" s="212">
        <v>95683</v>
      </c>
      <c r="AB368" s="123" t="s">
        <v>912</v>
      </c>
      <c r="AC368" s="123" t="s">
        <v>201</v>
      </c>
      <c r="AD368" s="123" t="s">
        <v>354</v>
      </c>
      <c r="AE368" s="123" t="s">
        <v>12</v>
      </c>
    </row>
    <row r="369" spans="2:31" x14ac:dyDescent="0.35">
      <c r="B369" s="123">
        <v>100962</v>
      </c>
      <c r="C369" s="123" t="s">
        <v>1044</v>
      </c>
      <c r="D369" s="123">
        <v>2016</v>
      </c>
      <c r="E369" s="123" t="s">
        <v>12</v>
      </c>
      <c r="F369" s="240">
        <v>60551.256515200002</v>
      </c>
      <c r="G369" s="240" t="s">
        <v>1755</v>
      </c>
      <c r="H369" s="240" t="s">
        <v>12</v>
      </c>
      <c r="I369" s="240">
        <v>60551.256515200002</v>
      </c>
      <c r="J369" s="240">
        <v>0</v>
      </c>
      <c r="K369" s="240">
        <v>0</v>
      </c>
      <c r="L369" s="240">
        <v>0</v>
      </c>
      <c r="M369" s="240">
        <v>0</v>
      </c>
      <c r="N369" s="240" t="s">
        <v>12</v>
      </c>
      <c r="O369" s="240">
        <v>60551.256515200002</v>
      </c>
      <c r="P369" s="240">
        <v>0</v>
      </c>
      <c r="Q369" s="240">
        <v>0</v>
      </c>
      <c r="R369" s="240">
        <v>60551.256515200002</v>
      </c>
      <c r="S369" s="240">
        <v>0</v>
      </c>
      <c r="T369" s="123" t="s">
        <v>12</v>
      </c>
      <c r="U369" s="123" t="s">
        <v>316</v>
      </c>
      <c r="V369" s="123" t="s">
        <v>316</v>
      </c>
      <c r="W369" s="123" t="s">
        <v>761</v>
      </c>
      <c r="X369" s="123" t="s">
        <v>12</v>
      </c>
      <c r="Y369" s="123" t="s">
        <v>622</v>
      </c>
      <c r="Z369" s="123" t="s">
        <v>320</v>
      </c>
      <c r="AA369" s="212">
        <v>92831</v>
      </c>
      <c r="AB369" s="123" t="s">
        <v>1045</v>
      </c>
      <c r="AC369" s="123" t="s">
        <v>201</v>
      </c>
      <c r="AD369" s="123" t="s">
        <v>327</v>
      </c>
      <c r="AE369" s="123" t="s">
        <v>12</v>
      </c>
    </row>
    <row r="370" spans="2:31" x14ac:dyDescent="0.35">
      <c r="B370" s="123">
        <v>104047</v>
      </c>
      <c r="C370" s="123" t="s">
        <v>1046</v>
      </c>
      <c r="D370" s="123">
        <v>2016</v>
      </c>
      <c r="E370" s="123" t="s">
        <v>12</v>
      </c>
      <c r="F370" s="240">
        <v>127168.350375785</v>
      </c>
      <c r="G370" s="240" t="s">
        <v>1755</v>
      </c>
      <c r="H370" s="240" t="s">
        <v>12</v>
      </c>
      <c r="I370" s="240">
        <v>0</v>
      </c>
      <c r="J370" s="240">
        <v>0</v>
      </c>
      <c r="K370" s="240">
        <v>4627.9004757856701</v>
      </c>
      <c r="L370" s="240">
        <v>122540.44990000001</v>
      </c>
      <c r="M370" s="240">
        <v>0</v>
      </c>
      <c r="N370" s="240" t="s">
        <v>12</v>
      </c>
      <c r="O370" s="240">
        <v>0</v>
      </c>
      <c r="P370" s="240">
        <v>0</v>
      </c>
      <c r="Q370" s="240">
        <v>0</v>
      </c>
      <c r="R370" s="240">
        <v>0</v>
      </c>
      <c r="S370" s="240">
        <v>127168.350375785</v>
      </c>
      <c r="T370" s="123" t="s">
        <v>12</v>
      </c>
      <c r="U370" s="123" t="s">
        <v>316</v>
      </c>
      <c r="V370" s="123" t="s">
        <v>317</v>
      </c>
      <c r="W370" s="123" t="s">
        <v>381</v>
      </c>
      <c r="X370" s="123" t="s">
        <v>12</v>
      </c>
      <c r="Y370" s="123" t="s">
        <v>375</v>
      </c>
      <c r="Z370" s="123" t="s">
        <v>320</v>
      </c>
      <c r="AA370" s="212">
        <v>95814</v>
      </c>
      <c r="AB370" s="123" t="s">
        <v>446</v>
      </c>
      <c r="AC370" s="123" t="s">
        <v>394</v>
      </c>
      <c r="AD370" s="123" t="s">
        <v>395</v>
      </c>
      <c r="AE370" s="123" t="s">
        <v>12</v>
      </c>
    </row>
    <row r="371" spans="2:31" x14ac:dyDescent="0.35">
      <c r="B371" s="123">
        <v>104425</v>
      </c>
      <c r="C371" s="123" t="s">
        <v>1048</v>
      </c>
      <c r="D371" s="123">
        <v>2016</v>
      </c>
      <c r="E371" s="123" t="s">
        <v>12</v>
      </c>
      <c r="F371" s="240">
        <v>7858.049002576</v>
      </c>
      <c r="G371" s="240" t="s">
        <v>1755</v>
      </c>
      <c r="H371" s="240" t="s">
        <v>12</v>
      </c>
      <c r="I371" s="240">
        <v>7858.049002576</v>
      </c>
      <c r="J371" s="240">
        <v>0</v>
      </c>
      <c r="K371" s="240">
        <v>0</v>
      </c>
      <c r="L371" s="240">
        <v>0</v>
      </c>
      <c r="M371" s="240">
        <v>0</v>
      </c>
      <c r="N371" s="240" t="s">
        <v>12</v>
      </c>
      <c r="O371" s="240">
        <v>0</v>
      </c>
      <c r="P371" s="240">
        <v>0</v>
      </c>
      <c r="Q371" s="240">
        <v>0</v>
      </c>
      <c r="R371" s="240">
        <v>0</v>
      </c>
      <c r="S371" s="240">
        <v>7858.049002576</v>
      </c>
      <c r="T371" s="123" t="s">
        <v>12</v>
      </c>
      <c r="U371" s="123" t="s">
        <v>317</v>
      </c>
      <c r="V371" s="123" t="s">
        <v>317</v>
      </c>
      <c r="W371" s="123" t="s">
        <v>12</v>
      </c>
      <c r="X371" s="123" t="s">
        <v>12</v>
      </c>
      <c r="Y371" s="123" t="s">
        <v>1049</v>
      </c>
      <c r="Z371" s="123" t="s">
        <v>320</v>
      </c>
      <c r="AA371" s="212">
        <v>94585</v>
      </c>
      <c r="AB371" s="123" t="s">
        <v>638</v>
      </c>
      <c r="AC371" s="123" t="s">
        <v>343</v>
      </c>
      <c r="AD371" s="123" t="s">
        <v>344</v>
      </c>
      <c r="AE371" s="123" t="s">
        <v>12</v>
      </c>
    </row>
    <row r="372" spans="2:31" x14ac:dyDescent="0.35">
      <c r="B372" s="123">
        <v>3001</v>
      </c>
      <c r="C372" s="123" t="s">
        <v>1050</v>
      </c>
      <c r="D372" s="123">
        <v>2016</v>
      </c>
      <c r="E372" s="123" t="s">
        <v>12</v>
      </c>
      <c r="F372" s="240">
        <v>0</v>
      </c>
      <c r="G372" s="240" t="s">
        <v>1755</v>
      </c>
      <c r="H372" s="240" t="s">
        <v>12</v>
      </c>
      <c r="I372" s="240">
        <v>0</v>
      </c>
      <c r="J372" s="240">
        <v>0</v>
      </c>
      <c r="K372" s="240">
        <v>0</v>
      </c>
      <c r="L372" s="240">
        <v>0</v>
      </c>
      <c r="M372" s="240">
        <v>0</v>
      </c>
      <c r="N372" s="240" t="s">
        <v>12</v>
      </c>
      <c r="O372" s="240">
        <v>0</v>
      </c>
      <c r="P372" s="240">
        <v>0</v>
      </c>
      <c r="Q372" s="240">
        <v>0</v>
      </c>
      <c r="R372" s="240">
        <v>0</v>
      </c>
      <c r="S372" s="240">
        <v>0</v>
      </c>
      <c r="T372" s="123" t="s">
        <v>12</v>
      </c>
      <c r="U372" s="123" t="s">
        <v>317</v>
      </c>
      <c r="V372" s="123" t="s">
        <v>317</v>
      </c>
      <c r="W372" s="123" t="s">
        <v>12</v>
      </c>
      <c r="X372" s="123" t="s">
        <v>12</v>
      </c>
      <c r="Y372" s="123" t="s">
        <v>1051</v>
      </c>
      <c r="Z372" s="123" t="s">
        <v>320</v>
      </c>
      <c r="AA372" s="212">
        <v>95646</v>
      </c>
      <c r="AB372" s="123" t="s">
        <v>321</v>
      </c>
      <c r="AC372" s="123" t="s">
        <v>322</v>
      </c>
      <c r="AD372" s="123" t="s">
        <v>323</v>
      </c>
      <c r="AE372" s="123" t="s">
        <v>12</v>
      </c>
    </row>
    <row r="373" spans="2:31" x14ac:dyDescent="0.35">
      <c r="B373" s="123">
        <v>101447</v>
      </c>
      <c r="C373" s="123" t="s">
        <v>1053</v>
      </c>
      <c r="D373" s="123">
        <v>2016</v>
      </c>
      <c r="E373" s="123" t="s">
        <v>12</v>
      </c>
      <c r="F373" s="240">
        <v>23426.020004800001</v>
      </c>
      <c r="G373" s="240" t="s">
        <v>1755</v>
      </c>
      <c r="H373" s="240" t="s">
        <v>12</v>
      </c>
      <c r="I373" s="240">
        <v>23426.020004800001</v>
      </c>
      <c r="J373" s="240">
        <v>0</v>
      </c>
      <c r="K373" s="240">
        <v>0</v>
      </c>
      <c r="L373" s="240">
        <v>0</v>
      </c>
      <c r="M373" s="240">
        <v>0</v>
      </c>
      <c r="N373" s="240" t="s">
        <v>12</v>
      </c>
      <c r="O373" s="240">
        <v>0</v>
      </c>
      <c r="P373" s="240">
        <v>0</v>
      </c>
      <c r="Q373" s="240">
        <v>0</v>
      </c>
      <c r="R373" s="240">
        <v>0</v>
      </c>
      <c r="S373" s="240">
        <v>23426.020004800001</v>
      </c>
      <c r="T373" s="123" t="s">
        <v>12</v>
      </c>
      <c r="U373" s="123" t="s">
        <v>317</v>
      </c>
      <c r="V373" s="123" t="s">
        <v>317</v>
      </c>
      <c r="W373" s="123" t="s">
        <v>12</v>
      </c>
      <c r="X373" s="123" t="s">
        <v>12</v>
      </c>
      <c r="Y373" s="123" t="s">
        <v>751</v>
      </c>
      <c r="Z373" s="123" t="s">
        <v>320</v>
      </c>
      <c r="AA373" s="212">
        <v>96019</v>
      </c>
      <c r="AB373" s="123" t="s">
        <v>696</v>
      </c>
      <c r="AC373" s="123" t="s">
        <v>476</v>
      </c>
      <c r="AD373" s="123" t="s">
        <v>327</v>
      </c>
      <c r="AE373" s="123" t="s">
        <v>12</v>
      </c>
    </row>
    <row r="374" spans="2:31" x14ac:dyDescent="0.35">
      <c r="B374" s="123">
        <v>104354</v>
      </c>
      <c r="C374" s="123" t="s">
        <v>1054</v>
      </c>
      <c r="D374" s="123">
        <v>2016</v>
      </c>
      <c r="E374" s="123" t="s">
        <v>12</v>
      </c>
      <c r="F374" s="240">
        <v>21264.570528</v>
      </c>
      <c r="G374" s="240" t="s">
        <v>1755</v>
      </c>
      <c r="H374" s="240" t="s">
        <v>12</v>
      </c>
      <c r="I374" s="240">
        <v>21264.570528</v>
      </c>
      <c r="J374" s="240">
        <v>0</v>
      </c>
      <c r="K374" s="240">
        <v>0</v>
      </c>
      <c r="L374" s="240">
        <v>0</v>
      </c>
      <c r="M374" s="240">
        <v>0</v>
      </c>
      <c r="N374" s="240" t="s">
        <v>12</v>
      </c>
      <c r="O374" s="240">
        <v>0</v>
      </c>
      <c r="P374" s="240">
        <v>0</v>
      </c>
      <c r="Q374" s="240">
        <v>0</v>
      </c>
      <c r="R374" s="240">
        <v>0</v>
      </c>
      <c r="S374" s="240">
        <v>21264.570528</v>
      </c>
      <c r="T374" s="123" t="s">
        <v>12</v>
      </c>
      <c r="U374" s="123" t="s">
        <v>317</v>
      </c>
      <c r="V374" s="123" t="s">
        <v>317</v>
      </c>
      <c r="W374" s="123" t="s">
        <v>12</v>
      </c>
      <c r="X374" s="123" t="s">
        <v>12</v>
      </c>
      <c r="Y374" s="123" t="s">
        <v>1055</v>
      </c>
      <c r="Z374" s="123" t="s">
        <v>320</v>
      </c>
      <c r="AA374" s="212">
        <v>93274</v>
      </c>
      <c r="AB374" s="123" t="s">
        <v>961</v>
      </c>
      <c r="AC374" s="123" t="s">
        <v>201</v>
      </c>
      <c r="AD374" s="123" t="s">
        <v>327</v>
      </c>
      <c r="AE374" s="123" t="s">
        <v>12</v>
      </c>
    </row>
    <row r="375" spans="2:31" x14ac:dyDescent="0.35">
      <c r="B375" s="123">
        <v>100205</v>
      </c>
      <c r="C375" s="123" t="s">
        <v>1056</v>
      </c>
      <c r="D375" s="123">
        <v>2016</v>
      </c>
      <c r="E375" s="123" t="s">
        <v>12</v>
      </c>
      <c r="F375" s="240">
        <v>5024.7932736000002</v>
      </c>
      <c r="G375" s="240" t="s">
        <v>1755</v>
      </c>
      <c r="H375" s="240" t="s">
        <v>12</v>
      </c>
      <c r="I375" s="240">
        <v>5024.7932736000002</v>
      </c>
      <c r="J375" s="240">
        <v>0</v>
      </c>
      <c r="K375" s="240">
        <v>0</v>
      </c>
      <c r="L375" s="240">
        <v>0</v>
      </c>
      <c r="M375" s="240">
        <v>0</v>
      </c>
      <c r="N375" s="240" t="s">
        <v>12</v>
      </c>
      <c r="O375" s="240">
        <v>0</v>
      </c>
      <c r="P375" s="240">
        <v>0</v>
      </c>
      <c r="Q375" s="240">
        <v>0</v>
      </c>
      <c r="R375" s="240">
        <v>0</v>
      </c>
      <c r="S375" s="240">
        <v>5024.7932736000002</v>
      </c>
      <c r="T375" s="123" t="s">
        <v>12</v>
      </c>
      <c r="U375" s="123" t="s">
        <v>317</v>
      </c>
      <c r="V375" s="123" t="s">
        <v>317</v>
      </c>
      <c r="W375" s="123" t="s">
        <v>12</v>
      </c>
      <c r="X375" s="123" t="s">
        <v>12</v>
      </c>
      <c r="Y375" s="123" t="s">
        <v>460</v>
      </c>
      <c r="Z375" s="123" t="s">
        <v>320</v>
      </c>
      <c r="AA375" s="212">
        <v>92123</v>
      </c>
      <c r="AB375" s="123" t="s">
        <v>1057</v>
      </c>
      <c r="AC375" s="123" t="s">
        <v>201</v>
      </c>
      <c r="AD375" s="123" t="s">
        <v>327</v>
      </c>
      <c r="AE375" s="123" t="s">
        <v>12</v>
      </c>
    </row>
    <row r="376" spans="2:31" x14ac:dyDescent="0.35">
      <c r="B376" s="123">
        <v>100339</v>
      </c>
      <c r="C376" s="123" t="s">
        <v>1933</v>
      </c>
      <c r="D376" s="123">
        <v>2016</v>
      </c>
      <c r="E376" s="123" t="s">
        <v>12</v>
      </c>
      <c r="F376" s="240">
        <v>1658428.2466559999</v>
      </c>
      <c r="G376" s="240" t="s">
        <v>1755</v>
      </c>
      <c r="H376" s="240" t="s">
        <v>12</v>
      </c>
      <c r="I376" s="240">
        <v>1658428.2466559999</v>
      </c>
      <c r="J376" s="240">
        <v>0</v>
      </c>
      <c r="K376" s="240">
        <v>0</v>
      </c>
      <c r="L376" s="240">
        <v>0</v>
      </c>
      <c r="M376" s="240">
        <v>0</v>
      </c>
      <c r="N376" s="240" t="s">
        <v>12</v>
      </c>
      <c r="O376" s="240">
        <v>1658428.2466559999</v>
      </c>
      <c r="P376" s="240">
        <v>0</v>
      </c>
      <c r="Q376" s="240">
        <v>0</v>
      </c>
      <c r="R376" s="240">
        <v>1658428.2466559999</v>
      </c>
      <c r="S376" s="240">
        <v>0</v>
      </c>
      <c r="T376" s="123" t="s">
        <v>12</v>
      </c>
      <c r="U376" s="123" t="s">
        <v>316</v>
      </c>
      <c r="V376" s="123" t="s">
        <v>317</v>
      </c>
      <c r="W376" s="123" t="s">
        <v>777</v>
      </c>
      <c r="X376" s="123" t="s">
        <v>12</v>
      </c>
      <c r="Y376" s="123" t="s">
        <v>1059</v>
      </c>
      <c r="Z376" s="123" t="s">
        <v>320</v>
      </c>
      <c r="AA376" s="212">
        <v>93251</v>
      </c>
      <c r="AB376" s="123" t="s">
        <v>352</v>
      </c>
      <c r="AC376" s="123" t="s">
        <v>201</v>
      </c>
      <c r="AD376" s="123" t="s">
        <v>354</v>
      </c>
      <c r="AE376" s="123" t="s">
        <v>12</v>
      </c>
    </row>
    <row r="377" spans="2:31" x14ac:dyDescent="0.35">
      <c r="B377" s="123">
        <v>104211</v>
      </c>
      <c r="C377" s="123" t="s">
        <v>1060</v>
      </c>
      <c r="D377" s="123">
        <v>2016</v>
      </c>
      <c r="E377" s="123" t="s">
        <v>12</v>
      </c>
      <c r="F377" s="240">
        <v>1133444.1195495001</v>
      </c>
      <c r="G377" s="240" t="s">
        <v>1755</v>
      </c>
      <c r="H377" s="240" t="s">
        <v>12</v>
      </c>
      <c r="I377" s="240">
        <v>0</v>
      </c>
      <c r="J377" s="240">
        <v>0</v>
      </c>
      <c r="K377" s="240">
        <v>0</v>
      </c>
      <c r="L377" s="240">
        <v>0</v>
      </c>
      <c r="M377" s="240">
        <v>1133444.1195495001</v>
      </c>
      <c r="N377" s="240" t="s">
        <v>12</v>
      </c>
      <c r="O377" s="240">
        <v>0</v>
      </c>
      <c r="P377" s="240">
        <v>0</v>
      </c>
      <c r="Q377" s="240">
        <v>1133444.1195495001</v>
      </c>
      <c r="R377" s="240">
        <v>1133444.1195495001</v>
      </c>
      <c r="S377" s="240">
        <v>0</v>
      </c>
      <c r="T377" s="123" t="s">
        <v>12</v>
      </c>
      <c r="U377" s="123" t="s">
        <v>316</v>
      </c>
      <c r="V377" s="123" t="s">
        <v>317</v>
      </c>
      <c r="W377" s="123" t="s">
        <v>381</v>
      </c>
      <c r="X377" s="123" t="s">
        <v>12</v>
      </c>
      <c r="Y377" s="123" t="s">
        <v>1858</v>
      </c>
      <c r="Z377" s="123" t="s">
        <v>320</v>
      </c>
      <c r="AA377" s="212">
        <v>21610</v>
      </c>
      <c r="AB377" s="123" t="s">
        <v>321</v>
      </c>
      <c r="AC377" s="123" t="s">
        <v>322</v>
      </c>
      <c r="AD377" s="123" t="s">
        <v>323</v>
      </c>
      <c r="AE377" s="123" t="s">
        <v>12</v>
      </c>
    </row>
    <row r="378" spans="2:31" x14ac:dyDescent="0.35">
      <c r="B378" s="123">
        <v>104569</v>
      </c>
      <c r="C378" s="123" t="s">
        <v>1062</v>
      </c>
      <c r="D378" s="123">
        <v>2016</v>
      </c>
      <c r="E378" s="123" t="s">
        <v>12</v>
      </c>
      <c r="F378" s="240">
        <v>23466.379206400001</v>
      </c>
      <c r="G378" s="240" t="s">
        <v>1755</v>
      </c>
      <c r="H378" s="240" t="s">
        <v>12</v>
      </c>
      <c r="I378" s="240">
        <v>23466.379206400001</v>
      </c>
      <c r="J378" s="240">
        <v>0</v>
      </c>
      <c r="K378" s="240">
        <v>0</v>
      </c>
      <c r="L378" s="240">
        <v>0</v>
      </c>
      <c r="M378" s="240">
        <v>0</v>
      </c>
      <c r="N378" s="240" t="s">
        <v>12</v>
      </c>
      <c r="O378" s="240">
        <v>0</v>
      </c>
      <c r="P378" s="240">
        <v>0</v>
      </c>
      <c r="Q378" s="240">
        <v>0</v>
      </c>
      <c r="R378" s="240">
        <v>0</v>
      </c>
      <c r="S378" s="240">
        <v>23466.379206400001</v>
      </c>
      <c r="T378" s="123" t="s">
        <v>12</v>
      </c>
      <c r="U378" s="123" t="s">
        <v>317</v>
      </c>
      <c r="V378" s="123" t="s">
        <v>317</v>
      </c>
      <c r="W378" s="123" t="s">
        <v>12</v>
      </c>
      <c r="X378" s="123" t="s">
        <v>12</v>
      </c>
      <c r="Y378" s="123" t="s">
        <v>506</v>
      </c>
      <c r="Z378" s="123" t="s">
        <v>320</v>
      </c>
      <c r="AA378" s="212">
        <v>90033</v>
      </c>
      <c r="AB378" s="123" t="s">
        <v>684</v>
      </c>
      <c r="AC378" s="123" t="s">
        <v>201</v>
      </c>
      <c r="AD378" s="123" t="s">
        <v>327</v>
      </c>
      <c r="AE378" s="123" t="s">
        <v>12</v>
      </c>
    </row>
    <row r="379" spans="2:31" x14ac:dyDescent="0.35">
      <c r="B379" s="123">
        <v>101327</v>
      </c>
      <c r="C379" s="123" t="s">
        <v>1063</v>
      </c>
      <c r="D379" s="123">
        <v>2016</v>
      </c>
      <c r="E379" s="123" t="s">
        <v>12</v>
      </c>
      <c r="F379" s="240">
        <v>27944.473351798199</v>
      </c>
      <c r="G379" s="240" t="s">
        <v>1755</v>
      </c>
      <c r="H379" s="240" t="s">
        <v>12</v>
      </c>
      <c r="I379" s="240">
        <v>140.47335179825001</v>
      </c>
      <c r="J379" s="240">
        <v>27804</v>
      </c>
      <c r="K379" s="240">
        <v>0</v>
      </c>
      <c r="L379" s="240">
        <v>0</v>
      </c>
      <c r="M379" s="240">
        <v>0</v>
      </c>
      <c r="N379" s="240" t="s">
        <v>12</v>
      </c>
      <c r="O379" s="240">
        <v>0</v>
      </c>
      <c r="P379" s="240">
        <v>0</v>
      </c>
      <c r="Q379" s="240">
        <v>0</v>
      </c>
      <c r="R379" s="240">
        <v>0</v>
      </c>
      <c r="S379" s="240">
        <v>27944.473351798199</v>
      </c>
      <c r="T379" s="123" t="s">
        <v>12</v>
      </c>
      <c r="U379" s="123" t="s">
        <v>316</v>
      </c>
      <c r="V379" s="123" t="s">
        <v>317</v>
      </c>
      <c r="W379" s="123" t="s">
        <v>336</v>
      </c>
      <c r="X379" s="123" t="s">
        <v>12</v>
      </c>
      <c r="Y379" s="123" t="s">
        <v>1064</v>
      </c>
      <c r="Z379" s="123" t="s">
        <v>320</v>
      </c>
      <c r="AA379" s="212">
        <v>91301</v>
      </c>
      <c r="AB379" s="123" t="s">
        <v>912</v>
      </c>
      <c r="AC379" s="123" t="s">
        <v>201</v>
      </c>
      <c r="AD379" s="123" t="s">
        <v>354</v>
      </c>
      <c r="AE379" s="123" t="s">
        <v>12</v>
      </c>
    </row>
    <row r="380" spans="2:31" x14ac:dyDescent="0.35">
      <c r="B380" s="123">
        <v>100064</v>
      </c>
      <c r="C380" s="123" t="s">
        <v>1065</v>
      </c>
      <c r="D380" s="123">
        <v>2016</v>
      </c>
      <c r="E380" s="123" t="s">
        <v>12</v>
      </c>
      <c r="F380" s="240">
        <v>121458.969600996</v>
      </c>
      <c r="G380" s="240" t="s">
        <v>1755</v>
      </c>
      <c r="H380" s="240" t="s">
        <v>12</v>
      </c>
      <c r="I380" s="240">
        <v>58038.129600996603</v>
      </c>
      <c r="J380" s="240">
        <v>63420.84</v>
      </c>
      <c r="K380" s="240">
        <v>0</v>
      </c>
      <c r="L380" s="240">
        <v>0</v>
      </c>
      <c r="M380" s="240">
        <v>0</v>
      </c>
      <c r="N380" s="240" t="s">
        <v>12</v>
      </c>
      <c r="O380" s="240">
        <v>58038.129600996603</v>
      </c>
      <c r="P380" s="240">
        <v>0</v>
      </c>
      <c r="Q380" s="240">
        <v>0</v>
      </c>
      <c r="R380" s="240">
        <v>58038.129600996603</v>
      </c>
      <c r="S380" s="240">
        <v>63420.84</v>
      </c>
      <c r="T380" s="123" t="s">
        <v>12</v>
      </c>
      <c r="U380" s="123" t="s">
        <v>316</v>
      </c>
      <c r="V380" s="123" t="s">
        <v>317</v>
      </c>
      <c r="W380" s="123" t="s">
        <v>336</v>
      </c>
      <c r="X380" s="123" t="s">
        <v>12</v>
      </c>
      <c r="Y380" s="123" t="s">
        <v>1066</v>
      </c>
      <c r="Z380" s="123" t="s">
        <v>320</v>
      </c>
      <c r="AA380" s="212">
        <v>90040</v>
      </c>
      <c r="AB380" s="123" t="s">
        <v>792</v>
      </c>
      <c r="AC380" s="123" t="s">
        <v>201</v>
      </c>
      <c r="AD380" s="123" t="s">
        <v>354</v>
      </c>
      <c r="AE380" s="123" t="s">
        <v>12</v>
      </c>
    </row>
    <row r="381" spans="2:31" x14ac:dyDescent="0.35">
      <c r="B381" s="123">
        <v>101487</v>
      </c>
      <c r="C381" s="123" t="s">
        <v>1067</v>
      </c>
      <c r="D381" s="123">
        <v>2016</v>
      </c>
      <c r="E381" s="123" t="s">
        <v>12</v>
      </c>
      <c r="F381" s="240">
        <v>103641.42493581399</v>
      </c>
      <c r="G381" s="240" t="s">
        <v>1755</v>
      </c>
      <c r="H381" s="240" t="s">
        <v>12</v>
      </c>
      <c r="I381" s="240">
        <v>9448.9249358141697</v>
      </c>
      <c r="J381" s="240">
        <v>94192.5</v>
      </c>
      <c r="K381" s="240">
        <v>0</v>
      </c>
      <c r="L381" s="240">
        <v>0</v>
      </c>
      <c r="M381" s="240">
        <v>0</v>
      </c>
      <c r="N381" s="240" t="s">
        <v>12</v>
      </c>
      <c r="O381" s="240">
        <v>0</v>
      </c>
      <c r="P381" s="240">
        <v>0</v>
      </c>
      <c r="Q381" s="240">
        <v>0</v>
      </c>
      <c r="R381" s="240">
        <v>0</v>
      </c>
      <c r="S381" s="240">
        <v>103641.42493581399</v>
      </c>
      <c r="T381" s="123" t="s">
        <v>12</v>
      </c>
      <c r="U381" s="123" t="s">
        <v>316</v>
      </c>
      <c r="V381" s="123" t="s">
        <v>317</v>
      </c>
      <c r="W381" s="123" t="s">
        <v>336</v>
      </c>
      <c r="X381" s="123" t="s">
        <v>12</v>
      </c>
      <c r="Y381" s="123" t="s">
        <v>373</v>
      </c>
      <c r="Z381" s="123" t="s">
        <v>320</v>
      </c>
      <c r="AA381" s="212">
        <v>90745</v>
      </c>
      <c r="AB381" s="123" t="s">
        <v>691</v>
      </c>
      <c r="AC381" s="123" t="s">
        <v>201</v>
      </c>
      <c r="AD381" s="123" t="s">
        <v>327</v>
      </c>
      <c r="AE381" s="123" t="s">
        <v>12</v>
      </c>
    </row>
    <row r="382" spans="2:31" x14ac:dyDescent="0.35">
      <c r="B382" s="123">
        <v>100071</v>
      </c>
      <c r="C382" s="123" t="s">
        <v>1068</v>
      </c>
      <c r="D382" s="123">
        <v>2016</v>
      </c>
      <c r="E382" s="123" t="s">
        <v>12</v>
      </c>
      <c r="F382" s="240">
        <v>161298.535291618</v>
      </c>
      <c r="G382" s="240" t="s">
        <v>1755</v>
      </c>
      <c r="H382" s="240" t="s">
        <v>12</v>
      </c>
      <c r="I382" s="240">
        <v>840.33529161813794</v>
      </c>
      <c r="J382" s="240">
        <v>160458.20000000001</v>
      </c>
      <c r="K382" s="240">
        <v>0</v>
      </c>
      <c r="L382" s="240">
        <v>0</v>
      </c>
      <c r="M382" s="240">
        <v>0</v>
      </c>
      <c r="N382" s="240" t="s">
        <v>12</v>
      </c>
      <c r="O382" s="240">
        <v>0</v>
      </c>
      <c r="P382" s="240">
        <v>0</v>
      </c>
      <c r="Q382" s="240">
        <v>0</v>
      </c>
      <c r="R382" s="240">
        <v>0</v>
      </c>
      <c r="S382" s="240">
        <v>161298.535291618</v>
      </c>
      <c r="T382" s="123" t="s">
        <v>12</v>
      </c>
      <c r="U382" s="123" t="s">
        <v>316</v>
      </c>
      <c r="V382" s="123" t="s">
        <v>317</v>
      </c>
      <c r="W382" s="123" t="s">
        <v>336</v>
      </c>
      <c r="X382" s="123" t="s">
        <v>12</v>
      </c>
      <c r="Y382" s="123" t="s">
        <v>732</v>
      </c>
      <c r="Z382" s="123" t="s">
        <v>320</v>
      </c>
      <c r="AA382" s="212">
        <v>90607</v>
      </c>
      <c r="AB382" s="123" t="s">
        <v>912</v>
      </c>
      <c r="AC382" s="123" t="s">
        <v>201</v>
      </c>
      <c r="AD382" s="123" t="s">
        <v>354</v>
      </c>
      <c r="AE382" s="123" t="s">
        <v>12</v>
      </c>
    </row>
    <row r="383" spans="2:31" x14ac:dyDescent="0.35">
      <c r="B383" s="123">
        <v>101373</v>
      </c>
      <c r="C383" s="123" t="s">
        <v>1069</v>
      </c>
      <c r="D383" s="123">
        <v>2016</v>
      </c>
      <c r="E383" s="123" t="s">
        <v>12</v>
      </c>
      <c r="F383" s="240">
        <v>0</v>
      </c>
      <c r="G383" s="240" t="s">
        <v>1755</v>
      </c>
      <c r="H383" s="240" t="s">
        <v>12</v>
      </c>
      <c r="I383" s="240">
        <v>0</v>
      </c>
      <c r="J383" s="240">
        <v>0</v>
      </c>
      <c r="K383" s="240">
        <v>0</v>
      </c>
      <c r="L383" s="240">
        <v>0</v>
      </c>
      <c r="M383" s="240">
        <v>0</v>
      </c>
      <c r="N383" s="240" t="s">
        <v>12</v>
      </c>
      <c r="O383" s="240">
        <v>0</v>
      </c>
      <c r="P383" s="240">
        <v>0</v>
      </c>
      <c r="Q383" s="240">
        <v>0</v>
      </c>
      <c r="R383" s="240">
        <v>0</v>
      </c>
      <c r="S383" s="240">
        <v>0</v>
      </c>
      <c r="T383" s="123" t="s">
        <v>12</v>
      </c>
      <c r="U383" s="123" t="s">
        <v>317</v>
      </c>
      <c r="V383" s="123" t="s">
        <v>317</v>
      </c>
      <c r="W383" s="123" t="s">
        <v>12</v>
      </c>
      <c r="X383" s="123" t="s">
        <v>12</v>
      </c>
      <c r="Y383" s="123" t="s">
        <v>1070</v>
      </c>
      <c r="Z383" s="123" t="s">
        <v>320</v>
      </c>
      <c r="AA383" s="212">
        <v>91789</v>
      </c>
      <c r="AB383" s="123" t="s">
        <v>912</v>
      </c>
      <c r="AC383" s="123" t="s">
        <v>201</v>
      </c>
      <c r="AD383" s="123" t="s">
        <v>354</v>
      </c>
      <c r="AE383" s="123" t="s">
        <v>12</v>
      </c>
    </row>
    <row r="384" spans="2:31" x14ac:dyDescent="0.35">
      <c r="B384" s="123">
        <v>101465</v>
      </c>
      <c r="C384" s="123" t="s">
        <v>1071</v>
      </c>
      <c r="D384" s="123">
        <v>2016</v>
      </c>
      <c r="E384" s="123" t="s">
        <v>12</v>
      </c>
      <c r="F384" s="240">
        <v>55227.706889519999</v>
      </c>
      <c r="G384" s="240" t="s">
        <v>1755</v>
      </c>
      <c r="H384" s="240" t="s">
        <v>12</v>
      </c>
      <c r="I384" s="240">
        <v>55227.706889519999</v>
      </c>
      <c r="J384" s="240">
        <v>0</v>
      </c>
      <c r="K384" s="240">
        <v>0</v>
      </c>
      <c r="L384" s="240">
        <v>0</v>
      </c>
      <c r="M384" s="240">
        <v>0</v>
      </c>
      <c r="N384" s="240" t="s">
        <v>12</v>
      </c>
      <c r="O384" s="240">
        <v>55227.706889519999</v>
      </c>
      <c r="P384" s="240">
        <v>0</v>
      </c>
      <c r="Q384" s="240">
        <v>0</v>
      </c>
      <c r="R384" s="240">
        <v>55227.706889519999</v>
      </c>
      <c r="S384" s="240">
        <v>0</v>
      </c>
      <c r="T384" s="123" t="s">
        <v>12</v>
      </c>
      <c r="U384" s="123" t="s">
        <v>316</v>
      </c>
      <c r="V384" s="123" t="s">
        <v>316</v>
      </c>
      <c r="W384" s="123" t="s">
        <v>467</v>
      </c>
      <c r="X384" s="123" t="s">
        <v>12</v>
      </c>
      <c r="Y384" s="123" t="s">
        <v>1055</v>
      </c>
      <c r="Z384" s="123" t="s">
        <v>320</v>
      </c>
      <c r="AA384" s="212">
        <v>93274</v>
      </c>
      <c r="AB384" s="123" t="s">
        <v>576</v>
      </c>
      <c r="AC384" s="123" t="s">
        <v>201</v>
      </c>
      <c r="AD384" s="123" t="s">
        <v>327</v>
      </c>
      <c r="AE384" s="123" t="s">
        <v>12</v>
      </c>
    </row>
    <row r="385" spans="2:31" x14ac:dyDescent="0.35">
      <c r="B385" s="123">
        <v>3039</v>
      </c>
      <c r="C385" s="123" t="s">
        <v>1075</v>
      </c>
      <c r="D385" s="123">
        <v>2016</v>
      </c>
      <c r="E385" s="123" t="s">
        <v>12</v>
      </c>
      <c r="F385" s="240">
        <v>0</v>
      </c>
      <c r="G385" s="240" t="s">
        <v>1755</v>
      </c>
      <c r="H385" s="240" t="s">
        <v>12</v>
      </c>
      <c r="I385" s="240">
        <v>0</v>
      </c>
      <c r="J385" s="240">
        <v>0</v>
      </c>
      <c r="K385" s="240">
        <v>0</v>
      </c>
      <c r="L385" s="240">
        <v>0</v>
      </c>
      <c r="M385" s="240">
        <v>0</v>
      </c>
      <c r="N385" s="240" t="s">
        <v>12</v>
      </c>
      <c r="O385" s="240">
        <v>0</v>
      </c>
      <c r="P385" s="240">
        <v>0</v>
      </c>
      <c r="Q385" s="240">
        <v>0</v>
      </c>
      <c r="R385" s="240">
        <v>0</v>
      </c>
      <c r="S385" s="240">
        <v>0</v>
      </c>
      <c r="T385" s="123" t="s">
        <v>12</v>
      </c>
      <c r="U385" s="123" t="s">
        <v>317</v>
      </c>
      <c r="V385" s="123" t="s">
        <v>317</v>
      </c>
      <c r="W385" s="123" t="s">
        <v>12</v>
      </c>
      <c r="X385" s="123" t="s">
        <v>12</v>
      </c>
      <c r="Y385" s="123" t="s">
        <v>754</v>
      </c>
      <c r="Z385" s="123" t="s">
        <v>320</v>
      </c>
      <c r="AA385" s="212">
        <v>96130</v>
      </c>
      <c r="AB385" s="123" t="s">
        <v>321</v>
      </c>
      <c r="AC385" s="123" t="s">
        <v>322</v>
      </c>
      <c r="AD385" s="123" t="s">
        <v>323</v>
      </c>
      <c r="AE385" s="123" t="s">
        <v>12</v>
      </c>
    </row>
    <row r="386" spans="2:31" x14ac:dyDescent="0.35">
      <c r="B386" s="123">
        <v>104656</v>
      </c>
      <c r="C386" s="123" t="s">
        <v>1076</v>
      </c>
      <c r="D386" s="123">
        <v>2016</v>
      </c>
      <c r="E386" s="123" t="s">
        <v>12</v>
      </c>
      <c r="F386" s="240">
        <v>0</v>
      </c>
      <c r="G386" s="240" t="s">
        <v>1755</v>
      </c>
      <c r="H386" s="240" t="s">
        <v>12</v>
      </c>
      <c r="I386" s="240">
        <v>0</v>
      </c>
      <c r="J386" s="240">
        <v>0</v>
      </c>
      <c r="K386" s="240">
        <v>0</v>
      </c>
      <c r="L386" s="240">
        <v>0</v>
      </c>
      <c r="M386" s="240">
        <v>0</v>
      </c>
      <c r="N386" s="240" t="s">
        <v>12</v>
      </c>
      <c r="O386" s="240">
        <v>0</v>
      </c>
      <c r="P386" s="240">
        <v>0</v>
      </c>
      <c r="Q386" s="240">
        <v>0</v>
      </c>
      <c r="R386" s="240">
        <v>0</v>
      </c>
      <c r="S386" s="240">
        <v>0</v>
      </c>
      <c r="T386" s="123" t="s">
        <v>12</v>
      </c>
      <c r="U386" s="123" t="s">
        <v>317</v>
      </c>
      <c r="V386" s="123" t="s">
        <v>317</v>
      </c>
      <c r="W386" s="123" t="s">
        <v>12</v>
      </c>
      <c r="X386" s="123" t="s">
        <v>12</v>
      </c>
      <c r="Y386" s="123" t="s">
        <v>597</v>
      </c>
      <c r="Z386" s="123" t="s">
        <v>320</v>
      </c>
      <c r="AA386" s="212">
        <v>95033</v>
      </c>
      <c r="AB386" s="123" t="s">
        <v>321</v>
      </c>
      <c r="AC386" s="123" t="s">
        <v>322</v>
      </c>
      <c r="AD386" s="123" t="s">
        <v>323</v>
      </c>
      <c r="AE386" s="123" t="s">
        <v>12</v>
      </c>
    </row>
    <row r="387" spans="2:31" x14ac:dyDescent="0.35">
      <c r="B387" s="123">
        <v>101708</v>
      </c>
      <c r="C387" s="123" t="s">
        <v>1077</v>
      </c>
      <c r="D387" s="123">
        <v>2016</v>
      </c>
      <c r="E387" s="123" t="s">
        <v>12</v>
      </c>
      <c r="F387" s="240">
        <v>23660.993168960002</v>
      </c>
      <c r="G387" s="240" t="s">
        <v>1755</v>
      </c>
      <c r="H387" s="240" t="s">
        <v>12</v>
      </c>
      <c r="I387" s="240">
        <v>23660.993168960002</v>
      </c>
      <c r="J387" s="240">
        <v>0</v>
      </c>
      <c r="K387" s="240">
        <v>0</v>
      </c>
      <c r="L387" s="240">
        <v>0</v>
      </c>
      <c r="M387" s="240">
        <v>0</v>
      </c>
      <c r="N387" s="240" t="s">
        <v>12</v>
      </c>
      <c r="O387" s="240">
        <v>0</v>
      </c>
      <c r="P387" s="240">
        <v>0</v>
      </c>
      <c r="Q387" s="240">
        <v>0</v>
      </c>
      <c r="R387" s="240">
        <v>0</v>
      </c>
      <c r="S387" s="240">
        <v>23660.993168960002</v>
      </c>
      <c r="T387" s="123" t="s">
        <v>12</v>
      </c>
      <c r="U387" s="123" t="s">
        <v>317</v>
      </c>
      <c r="V387" s="123" t="s">
        <v>317</v>
      </c>
      <c r="W387" s="123" t="s">
        <v>12</v>
      </c>
      <c r="X387" s="123" t="s">
        <v>12</v>
      </c>
      <c r="Y387" s="123" t="s">
        <v>417</v>
      </c>
      <c r="Z387" s="123" t="s">
        <v>320</v>
      </c>
      <c r="AA387" s="212">
        <v>94550</v>
      </c>
      <c r="AB387" s="123" t="s">
        <v>1078</v>
      </c>
      <c r="AC387" s="123" t="s">
        <v>201</v>
      </c>
      <c r="AD387" s="123" t="s">
        <v>327</v>
      </c>
      <c r="AE387" s="123" t="s">
        <v>12</v>
      </c>
    </row>
    <row r="388" spans="2:31" x14ac:dyDescent="0.35">
      <c r="B388" s="123">
        <v>101265</v>
      </c>
      <c r="C388" s="123" t="s">
        <v>1079</v>
      </c>
      <c r="D388" s="123">
        <v>2016</v>
      </c>
      <c r="E388" s="123" t="s">
        <v>12</v>
      </c>
      <c r="F388" s="240">
        <v>1017438.48714094</v>
      </c>
      <c r="G388" s="240" t="s">
        <v>1755</v>
      </c>
      <c r="H388" s="240" t="s">
        <v>12</v>
      </c>
      <c r="I388" s="240">
        <v>1017438.48714094</v>
      </c>
      <c r="J388" s="240">
        <v>0</v>
      </c>
      <c r="K388" s="240">
        <v>0</v>
      </c>
      <c r="L388" s="240">
        <v>0</v>
      </c>
      <c r="M388" s="240">
        <v>0</v>
      </c>
      <c r="N388" s="240" t="s">
        <v>12</v>
      </c>
      <c r="O388" s="240">
        <v>1017421.15964982</v>
      </c>
      <c r="P388" s="240">
        <v>0</v>
      </c>
      <c r="Q388" s="240">
        <v>0</v>
      </c>
      <c r="R388" s="240">
        <v>1017421.15964982</v>
      </c>
      <c r="S388" s="240">
        <v>17.327491123000001</v>
      </c>
      <c r="T388" s="123" t="s">
        <v>12</v>
      </c>
      <c r="U388" s="123" t="s">
        <v>316</v>
      </c>
      <c r="V388" s="123" t="s">
        <v>316</v>
      </c>
      <c r="W388" s="123" t="s">
        <v>381</v>
      </c>
      <c r="X388" s="123" t="s">
        <v>12</v>
      </c>
      <c r="Y388" s="123" t="s">
        <v>452</v>
      </c>
      <c r="Z388" s="123" t="s">
        <v>320</v>
      </c>
      <c r="AA388" s="212">
        <v>95014</v>
      </c>
      <c r="AB388" s="123" t="s">
        <v>666</v>
      </c>
      <c r="AC388" s="123" t="s">
        <v>667</v>
      </c>
      <c r="AD388" s="123" t="s">
        <v>668</v>
      </c>
      <c r="AE388" s="123" t="s">
        <v>12</v>
      </c>
    </row>
    <row r="389" spans="2:31" x14ac:dyDescent="0.35">
      <c r="B389" s="123">
        <v>101381</v>
      </c>
      <c r="C389" s="123" t="s">
        <v>1080</v>
      </c>
      <c r="D389" s="123">
        <v>2016</v>
      </c>
      <c r="E389" s="123" t="s">
        <v>12</v>
      </c>
      <c r="F389" s="240">
        <v>198916.483864657</v>
      </c>
      <c r="G389" s="240" t="s">
        <v>1755</v>
      </c>
      <c r="H389" s="240" t="s">
        <v>12</v>
      </c>
      <c r="I389" s="240">
        <v>181485.16386465699</v>
      </c>
      <c r="J389" s="240">
        <v>17431.32</v>
      </c>
      <c r="K389" s="240">
        <v>0</v>
      </c>
      <c r="L389" s="240">
        <v>0</v>
      </c>
      <c r="M389" s="240">
        <v>0</v>
      </c>
      <c r="N389" s="240" t="s">
        <v>12</v>
      </c>
      <c r="O389" s="240">
        <v>181485.16386465699</v>
      </c>
      <c r="P389" s="240">
        <v>0</v>
      </c>
      <c r="Q389" s="240">
        <v>0</v>
      </c>
      <c r="R389" s="240">
        <v>181485.16386465699</v>
      </c>
      <c r="S389" s="240">
        <v>17431.32</v>
      </c>
      <c r="T389" s="123" t="s">
        <v>12</v>
      </c>
      <c r="U389" s="123" t="s">
        <v>480</v>
      </c>
      <c r="V389" s="123" t="s">
        <v>316</v>
      </c>
      <c r="W389" s="123" t="s">
        <v>381</v>
      </c>
      <c r="X389" s="123" t="s">
        <v>12</v>
      </c>
      <c r="Y389" s="123" t="s">
        <v>1081</v>
      </c>
      <c r="Z389" s="123" t="s">
        <v>320</v>
      </c>
      <c r="AA389" s="212">
        <v>96003</v>
      </c>
      <c r="AB389" s="123" t="s">
        <v>666</v>
      </c>
      <c r="AC389" s="123" t="s">
        <v>667</v>
      </c>
      <c r="AD389" s="123" t="s">
        <v>668</v>
      </c>
      <c r="AE389" s="123" t="s">
        <v>12</v>
      </c>
    </row>
    <row r="390" spans="2:31" x14ac:dyDescent="0.35">
      <c r="B390" s="123">
        <v>101461</v>
      </c>
      <c r="C390" s="123" t="s">
        <v>1082</v>
      </c>
      <c r="D390" s="123">
        <v>2016</v>
      </c>
      <c r="E390" s="123" t="s">
        <v>12</v>
      </c>
      <c r="F390" s="240">
        <v>596514.98617767601</v>
      </c>
      <c r="G390" s="240" t="s">
        <v>1755</v>
      </c>
      <c r="H390" s="240" t="s">
        <v>12</v>
      </c>
      <c r="I390" s="240">
        <v>596514.98617767601</v>
      </c>
      <c r="J390" s="240">
        <v>0</v>
      </c>
      <c r="K390" s="240">
        <v>0</v>
      </c>
      <c r="L390" s="240">
        <v>0</v>
      </c>
      <c r="M390" s="240">
        <v>0</v>
      </c>
      <c r="N390" s="240" t="s">
        <v>12</v>
      </c>
      <c r="O390" s="240">
        <v>596514.98617767601</v>
      </c>
      <c r="P390" s="240">
        <v>0</v>
      </c>
      <c r="Q390" s="240">
        <v>0</v>
      </c>
      <c r="R390" s="240">
        <v>596514.98617767601</v>
      </c>
      <c r="S390" s="240">
        <v>0</v>
      </c>
      <c r="T390" s="123" t="s">
        <v>12</v>
      </c>
      <c r="U390" s="123" t="s">
        <v>316</v>
      </c>
      <c r="V390" s="123" t="s">
        <v>316</v>
      </c>
      <c r="W390" s="123" t="s">
        <v>381</v>
      </c>
      <c r="X390" s="123" t="s">
        <v>12</v>
      </c>
      <c r="Y390" s="123" t="s">
        <v>1083</v>
      </c>
      <c r="Z390" s="123" t="s">
        <v>320</v>
      </c>
      <c r="AA390" s="212">
        <v>93561</v>
      </c>
      <c r="AB390" s="123" t="s">
        <v>666</v>
      </c>
      <c r="AC390" s="123" t="s">
        <v>667</v>
      </c>
      <c r="AD390" s="123" t="s">
        <v>668</v>
      </c>
      <c r="AE390" s="123" t="s">
        <v>12</v>
      </c>
    </row>
    <row r="391" spans="2:31" x14ac:dyDescent="0.35">
      <c r="B391" s="123">
        <v>104106</v>
      </c>
      <c r="C391" s="123" t="s">
        <v>1084</v>
      </c>
      <c r="D391" s="123">
        <v>2016</v>
      </c>
      <c r="E391" s="123" t="s">
        <v>12</v>
      </c>
      <c r="F391" s="240">
        <v>20188.535727999999</v>
      </c>
      <c r="G391" s="240" t="s">
        <v>1755</v>
      </c>
      <c r="H391" s="240" t="s">
        <v>12</v>
      </c>
      <c r="I391" s="240">
        <v>20188.535727999999</v>
      </c>
      <c r="J391" s="240">
        <v>0</v>
      </c>
      <c r="K391" s="240">
        <v>0</v>
      </c>
      <c r="L391" s="240">
        <v>0</v>
      </c>
      <c r="M391" s="240">
        <v>0</v>
      </c>
      <c r="N391" s="240" t="s">
        <v>12</v>
      </c>
      <c r="O391" s="240">
        <v>0</v>
      </c>
      <c r="P391" s="240">
        <v>0</v>
      </c>
      <c r="Q391" s="240">
        <v>0</v>
      </c>
      <c r="R391" s="240">
        <v>0</v>
      </c>
      <c r="S391" s="240">
        <v>20188.535727999999</v>
      </c>
      <c r="T391" s="123" t="s">
        <v>12</v>
      </c>
      <c r="U391" s="123" t="s">
        <v>317</v>
      </c>
      <c r="V391" s="123" t="s">
        <v>317</v>
      </c>
      <c r="W391" s="123" t="s">
        <v>12</v>
      </c>
      <c r="X391" s="123" t="s">
        <v>12</v>
      </c>
      <c r="Y391" s="123" t="s">
        <v>1085</v>
      </c>
      <c r="Z391" s="123" t="s">
        <v>320</v>
      </c>
      <c r="AA391" s="212">
        <v>93245</v>
      </c>
      <c r="AB391" s="123" t="s">
        <v>961</v>
      </c>
      <c r="AC391" s="123" t="s">
        <v>201</v>
      </c>
      <c r="AD391" s="123" t="s">
        <v>327</v>
      </c>
      <c r="AE391" s="123" t="s">
        <v>12</v>
      </c>
    </row>
    <row r="392" spans="2:31" x14ac:dyDescent="0.35">
      <c r="B392" s="123">
        <v>101716</v>
      </c>
      <c r="C392" s="123" t="s">
        <v>1086</v>
      </c>
      <c r="D392" s="123">
        <v>2016</v>
      </c>
      <c r="E392" s="123" t="s">
        <v>12</v>
      </c>
      <c r="F392" s="240">
        <v>48844.891978352003</v>
      </c>
      <c r="G392" s="240" t="s">
        <v>1755</v>
      </c>
      <c r="H392" s="240" t="s">
        <v>12</v>
      </c>
      <c r="I392" s="240">
        <v>48844.891978352003</v>
      </c>
      <c r="J392" s="240">
        <v>0</v>
      </c>
      <c r="K392" s="240">
        <v>0</v>
      </c>
      <c r="L392" s="240">
        <v>0</v>
      </c>
      <c r="M392" s="240">
        <v>0</v>
      </c>
      <c r="N392" s="240" t="s">
        <v>12</v>
      </c>
      <c r="O392" s="240">
        <v>48802.055089599999</v>
      </c>
      <c r="P392" s="240">
        <v>0</v>
      </c>
      <c r="Q392" s="240">
        <v>0</v>
      </c>
      <c r="R392" s="240">
        <v>48802.055089599999</v>
      </c>
      <c r="S392" s="240">
        <v>42.836888752</v>
      </c>
      <c r="T392" s="123" t="s">
        <v>12</v>
      </c>
      <c r="U392" s="123" t="s">
        <v>316</v>
      </c>
      <c r="V392" s="123" t="s">
        <v>316</v>
      </c>
      <c r="W392" s="123" t="s">
        <v>430</v>
      </c>
      <c r="X392" s="123" t="s">
        <v>12</v>
      </c>
      <c r="Y392" s="123" t="s">
        <v>952</v>
      </c>
      <c r="Z392" s="123" t="s">
        <v>320</v>
      </c>
      <c r="AA392" s="212">
        <v>93245</v>
      </c>
      <c r="AB392" s="123" t="s">
        <v>961</v>
      </c>
      <c r="AC392" s="123" t="s">
        <v>201</v>
      </c>
      <c r="AD392" s="123" t="s">
        <v>327</v>
      </c>
      <c r="AE392" s="123" t="s">
        <v>12</v>
      </c>
    </row>
    <row r="393" spans="2:31" x14ac:dyDescent="0.35">
      <c r="B393" s="123">
        <v>104105</v>
      </c>
      <c r="C393" s="123" t="s">
        <v>1087</v>
      </c>
      <c r="D393" s="123">
        <v>2016</v>
      </c>
      <c r="E393" s="123" t="s">
        <v>12</v>
      </c>
      <c r="F393" s="240">
        <v>16387.943663999999</v>
      </c>
      <c r="G393" s="240" t="s">
        <v>1755</v>
      </c>
      <c r="H393" s="240" t="s">
        <v>12</v>
      </c>
      <c r="I393" s="240">
        <v>16387.943663999999</v>
      </c>
      <c r="J393" s="240">
        <v>0</v>
      </c>
      <c r="K393" s="240">
        <v>0</v>
      </c>
      <c r="L393" s="240">
        <v>0</v>
      </c>
      <c r="M393" s="240">
        <v>0</v>
      </c>
      <c r="N393" s="240" t="s">
        <v>12</v>
      </c>
      <c r="O393" s="240">
        <v>0</v>
      </c>
      <c r="P393" s="240">
        <v>0</v>
      </c>
      <c r="Q393" s="240">
        <v>0</v>
      </c>
      <c r="R393" s="240">
        <v>0</v>
      </c>
      <c r="S393" s="240">
        <v>16387.943663999999</v>
      </c>
      <c r="T393" s="123" t="s">
        <v>12</v>
      </c>
      <c r="U393" s="123" t="s">
        <v>317</v>
      </c>
      <c r="V393" s="123" t="s">
        <v>317</v>
      </c>
      <c r="W393" s="123" t="s">
        <v>12</v>
      </c>
      <c r="X393" s="123" t="s">
        <v>12</v>
      </c>
      <c r="Y393" s="123" t="s">
        <v>1088</v>
      </c>
      <c r="Z393" s="123" t="s">
        <v>320</v>
      </c>
      <c r="AA393" s="212">
        <v>95376</v>
      </c>
      <c r="AB393" s="123" t="s">
        <v>961</v>
      </c>
      <c r="AC393" s="123" t="s">
        <v>201</v>
      </c>
      <c r="AD393" s="123" t="s">
        <v>327</v>
      </c>
      <c r="AE393" s="123" t="s">
        <v>12</v>
      </c>
    </row>
    <row r="394" spans="2:31" x14ac:dyDescent="0.35">
      <c r="B394" s="123">
        <v>104052</v>
      </c>
      <c r="C394" s="123" t="s">
        <v>1089</v>
      </c>
      <c r="D394" s="123">
        <v>2016</v>
      </c>
      <c r="E394" s="123" t="s">
        <v>12</v>
      </c>
      <c r="F394" s="240">
        <v>80725.042664730005</v>
      </c>
      <c r="G394" s="240" t="s">
        <v>1755</v>
      </c>
      <c r="H394" s="240" t="s">
        <v>12</v>
      </c>
      <c r="I394" s="240">
        <v>80725.042664730005</v>
      </c>
      <c r="J394" s="240">
        <v>0</v>
      </c>
      <c r="K394" s="240">
        <v>0</v>
      </c>
      <c r="L394" s="240">
        <v>0</v>
      </c>
      <c r="M394" s="240">
        <v>0</v>
      </c>
      <c r="N394" s="240" t="s">
        <v>12</v>
      </c>
      <c r="O394" s="240">
        <v>80723.063911552003</v>
      </c>
      <c r="P394" s="240">
        <v>0</v>
      </c>
      <c r="Q394" s="240">
        <v>0</v>
      </c>
      <c r="R394" s="240">
        <v>80723.063911552003</v>
      </c>
      <c r="S394" s="240">
        <v>1.9787531780000001</v>
      </c>
      <c r="T394" s="123" t="s">
        <v>12</v>
      </c>
      <c r="U394" s="123" t="s">
        <v>316</v>
      </c>
      <c r="V394" s="123" t="s">
        <v>316</v>
      </c>
      <c r="W394" s="123" t="s">
        <v>363</v>
      </c>
      <c r="X394" s="123" t="s">
        <v>12</v>
      </c>
      <c r="Y394" s="123" t="s">
        <v>1090</v>
      </c>
      <c r="Z394" s="123" t="s">
        <v>320</v>
      </c>
      <c r="AA394" s="212">
        <v>93908</v>
      </c>
      <c r="AB394" s="123" t="s">
        <v>1091</v>
      </c>
      <c r="AC394" s="123" t="s">
        <v>1092</v>
      </c>
      <c r="AD394" s="123" t="s">
        <v>327</v>
      </c>
      <c r="AE394" s="123" t="s">
        <v>12</v>
      </c>
    </row>
    <row r="395" spans="2:31" x14ac:dyDescent="0.35">
      <c r="B395" s="123">
        <v>101499</v>
      </c>
      <c r="C395" s="123" t="s">
        <v>1093</v>
      </c>
      <c r="D395" s="123">
        <v>2016</v>
      </c>
      <c r="E395" s="123" t="s">
        <v>12</v>
      </c>
      <c r="F395" s="240">
        <v>90869.161928000001</v>
      </c>
      <c r="G395" s="240" t="s">
        <v>1755</v>
      </c>
      <c r="H395" s="240" t="s">
        <v>12</v>
      </c>
      <c r="I395" s="240">
        <v>90869.161928000001</v>
      </c>
      <c r="J395" s="240">
        <v>0</v>
      </c>
      <c r="K395" s="240">
        <v>0</v>
      </c>
      <c r="L395" s="240">
        <v>0</v>
      </c>
      <c r="M395" s="240">
        <v>0</v>
      </c>
      <c r="N395" s="240" t="s">
        <v>12</v>
      </c>
      <c r="O395" s="240">
        <v>90869.161928000001</v>
      </c>
      <c r="P395" s="240">
        <v>0</v>
      </c>
      <c r="Q395" s="240">
        <v>0</v>
      </c>
      <c r="R395" s="240">
        <v>90869.161928000001</v>
      </c>
      <c r="S395" s="240">
        <v>0</v>
      </c>
      <c r="T395" s="123" t="s">
        <v>12</v>
      </c>
      <c r="U395" s="123" t="s">
        <v>316</v>
      </c>
      <c r="V395" s="123" t="s">
        <v>316</v>
      </c>
      <c r="W395" s="123" t="s">
        <v>777</v>
      </c>
      <c r="X395" s="123" t="s">
        <v>12</v>
      </c>
      <c r="Y395" s="123" t="s">
        <v>580</v>
      </c>
      <c r="Z395" s="123" t="s">
        <v>320</v>
      </c>
      <c r="AA395" s="212">
        <v>93635</v>
      </c>
      <c r="AB395" s="123" t="s">
        <v>673</v>
      </c>
      <c r="AC395" s="123" t="s">
        <v>201</v>
      </c>
      <c r="AD395" s="123" t="s">
        <v>327</v>
      </c>
      <c r="AE395" s="123" t="s">
        <v>12</v>
      </c>
    </row>
    <row r="396" spans="2:31" x14ac:dyDescent="0.35">
      <c r="B396" s="123">
        <v>104451</v>
      </c>
      <c r="C396" s="123" t="s">
        <v>1790</v>
      </c>
      <c r="D396" s="123">
        <v>2016</v>
      </c>
      <c r="E396" s="123" t="s">
        <v>12</v>
      </c>
      <c r="F396" s="240">
        <v>0</v>
      </c>
      <c r="G396" s="240" t="s">
        <v>1755</v>
      </c>
      <c r="H396" s="240" t="s">
        <v>12</v>
      </c>
      <c r="I396" s="240">
        <v>0</v>
      </c>
      <c r="J396" s="240">
        <v>0</v>
      </c>
      <c r="K396" s="240">
        <v>0</v>
      </c>
      <c r="L396" s="240">
        <v>0</v>
      </c>
      <c r="M396" s="240">
        <v>0</v>
      </c>
      <c r="N396" s="240" t="s">
        <v>12</v>
      </c>
      <c r="O396" s="240">
        <v>0</v>
      </c>
      <c r="P396" s="240">
        <v>0</v>
      </c>
      <c r="Q396" s="240">
        <v>0</v>
      </c>
      <c r="R396" s="240">
        <v>0</v>
      </c>
      <c r="S396" s="240">
        <v>0</v>
      </c>
      <c r="T396" s="123" t="s">
        <v>12</v>
      </c>
      <c r="U396" s="123" t="s">
        <v>317</v>
      </c>
      <c r="V396" s="123" t="s">
        <v>317</v>
      </c>
      <c r="W396" s="123" t="s">
        <v>12</v>
      </c>
      <c r="X396" s="123" t="s">
        <v>12</v>
      </c>
      <c r="Y396" s="123" t="s">
        <v>1791</v>
      </c>
      <c r="Z396" s="123" t="s">
        <v>943</v>
      </c>
      <c r="AA396" s="212">
        <v>33309</v>
      </c>
      <c r="AB396" s="123" t="s">
        <v>560</v>
      </c>
      <c r="AC396" s="123" t="s">
        <v>322</v>
      </c>
      <c r="AD396" s="123" t="s">
        <v>323</v>
      </c>
      <c r="AE396" s="123" t="s">
        <v>12</v>
      </c>
    </row>
    <row r="397" spans="2:31" x14ac:dyDescent="0.35">
      <c r="B397" s="123">
        <v>104099</v>
      </c>
      <c r="C397" s="123" t="s">
        <v>1094</v>
      </c>
      <c r="D397" s="123">
        <v>2016</v>
      </c>
      <c r="E397" s="123" t="s">
        <v>12</v>
      </c>
      <c r="F397" s="240">
        <v>99466.703519999995</v>
      </c>
      <c r="G397" s="240" t="s">
        <v>1755</v>
      </c>
      <c r="H397" s="240" t="s">
        <v>12</v>
      </c>
      <c r="I397" s="240">
        <v>0</v>
      </c>
      <c r="J397" s="240">
        <v>0</v>
      </c>
      <c r="K397" s="240">
        <v>0</v>
      </c>
      <c r="L397" s="240">
        <v>0</v>
      </c>
      <c r="M397" s="240">
        <v>99466.703519999995</v>
      </c>
      <c r="N397" s="240" t="s">
        <v>12</v>
      </c>
      <c r="O397" s="240">
        <v>0</v>
      </c>
      <c r="P397" s="240">
        <v>0</v>
      </c>
      <c r="Q397" s="240">
        <v>99466.703519999995</v>
      </c>
      <c r="R397" s="240">
        <v>99466.703519999995</v>
      </c>
      <c r="S397" s="240">
        <v>0</v>
      </c>
      <c r="T397" s="123" t="s">
        <v>12</v>
      </c>
      <c r="U397" s="123" t="s">
        <v>316</v>
      </c>
      <c r="V397" s="123" t="s">
        <v>317</v>
      </c>
      <c r="W397" s="123" t="s">
        <v>553</v>
      </c>
      <c r="X397" s="123" t="s">
        <v>12</v>
      </c>
      <c r="Y397" s="123" t="s">
        <v>1095</v>
      </c>
      <c r="Z397" s="123" t="s">
        <v>320</v>
      </c>
      <c r="AA397" s="212">
        <v>96150</v>
      </c>
      <c r="AB397" s="123" t="s">
        <v>321</v>
      </c>
      <c r="AC397" s="123" t="s">
        <v>322</v>
      </c>
      <c r="AD397" s="123" t="s">
        <v>323</v>
      </c>
      <c r="AE397" s="123" t="s">
        <v>12</v>
      </c>
    </row>
    <row r="398" spans="2:31" x14ac:dyDescent="0.35">
      <c r="B398" s="123">
        <v>101044</v>
      </c>
      <c r="C398" s="123" t="s">
        <v>1096</v>
      </c>
      <c r="D398" s="123">
        <v>2016</v>
      </c>
      <c r="E398" s="123" t="s">
        <v>12</v>
      </c>
      <c r="F398" s="240">
        <v>5232.7086715200003</v>
      </c>
      <c r="G398" s="240" t="s">
        <v>1755</v>
      </c>
      <c r="H398" s="240" t="s">
        <v>12</v>
      </c>
      <c r="I398" s="240">
        <v>5232.7086715200003</v>
      </c>
      <c r="J398" s="240">
        <v>0</v>
      </c>
      <c r="K398" s="240">
        <v>0</v>
      </c>
      <c r="L398" s="240">
        <v>0</v>
      </c>
      <c r="M398" s="240">
        <v>0</v>
      </c>
      <c r="N398" s="240" t="s">
        <v>12</v>
      </c>
      <c r="O398" s="240">
        <v>5232.7086715200003</v>
      </c>
      <c r="P398" s="240">
        <v>0</v>
      </c>
      <c r="Q398" s="240">
        <v>0</v>
      </c>
      <c r="R398" s="240">
        <v>5232.7086715200003</v>
      </c>
      <c r="S398" s="240">
        <v>0</v>
      </c>
      <c r="T398" s="123" t="s">
        <v>12</v>
      </c>
      <c r="U398" s="123" t="s">
        <v>316</v>
      </c>
      <c r="V398" s="123" t="s">
        <v>317</v>
      </c>
      <c r="W398" s="123" t="s">
        <v>467</v>
      </c>
      <c r="X398" s="123" t="s">
        <v>12</v>
      </c>
      <c r="Y398" s="123" t="s">
        <v>346</v>
      </c>
      <c r="Z398" s="123" t="s">
        <v>320</v>
      </c>
      <c r="AA398" s="212">
        <v>93308</v>
      </c>
      <c r="AB398" s="123" t="s">
        <v>352</v>
      </c>
      <c r="AC398" s="123" t="s">
        <v>201</v>
      </c>
      <c r="AD398" s="123" t="s">
        <v>458</v>
      </c>
      <c r="AE398" s="123" t="s">
        <v>12</v>
      </c>
    </row>
    <row r="399" spans="2:31" x14ac:dyDescent="0.35">
      <c r="B399" s="123">
        <v>101574</v>
      </c>
      <c r="C399" s="123" t="s">
        <v>1097</v>
      </c>
      <c r="D399" s="123">
        <v>2016</v>
      </c>
      <c r="E399" s="123" t="s">
        <v>12</v>
      </c>
      <c r="F399" s="240">
        <v>15581.719959567999</v>
      </c>
      <c r="G399" s="240" t="s">
        <v>1755</v>
      </c>
      <c r="H399" s="240" t="s">
        <v>12</v>
      </c>
      <c r="I399" s="240">
        <v>15581.719959567999</v>
      </c>
      <c r="J399" s="240">
        <v>0</v>
      </c>
      <c r="K399" s="240">
        <v>0</v>
      </c>
      <c r="L399" s="240">
        <v>0</v>
      </c>
      <c r="M399" s="240">
        <v>0</v>
      </c>
      <c r="N399" s="240" t="s">
        <v>12</v>
      </c>
      <c r="O399" s="240">
        <v>0</v>
      </c>
      <c r="P399" s="240">
        <v>0</v>
      </c>
      <c r="Q399" s="240">
        <v>0</v>
      </c>
      <c r="R399" s="240">
        <v>0</v>
      </c>
      <c r="S399" s="240">
        <v>15581.719959567999</v>
      </c>
      <c r="T399" s="123" t="s">
        <v>12</v>
      </c>
      <c r="U399" s="123" t="s">
        <v>317</v>
      </c>
      <c r="V399" s="123" t="s">
        <v>317</v>
      </c>
      <c r="W399" s="123" t="s">
        <v>12</v>
      </c>
      <c r="X399" s="123" t="s">
        <v>12</v>
      </c>
      <c r="Y399" s="123" t="s">
        <v>1098</v>
      </c>
      <c r="Z399" s="123" t="s">
        <v>320</v>
      </c>
      <c r="AA399" s="212">
        <v>93599</v>
      </c>
      <c r="AB399" s="123" t="s">
        <v>1099</v>
      </c>
      <c r="AC399" s="123" t="s">
        <v>201</v>
      </c>
      <c r="AD399" s="123" t="s">
        <v>327</v>
      </c>
      <c r="AE399" s="123" t="s">
        <v>12</v>
      </c>
    </row>
    <row r="400" spans="2:31" x14ac:dyDescent="0.35">
      <c r="B400" s="123">
        <v>101623</v>
      </c>
      <c r="C400" s="123" t="s">
        <v>1100</v>
      </c>
      <c r="D400" s="123">
        <v>2016</v>
      </c>
      <c r="E400" s="123" t="s">
        <v>12</v>
      </c>
      <c r="F400" s="240">
        <v>24923.2610459875</v>
      </c>
      <c r="G400" s="240" t="s">
        <v>1755</v>
      </c>
      <c r="H400" s="240" t="s">
        <v>12</v>
      </c>
      <c r="I400" s="240">
        <v>24923.2610459875</v>
      </c>
      <c r="J400" s="240">
        <v>0</v>
      </c>
      <c r="K400" s="240">
        <v>0</v>
      </c>
      <c r="L400" s="240">
        <v>0</v>
      </c>
      <c r="M400" s="240">
        <v>0</v>
      </c>
      <c r="N400" s="240" t="s">
        <v>12</v>
      </c>
      <c r="O400" s="240">
        <v>22014.959343916002</v>
      </c>
      <c r="P400" s="240">
        <v>0</v>
      </c>
      <c r="Q400" s="240">
        <v>0</v>
      </c>
      <c r="R400" s="240">
        <v>22014.959343916002</v>
      </c>
      <c r="S400" s="240">
        <v>2908.3017020715001</v>
      </c>
      <c r="T400" s="123" t="s">
        <v>12</v>
      </c>
      <c r="U400" s="123" t="s">
        <v>316</v>
      </c>
      <c r="V400" s="123" t="s">
        <v>317</v>
      </c>
      <c r="W400" s="123" t="s">
        <v>350</v>
      </c>
      <c r="X400" s="123" t="s">
        <v>12</v>
      </c>
      <c r="Y400" s="123" t="s">
        <v>876</v>
      </c>
      <c r="Z400" s="123" t="s">
        <v>320</v>
      </c>
      <c r="AA400" s="212">
        <v>94089</v>
      </c>
      <c r="AB400" s="123" t="s">
        <v>1101</v>
      </c>
      <c r="AC400" s="123" t="s">
        <v>201</v>
      </c>
      <c r="AD400" s="123" t="s">
        <v>327</v>
      </c>
      <c r="AE400" s="123" t="s">
        <v>12</v>
      </c>
    </row>
    <row r="401" spans="2:31" x14ac:dyDescent="0.35">
      <c r="B401" s="123">
        <v>104424</v>
      </c>
      <c r="C401" s="123" t="s">
        <v>1102</v>
      </c>
      <c r="D401" s="123">
        <v>2016</v>
      </c>
      <c r="E401" s="123" t="s">
        <v>12</v>
      </c>
      <c r="F401" s="240">
        <v>10206.195747968</v>
      </c>
      <c r="G401" s="240" t="s">
        <v>1755</v>
      </c>
      <c r="H401" s="240" t="s">
        <v>12</v>
      </c>
      <c r="I401" s="240">
        <v>10206.195747968</v>
      </c>
      <c r="J401" s="240">
        <v>0</v>
      </c>
      <c r="K401" s="240">
        <v>0</v>
      </c>
      <c r="L401" s="240">
        <v>0</v>
      </c>
      <c r="M401" s="240">
        <v>0</v>
      </c>
      <c r="N401" s="240" t="s">
        <v>12</v>
      </c>
      <c r="O401" s="240">
        <v>0</v>
      </c>
      <c r="P401" s="240">
        <v>0</v>
      </c>
      <c r="Q401" s="240">
        <v>0</v>
      </c>
      <c r="R401" s="240">
        <v>0</v>
      </c>
      <c r="S401" s="240">
        <v>10206.195747968</v>
      </c>
      <c r="T401" s="123" t="s">
        <v>12</v>
      </c>
      <c r="U401" s="123" t="s">
        <v>317</v>
      </c>
      <c r="V401" s="123" t="s">
        <v>317</v>
      </c>
      <c r="W401" s="123" t="s">
        <v>12</v>
      </c>
      <c r="X401" s="123" t="s">
        <v>12</v>
      </c>
      <c r="Y401" s="123" t="s">
        <v>1103</v>
      </c>
      <c r="Z401" s="123" t="s">
        <v>320</v>
      </c>
      <c r="AA401" s="212">
        <v>95220</v>
      </c>
      <c r="AB401" s="123" t="s">
        <v>638</v>
      </c>
      <c r="AC401" s="123" t="s">
        <v>343</v>
      </c>
      <c r="AD401" s="123" t="s">
        <v>344</v>
      </c>
      <c r="AE401" s="123" t="s">
        <v>12</v>
      </c>
    </row>
    <row r="402" spans="2:31" x14ac:dyDescent="0.35">
      <c r="B402" s="123">
        <v>3040</v>
      </c>
      <c r="C402" s="123" t="s">
        <v>1104</v>
      </c>
      <c r="D402" s="123">
        <v>2016</v>
      </c>
      <c r="E402" s="123" t="s">
        <v>12</v>
      </c>
      <c r="F402" s="240">
        <v>0</v>
      </c>
      <c r="G402" s="240" t="s">
        <v>1755</v>
      </c>
      <c r="H402" s="240" t="s">
        <v>12</v>
      </c>
      <c r="I402" s="240">
        <v>0</v>
      </c>
      <c r="J402" s="240">
        <v>0</v>
      </c>
      <c r="K402" s="240">
        <v>0</v>
      </c>
      <c r="L402" s="240">
        <v>0</v>
      </c>
      <c r="M402" s="240">
        <v>0</v>
      </c>
      <c r="N402" s="240" t="s">
        <v>12</v>
      </c>
      <c r="O402" s="240">
        <v>0</v>
      </c>
      <c r="P402" s="240">
        <v>0</v>
      </c>
      <c r="Q402" s="240">
        <v>0</v>
      </c>
      <c r="R402" s="240">
        <v>0</v>
      </c>
      <c r="S402" s="240">
        <v>0</v>
      </c>
      <c r="T402" s="123" t="s">
        <v>12</v>
      </c>
      <c r="U402" s="123" t="s">
        <v>317</v>
      </c>
      <c r="V402" s="123" t="s">
        <v>317</v>
      </c>
      <c r="W402" s="123" t="s">
        <v>12</v>
      </c>
      <c r="X402" s="123" t="s">
        <v>12</v>
      </c>
      <c r="Y402" s="123" t="s">
        <v>1105</v>
      </c>
      <c r="Z402" s="123" t="s">
        <v>320</v>
      </c>
      <c r="AA402" s="212">
        <v>90120</v>
      </c>
      <c r="AB402" s="123" t="s">
        <v>321</v>
      </c>
      <c r="AC402" s="123" t="s">
        <v>322</v>
      </c>
      <c r="AD402" s="123" t="s">
        <v>323</v>
      </c>
      <c r="AE402" s="123" t="s">
        <v>12</v>
      </c>
    </row>
    <row r="403" spans="2:31" x14ac:dyDescent="0.35">
      <c r="B403" s="123">
        <v>104172</v>
      </c>
      <c r="C403" s="123" t="s">
        <v>1106</v>
      </c>
      <c r="D403" s="123">
        <v>2016</v>
      </c>
      <c r="E403" s="123" t="s">
        <v>12</v>
      </c>
      <c r="F403" s="240">
        <v>211801.95090076001</v>
      </c>
      <c r="G403" s="240" t="s">
        <v>1755</v>
      </c>
      <c r="H403" s="240" t="s">
        <v>12</v>
      </c>
      <c r="I403" s="240">
        <v>211801.95090076001</v>
      </c>
      <c r="J403" s="240">
        <v>0</v>
      </c>
      <c r="K403" s="240">
        <v>0</v>
      </c>
      <c r="L403" s="240">
        <v>0</v>
      </c>
      <c r="M403" s="240">
        <v>0</v>
      </c>
      <c r="N403" s="240" t="s">
        <v>12</v>
      </c>
      <c r="O403" s="240">
        <v>211801.95090076001</v>
      </c>
      <c r="P403" s="240">
        <v>0</v>
      </c>
      <c r="Q403" s="240">
        <v>0</v>
      </c>
      <c r="R403" s="240">
        <v>211801.95090076001</v>
      </c>
      <c r="S403" s="240">
        <v>0</v>
      </c>
      <c r="T403" s="123" t="s">
        <v>12</v>
      </c>
      <c r="U403" s="123" t="s">
        <v>316</v>
      </c>
      <c r="V403" s="123" t="s">
        <v>317</v>
      </c>
      <c r="W403" s="123" t="s">
        <v>553</v>
      </c>
      <c r="X403" s="123" t="s">
        <v>12</v>
      </c>
      <c r="Y403" s="123" t="s">
        <v>1107</v>
      </c>
      <c r="Z403" s="123" t="s">
        <v>320</v>
      </c>
      <c r="AA403" s="212">
        <v>95242</v>
      </c>
      <c r="AB403" s="123" t="s">
        <v>352</v>
      </c>
      <c r="AC403" s="123" t="s">
        <v>353</v>
      </c>
      <c r="AD403" s="123" t="s">
        <v>354</v>
      </c>
      <c r="AE403" s="123" t="s">
        <v>12</v>
      </c>
    </row>
    <row r="404" spans="2:31" x14ac:dyDescent="0.35">
      <c r="B404" s="123">
        <v>100207</v>
      </c>
      <c r="C404" s="123" t="s">
        <v>1108</v>
      </c>
      <c r="D404" s="123">
        <v>2016</v>
      </c>
      <c r="E404" s="123" t="s">
        <v>12</v>
      </c>
      <c r="F404" s="240">
        <v>59128.461013095002</v>
      </c>
      <c r="G404" s="240" t="s">
        <v>1755</v>
      </c>
      <c r="H404" s="240" t="s">
        <v>12</v>
      </c>
      <c r="I404" s="240">
        <v>59128.461013095002</v>
      </c>
      <c r="J404" s="240">
        <v>0</v>
      </c>
      <c r="K404" s="240">
        <v>0</v>
      </c>
      <c r="L404" s="240">
        <v>0</v>
      </c>
      <c r="M404" s="240">
        <v>0</v>
      </c>
      <c r="N404" s="240" t="s">
        <v>12</v>
      </c>
      <c r="O404" s="240">
        <v>59128.461013095002</v>
      </c>
      <c r="P404" s="240">
        <v>0</v>
      </c>
      <c r="Q404" s="240">
        <v>0</v>
      </c>
      <c r="R404" s="240">
        <v>59128.461013095002</v>
      </c>
      <c r="S404" s="240">
        <v>0</v>
      </c>
      <c r="T404" s="123" t="s">
        <v>12</v>
      </c>
      <c r="U404" s="123" t="s">
        <v>316</v>
      </c>
      <c r="V404" s="123" t="s">
        <v>317</v>
      </c>
      <c r="W404" s="123" t="s">
        <v>381</v>
      </c>
      <c r="X404" s="123" t="s">
        <v>12</v>
      </c>
      <c r="Y404" s="123" t="s">
        <v>1109</v>
      </c>
      <c r="Z404" s="123" t="s">
        <v>320</v>
      </c>
      <c r="AA404" s="212">
        <v>92354</v>
      </c>
      <c r="AB404" s="123" t="s">
        <v>520</v>
      </c>
      <c r="AC404" s="123" t="s">
        <v>201</v>
      </c>
      <c r="AD404" s="123" t="s">
        <v>327</v>
      </c>
      <c r="AE404" s="123" t="s">
        <v>12</v>
      </c>
    </row>
    <row r="405" spans="2:31" x14ac:dyDescent="0.35">
      <c r="B405" s="123">
        <v>104479</v>
      </c>
      <c r="C405" s="123" t="s">
        <v>1934</v>
      </c>
      <c r="D405" s="123">
        <v>2016</v>
      </c>
      <c r="E405" s="123" t="s">
        <v>12</v>
      </c>
      <c r="F405" s="240">
        <v>7552.74297480532</v>
      </c>
      <c r="G405" s="240" t="s">
        <v>1755</v>
      </c>
      <c r="H405" s="240" t="s">
        <v>12</v>
      </c>
      <c r="I405" s="240">
        <v>7552.74297480532</v>
      </c>
      <c r="J405" s="240">
        <v>0</v>
      </c>
      <c r="K405" s="240">
        <v>0</v>
      </c>
      <c r="L405" s="240">
        <v>0</v>
      </c>
      <c r="M405" s="240">
        <v>0</v>
      </c>
      <c r="N405" s="240" t="s">
        <v>12</v>
      </c>
      <c r="O405" s="240">
        <v>0</v>
      </c>
      <c r="P405" s="240">
        <v>0</v>
      </c>
      <c r="Q405" s="240">
        <v>0</v>
      </c>
      <c r="R405" s="240">
        <v>0</v>
      </c>
      <c r="S405" s="240">
        <v>7552.74297480532</v>
      </c>
      <c r="T405" s="123" t="s">
        <v>12</v>
      </c>
      <c r="U405" s="123" t="s">
        <v>317</v>
      </c>
      <c r="V405" s="123" t="s">
        <v>317</v>
      </c>
      <c r="W405" s="123" t="s">
        <v>12</v>
      </c>
      <c r="X405" s="123" t="s">
        <v>12</v>
      </c>
      <c r="Y405" s="123" t="s">
        <v>737</v>
      </c>
      <c r="Z405" s="123" t="s">
        <v>320</v>
      </c>
      <c r="AA405" s="212">
        <v>93436</v>
      </c>
      <c r="AB405" s="123" t="s">
        <v>342</v>
      </c>
      <c r="AC405" s="123" t="s">
        <v>201</v>
      </c>
      <c r="AD405" s="123" t="s">
        <v>344</v>
      </c>
      <c r="AE405" s="123" t="s">
        <v>12</v>
      </c>
    </row>
    <row r="406" spans="2:31" x14ac:dyDescent="0.35">
      <c r="B406" s="123">
        <v>5003</v>
      </c>
      <c r="C406" s="123" t="s">
        <v>1110</v>
      </c>
      <c r="D406" s="123">
        <v>2016</v>
      </c>
      <c r="E406" s="123" t="s">
        <v>12</v>
      </c>
      <c r="F406" s="240">
        <v>474493.74109600001</v>
      </c>
      <c r="G406" s="240" t="s">
        <v>1755</v>
      </c>
      <c r="H406" s="240" t="s">
        <v>12</v>
      </c>
      <c r="I406" s="240">
        <v>0</v>
      </c>
      <c r="J406" s="240">
        <v>0</v>
      </c>
      <c r="K406" s="240">
        <v>474493.74109600001</v>
      </c>
      <c r="L406" s="240">
        <v>0</v>
      </c>
      <c r="M406" s="240">
        <v>0</v>
      </c>
      <c r="N406" s="240" t="s">
        <v>12</v>
      </c>
      <c r="O406" s="240">
        <v>0</v>
      </c>
      <c r="P406" s="240">
        <v>401126.86329982901</v>
      </c>
      <c r="Q406" s="240">
        <v>0</v>
      </c>
      <c r="R406" s="240">
        <v>401126.86329982901</v>
      </c>
      <c r="S406" s="240">
        <v>73366.877796171</v>
      </c>
      <c r="T406" s="123" t="s">
        <v>12</v>
      </c>
      <c r="U406" s="123" t="s">
        <v>316</v>
      </c>
      <c r="V406" s="123" t="s">
        <v>317</v>
      </c>
      <c r="W406" s="123" t="s">
        <v>381</v>
      </c>
      <c r="X406" s="123" t="s">
        <v>12</v>
      </c>
      <c r="Y406" s="123" t="s">
        <v>351</v>
      </c>
      <c r="Z406" s="123" t="s">
        <v>320</v>
      </c>
      <c r="AA406" s="212">
        <v>90806</v>
      </c>
      <c r="AB406" s="123" t="s">
        <v>743</v>
      </c>
      <c r="AC406" s="123" t="s">
        <v>424</v>
      </c>
      <c r="AD406" s="123" t="s">
        <v>425</v>
      </c>
      <c r="AE406" s="123" t="s">
        <v>12</v>
      </c>
    </row>
    <row r="407" spans="2:31" x14ac:dyDescent="0.35">
      <c r="B407" s="123">
        <v>3042</v>
      </c>
      <c r="C407" s="123" t="s">
        <v>1111</v>
      </c>
      <c r="D407" s="123">
        <v>2016</v>
      </c>
      <c r="E407" s="123" t="s">
        <v>12</v>
      </c>
      <c r="F407" s="240">
        <v>7746716.6869632499</v>
      </c>
      <c r="G407" s="240" t="s">
        <v>1755</v>
      </c>
      <c r="H407" s="240" t="s">
        <v>12</v>
      </c>
      <c r="I407" s="240">
        <v>0</v>
      </c>
      <c r="J407" s="240">
        <v>0</v>
      </c>
      <c r="K407" s="240">
        <v>0</v>
      </c>
      <c r="L407" s="240">
        <v>0</v>
      </c>
      <c r="M407" s="240">
        <v>7746716.6869632499</v>
      </c>
      <c r="N407" s="240" t="s">
        <v>12</v>
      </c>
      <c r="O407" s="240">
        <v>0</v>
      </c>
      <c r="P407" s="240">
        <v>0</v>
      </c>
      <c r="Q407" s="240">
        <v>6140616.72696325</v>
      </c>
      <c r="R407" s="240">
        <v>6140616.72696325</v>
      </c>
      <c r="S407" s="240">
        <v>1606099.96</v>
      </c>
      <c r="T407" s="123" t="s">
        <v>12</v>
      </c>
      <c r="U407" s="123" t="s">
        <v>480</v>
      </c>
      <c r="V407" s="123" t="s">
        <v>317</v>
      </c>
      <c r="W407" s="123" t="s">
        <v>1935</v>
      </c>
      <c r="X407" s="123" t="s">
        <v>12</v>
      </c>
      <c r="Y407" s="123" t="s">
        <v>506</v>
      </c>
      <c r="Z407" s="123" t="s">
        <v>320</v>
      </c>
      <c r="AA407" s="212">
        <v>90012</v>
      </c>
      <c r="AB407" s="123" t="s">
        <v>560</v>
      </c>
      <c r="AC407" s="123" t="s">
        <v>322</v>
      </c>
      <c r="AD407" s="123" t="s">
        <v>323</v>
      </c>
      <c r="AE407" s="123" t="s">
        <v>12</v>
      </c>
    </row>
    <row r="408" spans="2:31" x14ac:dyDescent="0.35">
      <c r="B408" s="123">
        <v>100185</v>
      </c>
      <c r="C408" s="123" t="s">
        <v>1112</v>
      </c>
      <c r="D408" s="123">
        <v>2016</v>
      </c>
      <c r="E408" s="123" t="s">
        <v>12</v>
      </c>
      <c r="F408" s="240">
        <v>80426.039374533997</v>
      </c>
      <c r="G408" s="240" t="s">
        <v>1755</v>
      </c>
      <c r="H408" s="240" t="s">
        <v>12</v>
      </c>
      <c r="I408" s="240">
        <v>80405.049374534006</v>
      </c>
      <c r="J408" s="240">
        <v>20.99</v>
      </c>
      <c r="K408" s="240">
        <v>0</v>
      </c>
      <c r="L408" s="240">
        <v>0</v>
      </c>
      <c r="M408" s="240">
        <v>0</v>
      </c>
      <c r="N408" s="240" t="s">
        <v>12</v>
      </c>
      <c r="O408" s="240">
        <v>76140.600841695996</v>
      </c>
      <c r="P408" s="240">
        <v>0</v>
      </c>
      <c r="Q408" s="240">
        <v>0</v>
      </c>
      <c r="R408" s="240">
        <v>76140.600841695996</v>
      </c>
      <c r="S408" s="240">
        <v>4285.4385328380004</v>
      </c>
      <c r="T408" s="123" t="s">
        <v>12</v>
      </c>
      <c r="U408" s="123" t="s">
        <v>316</v>
      </c>
      <c r="V408" s="123" t="s">
        <v>317</v>
      </c>
      <c r="W408" s="123" t="s">
        <v>1935</v>
      </c>
      <c r="X408" s="123" t="s">
        <v>12</v>
      </c>
      <c r="Y408" s="123" t="s">
        <v>377</v>
      </c>
      <c r="Z408" s="123" t="s">
        <v>320</v>
      </c>
      <c r="AA408" s="212">
        <v>90744</v>
      </c>
      <c r="AB408" s="123" t="s">
        <v>352</v>
      </c>
      <c r="AC408" s="123" t="s">
        <v>204</v>
      </c>
      <c r="AD408" s="123" t="s">
        <v>354</v>
      </c>
      <c r="AE408" s="123" t="s">
        <v>12</v>
      </c>
    </row>
    <row r="409" spans="2:31" x14ac:dyDescent="0.35">
      <c r="B409" s="123">
        <v>100187</v>
      </c>
      <c r="C409" s="123" t="s">
        <v>1113</v>
      </c>
      <c r="D409" s="123">
        <v>2016</v>
      </c>
      <c r="E409" s="123" t="s">
        <v>12</v>
      </c>
      <c r="F409" s="240">
        <v>1432677.83508947</v>
      </c>
      <c r="G409" s="240" t="s">
        <v>1755</v>
      </c>
      <c r="H409" s="240" t="s">
        <v>12</v>
      </c>
      <c r="I409" s="240">
        <v>1352964.4305894701</v>
      </c>
      <c r="J409" s="240">
        <v>79713.404500000004</v>
      </c>
      <c r="K409" s="240">
        <v>0</v>
      </c>
      <c r="L409" s="240">
        <v>0</v>
      </c>
      <c r="M409" s="240">
        <v>0</v>
      </c>
      <c r="N409" s="240" t="s">
        <v>12</v>
      </c>
      <c r="O409" s="240">
        <v>1346909.66373586</v>
      </c>
      <c r="P409" s="240">
        <v>0</v>
      </c>
      <c r="Q409" s="240">
        <v>0</v>
      </c>
      <c r="R409" s="240">
        <v>1346909.66373586</v>
      </c>
      <c r="S409" s="240">
        <v>85768.171353615006</v>
      </c>
      <c r="T409" s="123" t="s">
        <v>12</v>
      </c>
      <c r="U409" s="123" t="s">
        <v>316</v>
      </c>
      <c r="V409" s="123" t="s">
        <v>317</v>
      </c>
      <c r="W409" s="123" t="s">
        <v>1935</v>
      </c>
      <c r="X409" s="123" t="s">
        <v>12</v>
      </c>
      <c r="Y409" s="123" t="s">
        <v>351</v>
      </c>
      <c r="Z409" s="123" t="s">
        <v>320</v>
      </c>
      <c r="AA409" s="212">
        <v>90803</v>
      </c>
      <c r="AB409" s="123" t="s">
        <v>352</v>
      </c>
      <c r="AC409" s="123" t="s">
        <v>353</v>
      </c>
      <c r="AD409" s="123" t="s">
        <v>354</v>
      </c>
      <c r="AE409" s="123" t="s">
        <v>12</v>
      </c>
    </row>
    <row r="410" spans="2:31" x14ac:dyDescent="0.35">
      <c r="B410" s="123">
        <v>101004</v>
      </c>
      <c r="C410" s="123" t="s">
        <v>1114</v>
      </c>
      <c r="D410" s="123">
        <v>2016</v>
      </c>
      <c r="E410" s="123" t="s">
        <v>12</v>
      </c>
      <c r="F410" s="240">
        <v>966146.77886009903</v>
      </c>
      <c r="G410" s="240" t="s">
        <v>1755</v>
      </c>
      <c r="H410" s="240" t="s">
        <v>12</v>
      </c>
      <c r="I410" s="240">
        <v>894818.79986009898</v>
      </c>
      <c r="J410" s="240">
        <v>71327.979000000007</v>
      </c>
      <c r="K410" s="240">
        <v>0</v>
      </c>
      <c r="L410" s="240">
        <v>0</v>
      </c>
      <c r="M410" s="240">
        <v>0</v>
      </c>
      <c r="N410" s="240" t="s">
        <v>12</v>
      </c>
      <c r="O410" s="240">
        <v>894818.79986009898</v>
      </c>
      <c r="P410" s="240">
        <v>0</v>
      </c>
      <c r="Q410" s="240">
        <v>0</v>
      </c>
      <c r="R410" s="240">
        <v>894818.79986009898</v>
      </c>
      <c r="S410" s="240">
        <v>71327.979000000007</v>
      </c>
      <c r="T410" s="123" t="s">
        <v>12</v>
      </c>
      <c r="U410" s="123" t="s">
        <v>316</v>
      </c>
      <c r="V410" s="123" t="s">
        <v>317</v>
      </c>
      <c r="W410" s="123" t="s">
        <v>1935</v>
      </c>
      <c r="X410" s="123" t="s">
        <v>12</v>
      </c>
      <c r="Y410" s="123" t="s">
        <v>981</v>
      </c>
      <c r="Z410" s="123" t="s">
        <v>320</v>
      </c>
      <c r="AA410" s="212">
        <v>90293</v>
      </c>
      <c r="AB410" s="123" t="s">
        <v>352</v>
      </c>
      <c r="AC410" s="123" t="s">
        <v>204</v>
      </c>
      <c r="AD410" s="123" t="s">
        <v>458</v>
      </c>
      <c r="AE410" s="123" t="s">
        <v>12</v>
      </c>
    </row>
    <row r="411" spans="2:31" x14ac:dyDescent="0.35">
      <c r="B411" s="123">
        <v>101325</v>
      </c>
      <c r="C411" s="123" t="s">
        <v>1115</v>
      </c>
      <c r="D411" s="123">
        <v>2016</v>
      </c>
      <c r="E411" s="123" t="s">
        <v>12</v>
      </c>
      <c r="F411" s="240">
        <v>712666.56648459495</v>
      </c>
      <c r="G411" s="240" t="s">
        <v>1755</v>
      </c>
      <c r="H411" s="240" t="s">
        <v>12</v>
      </c>
      <c r="I411" s="240">
        <v>671023.17648459505</v>
      </c>
      <c r="J411" s="240">
        <v>41643.39</v>
      </c>
      <c r="K411" s="240">
        <v>0</v>
      </c>
      <c r="L411" s="240">
        <v>0</v>
      </c>
      <c r="M411" s="240">
        <v>0</v>
      </c>
      <c r="N411" s="240" t="s">
        <v>12</v>
      </c>
      <c r="O411" s="240">
        <v>665596.80031163001</v>
      </c>
      <c r="P411" s="240">
        <v>0</v>
      </c>
      <c r="Q411" s="240">
        <v>0</v>
      </c>
      <c r="R411" s="240">
        <v>665596.80031163001</v>
      </c>
      <c r="S411" s="240">
        <v>47069.766172964999</v>
      </c>
      <c r="T411" s="123" t="s">
        <v>12</v>
      </c>
      <c r="U411" s="123" t="s">
        <v>316</v>
      </c>
      <c r="V411" s="123" t="s">
        <v>317</v>
      </c>
      <c r="W411" s="123" t="s">
        <v>1935</v>
      </c>
      <c r="X411" s="123" t="s">
        <v>12</v>
      </c>
      <c r="Y411" s="123" t="s">
        <v>1116</v>
      </c>
      <c r="Z411" s="123" t="s">
        <v>320</v>
      </c>
      <c r="AA411" s="212">
        <v>91352</v>
      </c>
      <c r="AB411" s="123" t="s">
        <v>352</v>
      </c>
      <c r="AC411" s="123" t="s">
        <v>353</v>
      </c>
      <c r="AD411" s="123" t="s">
        <v>354</v>
      </c>
      <c r="AE411" s="123" t="s">
        <v>12</v>
      </c>
    </row>
    <row r="412" spans="2:31" x14ac:dyDescent="0.35">
      <c r="B412" s="123">
        <v>101323</v>
      </c>
      <c r="C412" s="123" t="s">
        <v>1117</v>
      </c>
      <c r="D412" s="123">
        <v>2016</v>
      </c>
      <c r="E412" s="123" t="s">
        <v>12</v>
      </c>
      <c r="F412" s="240">
        <v>22662.0677392</v>
      </c>
      <c r="G412" s="240" t="s">
        <v>1755</v>
      </c>
      <c r="H412" s="240" t="s">
        <v>12</v>
      </c>
      <c r="I412" s="240">
        <v>22662.0677392</v>
      </c>
      <c r="J412" s="240">
        <v>0</v>
      </c>
      <c r="K412" s="240">
        <v>0</v>
      </c>
      <c r="L412" s="240">
        <v>0</v>
      </c>
      <c r="M412" s="240">
        <v>0</v>
      </c>
      <c r="N412" s="240" t="s">
        <v>12</v>
      </c>
      <c r="O412" s="240">
        <v>22662.0677392</v>
      </c>
      <c r="P412" s="240">
        <v>0</v>
      </c>
      <c r="Q412" s="240">
        <v>0</v>
      </c>
      <c r="R412" s="240">
        <v>22662.0677392</v>
      </c>
      <c r="S412" s="240">
        <v>0</v>
      </c>
      <c r="T412" s="123" t="s">
        <v>12</v>
      </c>
      <c r="U412" s="123" t="s">
        <v>316</v>
      </c>
      <c r="V412" s="123" t="s">
        <v>317</v>
      </c>
      <c r="W412" s="123" t="s">
        <v>1859</v>
      </c>
      <c r="X412" s="123" t="s">
        <v>12</v>
      </c>
      <c r="Y412" s="123" t="s">
        <v>506</v>
      </c>
      <c r="Z412" s="123" t="s">
        <v>320</v>
      </c>
      <c r="AA412" s="212">
        <v>90045</v>
      </c>
      <c r="AB412" s="123" t="s">
        <v>1014</v>
      </c>
      <c r="AC412" s="123" t="s">
        <v>201</v>
      </c>
      <c r="AD412" s="123" t="s">
        <v>327</v>
      </c>
      <c r="AE412" s="123" t="s">
        <v>12</v>
      </c>
    </row>
    <row r="413" spans="2:31" x14ac:dyDescent="0.35">
      <c r="B413" s="123">
        <v>100972</v>
      </c>
      <c r="C413" s="123" t="s">
        <v>1119</v>
      </c>
      <c r="D413" s="123">
        <v>2016</v>
      </c>
      <c r="E413" s="123" t="s">
        <v>12</v>
      </c>
      <c r="F413" s="240">
        <v>62662.672963199999</v>
      </c>
      <c r="G413" s="240" t="s">
        <v>1755</v>
      </c>
      <c r="H413" s="240" t="s">
        <v>12</v>
      </c>
      <c r="I413" s="240">
        <v>62662.672963199999</v>
      </c>
      <c r="J413" s="240">
        <v>0</v>
      </c>
      <c r="K413" s="240">
        <v>0</v>
      </c>
      <c r="L413" s="240">
        <v>0</v>
      </c>
      <c r="M413" s="240">
        <v>0</v>
      </c>
      <c r="N413" s="240" t="s">
        <v>12</v>
      </c>
      <c r="O413" s="240">
        <v>62662.672963199999</v>
      </c>
      <c r="P413" s="240">
        <v>0</v>
      </c>
      <c r="Q413" s="240">
        <v>0</v>
      </c>
      <c r="R413" s="240">
        <v>62662.672963199999</v>
      </c>
      <c r="S413" s="240">
        <v>0</v>
      </c>
      <c r="T413" s="123" t="s">
        <v>12</v>
      </c>
      <c r="U413" s="123" t="s">
        <v>316</v>
      </c>
      <c r="V413" s="123" t="s">
        <v>316</v>
      </c>
      <c r="W413" s="123" t="s">
        <v>340</v>
      </c>
      <c r="X413" s="123" t="s">
        <v>12</v>
      </c>
      <c r="Y413" s="123" t="s">
        <v>1120</v>
      </c>
      <c r="Z413" s="123" t="s">
        <v>320</v>
      </c>
      <c r="AA413" s="212">
        <v>93234</v>
      </c>
      <c r="AB413" s="123" t="s">
        <v>673</v>
      </c>
      <c r="AC413" s="123" t="s">
        <v>201</v>
      </c>
      <c r="AD413" s="123" t="s">
        <v>327</v>
      </c>
      <c r="AE413" s="123" t="s">
        <v>12</v>
      </c>
    </row>
    <row r="414" spans="2:31" x14ac:dyDescent="0.35">
      <c r="B414" s="123">
        <v>101162</v>
      </c>
      <c r="C414" s="123" t="s">
        <v>1121</v>
      </c>
      <c r="D414" s="123">
        <v>2016</v>
      </c>
      <c r="E414" s="123" t="s">
        <v>12</v>
      </c>
      <c r="F414" s="240">
        <v>39025.582853691601</v>
      </c>
      <c r="G414" s="240" t="s">
        <v>1755</v>
      </c>
      <c r="H414" s="240" t="s">
        <v>12</v>
      </c>
      <c r="I414" s="240">
        <v>39025.582853691601</v>
      </c>
      <c r="J414" s="240">
        <v>0</v>
      </c>
      <c r="K414" s="240">
        <v>0</v>
      </c>
      <c r="L414" s="240">
        <v>0</v>
      </c>
      <c r="M414" s="240">
        <v>0</v>
      </c>
      <c r="N414" s="240" t="s">
        <v>12</v>
      </c>
      <c r="O414" s="240">
        <v>36148.553927044202</v>
      </c>
      <c r="P414" s="240">
        <v>0</v>
      </c>
      <c r="Q414" s="240">
        <v>0</v>
      </c>
      <c r="R414" s="240">
        <v>36148.553927044202</v>
      </c>
      <c r="S414" s="240">
        <v>2877.0289266474001</v>
      </c>
      <c r="T414" s="123" t="s">
        <v>12</v>
      </c>
      <c r="U414" s="123" t="s">
        <v>316</v>
      </c>
      <c r="V414" s="123" t="s">
        <v>316</v>
      </c>
      <c r="W414" s="123" t="s">
        <v>489</v>
      </c>
      <c r="X414" s="123" t="s">
        <v>12</v>
      </c>
      <c r="Y414" s="123" t="s">
        <v>1122</v>
      </c>
      <c r="Z414" s="123" t="s">
        <v>320</v>
      </c>
      <c r="AA414" s="212">
        <v>90280</v>
      </c>
      <c r="AB414" s="123" t="s">
        <v>391</v>
      </c>
      <c r="AC414" s="123" t="s">
        <v>566</v>
      </c>
      <c r="AD414" s="123" t="s">
        <v>392</v>
      </c>
      <c r="AE414" s="123" t="s">
        <v>12</v>
      </c>
    </row>
    <row r="415" spans="2:31" x14ac:dyDescent="0.35">
      <c r="B415" s="123">
        <v>100682</v>
      </c>
      <c r="C415" s="123" t="s">
        <v>1123</v>
      </c>
      <c r="D415" s="123">
        <v>2016</v>
      </c>
      <c r="E415" s="123" t="s">
        <v>12</v>
      </c>
      <c r="F415" s="240">
        <v>35968.963093487997</v>
      </c>
      <c r="G415" s="240" t="s">
        <v>1755</v>
      </c>
      <c r="H415" s="240" t="s">
        <v>12</v>
      </c>
      <c r="I415" s="240">
        <v>35968.963093487997</v>
      </c>
      <c r="J415" s="240">
        <v>0</v>
      </c>
      <c r="K415" s="240">
        <v>0</v>
      </c>
      <c r="L415" s="240">
        <v>0</v>
      </c>
      <c r="M415" s="240">
        <v>0</v>
      </c>
      <c r="N415" s="240" t="s">
        <v>12</v>
      </c>
      <c r="O415" s="240">
        <v>35968.963093487997</v>
      </c>
      <c r="P415" s="240">
        <v>0</v>
      </c>
      <c r="Q415" s="240">
        <v>0</v>
      </c>
      <c r="R415" s="240">
        <v>35968.963093487997</v>
      </c>
      <c r="S415" s="240">
        <v>0</v>
      </c>
      <c r="T415" s="123" t="s">
        <v>12</v>
      </c>
      <c r="U415" s="123" t="s">
        <v>316</v>
      </c>
      <c r="V415" s="123" t="s">
        <v>317</v>
      </c>
      <c r="W415" s="123" t="s">
        <v>336</v>
      </c>
      <c r="X415" s="123" t="s">
        <v>12</v>
      </c>
      <c r="Y415" s="123" t="s">
        <v>1124</v>
      </c>
      <c r="Z415" s="123" t="s">
        <v>320</v>
      </c>
      <c r="AA415" s="212">
        <v>93516</v>
      </c>
      <c r="AB415" s="123" t="s">
        <v>411</v>
      </c>
      <c r="AC415" s="123" t="s">
        <v>201</v>
      </c>
      <c r="AD415" s="123" t="s">
        <v>354</v>
      </c>
      <c r="AE415" s="123" t="s">
        <v>12</v>
      </c>
    </row>
    <row r="416" spans="2:31" x14ac:dyDescent="0.35">
      <c r="B416" s="123">
        <v>101291</v>
      </c>
      <c r="C416" s="123" t="s">
        <v>1125</v>
      </c>
      <c r="D416" s="123">
        <v>2016</v>
      </c>
      <c r="E416" s="123" t="s">
        <v>12</v>
      </c>
      <c r="F416" s="240">
        <v>22825.031896127999</v>
      </c>
      <c r="G416" s="240" t="s">
        <v>1755</v>
      </c>
      <c r="H416" s="240" t="s">
        <v>12</v>
      </c>
      <c r="I416" s="240">
        <v>22825.031896127999</v>
      </c>
      <c r="J416" s="240">
        <v>0</v>
      </c>
      <c r="K416" s="240">
        <v>0</v>
      </c>
      <c r="L416" s="240">
        <v>0</v>
      </c>
      <c r="M416" s="240">
        <v>0</v>
      </c>
      <c r="N416" s="240" t="s">
        <v>12</v>
      </c>
      <c r="O416" s="240">
        <v>22825.031896127999</v>
      </c>
      <c r="P416" s="240">
        <v>0</v>
      </c>
      <c r="Q416" s="240">
        <v>0</v>
      </c>
      <c r="R416" s="240">
        <v>22825.031896127999</v>
      </c>
      <c r="S416" s="240">
        <v>0</v>
      </c>
      <c r="T416" s="123" t="s">
        <v>12</v>
      </c>
      <c r="U416" s="123" t="s">
        <v>316</v>
      </c>
      <c r="V416" s="123" t="s">
        <v>317</v>
      </c>
      <c r="W416" s="123" t="s">
        <v>336</v>
      </c>
      <c r="X416" s="123" t="s">
        <v>12</v>
      </c>
      <c r="Y416" s="123" t="s">
        <v>1126</v>
      </c>
      <c r="Z416" s="123" t="s">
        <v>320</v>
      </c>
      <c r="AA416" s="212">
        <v>92347</v>
      </c>
      <c r="AB416" s="123" t="s">
        <v>411</v>
      </c>
      <c r="AC416" s="123" t="s">
        <v>201</v>
      </c>
      <c r="AD416" s="123" t="s">
        <v>354</v>
      </c>
      <c r="AE416" s="123" t="s">
        <v>12</v>
      </c>
    </row>
    <row r="417" spans="2:31" x14ac:dyDescent="0.35">
      <c r="B417" s="123">
        <v>101715</v>
      </c>
      <c r="C417" s="123" t="s">
        <v>1860</v>
      </c>
      <c r="D417" s="123">
        <v>2016</v>
      </c>
      <c r="E417" s="123" t="s">
        <v>12</v>
      </c>
      <c r="F417" s="240">
        <v>26803.767779453399</v>
      </c>
      <c r="G417" s="240" t="s">
        <v>1755</v>
      </c>
      <c r="H417" s="240" t="s">
        <v>12</v>
      </c>
      <c r="I417" s="240">
        <v>26169.177779453399</v>
      </c>
      <c r="J417" s="240">
        <v>634.59</v>
      </c>
      <c r="K417" s="240">
        <v>0</v>
      </c>
      <c r="L417" s="240">
        <v>0</v>
      </c>
      <c r="M417" s="240">
        <v>0</v>
      </c>
      <c r="N417" s="240" t="s">
        <v>12</v>
      </c>
      <c r="O417" s="240">
        <v>26164.806835102401</v>
      </c>
      <c r="P417" s="240">
        <v>0</v>
      </c>
      <c r="Q417" s="240">
        <v>0</v>
      </c>
      <c r="R417" s="240">
        <v>26164.806835102401</v>
      </c>
      <c r="S417" s="240">
        <v>638.96094435101998</v>
      </c>
      <c r="T417" s="123" t="s">
        <v>12</v>
      </c>
      <c r="U417" s="123" t="s">
        <v>480</v>
      </c>
      <c r="V417" s="123" t="s">
        <v>317</v>
      </c>
      <c r="W417" s="123" t="s">
        <v>340</v>
      </c>
      <c r="X417" s="123" t="s">
        <v>12</v>
      </c>
      <c r="Y417" s="123" t="s">
        <v>471</v>
      </c>
      <c r="Z417" s="123" t="s">
        <v>320</v>
      </c>
      <c r="AA417" s="212">
        <v>93225</v>
      </c>
      <c r="AB417" s="123" t="s">
        <v>472</v>
      </c>
      <c r="AC417" s="123" t="s">
        <v>201</v>
      </c>
      <c r="AD417" s="123" t="s">
        <v>327</v>
      </c>
      <c r="AE417" s="123" t="s">
        <v>12</v>
      </c>
    </row>
    <row r="418" spans="2:31" x14ac:dyDescent="0.35">
      <c r="B418" s="123">
        <v>101234</v>
      </c>
      <c r="C418" s="123" t="s">
        <v>1127</v>
      </c>
      <c r="D418" s="123">
        <v>2016</v>
      </c>
      <c r="E418" s="123" t="s">
        <v>12</v>
      </c>
      <c r="F418" s="240">
        <v>186492.668996416</v>
      </c>
      <c r="G418" s="240" t="s">
        <v>1755</v>
      </c>
      <c r="H418" s="240" t="s">
        <v>12</v>
      </c>
      <c r="I418" s="240">
        <v>186492.668996416</v>
      </c>
      <c r="J418" s="240">
        <v>0</v>
      </c>
      <c r="K418" s="240">
        <v>0</v>
      </c>
      <c r="L418" s="240">
        <v>0</v>
      </c>
      <c r="M418" s="240">
        <v>0</v>
      </c>
      <c r="N418" s="240" t="s">
        <v>12</v>
      </c>
      <c r="O418" s="240">
        <v>186307.01725216</v>
      </c>
      <c r="P418" s="240">
        <v>0</v>
      </c>
      <c r="Q418" s="240">
        <v>0</v>
      </c>
      <c r="R418" s="240">
        <v>186307.01725216</v>
      </c>
      <c r="S418" s="240">
        <v>185.65174425629999</v>
      </c>
      <c r="T418" s="123" t="s">
        <v>12</v>
      </c>
      <c r="U418" s="123" t="s">
        <v>316</v>
      </c>
      <c r="V418" s="123" t="s">
        <v>316</v>
      </c>
      <c r="W418" s="123" t="s">
        <v>350</v>
      </c>
      <c r="X418" s="123" t="s">
        <v>12</v>
      </c>
      <c r="Y418" s="123" t="s">
        <v>346</v>
      </c>
      <c r="Z418" s="123" t="s">
        <v>320</v>
      </c>
      <c r="AA418" s="212">
        <v>93308</v>
      </c>
      <c r="AB418" s="123" t="s">
        <v>342</v>
      </c>
      <c r="AC418" s="123" t="s">
        <v>343</v>
      </c>
      <c r="AD418" s="123" t="s">
        <v>344</v>
      </c>
      <c r="AE418" s="123" t="s">
        <v>12</v>
      </c>
    </row>
    <row r="419" spans="2:31" x14ac:dyDescent="0.35">
      <c r="B419" s="123">
        <v>2112</v>
      </c>
      <c r="C419" s="123" t="s">
        <v>1128</v>
      </c>
      <c r="D419" s="123">
        <v>2016</v>
      </c>
      <c r="E419" s="123" t="s">
        <v>12</v>
      </c>
      <c r="F419" s="240">
        <v>115722.0753</v>
      </c>
      <c r="G419" s="240" t="s">
        <v>1755</v>
      </c>
      <c r="H419" s="240" t="s">
        <v>12</v>
      </c>
      <c r="I419" s="240">
        <v>0</v>
      </c>
      <c r="J419" s="240">
        <v>0</v>
      </c>
      <c r="K419" s="240">
        <v>0</v>
      </c>
      <c r="L419" s="240">
        <v>0</v>
      </c>
      <c r="M419" s="240">
        <v>115722.0753</v>
      </c>
      <c r="N419" s="240" t="s">
        <v>12</v>
      </c>
      <c r="O419" s="240">
        <v>0</v>
      </c>
      <c r="P419" s="240">
        <v>0</v>
      </c>
      <c r="Q419" s="240">
        <v>114904.31630000001</v>
      </c>
      <c r="R419" s="240">
        <v>114904.31630000001</v>
      </c>
      <c r="S419" s="240">
        <v>817.75900000000001</v>
      </c>
      <c r="T419" s="123" t="s">
        <v>12</v>
      </c>
      <c r="U419" s="123" t="s">
        <v>316</v>
      </c>
      <c r="V419" s="123" t="s">
        <v>317</v>
      </c>
      <c r="W419" s="123" t="s">
        <v>363</v>
      </c>
      <c r="X419" s="123" t="s">
        <v>12</v>
      </c>
      <c r="Y419" s="123" t="s">
        <v>444</v>
      </c>
      <c r="Z419" s="123" t="s">
        <v>445</v>
      </c>
      <c r="AA419" s="212">
        <v>77002</v>
      </c>
      <c r="AB419" s="123" t="s">
        <v>321</v>
      </c>
      <c r="AC419" s="123" t="s">
        <v>322</v>
      </c>
      <c r="AD419" s="123" t="s">
        <v>323</v>
      </c>
      <c r="AE419" s="123" t="s">
        <v>12</v>
      </c>
    </row>
    <row r="420" spans="2:31" x14ac:dyDescent="0.35">
      <c r="B420" s="123">
        <v>104573</v>
      </c>
      <c r="C420" s="123" t="s">
        <v>1129</v>
      </c>
      <c r="D420" s="123">
        <v>2016</v>
      </c>
      <c r="E420" s="123" t="s">
        <v>12</v>
      </c>
      <c r="F420" s="240">
        <v>3521.7295199999999</v>
      </c>
      <c r="G420" s="240" t="s">
        <v>1755</v>
      </c>
      <c r="H420" s="240" t="s">
        <v>12</v>
      </c>
      <c r="I420" s="240">
        <v>0</v>
      </c>
      <c r="J420" s="240">
        <v>0</v>
      </c>
      <c r="K420" s="240">
        <v>0</v>
      </c>
      <c r="L420" s="240">
        <v>0</v>
      </c>
      <c r="M420" s="240">
        <v>3521.7295199999999</v>
      </c>
      <c r="N420" s="240" t="s">
        <v>12</v>
      </c>
      <c r="O420" s="240">
        <v>0</v>
      </c>
      <c r="P420" s="240">
        <v>0</v>
      </c>
      <c r="Q420" s="240">
        <v>3521.7295199999999</v>
      </c>
      <c r="R420" s="240">
        <v>3521.7295199999999</v>
      </c>
      <c r="S420" s="240">
        <v>0</v>
      </c>
      <c r="T420" s="123" t="s">
        <v>12</v>
      </c>
      <c r="U420" s="123" t="s">
        <v>316</v>
      </c>
      <c r="V420" s="123" t="s">
        <v>317</v>
      </c>
      <c r="W420" s="123" t="s">
        <v>318</v>
      </c>
      <c r="X420" s="123" t="s">
        <v>12</v>
      </c>
      <c r="Y420" s="123" t="s">
        <v>802</v>
      </c>
      <c r="Z420" s="123" t="s">
        <v>555</v>
      </c>
      <c r="AA420" s="212" t="s">
        <v>1130</v>
      </c>
      <c r="AB420" s="123" t="s">
        <v>321</v>
      </c>
      <c r="AC420" s="123" t="s">
        <v>322</v>
      </c>
      <c r="AD420" s="123" t="s">
        <v>323</v>
      </c>
      <c r="AE420" s="123" t="s">
        <v>12</v>
      </c>
    </row>
    <row r="421" spans="2:31" x14ac:dyDescent="0.35">
      <c r="B421" s="123">
        <v>101192</v>
      </c>
      <c r="C421" s="123" t="s">
        <v>1131</v>
      </c>
      <c r="D421" s="123">
        <v>2016</v>
      </c>
      <c r="E421" s="123" t="s">
        <v>12</v>
      </c>
      <c r="F421" s="240">
        <v>45938.746410028798</v>
      </c>
      <c r="G421" s="240" t="s">
        <v>1755</v>
      </c>
      <c r="H421" s="240" t="s">
        <v>12</v>
      </c>
      <c r="I421" s="240">
        <v>45938.746410028798</v>
      </c>
      <c r="J421" s="240">
        <v>0</v>
      </c>
      <c r="K421" s="240">
        <v>0</v>
      </c>
      <c r="L421" s="240">
        <v>0</v>
      </c>
      <c r="M421" s="240">
        <v>0</v>
      </c>
      <c r="N421" s="240" t="s">
        <v>12</v>
      </c>
      <c r="O421" s="240">
        <v>0</v>
      </c>
      <c r="P421" s="240">
        <v>0</v>
      </c>
      <c r="Q421" s="240">
        <v>0</v>
      </c>
      <c r="R421" s="240">
        <v>0</v>
      </c>
      <c r="S421" s="240">
        <v>45938.746410028798</v>
      </c>
      <c r="T421" s="123" t="s">
        <v>12</v>
      </c>
      <c r="U421" s="123" t="s">
        <v>316</v>
      </c>
      <c r="V421" s="123" t="s">
        <v>317</v>
      </c>
      <c r="W421" s="123" t="s">
        <v>336</v>
      </c>
      <c r="X421" s="123" t="s">
        <v>12</v>
      </c>
      <c r="Y421" s="123" t="s">
        <v>1132</v>
      </c>
      <c r="Z421" s="123" t="s">
        <v>320</v>
      </c>
      <c r="AA421" s="212">
        <v>92278</v>
      </c>
      <c r="AB421" s="123" t="s">
        <v>861</v>
      </c>
      <c r="AC421" s="123" t="s">
        <v>201</v>
      </c>
      <c r="AD421" s="123" t="s">
        <v>458</v>
      </c>
      <c r="AE421" s="123" t="s">
        <v>12</v>
      </c>
    </row>
    <row r="422" spans="2:31" x14ac:dyDescent="0.35">
      <c r="B422" s="123">
        <v>101687</v>
      </c>
      <c r="C422" s="123" t="s">
        <v>1133</v>
      </c>
      <c r="D422" s="123">
        <v>2016</v>
      </c>
      <c r="E422" s="123" t="s">
        <v>12</v>
      </c>
      <c r="F422" s="240">
        <v>16501.201548000001</v>
      </c>
      <c r="G422" s="240" t="s">
        <v>1755</v>
      </c>
      <c r="H422" s="240" t="s">
        <v>12</v>
      </c>
      <c r="I422" s="240">
        <v>16501.201548000001</v>
      </c>
      <c r="J422" s="240">
        <v>0</v>
      </c>
      <c r="K422" s="240">
        <v>0</v>
      </c>
      <c r="L422" s="240">
        <v>0</v>
      </c>
      <c r="M422" s="240">
        <v>0</v>
      </c>
      <c r="N422" s="240" t="s">
        <v>12</v>
      </c>
      <c r="O422" s="240">
        <v>16501.201548000001</v>
      </c>
      <c r="P422" s="240">
        <v>0</v>
      </c>
      <c r="Q422" s="240">
        <v>0</v>
      </c>
      <c r="R422" s="240">
        <v>16501.201548000001</v>
      </c>
      <c r="S422" s="240">
        <v>0</v>
      </c>
      <c r="T422" s="123" t="s">
        <v>12</v>
      </c>
      <c r="U422" s="123" t="s">
        <v>316</v>
      </c>
      <c r="V422" s="123" t="s">
        <v>317</v>
      </c>
      <c r="W422" s="123" t="s">
        <v>467</v>
      </c>
      <c r="X422" s="123" t="s">
        <v>12</v>
      </c>
      <c r="Y422" s="123" t="s">
        <v>578</v>
      </c>
      <c r="Z422" s="123" t="s">
        <v>320</v>
      </c>
      <c r="AA422" s="212">
        <v>93725</v>
      </c>
      <c r="AB422" s="123" t="s">
        <v>352</v>
      </c>
      <c r="AC422" s="123" t="s">
        <v>204</v>
      </c>
      <c r="AD422" s="123" t="s">
        <v>354</v>
      </c>
      <c r="AE422" s="123" t="s">
        <v>12</v>
      </c>
    </row>
    <row r="423" spans="2:31" x14ac:dyDescent="0.35">
      <c r="B423" s="123">
        <v>100314</v>
      </c>
      <c r="C423" s="123" t="s">
        <v>1134</v>
      </c>
      <c r="D423" s="123">
        <v>2016</v>
      </c>
      <c r="E423" s="123" t="s">
        <v>12</v>
      </c>
      <c r="F423" s="240">
        <v>299543.84050799999</v>
      </c>
      <c r="G423" s="240" t="s">
        <v>1755</v>
      </c>
      <c r="H423" s="240" t="s">
        <v>12</v>
      </c>
      <c r="I423" s="240">
        <v>286804.720508</v>
      </c>
      <c r="J423" s="240">
        <v>12739.12</v>
      </c>
      <c r="K423" s="240">
        <v>0</v>
      </c>
      <c r="L423" s="240">
        <v>0</v>
      </c>
      <c r="M423" s="240">
        <v>0</v>
      </c>
      <c r="N423" s="240" t="s">
        <v>12</v>
      </c>
      <c r="O423" s="240">
        <v>286804.720508</v>
      </c>
      <c r="P423" s="240">
        <v>0</v>
      </c>
      <c r="Q423" s="240">
        <v>0</v>
      </c>
      <c r="R423" s="240">
        <v>286804.720508</v>
      </c>
      <c r="S423" s="240">
        <v>12739.12</v>
      </c>
      <c r="T423" s="123" t="s">
        <v>12</v>
      </c>
      <c r="U423" s="123" t="s">
        <v>316</v>
      </c>
      <c r="V423" s="123" t="s">
        <v>317</v>
      </c>
      <c r="W423" s="123" t="s">
        <v>363</v>
      </c>
      <c r="X423" s="123" t="s">
        <v>12</v>
      </c>
      <c r="Y423" s="123" t="s">
        <v>504</v>
      </c>
      <c r="Z423" s="123" t="s">
        <v>320</v>
      </c>
      <c r="AA423" s="212">
        <v>90058</v>
      </c>
      <c r="AB423" s="123" t="s">
        <v>352</v>
      </c>
      <c r="AC423" s="123" t="s">
        <v>204</v>
      </c>
      <c r="AD423" s="123" t="s">
        <v>354</v>
      </c>
      <c r="AE423" s="123" t="s">
        <v>12</v>
      </c>
    </row>
    <row r="424" spans="2:31" x14ac:dyDescent="0.35">
      <c r="B424" s="123">
        <v>100210</v>
      </c>
      <c r="C424" s="123" t="s">
        <v>1792</v>
      </c>
      <c r="D424" s="123">
        <v>2016</v>
      </c>
      <c r="E424" s="123" t="s">
        <v>12</v>
      </c>
      <c r="F424" s="240">
        <v>92793.034524787203</v>
      </c>
      <c r="G424" s="240" t="s">
        <v>1755</v>
      </c>
      <c r="H424" s="240" t="s">
        <v>12</v>
      </c>
      <c r="I424" s="240">
        <v>92793.034524787203</v>
      </c>
      <c r="J424" s="240">
        <v>0</v>
      </c>
      <c r="K424" s="240">
        <v>0</v>
      </c>
      <c r="L424" s="240">
        <v>0</v>
      </c>
      <c r="M424" s="240">
        <v>0</v>
      </c>
      <c r="N424" s="240" t="s">
        <v>12</v>
      </c>
      <c r="O424" s="240">
        <v>92793.034524787203</v>
      </c>
      <c r="P424" s="240">
        <v>0</v>
      </c>
      <c r="Q424" s="240">
        <v>0</v>
      </c>
      <c r="R424" s="240">
        <v>92793.034524787203</v>
      </c>
      <c r="S424" s="240">
        <v>0</v>
      </c>
      <c r="T424" s="123" t="s">
        <v>12</v>
      </c>
      <c r="U424" s="123" t="s">
        <v>316</v>
      </c>
      <c r="V424" s="123" t="s">
        <v>317</v>
      </c>
      <c r="W424" s="123" t="s">
        <v>467</v>
      </c>
      <c r="X424" s="123" t="s">
        <v>12</v>
      </c>
      <c r="Y424" s="123" t="s">
        <v>846</v>
      </c>
      <c r="Z424" s="123" t="s">
        <v>320</v>
      </c>
      <c r="AA424" s="212">
        <v>93035</v>
      </c>
      <c r="AB424" s="123" t="s">
        <v>352</v>
      </c>
      <c r="AC424" s="123" t="s">
        <v>353</v>
      </c>
      <c r="AD424" s="123" t="s">
        <v>354</v>
      </c>
      <c r="AE424" s="123" t="s">
        <v>12</v>
      </c>
    </row>
    <row r="425" spans="2:31" x14ac:dyDescent="0.35">
      <c r="B425" s="123">
        <v>104676</v>
      </c>
      <c r="C425" s="123" t="s">
        <v>1135</v>
      </c>
      <c r="D425" s="123">
        <v>2016</v>
      </c>
      <c r="E425" s="123" t="s">
        <v>12</v>
      </c>
      <c r="F425" s="240">
        <v>12225.68512</v>
      </c>
      <c r="G425" s="240" t="s">
        <v>1755</v>
      </c>
      <c r="H425" s="240" t="s">
        <v>12</v>
      </c>
      <c r="I425" s="240">
        <v>0</v>
      </c>
      <c r="J425" s="240">
        <v>0</v>
      </c>
      <c r="K425" s="240">
        <v>12225.68512</v>
      </c>
      <c r="L425" s="240">
        <v>0</v>
      </c>
      <c r="M425" s="240">
        <v>0</v>
      </c>
      <c r="N425" s="240" t="s">
        <v>12</v>
      </c>
      <c r="O425" s="240">
        <v>0</v>
      </c>
      <c r="P425" s="240">
        <v>0</v>
      </c>
      <c r="Q425" s="240">
        <v>0</v>
      </c>
      <c r="R425" s="240">
        <v>0</v>
      </c>
      <c r="S425" s="240">
        <v>12225.68512</v>
      </c>
      <c r="T425" s="123" t="s">
        <v>12</v>
      </c>
      <c r="U425" s="123" t="s">
        <v>317</v>
      </c>
      <c r="V425" s="123" t="s">
        <v>317</v>
      </c>
      <c r="W425" s="123" t="s">
        <v>12</v>
      </c>
      <c r="X425" s="123" t="s">
        <v>12</v>
      </c>
      <c r="Y425" s="123" t="s">
        <v>1136</v>
      </c>
      <c r="Z425" s="123" t="s">
        <v>1137</v>
      </c>
      <c r="AA425" s="212">
        <v>30501</v>
      </c>
      <c r="AB425" s="123" t="s">
        <v>446</v>
      </c>
      <c r="AC425" s="123" t="s">
        <v>394</v>
      </c>
      <c r="AD425" s="123" t="s">
        <v>395</v>
      </c>
      <c r="AE425" s="123" t="s">
        <v>12</v>
      </c>
    </row>
    <row r="426" spans="2:31" x14ac:dyDescent="0.35">
      <c r="B426" s="123">
        <v>104463</v>
      </c>
      <c r="C426" s="123" t="s">
        <v>1138</v>
      </c>
      <c r="D426" s="123">
        <v>2016</v>
      </c>
      <c r="E426" s="123" t="s">
        <v>12</v>
      </c>
      <c r="F426" s="240">
        <v>0</v>
      </c>
      <c r="G426" s="240" t="s">
        <v>1755</v>
      </c>
      <c r="H426" s="240" t="s">
        <v>12</v>
      </c>
      <c r="I426" s="240">
        <v>0</v>
      </c>
      <c r="J426" s="240">
        <v>0</v>
      </c>
      <c r="K426" s="240">
        <v>0</v>
      </c>
      <c r="L426" s="240">
        <v>0</v>
      </c>
      <c r="M426" s="240">
        <v>0</v>
      </c>
      <c r="N426" s="240" t="s">
        <v>12</v>
      </c>
      <c r="O426" s="240">
        <v>0</v>
      </c>
      <c r="P426" s="240">
        <v>0</v>
      </c>
      <c r="Q426" s="240">
        <v>0</v>
      </c>
      <c r="R426" s="240">
        <v>0</v>
      </c>
      <c r="S426" s="240">
        <v>0</v>
      </c>
      <c r="T426" s="123" t="s">
        <v>12</v>
      </c>
      <c r="U426" s="123" t="s">
        <v>317</v>
      </c>
      <c r="V426" s="123" t="s">
        <v>317</v>
      </c>
      <c r="W426" s="123" t="s">
        <v>12</v>
      </c>
      <c r="X426" s="123" t="s">
        <v>12</v>
      </c>
      <c r="Y426" s="123" t="s">
        <v>1139</v>
      </c>
      <c r="Z426" s="123" t="s">
        <v>320</v>
      </c>
      <c r="AA426" s="212">
        <v>94901</v>
      </c>
      <c r="AB426" s="123" t="s">
        <v>321</v>
      </c>
      <c r="AC426" s="123" t="s">
        <v>322</v>
      </c>
      <c r="AD426" s="123" t="s">
        <v>323</v>
      </c>
      <c r="AE426" s="123" t="s">
        <v>12</v>
      </c>
    </row>
    <row r="427" spans="2:31" x14ac:dyDescent="0.35">
      <c r="B427" s="123">
        <v>104169</v>
      </c>
      <c r="C427" s="123" t="s">
        <v>1140</v>
      </c>
      <c r="D427" s="123">
        <v>2016</v>
      </c>
      <c r="E427" s="123" t="s">
        <v>12</v>
      </c>
      <c r="F427" s="240">
        <v>49814.001096</v>
      </c>
      <c r="G427" s="240" t="s">
        <v>1755</v>
      </c>
      <c r="H427" s="240" t="s">
        <v>12</v>
      </c>
      <c r="I427" s="240">
        <v>49814.001096</v>
      </c>
      <c r="J427" s="240">
        <v>0</v>
      </c>
      <c r="K427" s="240">
        <v>0</v>
      </c>
      <c r="L427" s="240">
        <v>0</v>
      </c>
      <c r="M427" s="240">
        <v>0</v>
      </c>
      <c r="N427" s="240" t="s">
        <v>12</v>
      </c>
      <c r="O427" s="240">
        <v>49814.001096</v>
      </c>
      <c r="P427" s="240">
        <v>0</v>
      </c>
      <c r="Q427" s="240">
        <v>0</v>
      </c>
      <c r="R427" s="240">
        <v>49814.001096</v>
      </c>
      <c r="S427" s="240">
        <v>0</v>
      </c>
      <c r="T427" s="123" t="s">
        <v>12</v>
      </c>
      <c r="U427" s="123" t="s">
        <v>316</v>
      </c>
      <c r="V427" s="123" t="s">
        <v>317</v>
      </c>
      <c r="W427" s="123" t="s">
        <v>350</v>
      </c>
      <c r="X427" s="123" t="s">
        <v>12</v>
      </c>
      <c r="Y427" s="123" t="s">
        <v>1141</v>
      </c>
      <c r="Z427" s="123" t="s">
        <v>320</v>
      </c>
      <c r="AA427" s="212">
        <v>94514</v>
      </c>
      <c r="AB427" s="123" t="s">
        <v>352</v>
      </c>
      <c r="AC427" s="123" t="s">
        <v>204</v>
      </c>
      <c r="AD427" s="123" t="s">
        <v>354</v>
      </c>
      <c r="AE427" s="123" t="s">
        <v>12</v>
      </c>
    </row>
    <row r="428" spans="2:31" x14ac:dyDescent="0.35">
      <c r="B428" s="123">
        <v>101332</v>
      </c>
      <c r="C428" s="123" t="s">
        <v>1143</v>
      </c>
      <c r="D428" s="123">
        <v>2016</v>
      </c>
      <c r="E428" s="123" t="s">
        <v>12</v>
      </c>
      <c r="F428" s="240">
        <v>415323.803482836</v>
      </c>
      <c r="G428" s="240" t="s">
        <v>1755</v>
      </c>
      <c r="H428" s="240" t="s">
        <v>12</v>
      </c>
      <c r="I428" s="240">
        <v>415323.803482836</v>
      </c>
      <c r="J428" s="240">
        <v>0</v>
      </c>
      <c r="K428" s="240">
        <v>0</v>
      </c>
      <c r="L428" s="240">
        <v>0</v>
      </c>
      <c r="M428" s="240">
        <v>0</v>
      </c>
      <c r="N428" s="240" t="s">
        <v>12</v>
      </c>
      <c r="O428" s="240">
        <v>415321.16134559998</v>
      </c>
      <c r="P428" s="240">
        <v>0</v>
      </c>
      <c r="Q428" s="240">
        <v>0</v>
      </c>
      <c r="R428" s="240">
        <v>415321.16134559998</v>
      </c>
      <c r="S428" s="240">
        <v>2.6421372359999999</v>
      </c>
      <c r="T428" s="123" t="s">
        <v>12</v>
      </c>
      <c r="U428" s="123" t="s">
        <v>316</v>
      </c>
      <c r="V428" s="123" t="s">
        <v>317</v>
      </c>
      <c r="W428" s="123" t="s">
        <v>1403</v>
      </c>
      <c r="X428" s="123" t="s">
        <v>12</v>
      </c>
      <c r="Y428" s="123" t="s">
        <v>371</v>
      </c>
      <c r="Z428" s="123" t="s">
        <v>320</v>
      </c>
      <c r="AA428" s="212">
        <v>94553</v>
      </c>
      <c r="AB428" s="123" t="s">
        <v>352</v>
      </c>
      <c r="AC428" s="123" t="s">
        <v>201</v>
      </c>
      <c r="AD428" s="123" t="s">
        <v>458</v>
      </c>
      <c r="AE428" s="123" t="s">
        <v>12</v>
      </c>
    </row>
    <row r="429" spans="2:31" x14ac:dyDescent="0.35">
      <c r="B429" s="123">
        <v>104384</v>
      </c>
      <c r="C429" s="123" t="s">
        <v>1147</v>
      </c>
      <c r="D429" s="123">
        <v>2016</v>
      </c>
      <c r="E429" s="123" t="s">
        <v>12</v>
      </c>
      <c r="F429" s="240">
        <v>16855.053101932801</v>
      </c>
      <c r="G429" s="240" t="s">
        <v>1755</v>
      </c>
      <c r="H429" s="240" t="s">
        <v>12</v>
      </c>
      <c r="I429" s="240">
        <v>16855.053101932801</v>
      </c>
      <c r="J429" s="240">
        <v>0</v>
      </c>
      <c r="K429" s="240">
        <v>0</v>
      </c>
      <c r="L429" s="240">
        <v>0</v>
      </c>
      <c r="M429" s="240">
        <v>0</v>
      </c>
      <c r="N429" s="240" t="s">
        <v>12</v>
      </c>
      <c r="O429" s="240">
        <v>0</v>
      </c>
      <c r="P429" s="240">
        <v>0</v>
      </c>
      <c r="Q429" s="240">
        <v>0</v>
      </c>
      <c r="R429" s="240">
        <v>0</v>
      </c>
      <c r="S429" s="240">
        <v>16855.053101932801</v>
      </c>
      <c r="T429" s="123" t="s">
        <v>12</v>
      </c>
      <c r="U429" s="123" t="s">
        <v>317</v>
      </c>
      <c r="V429" s="123" t="s">
        <v>317</v>
      </c>
      <c r="W429" s="123" t="s">
        <v>12</v>
      </c>
      <c r="X429" s="123" t="s">
        <v>12</v>
      </c>
      <c r="Y429" s="123" t="s">
        <v>386</v>
      </c>
      <c r="Z429" s="123" t="s">
        <v>320</v>
      </c>
      <c r="AA429" s="212">
        <v>92618</v>
      </c>
      <c r="AB429" s="123" t="s">
        <v>1148</v>
      </c>
      <c r="AC429" s="123" t="s">
        <v>201</v>
      </c>
      <c r="AD429" s="123" t="s">
        <v>327</v>
      </c>
      <c r="AE429" s="123" t="s">
        <v>12</v>
      </c>
    </row>
    <row r="430" spans="2:31" x14ac:dyDescent="0.35">
      <c r="B430" s="123">
        <v>104633</v>
      </c>
      <c r="C430" s="123" t="s">
        <v>1149</v>
      </c>
      <c r="D430" s="123">
        <v>2016</v>
      </c>
      <c r="E430" s="123" t="s">
        <v>12</v>
      </c>
      <c r="F430" s="240">
        <v>21653.581981984898</v>
      </c>
      <c r="G430" s="240" t="s">
        <v>1755</v>
      </c>
      <c r="H430" s="240" t="s">
        <v>12</v>
      </c>
      <c r="I430" s="240">
        <v>21653.581981984898</v>
      </c>
      <c r="J430" s="240">
        <v>0</v>
      </c>
      <c r="K430" s="240">
        <v>0</v>
      </c>
      <c r="L430" s="240">
        <v>0</v>
      </c>
      <c r="M430" s="240">
        <v>0</v>
      </c>
      <c r="N430" s="240" t="s">
        <v>12</v>
      </c>
      <c r="O430" s="240">
        <v>0</v>
      </c>
      <c r="P430" s="240">
        <v>0</v>
      </c>
      <c r="Q430" s="240">
        <v>0</v>
      </c>
      <c r="R430" s="240">
        <v>0</v>
      </c>
      <c r="S430" s="240">
        <v>21653.581981984898</v>
      </c>
      <c r="T430" s="123" t="s">
        <v>12</v>
      </c>
      <c r="U430" s="123" t="s">
        <v>317</v>
      </c>
      <c r="V430" s="123" t="s">
        <v>317</v>
      </c>
      <c r="W430" s="123" t="s">
        <v>12</v>
      </c>
      <c r="X430" s="123" t="s">
        <v>12</v>
      </c>
      <c r="Y430" s="123" t="s">
        <v>506</v>
      </c>
      <c r="Z430" s="123" t="s">
        <v>320</v>
      </c>
      <c r="AA430" s="212">
        <v>90007</v>
      </c>
      <c r="AB430" s="123" t="s">
        <v>1150</v>
      </c>
      <c r="AC430" s="123" t="s">
        <v>201</v>
      </c>
      <c r="AD430" s="123" t="s">
        <v>327</v>
      </c>
      <c r="AE430" s="123" t="s">
        <v>12</v>
      </c>
    </row>
    <row r="431" spans="2:31" x14ac:dyDescent="0.35">
      <c r="B431" s="123">
        <v>104613</v>
      </c>
      <c r="C431" s="123" t="s">
        <v>1153</v>
      </c>
      <c r="D431" s="123">
        <v>2016</v>
      </c>
      <c r="E431" s="123" t="s">
        <v>12</v>
      </c>
      <c r="F431" s="240">
        <v>12865.342736000001</v>
      </c>
      <c r="G431" s="240" t="s">
        <v>1755</v>
      </c>
      <c r="H431" s="240" t="s">
        <v>12</v>
      </c>
      <c r="I431" s="240">
        <v>12865.342736000001</v>
      </c>
      <c r="J431" s="240">
        <v>0</v>
      </c>
      <c r="K431" s="240">
        <v>0</v>
      </c>
      <c r="L431" s="240">
        <v>0</v>
      </c>
      <c r="M431" s="240">
        <v>0</v>
      </c>
      <c r="N431" s="240" t="s">
        <v>12</v>
      </c>
      <c r="O431" s="240">
        <v>0</v>
      </c>
      <c r="P431" s="240">
        <v>0</v>
      </c>
      <c r="Q431" s="240">
        <v>0</v>
      </c>
      <c r="R431" s="240">
        <v>0</v>
      </c>
      <c r="S431" s="240">
        <v>12865.342736000001</v>
      </c>
      <c r="T431" s="123" t="s">
        <v>12</v>
      </c>
      <c r="U431" s="123" t="s">
        <v>317</v>
      </c>
      <c r="V431" s="123" t="s">
        <v>317</v>
      </c>
      <c r="W431" s="123" t="s">
        <v>12</v>
      </c>
      <c r="X431" s="123" t="s">
        <v>12</v>
      </c>
      <c r="Y431" s="123" t="s">
        <v>1090</v>
      </c>
      <c r="Z431" s="123" t="s">
        <v>320</v>
      </c>
      <c r="AA431" s="212">
        <v>93908</v>
      </c>
      <c r="AB431" s="123" t="s">
        <v>1154</v>
      </c>
      <c r="AC431" s="123" t="s">
        <v>201</v>
      </c>
      <c r="AD431" s="123" t="s">
        <v>327</v>
      </c>
      <c r="AE431" s="123" t="s">
        <v>12</v>
      </c>
    </row>
    <row r="432" spans="2:31" x14ac:dyDescent="0.35">
      <c r="B432" s="123">
        <v>100296</v>
      </c>
      <c r="C432" s="123" t="s">
        <v>1155</v>
      </c>
      <c r="D432" s="123">
        <v>2016</v>
      </c>
      <c r="E432" s="123" t="s">
        <v>12</v>
      </c>
      <c r="F432" s="240">
        <v>3603.97569488</v>
      </c>
      <c r="G432" s="240" t="s">
        <v>1755</v>
      </c>
      <c r="H432" s="240" t="s">
        <v>12</v>
      </c>
      <c r="I432" s="240">
        <v>3603.97569488</v>
      </c>
      <c r="J432" s="240">
        <v>0</v>
      </c>
      <c r="K432" s="240">
        <v>0</v>
      </c>
      <c r="L432" s="240">
        <v>0</v>
      </c>
      <c r="M432" s="240">
        <v>0</v>
      </c>
      <c r="N432" s="240" t="s">
        <v>12</v>
      </c>
      <c r="O432" s="240">
        <v>3603.97569488</v>
      </c>
      <c r="P432" s="240">
        <v>0</v>
      </c>
      <c r="Q432" s="240">
        <v>0</v>
      </c>
      <c r="R432" s="240">
        <v>3603.97569488</v>
      </c>
      <c r="S432" s="240">
        <v>0</v>
      </c>
      <c r="T432" s="123" t="s">
        <v>12</v>
      </c>
      <c r="U432" s="123" t="s">
        <v>316</v>
      </c>
      <c r="V432" s="123" t="s">
        <v>317</v>
      </c>
      <c r="W432" s="123" t="s">
        <v>467</v>
      </c>
      <c r="X432" s="123" t="s">
        <v>12</v>
      </c>
      <c r="Y432" s="123" t="s">
        <v>1059</v>
      </c>
      <c r="Z432" s="123" t="s">
        <v>320</v>
      </c>
      <c r="AA432" s="212">
        <v>93251</v>
      </c>
      <c r="AB432" s="123" t="s">
        <v>352</v>
      </c>
      <c r="AC432" s="123" t="s">
        <v>201</v>
      </c>
      <c r="AD432" s="123" t="s">
        <v>458</v>
      </c>
      <c r="AE432" s="123" t="s">
        <v>12</v>
      </c>
    </row>
    <row r="433" spans="2:31" x14ac:dyDescent="0.35">
      <c r="B433" s="123">
        <v>3044</v>
      </c>
      <c r="C433" s="123" t="s">
        <v>1156</v>
      </c>
      <c r="D433" s="123">
        <v>2016</v>
      </c>
      <c r="E433" s="123" t="s">
        <v>12</v>
      </c>
      <c r="F433" s="240">
        <v>0</v>
      </c>
      <c r="G433" s="240" t="s">
        <v>1755</v>
      </c>
      <c r="H433" s="240" t="s">
        <v>12</v>
      </c>
      <c r="I433" s="240">
        <v>0</v>
      </c>
      <c r="J433" s="240">
        <v>0</v>
      </c>
      <c r="K433" s="240">
        <v>0</v>
      </c>
      <c r="L433" s="240">
        <v>0</v>
      </c>
      <c r="M433" s="240">
        <v>0</v>
      </c>
      <c r="N433" s="240" t="s">
        <v>12</v>
      </c>
      <c r="O433" s="240">
        <v>0</v>
      </c>
      <c r="P433" s="240">
        <v>0</v>
      </c>
      <c r="Q433" s="240">
        <v>0</v>
      </c>
      <c r="R433" s="240">
        <v>0</v>
      </c>
      <c r="S433" s="240">
        <v>0</v>
      </c>
      <c r="T433" s="123" t="s">
        <v>12</v>
      </c>
      <c r="U433" s="123" t="s">
        <v>317</v>
      </c>
      <c r="V433" s="123" t="s">
        <v>317</v>
      </c>
      <c r="W433" s="123" t="s">
        <v>12</v>
      </c>
      <c r="X433" s="123" t="s">
        <v>12</v>
      </c>
      <c r="Y433" s="123" t="s">
        <v>1157</v>
      </c>
      <c r="Z433" s="123" t="s">
        <v>320</v>
      </c>
      <c r="AA433" s="212">
        <v>95340</v>
      </c>
      <c r="AB433" s="123" t="s">
        <v>321</v>
      </c>
      <c r="AC433" s="123" t="s">
        <v>322</v>
      </c>
      <c r="AD433" s="123" t="s">
        <v>323</v>
      </c>
      <c r="AE433" s="123" t="s">
        <v>12</v>
      </c>
    </row>
    <row r="434" spans="2:31" x14ac:dyDescent="0.35">
      <c r="B434" s="123">
        <v>101665</v>
      </c>
      <c r="C434" s="123" t="s">
        <v>1158</v>
      </c>
      <c r="D434" s="123">
        <v>2016</v>
      </c>
      <c r="E434" s="123" t="s">
        <v>12</v>
      </c>
      <c r="F434" s="240">
        <v>108235.59835972601</v>
      </c>
      <c r="G434" s="240" t="s">
        <v>1755</v>
      </c>
      <c r="H434" s="240" t="s">
        <v>12</v>
      </c>
      <c r="I434" s="240">
        <v>1924.1983597262999</v>
      </c>
      <c r="J434" s="240">
        <v>106311.4</v>
      </c>
      <c r="K434" s="240">
        <v>0</v>
      </c>
      <c r="L434" s="240">
        <v>0</v>
      </c>
      <c r="M434" s="240">
        <v>0</v>
      </c>
      <c r="N434" s="240" t="s">
        <v>12</v>
      </c>
      <c r="O434" s="240">
        <v>0</v>
      </c>
      <c r="P434" s="240">
        <v>0</v>
      </c>
      <c r="Q434" s="240">
        <v>0</v>
      </c>
      <c r="R434" s="240">
        <v>0</v>
      </c>
      <c r="S434" s="240">
        <v>108235.59835972601</v>
      </c>
      <c r="T434" s="123" t="s">
        <v>12</v>
      </c>
      <c r="U434" s="123" t="s">
        <v>316</v>
      </c>
      <c r="V434" s="123" t="s">
        <v>317</v>
      </c>
      <c r="W434" s="123" t="s">
        <v>390</v>
      </c>
      <c r="X434" s="123" t="s">
        <v>12</v>
      </c>
      <c r="Y434" s="123" t="s">
        <v>1157</v>
      </c>
      <c r="Z434" s="123" t="s">
        <v>320</v>
      </c>
      <c r="AA434" s="212">
        <v>95340</v>
      </c>
      <c r="AB434" s="123" t="s">
        <v>411</v>
      </c>
      <c r="AC434" s="123" t="s">
        <v>201</v>
      </c>
      <c r="AD434" s="123" t="s">
        <v>354</v>
      </c>
      <c r="AE434" s="123" t="s">
        <v>12</v>
      </c>
    </row>
    <row r="435" spans="2:31" x14ac:dyDescent="0.35">
      <c r="B435" s="123">
        <v>2046</v>
      </c>
      <c r="C435" s="123" t="s">
        <v>1163</v>
      </c>
      <c r="D435" s="123">
        <v>2016</v>
      </c>
      <c r="E435" s="123" t="s">
        <v>12</v>
      </c>
      <c r="F435" s="240">
        <v>174.624</v>
      </c>
      <c r="G435" s="240" t="s">
        <v>1755</v>
      </c>
      <c r="H435" s="240" t="s">
        <v>12</v>
      </c>
      <c r="I435" s="240">
        <v>0</v>
      </c>
      <c r="J435" s="240">
        <v>0</v>
      </c>
      <c r="K435" s="240">
        <v>0</v>
      </c>
      <c r="L435" s="240">
        <v>0</v>
      </c>
      <c r="M435" s="240">
        <v>174.624</v>
      </c>
      <c r="N435" s="240" t="s">
        <v>12</v>
      </c>
      <c r="O435" s="240">
        <v>0</v>
      </c>
      <c r="P435" s="240">
        <v>0</v>
      </c>
      <c r="Q435" s="240">
        <v>174.624</v>
      </c>
      <c r="R435" s="240">
        <v>174.624</v>
      </c>
      <c r="S435" s="240">
        <v>0</v>
      </c>
      <c r="T435" s="123" t="s">
        <v>12</v>
      </c>
      <c r="U435" s="123" t="s">
        <v>316</v>
      </c>
      <c r="V435" s="123" t="s">
        <v>317</v>
      </c>
      <c r="W435" s="123" t="s">
        <v>553</v>
      </c>
      <c r="X435" s="123" t="s">
        <v>12</v>
      </c>
      <c r="Y435" s="123" t="s">
        <v>506</v>
      </c>
      <c r="Z435" s="123" t="s">
        <v>320</v>
      </c>
      <c r="AA435" s="212">
        <v>90012</v>
      </c>
      <c r="AB435" s="123" t="s">
        <v>851</v>
      </c>
      <c r="AC435" s="123" t="s">
        <v>322</v>
      </c>
      <c r="AD435" s="123" t="s">
        <v>323</v>
      </c>
      <c r="AE435" s="123" t="s">
        <v>12</v>
      </c>
    </row>
    <row r="436" spans="2:31" x14ac:dyDescent="0.35">
      <c r="B436" s="123">
        <v>101515</v>
      </c>
      <c r="C436" s="123" t="s">
        <v>1861</v>
      </c>
      <c r="D436" s="123">
        <v>2016</v>
      </c>
      <c r="E436" s="123" t="s">
        <v>12</v>
      </c>
      <c r="F436" s="240">
        <v>194174.715056844</v>
      </c>
      <c r="G436" s="240" t="s">
        <v>1755</v>
      </c>
      <c r="H436" s="240" t="s">
        <v>12</v>
      </c>
      <c r="I436" s="240">
        <v>194174.715056844</v>
      </c>
      <c r="J436" s="240">
        <v>0</v>
      </c>
      <c r="K436" s="240">
        <v>0</v>
      </c>
      <c r="L436" s="240">
        <v>0</v>
      </c>
      <c r="M436" s="240">
        <v>0</v>
      </c>
      <c r="N436" s="240" t="s">
        <v>12</v>
      </c>
      <c r="O436" s="240">
        <v>194174.715056844</v>
      </c>
      <c r="P436" s="240">
        <v>0</v>
      </c>
      <c r="Q436" s="240">
        <v>0</v>
      </c>
      <c r="R436" s="240">
        <v>194174.715056844</v>
      </c>
      <c r="S436" s="240">
        <v>0</v>
      </c>
      <c r="T436" s="123" t="s">
        <v>12</v>
      </c>
      <c r="U436" s="123" t="s">
        <v>316</v>
      </c>
      <c r="V436" s="123" t="s">
        <v>317</v>
      </c>
      <c r="W436" s="123" t="s">
        <v>340</v>
      </c>
      <c r="X436" s="123" t="s">
        <v>12</v>
      </c>
      <c r="Y436" s="123" t="s">
        <v>1167</v>
      </c>
      <c r="Z436" s="123" t="s">
        <v>320</v>
      </c>
      <c r="AA436" s="212">
        <v>93224</v>
      </c>
      <c r="AB436" s="123" t="s">
        <v>352</v>
      </c>
      <c r="AC436" s="123" t="s">
        <v>201</v>
      </c>
      <c r="AD436" s="123" t="s">
        <v>458</v>
      </c>
      <c r="AE436" s="123" t="s">
        <v>12</v>
      </c>
    </row>
    <row r="437" spans="2:31" x14ac:dyDescent="0.35">
      <c r="B437" s="123">
        <v>101744</v>
      </c>
      <c r="C437" s="123" t="s">
        <v>1165</v>
      </c>
      <c r="D437" s="123">
        <v>2016</v>
      </c>
      <c r="E437" s="123" t="s">
        <v>12</v>
      </c>
      <c r="F437" s="240">
        <v>24962.7539</v>
      </c>
      <c r="G437" s="240" t="s">
        <v>1755</v>
      </c>
      <c r="H437" s="240" t="s">
        <v>12</v>
      </c>
      <c r="I437" s="240">
        <v>24962.7539</v>
      </c>
      <c r="J437" s="240">
        <v>0</v>
      </c>
      <c r="K437" s="240">
        <v>0</v>
      </c>
      <c r="L437" s="240">
        <v>0</v>
      </c>
      <c r="M437" s="240">
        <v>0</v>
      </c>
      <c r="N437" s="240" t="s">
        <v>12</v>
      </c>
      <c r="O437" s="240">
        <v>24962.7539</v>
      </c>
      <c r="P437" s="240">
        <v>0</v>
      </c>
      <c r="Q437" s="240">
        <v>0</v>
      </c>
      <c r="R437" s="240">
        <v>24962.7539</v>
      </c>
      <c r="S437" s="240">
        <v>0</v>
      </c>
      <c r="T437" s="123" t="s">
        <v>12</v>
      </c>
      <c r="U437" s="123" t="s">
        <v>316</v>
      </c>
      <c r="V437" s="123" t="s">
        <v>317</v>
      </c>
      <c r="W437" s="123" t="s">
        <v>467</v>
      </c>
      <c r="X437" s="123" t="s">
        <v>12</v>
      </c>
      <c r="Y437" s="123" t="s">
        <v>633</v>
      </c>
      <c r="Z437" s="123" t="s">
        <v>320</v>
      </c>
      <c r="AA437" s="212">
        <v>93622</v>
      </c>
      <c r="AB437" s="123" t="s">
        <v>352</v>
      </c>
      <c r="AC437" s="123" t="s">
        <v>204</v>
      </c>
      <c r="AD437" s="123" t="s">
        <v>354</v>
      </c>
      <c r="AE437" s="123" t="s">
        <v>12</v>
      </c>
    </row>
    <row r="438" spans="2:31" x14ac:dyDescent="0.35">
      <c r="B438" s="123">
        <v>100215</v>
      </c>
      <c r="C438" s="123" t="s">
        <v>1166</v>
      </c>
      <c r="D438" s="123">
        <v>2016</v>
      </c>
      <c r="E438" s="123" t="s">
        <v>12</v>
      </c>
      <c r="F438" s="240">
        <v>579763.22211225599</v>
      </c>
      <c r="G438" s="240" t="s">
        <v>1755</v>
      </c>
      <c r="H438" s="240" t="s">
        <v>12</v>
      </c>
      <c r="I438" s="240">
        <v>579763.22211225599</v>
      </c>
      <c r="J438" s="240">
        <v>0</v>
      </c>
      <c r="K438" s="240">
        <v>0</v>
      </c>
      <c r="L438" s="240">
        <v>0</v>
      </c>
      <c r="M438" s="240">
        <v>0</v>
      </c>
      <c r="N438" s="240" t="s">
        <v>12</v>
      </c>
      <c r="O438" s="240">
        <v>579763.22211225599</v>
      </c>
      <c r="P438" s="240">
        <v>0</v>
      </c>
      <c r="Q438" s="240">
        <v>0</v>
      </c>
      <c r="R438" s="240">
        <v>579763.22211225599</v>
      </c>
      <c r="S438" s="240">
        <v>0</v>
      </c>
      <c r="T438" s="123" t="s">
        <v>12</v>
      </c>
      <c r="U438" s="123" t="s">
        <v>316</v>
      </c>
      <c r="V438" s="123" t="s">
        <v>317</v>
      </c>
      <c r="W438" s="123" t="s">
        <v>381</v>
      </c>
      <c r="X438" s="123" t="s">
        <v>12</v>
      </c>
      <c r="Y438" s="123" t="s">
        <v>1167</v>
      </c>
      <c r="Z438" s="123" t="s">
        <v>320</v>
      </c>
      <c r="AA438" s="212">
        <v>93224</v>
      </c>
      <c r="AB438" s="123" t="s">
        <v>352</v>
      </c>
      <c r="AC438" s="123" t="s">
        <v>201</v>
      </c>
      <c r="AD438" s="123" t="s">
        <v>458</v>
      </c>
      <c r="AE438" s="123" t="s">
        <v>12</v>
      </c>
    </row>
    <row r="439" spans="2:31" x14ac:dyDescent="0.35">
      <c r="B439" s="123">
        <v>104737</v>
      </c>
      <c r="C439" s="123" t="s">
        <v>1168</v>
      </c>
      <c r="D439" s="123">
        <v>2016</v>
      </c>
      <c r="E439" s="123" t="s">
        <v>12</v>
      </c>
      <c r="F439" s="240">
        <v>12657.618928</v>
      </c>
      <c r="G439" s="240" t="s">
        <v>1755</v>
      </c>
      <c r="H439" s="240" t="s">
        <v>12</v>
      </c>
      <c r="I439" s="240">
        <v>12657.618928</v>
      </c>
      <c r="J439" s="240">
        <v>0</v>
      </c>
      <c r="K439" s="240">
        <v>0</v>
      </c>
      <c r="L439" s="240">
        <v>0</v>
      </c>
      <c r="M439" s="240">
        <v>0</v>
      </c>
      <c r="N439" s="240" t="s">
        <v>12</v>
      </c>
      <c r="O439" s="240">
        <v>0</v>
      </c>
      <c r="P439" s="240">
        <v>0</v>
      </c>
      <c r="Q439" s="240">
        <v>0</v>
      </c>
      <c r="R439" s="240">
        <v>0</v>
      </c>
      <c r="S439" s="240">
        <v>12657.618928</v>
      </c>
      <c r="T439" s="123" t="s">
        <v>12</v>
      </c>
      <c r="U439" s="123" t="s">
        <v>317</v>
      </c>
      <c r="V439" s="123" t="s">
        <v>317</v>
      </c>
      <c r="W439" s="123" t="s">
        <v>12</v>
      </c>
      <c r="X439" s="123" t="s">
        <v>12</v>
      </c>
      <c r="Y439" s="123" t="s">
        <v>587</v>
      </c>
      <c r="Z439" s="123" t="s">
        <v>320</v>
      </c>
      <c r="AA439" s="212">
        <v>93291</v>
      </c>
      <c r="AB439" s="123" t="s">
        <v>576</v>
      </c>
      <c r="AC439" s="123" t="s">
        <v>201</v>
      </c>
      <c r="AD439" s="123" t="s">
        <v>327</v>
      </c>
      <c r="AE439" s="123" t="s">
        <v>12</v>
      </c>
    </row>
    <row r="440" spans="2:31" x14ac:dyDescent="0.35">
      <c r="B440" s="123">
        <v>101297</v>
      </c>
      <c r="C440" s="123" t="s">
        <v>1936</v>
      </c>
      <c r="D440" s="123">
        <v>2016</v>
      </c>
      <c r="E440" s="123" t="s">
        <v>12</v>
      </c>
      <c r="F440" s="240">
        <v>24179.463078302699</v>
      </c>
      <c r="G440" s="240" t="s">
        <v>1755</v>
      </c>
      <c r="H440" s="240" t="s">
        <v>12</v>
      </c>
      <c r="I440" s="240">
        <v>21600.8630783027</v>
      </c>
      <c r="J440" s="240">
        <v>2578.6</v>
      </c>
      <c r="K440" s="240">
        <v>0</v>
      </c>
      <c r="L440" s="240">
        <v>0</v>
      </c>
      <c r="M440" s="240">
        <v>0</v>
      </c>
      <c r="N440" s="240" t="s">
        <v>12</v>
      </c>
      <c r="O440" s="240">
        <v>21600.8630783027</v>
      </c>
      <c r="P440" s="240">
        <v>0</v>
      </c>
      <c r="Q440" s="240">
        <v>0</v>
      </c>
      <c r="R440" s="240">
        <v>21600.8630783027</v>
      </c>
      <c r="S440" s="240">
        <v>2578.6</v>
      </c>
      <c r="T440" s="123" t="s">
        <v>12</v>
      </c>
      <c r="U440" s="123" t="s">
        <v>316</v>
      </c>
      <c r="V440" s="123" t="s">
        <v>316</v>
      </c>
      <c r="W440" s="123" t="s">
        <v>381</v>
      </c>
      <c r="X440" s="123" t="s">
        <v>12</v>
      </c>
      <c r="Y440" s="123" t="s">
        <v>1170</v>
      </c>
      <c r="Z440" s="123" t="s">
        <v>320</v>
      </c>
      <c r="AA440" s="212">
        <v>91706</v>
      </c>
      <c r="AB440" s="123" t="s">
        <v>437</v>
      </c>
      <c r="AC440" s="123" t="s">
        <v>201</v>
      </c>
      <c r="AD440" s="123" t="s">
        <v>327</v>
      </c>
      <c r="AE440" s="123" t="s">
        <v>12</v>
      </c>
    </row>
    <row r="441" spans="2:31" x14ac:dyDescent="0.35">
      <c r="B441" s="123">
        <v>104397</v>
      </c>
      <c r="C441" s="123" t="s">
        <v>1171</v>
      </c>
      <c r="D441" s="123">
        <v>2016</v>
      </c>
      <c r="E441" s="123" t="s">
        <v>12</v>
      </c>
      <c r="F441" s="240">
        <v>11249.831056000001</v>
      </c>
      <c r="G441" s="240" t="s">
        <v>1755</v>
      </c>
      <c r="H441" s="240" t="s">
        <v>12</v>
      </c>
      <c r="I441" s="240">
        <v>11249.831056000001</v>
      </c>
      <c r="J441" s="240">
        <v>0</v>
      </c>
      <c r="K441" s="240">
        <v>0</v>
      </c>
      <c r="L441" s="240">
        <v>0</v>
      </c>
      <c r="M441" s="240">
        <v>0</v>
      </c>
      <c r="N441" s="240" t="s">
        <v>12</v>
      </c>
      <c r="O441" s="240">
        <v>0</v>
      </c>
      <c r="P441" s="240">
        <v>0</v>
      </c>
      <c r="Q441" s="240">
        <v>0</v>
      </c>
      <c r="R441" s="240">
        <v>0</v>
      </c>
      <c r="S441" s="240">
        <v>11249.831056000001</v>
      </c>
      <c r="T441" s="123" t="s">
        <v>12</v>
      </c>
      <c r="U441" s="123" t="s">
        <v>317</v>
      </c>
      <c r="V441" s="123" t="s">
        <v>317</v>
      </c>
      <c r="W441" s="123" t="s">
        <v>12</v>
      </c>
      <c r="X441" s="123" t="s">
        <v>12</v>
      </c>
      <c r="Y441" s="123" t="s">
        <v>1172</v>
      </c>
      <c r="Z441" s="123" t="s">
        <v>320</v>
      </c>
      <c r="AA441" s="212">
        <v>91752</v>
      </c>
      <c r="AB441" s="123" t="s">
        <v>1173</v>
      </c>
      <c r="AC441" s="123" t="s">
        <v>201</v>
      </c>
      <c r="AD441" s="123" t="s">
        <v>327</v>
      </c>
      <c r="AE441" s="123" t="s">
        <v>12</v>
      </c>
    </row>
    <row r="442" spans="2:31" x14ac:dyDescent="0.35">
      <c r="B442" s="123">
        <v>100036</v>
      </c>
      <c r="C442" s="123" t="s">
        <v>1174</v>
      </c>
      <c r="D442" s="123">
        <v>2016</v>
      </c>
      <c r="E442" s="123" t="s">
        <v>12</v>
      </c>
      <c r="F442" s="240">
        <v>52045.278071366803</v>
      </c>
      <c r="G442" s="240" t="s">
        <v>1755</v>
      </c>
      <c r="H442" s="240" t="s">
        <v>12</v>
      </c>
      <c r="I442" s="240">
        <v>287.07807136679997</v>
      </c>
      <c r="J442" s="240">
        <v>51758.2</v>
      </c>
      <c r="K442" s="240">
        <v>0</v>
      </c>
      <c r="L442" s="240">
        <v>0</v>
      </c>
      <c r="M442" s="240">
        <v>0</v>
      </c>
      <c r="N442" s="240" t="s">
        <v>12</v>
      </c>
      <c r="O442" s="240">
        <v>0</v>
      </c>
      <c r="P442" s="240">
        <v>0</v>
      </c>
      <c r="Q442" s="240">
        <v>0</v>
      </c>
      <c r="R442" s="240">
        <v>0</v>
      </c>
      <c r="S442" s="240">
        <v>52045.278071366803</v>
      </c>
      <c r="T442" s="123" t="s">
        <v>12</v>
      </c>
      <c r="U442" s="123" t="s">
        <v>316</v>
      </c>
      <c r="V442" s="123" t="s">
        <v>317</v>
      </c>
      <c r="W442" s="123" t="s">
        <v>430</v>
      </c>
      <c r="X442" s="123" t="s">
        <v>12</v>
      </c>
      <c r="Y442" s="123" t="s">
        <v>460</v>
      </c>
      <c r="Z442" s="123" t="s">
        <v>320</v>
      </c>
      <c r="AA442" s="212">
        <v>92111</v>
      </c>
      <c r="AB442" s="123" t="s">
        <v>411</v>
      </c>
      <c r="AC442" s="123" t="s">
        <v>201</v>
      </c>
      <c r="AD442" s="123" t="s">
        <v>354</v>
      </c>
      <c r="AE442" s="123" t="s">
        <v>12</v>
      </c>
    </row>
    <row r="443" spans="2:31" x14ac:dyDescent="0.35">
      <c r="B443" s="123">
        <v>104629</v>
      </c>
      <c r="C443" s="123" t="s">
        <v>1175</v>
      </c>
      <c r="D443" s="123">
        <v>2016</v>
      </c>
      <c r="E443" s="123" t="s">
        <v>12</v>
      </c>
      <c r="F443" s="240">
        <v>14434.628704000001</v>
      </c>
      <c r="G443" s="240" t="s">
        <v>1755</v>
      </c>
      <c r="H443" s="240" t="s">
        <v>12</v>
      </c>
      <c r="I443" s="240">
        <v>14434.628704000001</v>
      </c>
      <c r="J443" s="240">
        <v>0</v>
      </c>
      <c r="K443" s="240">
        <v>0</v>
      </c>
      <c r="L443" s="240">
        <v>0</v>
      </c>
      <c r="M443" s="240">
        <v>0</v>
      </c>
      <c r="N443" s="240" t="s">
        <v>12</v>
      </c>
      <c r="O443" s="240">
        <v>0</v>
      </c>
      <c r="P443" s="240">
        <v>0</v>
      </c>
      <c r="Q443" s="240">
        <v>0</v>
      </c>
      <c r="R443" s="240">
        <v>0</v>
      </c>
      <c r="S443" s="240">
        <v>14434.628704000001</v>
      </c>
      <c r="T443" s="123" t="s">
        <v>12</v>
      </c>
      <c r="U443" s="123" t="s">
        <v>317</v>
      </c>
      <c r="V443" s="123" t="s">
        <v>317</v>
      </c>
      <c r="W443" s="123" t="s">
        <v>12</v>
      </c>
      <c r="X443" s="123" t="s">
        <v>12</v>
      </c>
      <c r="Y443" s="123" t="s">
        <v>474</v>
      </c>
      <c r="Z443" s="123" t="s">
        <v>320</v>
      </c>
      <c r="AA443" s="212">
        <v>93637</v>
      </c>
      <c r="AB443" s="123" t="s">
        <v>841</v>
      </c>
      <c r="AC443" s="123" t="s">
        <v>201</v>
      </c>
      <c r="AD443" s="123" t="s">
        <v>327</v>
      </c>
      <c r="AE443" s="123" t="s">
        <v>12</v>
      </c>
    </row>
    <row r="444" spans="2:31" x14ac:dyDescent="0.35">
      <c r="B444" s="123">
        <v>104658</v>
      </c>
      <c r="C444" s="123" t="s">
        <v>1176</v>
      </c>
      <c r="D444" s="123">
        <v>2016</v>
      </c>
      <c r="E444" s="123" t="s">
        <v>12</v>
      </c>
      <c r="F444" s="240">
        <v>12606.5158992</v>
      </c>
      <c r="G444" s="240" t="s">
        <v>1755</v>
      </c>
      <c r="H444" s="240" t="s">
        <v>12</v>
      </c>
      <c r="I444" s="240">
        <v>12606.5158992</v>
      </c>
      <c r="J444" s="240">
        <v>0</v>
      </c>
      <c r="K444" s="240">
        <v>0</v>
      </c>
      <c r="L444" s="240">
        <v>0</v>
      </c>
      <c r="M444" s="240">
        <v>0</v>
      </c>
      <c r="N444" s="240" t="s">
        <v>12</v>
      </c>
      <c r="O444" s="240">
        <v>0</v>
      </c>
      <c r="P444" s="240">
        <v>0</v>
      </c>
      <c r="Q444" s="240">
        <v>0</v>
      </c>
      <c r="R444" s="240">
        <v>0</v>
      </c>
      <c r="S444" s="240">
        <v>12606.5158992</v>
      </c>
      <c r="T444" s="123" t="s">
        <v>12</v>
      </c>
      <c r="U444" s="123" t="s">
        <v>317</v>
      </c>
      <c r="V444" s="123" t="s">
        <v>317</v>
      </c>
      <c r="W444" s="123" t="s">
        <v>12</v>
      </c>
      <c r="X444" s="123" t="s">
        <v>12</v>
      </c>
      <c r="Y444" s="123" t="s">
        <v>909</v>
      </c>
      <c r="Z444" s="123" t="s">
        <v>320</v>
      </c>
      <c r="AA444" s="212">
        <v>91730</v>
      </c>
      <c r="AB444" s="123" t="s">
        <v>1177</v>
      </c>
      <c r="AC444" s="123" t="s">
        <v>201</v>
      </c>
      <c r="AD444" s="123" t="s">
        <v>327</v>
      </c>
      <c r="AE444" s="123" t="s">
        <v>12</v>
      </c>
    </row>
    <row r="445" spans="2:31" x14ac:dyDescent="0.35">
      <c r="B445" s="123">
        <v>101010</v>
      </c>
      <c r="C445" s="123" t="s">
        <v>1178</v>
      </c>
      <c r="D445" s="123">
        <v>2016</v>
      </c>
      <c r="E445" s="123" t="s">
        <v>12</v>
      </c>
      <c r="F445" s="240">
        <v>1319439.6353404899</v>
      </c>
      <c r="G445" s="240" t="s">
        <v>1755</v>
      </c>
      <c r="H445" s="240" t="s">
        <v>12</v>
      </c>
      <c r="I445" s="240">
        <v>1267730.6353404899</v>
      </c>
      <c r="J445" s="240">
        <v>51709</v>
      </c>
      <c r="K445" s="240">
        <v>0</v>
      </c>
      <c r="L445" s="240">
        <v>0</v>
      </c>
      <c r="M445" s="240">
        <v>0</v>
      </c>
      <c r="N445" s="240" t="s">
        <v>12</v>
      </c>
      <c r="O445" s="240">
        <v>1267730.6353404899</v>
      </c>
      <c r="P445" s="240">
        <v>0</v>
      </c>
      <c r="Q445" s="240">
        <v>0</v>
      </c>
      <c r="R445" s="240">
        <v>1267730.6353404899</v>
      </c>
      <c r="S445" s="240">
        <v>51709</v>
      </c>
      <c r="T445" s="123" t="s">
        <v>12</v>
      </c>
      <c r="U445" s="123" t="s">
        <v>480</v>
      </c>
      <c r="V445" s="123" t="s">
        <v>316</v>
      </c>
      <c r="W445" s="123" t="s">
        <v>489</v>
      </c>
      <c r="X445" s="123" t="s">
        <v>12</v>
      </c>
      <c r="Y445" s="123" t="s">
        <v>1179</v>
      </c>
      <c r="Z445" s="123" t="s">
        <v>320</v>
      </c>
      <c r="AA445" s="212">
        <v>92356</v>
      </c>
      <c r="AB445" s="123" t="s">
        <v>666</v>
      </c>
      <c r="AC445" s="123" t="s">
        <v>667</v>
      </c>
      <c r="AD445" s="123" t="s">
        <v>668</v>
      </c>
      <c r="AE445" s="123" t="s">
        <v>12</v>
      </c>
    </row>
    <row r="446" spans="2:31" x14ac:dyDescent="0.35">
      <c r="B446" s="123">
        <v>101217</v>
      </c>
      <c r="C446" s="123" t="s">
        <v>1180</v>
      </c>
      <c r="D446" s="123">
        <v>2016</v>
      </c>
      <c r="E446" s="123" t="s">
        <v>12</v>
      </c>
      <c r="F446" s="240">
        <v>27473.4797296</v>
      </c>
      <c r="G446" s="240" t="s">
        <v>1755</v>
      </c>
      <c r="H446" s="240" t="s">
        <v>12</v>
      </c>
      <c r="I446" s="240">
        <v>27473.4797296</v>
      </c>
      <c r="J446" s="240">
        <v>0</v>
      </c>
      <c r="K446" s="240">
        <v>0</v>
      </c>
      <c r="L446" s="240">
        <v>0</v>
      </c>
      <c r="M446" s="240">
        <v>0</v>
      </c>
      <c r="N446" s="240" t="s">
        <v>12</v>
      </c>
      <c r="O446" s="240">
        <v>27473.4797296</v>
      </c>
      <c r="P446" s="240">
        <v>0</v>
      </c>
      <c r="Q446" s="240">
        <v>0</v>
      </c>
      <c r="R446" s="240">
        <v>27473.4797296</v>
      </c>
      <c r="S446" s="240">
        <v>0</v>
      </c>
      <c r="T446" s="123" t="s">
        <v>12</v>
      </c>
      <c r="U446" s="123" t="s">
        <v>316</v>
      </c>
      <c r="V446" s="123" t="s">
        <v>316</v>
      </c>
      <c r="W446" s="123" t="s">
        <v>467</v>
      </c>
      <c r="X446" s="123" t="s">
        <v>12</v>
      </c>
      <c r="Y446" s="123" t="s">
        <v>675</v>
      </c>
      <c r="Z446" s="123" t="s">
        <v>320</v>
      </c>
      <c r="AA446" s="212">
        <v>95205</v>
      </c>
      <c r="AB446" s="123" t="s">
        <v>673</v>
      </c>
      <c r="AC446" s="123" t="s">
        <v>201</v>
      </c>
      <c r="AD446" s="123" t="s">
        <v>327</v>
      </c>
      <c r="AE446" s="123" t="s">
        <v>12</v>
      </c>
    </row>
    <row r="447" spans="2:31" x14ac:dyDescent="0.35">
      <c r="B447" s="123">
        <v>100088</v>
      </c>
      <c r="C447" s="123" t="s">
        <v>1181</v>
      </c>
      <c r="D447" s="123">
        <v>2016</v>
      </c>
      <c r="E447" s="123" t="s">
        <v>12</v>
      </c>
      <c r="F447" s="240">
        <v>20895.1492023256</v>
      </c>
      <c r="G447" s="240" t="s">
        <v>1755</v>
      </c>
      <c r="H447" s="240" t="s">
        <v>12</v>
      </c>
      <c r="I447" s="240">
        <v>104.84920232566699</v>
      </c>
      <c r="J447" s="240">
        <v>20790.3</v>
      </c>
      <c r="K447" s="240">
        <v>0</v>
      </c>
      <c r="L447" s="240">
        <v>0</v>
      </c>
      <c r="M447" s="240">
        <v>0</v>
      </c>
      <c r="N447" s="240" t="s">
        <v>12</v>
      </c>
      <c r="O447" s="240">
        <v>0</v>
      </c>
      <c r="P447" s="240">
        <v>0</v>
      </c>
      <c r="Q447" s="240">
        <v>0</v>
      </c>
      <c r="R447" s="240">
        <v>0</v>
      </c>
      <c r="S447" s="240">
        <v>20895.1492023256</v>
      </c>
      <c r="T447" s="123" t="s">
        <v>12</v>
      </c>
      <c r="U447" s="123" t="s">
        <v>317</v>
      </c>
      <c r="V447" s="123" t="s">
        <v>317</v>
      </c>
      <c r="W447" s="123" t="s">
        <v>12</v>
      </c>
      <c r="X447" s="123" t="s">
        <v>12</v>
      </c>
      <c r="Y447" s="123" t="s">
        <v>1182</v>
      </c>
      <c r="Z447" s="123" t="s">
        <v>320</v>
      </c>
      <c r="AA447" s="212">
        <v>91342</v>
      </c>
      <c r="AB447" s="123" t="s">
        <v>411</v>
      </c>
      <c r="AC447" s="123" t="s">
        <v>201</v>
      </c>
      <c r="AD447" s="123" t="s">
        <v>354</v>
      </c>
      <c r="AE447" s="123" t="s">
        <v>12</v>
      </c>
    </row>
    <row r="448" spans="2:31" x14ac:dyDescent="0.35">
      <c r="B448" s="123">
        <v>101711</v>
      </c>
      <c r="C448" s="123" t="s">
        <v>1183</v>
      </c>
      <c r="D448" s="123">
        <v>2016</v>
      </c>
      <c r="E448" s="123" t="s">
        <v>12</v>
      </c>
      <c r="F448" s="240">
        <v>28674.3930878221</v>
      </c>
      <c r="G448" s="240" t="s">
        <v>1755</v>
      </c>
      <c r="H448" s="240" t="s">
        <v>12</v>
      </c>
      <c r="I448" s="240">
        <v>144.39308782215701</v>
      </c>
      <c r="J448" s="240">
        <v>28530</v>
      </c>
      <c r="K448" s="240">
        <v>0</v>
      </c>
      <c r="L448" s="240">
        <v>0</v>
      </c>
      <c r="M448" s="240">
        <v>0</v>
      </c>
      <c r="N448" s="240" t="s">
        <v>12</v>
      </c>
      <c r="O448" s="240">
        <v>0</v>
      </c>
      <c r="P448" s="240">
        <v>0</v>
      </c>
      <c r="Q448" s="240">
        <v>0</v>
      </c>
      <c r="R448" s="240">
        <v>0</v>
      </c>
      <c r="S448" s="240">
        <v>28674.3930878221</v>
      </c>
      <c r="T448" s="123" t="s">
        <v>12</v>
      </c>
      <c r="U448" s="123" t="s">
        <v>316</v>
      </c>
      <c r="V448" s="123" t="s">
        <v>317</v>
      </c>
      <c r="W448" s="123" t="s">
        <v>430</v>
      </c>
      <c r="X448" s="123" t="s">
        <v>12</v>
      </c>
      <c r="Y448" s="123" t="s">
        <v>1184</v>
      </c>
      <c r="Z448" s="123" t="s">
        <v>320</v>
      </c>
      <c r="AA448" s="212">
        <v>92675</v>
      </c>
      <c r="AB448" s="123" t="s">
        <v>411</v>
      </c>
      <c r="AC448" s="123" t="s">
        <v>201</v>
      </c>
      <c r="AD448" s="123" t="s">
        <v>354</v>
      </c>
      <c r="AE448" s="123" t="s">
        <v>12</v>
      </c>
    </row>
    <row r="449" spans="2:31" x14ac:dyDescent="0.35">
      <c r="B449" s="123">
        <v>100097</v>
      </c>
      <c r="C449" s="123" t="s">
        <v>1793</v>
      </c>
      <c r="D449" s="123">
        <v>2016</v>
      </c>
      <c r="E449" s="123" t="s">
        <v>12</v>
      </c>
      <c r="F449" s="240">
        <v>17745.913366795099</v>
      </c>
      <c r="G449" s="240" t="s">
        <v>1755</v>
      </c>
      <c r="H449" s="240" t="s">
        <v>12</v>
      </c>
      <c r="I449" s="240">
        <v>89.013366795150006</v>
      </c>
      <c r="J449" s="240">
        <v>17656.900000000001</v>
      </c>
      <c r="K449" s="240">
        <v>0</v>
      </c>
      <c r="L449" s="240">
        <v>0</v>
      </c>
      <c r="M449" s="240">
        <v>0</v>
      </c>
      <c r="N449" s="240" t="s">
        <v>12</v>
      </c>
      <c r="O449" s="240">
        <v>0</v>
      </c>
      <c r="P449" s="240">
        <v>0</v>
      </c>
      <c r="Q449" s="240">
        <v>0</v>
      </c>
      <c r="R449" s="240">
        <v>0</v>
      </c>
      <c r="S449" s="240">
        <v>17745.913366795099</v>
      </c>
      <c r="T449" s="123" t="s">
        <v>12</v>
      </c>
      <c r="U449" s="123" t="s">
        <v>317</v>
      </c>
      <c r="V449" s="123" t="s">
        <v>317</v>
      </c>
      <c r="W449" s="123" t="s">
        <v>12</v>
      </c>
      <c r="X449" s="123" t="s">
        <v>12</v>
      </c>
      <c r="Y449" s="123" t="s">
        <v>460</v>
      </c>
      <c r="Z449" s="123" t="s">
        <v>320</v>
      </c>
      <c r="AA449" s="212">
        <v>92121</v>
      </c>
      <c r="AB449" s="123" t="s">
        <v>411</v>
      </c>
      <c r="AC449" s="123" t="s">
        <v>201</v>
      </c>
      <c r="AD449" s="123" t="s">
        <v>354</v>
      </c>
      <c r="AE449" s="123" t="s">
        <v>12</v>
      </c>
    </row>
    <row r="450" spans="2:31" x14ac:dyDescent="0.35">
      <c r="B450" s="123">
        <v>100051</v>
      </c>
      <c r="C450" s="123" t="s">
        <v>1185</v>
      </c>
      <c r="D450" s="123">
        <v>2016</v>
      </c>
      <c r="E450" s="123" t="s">
        <v>12</v>
      </c>
      <c r="F450" s="240">
        <v>13578.911808480399</v>
      </c>
      <c r="G450" s="240" t="s">
        <v>1755</v>
      </c>
      <c r="H450" s="240" t="s">
        <v>12</v>
      </c>
      <c r="I450" s="240">
        <v>68.111808480449994</v>
      </c>
      <c r="J450" s="240">
        <v>13510.8</v>
      </c>
      <c r="K450" s="240">
        <v>0</v>
      </c>
      <c r="L450" s="240">
        <v>0</v>
      </c>
      <c r="M450" s="240">
        <v>0</v>
      </c>
      <c r="N450" s="240" t="s">
        <v>12</v>
      </c>
      <c r="O450" s="240">
        <v>0</v>
      </c>
      <c r="P450" s="240">
        <v>0</v>
      </c>
      <c r="Q450" s="240">
        <v>0</v>
      </c>
      <c r="R450" s="240">
        <v>0</v>
      </c>
      <c r="S450" s="240">
        <v>13578.911808480399</v>
      </c>
      <c r="T450" s="123" t="s">
        <v>12</v>
      </c>
      <c r="U450" s="123" t="s">
        <v>317</v>
      </c>
      <c r="V450" s="123" t="s">
        <v>317</v>
      </c>
      <c r="W450" s="123" t="s">
        <v>12</v>
      </c>
      <c r="X450" s="123" t="s">
        <v>12</v>
      </c>
      <c r="Y450" s="123" t="s">
        <v>886</v>
      </c>
      <c r="Z450" s="123" t="s">
        <v>320</v>
      </c>
      <c r="AA450" s="212">
        <v>93117</v>
      </c>
      <c r="AB450" s="123" t="s">
        <v>411</v>
      </c>
      <c r="AC450" s="123" t="s">
        <v>201</v>
      </c>
      <c r="AD450" s="123" t="s">
        <v>354</v>
      </c>
      <c r="AE450" s="123" t="s">
        <v>12</v>
      </c>
    </row>
    <row r="451" spans="2:31" x14ac:dyDescent="0.35">
      <c r="B451" s="123">
        <v>101484</v>
      </c>
      <c r="C451" s="123" t="s">
        <v>1186</v>
      </c>
      <c r="D451" s="123">
        <v>2016</v>
      </c>
      <c r="E451" s="123" t="s">
        <v>12</v>
      </c>
      <c r="F451" s="240">
        <v>44426.473360110402</v>
      </c>
      <c r="G451" s="240" t="s">
        <v>1755</v>
      </c>
      <c r="H451" s="240" t="s">
        <v>12</v>
      </c>
      <c r="I451" s="240">
        <v>249.37336011044999</v>
      </c>
      <c r="J451" s="240">
        <v>44177.1</v>
      </c>
      <c r="K451" s="240">
        <v>0</v>
      </c>
      <c r="L451" s="240">
        <v>0</v>
      </c>
      <c r="M451" s="240">
        <v>0</v>
      </c>
      <c r="N451" s="240" t="s">
        <v>12</v>
      </c>
      <c r="O451" s="240">
        <v>0</v>
      </c>
      <c r="P451" s="240">
        <v>0</v>
      </c>
      <c r="Q451" s="240">
        <v>0</v>
      </c>
      <c r="R451" s="240">
        <v>0</v>
      </c>
      <c r="S451" s="240">
        <v>44426.473360110402</v>
      </c>
      <c r="T451" s="123" t="s">
        <v>12</v>
      </c>
      <c r="U451" s="123" t="s">
        <v>316</v>
      </c>
      <c r="V451" s="123" t="s">
        <v>317</v>
      </c>
      <c r="W451" s="123" t="s">
        <v>430</v>
      </c>
      <c r="X451" s="123" t="s">
        <v>12</v>
      </c>
      <c r="Y451" s="123" t="s">
        <v>1187</v>
      </c>
      <c r="Z451" s="123" t="s">
        <v>320</v>
      </c>
      <c r="AA451" s="212">
        <v>91792</v>
      </c>
      <c r="AB451" s="123" t="s">
        <v>411</v>
      </c>
      <c r="AC451" s="123" t="s">
        <v>201</v>
      </c>
      <c r="AD451" s="123" t="s">
        <v>354</v>
      </c>
      <c r="AE451" s="123" t="s">
        <v>12</v>
      </c>
    </row>
    <row r="452" spans="2:31" x14ac:dyDescent="0.35">
      <c r="B452" s="123">
        <v>101209</v>
      </c>
      <c r="C452" s="123" t="s">
        <v>1188</v>
      </c>
      <c r="D452" s="123">
        <v>2016</v>
      </c>
      <c r="E452" s="123" t="s">
        <v>12</v>
      </c>
      <c r="F452" s="240">
        <v>11259.678397027499</v>
      </c>
      <c r="G452" s="240" t="s">
        <v>1755</v>
      </c>
      <c r="H452" s="240" t="s">
        <v>12</v>
      </c>
      <c r="I452" s="240">
        <v>56.478397027500002</v>
      </c>
      <c r="J452" s="240">
        <v>11203.2</v>
      </c>
      <c r="K452" s="240">
        <v>0</v>
      </c>
      <c r="L452" s="240">
        <v>0</v>
      </c>
      <c r="M452" s="240">
        <v>0</v>
      </c>
      <c r="N452" s="240" t="s">
        <v>12</v>
      </c>
      <c r="O452" s="240">
        <v>0</v>
      </c>
      <c r="P452" s="240">
        <v>0</v>
      </c>
      <c r="Q452" s="240">
        <v>0</v>
      </c>
      <c r="R452" s="240">
        <v>0</v>
      </c>
      <c r="S452" s="240">
        <v>11259.678397027499</v>
      </c>
      <c r="T452" s="123" t="s">
        <v>12</v>
      </c>
      <c r="U452" s="123" t="s">
        <v>317</v>
      </c>
      <c r="V452" s="123" t="s">
        <v>317</v>
      </c>
      <c r="W452" s="123" t="s">
        <v>12</v>
      </c>
      <c r="X452" s="123" t="s">
        <v>12</v>
      </c>
      <c r="Y452" s="123" t="s">
        <v>1683</v>
      </c>
      <c r="Z452" s="123" t="s">
        <v>320</v>
      </c>
      <c r="AA452" s="212">
        <v>95616</v>
      </c>
      <c r="AB452" s="123" t="s">
        <v>411</v>
      </c>
      <c r="AC452" s="123" t="s">
        <v>201</v>
      </c>
      <c r="AD452" s="123" t="s">
        <v>354</v>
      </c>
      <c r="AE452" s="123" t="s">
        <v>12</v>
      </c>
    </row>
    <row r="453" spans="2:31" x14ac:dyDescent="0.35">
      <c r="B453" s="123">
        <v>101359</v>
      </c>
      <c r="C453" s="123" t="s">
        <v>1190</v>
      </c>
      <c r="D453" s="123">
        <v>2016</v>
      </c>
      <c r="E453" s="123" t="s">
        <v>12</v>
      </c>
      <c r="F453" s="240">
        <v>38822.408592</v>
      </c>
      <c r="G453" s="240" t="s">
        <v>1755</v>
      </c>
      <c r="H453" s="240" t="s">
        <v>12</v>
      </c>
      <c r="I453" s="240">
        <v>38822.408592</v>
      </c>
      <c r="J453" s="240">
        <v>0</v>
      </c>
      <c r="K453" s="240">
        <v>0</v>
      </c>
      <c r="L453" s="240">
        <v>0</v>
      </c>
      <c r="M453" s="240">
        <v>0</v>
      </c>
      <c r="N453" s="240" t="s">
        <v>12</v>
      </c>
      <c r="O453" s="240">
        <v>38822.408592</v>
      </c>
      <c r="P453" s="240">
        <v>0</v>
      </c>
      <c r="Q453" s="240">
        <v>0</v>
      </c>
      <c r="R453" s="240">
        <v>38822.408592</v>
      </c>
      <c r="S453" s="240">
        <v>0</v>
      </c>
      <c r="T453" s="123" t="s">
        <v>12</v>
      </c>
      <c r="U453" s="123" t="s">
        <v>316</v>
      </c>
      <c r="V453" s="123" t="s">
        <v>317</v>
      </c>
      <c r="W453" s="123" t="s">
        <v>825</v>
      </c>
      <c r="X453" s="123" t="s">
        <v>12</v>
      </c>
      <c r="Y453" s="123" t="s">
        <v>540</v>
      </c>
      <c r="Z453" s="123" t="s">
        <v>320</v>
      </c>
      <c r="AA453" s="212">
        <v>95352</v>
      </c>
      <c r="AB453" s="123" t="s">
        <v>352</v>
      </c>
      <c r="AC453" s="123" t="s">
        <v>204</v>
      </c>
      <c r="AD453" s="123" t="s">
        <v>354</v>
      </c>
      <c r="AE453" s="123" t="s">
        <v>12</v>
      </c>
    </row>
    <row r="454" spans="2:31" x14ac:dyDescent="0.35">
      <c r="B454" s="123">
        <v>3045</v>
      </c>
      <c r="C454" s="123" t="s">
        <v>1191</v>
      </c>
      <c r="D454" s="123">
        <v>2016</v>
      </c>
      <c r="E454" s="123" t="s">
        <v>12</v>
      </c>
      <c r="F454" s="240">
        <v>836606.83395395195</v>
      </c>
      <c r="G454" s="240" t="s">
        <v>1755</v>
      </c>
      <c r="H454" s="240" t="s">
        <v>12</v>
      </c>
      <c r="I454" s="240">
        <v>0</v>
      </c>
      <c r="J454" s="240">
        <v>0</v>
      </c>
      <c r="K454" s="240">
        <v>0</v>
      </c>
      <c r="L454" s="240">
        <v>0</v>
      </c>
      <c r="M454" s="240">
        <v>836606.83395395195</v>
      </c>
      <c r="N454" s="240" t="s">
        <v>12</v>
      </c>
      <c r="O454" s="240">
        <v>0</v>
      </c>
      <c r="P454" s="240">
        <v>0</v>
      </c>
      <c r="Q454" s="240">
        <v>736647.00595395197</v>
      </c>
      <c r="R454" s="240">
        <v>736647.00595395197</v>
      </c>
      <c r="S454" s="240">
        <v>99959.827999999994</v>
      </c>
      <c r="T454" s="123" t="s">
        <v>12</v>
      </c>
      <c r="U454" s="123" t="s">
        <v>316</v>
      </c>
      <c r="V454" s="123" t="s">
        <v>317</v>
      </c>
      <c r="W454" s="123" t="s">
        <v>825</v>
      </c>
      <c r="X454" s="123" t="s">
        <v>12</v>
      </c>
      <c r="Y454" s="123" t="s">
        <v>540</v>
      </c>
      <c r="Z454" s="123" t="s">
        <v>320</v>
      </c>
      <c r="AA454" s="212">
        <v>95354</v>
      </c>
      <c r="AB454" s="123" t="s">
        <v>321</v>
      </c>
      <c r="AC454" s="123" t="s">
        <v>322</v>
      </c>
      <c r="AD454" s="123" t="s">
        <v>323</v>
      </c>
      <c r="AE454" s="123" t="s">
        <v>12</v>
      </c>
    </row>
    <row r="455" spans="2:31" x14ac:dyDescent="0.35">
      <c r="B455" s="123">
        <v>101028</v>
      </c>
      <c r="C455" s="123" t="s">
        <v>1192</v>
      </c>
      <c r="D455" s="123">
        <v>2016</v>
      </c>
      <c r="E455" s="123" t="s">
        <v>12</v>
      </c>
      <c r="F455" s="240">
        <v>199308.3359832</v>
      </c>
      <c r="G455" s="240" t="s">
        <v>1755</v>
      </c>
      <c r="H455" s="240" t="s">
        <v>12</v>
      </c>
      <c r="I455" s="240">
        <v>199308.3359832</v>
      </c>
      <c r="J455" s="240">
        <v>0</v>
      </c>
      <c r="K455" s="240">
        <v>0</v>
      </c>
      <c r="L455" s="240">
        <v>0</v>
      </c>
      <c r="M455" s="240">
        <v>0</v>
      </c>
      <c r="N455" s="240" t="s">
        <v>12</v>
      </c>
      <c r="O455" s="240">
        <v>199308.3359832</v>
      </c>
      <c r="P455" s="240">
        <v>0</v>
      </c>
      <c r="Q455" s="240">
        <v>0</v>
      </c>
      <c r="R455" s="240">
        <v>199308.3359832</v>
      </c>
      <c r="S455" s="240">
        <v>0</v>
      </c>
      <c r="T455" s="123" t="s">
        <v>12</v>
      </c>
      <c r="U455" s="123" t="s">
        <v>316</v>
      </c>
      <c r="V455" s="123" t="s">
        <v>317</v>
      </c>
      <c r="W455" s="123" t="s">
        <v>825</v>
      </c>
      <c r="X455" s="123" t="s">
        <v>12</v>
      </c>
      <c r="Y455" s="123" t="s">
        <v>540</v>
      </c>
      <c r="Z455" s="123" t="s">
        <v>320</v>
      </c>
      <c r="AA455" s="212">
        <v>95351</v>
      </c>
      <c r="AB455" s="123" t="s">
        <v>352</v>
      </c>
      <c r="AC455" s="123" t="s">
        <v>353</v>
      </c>
      <c r="AD455" s="123" t="s">
        <v>354</v>
      </c>
      <c r="AE455" s="123" t="s">
        <v>12</v>
      </c>
    </row>
    <row r="456" spans="2:31" x14ac:dyDescent="0.35">
      <c r="B456" s="123">
        <v>5019</v>
      </c>
      <c r="C456" s="123" t="s">
        <v>1193</v>
      </c>
      <c r="D456" s="123">
        <v>2016</v>
      </c>
      <c r="E456" s="123" t="s">
        <v>12</v>
      </c>
      <c r="F456" s="240">
        <v>0</v>
      </c>
      <c r="G456" s="240" t="s">
        <v>1755</v>
      </c>
      <c r="H456" s="240" t="s">
        <v>12</v>
      </c>
      <c r="I456" s="240">
        <v>0</v>
      </c>
      <c r="J456" s="240">
        <v>0</v>
      </c>
      <c r="K456" s="240">
        <v>0</v>
      </c>
      <c r="L456" s="240">
        <v>0</v>
      </c>
      <c r="M456" s="240">
        <v>0</v>
      </c>
      <c r="N456" s="240" t="s">
        <v>12</v>
      </c>
      <c r="O456" s="240">
        <v>0</v>
      </c>
      <c r="P456" s="240">
        <v>0</v>
      </c>
      <c r="Q456" s="240">
        <v>0</v>
      </c>
      <c r="R456" s="240">
        <v>0</v>
      </c>
      <c r="S456" s="240">
        <v>0</v>
      </c>
      <c r="T456" s="123" t="s">
        <v>12</v>
      </c>
      <c r="U456" s="123" t="s">
        <v>317</v>
      </c>
      <c r="V456" s="123" t="s">
        <v>317</v>
      </c>
      <c r="W456" s="123" t="s">
        <v>12</v>
      </c>
      <c r="X456" s="123" t="s">
        <v>12</v>
      </c>
      <c r="Y456" s="123" t="s">
        <v>346</v>
      </c>
      <c r="Z456" s="123" t="s">
        <v>320</v>
      </c>
      <c r="AA456" s="212">
        <v>93307</v>
      </c>
      <c r="AB456" s="123" t="s">
        <v>638</v>
      </c>
      <c r="AC456" s="123" t="s">
        <v>424</v>
      </c>
      <c r="AD456" s="123" t="s">
        <v>425</v>
      </c>
      <c r="AE456" s="123" t="s">
        <v>12</v>
      </c>
    </row>
    <row r="457" spans="2:31" x14ac:dyDescent="0.35">
      <c r="B457" s="123">
        <v>104322</v>
      </c>
      <c r="C457" s="123" t="s">
        <v>1937</v>
      </c>
      <c r="D457" s="123">
        <v>2016</v>
      </c>
      <c r="E457" s="123" t="s">
        <v>12</v>
      </c>
      <c r="F457" s="240">
        <v>78.617266000000001</v>
      </c>
      <c r="G457" s="240" t="s">
        <v>1755</v>
      </c>
      <c r="H457" s="240" t="s">
        <v>12</v>
      </c>
      <c r="I457" s="240">
        <v>78.617266000000001</v>
      </c>
      <c r="J457" s="240">
        <v>0</v>
      </c>
      <c r="K457" s="240">
        <v>0</v>
      </c>
      <c r="L457" s="240">
        <v>0</v>
      </c>
      <c r="M457" s="240">
        <v>0</v>
      </c>
      <c r="N457" s="240" t="s">
        <v>12</v>
      </c>
      <c r="O457" s="240">
        <v>0</v>
      </c>
      <c r="P457" s="240">
        <v>0</v>
      </c>
      <c r="Q457" s="240">
        <v>0</v>
      </c>
      <c r="R457" s="240">
        <v>0</v>
      </c>
      <c r="S457" s="240">
        <v>78.617266000000001</v>
      </c>
      <c r="T457" s="123" t="s">
        <v>12</v>
      </c>
      <c r="U457" s="123" t="s">
        <v>316</v>
      </c>
      <c r="V457" s="123" t="s">
        <v>317</v>
      </c>
      <c r="W457" s="123" t="s">
        <v>350</v>
      </c>
      <c r="X457" s="123" t="s">
        <v>12</v>
      </c>
      <c r="Y457" s="123" t="s">
        <v>1206</v>
      </c>
      <c r="Z457" s="123" t="s">
        <v>320</v>
      </c>
      <c r="AA457" s="212">
        <v>92366</v>
      </c>
      <c r="AB457" s="123" t="s">
        <v>1207</v>
      </c>
      <c r="AC457" s="123" t="s">
        <v>201</v>
      </c>
      <c r="AD457" s="123" t="s">
        <v>327</v>
      </c>
      <c r="AE457" s="123" t="s">
        <v>12</v>
      </c>
    </row>
    <row r="458" spans="2:31" x14ac:dyDescent="0.35">
      <c r="B458" s="123">
        <v>101329</v>
      </c>
      <c r="C458" s="123" t="s">
        <v>1196</v>
      </c>
      <c r="D458" s="123">
        <v>2016</v>
      </c>
      <c r="E458" s="123" t="s">
        <v>12</v>
      </c>
      <c r="F458" s="240">
        <v>10504.282626484201</v>
      </c>
      <c r="G458" s="240" t="s">
        <v>1755</v>
      </c>
      <c r="H458" s="240" t="s">
        <v>12</v>
      </c>
      <c r="I458" s="240">
        <v>1850.7826264842399</v>
      </c>
      <c r="J458" s="240">
        <v>8653.5</v>
      </c>
      <c r="K458" s="240">
        <v>0</v>
      </c>
      <c r="L458" s="240">
        <v>0</v>
      </c>
      <c r="M458" s="240">
        <v>0</v>
      </c>
      <c r="N458" s="240" t="s">
        <v>12</v>
      </c>
      <c r="O458" s="240">
        <v>0</v>
      </c>
      <c r="P458" s="240">
        <v>0</v>
      </c>
      <c r="Q458" s="240">
        <v>0</v>
      </c>
      <c r="R458" s="240">
        <v>0</v>
      </c>
      <c r="S458" s="240">
        <v>10504.282626484201</v>
      </c>
      <c r="T458" s="123" t="s">
        <v>12</v>
      </c>
      <c r="U458" s="123" t="s">
        <v>317</v>
      </c>
      <c r="V458" s="123" t="s">
        <v>317</v>
      </c>
      <c r="W458" s="123" t="s">
        <v>12</v>
      </c>
      <c r="X458" s="123" t="s">
        <v>12</v>
      </c>
      <c r="Y458" s="123" t="s">
        <v>1197</v>
      </c>
      <c r="Z458" s="123" t="s">
        <v>320</v>
      </c>
      <c r="AA458" s="212">
        <v>93933</v>
      </c>
      <c r="AB458" s="123" t="s">
        <v>912</v>
      </c>
      <c r="AC458" s="123" t="s">
        <v>201</v>
      </c>
      <c r="AD458" s="123" t="s">
        <v>354</v>
      </c>
      <c r="AE458" s="123" t="s">
        <v>12</v>
      </c>
    </row>
    <row r="459" spans="2:31" x14ac:dyDescent="0.35">
      <c r="B459" s="123">
        <v>3046</v>
      </c>
      <c r="C459" s="123" t="s">
        <v>1198</v>
      </c>
      <c r="D459" s="123">
        <v>2016</v>
      </c>
      <c r="E459" s="123" t="s">
        <v>12</v>
      </c>
      <c r="F459" s="240">
        <v>0</v>
      </c>
      <c r="G459" s="240" t="s">
        <v>1755</v>
      </c>
      <c r="H459" s="240" t="s">
        <v>12</v>
      </c>
      <c r="I459" s="240">
        <v>0</v>
      </c>
      <c r="J459" s="240">
        <v>0</v>
      </c>
      <c r="K459" s="240">
        <v>0</v>
      </c>
      <c r="L459" s="240">
        <v>0</v>
      </c>
      <c r="M459" s="240">
        <v>0</v>
      </c>
      <c r="N459" s="240" t="s">
        <v>12</v>
      </c>
      <c r="O459" s="240">
        <v>0</v>
      </c>
      <c r="P459" s="240">
        <v>0</v>
      </c>
      <c r="Q459" s="240">
        <v>0</v>
      </c>
      <c r="R459" s="240">
        <v>0</v>
      </c>
      <c r="S459" s="240">
        <v>0</v>
      </c>
      <c r="T459" s="123" t="s">
        <v>12</v>
      </c>
      <c r="U459" s="123" t="s">
        <v>317</v>
      </c>
      <c r="V459" s="123" t="s">
        <v>317</v>
      </c>
      <c r="W459" s="123" t="s">
        <v>12</v>
      </c>
      <c r="X459" s="123" t="s">
        <v>12</v>
      </c>
      <c r="Y459" s="123" t="s">
        <v>1199</v>
      </c>
      <c r="Z459" s="123" t="s">
        <v>320</v>
      </c>
      <c r="AA459" s="212">
        <v>92552</v>
      </c>
      <c r="AB459" s="123" t="s">
        <v>321</v>
      </c>
      <c r="AC459" s="123" t="s">
        <v>322</v>
      </c>
      <c r="AD459" s="123" t="s">
        <v>323</v>
      </c>
      <c r="AE459" s="123" t="s">
        <v>12</v>
      </c>
    </row>
    <row r="460" spans="2:31" x14ac:dyDescent="0.35">
      <c r="B460" s="123">
        <v>2369</v>
      </c>
      <c r="C460" s="123" t="s">
        <v>1200</v>
      </c>
      <c r="D460" s="123">
        <v>2016</v>
      </c>
      <c r="E460" s="123" t="s">
        <v>12</v>
      </c>
      <c r="F460" s="240">
        <v>502270.25802545401</v>
      </c>
      <c r="G460" s="240" t="s">
        <v>1755</v>
      </c>
      <c r="H460" s="240" t="s">
        <v>12</v>
      </c>
      <c r="I460" s="240">
        <v>0</v>
      </c>
      <c r="J460" s="240">
        <v>0</v>
      </c>
      <c r="K460" s="240">
        <v>0</v>
      </c>
      <c r="L460" s="240">
        <v>0</v>
      </c>
      <c r="M460" s="240">
        <v>502270.25802545401</v>
      </c>
      <c r="N460" s="240" t="s">
        <v>12</v>
      </c>
      <c r="O460" s="240">
        <v>0</v>
      </c>
      <c r="P460" s="240">
        <v>0</v>
      </c>
      <c r="Q460" s="240">
        <v>493297.38360809698</v>
      </c>
      <c r="R460" s="240">
        <v>493297.38360809698</v>
      </c>
      <c r="S460" s="240">
        <v>8972.8744173569994</v>
      </c>
      <c r="T460" s="123" t="s">
        <v>12</v>
      </c>
      <c r="U460" s="123" t="s">
        <v>480</v>
      </c>
      <c r="V460" s="123" t="s">
        <v>317</v>
      </c>
      <c r="W460" s="123" t="s">
        <v>1913</v>
      </c>
      <c r="X460" s="123" t="s">
        <v>12</v>
      </c>
      <c r="Y460" s="123" t="s">
        <v>1004</v>
      </c>
      <c r="Z460" s="123" t="s">
        <v>361</v>
      </c>
      <c r="AA460" s="212">
        <v>10036</v>
      </c>
      <c r="AB460" s="123" t="s">
        <v>1201</v>
      </c>
      <c r="AC460" s="123" t="s">
        <v>322</v>
      </c>
      <c r="AD460" s="123" t="s">
        <v>323</v>
      </c>
      <c r="AE460" s="123" t="s">
        <v>12</v>
      </c>
    </row>
    <row r="461" spans="2:31" x14ac:dyDescent="0.35">
      <c r="B461" s="123">
        <v>101498</v>
      </c>
      <c r="C461" s="123" t="s">
        <v>1202</v>
      </c>
      <c r="D461" s="123">
        <v>2016</v>
      </c>
      <c r="E461" s="123" t="s">
        <v>12</v>
      </c>
      <c r="F461" s="240">
        <v>44807.946592</v>
      </c>
      <c r="G461" s="240" t="s">
        <v>1755</v>
      </c>
      <c r="H461" s="240" t="s">
        <v>12</v>
      </c>
      <c r="I461" s="240">
        <v>44807.946592</v>
      </c>
      <c r="J461" s="240">
        <v>0</v>
      </c>
      <c r="K461" s="240">
        <v>0</v>
      </c>
      <c r="L461" s="240">
        <v>0</v>
      </c>
      <c r="M461" s="240">
        <v>0</v>
      </c>
      <c r="N461" s="240" t="s">
        <v>12</v>
      </c>
      <c r="O461" s="240">
        <v>44807.946592</v>
      </c>
      <c r="P461" s="240">
        <v>0</v>
      </c>
      <c r="Q461" s="240">
        <v>0</v>
      </c>
      <c r="R461" s="240">
        <v>44807.946592</v>
      </c>
      <c r="S461" s="240">
        <v>0</v>
      </c>
      <c r="T461" s="123" t="s">
        <v>12</v>
      </c>
      <c r="U461" s="123" t="s">
        <v>316</v>
      </c>
      <c r="V461" s="123" t="s">
        <v>316</v>
      </c>
      <c r="W461" s="123" t="s">
        <v>777</v>
      </c>
      <c r="X461" s="123" t="s">
        <v>12</v>
      </c>
      <c r="Y461" s="123" t="s">
        <v>580</v>
      </c>
      <c r="Z461" s="123" t="s">
        <v>320</v>
      </c>
      <c r="AA461" s="212">
        <v>93635</v>
      </c>
      <c r="AB461" s="123" t="s">
        <v>673</v>
      </c>
      <c r="AC461" s="123" t="s">
        <v>201</v>
      </c>
      <c r="AD461" s="123" t="s">
        <v>327</v>
      </c>
      <c r="AE461" s="123" t="s">
        <v>12</v>
      </c>
    </row>
    <row r="462" spans="2:31" x14ac:dyDescent="0.35">
      <c r="B462" s="123">
        <v>101536</v>
      </c>
      <c r="C462" s="123" t="s">
        <v>1203</v>
      </c>
      <c r="D462" s="123">
        <v>2016</v>
      </c>
      <c r="E462" s="123" t="s">
        <v>12</v>
      </c>
      <c r="F462" s="240">
        <v>112527.7442912</v>
      </c>
      <c r="G462" s="240" t="s">
        <v>1755</v>
      </c>
      <c r="H462" s="240" t="s">
        <v>12</v>
      </c>
      <c r="I462" s="240">
        <v>112527.7442912</v>
      </c>
      <c r="J462" s="240">
        <v>0</v>
      </c>
      <c r="K462" s="240">
        <v>0</v>
      </c>
      <c r="L462" s="240">
        <v>0</v>
      </c>
      <c r="M462" s="240">
        <v>0</v>
      </c>
      <c r="N462" s="240" t="s">
        <v>12</v>
      </c>
      <c r="O462" s="240">
        <v>112527.7442912</v>
      </c>
      <c r="P462" s="240">
        <v>0</v>
      </c>
      <c r="Q462" s="240">
        <v>0</v>
      </c>
      <c r="R462" s="240">
        <v>112527.7442912</v>
      </c>
      <c r="S462" s="240">
        <v>0</v>
      </c>
      <c r="T462" s="123" t="s">
        <v>12</v>
      </c>
      <c r="U462" s="123" t="s">
        <v>316</v>
      </c>
      <c r="V462" s="123" t="s">
        <v>316</v>
      </c>
      <c r="W462" s="123" t="s">
        <v>777</v>
      </c>
      <c r="X462" s="123" t="s">
        <v>12</v>
      </c>
      <c r="Y462" s="123" t="s">
        <v>1204</v>
      </c>
      <c r="Z462" s="123" t="s">
        <v>320</v>
      </c>
      <c r="AA462" s="212">
        <v>95987</v>
      </c>
      <c r="AB462" s="123" t="s">
        <v>673</v>
      </c>
      <c r="AC462" s="123" t="s">
        <v>201</v>
      </c>
      <c r="AD462" s="123" t="s">
        <v>327</v>
      </c>
      <c r="AE462" s="123" t="s">
        <v>12</v>
      </c>
    </row>
    <row r="463" spans="2:31" x14ac:dyDescent="0.35">
      <c r="B463" s="123">
        <v>104418</v>
      </c>
      <c r="C463" s="123" t="s">
        <v>1794</v>
      </c>
      <c r="D463" s="123">
        <v>2016</v>
      </c>
      <c r="E463" s="123" t="s">
        <v>12</v>
      </c>
      <c r="F463" s="240">
        <v>15263.613343999999</v>
      </c>
      <c r="G463" s="240" t="s">
        <v>1755</v>
      </c>
      <c r="H463" s="240" t="s">
        <v>12</v>
      </c>
      <c r="I463" s="240">
        <v>15263.613343999999</v>
      </c>
      <c r="J463" s="240">
        <v>0</v>
      </c>
      <c r="K463" s="240">
        <v>0</v>
      </c>
      <c r="L463" s="240">
        <v>0</v>
      </c>
      <c r="M463" s="240">
        <v>0</v>
      </c>
      <c r="N463" s="240" t="s">
        <v>12</v>
      </c>
      <c r="O463" s="240">
        <v>0</v>
      </c>
      <c r="P463" s="240">
        <v>0</v>
      </c>
      <c r="Q463" s="240">
        <v>0</v>
      </c>
      <c r="R463" s="240">
        <v>0</v>
      </c>
      <c r="S463" s="240">
        <v>15263.613343999999</v>
      </c>
      <c r="T463" s="123" t="s">
        <v>12</v>
      </c>
      <c r="U463" s="123" t="s">
        <v>317</v>
      </c>
      <c r="V463" s="123" t="s">
        <v>317</v>
      </c>
      <c r="W463" s="123" t="s">
        <v>12</v>
      </c>
      <c r="X463" s="123" t="s">
        <v>12</v>
      </c>
      <c r="Y463" s="123" t="s">
        <v>1293</v>
      </c>
      <c r="Z463" s="123" t="s">
        <v>320</v>
      </c>
      <c r="AA463" s="212">
        <v>94560</v>
      </c>
      <c r="AB463" s="123" t="s">
        <v>1795</v>
      </c>
      <c r="AC463" s="123" t="s">
        <v>201</v>
      </c>
      <c r="AD463" s="123" t="s">
        <v>327</v>
      </c>
      <c r="AE463" s="123" t="s">
        <v>12</v>
      </c>
    </row>
    <row r="464" spans="2:31" x14ac:dyDescent="0.35">
      <c r="B464" s="123">
        <v>101228</v>
      </c>
      <c r="C464" s="123" t="s">
        <v>1208</v>
      </c>
      <c r="D464" s="123">
        <v>2016</v>
      </c>
      <c r="E464" s="123" t="s">
        <v>12</v>
      </c>
      <c r="F464" s="240">
        <v>323136.00486907398</v>
      </c>
      <c r="G464" s="240" t="s">
        <v>1755</v>
      </c>
      <c r="H464" s="240" t="s">
        <v>12</v>
      </c>
      <c r="I464" s="240">
        <v>13058.4048690744</v>
      </c>
      <c r="J464" s="240">
        <v>310077.59999999998</v>
      </c>
      <c r="K464" s="240">
        <v>0</v>
      </c>
      <c r="L464" s="240">
        <v>0</v>
      </c>
      <c r="M464" s="240">
        <v>0</v>
      </c>
      <c r="N464" s="240" t="s">
        <v>12</v>
      </c>
      <c r="O464" s="240">
        <v>0</v>
      </c>
      <c r="P464" s="240">
        <v>0</v>
      </c>
      <c r="Q464" s="240">
        <v>0</v>
      </c>
      <c r="R464" s="240">
        <v>0</v>
      </c>
      <c r="S464" s="240">
        <v>323136.00486907398</v>
      </c>
      <c r="T464" s="123" t="s">
        <v>12</v>
      </c>
      <c r="U464" s="123" t="s">
        <v>316</v>
      </c>
      <c r="V464" s="123" t="s">
        <v>317</v>
      </c>
      <c r="W464" s="123" t="s">
        <v>467</v>
      </c>
      <c r="X464" s="123" t="s">
        <v>12</v>
      </c>
      <c r="Y464" s="123" t="s">
        <v>346</v>
      </c>
      <c r="Z464" s="123" t="s">
        <v>320</v>
      </c>
      <c r="AA464" s="212">
        <v>93308</v>
      </c>
      <c r="AB464" s="123" t="s">
        <v>404</v>
      </c>
      <c r="AC464" s="123" t="s">
        <v>201</v>
      </c>
      <c r="AD464" s="123" t="s">
        <v>458</v>
      </c>
      <c r="AE464" s="123" t="s">
        <v>12</v>
      </c>
    </row>
    <row r="465" spans="2:31" x14ac:dyDescent="0.35">
      <c r="B465" s="123">
        <v>104438</v>
      </c>
      <c r="C465" s="123" t="s">
        <v>1209</v>
      </c>
      <c r="D465" s="123">
        <v>2016</v>
      </c>
      <c r="E465" s="123" t="s">
        <v>12</v>
      </c>
      <c r="F465" s="240">
        <v>86217.110419999895</v>
      </c>
      <c r="G465" s="240" t="s">
        <v>1755</v>
      </c>
      <c r="H465" s="240" t="s">
        <v>12</v>
      </c>
      <c r="I465" s="240">
        <v>0</v>
      </c>
      <c r="J465" s="240">
        <v>0</v>
      </c>
      <c r="K465" s="240">
        <v>70.975520000000003</v>
      </c>
      <c r="L465" s="240">
        <v>86146.134899999903</v>
      </c>
      <c r="M465" s="240">
        <v>0</v>
      </c>
      <c r="N465" s="240" t="s">
        <v>12</v>
      </c>
      <c r="O465" s="240">
        <v>0</v>
      </c>
      <c r="P465" s="240">
        <v>70.975520000000003</v>
      </c>
      <c r="Q465" s="240">
        <v>0</v>
      </c>
      <c r="R465" s="240">
        <v>70.975520000000003</v>
      </c>
      <c r="S465" s="240">
        <v>86146.134899999903</v>
      </c>
      <c r="T465" s="123" t="s">
        <v>12</v>
      </c>
      <c r="U465" s="123" t="s">
        <v>1889</v>
      </c>
      <c r="V465" s="123" t="s">
        <v>317</v>
      </c>
      <c r="W465" s="123" t="s">
        <v>381</v>
      </c>
      <c r="X465" s="123" t="s">
        <v>12</v>
      </c>
      <c r="Y465" s="123" t="s">
        <v>481</v>
      </c>
      <c r="Z465" s="123" t="s">
        <v>464</v>
      </c>
      <c r="AA465" s="212">
        <v>85012</v>
      </c>
      <c r="AB465" s="123" t="s">
        <v>446</v>
      </c>
      <c r="AC465" s="123" t="s">
        <v>394</v>
      </c>
      <c r="AD465" s="123" t="s">
        <v>395</v>
      </c>
      <c r="AE465" s="123" t="s">
        <v>12</v>
      </c>
    </row>
    <row r="466" spans="2:31" x14ac:dyDescent="0.35">
      <c r="B466" s="123">
        <v>104097</v>
      </c>
      <c r="C466" s="123" t="s">
        <v>1211</v>
      </c>
      <c r="D466" s="123">
        <v>2016</v>
      </c>
      <c r="E466" s="123" t="s">
        <v>12</v>
      </c>
      <c r="F466" s="240">
        <v>28318.640736662601</v>
      </c>
      <c r="G466" s="240" t="s">
        <v>1755</v>
      </c>
      <c r="H466" s="240" t="s">
        <v>12</v>
      </c>
      <c r="I466" s="240">
        <v>28318.640736662601</v>
      </c>
      <c r="J466" s="240">
        <v>0</v>
      </c>
      <c r="K466" s="240">
        <v>0</v>
      </c>
      <c r="L466" s="240">
        <v>0</v>
      </c>
      <c r="M466" s="240">
        <v>0</v>
      </c>
      <c r="N466" s="240" t="s">
        <v>12</v>
      </c>
      <c r="O466" s="240">
        <v>28047.381764000002</v>
      </c>
      <c r="P466" s="240">
        <v>0</v>
      </c>
      <c r="Q466" s="240">
        <v>0</v>
      </c>
      <c r="R466" s="240">
        <v>28047.381764000002</v>
      </c>
      <c r="S466" s="240">
        <v>271.2589726626</v>
      </c>
      <c r="T466" s="123" t="s">
        <v>12</v>
      </c>
      <c r="U466" s="123" t="s">
        <v>316</v>
      </c>
      <c r="V466" s="123" t="s">
        <v>316</v>
      </c>
      <c r="W466" s="123" t="s">
        <v>350</v>
      </c>
      <c r="X466" s="123" t="s">
        <v>12</v>
      </c>
      <c r="Y466" s="123" t="s">
        <v>346</v>
      </c>
      <c r="Z466" s="123" t="s">
        <v>320</v>
      </c>
      <c r="AA466" s="212">
        <v>93307</v>
      </c>
      <c r="AB466" s="123" t="s">
        <v>342</v>
      </c>
      <c r="AC466" s="123" t="s">
        <v>343</v>
      </c>
      <c r="AD466" s="123" t="s">
        <v>344</v>
      </c>
      <c r="AE466" s="123" t="s">
        <v>12</v>
      </c>
    </row>
    <row r="467" spans="2:31" x14ac:dyDescent="0.35">
      <c r="B467" s="123">
        <v>104405</v>
      </c>
      <c r="C467" s="123" t="s">
        <v>1212</v>
      </c>
      <c r="D467" s="123">
        <v>2016</v>
      </c>
      <c r="E467" s="123" t="s">
        <v>12</v>
      </c>
      <c r="F467" s="240">
        <v>11111.33475174</v>
      </c>
      <c r="G467" s="240" t="s">
        <v>1755</v>
      </c>
      <c r="H467" s="240" t="s">
        <v>12</v>
      </c>
      <c r="I467" s="240">
        <v>11111.33475174</v>
      </c>
      <c r="J467" s="240">
        <v>0</v>
      </c>
      <c r="K467" s="240">
        <v>0</v>
      </c>
      <c r="L467" s="240">
        <v>0</v>
      </c>
      <c r="M467" s="240">
        <v>0</v>
      </c>
      <c r="N467" s="240" t="s">
        <v>12</v>
      </c>
      <c r="O467" s="240">
        <v>0</v>
      </c>
      <c r="P467" s="240">
        <v>0</v>
      </c>
      <c r="Q467" s="240">
        <v>0</v>
      </c>
      <c r="R467" s="240">
        <v>0</v>
      </c>
      <c r="S467" s="240">
        <v>11111.33475174</v>
      </c>
      <c r="T467" s="123" t="s">
        <v>12</v>
      </c>
      <c r="U467" s="123" t="s">
        <v>317</v>
      </c>
      <c r="V467" s="123" t="s">
        <v>317</v>
      </c>
      <c r="W467" s="123" t="s">
        <v>12</v>
      </c>
      <c r="X467" s="123" t="s">
        <v>12</v>
      </c>
      <c r="Y467" s="123" t="s">
        <v>1213</v>
      </c>
      <c r="Z467" s="123" t="s">
        <v>320</v>
      </c>
      <c r="AA467" s="212">
        <v>94035</v>
      </c>
      <c r="AB467" s="123" t="s">
        <v>1214</v>
      </c>
      <c r="AC467" s="123" t="s">
        <v>201</v>
      </c>
      <c r="AD467" s="123" t="s">
        <v>327</v>
      </c>
      <c r="AE467" s="123" t="s">
        <v>12</v>
      </c>
    </row>
    <row r="468" spans="2:31" x14ac:dyDescent="0.35">
      <c r="B468" s="123">
        <v>101314</v>
      </c>
      <c r="C468" s="123" t="s">
        <v>1215</v>
      </c>
      <c r="D468" s="123">
        <v>2016</v>
      </c>
      <c r="E468" s="123" t="s">
        <v>12</v>
      </c>
      <c r="F468" s="240">
        <v>711524.84911378101</v>
      </c>
      <c r="G468" s="240" t="s">
        <v>1755</v>
      </c>
      <c r="H468" s="240" t="s">
        <v>12</v>
      </c>
      <c r="I468" s="240">
        <v>680677.84911378101</v>
      </c>
      <c r="J468" s="240">
        <v>30847</v>
      </c>
      <c r="K468" s="240">
        <v>0</v>
      </c>
      <c r="L468" s="240">
        <v>0</v>
      </c>
      <c r="M468" s="240">
        <v>0</v>
      </c>
      <c r="N468" s="240" t="s">
        <v>12</v>
      </c>
      <c r="O468" s="240">
        <v>680677.84911378101</v>
      </c>
      <c r="P468" s="240">
        <v>0</v>
      </c>
      <c r="Q468" s="240">
        <v>0</v>
      </c>
      <c r="R468" s="240">
        <v>680677.84911378101</v>
      </c>
      <c r="S468" s="240">
        <v>30847</v>
      </c>
      <c r="T468" s="123" t="s">
        <v>12</v>
      </c>
      <c r="U468" s="123" t="s">
        <v>480</v>
      </c>
      <c r="V468" s="123" t="s">
        <v>316</v>
      </c>
      <c r="W468" s="123" t="s">
        <v>381</v>
      </c>
      <c r="X468" s="123" t="s">
        <v>12</v>
      </c>
      <c r="Y468" s="123" t="s">
        <v>657</v>
      </c>
      <c r="Z468" s="123" t="s">
        <v>320</v>
      </c>
      <c r="AA468" s="212">
        <v>93243</v>
      </c>
      <c r="AB468" s="123" t="s">
        <v>666</v>
      </c>
      <c r="AC468" s="123" t="s">
        <v>667</v>
      </c>
      <c r="AD468" s="123" t="s">
        <v>668</v>
      </c>
      <c r="AE468" s="123" t="s">
        <v>12</v>
      </c>
    </row>
    <row r="469" spans="2:31" x14ac:dyDescent="0.35">
      <c r="B469" s="123">
        <v>104408</v>
      </c>
      <c r="C469" s="123" t="s">
        <v>1216</v>
      </c>
      <c r="D469" s="123">
        <v>2016</v>
      </c>
      <c r="E469" s="123" t="s">
        <v>12</v>
      </c>
      <c r="F469" s="240">
        <v>11279.367674785201</v>
      </c>
      <c r="G469" s="240" t="s">
        <v>1755</v>
      </c>
      <c r="H469" s="240" t="s">
        <v>12</v>
      </c>
      <c r="I469" s="240">
        <v>11279.367674785201</v>
      </c>
      <c r="J469" s="240">
        <v>0</v>
      </c>
      <c r="K469" s="240">
        <v>0</v>
      </c>
      <c r="L469" s="240">
        <v>0</v>
      </c>
      <c r="M469" s="240">
        <v>0</v>
      </c>
      <c r="N469" s="240" t="s">
        <v>12</v>
      </c>
      <c r="O469" s="240">
        <v>0</v>
      </c>
      <c r="P469" s="240">
        <v>0</v>
      </c>
      <c r="Q469" s="240">
        <v>0</v>
      </c>
      <c r="R469" s="240">
        <v>0</v>
      </c>
      <c r="S469" s="240">
        <v>11279.367674785201</v>
      </c>
      <c r="T469" s="123" t="s">
        <v>12</v>
      </c>
      <c r="U469" s="123" t="s">
        <v>317</v>
      </c>
      <c r="V469" s="123" t="s">
        <v>317</v>
      </c>
      <c r="W469" s="123" t="s">
        <v>12</v>
      </c>
      <c r="X469" s="123" t="s">
        <v>12</v>
      </c>
      <c r="Y469" s="123" t="s">
        <v>952</v>
      </c>
      <c r="Z469" s="123" t="s">
        <v>320</v>
      </c>
      <c r="AA469" s="212">
        <v>93246</v>
      </c>
      <c r="AB469" s="123" t="s">
        <v>861</v>
      </c>
      <c r="AC469" s="123" t="s">
        <v>201</v>
      </c>
      <c r="AD469" s="123" t="s">
        <v>327</v>
      </c>
      <c r="AE469" s="123" t="s">
        <v>12</v>
      </c>
    </row>
    <row r="470" spans="2:31" x14ac:dyDescent="0.35">
      <c r="B470" s="123">
        <v>104214</v>
      </c>
      <c r="C470" s="123" t="s">
        <v>1219</v>
      </c>
      <c r="D470" s="123">
        <v>2016</v>
      </c>
      <c r="E470" s="123" t="s">
        <v>12</v>
      </c>
      <c r="F470" s="240">
        <v>12585.7195433651</v>
      </c>
      <c r="G470" s="240" t="s">
        <v>1755</v>
      </c>
      <c r="H470" s="240" t="s">
        <v>12</v>
      </c>
      <c r="I470" s="240">
        <v>12585.7195433651</v>
      </c>
      <c r="J470" s="240">
        <v>0</v>
      </c>
      <c r="K470" s="240">
        <v>0</v>
      </c>
      <c r="L470" s="240">
        <v>0</v>
      </c>
      <c r="M470" s="240">
        <v>0</v>
      </c>
      <c r="N470" s="240" t="s">
        <v>12</v>
      </c>
      <c r="O470" s="240">
        <v>0</v>
      </c>
      <c r="P470" s="240">
        <v>0</v>
      </c>
      <c r="Q470" s="240">
        <v>0</v>
      </c>
      <c r="R470" s="240">
        <v>0</v>
      </c>
      <c r="S470" s="240">
        <v>12585.7195433651</v>
      </c>
      <c r="T470" s="123" t="s">
        <v>12</v>
      </c>
      <c r="U470" s="123" t="s">
        <v>317</v>
      </c>
      <c r="V470" s="123" t="s">
        <v>317</v>
      </c>
      <c r="W470" s="123" t="s">
        <v>12</v>
      </c>
      <c r="X470" s="123" t="s">
        <v>12</v>
      </c>
      <c r="Y470" s="123" t="s">
        <v>1220</v>
      </c>
      <c r="Z470" s="123" t="s">
        <v>320</v>
      </c>
      <c r="AA470" s="212" t="s">
        <v>1221</v>
      </c>
      <c r="AB470" s="123" t="s">
        <v>861</v>
      </c>
      <c r="AC470" s="123" t="s">
        <v>201</v>
      </c>
      <c r="AD470" s="123" t="s">
        <v>327</v>
      </c>
      <c r="AE470" s="123" t="s">
        <v>12</v>
      </c>
    </row>
    <row r="471" spans="2:31" x14ac:dyDescent="0.35">
      <c r="B471" s="123">
        <v>104035</v>
      </c>
      <c r="C471" s="123" t="s">
        <v>1222</v>
      </c>
      <c r="D471" s="123">
        <v>2016</v>
      </c>
      <c r="E471" s="123" t="s">
        <v>12</v>
      </c>
      <c r="F471" s="240">
        <v>10955.3656783023</v>
      </c>
      <c r="G471" s="240" t="s">
        <v>1755</v>
      </c>
      <c r="H471" s="240" t="s">
        <v>12</v>
      </c>
      <c r="I471" s="240">
        <v>10955.3656783023</v>
      </c>
      <c r="J471" s="240">
        <v>0</v>
      </c>
      <c r="K471" s="240">
        <v>0</v>
      </c>
      <c r="L471" s="240">
        <v>0</v>
      </c>
      <c r="M471" s="240">
        <v>0</v>
      </c>
      <c r="N471" s="240" t="s">
        <v>12</v>
      </c>
      <c r="O471" s="240">
        <v>0</v>
      </c>
      <c r="P471" s="240">
        <v>0</v>
      </c>
      <c r="Q471" s="240">
        <v>0</v>
      </c>
      <c r="R471" s="240">
        <v>0</v>
      </c>
      <c r="S471" s="240">
        <v>10955.3656783023</v>
      </c>
      <c r="T471" s="123" t="s">
        <v>12</v>
      </c>
      <c r="U471" s="123" t="s">
        <v>317</v>
      </c>
      <c r="V471" s="123" t="s">
        <v>317</v>
      </c>
      <c r="W471" s="123" t="s">
        <v>12</v>
      </c>
      <c r="X471" s="123" t="s">
        <v>12</v>
      </c>
      <c r="Y471" s="123" t="s">
        <v>460</v>
      </c>
      <c r="Z471" s="123" t="s">
        <v>320</v>
      </c>
      <c r="AA471" s="212">
        <v>92134</v>
      </c>
      <c r="AB471" s="123" t="s">
        <v>861</v>
      </c>
      <c r="AC471" s="123" t="s">
        <v>201</v>
      </c>
      <c r="AD471" s="123" t="s">
        <v>327</v>
      </c>
      <c r="AE471" s="123" t="s">
        <v>12</v>
      </c>
    </row>
    <row r="472" spans="2:31" x14ac:dyDescent="0.35">
      <c r="B472" s="123">
        <v>104551</v>
      </c>
      <c r="C472" s="123" t="s">
        <v>1224</v>
      </c>
      <c r="D472" s="123">
        <v>2016</v>
      </c>
      <c r="E472" s="123" t="s">
        <v>12</v>
      </c>
      <c r="F472" s="240">
        <v>16127.428908</v>
      </c>
      <c r="G472" s="240" t="s">
        <v>1755</v>
      </c>
      <c r="H472" s="240" t="s">
        <v>12</v>
      </c>
      <c r="I472" s="240">
        <v>0</v>
      </c>
      <c r="J472" s="240">
        <v>0</v>
      </c>
      <c r="K472" s="240">
        <v>586.90810799999997</v>
      </c>
      <c r="L472" s="240">
        <v>15540.5208</v>
      </c>
      <c r="M472" s="240">
        <v>0</v>
      </c>
      <c r="N472" s="240" t="s">
        <v>12</v>
      </c>
      <c r="O472" s="240">
        <v>0</v>
      </c>
      <c r="P472" s="240">
        <v>0</v>
      </c>
      <c r="Q472" s="240">
        <v>0</v>
      </c>
      <c r="R472" s="240">
        <v>0</v>
      </c>
      <c r="S472" s="240">
        <v>16127.428908</v>
      </c>
      <c r="T472" s="123" t="s">
        <v>12</v>
      </c>
      <c r="U472" s="123" t="s">
        <v>317</v>
      </c>
      <c r="V472" s="123" t="s">
        <v>317</v>
      </c>
      <c r="W472" s="123" t="s">
        <v>12</v>
      </c>
      <c r="X472" s="123" t="s">
        <v>12</v>
      </c>
      <c r="Y472" s="123" t="s">
        <v>1225</v>
      </c>
      <c r="Z472" s="123" t="s">
        <v>1226</v>
      </c>
      <c r="AA472" s="212">
        <v>69022</v>
      </c>
      <c r="AB472" s="123" t="s">
        <v>338</v>
      </c>
      <c r="AC472" s="123" t="s">
        <v>394</v>
      </c>
      <c r="AD472" s="123" t="s">
        <v>395</v>
      </c>
      <c r="AE472" s="123" t="s">
        <v>12</v>
      </c>
    </row>
    <row r="473" spans="2:31" x14ac:dyDescent="0.35">
      <c r="B473" s="123">
        <v>104717</v>
      </c>
      <c r="C473" s="123" t="s">
        <v>1228</v>
      </c>
      <c r="D473" s="123">
        <v>2016</v>
      </c>
      <c r="E473" s="123" t="s">
        <v>12</v>
      </c>
      <c r="F473" s="240">
        <v>438357.13164799998</v>
      </c>
      <c r="G473" s="240" t="s">
        <v>1755</v>
      </c>
      <c r="H473" s="240" t="s">
        <v>12</v>
      </c>
      <c r="I473" s="240">
        <v>0</v>
      </c>
      <c r="J473" s="240">
        <v>0</v>
      </c>
      <c r="K473" s="240">
        <v>6052.7996480000002</v>
      </c>
      <c r="L473" s="240">
        <v>432304.33199999999</v>
      </c>
      <c r="M473" s="240">
        <v>0</v>
      </c>
      <c r="N473" s="240" t="s">
        <v>12</v>
      </c>
      <c r="O473" s="240">
        <v>0</v>
      </c>
      <c r="P473" s="240">
        <v>0</v>
      </c>
      <c r="Q473" s="240">
        <v>0</v>
      </c>
      <c r="R473" s="240">
        <v>0</v>
      </c>
      <c r="S473" s="240">
        <v>438357.13164799998</v>
      </c>
      <c r="T473" s="123" t="s">
        <v>12</v>
      </c>
      <c r="U473" s="123" t="s">
        <v>316</v>
      </c>
      <c r="V473" s="123" t="s">
        <v>317</v>
      </c>
      <c r="W473" s="123" t="s">
        <v>381</v>
      </c>
      <c r="X473" s="123" t="s">
        <v>12</v>
      </c>
      <c r="Y473" s="123" t="s">
        <v>444</v>
      </c>
      <c r="Z473" s="123" t="s">
        <v>445</v>
      </c>
      <c r="AA473" s="212">
        <v>77056</v>
      </c>
      <c r="AB473" s="123" t="s">
        <v>446</v>
      </c>
      <c r="AC473" s="123" t="s">
        <v>394</v>
      </c>
      <c r="AD473" s="123" t="s">
        <v>395</v>
      </c>
      <c r="AE473" s="123" t="s">
        <v>12</v>
      </c>
    </row>
    <row r="474" spans="2:31" x14ac:dyDescent="0.35">
      <c r="B474" s="123">
        <v>2388</v>
      </c>
      <c r="C474" s="123" t="s">
        <v>1229</v>
      </c>
      <c r="D474" s="123">
        <v>2016</v>
      </c>
      <c r="E474" s="123" t="s">
        <v>12</v>
      </c>
      <c r="F474" s="240">
        <v>33305.182713397</v>
      </c>
      <c r="G474" s="240" t="s">
        <v>1755</v>
      </c>
      <c r="H474" s="240" t="s">
        <v>12</v>
      </c>
      <c r="I474" s="240">
        <v>0</v>
      </c>
      <c r="J474" s="240">
        <v>0</v>
      </c>
      <c r="K474" s="240">
        <v>0</v>
      </c>
      <c r="L474" s="240">
        <v>0</v>
      </c>
      <c r="M474" s="240">
        <v>33305.182713397</v>
      </c>
      <c r="N474" s="240" t="s">
        <v>12</v>
      </c>
      <c r="O474" s="240">
        <v>0</v>
      </c>
      <c r="P474" s="240">
        <v>0</v>
      </c>
      <c r="Q474" s="240">
        <v>33305.182713397</v>
      </c>
      <c r="R474" s="240">
        <v>33305.182713397</v>
      </c>
      <c r="S474" s="240">
        <v>0</v>
      </c>
      <c r="T474" s="123" t="s">
        <v>12</v>
      </c>
      <c r="U474" s="123" t="s">
        <v>316</v>
      </c>
      <c r="V474" s="123" t="s">
        <v>317</v>
      </c>
      <c r="W474" s="123" t="s">
        <v>350</v>
      </c>
      <c r="X474" s="123" t="s">
        <v>12</v>
      </c>
      <c r="Y474" s="123" t="s">
        <v>1230</v>
      </c>
      <c r="Z474" s="123" t="s">
        <v>1231</v>
      </c>
      <c r="AA474" s="212">
        <v>89146</v>
      </c>
      <c r="AB474" s="123" t="s">
        <v>560</v>
      </c>
      <c r="AC474" s="123" t="s">
        <v>322</v>
      </c>
      <c r="AD474" s="123" t="s">
        <v>323</v>
      </c>
      <c r="AE474" s="123" t="s">
        <v>12</v>
      </c>
    </row>
    <row r="475" spans="2:31" x14ac:dyDescent="0.35">
      <c r="B475" s="123">
        <v>101697</v>
      </c>
      <c r="C475" s="123" t="s">
        <v>1232</v>
      </c>
      <c r="D475" s="123">
        <v>2016</v>
      </c>
      <c r="E475" s="123" t="s">
        <v>12</v>
      </c>
      <c r="F475" s="240">
        <v>26525.146776000001</v>
      </c>
      <c r="G475" s="240" t="s">
        <v>1755</v>
      </c>
      <c r="H475" s="240" t="s">
        <v>12</v>
      </c>
      <c r="I475" s="240">
        <v>26525.146776000001</v>
      </c>
      <c r="J475" s="240">
        <v>0</v>
      </c>
      <c r="K475" s="240">
        <v>0</v>
      </c>
      <c r="L475" s="240">
        <v>0</v>
      </c>
      <c r="M475" s="240">
        <v>0</v>
      </c>
      <c r="N475" s="240" t="s">
        <v>12</v>
      </c>
      <c r="O475" s="240">
        <v>26525.146776000001</v>
      </c>
      <c r="P475" s="240">
        <v>0</v>
      </c>
      <c r="Q475" s="240">
        <v>0</v>
      </c>
      <c r="R475" s="240">
        <v>26525.146776000001</v>
      </c>
      <c r="S475" s="240">
        <v>0</v>
      </c>
      <c r="T475" s="123" t="s">
        <v>12</v>
      </c>
      <c r="U475" s="123" t="s">
        <v>316</v>
      </c>
      <c r="V475" s="123" t="s">
        <v>316</v>
      </c>
      <c r="W475" s="123" t="s">
        <v>1831</v>
      </c>
      <c r="X475" s="123" t="s">
        <v>12</v>
      </c>
      <c r="Y475" s="123" t="s">
        <v>351</v>
      </c>
      <c r="Z475" s="123" t="s">
        <v>320</v>
      </c>
      <c r="AA475" s="212">
        <v>90813</v>
      </c>
      <c r="AB475" s="123" t="s">
        <v>923</v>
      </c>
      <c r="AC475" s="123" t="s">
        <v>201</v>
      </c>
      <c r="AD475" s="123" t="s">
        <v>327</v>
      </c>
      <c r="AE475" s="123" t="s">
        <v>12</v>
      </c>
    </row>
    <row r="476" spans="2:31" x14ac:dyDescent="0.35">
      <c r="B476" s="123">
        <v>104415</v>
      </c>
      <c r="C476" s="123" t="s">
        <v>1233</v>
      </c>
      <c r="D476" s="123">
        <v>2016</v>
      </c>
      <c r="E476" s="123" t="s">
        <v>12</v>
      </c>
      <c r="F476" s="240">
        <v>22689.835009599999</v>
      </c>
      <c r="G476" s="240" t="s">
        <v>1755</v>
      </c>
      <c r="H476" s="240" t="s">
        <v>12</v>
      </c>
      <c r="I476" s="240">
        <v>22689.835009599999</v>
      </c>
      <c r="J476" s="240">
        <v>0</v>
      </c>
      <c r="K476" s="240">
        <v>0</v>
      </c>
      <c r="L476" s="240">
        <v>0</v>
      </c>
      <c r="M476" s="240">
        <v>0</v>
      </c>
      <c r="N476" s="240" t="s">
        <v>12</v>
      </c>
      <c r="O476" s="240">
        <v>0</v>
      </c>
      <c r="P476" s="240">
        <v>0</v>
      </c>
      <c r="Q476" s="240">
        <v>0</v>
      </c>
      <c r="R476" s="240">
        <v>0</v>
      </c>
      <c r="S476" s="240">
        <v>22689.835009599999</v>
      </c>
      <c r="T476" s="123" t="s">
        <v>12</v>
      </c>
      <c r="U476" s="123" t="s">
        <v>317</v>
      </c>
      <c r="V476" s="123" t="s">
        <v>317</v>
      </c>
      <c r="W476" s="123" t="s">
        <v>12</v>
      </c>
      <c r="X476" s="123" t="s">
        <v>12</v>
      </c>
      <c r="Y476" s="123" t="s">
        <v>329</v>
      </c>
      <c r="Z476" s="123" t="s">
        <v>320</v>
      </c>
      <c r="AA476" s="212">
        <v>94804</v>
      </c>
      <c r="AB476" s="123" t="s">
        <v>923</v>
      </c>
      <c r="AC476" s="123" t="s">
        <v>201</v>
      </c>
      <c r="AD476" s="123" t="s">
        <v>327</v>
      </c>
      <c r="AE476" s="123" t="s">
        <v>12</v>
      </c>
    </row>
    <row r="477" spans="2:31" x14ac:dyDescent="0.35">
      <c r="B477" s="123">
        <v>104136</v>
      </c>
      <c r="C477" s="123" t="s">
        <v>1862</v>
      </c>
      <c r="D477" s="123">
        <v>2016</v>
      </c>
      <c r="E477" s="123" t="s">
        <v>12</v>
      </c>
      <c r="F477" s="240">
        <v>24269.894593599998</v>
      </c>
      <c r="G477" s="240" t="s">
        <v>1755</v>
      </c>
      <c r="H477" s="240" t="s">
        <v>12</v>
      </c>
      <c r="I477" s="240">
        <v>24269.894593599998</v>
      </c>
      <c r="J477" s="240">
        <v>0</v>
      </c>
      <c r="K477" s="240">
        <v>0</v>
      </c>
      <c r="L477" s="240">
        <v>0</v>
      </c>
      <c r="M477" s="240">
        <v>0</v>
      </c>
      <c r="N477" s="240" t="s">
        <v>12</v>
      </c>
      <c r="O477" s="240">
        <v>24269.894593599998</v>
      </c>
      <c r="P477" s="240">
        <v>0</v>
      </c>
      <c r="Q477" s="240">
        <v>0</v>
      </c>
      <c r="R477" s="240">
        <v>24269.894593599998</v>
      </c>
      <c r="S477" s="240">
        <v>0</v>
      </c>
      <c r="T477" s="123" t="s">
        <v>12</v>
      </c>
      <c r="U477" s="123" t="s">
        <v>316</v>
      </c>
      <c r="V477" s="123" t="s">
        <v>316</v>
      </c>
      <c r="W477" s="123" t="s">
        <v>381</v>
      </c>
      <c r="X477" s="123" t="s">
        <v>12</v>
      </c>
      <c r="Y477" s="123" t="s">
        <v>506</v>
      </c>
      <c r="Z477" s="123" t="s">
        <v>320</v>
      </c>
      <c r="AA477" s="212">
        <v>90040</v>
      </c>
      <c r="AB477" s="123" t="s">
        <v>601</v>
      </c>
      <c r="AC477" s="123" t="s">
        <v>201</v>
      </c>
      <c r="AD477" s="123" t="s">
        <v>327</v>
      </c>
      <c r="AE477" s="123" t="s">
        <v>12</v>
      </c>
    </row>
    <row r="478" spans="2:31" x14ac:dyDescent="0.35">
      <c r="B478" s="123">
        <v>100195</v>
      </c>
      <c r="C478" s="123" t="s">
        <v>1235</v>
      </c>
      <c r="D478" s="123">
        <v>2016</v>
      </c>
      <c r="E478" s="123" t="s">
        <v>12</v>
      </c>
      <c r="F478" s="240">
        <v>231296.67086720001</v>
      </c>
      <c r="G478" s="240" t="s">
        <v>1755</v>
      </c>
      <c r="H478" s="240" t="s">
        <v>12</v>
      </c>
      <c r="I478" s="240">
        <v>231296.67086720001</v>
      </c>
      <c r="J478" s="240">
        <v>0</v>
      </c>
      <c r="K478" s="240">
        <v>0</v>
      </c>
      <c r="L478" s="240">
        <v>0</v>
      </c>
      <c r="M478" s="240">
        <v>0</v>
      </c>
      <c r="N478" s="240" t="s">
        <v>12</v>
      </c>
      <c r="O478" s="240">
        <v>231296.67086720001</v>
      </c>
      <c r="P478" s="240">
        <v>0</v>
      </c>
      <c r="Q478" s="240">
        <v>0</v>
      </c>
      <c r="R478" s="240">
        <v>231296.67086720001</v>
      </c>
      <c r="S478" s="240">
        <v>0</v>
      </c>
      <c r="T478" s="123" t="s">
        <v>12</v>
      </c>
      <c r="U478" s="123" t="s">
        <v>316</v>
      </c>
      <c r="V478" s="123" t="s">
        <v>316</v>
      </c>
      <c r="W478" s="123" t="s">
        <v>489</v>
      </c>
      <c r="X478" s="123" t="s">
        <v>12</v>
      </c>
      <c r="Y478" s="123" t="s">
        <v>1236</v>
      </c>
      <c r="Z478" s="123" t="s">
        <v>320</v>
      </c>
      <c r="AA478" s="212">
        <v>91761</v>
      </c>
      <c r="AB478" s="123" t="s">
        <v>601</v>
      </c>
      <c r="AC478" s="123" t="s">
        <v>201</v>
      </c>
      <c r="AD478" s="123" t="s">
        <v>327</v>
      </c>
      <c r="AE478" s="123" t="s">
        <v>12</v>
      </c>
    </row>
    <row r="479" spans="2:31" x14ac:dyDescent="0.35">
      <c r="B479" s="123">
        <v>101356</v>
      </c>
      <c r="C479" s="123" t="s">
        <v>1237</v>
      </c>
      <c r="D479" s="123">
        <v>2016</v>
      </c>
      <c r="E479" s="123" t="s">
        <v>12</v>
      </c>
      <c r="F479" s="240">
        <v>122322.172102695</v>
      </c>
      <c r="G479" s="240" t="s">
        <v>1755</v>
      </c>
      <c r="H479" s="240" t="s">
        <v>12</v>
      </c>
      <c r="I479" s="240">
        <v>122322.172102695</v>
      </c>
      <c r="J479" s="240">
        <v>0</v>
      </c>
      <c r="K479" s="240">
        <v>0</v>
      </c>
      <c r="L479" s="240">
        <v>0</v>
      </c>
      <c r="M479" s="240">
        <v>0</v>
      </c>
      <c r="N479" s="240" t="s">
        <v>12</v>
      </c>
      <c r="O479" s="240">
        <v>122322.172102695</v>
      </c>
      <c r="P479" s="240">
        <v>0</v>
      </c>
      <c r="Q479" s="240">
        <v>0</v>
      </c>
      <c r="R479" s="240">
        <v>122322.172102695</v>
      </c>
      <c r="S479" s="240">
        <v>0</v>
      </c>
      <c r="T479" s="123" t="s">
        <v>12</v>
      </c>
      <c r="U479" s="123" t="s">
        <v>316</v>
      </c>
      <c r="V479" s="123" t="s">
        <v>316</v>
      </c>
      <c r="W479" s="123" t="s">
        <v>381</v>
      </c>
      <c r="X479" s="123" t="s">
        <v>12</v>
      </c>
      <c r="Y479" s="123" t="s">
        <v>846</v>
      </c>
      <c r="Z479" s="123" t="s">
        <v>320</v>
      </c>
      <c r="AA479" s="212">
        <v>90333</v>
      </c>
      <c r="AB479" s="123" t="s">
        <v>601</v>
      </c>
      <c r="AC479" s="123" t="s">
        <v>201</v>
      </c>
      <c r="AD479" s="123" t="s">
        <v>327</v>
      </c>
      <c r="AE479" s="123" t="s">
        <v>12</v>
      </c>
    </row>
    <row r="480" spans="2:31" x14ac:dyDescent="0.35">
      <c r="B480" s="123">
        <v>104611</v>
      </c>
      <c r="C480" s="123" t="s">
        <v>1238</v>
      </c>
      <c r="D480" s="123">
        <v>2016</v>
      </c>
      <c r="E480" s="123" t="s">
        <v>12</v>
      </c>
      <c r="F480" s="240">
        <v>11666.7275376</v>
      </c>
      <c r="G480" s="240" t="s">
        <v>1755</v>
      </c>
      <c r="H480" s="240" t="s">
        <v>12</v>
      </c>
      <c r="I480" s="240">
        <v>11666.7275376</v>
      </c>
      <c r="J480" s="240">
        <v>0</v>
      </c>
      <c r="K480" s="240">
        <v>0</v>
      </c>
      <c r="L480" s="240">
        <v>0</v>
      </c>
      <c r="M480" s="240">
        <v>0</v>
      </c>
      <c r="N480" s="240" t="s">
        <v>12</v>
      </c>
      <c r="O480" s="240">
        <v>0</v>
      </c>
      <c r="P480" s="240">
        <v>0</v>
      </c>
      <c r="Q480" s="240">
        <v>0</v>
      </c>
      <c r="R480" s="240">
        <v>0</v>
      </c>
      <c r="S480" s="240">
        <v>11666.7275376</v>
      </c>
      <c r="T480" s="123" t="s">
        <v>12</v>
      </c>
      <c r="U480" s="123" t="s">
        <v>317</v>
      </c>
      <c r="V480" s="123" t="s">
        <v>317</v>
      </c>
      <c r="W480" s="123" t="s">
        <v>12</v>
      </c>
      <c r="X480" s="123" t="s">
        <v>12</v>
      </c>
      <c r="Y480" s="123" t="s">
        <v>762</v>
      </c>
      <c r="Z480" s="123" t="s">
        <v>320</v>
      </c>
      <c r="AA480" s="212">
        <v>92660</v>
      </c>
      <c r="AB480" s="123" t="s">
        <v>1057</v>
      </c>
      <c r="AC480" s="123" t="s">
        <v>201</v>
      </c>
      <c r="AD480" s="123" t="s">
        <v>327</v>
      </c>
      <c r="AE480" s="123" t="s">
        <v>12</v>
      </c>
    </row>
    <row r="481" spans="2:31" x14ac:dyDescent="0.35">
      <c r="B481" s="123">
        <v>104225</v>
      </c>
      <c r="C481" s="123" t="s">
        <v>1239</v>
      </c>
      <c r="D481" s="123">
        <v>2016</v>
      </c>
      <c r="E481" s="123" t="s">
        <v>12</v>
      </c>
      <c r="F481" s="240">
        <v>108451.28376000001</v>
      </c>
      <c r="G481" s="240" t="s">
        <v>1755</v>
      </c>
      <c r="H481" s="240" t="s">
        <v>12</v>
      </c>
      <c r="I481" s="240">
        <v>0</v>
      </c>
      <c r="J481" s="240">
        <v>0</v>
      </c>
      <c r="K481" s="240">
        <v>0</v>
      </c>
      <c r="L481" s="240">
        <v>0</v>
      </c>
      <c r="M481" s="240">
        <v>108451.28376000001</v>
      </c>
      <c r="N481" s="240" t="s">
        <v>12</v>
      </c>
      <c r="O481" s="240">
        <v>0</v>
      </c>
      <c r="P481" s="240">
        <v>0</v>
      </c>
      <c r="Q481" s="240">
        <v>13062.49576</v>
      </c>
      <c r="R481" s="240">
        <v>13062.49576</v>
      </c>
      <c r="S481" s="240">
        <v>95388.788</v>
      </c>
      <c r="T481" s="123" t="s">
        <v>12</v>
      </c>
      <c r="U481" s="123" t="s">
        <v>316</v>
      </c>
      <c r="V481" s="123" t="s">
        <v>317</v>
      </c>
      <c r="W481" s="123" t="s">
        <v>336</v>
      </c>
      <c r="X481" s="123" t="s">
        <v>12</v>
      </c>
      <c r="Y481" s="123" t="s">
        <v>1240</v>
      </c>
      <c r="Z481" s="123" t="s">
        <v>943</v>
      </c>
      <c r="AA481" s="212">
        <v>33408</v>
      </c>
      <c r="AB481" s="123" t="s">
        <v>321</v>
      </c>
      <c r="AC481" s="123" t="s">
        <v>322</v>
      </c>
      <c r="AD481" s="123" t="s">
        <v>323</v>
      </c>
      <c r="AE481" s="123" t="s">
        <v>12</v>
      </c>
    </row>
    <row r="482" spans="2:31" x14ac:dyDescent="0.35">
      <c r="B482" s="123">
        <v>101033</v>
      </c>
      <c r="C482" s="123" t="s">
        <v>1863</v>
      </c>
      <c r="D482" s="123">
        <v>2016</v>
      </c>
      <c r="E482" s="123" t="s">
        <v>12</v>
      </c>
      <c r="F482" s="240">
        <v>8568.4152748571396</v>
      </c>
      <c r="G482" s="240" t="s">
        <v>1755</v>
      </c>
      <c r="H482" s="240" t="s">
        <v>12</v>
      </c>
      <c r="I482" s="240">
        <v>43.015274857144902</v>
      </c>
      <c r="J482" s="240">
        <v>8525.4</v>
      </c>
      <c r="K482" s="240">
        <v>0</v>
      </c>
      <c r="L482" s="240">
        <v>0</v>
      </c>
      <c r="M482" s="240">
        <v>0</v>
      </c>
      <c r="N482" s="240" t="s">
        <v>12</v>
      </c>
      <c r="O482" s="240">
        <v>0</v>
      </c>
      <c r="P482" s="240">
        <v>0</v>
      </c>
      <c r="Q482" s="240">
        <v>0</v>
      </c>
      <c r="R482" s="240">
        <v>0</v>
      </c>
      <c r="S482" s="240">
        <v>8568.4152748571396</v>
      </c>
      <c r="T482" s="123" t="s">
        <v>12</v>
      </c>
      <c r="U482" s="123" t="s">
        <v>317</v>
      </c>
      <c r="V482" s="123" t="s">
        <v>317</v>
      </c>
      <c r="W482" s="123" t="s">
        <v>12</v>
      </c>
      <c r="X482" s="123" t="s">
        <v>12</v>
      </c>
      <c r="Y482" s="123" t="s">
        <v>627</v>
      </c>
      <c r="Z482" s="123" t="s">
        <v>320</v>
      </c>
      <c r="AA482" s="212">
        <v>92336</v>
      </c>
      <c r="AB482" s="123" t="s">
        <v>411</v>
      </c>
      <c r="AC482" s="123" t="s">
        <v>201</v>
      </c>
      <c r="AD482" s="123" t="s">
        <v>354</v>
      </c>
      <c r="AE482" s="123" t="s">
        <v>12</v>
      </c>
    </row>
    <row r="483" spans="2:31" x14ac:dyDescent="0.35">
      <c r="B483" s="123">
        <v>104682</v>
      </c>
      <c r="C483" s="123" t="s">
        <v>1864</v>
      </c>
      <c r="D483" s="123">
        <v>2016</v>
      </c>
      <c r="E483" s="123" t="s">
        <v>12</v>
      </c>
      <c r="F483" s="240">
        <v>605464.652127999</v>
      </c>
      <c r="G483" s="240" t="s">
        <v>1755</v>
      </c>
      <c r="H483" s="240" t="s">
        <v>12</v>
      </c>
      <c r="I483" s="240">
        <v>0</v>
      </c>
      <c r="J483" s="240">
        <v>0</v>
      </c>
      <c r="K483" s="240">
        <v>508.30172800003999</v>
      </c>
      <c r="L483" s="240">
        <v>604956.35039999895</v>
      </c>
      <c r="M483" s="240">
        <v>0</v>
      </c>
      <c r="N483" s="240" t="s">
        <v>12</v>
      </c>
      <c r="O483" s="240">
        <v>0</v>
      </c>
      <c r="P483" s="240">
        <v>0</v>
      </c>
      <c r="Q483" s="240">
        <v>0</v>
      </c>
      <c r="R483" s="240">
        <v>0</v>
      </c>
      <c r="S483" s="240">
        <v>605464.652127999</v>
      </c>
      <c r="T483" s="123" t="s">
        <v>12</v>
      </c>
      <c r="U483" s="123" t="s">
        <v>316</v>
      </c>
      <c r="V483" s="123" t="s">
        <v>317</v>
      </c>
      <c r="W483" s="123" t="s">
        <v>381</v>
      </c>
      <c r="X483" s="123" t="s">
        <v>12</v>
      </c>
      <c r="Y483" s="123" t="s">
        <v>1867</v>
      </c>
      <c r="Z483" s="123" t="s">
        <v>1868</v>
      </c>
      <c r="AA483" s="212">
        <v>6902</v>
      </c>
      <c r="AB483" s="123" t="s">
        <v>717</v>
      </c>
      <c r="AC483" s="123" t="s">
        <v>394</v>
      </c>
      <c r="AD483" s="123" t="s">
        <v>395</v>
      </c>
      <c r="AE483" s="123" t="s">
        <v>12</v>
      </c>
    </row>
    <row r="484" spans="2:31" x14ac:dyDescent="0.35">
      <c r="B484" s="123">
        <v>2500</v>
      </c>
      <c r="C484" s="123" t="s">
        <v>1869</v>
      </c>
      <c r="D484" s="123">
        <v>2016</v>
      </c>
      <c r="E484" s="123" t="s">
        <v>12</v>
      </c>
      <c r="F484" s="240">
        <v>0</v>
      </c>
      <c r="G484" s="240" t="s">
        <v>1755</v>
      </c>
      <c r="H484" s="240" t="s">
        <v>12</v>
      </c>
      <c r="I484" s="240">
        <v>0</v>
      </c>
      <c r="J484" s="240">
        <v>0</v>
      </c>
      <c r="K484" s="240">
        <v>0</v>
      </c>
      <c r="L484" s="240">
        <v>0</v>
      </c>
      <c r="M484" s="240">
        <v>0</v>
      </c>
      <c r="N484" s="240" t="s">
        <v>12</v>
      </c>
      <c r="O484" s="240">
        <v>0</v>
      </c>
      <c r="P484" s="240">
        <v>0</v>
      </c>
      <c r="Q484" s="240">
        <v>0</v>
      </c>
      <c r="R484" s="240">
        <v>0</v>
      </c>
      <c r="S484" s="240">
        <v>0</v>
      </c>
      <c r="T484" s="123" t="s">
        <v>12</v>
      </c>
      <c r="U484" s="123" t="s">
        <v>316</v>
      </c>
      <c r="V484" s="123" t="s">
        <v>317</v>
      </c>
      <c r="W484" s="123" t="s">
        <v>1831</v>
      </c>
      <c r="X484" s="123" t="s">
        <v>12</v>
      </c>
      <c r="Y484" s="123" t="s">
        <v>1867</v>
      </c>
      <c r="Z484" s="123" t="s">
        <v>1868</v>
      </c>
      <c r="AA484" s="212">
        <v>6902</v>
      </c>
      <c r="AB484" s="123" t="s">
        <v>717</v>
      </c>
      <c r="AC484" s="123" t="s">
        <v>322</v>
      </c>
      <c r="AD484" s="123" t="s">
        <v>323</v>
      </c>
      <c r="AE484" s="123" t="s">
        <v>12</v>
      </c>
    </row>
    <row r="485" spans="2:31" x14ac:dyDescent="0.35">
      <c r="B485" s="123">
        <v>104445</v>
      </c>
      <c r="C485" s="123" t="s">
        <v>1870</v>
      </c>
      <c r="D485" s="123">
        <v>2016</v>
      </c>
      <c r="E485" s="123" t="s">
        <v>12</v>
      </c>
      <c r="F485" s="240">
        <v>8412.2639479999998</v>
      </c>
      <c r="G485" s="240" t="s">
        <v>1755</v>
      </c>
      <c r="H485" s="240" t="s">
        <v>12</v>
      </c>
      <c r="I485" s="240">
        <v>0</v>
      </c>
      <c r="J485" s="240">
        <v>0</v>
      </c>
      <c r="K485" s="240">
        <v>7849.3911479999997</v>
      </c>
      <c r="L485" s="240">
        <v>562.87279999999998</v>
      </c>
      <c r="M485" s="240">
        <v>0</v>
      </c>
      <c r="N485" s="240" t="s">
        <v>12</v>
      </c>
      <c r="O485" s="240">
        <v>0</v>
      </c>
      <c r="P485" s="240">
        <v>7849.3911479999997</v>
      </c>
      <c r="Q485" s="240">
        <v>0</v>
      </c>
      <c r="R485" s="240">
        <v>7849.3911479999997</v>
      </c>
      <c r="S485" s="240">
        <v>562.87279999999998</v>
      </c>
      <c r="T485" s="123" t="s">
        <v>12</v>
      </c>
      <c r="U485" s="123" t="s">
        <v>316</v>
      </c>
      <c r="V485" s="123" t="s">
        <v>317</v>
      </c>
      <c r="W485" s="123" t="s">
        <v>381</v>
      </c>
      <c r="X485" s="123" t="s">
        <v>12</v>
      </c>
      <c r="Y485" s="123" t="s">
        <v>444</v>
      </c>
      <c r="Z485" s="123" t="s">
        <v>445</v>
      </c>
      <c r="AA485" s="212">
        <v>77042</v>
      </c>
      <c r="AB485" s="123" t="s">
        <v>450</v>
      </c>
      <c r="AC485" s="123" t="s">
        <v>394</v>
      </c>
      <c r="AD485" s="123" t="s">
        <v>395</v>
      </c>
      <c r="AE485" s="123" t="s">
        <v>12</v>
      </c>
    </row>
    <row r="486" spans="2:31" x14ac:dyDescent="0.35">
      <c r="B486" s="123">
        <v>104420</v>
      </c>
      <c r="C486" s="123" t="s">
        <v>1241</v>
      </c>
      <c r="D486" s="123">
        <v>2016</v>
      </c>
      <c r="E486" s="123" t="s">
        <v>12</v>
      </c>
      <c r="F486" s="240">
        <v>10039.5294032</v>
      </c>
      <c r="G486" s="240" t="s">
        <v>1755</v>
      </c>
      <c r="H486" s="240" t="s">
        <v>12</v>
      </c>
      <c r="I486" s="240">
        <v>10039.5294032</v>
      </c>
      <c r="J486" s="240">
        <v>0</v>
      </c>
      <c r="K486" s="240">
        <v>0</v>
      </c>
      <c r="L486" s="240">
        <v>0</v>
      </c>
      <c r="M486" s="240">
        <v>0</v>
      </c>
      <c r="N486" s="240" t="s">
        <v>12</v>
      </c>
      <c r="O486" s="240">
        <v>0</v>
      </c>
      <c r="P486" s="240">
        <v>0</v>
      </c>
      <c r="Q486" s="240">
        <v>0</v>
      </c>
      <c r="R486" s="240">
        <v>0</v>
      </c>
      <c r="S486" s="240">
        <v>10039.5294032</v>
      </c>
      <c r="T486" s="123" t="s">
        <v>12</v>
      </c>
      <c r="U486" s="123" t="s">
        <v>317</v>
      </c>
      <c r="V486" s="123" t="s">
        <v>317</v>
      </c>
      <c r="W486" s="123" t="s">
        <v>12</v>
      </c>
      <c r="X486" s="123" t="s">
        <v>12</v>
      </c>
      <c r="Y486" s="123" t="s">
        <v>909</v>
      </c>
      <c r="Z486" s="123" t="s">
        <v>320</v>
      </c>
      <c r="AA486" s="212">
        <v>91730</v>
      </c>
      <c r="AB486" s="123" t="s">
        <v>1242</v>
      </c>
      <c r="AC486" s="123" t="s">
        <v>201</v>
      </c>
      <c r="AD486" s="123" t="s">
        <v>327</v>
      </c>
      <c r="AE486" s="123" t="s">
        <v>12</v>
      </c>
    </row>
    <row r="487" spans="2:31" x14ac:dyDescent="0.35">
      <c r="B487" s="123">
        <v>104457</v>
      </c>
      <c r="C487" s="123" t="s">
        <v>1243</v>
      </c>
      <c r="D487" s="123">
        <v>2016</v>
      </c>
      <c r="E487" s="123" t="s">
        <v>12</v>
      </c>
      <c r="F487" s="240">
        <v>12115.292081600001</v>
      </c>
      <c r="G487" s="240" t="s">
        <v>1755</v>
      </c>
      <c r="H487" s="240" t="s">
        <v>12</v>
      </c>
      <c r="I487" s="240">
        <v>12115.292081600001</v>
      </c>
      <c r="J487" s="240">
        <v>0</v>
      </c>
      <c r="K487" s="240">
        <v>0</v>
      </c>
      <c r="L487" s="240">
        <v>0</v>
      </c>
      <c r="M487" s="240">
        <v>0</v>
      </c>
      <c r="N487" s="240" t="s">
        <v>12</v>
      </c>
      <c r="O487" s="240">
        <v>0</v>
      </c>
      <c r="P487" s="240">
        <v>0</v>
      </c>
      <c r="Q487" s="240">
        <v>0</v>
      </c>
      <c r="R487" s="240">
        <v>0</v>
      </c>
      <c r="S487" s="240">
        <v>12115.292081600001</v>
      </c>
      <c r="T487" s="123" t="s">
        <v>12</v>
      </c>
      <c r="U487" s="123" t="s">
        <v>317</v>
      </c>
      <c r="V487" s="123" t="s">
        <v>317</v>
      </c>
      <c r="W487" s="123" t="s">
        <v>12</v>
      </c>
      <c r="X487" s="123" t="s">
        <v>12</v>
      </c>
      <c r="Y487" s="123" t="s">
        <v>677</v>
      </c>
      <c r="Z487" s="123" t="s">
        <v>320</v>
      </c>
      <c r="AA487" s="212">
        <v>92801</v>
      </c>
      <c r="AB487" s="123" t="s">
        <v>1244</v>
      </c>
      <c r="AC487" s="123" t="s">
        <v>201</v>
      </c>
      <c r="AD487" s="123" t="s">
        <v>327</v>
      </c>
      <c r="AE487" s="123" t="s">
        <v>12</v>
      </c>
    </row>
    <row r="488" spans="2:31" x14ac:dyDescent="0.35">
      <c r="B488" s="123">
        <v>104323</v>
      </c>
      <c r="C488" s="123" t="s">
        <v>1245</v>
      </c>
      <c r="D488" s="123">
        <v>2016</v>
      </c>
      <c r="E488" s="123" t="s">
        <v>12</v>
      </c>
      <c r="F488" s="240">
        <v>0</v>
      </c>
      <c r="G488" s="240" t="s">
        <v>1755</v>
      </c>
      <c r="H488" s="240" t="s">
        <v>12</v>
      </c>
      <c r="I488" s="240">
        <v>0</v>
      </c>
      <c r="J488" s="240">
        <v>0</v>
      </c>
      <c r="K488" s="240">
        <v>0</v>
      </c>
      <c r="L488" s="240">
        <v>0</v>
      </c>
      <c r="M488" s="240">
        <v>0</v>
      </c>
      <c r="N488" s="240" t="s">
        <v>12</v>
      </c>
      <c r="O488" s="240">
        <v>0</v>
      </c>
      <c r="P488" s="240">
        <v>0</v>
      </c>
      <c r="Q488" s="240">
        <v>0</v>
      </c>
      <c r="R488" s="240">
        <v>0</v>
      </c>
      <c r="S488" s="240">
        <v>0</v>
      </c>
      <c r="T488" s="123" t="s">
        <v>12</v>
      </c>
      <c r="U488" s="123" t="s">
        <v>317</v>
      </c>
      <c r="V488" s="123" t="s">
        <v>317</v>
      </c>
      <c r="W488" s="123" t="s">
        <v>12</v>
      </c>
      <c r="X488" s="123" t="s">
        <v>12</v>
      </c>
      <c r="Y488" s="123" t="s">
        <v>1246</v>
      </c>
      <c r="Z488" s="123" t="s">
        <v>464</v>
      </c>
      <c r="AA488" s="212">
        <v>85334</v>
      </c>
      <c r="AB488" s="123" t="s">
        <v>638</v>
      </c>
      <c r="AC488" s="123" t="s">
        <v>424</v>
      </c>
      <c r="AD488" s="123" t="s">
        <v>425</v>
      </c>
      <c r="AE488" s="123" t="s">
        <v>12</v>
      </c>
    </row>
    <row r="489" spans="2:31" x14ac:dyDescent="0.35">
      <c r="B489" s="123">
        <v>101529</v>
      </c>
      <c r="C489" s="123" t="s">
        <v>1247</v>
      </c>
      <c r="D489" s="123">
        <v>2016</v>
      </c>
      <c r="E489" s="123" t="s">
        <v>12</v>
      </c>
      <c r="F489" s="240">
        <v>21821.11</v>
      </c>
      <c r="G489" s="240" t="s">
        <v>1755</v>
      </c>
      <c r="H489" s="240" t="s">
        <v>12</v>
      </c>
      <c r="I489" s="240">
        <v>21821.11</v>
      </c>
      <c r="J489" s="240">
        <v>0</v>
      </c>
      <c r="K489" s="240">
        <v>0</v>
      </c>
      <c r="L489" s="240">
        <v>0</v>
      </c>
      <c r="M489" s="240">
        <v>0</v>
      </c>
      <c r="N489" s="240" t="s">
        <v>12</v>
      </c>
      <c r="O489" s="240">
        <v>0</v>
      </c>
      <c r="P489" s="240">
        <v>0</v>
      </c>
      <c r="Q489" s="240">
        <v>0</v>
      </c>
      <c r="R489" s="240">
        <v>0</v>
      </c>
      <c r="S489" s="240">
        <v>21821.11</v>
      </c>
      <c r="T489" s="123" t="s">
        <v>12</v>
      </c>
      <c r="U489" s="123" t="s">
        <v>316</v>
      </c>
      <c r="V489" s="123" t="s">
        <v>317</v>
      </c>
      <c r="W489" s="123" t="s">
        <v>553</v>
      </c>
      <c r="X489" s="123" t="s">
        <v>12</v>
      </c>
      <c r="Y489" s="123" t="s">
        <v>641</v>
      </c>
      <c r="Z489" s="123" t="s">
        <v>320</v>
      </c>
      <c r="AA489" s="212">
        <v>95461</v>
      </c>
      <c r="AB489" s="123" t="s">
        <v>569</v>
      </c>
      <c r="AC489" s="123" t="s">
        <v>201</v>
      </c>
      <c r="AD489" s="123" t="s">
        <v>354</v>
      </c>
      <c r="AE489" s="123" t="s">
        <v>12</v>
      </c>
    </row>
    <row r="490" spans="2:31" x14ac:dyDescent="0.35">
      <c r="B490" s="123">
        <v>101530</v>
      </c>
      <c r="C490" s="123" t="s">
        <v>1248</v>
      </c>
      <c r="D490" s="123">
        <v>2016</v>
      </c>
      <c r="E490" s="123" t="s">
        <v>12</v>
      </c>
      <c r="F490" s="240">
        <v>24187.19</v>
      </c>
      <c r="G490" s="240" t="s">
        <v>1755</v>
      </c>
      <c r="H490" s="240" t="s">
        <v>12</v>
      </c>
      <c r="I490" s="240">
        <v>24187.19</v>
      </c>
      <c r="J490" s="240">
        <v>0</v>
      </c>
      <c r="K490" s="240">
        <v>0</v>
      </c>
      <c r="L490" s="240">
        <v>0</v>
      </c>
      <c r="M490" s="240">
        <v>0</v>
      </c>
      <c r="N490" s="240" t="s">
        <v>12</v>
      </c>
      <c r="O490" s="240">
        <v>0</v>
      </c>
      <c r="P490" s="240">
        <v>0</v>
      </c>
      <c r="Q490" s="240">
        <v>0</v>
      </c>
      <c r="R490" s="240">
        <v>0</v>
      </c>
      <c r="S490" s="240">
        <v>24187.19</v>
      </c>
      <c r="T490" s="123" t="s">
        <v>12</v>
      </c>
      <c r="U490" s="123" t="s">
        <v>316</v>
      </c>
      <c r="V490" s="123" t="s">
        <v>317</v>
      </c>
      <c r="W490" s="123" t="s">
        <v>553</v>
      </c>
      <c r="X490" s="123" t="s">
        <v>12</v>
      </c>
      <c r="Y490" s="123" t="s">
        <v>641</v>
      </c>
      <c r="Z490" s="123" t="s">
        <v>320</v>
      </c>
      <c r="AA490" s="212">
        <v>95461</v>
      </c>
      <c r="AB490" s="123" t="s">
        <v>569</v>
      </c>
      <c r="AC490" s="123" t="s">
        <v>201</v>
      </c>
      <c r="AD490" s="123" t="s">
        <v>354</v>
      </c>
      <c r="AE490" s="123" t="s">
        <v>12</v>
      </c>
    </row>
    <row r="491" spans="2:31" x14ac:dyDescent="0.35">
      <c r="B491" s="123">
        <v>2215</v>
      </c>
      <c r="C491" s="123" t="s">
        <v>1249</v>
      </c>
      <c r="D491" s="123">
        <v>2016</v>
      </c>
      <c r="E491" s="123" t="s">
        <v>12</v>
      </c>
      <c r="F491" s="240">
        <v>99980.098079999996</v>
      </c>
      <c r="G491" s="240" t="s">
        <v>1755</v>
      </c>
      <c r="H491" s="240" t="s">
        <v>12</v>
      </c>
      <c r="I491" s="240">
        <v>0</v>
      </c>
      <c r="J491" s="240">
        <v>0</v>
      </c>
      <c r="K491" s="240">
        <v>0</v>
      </c>
      <c r="L491" s="240">
        <v>0</v>
      </c>
      <c r="M491" s="240">
        <v>99980.098079999996</v>
      </c>
      <c r="N491" s="240" t="s">
        <v>12</v>
      </c>
      <c r="O491" s="240">
        <v>0</v>
      </c>
      <c r="P491" s="240">
        <v>0</v>
      </c>
      <c r="Q491" s="240">
        <v>99980.098079999996</v>
      </c>
      <c r="R491" s="240">
        <v>99980.098079999996</v>
      </c>
      <c r="S491" s="240">
        <v>0</v>
      </c>
      <c r="T491" s="123" t="s">
        <v>12</v>
      </c>
      <c r="U491" s="123" t="s">
        <v>316</v>
      </c>
      <c r="V491" s="123" t="s">
        <v>317</v>
      </c>
      <c r="W491" s="123" t="s">
        <v>553</v>
      </c>
      <c r="X491" s="123" t="s">
        <v>12</v>
      </c>
      <c r="Y491" s="123" t="s">
        <v>1250</v>
      </c>
      <c r="Z491" s="123" t="s">
        <v>320</v>
      </c>
      <c r="AA491" s="212">
        <v>95678</v>
      </c>
      <c r="AB491" s="123" t="s">
        <v>321</v>
      </c>
      <c r="AC491" s="123" t="s">
        <v>322</v>
      </c>
      <c r="AD491" s="123" t="s">
        <v>323</v>
      </c>
      <c r="AE491" s="123" t="s">
        <v>12</v>
      </c>
    </row>
    <row r="492" spans="2:31" x14ac:dyDescent="0.35">
      <c r="B492" s="123">
        <v>101358</v>
      </c>
      <c r="C492" s="123" t="s">
        <v>1251</v>
      </c>
      <c r="D492" s="123">
        <v>2016</v>
      </c>
      <c r="E492" s="123" t="s">
        <v>12</v>
      </c>
      <c r="F492" s="240">
        <v>7669.1718868560001</v>
      </c>
      <c r="G492" s="240" t="s">
        <v>1755</v>
      </c>
      <c r="H492" s="240" t="s">
        <v>12</v>
      </c>
      <c r="I492" s="240">
        <v>7669.1718868560001</v>
      </c>
      <c r="J492" s="240">
        <v>0</v>
      </c>
      <c r="K492" s="240">
        <v>0</v>
      </c>
      <c r="L492" s="240">
        <v>0</v>
      </c>
      <c r="M492" s="240">
        <v>0</v>
      </c>
      <c r="N492" s="240" t="s">
        <v>12</v>
      </c>
      <c r="O492" s="240">
        <v>0</v>
      </c>
      <c r="P492" s="240">
        <v>0</v>
      </c>
      <c r="Q492" s="240">
        <v>0</v>
      </c>
      <c r="R492" s="240">
        <v>0</v>
      </c>
      <c r="S492" s="240">
        <v>7669.1718868560001</v>
      </c>
      <c r="T492" s="123" t="s">
        <v>12</v>
      </c>
      <c r="U492" s="123" t="s">
        <v>317</v>
      </c>
      <c r="V492" s="123" t="s">
        <v>317</v>
      </c>
      <c r="W492" s="123" t="s">
        <v>12</v>
      </c>
      <c r="X492" s="123" t="s">
        <v>12</v>
      </c>
      <c r="Y492" s="123" t="s">
        <v>1098</v>
      </c>
      <c r="Z492" s="123" t="s">
        <v>320</v>
      </c>
      <c r="AA492" s="212">
        <v>93550</v>
      </c>
      <c r="AB492" s="123" t="s">
        <v>1099</v>
      </c>
      <c r="AC492" s="123" t="s">
        <v>201</v>
      </c>
      <c r="AD492" s="123" t="s">
        <v>327</v>
      </c>
      <c r="AE492" s="123" t="s">
        <v>12</v>
      </c>
    </row>
    <row r="493" spans="2:31" x14ac:dyDescent="0.35">
      <c r="B493" s="123">
        <v>104227</v>
      </c>
      <c r="C493" s="123" t="s">
        <v>1252</v>
      </c>
      <c r="D493" s="123">
        <v>2016</v>
      </c>
      <c r="E493" s="123" t="s">
        <v>12</v>
      </c>
      <c r="F493" s="240">
        <v>10240.3379349072</v>
      </c>
      <c r="G493" s="240" t="s">
        <v>1755</v>
      </c>
      <c r="H493" s="240" t="s">
        <v>12</v>
      </c>
      <c r="I493" s="240">
        <v>10240.3379349072</v>
      </c>
      <c r="J493" s="240">
        <v>0</v>
      </c>
      <c r="K493" s="240">
        <v>0</v>
      </c>
      <c r="L493" s="240">
        <v>0</v>
      </c>
      <c r="M493" s="240">
        <v>0</v>
      </c>
      <c r="N493" s="240" t="s">
        <v>12</v>
      </c>
      <c r="O493" s="240">
        <v>0</v>
      </c>
      <c r="P493" s="240">
        <v>0</v>
      </c>
      <c r="Q493" s="240">
        <v>0</v>
      </c>
      <c r="R493" s="240">
        <v>0</v>
      </c>
      <c r="S493" s="240">
        <v>10240.3379349072</v>
      </c>
      <c r="T493" s="123" t="s">
        <v>12</v>
      </c>
      <c r="U493" s="123" t="s">
        <v>317</v>
      </c>
      <c r="V493" s="123" t="s">
        <v>317</v>
      </c>
      <c r="W493" s="123" t="s">
        <v>12</v>
      </c>
      <c r="X493" s="123" t="s">
        <v>12</v>
      </c>
      <c r="Y493" s="123" t="s">
        <v>876</v>
      </c>
      <c r="Z493" s="123" t="s">
        <v>320</v>
      </c>
      <c r="AA493" s="212">
        <v>94088</v>
      </c>
      <c r="AB493" s="123" t="s">
        <v>1253</v>
      </c>
      <c r="AC493" s="123" t="s">
        <v>201</v>
      </c>
      <c r="AD493" s="123" t="s">
        <v>327</v>
      </c>
      <c r="AE493" s="123" t="s">
        <v>12</v>
      </c>
    </row>
    <row r="494" spans="2:31" x14ac:dyDescent="0.35">
      <c r="B494" s="123">
        <v>104369</v>
      </c>
      <c r="C494" s="123" t="s">
        <v>1254</v>
      </c>
      <c r="D494" s="123">
        <v>2016</v>
      </c>
      <c r="E494" s="123" t="s">
        <v>12</v>
      </c>
      <c r="F494" s="240">
        <v>9478.3641196799999</v>
      </c>
      <c r="G494" s="240" t="s">
        <v>1755</v>
      </c>
      <c r="H494" s="240" t="s">
        <v>12</v>
      </c>
      <c r="I494" s="240">
        <v>9478.3641196799999</v>
      </c>
      <c r="J494" s="240">
        <v>0</v>
      </c>
      <c r="K494" s="240">
        <v>0</v>
      </c>
      <c r="L494" s="240">
        <v>0</v>
      </c>
      <c r="M494" s="240">
        <v>0</v>
      </c>
      <c r="N494" s="240" t="s">
        <v>12</v>
      </c>
      <c r="O494" s="240">
        <v>0</v>
      </c>
      <c r="P494" s="240">
        <v>0</v>
      </c>
      <c r="Q494" s="240">
        <v>0</v>
      </c>
      <c r="R494" s="240">
        <v>0</v>
      </c>
      <c r="S494" s="240">
        <v>9478.3641196799999</v>
      </c>
      <c r="T494" s="123" t="s">
        <v>12</v>
      </c>
      <c r="U494" s="123" t="s">
        <v>317</v>
      </c>
      <c r="V494" s="123" t="s">
        <v>317</v>
      </c>
      <c r="W494" s="123" t="s">
        <v>12</v>
      </c>
      <c r="X494" s="123" t="s">
        <v>12</v>
      </c>
      <c r="Y494" s="123" t="s">
        <v>319</v>
      </c>
      <c r="Z494" s="123" t="s">
        <v>320</v>
      </c>
      <c r="AA494" s="212">
        <v>90245</v>
      </c>
      <c r="AB494" s="123" t="s">
        <v>1099</v>
      </c>
      <c r="AC494" s="123" t="s">
        <v>201</v>
      </c>
      <c r="AD494" s="123" t="s">
        <v>327</v>
      </c>
      <c r="AE494" s="123" t="s">
        <v>12</v>
      </c>
    </row>
    <row r="495" spans="2:31" x14ac:dyDescent="0.35">
      <c r="B495" s="123">
        <v>104324</v>
      </c>
      <c r="C495" s="123" t="s">
        <v>1255</v>
      </c>
      <c r="D495" s="123">
        <v>2016</v>
      </c>
      <c r="E495" s="123" t="s">
        <v>12</v>
      </c>
      <c r="F495" s="240">
        <v>12876.912431999999</v>
      </c>
      <c r="G495" s="240" t="s">
        <v>1755</v>
      </c>
      <c r="H495" s="240" t="s">
        <v>12</v>
      </c>
      <c r="I495" s="240">
        <v>12876.912431999999</v>
      </c>
      <c r="J495" s="240">
        <v>0</v>
      </c>
      <c r="K495" s="240">
        <v>0</v>
      </c>
      <c r="L495" s="240">
        <v>0</v>
      </c>
      <c r="M495" s="240">
        <v>0</v>
      </c>
      <c r="N495" s="240" t="s">
        <v>12</v>
      </c>
      <c r="O495" s="240">
        <v>0</v>
      </c>
      <c r="P495" s="240">
        <v>0</v>
      </c>
      <c r="Q495" s="240">
        <v>0</v>
      </c>
      <c r="R495" s="240">
        <v>0</v>
      </c>
      <c r="S495" s="240">
        <v>12876.912431999999</v>
      </c>
      <c r="T495" s="123" t="s">
        <v>12</v>
      </c>
      <c r="U495" s="123" t="s">
        <v>317</v>
      </c>
      <c r="V495" s="123" t="s">
        <v>317</v>
      </c>
      <c r="W495" s="123" t="s">
        <v>12</v>
      </c>
      <c r="X495" s="123" t="s">
        <v>12</v>
      </c>
      <c r="Y495" s="123" t="s">
        <v>358</v>
      </c>
      <c r="Z495" s="123" t="s">
        <v>320</v>
      </c>
      <c r="AA495" s="212">
        <v>90278</v>
      </c>
      <c r="AB495" s="123" t="s">
        <v>1101</v>
      </c>
      <c r="AC495" s="123" t="s">
        <v>201</v>
      </c>
      <c r="AD495" s="123" t="s">
        <v>327</v>
      </c>
      <c r="AE495" s="123" t="s">
        <v>12</v>
      </c>
    </row>
    <row r="496" spans="2:31" x14ac:dyDescent="0.35">
      <c r="B496" s="123">
        <v>100076</v>
      </c>
      <c r="C496" s="123" t="s">
        <v>1256</v>
      </c>
      <c r="D496" s="123">
        <v>2016</v>
      </c>
      <c r="E496" s="123" t="s">
        <v>12</v>
      </c>
      <c r="F496" s="240">
        <v>4000.1647211162999</v>
      </c>
      <c r="G496" s="240" t="s">
        <v>1755</v>
      </c>
      <c r="H496" s="240" t="s">
        <v>12</v>
      </c>
      <c r="I496" s="240">
        <v>20.064721116299999</v>
      </c>
      <c r="J496" s="240">
        <v>3980.1</v>
      </c>
      <c r="K496" s="240">
        <v>0</v>
      </c>
      <c r="L496" s="240">
        <v>0</v>
      </c>
      <c r="M496" s="240">
        <v>0</v>
      </c>
      <c r="N496" s="240" t="s">
        <v>12</v>
      </c>
      <c r="O496" s="240">
        <v>0</v>
      </c>
      <c r="P496" s="240">
        <v>0</v>
      </c>
      <c r="Q496" s="240">
        <v>0</v>
      </c>
      <c r="R496" s="240">
        <v>0</v>
      </c>
      <c r="S496" s="240">
        <v>4000.1647211162999</v>
      </c>
      <c r="T496" s="123" t="s">
        <v>12</v>
      </c>
      <c r="U496" s="123" t="s">
        <v>317</v>
      </c>
      <c r="V496" s="123" t="s">
        <v>317</v>
      </c>
      <c r="W496" s="123" t="s">
        <v>12</v>
      </c>
      <c r="X496" s="123" t="s">
        <v>12</v>
      </c>
      <c r="Y496" s="123" t="s">
        <v>329</v>
      </c>
      <c r="Z496" s="123" t="s">
        <v>320</v>
      </c>
      <c r="AA496" s="212">
        <v>94801</v>
      </c>
      <c r="AB496" s="123" t="s">
        <v>912</v>
      </c>
      <c r="AC496" s="123" t="s">
        <v>201</v>
      </c>
      <c r="AD496" s="123" t="s">
        <v>354</v>
      </c>
      <c r="AE496" s="123" t="s">
        <v>12</v>
      </c>
    </row>
    <row r="497" spans="2:31" x14ac:dyDescent="0.35">
      <c r="B497" s="123">
        <v>101135</v>
      </c>
      <c r="C497" s="123" t="s">
        <v>1796</v>
      </c>
      <c r="D497" s="123">
        <v>2016</v>
      </c>
      <c r="E497" s="123" t="s">
        <v>12</v>
      </c>
      <c r="F497" s="240">
        <v>686.88531665067603</v>
      </c>
      <c r="G497" s="240" t="s">
        <v>1755</v>
      </c>
      <c r="H497" s="240" t="s">
        <v>12</v>
      </c>
      <c r="I497" s="240">
        <v>686.88531665067603</v>
      </c>
      <c r="J497" s="240">
        <v>0</v>
      </c>
      <c r="K497" s="240">
        <v>0</v>
      </c>
      <c r="L497" s="240">
        <v>0</v>
      </c>
      <c r="M497" s="240">
        <v>0</v>
      </c>
      <c r="N497" s="240" t="s">
        <v>12</v>
      </c>
      <c r="O497" s="240">
        <v>0</v>
      </c>
      <c r="P497" s="240">
        <v>0</v>
      </c>
      <c r="Q497" s="240">
        <v>0</v>
      </c>
      <c r="R497" s="240">
        <v>0</v>
      </c>
      <c r="S497" s="240">
        <v>686.88531665067603</v>
      </c>
      <c r="T497" s="123" t="s">
        <v>12</v>
      </c>
      <c r="U497" s="123" t="s">
        <v>317</v>
      </c>
      <c r="V497" s="123" t="s">
        <v>317</v>
      </c>
      <c r="W497" s="123" t="s">
        <v>12</v>
      </c>
      <c r="X497" s="123" t="s">
        <v>12</v>
      </c>
      <c r="Y497" s="123" t="s">
        <v>865</v>
      </c>
      <c r="Z497" s="123" t="s">
        <v>320</v>
      </c>
      <c r="AA497" s="212">
        <v>97219</v>
      </c>
      <c r="AB497" s="123" t="s">
        <v>352</v>
      </c>
      <c r="AC497" s="123" t="s">
        <v>201</v>
      </c>
      <c r="AD497" s="123" t="s">
        <v>354</v>
      </c>
      <c r="AE497" s="123" t="s">
        <v>12</v>
      </c>
    </row>
    <row r="498" spans="2:31" x14ac:dyDescent="0.35">
      <c r="B498" s="123">
        <v>100164</v>
      </c>
      <c r="C498" s="123" t="s">
        <v>1257</v>
      </c>
      <c r="D498" s="123">
        <v>2016</v>
      </c>
      <c r="E498" s="123" t="s">
        <v>12</v>
      </c>
      <c r="F498" s="240">
        <v>536596.15549999999</v>
      </c>
      <c r="G498" s="240" t="s">
        <v>1755</v>
      </c>
      <c r="H498" s="240" t="s">
        <v>12</v>
      </c>
      <c r="I498" s="240">
        <v>536596.15549999999</v>
      </c>
      <c r="J498" s="240">
        <v>0</v>
      </c>
      <c r="K498" s="240">
        <v>0</v>
      </c>
      <c r="L498" s="240">
        <v>0</v>
      </c>
      <c r="M498" s="240">
        <v>0</v>
      </c>
      <c r="N498" s="240" t="s">
        <v>12</v>
      </c>
      <c r="O498" s="240">
        <v>536596.15549999999</v>
      </c>
      <c r="P498" s="240">
        <v>0</v>
      </c>
      <c r="Q498" s="240">
        <v>0</v>
      </c>
      <c r="R498" s="240">
        <v>536596.15549999999</v>
      </c>
      <c r="S498" s="240">
        <v>0</v>
      </c>
      <c r="T498" s="123" t="s">
        <v>12</v>
      </c>
      <c r="U498" s="123" t="s">
        <v>316</v>
      </c>
      <c r="V498" s="123" t="s">
        <v>317</v>
      </c>
      <c r="W498" s="123" t="s">
        <v>350</v>
      </c>
      <c r="X498" s="123" t="s">
        <v>12</v>
      </c>
      <c r="Y498" s="123" t="s">
        <v>319</v>
      </c>
      <c r="Z498" s="123" t="s">
        <v>320</v>
      </c>
      <c r="AA498" s="212">
        <v>90245</v>
      </c>
      <c r="AB498" s="123" t="s">
        <v>352</v>
      </c>
      <c r="AC498" s="123" t="s">
        <v>204</v>
      </c>
      <c r="AD498" s="123" t="s">
        <v>354</v>
      </c>
      <c r="AE498" s="123" t="s">
        <v>12</v>
      </c>
    </row>
    <row r="499" spans="2:31" x14ac:dyDescent="0.35">
      <c r="B499" s="123">
        <v>101534</v>
      </c>
      <c r="C499" s="123" t="s">
        <v>1258</v>
      </c>
      <c r="D499" s="123">
        <v>2016</v>
      </c>
      <c r="E499" s="123" t="s">
        <v>12</v>
      </c>
      <c r="F499" s="240">
        <v>214845.77197003199</v>
      </c>
      <c r="G499" s="240" t="s">
        <v>1755</v>
      </c>
      <c r="H499" s="240" t="s">
        <v>12</v>
      </c>
      <c r="I499" s="240">
        <v>214845.77197003199</v>
      </c>
      <c r="J499" s="240">
        <v>0</v>
      </c>
      <c r="K499" s="240">
        <v>0</v>
      </c>
      <c r="L499" s="240">
        <v>0</v>
      </c>
      <c r="M499" s="240">
        <v>0</v>
      </c>
      <c r="N499" s="240" t="s">
        <v>12</v>
      </c>
      <c r="O499" s="240">
        <v>214843.82230829101</v>
      </c>
      <c r="P499" s="240">
        <v>0</v>
      </c>
      <c r="Q499" s="240">
        <v>0</v>
      </c>
      <c r="R499" s="240">
        <v>214843.82230829101</v>
      </c>
      <c r="S499" s="240">
        <v>1.9496617408020001</v>
      </c>
      <c r="T499" s="123" t="s">
        <v>12</v>
      </c>
      <c r="U499" s="123" t="s">
        <v>316</v>
      </c>
      <c r="V499" s="123" t="s">
        <v>317</v>
      </c>
      <c r="W499" s="123" t="s">
        <v>350</v>
      </c>
      <c r="X499" s="123" t="s">
        <v>12</v>
      </c>
      <c r="Y499" s="123" t="s">
        <v>679</v>
      </c>
      <c r="Z499" s="123" t="s">
        <v>320</v>
      </c>
      <c r="AA499" s="212">
        <v>92008</v>
      </c>
      <c r="AB499" s="123" t="s">
        <v>352</v>
      </c>
      <c r="AC499" s="123" t="s">
        <v>353</v>
      </c>
      <c r="AD499" s="123" t="s">
        <v>354</v>
      </c>
      <c r="AE499" s="123" t="s">
        <v>12</v>
      </c>
    </row>
    <row r="500" spans="2:31" x14ac:dyDescent="0.35">
      <c r="B500" s="123">
        <v>101408</v>
      </c>
      <c r="C500" s="123" t="s">
        <v>1797</v>
      </c>
      <c r="D500" s="123">
        <v>2016</v>
      </c>
      <c r="E500" s="123" t="s">
        <v>12</v>
      </c>
      <c r="F500" s="240">
        <v>4228.0906553948798</v>
      </c>
      <c r="G500" s="240" t="s">
        <v>1755</v>
      </c>
      <c r="H500" s="240" t="s">
        <v>12</v>
      </c>
      <c r="I500" s="240">
        <v>4228.0906553948798</v>
      </c>
      <c r="J500" s="240">
        <v>0</v>
      </c>
      <c r="K500" s="240">
        <v>0</v>
      </c>
      <c r="L500" s="240">
        <v>0</v>
      </c>
      <c r="M500" s="240">
        <v>0</v>
      </c>
      <c r="N500" s="240" t="s">
        <v>12</v>
      </c>
      <c r="O500" s="240">
        <v>0</v>
      </c>
      <c r="P500" s="240">
        <v>0</v>
      </c>
      <c r="Q500" s="240">
        <v>0</v>
      </c>
      <c r="R500" s="240">
        <v>0</v>
      </c>
      <c r="S500" s="240">
        <v>4228.0906553948798</v>
      </c>
      <c r="T500" s="123" t="s">
        <v>12</v>
      </c>
      <c r="U500" s="123" t="s">
        <v>317</v>
      </c>
      <c r="V500" s="123" t="s">
        <v>317</v>
      </c>
      <c r="W500" s="123" t="s">
        <v>12</v>
      </c>
      <c r="X500" s="123" t="s">
        <v>12</v>
      </c>
      <c r="Y500" s="123" t="s">
        <v>460</v>
      </c>
      <c r="Z500" s="123" t="s">
        <v>320</v>
      </c>
      <c r="AA500" s="212">
        <v>92123</v>
      </c>
      <c r="AB500" s="123" t="s">
        <v>352</v>
      </c>
      <c r="AC500" s="123" t="s">
        <v>201</v>
      </c>
      <c r="AD500" s="123" t="s">
        <v>354</v>
      </c>
      <c r="AE500" s="123" t="s">
        <v>12</v>
      </c>
    </row>
    <row r="501" spans="2:31" x14ac:dyDescent="0.35">
      <c r="B501" s="123">
        <v>100208</v>
      </c>
      <c r="C501" s="123" t="s">
        <v>1259</v>
      </c>
      <c r="D501" s="123">
        <v>2016</v>
      </c>
      <c r="E501" s="123" t="s">
        <v>12</v>
      </c>
      <c r="F501" s="240">
        <v>22462.544271999999</v>
      </c>
      <c r="G501" s="240" t="s">
        <v>1755</v>
      </c>
      <c r="H501" s="240" t="s">
        <v>12</v>
      </c>
      <c r="I501" s="240">
        <v>22462.544271999999</v>
      </c>
      <c r="J501" s="240">
        <v>0</v>
      </c>
      <c r="K501" s="240">
        <v>0</v>
      </c>
      <c r="L501" s="240">
        <v>0</v>
      </c>
      <c r="M501" s="240">
        <v>0</v>
      </c>
      <c r="N501" s="240" t="s">
        <v>12</v>
      </c>
      <c r="O501" s="240">
        <v>0</v>
      </c>
      <c r="P501" s="240">
        <v>0</v>
      </c>
      <c r="Q501" s="240">
        <v>0</v>
      </c>
      <c r="R501" s="240">
        <v>0</v>
      </c>
      <c r="S501" s="240">
        <v>22462.544271999999</v>
      </c>
      <c r="T501" s="123" t="s">
        <v>12</v>
      </c>
      <c r="U501" s="123" t="s">
        <v>317</v>
      </c>
      <c r="V501" s="123" t="s">
        <v>317</v>
      </c>
      <c r="W501" s="123" t="s">
        <v>12</v>
      </c>
      <c r="X501" s="123" t="s">
        <v>12</v>
      </c>
      <c r="Y501" s="123" t="s">
        <v>351</v>
      </c>
      <c r="Z501" s="123" t="s">
        <v>320</v>
      </c>
      <c r="AA501" s="212">
        <v>90813</v>
      </c>
      <c r="AB501" s="123" t="s">
        <v>352</v>
      </c>
      <c r="AC501" s="123" t="s">
        <v>204</v>
      </c>
      <c r="AD501" s="123" t="s">
        <v>354</v>
      </c>
      <c r="AE501" s="123" t="s">
        <v>12</v>
      </c>
    </row>
    <row r="502" spans="2:31" x14ac:dyDescent="0.35">
      <c r="B502" s="123">
        <v>100270</v>
      </c>
      <c r="C502" s="123" t="s">
        <v>1871</v>
      </c>
      <c r="D502" s="123">
        <v>2016</v>
      </c>
      <c r="E502" s="123" t="s">
        <v>12</v>
      </c>
      <c r="F502" s="240">
        <v>2234.1031364389901</v>
      </c>
      <c r="G502" s="240" t="s">
        <v>1755</v>
      </c>
      <c r="H502" s="240" t="s">
        <v>12</v>
      </c>
      <c r="I502" s="240">
        <v>2234.1031364389901</v>
      </c>
      <c r="J502" s="240">
        <v>0</v>
      </c>
      <c r="K502" s="240">
        <v>0</v>
      </c>
      <c r="L502" s="240">
        <v>0</v>
      </c>
      <c r="M502" s="240">
        <v>0</v>
      </c>
      <c r="N502" s="240" t="s">
        <v>12</v>
      </c>
      <c r="O502" s="240">
        <v>0</v>
      </c>
      <c r="P502" s="240">
        <v>0</v>
      </c>
      <c r="Q502" s="240">
        <v>0</v>
      </c>
      <c r="R502" s="240">
        <v>0</v>
      </c>
      <c r="S502" s="240">
        <v>2234.1031364389901</v>
      </c>
      <c r="T502" s="123" t="s">
        <v>12</v>
      </c>
      <c r="U502" s="123" t="s">
        <v>317</v>
      </c>
      <c r="V502" s="123" t="s">
        <v>317</v>
      </c>
      <c r="W502" s="123" t="s">
        <v>12</v>
      </c>
      <c r="X502" s="123" t="s">
        <v>12</v>
      </c>
      <c r="Y502" s="123" t="s">
        <v>460</v>
      </c>
      <c r="Z502" s="123" t="s">
        <v>320</v>
      </c>
      <c r="AA502" s="212">
        <v>92121</v>
      </c>
      <c r="AB502" s="123" t="s">
        <v>352</v>
      </c>
      <c r="AC502" s="123" t="s">
        <v>201</v>
      </c>
      <c r="AD502" s="123" t="s">
        <v>354</v>
      </c>
      <c r="AE502" s="123" t="s">
        <v>12</v>
      </c>
    </row>
    <row r="503" spans="2:31" x14ac:dyDescent="0.35">
      <c r="B503" s="123">
        <v>101607</v>
      </c>
      <c r="C503" s="123" t="s">
        <v>1872</v>
      </c>
      <c r="D503" s="123">
        <v>2016</v>
      </c>
      <c r="E503" s="123" t="s">
        <v>12</v>
      </c>
      <c r="F503" s="240">
        <v>58559.771700898003</v>
      </c>
      <c r="G503" s="240" t="s">
        <v>1755</v>
      </c>
      <c r="H503" s="240" t="s">
        <v>12</v>
      </c>
      <c r="I503" s="240">
        <v>58559.771700898003</v>
      </c>
      <c r="J503" s="240">
        <v>0</v>
      </c>
      <c r="K503" s="240">
        <v>0</v>
      </c>
      <c r="L503" s="240">
        <v>0</v>
      </c>
      <c r="M503" s="240">
        <v>0</v>
      </c>
      <c r="N503" s="240" t="s">
        <v>12</v>
      </c>
      <c r="O503" s="240">
        <v>0</v>
      </c>
      <c r="P503" s="240">
        <v>0</v>
      </c>
      <c r="Q503" s="240">
        <v>0</v>
      </c>
      <c r="R503" s="240">
        <v>0</v>
      </c>
      <c r="S503" s="240">
        <v>58559.771700898003</v>
      </c>
      <c r="T503" s="123" t="s">
        <v>12</v>
      </c>
      <c r="U503" s="123" t="s">
        <v>316</v>
      </c>
      <c r="V503" s="123" t="s">
        <v>317</v>
      </c>
      <c r="W503" s="123" t="s">
        <v>350</v>
      </c>
      <c r="X503" s="123" t="s">
        <v>12</v>
      </c>
      <c r="Y503" s="123" t="s">
        <v>766</v>
      </c>
      <c r="Z503" s="123" t="s">
        <v>320</v>
      </c>
      <c r="AA503" s="212">
        <v>94103</v>
      </c>
      <c r="AB503" s="123" t="s">
        <v>759</v>
      </c>
      <c r="AC503" s="123" t="s">
        <v>201</v>
      </c>
      <c r="AD503" s="123" t="s">
        <v>327</v>
      </c>
      <c r="AE503" s="123" t="s">
        <v>12</v>
      </c>
    </row>
    <row r="504" spans="2:31" x14ac:dyDescent="0.35">
      <c r="B504" s="123">
        <v>104217</v>
      </c>
      <c r="C504" s="123" t="s">
        <v>1798</v>
      </c>
      <c r="D504" s="123">
        <v>2016</v>
      </c>
      <c r="E504" s="123" t="s">
        <v>12</v>
      </c>
      <c r="F504" s="240">
        <v>46463.733668403002</v>
      </c>
      <c r="G504" s="240" t="s">
        <v>1755</v>
      </c>
      <c r="H504" s="240" t="s">
        <v>12</v>
      </c>
      <c r="I504" s="240">
        <v>46463.733668403002</v>
      </c>
      <c r="J504" s="240">
        <v>0</v>
      </c>
      <c r="K504" s="240">
        <v>0</v>
      </c>
      <c r="L504" s="240">
        <v>0</v>
      </c>
      <c r="M504" s="240">
        <v>0</v>
      </c>
      <c r="N504" s="240" t="s">
        <v>12</v>
      </c>
      <c r="O504" s="240">
        <v>46463.733668403002</v>
      </c>
      <c r="P504" s="240">
        <v>0</v>
      </c>
      <c r="Q504" s="240">
        <v>0</v>
      </c>
      <c r="R504" s="240">
        <v>46463.733668403002</v>
      </c>
      <c r="S504" s="240">
        <v>0</v>
      </c>
      <c r="T504" s="123" t="s">
        <v>12</v>
      </c>
      <c r="U504" s="123" t="s">
        <v>316</v>
      </c>
      <c r="V504" s="123" t="s">
        <v>317</v>
      </c>
      <c r="W504" s="123" t="s">
        <v>350</v>
      </c>
      <c r="X504" s="123" t="s">
        <v>12</v>
      </c>
      <c r="Y504" s="123" t="s">
        <v>647</v>
      </c>
      <c r="Z504" s="123" t="s">
        <v>320</v>
      </c>
      <c r="AA504" s="212">
        <v>94509</v>
      </c>
      <c r="AB504" s="123" t="s">
        <v>352</v>
      </c>
      <c r="AC504" s="123" t="s">
        <v>353</v>
      </c>
      <c r="AD504" s="123" t="s">
        <v>354</v>
      </c>
      <c r="AE504" s="123" t="s">
        <v>12</v>
      </c>
    </row>
    <row r="505" spans="2:31" x14ac:dyDescent="0.35">
      <c r="B505" s="123">
        <v>100891</v>
      </c>
      <c r="C505" s="123" t="s">
        <v>1873</v>
      </c>
      <c r="D505" s="123">
        <v>2016</v>
      </c>
      <c r="E505" s="123" t="s">
        <v>12</v>
      </c>
      <c r="F505" s="240">
        <v>173.12086400000001</v>
      </c>
      <c r="G505" s="240" t="s">
        <v>1755</v>
      </c>
      <c r="H505" s="240" t="s">
        <v>12</v>
      </c>
      <c r="I505" s="240">
        <v>173.12086400000001</v>
      </c>
      <c r="J505" s="240">
        <v>0</v>
      </c>
      <c r="K505" s="240">
        <v>0</v>
      </c>
      <c r="L505" s="240">
        <v>0</v>
      </c>
      <c r="M505" s="240">
        <v>0</v>
      </c>
      <c r="N505" s="240" t="s">
        <v>12</v>
      </c>
      <c r="O505" s="240">
        <v>173.12086400000001</v>
      </c>
      <c r="P505" s="240">
        <v>0</v>
      </c>
      <c r="Q505" s="240">
        <v>0</v>
      </c>
      <c r="R505" s="240">
        <v>173.12086400000001</v>
      </c>
      <c r="S505" s="240">
        <v>0</v>
      </c>
      <c r="T505" s="123" t="s">
        <v>12</v>
      </c>
      <c r="U505" s="123" t="s">
        <v>316</v>
      </c>
      <c r="V505" s="123" t="s">
        <v>317</v>
      </c>
      <c r="W505" s="123" t="s">
        <v>497</v>
      </c>
      <c r="X505" s="123" t="s">
        <v>12</v>
      </c>
      <c r="Y505" s="123" t="s">
        <v>346</v>
      </c>
      <c r="Z505" s="123" t="s">
        <v>320</v>
      </c>
      <c r="AA505" s="212">
        <v>93308</v>
      </c>
      <c r="AB505" s="123" t="s">
        <v>352</v>
      </c>
      <c r="AC505" s="123" t="s">
        <v>201</v>
      </c>
      <c r="AD505" s="123" t="s">
        <v>458</v>
      </c>
      <c r="AE505" s="123" t="s">
        <v>12</v>
      </c>
    </row>
    <row r="506" spans="2:31" x14ac:dyDescent="0.35">
      <c r="B506" s="123">
        <v>101500</v>
      </c>
      <c r="C506" s="123" t="s">
        <v>1260</v>
      </c>
      <c r="D506" s="123">
        <v>2016</v>
      </c>
      <c r="E506" s="123" t="s">
        <v>12</v>
      </c>
      <c r="F506" s="240">
        <v>47695.583497599997</v>
      </c>
      <c r="G506" s="240" t="s">
        <v>1755</v>
      </c>
      <c r="H506" s="240" t="s">
        <v>12</v>
      </c>
      <c r="I506" s="240">
        <v>47695.583497599997</v>
      </c>
      <c r="J506" s="240">
        <v>0</v>
      </c>
      <c r="K506" s="240">
        <v>0</v>
      </c>
      <c r="L506" s="240">
        <v>0</v>
      </c>
      <c r="M506" s="240">
        <v>0</v>
      </c>
      <c r="N506" s="240" t="s">
        <v>12</v>
      </c>
      <c r="O506" s="240">
        <v>47695.583497599997</v>
      </c>
      <c r="P506" s="240">
        <v>0</v>
      </c>
      <c r="Q506" s="240">
        <v>0</v>
      </c>
      <c r="R506" s="240">
        <v>47695.583497599997</v>
      </c>
      <c r="S506" s="240">
        <v>0</v>
      </c>
      <c r="T506" s="123" t="s">
        <v>12</v>
      </c>
      <c r="U506" s="123" t="s">
        <v>316</v>
      </c>
      <c r="V506" s="123" t="s">
        <v>316</v>
      </c>
      <c r="W506" s="123" t="s">
        <v>381</v>
      </c>
      <c r="X506" s="123" t="s">
        <v>12</v>
      </c>
      <c r="Y506" s="123" t="s">
        <v>1204</v>
      </c>
      <c r="Z506" s="123" t="s">
        <v>320</v>
      </c>
      <c r="AA506" s="212">
        <v>95987</v>
      </c>
      <c r="AB506" s="123" t="s">
        <v>673</v>
      </c>
      <c r="AC506" s="123" t="s">
        <v>201</v>
      </c>
      <c r="AD506" s="123" t="s">
        <v>327</v>
      </c>
      <c r="AE506" s="123" t="s">
        <v>12</v>
      </c>
    </row>
    <row r="507" spans="2:31" x14ac:dyDescent="0.35">
      <c r="B507" s="123">
        <v>101213</v>
      </c>
      <c r="C507" s="123" t="s">
        <v>1261</v>
      </c>
      <c r="D507" s="123">
        <v>2016</v>
      </c>
      <c r="E507" s="123" t="s">
        <v>12</v>
      </c>
      <c r="F507" s="240">
        <v>36410.411796799999</v>
      </c>
      <c r="G507" s="240" t="s">
        <v>1755</v>
      </c>
      <c r="H507" s="240" t="s">
        <v>12</v>
      </c>
      <c r="I507" s="240">
        <v>36410.411796799999</v>
      </c>
      <c r="J507" s="240">
        <v>0</v>
      </c>
      <c r="K507" s="240">
        <v>0</v>
      </c>
      <c r="L507" s="240">
        <v>0</v>
      </c>
      <c r="M507" s="240">
        <v>0</v>
      </c>
      <c r="N507" s="240" t="s">
        <v>12</v>
      </c>
      <c r="O507" s="240">
        <v>36410.411796799999</v>
      </c>
      <c r="P507" s="240">
        <v>0</v>
      </c>
      <c r="Q507" s="240">
        <v>0</v>
      </c>
      <c r="R507" s="240">
        <v>36410.411796799999</v>
      </c>
      <c r="S507" s="240">
        <v>0</v>
      </c>
      <c r="T507" s="123" t="s">
        <v>12</v>
      </c>
      <c r="U507" s="123" t="s">
        <v>316</v>
      </c>
      <c r="V507" s="123" t="s">
        <v>316</v>
      </c>
      <c r="W507" s="123" t="s">
        <v>381</v>
      </c>
      <c r="X507" s="123" t="s">
        <v>12</v>
      </c>
      <c r="Y507" s="123" t="s">
        <v>952</v>
      </c>
      <c r="Z507" s="123" t="s">
        <v>320</v>
      </c>
      <c r="AA507" s="212">
        <v>93245</v>
      </c>
      <c r="AB507" s="123" t="s">
        <v>673</v>
      </c>
      <c r="AC507" s="123" t="s">
        <v>201</v>
      </c>
      <c r="AD507" s="123" t="s">
        <v>327</v>
      </c>
      <c r="AE507" s="123" t="s">
        <v>12</v>
      </c>
    </row>
    <row r="508" spans="2:31" x14ac:dyDescent="0.35">
      <c r="B508" s="123">
        <v>104069</v>
      </c>
      <c r="C508" s="123" t="s">
        <v>1262</v>
      </c>
      <c r="D508" s="123">
        <v>2016</v>
      </c>
      <c r="E508" s="123" t="s">
        <v>12</v>
      </c>
      <c r="F508" s="240">
        <v>30597.423960960001</v>
      </c>
      <c r="G508" s="240" t="s">
        <v>1755</v>
      </c>
      <c r="H508" s="240" t="s">
        <v>12</v>
      </c>
      <c r="I508" s="240">
        <v>30597.423960960001</v>
      </c>
      <c r="J508" s="240">
        <v>0</v>
      </c>
      <c r="K508" s="240">
        <v>0</v>
      </c>
      <c r="L508" s="240">
        <v>0</v>
      </c>
      <c r="M508" s="240">
        <v>0</v>
      </c>
      <c r="N508" s="240" t="s">
        <v>12</v>
      </c>
      <c r="O508" s="240">
        <v>30597.423960960001</v>
      </c>
      <c r="P508" s="240">
        <v>0</v>
      </c>
      <c r="Q508" s="240">
        <v>0</v>
      </c>
      <c r="R508" s="240">
        <v>30597.423960960001</v>
      </c>
      <c r="S508" s="240">
        <v>0</v>
      </c>
      <c r="T508" s="123" t="s">
        <v>12</v>
      </c>
      <c r="U508" s="123" t="s">
        <v>316</v>
      </c>
      <c r="V508" s="123" t="s">
        <v>316</v>
      </c>
      <c r="W508" s="123" t="s">
        <v>381</v>
      </c>
      <c r="X508" s="123" t="s">
        <v>12</v>
      </c>
      <c r="Y508" s="123" t="s">
        <v>633</v>
      </c>
      <c r="Z508" s="123" t="s">
        <v>320</v>
      </c>
      <c r="AA508" s="212">
        <v>93622</v>
      </c>
      <c r="AB508" s="123" t="s">
        <v>1263</v>
      </c>
      <c r="AC508" s="123" t="s">
        <v>201</v>
      </c>
      <c r="AD508" s="123" t="s">
        <v>327</v>
      </c>
      <c r="AE508" s="123" t="s">
        <v>12</v>
      </c>
    </row>
    <row r="509" spans="2:31" x14ac:dyDescent="0.35">
      <c r="B509" s="123">
        <v>101284</v>
      </c>
      <c r="C509" s="123" t="s">
        <v>1938</v>
      </c>
      <c r="D509" s="123">
        <v>2016</v>
      </c>
      <c r="E509" s="123" t="s">
        <v>12</v>
      </c>
      <c r="F509" s="240">
        <v>22858.789721599998</v>
      </c>
      <c r="G509" s="240" t="s">
        <v>1755</v>
      </c>
      <c r="H509" s="240" t="s">
        <v>12</v>
      </c>
      <c r="I509" s="240">
        <v>22858.789721599998</v>
      </c>
      <c r="J509" s="240">
        <v>0</v>
      </c>
      <c r="K509" s="240">
        <v>0</v>
      </c>
      <c r="L509" s="240">
        <v>0</v>
      </c>
      <c r="M509" s="240">
        <v>0</v>
      </c>
      <c r="N509" s="240" t="s">
        <v>12</v>
      </c>
      <c r="O509" s="240">
        <v>0</v>
      </c>
      <c r="P509" s="240">
        <v>0</v>
      </c>
      <c r="Q509" s="240">
        <v>0</v>
      </c>
      <c r="R509" s="240">
        <v>0</v>
      </c>
      <c r="S509" s="240">
        <v>22858.789721599998</v>
      </c>
      <c r="T509" s="123" t="s">
        <v>12</v>
      </c>
      <c r="U509" s="123" t="s">
        <v>316</v>
      </c>
      <c r="V509" s="123" t="s">
        <v>316</v>
      </c>
      <c r="W509" s="123" t="s">
        <v>381</v>
      </c>
      <c r="X509" s="123" t="s">
        <v>12</v>
      </c>
      <c r="Y509" s="123" t="s">
        <v>643</v>
      </c>
      <c r="Z509" s="123" t="s">
        <v>320</v>
      </c>
      <c r="AA509" s="212">
        <v>95020</v>
      </c>
      <c r="AB509" s="123" t="s">
        <v>1263</v>
      </c>
      <c r="AC509" s="123" t="s">
        <v>201</v>
      </c>
      <c r="AD509" s="123" t="s">
        <v>327</v>
      </c>
      <c r="AE509" s="123" t="s">
        <v>12</v>
      </c>
    </row>
    <row r="510" spans="2:31" x14ac:dyDescent="0.35">
      <c r="B510" s="123">
        <v>104378</v>
      </c>
      <c r="C510" s="123" t="s">
        <v>1265</v>
      </c>
      <c r="D510" s="123">
        <v>2016</v>
      </c>
      <c r="E510" s="123" t="s">
        <v>12</v>
      </c>
      <c r="F510" s="240">
        <v>17831.650665599998</v>
      </c>
      <c r="G510" s="240" t="s">
        <v>1755</v>
      </c>
      <c r="H510" s="240" t="s">
        <v>12</v>
      </c>
      <c r="I510" s="240">
        <v>17831.650665599998</v>
      </c>
      <c r="J510" s="240">
        <v>0</v>
      </c>
      <c r="K510" s="240">
        <v>0</v>
      </c>
      <c r="L510" s="240">
        <v>0</v>
      </c>
      <c r="M510" s="240">
        <v>0</v>
      </c>
      <c r="N510" s="240" t="s">
        <v>12</v>
      </c>
      <c r="O510" s="240">
        <v>0</v>
      </c>
      <c r="P510" s="240">
        <v>0</v>
      </c>
      <c r="Q510" s="240">
        <v>0</v>
      </c>
      <c r="R510" s="240">
        <v>0</v>
      </c>
      <c r="S510" s="240">
        <v>17831.650665599998</v>
      </c>
      <c r="T510" s="123" t="s">
        <v>12</v>
      </c>
      <c r="U510" s="123" t="s">
        <v>317</v>
      </c>
      <c r="V510" s="123" t="s">
        <v>317</v>
      </c>
      <c r="W510" s="123" t="s">
        <v>12</v>
      </c>
      <c r="X510" s="123" t="s">
        <v>12</v>
      </c>
      <c r="Y510" s="123" t="s">
        <v>1266</v>
      </c>
      <c r="Z510" s="123" t="s">
        <v>320</v>
      </c>
      <c r="AA510" s="212">
        <v>91342</v>
      </c>
      <c r="AB510" s="123" t="s">
        <v>684</v>
      </c>
      <c r="AC510" s="123" t="s">
        <v>201</v>
      </c>
      <c r="AD510" s="123" t="s">
        <v>327</v>
      </c>
      <c r="AE510" s="123" t="s">
        <v>12</v>
      </c>
    </row>
    <row r="511" spans="2:31" x14ac:dyDescent="0.35">
      <c r="B511" s="123">
        <v>100236</v>
      </c>
      <c r="C511" s="123" t="s">
        <v>1267</v>
      </c>
      <c r="D511" s="123">
        <v>2016</v>
      </c>
      <c r="E511" s="123" t="s">
        <v>12</v>
      </c>
      <c r="F511" s="240">
        <v>107478.9783952</v>
      </c>
      <c r="G511" s="240" t="s">
        <v>1755</v>
      </c>
      <c r="H511" s="240" t="s">
        <v>12</v>
      </c>
      <c r="I511" s="240">
        <v>107478.9783952</v>
      </c>
      <c r="J511" s="240">
        <v>0</v>
      </c>
      <c r="K511" s="240">
        <v>0</v>
      </c>
      <c r="L511" s="240">
        <v>0</v>
      </c>
      <c r="M511" s="240">
        <v>0</v>
      </c>
      <c r="N511" s="240" t="s">
        <v>12</v>
      </c>
      <c r="O511" s="240">
        <v>107478.9783952</v>
      </c>
      <c r="P511" s="240">
        <v>0</v>
      </c>
      <c r="Q511" s="240">
        <v>0</v>
      </c>
      <c r="R511" s="240">
        <v>107478.9783952</v>
      </c>
      <c r="S511" s="240">
        <v>0</v>
      </c>
      <c r="T511" s="123" t="s">
        <v>12</v>
      </c>
      <c r="U511" s="123" t="s">
        <v>316</v>
      </c>
      <c r="V511" s="123" t="s">
        <v>317</v>
      </c>
      <c r="W511" s="123" t="s">
        <v>497</v>
      </c>
      <c r="X511" s="123" t="s">
        <v>12</v>
      </c>
      <c r="Y511" s="123" t="s">
        <v>1268</v>
      </c>
      <c r="Z511" s="123" t="s">
        <v>320</v>
      </c>
      <c r="AA511" s="212">
        <v>91710</v>
      </c>
      <c r="AB511" s="123" t="s">
        <v>352</v>
      </c>
      <c r="AC511" s="123" t="s">
        <v>201</v>
      </c>
      <c r="AD511" s="123" t="s">
        <v>458</v>
      </c>
      <c r="AE511" s="123" t="s">
        <v>12</v>
      </c>
    </row>
    <row r="512" spans="2:31" x14ac:dyDescent="0.35">
      <c r="B512" s="123">
        <v>101745</v>
      </c>
      <c r="C512" s="123" t="s">
        <v>1269</v>
      </c>
      <c r="D512" s="123">
        <v>2016</v>
      </c>
      <c r="E512" s="123" t="s">
        <v>12</v>
      </c>
      <c r="F512" s="240">
        <v>34155.706255999998</v>
      </c>
      <c r="G512" s="240" t="s">
        <v>1755</v>
      </c>
      <c r="H512" s="240" t="s">
        <v>12</v>
      </c>
      <c r="I512" s="240">
        <v>34155.706255999998</v>
      </c>
      <c r="J512" s="240">
        <v>0</v>
      </c>
      <c r="K512" s="240">
        <v>0</v>
      </c>
      <c r="L512" s="240">
        <v>0</v>
      </c>
      <c r="M512" s="240">
        <v>0</v>
      </c>
      <c r="N512" s="240" t="s">
        <v>12</v>
      </c>
      <c r="O512" s="240">
        <v>0</v>
      </c>
      <c r="P512" s="240">
        <v>0</v>
      </c>
      <c r="Q512" s="240">
        <v>0</v>
      </c>
      <c r="R512" s="240">
        <v>0</v>
      </c>
      <c r="S512" s="240">
        <v>34155.706255999998</v>
      </c>
      <c r="T512" s="123" t="s">
        <v>12</v>
      </c>
      <c r="U512" s="123" t="s">
        <v>316</v>
      </c>
      <c r="V512" s="123" t="s">
        <v>317</v>
      </c>
      <c r="W512" s="123" t="s">
        <v>340</v>
      </c>
      <c r="X512" s="123" t="s">
        <v>12</v>
      </c>
      <c r="Y512" s="123" t="s">
        <v>1000</v>
      </c>
      <c r="Z512" s="123" t="s">
        <v>320</v>
      </c>
      <c r="AA512" s="212">
        <v>92703</v>
      </c>
      <c r="AB512" s="123" t="s">
        <v>1270</v>
      </c>
      <c r="AC512" s="123" t="s">
        <v>201</v>
      </c>
      <c r="AD512" s="123" t="s">
        <v>458</v>
      </c>
      <c r="AE512" s="123" t="s">
        <v>12</v>
      </c>
    </row>
    <row r="513" spans="2:31" x14ac:dyDescent="0.35">
      <c r="B513" s="123">
        <v>100255</v>
      </c>
      <c r="C513" s="123" t="s">
        <v>1271</v>
      </c>
      <c r="D513" s="123">
        <v>2016</v>
      </c>
      <c r="E513" s="123" t="s">
        <v>12</v>
      </c>
      <c r="F513" s="240">
        <v>24845.6213453856</v>
      </c>
      <c r="G513" s="240" t="s">
        <v>1755</v>
      </c>
      <c r="H513" s="240" t="s">
        <v>12</v>
      </c>
      <c r="I513" s="240">
        <v>2930.0923453856899</v>
      </c>
      <c r="J513" s="240">
        <v>21915.528999999999</v>
      </c>
      <c r="K513" s="240">
        <v>0</v>
      </c>
      <c r="L513" s="240">
        <v>0</v>
      </c>
      <c r="M513" s="240">
        <v>0</v>
      </c>
      <c r="N513" s="240" t="s">
        <v>12</v>
      </c>
      <c r="O513" s="240">
        <v>0</v>
      </c>
      <c r="P513" s="240">
        <v>0</v>
      </c>
      <c r="Q513" s="240">
        <v>0</v>
      </c>
      <c r="R513" s="240">
        <v>0</v>
      </c>
      <c r="S513" s="240">
        <v>24845.6213453856</v>
      </c>
      <c r="T513" s="123" t="s">
        <v>12</v>
      </c>
      <c r="U513" s="123" t="s">
        <v>316</v>
      </c>
      <c r="V513" s="123" t="s">
        <v>317</v>
      </c>
      <c r="W513" s="123" t="s">
        <v>1939</v>
      </c>
      <c r="X513" s="123" t="s">
        <v>12</v>
      </c>
      <c r="Y513" s="123" t="s">
        <v>1272</v>
      </c>
      <c r="Z513" s="123" t="s">
        <v>320</v>
      </c>
      <c r="AA513" s="212">
        <v>92708</v>
      </c>
      <c r="AB513" s="123" t="s">
        <v>691</v>
      </c>
      <c r="AC513" s="123" t="s">
        <v>201</v>
      </c>
      <c r="AD513" s="123" t="s">
        <v>327</v>
      </c>
      <c r="AE513" s="123" t="s">
        <v>12</v>
      </c>
    </row>
    <row r="514" spans="2:31" x14ac:dyDescent="0.35">
      <c r="B514" s="123">
        <v>101280</v>
      </c>
      <c r="C514" s="123" t="s">
        <v>1273</v>
      </c>
      <c r="D514" s="123">
        <v>2016</v>
      </c>
      <c r="E514" s="123" t="s">
        <v>12</v>
      </c>
      <c r="F514" s="240">
        <v>33246.056201149899</v>
      </c>
      <c r="G514" s="240" t="s">
        <v>1755</v>
      </c>
      <c r="H514" s="240" t="s">
        <v>12</v>
      </c>
      <c r="I514" s="240">
        <v>2938.3352011499001</v>
      </c>
      <c r="J514" s="240">
        <v>30307.721000000001</v>
      </c>
      <c r="K514" s="240">
        <v>0</v>
      </c>
      <c r="L514" s="240">
        <v>0</v>
      </c>
      <c r="M514" s="240">
        <v>0</v>
      </c>
      <c r="N514" s="240" t="s">
        <v>12</v>
      </c>
      <c r="O514" s="240">
        <v>0</v>
      </c>
      <c r="P514" s="240">
        <v>0</v>
      </c>
      <c r="Q514" s="240">
        <v>0</v>
      </c>
      <c r="R514" s="240">
        <v>0</v>
      </c>
      <c r="S514" s="240">
        <v>33246.056201149899</v>
      </c>
      <c r="T514" s="123" t="s">
        <v>12</v>
      </c>
      <c r="U514" s="123" t="s">
        <v>316</v>
      </c>
      <c r="V514" s="123" t="s">
        <v>317</v>
      </c>
      <c r="W514" s="123" t="s">
        <v>1939</v>
      </c>
      <c r="X514" s="123" t="s">
        <v>12</v>
      </c>
      <c r="Y514" s="123" t="s">
        <v>356</v>
      </c>
      <c r="Z514" s="123" t="s">
        <v>320</v>
      </c>
      <c r="AA514" s="212">
        <v>92646</v>
      </c>
      <c r="AB514" s="123" t="s">
        <v>691</v>
      </c>
      <c r="AC514" s="123" t="s">
        <v>201</v>
      </c>
      <c r="AD514" s="123" t="s">
        <v>327</v>
      </c>
      <c r="AE514" s="123" t="s">
        <v>12</v>
      </c>
    </row>
    <row r="515" spans="2:31" x14ac:dyDescent="0.35">
      <c r="B515" s="123">
        <v>104053</v>
      </c>
      <c r="C515" s="123" t="s">
        <v>1274</v>
      </c>
      <c r="D515" s="123">
        <v>2016</v>
      </c>
      <c r="E515" s="123" t="s">
        <v>12</v>
      </c>
      <c r="F515" s="240">
        <v>24558.865408000001</v>
      </c>
      <c r="G515" s="240" t="s">
        <v>1755</v>
      </c>
      <c r="H515" s="240" t="s">
        <v>12</v>
      </c>
      <c r="I515" s="240">
        <v>24558.865408000001</v>
      </c>
      <c r="J515" s="240">
        <v>0</v>
      </c>
      <c r="K515" s="240">
        <v>0</v>
      </c>
      <c r="L515" s="240">
        <v>0</v>
      </c>
      <c r="M515" s="240">
        <v>0</v>
      </c>
      <c r="N515" s="240" t="s">
        <v>12</v>
      </c>
      <c r="O515" s="240">
        <v>24558.865408000001</v>
      </c>
      <c r="P515" s="240">
        <v>0</v>
      </c>
      <c r="Q515" s="240">
        <v>0</v>
      </c>
      <c r="R515" s="240">
        <v>24558.865408000001</v>
      </c>
      <c r="S515" s="240">
        <v>0</v>
      </c>
      <c r="T515" s="123" t="s">
        <v>12</v>
      </c>
      <c r="U515" s="123" t="s">
        <v>316</v>
      </c>
      <c r="V515" s="123" t="s">
        <v>317</v>
      </c>
      <c r="W515" s="123" t="s">
        <v>340</v>
      </c>
      <c r="X515" s="123" t="s">
        <v>12</v>
      </c>
      <c r="Y515" s="123" t="s">
        <v>1275</v>
      </c>
      <c r="Z515" s="123" t="s">
        <v>320</v>
      </c>
      <c r="AA515" s="212">
        <v>92059</v>
      </c>
      <c r="AB515" s="123" t="s">
        <v>352</v>
      </c>
      <c r="AC515" s="123" t="s">
        <v>204</v>
      </c>
      <c r="AD515" s="123" t="s">
        <v>354</v>
      </c>
      <c r="AE515" s="123" t="s">
        <v>12</v>
      </c>
    </row>
    <row r="516" spans="2:31" x14ac:dyDescent="0.35">
      <c r="B516" s="123">
        <v>104675</v>
      </c>
      <c r="C516" s="123" t="s">
        <v>1276</v>
      </c>
      <c r="D516" s="123">
        <v>2016</v>
      </c>
      <c r="E516" s="123" t="s">
        <v>12</v>
      </c>
      <c r="F516" s="240">
        <v>10792.1752785146</v>
      </c>
      <c r="G516" s="240" t="s">
        <v>1755</v>
      </c>
      <c r="H516" s="240" t="s">
        <v>12</v>
      </c>
      <c r="I516" s="240">
        <v>10792.1752785146</v>
      </c>
      <c r="J516" s="240">
        <v>0</v>
      </c>
      <c r="K516" s="240">
        <v>0</v>
      </c>
      <c r="L516" s="240">
        <v>0</v>
      </c>
      <c r="M516" s="240">
        <v>0</v>
      </c>
      <c r="N516" s="240" t="s">
        <v>12</v>
      </c>
      <c r="O516" s="240">
        <v>0</v>
      </c>
      <c r="P516" s="240">
        <v>0</v>
      </c>
      <c r="Q516" s="240">
        <v>0</v>
      </c>
      <c r="R516" s="240">
        <v>0</v>
      </c>
      <c r="S516" s="240">
        <v>10792.1752785146</v>
      </c>
      <c r="T516" s="123" t="s">
        <v>12</v>
      </c>
      <c r="U516" s="123" t="s">
        <v>317</v>
      </c>
      <c r="V516" s="123" t="s">
        <v>317</v>
      </c>
      <c r="W516" s="123" t="s">
        <v>12</v>
      </c>
      <c r="X516" s="123" t="s">
        <v>12</v>
      </c>
      <c r="Y516" s="123" t="s">
        <v>1277</v>
      </c>
      <c r="Z516" s="123" t="s">
        <v>320</v>
      </c>
      <c r="AA516" s="212">
        <v>92865</v>
      </c>
      <c r="AB516" s="123" t="s">
        <v>384</v>
      </c>
      <c r="AC516" s="123" t="s">
        <v>201</v>
      </c>
      <c r="AD516" s="123" t="s">
        <v>327</v>
      </c>
      <c r="AE516" s="123" t="s">
        <v>12</v>
      </c>
    </row>
    <row r="517" spans="2:31" x14ac:dyDescent="0.35">
      <c r="B517" s="123">
        <v>104555</v>
      </c>
      <c r="C517" s="123" t="s">
        <v>1940</v>
      </c>
      <c r="D517" s="123">
        <v>2016</v>
      </c>
      <c r="E517" s="123" t="s">
        <v>12</v>
      </c>
      <c r="F517" s="240">
        <v>0</v>
      </c>
      <c r="G517" s="240" t="s">
        <v>1755</v>
      </c>
      <c r="H517" s="240" t="s">
        <v>12</v>
      </c>
      <c r="I517" s="240">
        <v>0</v>
      </c>
      <c r="J517" s="240">
        <v>0</v>
      </c>
      <c r="K517" s="240">
        <v>0</v>
      </c>
      <c r="L517" s="240">
        <v>0</v>
      </c>
      <c r="M517" s="240">
        <v>0</v>
      </c>
      <c r="N517" s="240" t="s">
        <v>12</v>
      </c>
      <c r="O517" s="240">
        <v>0</v>
      </c>
      <c r="P517" s="240">
        <v>0</v>
      </c>
      <c r="Q517" s="240">
        <v>0</v>
      </c>
      <c r="R517" s="240">
        <v>0</v>
      </c>
      <c r="S517" s="240">
        <v>0</v>
      </c>
      <c r="T517" s="123" t="s">
        <v>12</v>
      </c>
      <c r="U517" s="123" t="s">
        <v>317</v>
      </c>
      <c r="V517" s="123" t="s">
        <v>317</v>
      </c>
      <c r="W517" s="123" t="s">
        <v>12</v>
      </c>
      <c r="X517" s="123" t="s">
        <v>12</v>
      </c>
      <c r="Y517" s="123" t="s">
        <v>1941</v>
      </c>
      <c r="Z517" s="123" t="s">
        <v>464</v>
      </c>
      <c r="AA517" s="212">
        <v>85249</v>
      </c>
      <c r="AB517" s="123" t="s">
        <v>446</v>
      </c>
      <c r="AC517" s="123" t="s">
        <v>394</v>
      </c>
      <c r="AD517" s="123" t="s">
        <v>395</v>
      </c>
      <c r="AE517" s="123" t="s">
        <v>12</v>
      </c>
    </row>
    <row r="518" spans="2:31" x14ac:dyDescent="0.35">
      <c r="B518" s="123">
        <v>104495</v>
      </c>
      <c r="C518" s="123" t="s">
        <v>1278</v>
      </c>
      <c r="D518" s="123">
        <v>2016</v>
      </c>
      <c r="E518" s="123" t="s">
        <v>12</v>
      </c>
      <c r="F518" s="240">
        <v>16502.242670848002</v>
      </c>
      <c r="G518" s="240" t="s">
        <v>1755</v>
      </c>
      <c r="H518" s="240" t="s">
        <v>12</v>
      </c>
      <c r="I518" s="240">
        <v>16502.242670848002</v>
      </c>
      <c r="J518" s="240">
        <v>0</v>
      </c>
      <c r="K518" s="240">
        <v>0</v>
      </c>
      <c r="L518" s="240">
        <v>0</v>
      </c>
      <c r="M518" s="240">
        <v>0</v>
      </c>
      <c r="N518" s="240" t="s">
        <v>12</v>
      </c>
      <c r="O518" s="240">
        <v>0</v>
      </c>
      <c r="P518" s="240">
        <v>0</v>
      </c>
      <c r="Q518" s="240">
        <v>0</v>
      </c>
      <c r="R518" s="240">
        <v>0</v>
      </c>
      <c r="S518" s="240">
        <v>16502.242670848002</v>
      </c>
      <c r="T518" s="123" t="s">
        <v>12</v>
      </c>
      <c r="U518" s="123" t="s">
        <v>317</v>
      </c>
      <c r="V518" s="123" t="s">
        <v>317</v>
      </c>
      <c r="W518" s="123" t="s">
        <v>12</v>
      </c>
      <c r="X518" s="123" t="s">
        <v>12</v>
      </c>
      <c r="Y518" s="123" t="s">
        <v>1279</v>
      </c>
      <c r="Z518" s="123" t="s">
        <v>320</v>
      </c>
      <c r="AA518" s="212">
        <v>92227</v>
      </c>
      <c r="AB518" s="123" t="s">
        <v>569</v>
      </c>
      <c r="AC518" s="123" t="s">
        <v>201</v>
      </c>
      <c r="AD518" s="123" t="s">
        <v>354</v>
      </c>
      <c r="AE518" s="123" t="s">
        <v>12</v>
      </c>
    </row>
    <row r="519" spans="2:31" x14ac:dyDescent="0.35">
      <c r="B519" s="123">
        <v>100695</v>
      </c>
      <c r="C519" s="123" t="s">
        <v>1280</v>
      </c>
      <c r="D519" s="123">
        <v>2016</v>
      </c>
      <c r="E519" s="123" t="s">
        <v>12</v>
      </c>
      <c r="F519" s="240">
        <v>16942.67387975</v>
      </c>
      <c r="G519" s="240" t="s">
        <v>1755</v>
      </c>
      <c r="H519" s="240" t="s">
        <v>12</v>
      </c>
      <c r="I519" s="240">
        <v>16942.67387975</v>
      </c>
      <c r="J519" s="240">
        <v>0</v>
      </c>
      <c r="K519" s="240">
        <v>0</v>
      </c>
      <c r="L519" s="240">
        <v>0</v>
      </c>
      <c r="M519" s="240">
        <v>0</v>
      </c>
      <c r="N519" s="240" t="s">
        <v>12</v>
      </c>
      <c r="O519" s="240">
        <v>0</v>
      </c>
      <c r="P519" s="240">
        <v>0</v>
      </c>
      <c r="Q519" s="240">
        <v>0</v>
      </c>
      <c r="R519" s="240">
        <v>0</v>
      </c>
      <c r="S519" s="240">
        <v>16942.67387975</v>
      </c>
      <c r="T519" s="123" t="s">
        <v>12</v>
      </c>
      <c r="U519" s="123" t="s">
        <v>317</v>
      </c>
      <c r="V519" s="123" t="s">
        <v>317</v>
      </c>
      <c r="W519" s="123" t="s">
        <v>12</v>
      </c>
      <c r="X519" s="123" t="s">
        <v>12</v>
      </c>
      <c r="Y519" s="123" t="s">
        <v>1281</v>
      </c>
      <c r="Z519" s="123" t="s">
        <v>320</v>
      </c>
      <c r="AA519" s="212">
        <v>92250</v>
      </c>
      <c r="AB519" s="123" t="s">
        <v>411</v>
      </c>
      <c r="AC519" s="123" t="s">
        <v>201</v>
      </c>
      <c r="AD519" s="123" t="s">
        <v>354</v>
      </c>
      <c r="AE519" s="123" t="s">
        <v>12</v>
      </c>
    </row>
    <row r="520" spans="2:31" x14ac:dyDescent="0.35">
      <c r="B520" s="123">
        <v>101357</v>
      </c>
      <c r="C520" s="123" t="s">
        <v>1799</v>
      </c>
      <c r="D520" s="123">
        <v>2016</v>
      </c>
      <c r="E520" s="123" t="s">
        <v>12</v>
      </c>
      <c r="F520" s="240">
        <v>75828.018512102397</v>
      </c>
      <c r="G520" s="240" t="s">
        <v>1755</v>
      </c>
      <c r="H520" s="240" t="s">
        <v>12</v>
      </c>
      <c r="I520" s="240">
        <v>75828.018512102397</v>
      </c>
      <c r="J520" s="240">
        <v>0</v>
      </c>
      <c r="K520" s="240">
        <v>0</v>
      </c>
      <c r="L520" s="240">
        <v>0</v>
      </c>
      <c r="M520" s="240">
        <v>0</v>
      </c>
      <c r="N520" s="240" t="s">
        <v>12</v>
      </c>
      <c r="O520" s="240">
        <v>75828.018512102397</v>
      </c>
      <c r="P520" s="240">
        <v>0</v>
      </c>
      <c r="Q520" s="240">
        <v>0</v>
      </c>
      <c r="R520" s="240">
        <v>75828.018512102397</v>
      </c>
      <c r="S520" s="240">
        <v>0</v>
      </c>
      <c r="T520" s="123" t="s">
        <v>12</v>
      </c>
      <c r="U520" s="123" t="s">
        <v>316</v>
      </c>
      <c r="V520" s="123" t="s">
        <v>317</v>
      </c>
      <c r="W520" s="123" t="s">
        <v>467</v>
      </c>
      <c r="X520" s="123" t="s">
        <v>12</v>
      </c>
      <c r="Y520" s="123" t="s">
        <v>846</v>
      </c>
      <c r="Z520" s="123" t="s">
        <v>320</v>
      </c>
      <c r="AA520" s="212">
        <v>93033</v>
      </c>
      <c r="AB520" s="123" t="s">
        <v>352</v>
      </c>
      <c r="AC520" s="123" t="s">
        <v>353</v>
      </c>
      <c r="AD520" s="123" t="s">
        <v>354</v>
      </c>
      <c r="AE520" s="123" t="s">
        <v>12</v>
      </c>
    </row>
    <row r="521" spans="2:31" x14ac:dyDescent="0.35">
      <c r="B521" s="123">
        <v>100106</v>
      </c>
      <c r="C521" s="123" t="s">
        <v>1283</v>
      </c>
      <c r="D521" s="123">
        <v>2016</v>
      </c>
      <c r="E521" s="123" t="s">
        <v>12</v>
      </c>
      <c r="F521" s="240">
        <v>33359.531351549602</v>
      </c>
      <c r="G521" s="240" t="s">
        <v>1755</v>
      </c>
      <c r="H521" s="240" t="s">
        <v>12</v>
      </c>
      <c r="I521" s="240">
        <v>167.33135154959999</v>
      </c>
      <c r="J521" s="240">
        <v>33192.199999999997</v>
      </c>
      <c r="K521" s="240">
        <v>0</v>
      </c>
      <c r="L521" s="240">
        <v>0</v>
      </c>
      <c r="M521" s="240">
        <v>0</v>
      </c>
      <c r="N521" s="240" t="s">
        <v>12</v>
      </c>
      <c r="O521" s="240">
        <v>0</v>
      </c>
      <c r="P521" s="240">
        <v>0</v>
      </c>
      <c r="Q521" s="240">
        <v>0</v>
      </c>
      <c r="R521" s="240">
        <v>0</v>
      </c>
      <c r="S521" s="240">
        <v>33359.531351549602</v>
      </c>
      <c r="T521" s="123" t="s">
        <v>12</v>
      </c>
      <c r="U521" s="123" t="s">
        <v>316</v>
      </c>
      <c r="V521" s="123" t="s">
        <v>317</v>
      </c>
      <c r="W521" s="123" t="s">
        <v>390</v>
      </c>
      <c r="X521" s="123" t="s">
        <v>12</v>
      </c>
      <c r="Y521" s="123" t="s">
        <v>1284</v>
      </c>
      <c r="Z521" s="123" t="s">
        <v>320</v>
      </c>
      <c r="AA521" s="212">
        <v>91911</v>
      </c>
      <c r="AB521" s="123" t="s">
        <v>404</v>
      </c>
      <c r="AC521" s="123" t="s">
        <v>201</v>
      </c>
      <c r="AD521" s="123" t="s">
        <v>354</v>
      </c>
      <c r="AE521" s="123" t="s">
        <v>12</v>
      </c>
    </row>
    <row r="522" spans="2:31" x14ac:dyDescent="0.35">
      <c r="B522" s="123">
        <v>101154</v>
      </c>
      <c r="C522" s="123" t="s">
        <v>1942</v>
      </c>
      <c r="D522" s="123">
        <v>2016</v>
      </c>
      <c r="E522" s="123" t="s">
        <v>12</v>
      </c>
      <c r="F522" s="240">
        <v>14498.452123200001</v>
      </c>
      <c r="G522" s="240" t="s">
        <v>1755</v>
      </c>
      <c r="H522" s="240" t="s">
        <v>12</v>
      </c>
      <c r="I522" s="240">
        <v>14498.452123200001</v>
      </c>
      <c r="J522" s="240">
        <v>0</v>
      </c>
      <c r="K522" s="240">
        <v>0</v>
      </c>
      <c r="L522" s="240">
        <v>0</v>
      </c>
      <c r="M522" s="240">
        <v>0</v>
      </c>
      <c r="N522" s="240" t="s">
        <v>12</v>
      </c>
      <c r="O522" s="240">
        <v>0</v>
      </c>
      <c r="P522" s="240">
        <v>0</v>
      </c>
      <c r="Q522" s="240">
        <v>0</v>
      </c>
      <c r="R522" s="240">
        <v>0</v>
      </c>
      <c r="S522" s="240">
        <v>14498.452123200001</v>
      </c>
      <c r="T522" s="123" t="s">
        <v>12</v>
      </c>
      <c r="U522" s="123" t="s">
        <v>316</v>
      </c>
      <c r="V522" s="123" t="s">
        <v>316</v>
      </c>
      <c r="W522" s="123" t="s">
        <v>761</v>
      </c>
      <c r="X522" s="123" t="s">
        <v>12</v>
      </c>
      <c r="Y522" s="123" t="s">
        <v>600</v>
      </c>
      <c r="Z522" s="123" t="s">
        <v>320</v>
      </c>
      <c r="AA522" s="212">
        <v>95050</v>
      </c>
      <c r="AB522" s="123" t="s">
        <v>696</v>
      </c>
      <c r="AC522" s="123" t="s">
        <v>476</v>
      </c>
      <c r="AD522" s="123" t="s">
        <v>327</v>
      </c>
      <c r="AE522" s="123" t="s">
        <v>12</v>
      </c>
    </row>
    <row r="523" spans="2:31" x14ac:dyDescent="0.35">
      <c r="B523" s="123">
        <v>101042</v>
      </c>
      <c r="C523" s="123" t="s">
        <v>1943</v>
      </c>
      <c r="D523" s="123">
        <v>2016</v>
      </c>
      <c r="E523" s="123" t="s">
        <v>12</v>
      </c>
      <c r="F523" s="240">
        <v>0</v>
      </c>
      <c r="G523" s="240" t="s">
        <v>1755</v>
      </c>
      <c r="H523" s="240" t="s">
        <v>12</v>
      </c>
      <c r="I523" s="240">
        <v>0</v>
      </c>
      <c r="J523" s="240">
        <v>0</v>
      </c>
      <c r="K523" s="240">
        <v>0</v>
      </c>
      <c r="L523" s="240">
        <v>0</v>
      </c>
      <c r="M523" s="240">
        <v>0</v>
      </c>
      <c r="N523" s="240" t="s">
        <v>12</v>
      </c>
      <c r="O523" s="240">
        <v>0</v>
      </c>
      <c r="P523" s="240">
        <v>0</v>
      </c>
      <c r="Q523" s="240">
        <v>0</v>
      </c>
      <c r="R523" s="240">
        <v>0</v>
      </c>
      <c r="S523" s="240">
        <v>0</v>
      </c>
      <c r="T523" s="123" t="s">
        <v>12</v>
      </c>
      <c r="U523" s="123" t="s">
        <v>317</v>
      </c>
      <c r="V523" s="123" t="s">
        <v>317</v>
      </c>
      <c r="W523" s="123" t="s">
        <v>12</v>
      </c>
      <c r="X523" s="123" t="s">
        <v>12</v>
      </c>
      <c r="Y523" s="123" t="s">
        <v>333</v>
      </c>
      <c r="Z523" s="123" t="s">
        <v>320</v>
      </c>
      <c r="AA523" s="212">
        <v>94601</v>
      </c>
      <c r="AB523" s="123" t="s">
        <v>475</v>
      </c>
      <c r="AC523" s="123" t="s">
        <v>476</v>
      </c>
      <c r="AD523" s="123" t="s">
        <v>327</v>
      </c>
      <c r="AE523" s="123" t="s">
        <v>12</v>
      </c>
    </row>
    <row r="524" spans="2:31" x14ac:dyDescent="0.35">
      <c r="B524" s="123">
        <v>101183</v>
      </c>
      <c r="C524" s="123" t="s">
        <v>1288</v>
      </c>
      <c r="D524" s="123">
        <v>2016</v>
      </c>
      <c r="E524" s="123" t="s">
        <v>12</v>
      </c>
      <c r="F524" s="240">
        <v>89729.795707199999</v>
      </c>
      <c r="G524" s="240" t="s">
        <v>1755</v>
      </c>
      <c r="H524" s="240" t="s">
        <v>12</v>
      </c>
      <c r="I524" s="240">
        <v>89729.795707199999</v>
      </c>
      <c r="J524" s="240">
        <v>0</v>
      </c>
      <c r="K524" s="240">
        <v>0</v>
      </c>
      <c r="L524" s="240">
        <v>0</v>
      </c>
      <c r="M524" s="240">
        <v>0</v>
      </c>
      <c r="N524" s="240" t="s">
        <v>12</v>
      </c>
      <c r="O524" s="240">
        <v>89729.795707199999</v>
      </c>
      <c r="P524" s="240">
        <v>0</v>
      </c>
      <c r="Q524" s="240">
        <v>0</v>
      </c>
      <c r="R524" s="240">
        <v>89729.795707199999</v>
      </c>
      <c r="S524" s="240">
        <v>0</v>
      </c>
      <c r="T524" s="123" t="s">
        <v>12</v>
      </c>
      <c r="U524" s="123" t="s">
        <v>316</v>
      </c>
      <c r="V524" s="123" t="s">
        <v>316</v>
      </c>
      <c r="W524" s="123" t="s">
        <v>690</v>
      </c>
      <c r="X524" s="123" t="s">
        <v>12</v>
      </c>
      <c r="Y524" s="123" t="s">
        <v>1289</v>
      </c>
      <c r="Z524" s="123" t="s">
        <v>320</v>
      </c>
      <c r="AA524" s="212">
        <v>95377</v>
      </c>
      <c r="AB524" s="123" t="s">
        <v>475</v>
      </c>
      <c r="AC524" s="123" t="s">
        <v>476</v>
      </c>
      <c r="AD524" s="123" t="s">
        <v>327</v>
      </c>
      <c r="AE524" s="123" t="s">
        <v>12</v>
      </c>
    </row>
    <row r="525" spans="2:31" x14ac:dyDescent="0.35">
      <c r="B525" s="123">
        <v>101475</v>
      </c>
      <c r="C525" s="123" t="s">
        <v>1290</v>
      </c>
      <c r="D525" s="123">
        <v>2016</v>
      </c>
      <c r="E525" s="123" t="s">
        <v>12</v>
      </c>
      <c r="F525" s="240">
        <v>63553.829691200001</v>
      </c>
      <c r="G525" s="240" t="s">
        <v>1755</v>
      </c>
      <c r="H525" s="240" t="s">
        <v>12</v>
      </c>
      <c r="I525" s="240">
        <v>63553.829691200001</v>
      </c>
      <c r="J525" s="240">
        <v>0</v>
      </c>
      <c r="K525" s="240">
        <v>0</v>
      </c>
      <c r="L525" s="240">
        <v>0</v>
      </c>
      <c r="M525" s="240">
        <v>0</v>
      </c>
      <c r="N525" s="240" t="s">
        <v>12</v>
      </c>
      <c r="O525" s="240">
        <v>63553.829691200001</v>
      </c>
      <c r="P525" s="240">
        <v>0</v>
      </c>
      <c r="Q525" s="240">
        <v>0</v>
      </c>
      <c r="R525" s="240">
        <v>63553.829691200001</v>
      </c>
      <c r="S525" s="240">
        <v>0</v>
      </c>
      <c r="T525" s="123" t="s">
        <v>12</v>
      </c>
      <c r="U525" s="123" t="s">
        <v>316</v>
      </c>
      <c r="V525" s="123" t="s">
        <v>316</v>
      </c>
      <c r="W525" s="123" t="s">
        <v>690</v>
      </c>
      <c r="X525" s="123" t="s">
        <v>12</v>
      </c>
      <c r="Y525" s="123" t="s">
        <v>504</v>
      </c>
      <c r="Z525" s="123" t="s">
        <v>320</v>
      </c>
      <c r="AA525" s="212">
        <v>90058</v>
      </c>
      <c r="AB525" s="123" t="s">
        <v>475</v>
      </c>
      <c r="AC525" s="123" t="s">
        <v>476</v>
      </c>
      <c r="AD525" s="123" t="s">
        <v>327</v>
      </c>
      <c r="AE525" s="123" t="s">
        <v>12</v>
      </c>
    </row>
    <row r="526" spans="2:31" x14ac:dyDescent="0.35">
      <c r="B526" s="123">
        <v>104419</v>
      </c>
      <c r="C526" s="123" t="s">
        <v>1291</v>
      </c>
      <c r="D526" s="123">
        <v>2016</v>
      </c>
      <c r="E526" s="123" t="s">
        <v>12</v>
      </c>
      <c r="F526" s="240">
        <v>11085.94631216</v>
      </c>
      <c r="G526" s="240" t="s">
        <v>1755</v>
      </c>
      <c r="H526" s="240" t="s">
        <v>12</v>
      </c>
      <c r="I526" s="240">
        <v>11085.94631216</v>
      </c>
      <c r="J526" s="240">
        <v>0</v>
      </c>
      <c r="K526" s="240">
        <v>0</v>
      </c>
      <c r="L526" s="240">
        <v>0</v>
      </c>
      <c r="M526" s="240">
        <v>0</v>
      </c>
      <c r="N526" s="240" t="s">
        <v>12</v>
      </c>
      <c r="O526" s="240">
        <v>0</v>
      </c>
      <c r="P526" s="240">
        <v>0</v>
      </c>
      <c r="Q526" s="240">
        <v>0</v>
      </c>
      <c r="R526" s="240">
        <v>0</v>
      </c>
      <c r="S526" s="240">
        <v>11085.94631216</v>
      </c>
      <c r="T526" s="123" t="s">
        <v>12</v>
      </c>
      <c r="U526" s="123" t="s">
        <v>317</v>
      </c>
      <c r="V526" s="123" t="s">
        <v>317</v>
      </c>
      <c r="W526" s="123" t="s">
        <v>12</v>
      </c>
      <c r="X526" s="123" t="s">
        <v>12</v>
      </c>
      <c r="Y526" s="123" t="s">
        <v>873</v>
      </c>
      <c r="Z526" s="123" t="s">
        <v>320</v>
      </c>
      <c r="AA526" s="212">
        <v>95648</v>
      </c>
      <c r="AB526" s="123" t="s">
        <v>472</v>
      </c>
      <c r="AC526" s="123" t="s">
        <v>201</v>
      </c>
      <c r="AD526" s="123" t="s">
        <v>327</v>
      </c>
      <c r="AE526" s="123" t="s">
        <v>12</v>
      </c>
    </row>
    <row r="527" spans="2:31" x14ac:dyDescent="0.35">
      <c r="B527" s="123">
        <v>104383</v>
      </c>
      <c r="C527" s="123" t="s">
        <v>1294</v>
      </c>
      <c r="D527" s="123">
        <v>2016</v>
      </c>
      <c r="E527" s="123" t="s">
        <v>12</v>
      </c>
      <c r="F527" s="240">
        <v>17689.599999999999</v>
      </c>
      <c r="G527" s="240" t="s">
        <v>1755</v>
      </c>
      <c r="H527" s="240" t="s">
        <v>12</v>
      </c>
      <c r="I527" s="240">
        <v>17689.599999999999</v>
      </c>
      <c r="J527" s="240">
        <v>0</v>
      </c>
      <c r="K527" s="240">
        <v>0</v>
      </c>
      <c r="L527" s="240">
        <v>0</v>
      </c>
      <c r="M527" s="240">
        <v>0</v>
      </c>
      <c r="N527" s="240" t="s">
        <v>12</v>
      </c>
      <c r="O527" s="240">
        <v>0</v>
      </c>
      <c r="P527" s="240">
        <v>0</v>
      </c>
      <c r="Q527" s="240">
        <v>0</v>
      </c>
      <c r="R527" s="240">
        <v>0</v>
      </c>
      <c r="S527" s="240">
        <v>17689.599999999999</v>
      </c>
      <c r="T527" s="123" t="s">
        <v>12</v>
      </c>
      <c r="U527" s="123" t="s">
        <v>317</v>
      </c>
      <c r="V527" s="123" t="s">
        <v>317</v>
      </c>
      <c r="W527" s="123" t="s">
        <v>12</v>
      </c>
      <c r="X527" s="123" t="s">
        <v>12</v>
      </c>
      <c r="Y527" s="123" t="s">
        <v>504</v>
      </c>
      <c r="Z527" s="123" t="s">
        <v>320</v>
      </c>
      <c r="AA527" s="212">
        <v>90058</v>
      </c>
      <c r="AB527" s="123" t="s">
        <v>1045</v>
      </c>
      <c r="AC527" s="123" t="s">
        <v>201</v>
      </c>
      <c r="AD527" s="123" t="s">
        <v>327</v>
      </c>
      <c r="AE527" s="123" t="s">
        <v>12</v>
      </c>
    </row>
    <row r="528" spans="2:31" x14ac:dyDescent="0.35">
      <c r="B528" s="123">
        <v>104616</v>
      </c>
      <c r="C528" s="123" t="s">
        <v>1295</v>
      </c>
      <c r="D528" s="123">
        <v>2016</v>
      </c>
      <c r="E528" s="123" t="s">
        <v>12</v>
      </c>
      <c r="F528" s="240">
        <v>15573.267235200001</v>
      </c>
      <c r="G528" s="240" t="s">
        <v>1755</v>
      </c>
      <c r="H528" s="240" t="s">
        <v>12</v>
      </c>
      <c r="I528" s="240">
        <v>15573.267235200001</v>
      </c>
      <c r="J528" s="240">
        <v>0</v>
      </c>
      <c r="K528" s="240">
        <v>0</v>
      </c>
      <c r="L528" s="240">
        <v>0</v>
      </c>
      <c r="M528" s="240">
        <v>0</v>
      </c>
      <c r="N528" s="240" t="s">
        <v>12</v>
      </c>
      <c r="O528" s="240">
        <v>0</v>
      </c>
      <c r="P528" s="240">
        <v>0</v>
      </c>
      <c r="Q528" s="240">
        <v>0</v>
      </c>
      <c r="R528" s="240">
        <v>0</v>
      </c>
      <c r="S528" s="240">
        <v>15573.267235200001</v>
      </c>
      <c r="T528" s="123" t="s">
        <v>12</v>
      </c>
      <c r="U528" s="123" t="s">
        <v>317</v>
      </c>
      <c r="V528" s="123" t="s">
        <v>317</v>
      </c>
      <c r="W528" s="123" t="s">
        <v>12</v>
      </c>
      <c r="X528" s="123" t="s">
        <v>12</v>
      </c>
      <c r="Y528" s="123" t="s">
        <v>1800</v>
      </c>
      <c r="Z528" s="123" t="s">
        <v>320</v>
      </c>
      <c r="AA528" s="212">
        <v>92530</v>
      </c>
      <c r="AB528" s="123" t="s">
        <v>1297</v>
      </c>
      <c r="AC528" s="123" t="s">
        <v>201</v>
      </c>
      <c r="AD528" s="123" t="s">
        <v>327</v>
      </c>
      <c r="AE528" s="123" t="s">
        <v>12</v>
      </c>
    </row>
    <row r="529" spans="2:31" x14ac:dyDescent="0.35">
      <c r="B529" s="123">
        <v>101674</v>
      </c>
      <c r="C529" s="123" t="s">
        <v>1298</v>
      </c>
      <c r="D529" s="123">
        <v>2016</v>
      </c>
      <c r="E529" s="123" t="s">
        <v>12</v>
      </c>
      <c r="F529" s="240">
        <v>29951.815759165798</v>
      </c>
      <c r="G529" s="240" t="s">
        <v>1755</v>
      </c>
      <c r="H529" s="240" t="s">
        <v>12</v>
      </c>
      <c r="I529" s="240">
        <v>29951.815759165798</v>
      </c>
      <c r="J529" s="240">
        <v>0</v>
      </c>
      <c r="K529" s="240">
        <v>0</v>
      </c>
      <c r="L529" s="240">
        <v>0</v>
      </c>
      <c r="M529" s="240">
        <v>0</v>
      </c>
      <c r="N529" s="240" t="s">
        <v>12</v>
      </c>
      <c r="O529" s="240">
        <v>29920.792721165799</v>
      </c>
      <c r="P529" s="240">
        <v>0</v>
      </c>
      <c r="Q529" s="240">
        <v>0</v>
      </c>
      <c r="R529" s="240">
        <v>29920.792721165799</v>
      </c>
      <c r="S529" s="240">
        <v>31.023038</v>
      </c>
      <c r="T529" s="123" t="s">
        <v>12</v>
      </c>
      <c r="U529" s="123" t="s">
        <v>316</v>
      </c>
      <c r="V529" s="123" t="s">
        <v>316</v>
      </c>
      <c r="W529" s="123" t="s">
        <v>340</v>
      </c>
      <c r="X529" s="123" t="s">
        <v>12</v>
      </c>
      <c r="Y529" s="123" t="s">
        <v>1299</v>
      </c>
      <c r="Z529" s="123" t="s">
        <v>320</v>
      </c>
      <c r="AA529" s="212">
        <v>93455</v>
      </c>
      <c r="AB529" s="123" t="s">
        <v>342</v>
      </c>
      <c r="AC529" s="123" t="s">
        <v>343</v>
      </c>
      <c r="AD529" s="123" t="s">
        <v>344</v>
      </c>
      <c r="AE529" s="123" t="s">
        <v>12</v>
      </c>
    </row>
    <row r="530" spans="2:31" x14ac:dyDescent="0.35">
      <c r="B530" s="123">
        <v>101207</v>
      </c>
      <c r="C530" s="123" t="s">
        <v>1300</v>
      </c>
      <c r="D530" s="123">
        <v>2016</v>
      </c>
      <c r="E530" s="123" t="s">
        <v>12</v>
      </c>
      <c r="F530" s="240">
        <v>33267.391767101602</v>
      </c>
      <c r="G530" s="240" t="s">
        <v>1755</v>
      </c>
      <c r="H530" s="240" t="s">
        <v>12</v>
      </c>
      <c r="I530" s="240">
        <v>33267.391767101602</v>
      </c>
      <c r="J530" s="240">
        <v>0</v>
      </c>
      <c r="K530" s="240">
        <v>0</v>
      </c>
      <c r="L530" s="240">
        <v>0</v>
      </c>
      <c r="M530" s="240">
        <v>0</v>
      </c>
      <c r="N530" s="240" t="s">
        <v>12</v>
      </c>
      <c r="O530" s="240">
        <v>33267.391767101602</v>
      </c>
      <c r="P530" s="240">
        <v>0</v>
      </c>
      <c r="Q530" s="240">
        <v>0</v>
      </c>
      <c r="R530" s="240">
        <v>33267.391767101602</v>
      </c>
      <c r="S530" s="240">
        <v>0</v>
      </c>
      <c r="T530" s="123" t="s">
        <v>12</v>
      </c>
      <c r="U530" s="123" t="s">
        <v>316</v>
      </c>
      <c r="V530" s="123" t="s">
        <v>316</v>
      </c>
      <c r="W530" s="123" t="s">
        <v>363</v>
      </c>
      <c r="X530" s="123" t="s">
        <v>12</v>
      </c>
      <c r="Y530" s="123" t="s">
        <v>1189</v>
      </c>
      <c r="Z530" s="123" t="s">
        <v>320</v>
      </c>
      <c r="AA530" s="212">
        <v>95776</v>
      </c>
      <c r="AB530" s="123" t="s">
        <v>673</v>
      </c>
      <c r="AC530" s="123" t="s">
        <v>201</v>
      </c>
      <c r="AD530" s="123" t="s">
        <v>327</v>
      </c>
      <c r="AE530" s="123" t="s">
        <v>12</v>
      </c>
    </row>
    <row r="531" spans="2:31" x14ac:dyDescent="0.35">
      <c r="B531" s="123">
        <v>104740</v>
      </c>
      <c r="C531" s="123" t="s">
        <v>1301</v>
      </c>
      <c r="D531" s="123">
        <v>2016</v>
      </c>
      <c r="E531" s="123" t="s">
        <v>12</v>
      </c>
      <c r="F531" s="240">
        <v>10448.576536233501</v>
      </c>
      <c r="G531" s="240" t="s">
        <v>1755</v>
      </c>
      <c r="H531" s="240" t="s">
        <v>12</v>
      </c>
      <c r="I531" s="240">
        <v>10448.576536233501</v>
      </c>
      <c r="J531" s="240">
        <v>0</v>
      </c>
      <c r="K531" s="240">
        <v>0</v>
      </c>
      <c r="L531" s="240">
        <v>0</v>
      </c>
      <c r="M531" s="240">
        <v>0</v>
      </c>
      <c r="N531" s="240" t="s">
        <v>12</v>
      </c>
      <c r="O531" s="240">
        <v>0</v>
      </c>
      <c r="P531" s="240">
        <v>0</v>
      </c>
      <c r="Q531" s="240">
        <v>0</v>
      </c>
      <c r="R531" s="240">
        <v>0</v>
      </c>
      <c r="S531" s="240">
        <v>10448.576536233501</v>
      </c>
      <c r="T531" s="123" t="s">
        <v>12</v>
      </c>
      <c r="U531" s="123" t="s">
        <v>317</v>
      </c>
      <c r="V531" s="123" t="s">
        <v>317</v>
      </c>
      <c r="W531" s="123" t="s">
        <v>12</v>
      </c>
      <c r="X531" s="123" t="s">
        <v>12</v>
      </c>
      <c r="Y531" s="123" t="s">
        <v>1874</v>
      </c>
      <c r="Z531" s="123" t="s">
        <v>320</v>
      </c>
      <c r="AA531" s="212">
        <v>90221</v>
      </c>
      <c r="AB531" s="123" t="s">
        <v>1303</v>
      </c>
      <c r="AC531" s="123" t="s">
        <v>201</v>
      </c>
      <c r="AD531" s="123" t="s">
        <v>327</v>
      </c>
      <c r="AE531" s="123" t="s">
        <v>12</v>
      </c>
    </row>
    <row r="532" spans="2:31" x14ac:dyDescent="0.35">
      <c r="B532" s="123">
        <v>104540</v>
      </c>
      <c r="C532" s="123" t="s">
        <v>1304</v>
      </c>
      <c r="D532" s="123">
        <v>2016</v>
      </c>
      <c r="E532" s="123" t="s">
        <v>12</v>
      </c>
      <c r="F532" s="240">
        <v>34563.835243200003</v>
      </c>
      <c r="G532" s="240" t="s">
        <v>1755</v>
      </c>
      <c r="H532" s="240" t="s">
        <v>12</v>
      </c>
      <c r="I532" s="240">
        <v>34563.835243200003</v>
      </c>
      <c r="J532" s="240">
        <v>0</v>
      </c>
      <c r="K532" s="240">
        <v>0</v>
      </c>
      <c r="L532" s="240">
        <v>0</v>
      </c>
      <c r="M532" s="240">
        <v>0</v>
      </c>
      <c r="N532" s="240" t="s">
        <v>12</v>
      </c>
      <c r="O532" s="240">
        <v>34563.835243200003</v>
      </c>
      <c r="P532" s="240">
        <v>0</v>
      </c>
      <c r="Q532" s="240">
        <v>0</v>
      </c>
      <c r="R532" s="240">
        <v>34563.835243200003</v>
      </c>
      <c r="S532" s="240">
        <v>0</v>
      </c>
      <c r="T532" s="123" t="s">
        <v>12</v>
      </c>
      <c r="U532" s="123" t="s">
        <v>316</v>
      </c>
      <c r="V532" s="123" t="s">
        <v>317</v>
      </c>
      <c r="W532" s="123" t="s">
        <v>381</v>
      </c>
      <c r="X532" s="123" t="s">
        <v>12</v>
      </c>
      <c r="Y532" s="123" t="s">
        <v>474</v>
      </c>
      <c r="Z532" s="123" t="s">
        <v>320</v>
      </c>
      <c r="AA532" s="212">
        <v>93638</v>
      </c>
      <c r="AB532" s="123" t="s">
        <v>338</v>
      </c>
      <c r="AC532" s="123" t="s">
        <v>201</v>
      </c>
      <c r="AD532" s="123" t="s">
        <v>327</v>
      </c>
      <c r="AE532" s="123" t="s">
        <v>12</v>
      </c>
    </row>
    <row r="533" spans="2:31" x14ac:dyDescent="0.35">
      <c r="B533" s="123">
        <v>104048</v>
      </c>
      <c r="C533" s="123" t="s">
        <v>1305</v>
      </c>
      <c r="D533" s="123">
        <v>2016</v>
      </c>
      <c r="E533" s="123" t="s">
        <v>12</v>
      </c>
      <c r="F533" s="240">
        <v>49873.48</v>
      </c>
      <c r="G533" s="240" t="s">
        <v>1755</v>
      </c>
      <c r="H533" s="240" t="s">
        <v>12</v>
      </c>
      <c r="I533" s="240">
        <v>49873.48</v>
      </c>
      <c r="J533" s="240">
        <v>0</v>
      </c>
      <c r="K533" s="240">
        <v>0</v>
      </c>
      <c r="L533" s="240">
        <v>0</v>
      </c>
      <c r="M533" s="240">
        <v>0</v>
      </c>
      <c r="N533" s="240" t="s">
        <v>12</v>
      </c>
      <c r="O533" s="240">
        <v>49873.48</v>
      </c>
      <c r="P533" s="240">
        <v>0</v>
      </c>
      <c r="Q533" s="240">
        <v>0</v>
      </c>
      <c r="R533" s="240">
        <v>49873.48</v>
      </c>
      <c r="S533" s="240">
        <v>0</v>
      </c>
      <c r="T533" s="123" t="s">
        <v>12</v>
      </c>
      <c r="U533" s="123" t="s">
        <v>316</v>
      </c>
      <c r="V533" s="123" t="s">
        <v>317</v>
      </c>
      <c r="W533" s="123" t="s">
        <v>381</v>
      </c>
      <c r="X533" s="123" t="s">
        <v>12</v>
      </c>
      <c r="Y533" s="123" t="s">
        <v>675</v>
      </c>
      <c r="Z533" s="123" t="s">
        <v>320</v>
      </c>
      <c r="AA533" s="212">
        <v>95206</v>
      </c>
      <c r="AB533" s="123" t="s">
        <v>338</v>
      </c>
      <c r="AC533" s="123" t="s">
        <v>201</v>
      </c>
      <c r="AD533" s="123" t="s">
        <v>327</v>
      </c>
      <c r="AE533" s="123" t="s">
        <v>12</v>
      </c>
    </row>
    <row r="534" spans="2:31" x14ac:dyDescent="0.35">
      <c r="B534" s="123">
        <v>3002</v>
      </c>
      <c r="C534" s="123" t="s">
        <v>1307</v>
      </c>
      <c r="D534" s="123">
        <v>2016</v>
      </c>
      <c r="E534" s="123" t="s">
        <v>12</v>
      </c>
      <c r="F534" s="240">
        <v>624209.20415999996</v>
      </c>
      <c r="G534" s="240" t="s">
        <v>1755</v>
      </c>
      <c r="H534" s="240" t="s">
        <v>12</v>
      </c>
      <c r="I534" s="240">
        <v>0</v>
      </c>
      <c r="J534" s="240">
        <v>0</v>
      </c>
      <c r="K534" s="240">
        <v>0</v>
      </c>
      <c r="L534" s="240">
        <v>0</v>
      </c>
      <c r="M534" s="240">
        <v>624209.20415999996</v>
      </c>
      <c r="N534" s="240" t="s">
        <v>12</v>
      </c>
      <c r="O534" s="240">
        <v>0</v>
      </c>
      <c r="P534" s="240">
        <v>0</v>
      </c>
      <c r="Q534" s="240">
        <v>0</v>
      </c>
      <c r="R534" s="240">
        <v>0</v>
      </c>
      <c r="S534" s="240">
        <v>624209.20415999996</v>
      </c>
      <c r="T534" s="123" t="s">
        <v>12</v>
      </c>
      <c r="U534" s="123" t="s">
        <v>316</v>
      </c>
      <c r="V534" s="123" t="s">
        <v>317</v>
      </c>
      <c r="W534" s="123" t="s">
        <v>381</v>
      </c>
      <c r="X534" s="123" t="s">
        <v>12</v>
      </c>
      <c r="Y534" s="123" t="s">
        <v>1308</v>
      </c>
      <c r="Z534" s="123" t="s">
        <v>320</v>
      </c>
      <c r="AA534" s="212">
        <v>94105</v>
      </c>
      <c r="AB534" s="123" t="s">
        <v>321</v>
      </c>
      <c r="AC534" s="123" t="s">
        <v>322</v>
      </c>
      <c r="AD534" s="123" t="s">
        <v>323</v>
      </c>
      <c r="AE534" s="123" t="s">
        <v>12</v>
      </c>
    </row>
    <row r="535" spans="2:31" x14ac:dyDescent="0.35">
      <c r="B535" s="123">
        <v>104025</v>
      </c>
      <c r="C535" s="123" t="s">
        <v>1309</v>
      </c>
      <c r="D535" s="123">
        <v>2016</v>
      </c>
      <c r="E535" s="123" t="s">
        <v>12</v>
      </c>
      <c r="F535" s="240">
        <v>605689.79393789498</v>
      </c>
      <c r="G535" s="240" t="s">
        <v>1755</v>
      </c>
      <c r="H535" s="240" t="s">
        <v>12</v>
      </c>
      <c r="I535" s="240">
        <v>605689.79393789498</v>
      </c>
      <c r="J535" s="240">
        <v>0</v>
      </c>
      <c r="K535" s="240">
        <v>0</v>
      </c>
      <c r="L535" s="240">
        <v>0</v>
      </c>
      <c r="M535" s="240">
        <v>0</v>
      </c>
      <c r="N535" s="240" t="s">
        <v>12</v>
      </c>
      <c r="O535" s="240">
        <v>0</v>
      </c>
      <c r="P535" s="240">
        <v>0</v>
      </c>
      <c r="Q535" s="240">
        <v>0</v>
      </c>
      <c r="R535" s="240">
        <v>0</v>
      </c>
      <c r="S535" s="240">
        <v>605689.79393789498</v>
      </c>
      <c r="T535" s="123" t="s">
        <v>12</v>
      </c>
      <c r="U535" s="123" t="s">
        <v>316</v>
      </c>
      <c r="V535" s="123" t="s">
        <v>317</v>
      </c>
      <c r="W535" s="123" t="s">
        <v>381</v>
      </c>
      <c r="X535" s="123" t="s">
        <v>12</v>
      </c>
      <c r="Y535" s="123" t="s">
        <v>766</v>
      </c>
      <c r="Z535" s="123" t="s">
        <v>320</v>
      </c>
      <c r="AA535" s="212">
        <v>94105</v>
      </c>
      <c r="AB535" s="123" t="s">
        <v>743</v>
      </c>
      <c r="AC535" s="123" t="s">
        <v>272</v>
      </c>
      <c r="AD535" s="123" t="s">
        <v>344</v>
      </c>
      <c r="AE535" s="123" t="s">
        <v>12</v>
      </c>
    </row>
    <row r="536" spans="2:31" x14ac:dyDescent="0.35">
      <c r="B536" s="123">
        <v>104024</v>
      </c>
      <c r="C536" s="123" t="s">
        <v>1310</v>
      </c>
      <c r="D536" s="123">
        <v>2016</v>
      </c>
      <c r="E536" s="123" t="s">
        <v>12</v>
      </c>
      <c r="F536" s="240">
        <v>38697655.7508673</v>
      </c>
      <c r="G536" s="240" t="s">
        <v>1755</v>
      </c>
      <c r="H536" s="240" t="s">
        <v>12</v>
      </c>
      <c r="I536" s="240">
        <v>0</v>
      </c>
      <c r="J536" s="240">
        <v>0</v>
      </c>
      <c r="K536" s="240">
        <v>38697655.7508673</v>
      </c>
      <c r="L536" s="240">
        <v>0</v>
      </c>
      <c r="M536" s="240">
        <v>0</v>
      </c>
      <c r="N536" s="240" t="s">
        <v>12</v>
      </c>
      <c r="O536" s="240">
        <v>0</v>
      </c>
      <c r="P536" s="240">
        <v>17251614.109685101</v>
      </c>
      <c r="Q536" s="240">
        <v>0</v>
      </c>
      <c r="R536" s="240">
        <v>17251614.109685101</v>
      </c>
      <c r="S536" s="240">
        <v>21446041.6411823</v>
      </c>
      <c r="T536" s="123" t="s">
        <v>12</v>
      </c>
      <c r="U536" s="123" t="s">
        <v>316</v>
      </c>
      <c r="V536" s="123" t="s">
        <v>317</v>
      </c>
      <c r="W536" s="123" t="s">
        <v>381</v>
      </c>
      <c r="X536" s="123" t="s">
        <v>12</v>
      </c>
      <c r="Y536" s="123" t="s">
        <v>766</v>
      </c>
      <c r="Z536" s="123" t="s">
        <v>320</v>
      </c>
      <c r="AA536" s="212">
        <v>94105</v>
      </c>
      <c r="AB536" s="123" t="s">
        <v>743</v>
      </c>
      <c r="AC536" s="123" t="s">
        <v>424</v>
      </c>
      <c r="AD536" s="123" t="s">
        <v>425</v>
      </c>
      <c r="AE536" s="123" t="s">
        <v>12</v>
      </c>
    </row>
    <row r="537" spans="2:31" x14ac:dyDescent="0.35">
      <c r="B537" s="123">
        <v>101298</v>
      </c>
      <c r="C537" s="123" t="s">
        <v>1311</v>
      </c>
      <c r="D537" s="123">
        <v>2016</v>
      </c>
      <c r="E537" s="123" t="s">
        <v>12</v>
      </c>
      <c r="F537" s="240">
        <v>215326.428086</v>
      </c>
      <c r="G537" s="240" t="s">
        <v>1755</v>
      </c>
      <c r="H537" s="240" t="s">
        <v>12</v>
      </c>
      <c r="I537" s="240">
        <v>3694.4280859999999</v>
      </c>
      <c r="J537" s="240">
        <v>211632</v>
      </c>
      <c r="K537" s="240">
        <v>0</v>
      </c>
      <c r="L537" s="240">
        <v>0</v>
      </c>
      <c r="M537" s="240">
        <v>0</v>
      </c>
      <c r="N537" s="240" t="s">
        <v>12</v>
      </c>
      <c r="O537" s="240">
        <v>0</v>
      </c>
      <c r="P537" s="240">
        <v>0</v>
      </c>
      <c r="Q537" s="240">
        <v>0</v>
      </c>
      <c r="R537" s="240">
        <v>0</v>
      </c>
      <c r="S537" s="240">
        <v>215326.428086</v>
      </c>
      <c r="T537" s="123" t="s">
        <v>12</v>
      </c>
      <c r="U537" s="123" t="s">
        <v>316</v>
      </c>
      <c r="V537" s="123" t="s">
        <v>317</v>
      </c>
      <c r="W537" s="123" t="s">
        <v>430</v>
      </c>
      <c r="X537" s="123" t="s">
        <v>12</v>
      </c>
      <c r="Y537" s="123" t="s">
        <v>1312</v>
      </c>
      <c r="Z537" s="123" t="s">
        <v>320</v>
      </c>
      <c r="AA537" s="212">
        <v>95327</v>
      </c>
      <c r="AB537" s="123" t="s">
        <v>404</v>
      </c>
      <c r="AC537" s="123" t="s">
        <v>201</v>
      </c>
      <c r="AD537" s="123" t="s">
        <v>354</v>
      </c>
      <c r="AE537" s="123" t="s">
        <v>12</v>
      </c>
    </row>
    <row r="538" spans="2:31" x14ac:dyDescent="0.35">
      <c r="B538" s="123">
        <v>3003</v>
      </c>
      <c r="C538" s="123" t="s">
        <v>1313</v>
      </c>
      <c r="D538" s="123">
        <v>2016</v>
      </c>
      <c r="E538" s="123" t="s">
        <v>12</v>
      </c>
      <c r="F538" s="240">
        <v>955431.40269487805</v>
      </c>
      <c r="G538" s="240" t="s">
        <v>1755</v>
      </c>
      <c r="H538" s="240" t="s">
        <v>12</v>
      </c>
      <c r="I538" s="240">
        <v>0</v>
      </c>
      <c r="J538" s="240">
        <v>0</v>
      </c>
      <c r="K538" s="240">
        <v>0</v>
      </c>
      <c r="L538" s="240">
        <v>0</v>
      </c>
      <c r="M538" s="240">
        <v>955431.40269487805</v>
      </c>
      <c r="N538" s="240" t="s">
        <v>12</v>
      </c>
      <c r="O538" s="240">
        <v>0</v>
      </c>
      <c r="P538" s="240">
        <v>0</v>
      </c>
      <c r="Q538" s="240">
        <v>955431.40269487805</v>
      </c>
      <c r="R538" s="240">
        <v>955431.40269487805</v>
      </c>
      <c r="S538" s="240">
        <v>0</v>
      </c>
      <c r="T538" s="123" t="s">
        <v>12</v>
      </c>
      <c r="U538" s="123" t="s">
        <v>316</v>
      </c>
      <c r="V538" s="123" t="s">
        <v>317</v>
      </c>
      <c r="W538" s="123" t="s">
        <v>467</v>
      </c>
      <c r="X538" s="123" t="s">
        <v>12</v>
      </c>
      <c r="Y538" s="123" t="s">
        <v>483</v>
      </c>
      <c r="Z538" s="123" t="s">
        <v>484</v>
      </c>
      <c r="AA538" s="212">
        <v>97232</v>
      </c>
      <c r="AB538" s="123" t="s">
        <v>321</v>
      </c>
      <c r="AC538" s="123" t="s">
        <v>322</v>
      </c>
      <c r="AD538" s="123" t="s">
        <v>323</v>
      </c>
      <c r="AE538" s="123" t="s">
        <v>12</v>
      </c>
    </row>
    <row r="539" spans="2:31" x14ac:dyDescent="0.35">
      <c r="B539" s="123">
        <v>104669</v>
      </c>
      <c r="C539" s="123" t="s">
        <v>1801</v>
      </c>
      <c r="D539" s="123">
        <v>2016</v>
      </c>
      <c r="E539" s="123" t="s">
        <v>12</v>
      </c>
      <c r="F539" s="240">
        <v>11963.3681744</v>
      </c>
      <c r="G539" s="240" t="s">
        <v>1755</v>
      </c>
      <c r="H539" s="240" t="s">
        <v>12</v>
      </c>
      <c r="I539" s="240">
        <v>11963.3681744</v>
      </c>
      <c r="J539" s="240">
        <v>0</v>
      </c>
      <c r="K539" s="240">
        <v>0</v>
      </c>
      <c r="L539" s="240">
        <v>0</v>
      </c>
      <c r="M539" s="240">
        <v>0</v>
      </c>
      <c r="N539" s="240" t="s">
        <v>12</v>
      </c>
      <c r="O539" s="240">
        <v>0</v>
      </c>
      <c r="P539" s="240">
        <v>0</v>
      </c>
      <c r="Q539" s="240">
        <v>0</v>
      </c>
      <c r="R539" s="240">
        <v>0</v>
      </c>
      <c r="S539" s="240">
        <v>11963.3681744</v>
      </c>
      <c r="T539" s="123" t="s">
        <v>12</v>
      </c>
      <c r="U539" s="123" t="s">
        <v>317</v>
      </c>
      <c r="V539" s="123" t="s">
        <v>317</v>
      </c>
      <c r="W539" s="123" t="s">
        <v>12</v>
      </c>
      <c r="X539" s="123" t="s">
        <v>12</v>
      </c>
      <c r="Y539" s="123" t="s">
        <v>606</v>
      </c>
      <c r="Z539" s="123" t="s">
        <v>320</v>
      </c>
      <c r="AA539" s="212">
        <v>96080</v>
      </c>
      <c r="AB539" s="123" t="s">
        <v>1422</v>
      </c>
      <c r="AC539" s="123" t="s">
        <v>201</v>
      </c>
      <c r="AD539" s="123" t="s">
        <v>327</v>
      </c>
      <c r="AE539" s="123" t="s">
        <v>12</v>
      </c>
    </row>
    <row r="540" spans="2:31" x14ac:dyDescent="0.35">
      <c r="B540" s="123">
        <v>104738</v>
      </c>
      <c r="C540" s="123" t="s">
        <v>1314</v>
      </c>
      <c r="D540" s="123">
        <v>2016</v>
      </c>
      <c r="E540" s="123" t="s">
        <v>12</v>
      </c>
      <c r="F540" s="240">
        <v>10143.014496</v>
      </c>
      <c r="G540" s="240" t="s">
        <v>1755</v>
      </c>
      <c r="H540" s="240" t="s">
        <v>12</v>
      </c>
      <c r="I540" s="240">
        <v>10143.014496</v>
      </c>
      <c r="J540" s="240">
        <v>0</v>
      </c>
      <c r="K540" s="240">
        <v>0</v>
      </c>
      <c r="L540" s="240">
        <v>0</v>
      </c>
      <c r="M540" s="240">
        <v>0</v>
      </c>
      <c r="N540" s="240" t="s">
        <v>12</v>
      </c>
      <c r="O540" s="240">
        <v>0</v>
      </c>
      <c r="P540" s="240">
        <v>0</v>
      </c>
      <c r="Q540" s="240">
        <v>0</v>
      </c>
      <c r="R540" s="240">
        <v>0</v>
      </c>
      <c r="S540" s="240">
        <v>10143.014496</v>
      </c>
      <c r="T540" s="123" t="s">
        <v>12</v>
      </c>
      <c r="U540" s="123" t="s">
        <v>317</v>
      </c>
      <c r="V540" s="123" t="s">
        <v>317</v>
      </c>
      <c r="W540" s="123" t="s">
        <v>12</v>
      </c>
      <c r="X540" s="123" t="s">
        <v>12</v>
      </c>
      <c r="Y540" s="123" t="s">
        <v>741</v>
      </c>
      <c r="Z540" s="123" t="s">
        <v>320</v>
      </c>
      <c r="AA540" s="212">
        <v>94304</v>
      </c>
      <c r="AB540" s="123" t="s">
        <v>684</v>
      </c>
      <c r="AC540" s="123" t="s">
        <v>201</v>
      </c>
      <c r="AD540" s="123" t="s">
        <v>327</v>
      </c>
      <c r="AE540" s="123" t="s">
        <v>12</v>
      </c>
    </row>
    <row r="541" spans="2:31" x14ac:dyDescent="0.35">
      <c r="B541" s="123">
        <v>101740</v>
      </c>
      <c r="C541" s="123" t="s">
        <v>1315</v>
      </c>
      <c r="D541" s="123">
        <v>2016</v>
      </c>
      <c r="E541" s="123" t="s">
        <v>12</v>
      </c>
      <c r="F541" s="240">
        <v>189370.77512400001</v>
      </c>
      <c r="G541" s="240" t="s">
        <v>1755</v>
      </c>
      <c r="H541" s="240" t="s">
        <v>12</v>
      </c>
      <c r="I541" s="240">
        <v>189370.77512400001</v>
      </c>
      <c r="J541" s="240">
        <v>0</v>
      </c>
      <c r="K541" s="240">
        <v>0</v>
      </c>
      <c r="L541" s="240">
        <v>0</v>
      </c>
      <c r="M541" s="240">
        <v>0</v>
      </c>
      <c r="N541" s="240" t="s">
        <v>12</v>
      </c>
      <c r="O541" s="240">
        <v>189370.77512400001</v>
      </c>
      <c r="P541" s="240">
        <v>0</v>
      </c>
      <c r="Q541" s="240">
        <v>0</v>
      </c>
      <c r="R541" s="240">
        <v>189370.77512400001</v>
      </c>
      <c r="S541" s="240">
        <v>0</v>
      </c>
      <c r="T541" s="123" t="s">
        <v>12</v>
      </c>
      <c r="U541" s="123" t="s">
        <v>316</v>
      </c>
      <c r="V541" s="123" t="s">
        <v>317</v>
      </c>
      <c r="W541" s="123" t="s">
        <v>690</v>
      </c>
      <c r="X541" s="123" t="s">
        <v>12</v>
      </c>
      <c r="Y541" s="123" t="s">
        <v>633</v>
      </c>
      <c r="Z541" s="123" t="s">
        <v>320</v>
      </c>
      <c r="AA541" s="212">
        <v>93622</v>
      </c>
      <c r="AB541" s="123" t="s">
        <v>352</v>
      </c>
      <c r="AC541" s="123" t="s">
        <v>204</v>
      </c>
      <c r="AD541" s="123" t="s">
        <v>354</v>
      </c>
      <c r="AE541" s="123" t="s">
        <v>12</v>
      </c>
    </row>
    <row r="542" spans="2:31" x14ac:dyDescent="0.35">
      <c r="B542" s="123">
        <v>101056</v>
      </c>
      <c r="C542" s="123" t="s">
        <v>1875</v>
      </c>
      <c r="D542" s="123">
        <v>2016</v>
      </c>
      <c r="E542" s="123" t="s">
        <v>12</v>
      </c>
      <c r="F542" s="240">
        <v>36703.160026809899</v>
      </c>
      <c r="G542" s="240" t="s">
        <v>1755</v>
      </c>
      <c r="H542" s="240" t="s">
        <v>12</v>
      </c>
      <c r="I542" s="240">
        <v>13364.070026809901</v>
      </c>
      <c r="J542" s="240">
        <v>23339.09</v>
      </c>
      <c r="K542" s="240">
        <v>0</v>
      </c>
      <c r="L542" s="240">
        <v>0</v>
      </c>
      <c r="M542" s="240">
        <v>0</v>
      </c>
      <c r="N542" s="240" t="s">
        <v>12</v>
      </c>
      <c r="O542" s="240">
        <v>13364.070026809901</v>
      </c>
      <c r="P542" s="240">
        <v>0</v>
      </c>
      <c r="Q542" s="240">
        <v>0</v>
      </c>
      <c r="R542" s="240">
        <v>13364.070026809901</v>
      </c>
      <c r="S542" s="240">
        <v>23339.09</v>
      </c>
      <c r="T542" s="123" t="s">
        <v>12</v>
      </c>
      <c r="U542" s="123" t="s">
        <v>316</v>
      </c>
      <c r="V542" s="123" t="s">
        <v>317</v>
      </c>
      <c r="W542" s="123" t="s">
        <v>363</v>
      </c>
      <c r="X542" s="123" t="s">
        <v>12</v>
      </c>
      <c r="Y542" s="123" t="s">
        <v>399</v>
      </c>
      <c r="Z542" s="123" t="s">
        <v>320</v>
      </c>
      <c r="AA542" s="212">
        <v>90723</v>
      </c>
      <c r="AB542" s="123" t="s">
        <v>400</v>
      </c>
      <c r="AC542" s="123" t="s">
        <v>201</v>
      </c>
      <c r="AD542" s="123" t="s">
        <v>392</v>
      </c>
      <c r="AE542" s="123" t="s">
        <v>12</v>
      </c>
    </row>
    <row r="543" spans="2:31" x14ac:dyDescent="0.35">
      <c r="B543" s="123">
        <v>104500</v>
      </c>
      <c r="C543" s="123" t="s">
        <v>1802</v>
      </c>
      <c r="D543" s="123">
        <v>2016</v>
      </c>
      <c r="E543" s="123" t="s">
        <v>12</v>
      </c>
      <c r="F543" s="240">
        <v>48235.668096000001</v>
      </c>
      <c r="G543" s="240" t="s">
        <v>1755</v>
      </c>
      <c r="H543" s="240" t="s">
        <v>12</v>
      </c>
      <c r="I543" s="240">
        <v>0</v>
      </c>
      <c r="J543" s="240">
        <v>0</v>
      </c>
      <c r="K543" s="240">
        <v>1229.172896</v>
      </c>
      <c r="L543" s="240">
        <v>47006.495199999998</v>
      </c>
      <c r="M543" s="240">
        <v>0</v>
      </c>
      <c r="N543" s="240" t="s">
        <v>12</v>
      </c>
      <c r="O543" s="240">
        <v>0</v>
      </c>
      <c r="P543" s="240">
        <v>1229.172896</v>
      </c>
      <c r="Q543" s="240">
        <v>0</v>
      </c>
      <c r="R543" s="240">
        <v>1229.172896</v>
      </c>
      <c r="S543" s="240">
        <v>47006.495199999998</v>
      </c>
      <c r="T543" s="123" t="s">
        <v>12</v>
      </c>
      <c r="U543" s="123" t="s">
        <v>316</v>
      </c>
      <c r="V543" s="123" t="s">
        <v>317</v>
      </c>
      <c r="W543" s="123" t="s">
        <v>363</v>
      </c>
      <c r="X543" s="123" t="s">
        <v>12</v>
      </c>
      <c r="Y543" s="123" t="s">
        <v>399</v>
      </c>
      <c r="Z543" s="123" t="s">
        <v>320</v>
      </c>
      <c r="AA543" s="212">
        <v>90723</v>
      </c>
      <c r="AB543" s="123" t="s">
        <v>400</v>
      </c>
      <c r="AC543" s="123" t="s">
        <v>394</v>
      </c>
      <c r="AD543" s="123" t="s">
        <v>395</v>
      </c>
      <c r="AE543" s="123" t="s">
        <v>12</v>
      </c>
    </row>
    <row r="544" spans="2:31" x14ac:dyDescent="0.35">
      <c r="B544" s="123">
        <v>3049</v>
      </c>
      <c r="C544" s="123" t="s">
        <v>1316</v>
      </c>
      <c r="D544" s="123">
        <v>2016</v>
      </c>
      <c r="E544" s="123" t="s">
        <v>12</v>
      </c>
      <c r="F544" s="240">
        <v>426016.63574329799</v>
      </c>
      <c r="G544" s="240" t="s">
        <v>1755</v>
      </c>
      <c r="H544" s="240" t="s">
        <v>12</v>
      </c>
      <c r="I544" s="240">
        <v>0</v>
      </c>
      <c r="J544" s="240">
        <v>0</v>
      </c>
      <c r="K544" s="240">
        <v>0</v>
      </c>
      <c r="L544" s="240">
        <v>0</v>
      </c>
      <c r="M544" s="240">
        <v>426016.63574329799</v>
      </c>
      <c r="N544" s="240" t="s">
        <v>12</v>
      </c>
      <c r="O544" s="240">
        <v>0</v>
      </c>
      <c r="P544" s="240">
        <v>0</v>
      </c>
      <c r="Q544" s="240">
        <v>426016.63574329799</v>
      </c>
      <c r="R544" s="240">
        <v>426016.63574329799</v>
      </c>
      <c r="S544" s="240">
        <v>0</v>
      </c>
      <c r="T544" s="123" t="s">
        <v>12</v>
      </c>
      <c r="U544" s="123" t="s">
        <v>316</v>
      </c>
      <c r="V544" s="123" t="s">
        <v>317</v>
      </c>
      <c r="W544" s="123" t="s">
        <v>489</v>
      </c>
      <c r="X544" s="123" t="s">
        <v>12</v>
      </c>
      <c r="Y544" s="123" t="s">
        <v>592</v>
      </c>
      <c r="Z544" s="123" t="s">
        <v>320</v>
      </c>
      <c r="AA544" s="212">
        <v>91101</v>
      </c>
      <c r="AB544" s="123" t="s">
        <v>321</v>
      </c>
      <c r="AC544" s="123" t="s">
        <v>322</v>
      </c>
      <c r="AD544" s="123" t="s">
        <v>323</v>
      </c>
      <c r="AE544" s="123" t="s">
        <v>12</v>
      </c>
    </row>
    <row r="545" spans="2:31" x14ac:dyDescent="0.35">
      <c r="B545" s="123">
        <v>100179</v>
      </c>
      <c r="C545" s="123" t="s">
        <v>1317</v>
      </c>
      <c r="D545" s="123">
        <v>2016</v>
      </c>
      <c r="E545" s="123" t="s">
        <v>12</v>
      </c>
      <c r="F545" s="240">
        <v>56119.973255798897</v>
      </c>
      <c r="G545" s="240" t="s">
        <v>1755</v>
      </c>
      <c r="H545" s="240" t="s">
        <v>12</v>
      </c>
      <c r="I545" s="240">
        <v>56119.973255798897</v>
      </c>
      <c r="J545" s="240">
        <v>0</v>
      </c>
      <c r="K545" s="240">
        <v>0</v>
      </c>
      <c r="L545" s="240">
        <v>0</v>
      </c>
      <c r="M545" s="240">
        <v>0</v>
      </c>
      <c r="N545" s="240" t="s">
        <v>12</v>
      </c>
      <c r="O545" s="240">
        <v>56119.973255798897</v>
      </c>
      <c r="P545" s="240">
        <v>0</v>
      </c>
      <c r="Q545" s="240">
        <v>0</v>
      </c>
      <c r="R545" s="240">
        <v>56119.973255798897</v>
      </c>
      <c r="S545" s="240">
        <v>0</v>
      </c>
      <c r="T545" s="123" t="s">
        <v>12</v>
      </c>
      <c r="U545" s="123" t="s">
        <v>316</v>
      </c>
      <c r="V545" s="123" t="s">
        <v>317</v>
      </c>
      <c r="W545" s="123" t="s">
        <v>489</v>
      </c>
      <c r="X545" s="123" t="s">
        <v>12</v>
      </c>
      <c r="Y545" s="123" t="s">
        <v>592</v>
      </c>
      <c r="Z545" s="123" t="s">
        <v>320</v>
      </c>
      <c r="AA545" s="212">
        <v>91105</v>
      </c>
      <c r="AB545" s="123" t="s">
        <v>352</v>
      </c>
      <c r="AC545" s="123" t="s">
        <v>353</v>
      </c>
      <c r="AD545" s="123" t="s">
        <v>354</v>
      </c>
      <c r="AE545" s="123" t="s">
        <v>12</v>
      </c>
    </row>
    <row r="546" spans="2:31" x14ac:dyDescent="0.35">
      <c r="B546" s="123">
        <v>104574</v>
      </c>
      <c r="C546" s="123" t="s">
        <v>1876</v>
      </c>
      <c r="D546" s="123">
        <v>2016</v>
      </c>
      <c r="E546" s="123" t="s">
        <v>12</v>
      </c>
      <c r="F546" s="240">
        <v>365.83728000000002</v>
      </c>
      <c r="G546" s="240" t="s">
        <v>1755</v>
      </c>
      <c r="H546" s="240" t="s">
        <v>12</v>
      </c>
      <c r="I546" s="240">
        <v>0</v>
      </c>
      <c r="J546" s="240">
        <v>0</v>
      </c>
      <c r="K546" s="240">
        <v>0</v>
      </c>
      <c r="L546" s="240">
        <v>0</v>
      </c>
      <c r="M546" s="240">
        <v>365.83728000000002</v>
      </c>
      <c r="N546" s="240" t="s">
        <v>12</v>
      </c>
      <c r="O546" s="240">
        <v>0</v>
      </c>
      <c r="P546" s="240">
        <v>0</v>
      </c>
      <c r="Q546" s="240">
        <v>365.83728000000002</v>
      </c>
      <c r="R546" s="240">
        <v>365.83728000000002</v>
      </c>
      <c r="S546" s="240">
        <v>0</v>
      </c>
      <c r="T546" s="123" t="s">
        <v>12</v>
      </c>
      <c r="U546" s="123" t="s">
        <v>316</v>
      </c>
      <c r="V546" s="123" t="s">
        <v>317</v>
      </c>
      <c r="W546" s="123" t="s">
        <v>430</v>
      </c>
      <c r="X546" s="123" t="s">
        <v>12</v>
      </c>
      <c r="Y546" s="123" t="s">
        <v>1877</v>
      </c>
      <c r="Z546" s="123" t="s">
        <v>1231</v>
      </c>
      <c r="AA546" s="212">
        <v>89408</v>
      </c>
      <c r="AB546" s="123" t="s">
        <v>411</v>
      </c>
      <c r="AC546" s="123" t="s">
        <v>322</v>
      </c>
      <c r="AD546" s="123" t="s">
        <v>323</v>
      </c>
      <c r="AE546" s="123" t="s">
        <v>12</v>
      </c>
    </row>
    <row r="547" spans="2:31" x14ac:dyDescent="0.35">
      <c r="B547" s="123">
        <v>101240</v>
      </c>
      <c r="C547" s="123" t="s">
        <v>1944</v>
      </c>
      <c r="D547" s="123">
        <v>2016</v>
      </c>
      <c r="E547" s="123" t="s">
        <v>12</v>
      </c>
      <c r="F547" s="240">
        <v>122754.708819808</v>
      </c>
      <c r="G547" s="240" t="s">
        <v>1755</v>
      </c>
      <c r="H547" s="240" t="s">
        <v>12</v>
      </c>
      <c r="I547" s="240">
        <v>122754.708819808</v>
      </c>
      <c r="J547" s="240">
        <v>0</v>
      </c>
      <c r="K547" s="240">
        <v>0</v>
      </c>
      <c r="L547" s="240">
        <v>0</v>
      </c>
      <c r="M547" s="240">
        <v>0</v>
      </c>
      <c r="N547" s="240" t="s">
        <v>12</v>
      </c>
      <c r="O547" s="240">
        <v>122754.708819808</v>
      </c>
      <c r="P547" s="240">
        <v>0</v>
      </c>
      <c r="Q547" s="240">
        <v>0</v>
      </c>
      <c r="R547" s="240">
        <v>122754.708819808</v>
      </c>
      <c r="S547" s="240">
        <v>0</v>
      </c>
      <c r="T547" s="123" t="s">
        <v>12</v>
      </c>
      <c r="U547" s="123" t="s">
        <v>316</v>
      </c>
      <c r="V547" s="123" t="s">
        <v>317</v>
      </c>
      <c r="W547" s="123" t="s">
        <v>467</v>
      </c>
      <c r="X547" s="123" t="s">
        <v>12</v>
      </c>
      <c r="Y547" s="123" t="s">
        <v>508</v>
      </c>
      <c r="Z547" s="123" t="s">
        <v>320</v>
      </c>
      <c r="AA547" s="212">
        <v>94720</v>
      </c>
      <c r="AB547" s="123" t="s">
        <v>411</v>
      </c>
      <c r="AC547" s="123" t="s">
        <v>201</v>
      </c>
      <c r="AD547" s="123" t="s">
        <v>458</v>
      </c>
      <c r="AE547" s="123" t="s">
        <v>12</v>
      </c>
    </row>
    <row r="548" spans="2:31" x14ac:dyDescent="0.35">
      <c r="B548" s="123">
        <v>104698</v>
      </c>
      <c r="C548" s="123" t="s">
        <v>1320</v>
      </c>
      <c r="D548" s="123">
        <v>2016</v>
      </c>
      <c r="E548" s="123" t="s">
        <v>12</v>
      </c>
      <c r="F548" s="240">
        <v>0</v>
      </c>
      <c r="G548" s="240" t="s">
        <v>1755</v>
      </c>
      <c r="H548" s="240" t="s">
        <v>12</v>
      </c>
      <c r="I548" s="240">
        <v>0</v>
      </c>
      <c r="J548" s="240">
        <v>0</v>
      </c>
      <c r="K548" s="240">
        <v>0</v>
      </c>
      <c r="L548" s="240">
        <v>0</v>
      </c>
      <c r="M548" s="240">
        <v>0</v>
      </c>
      <c r="N548" s="240" t="s">
        <v>12</v>
      </c>
      <c r="O548" s="240">
        <v>0</v>
      </c>
      <c r="P548" s="240">
        <v>0</v>
      </c>
      <c r="Q548" s="240">
        <v>0</v>
      </c>
      <c r="R548" s="240">
        <v>0</v>
      </c>
      <c r="S548" s="240">
        <v>0</v>
      </c>
      <c r="T548" s="123" t="s">
        <v>12</v>
      </c>
      <c r="U548" s="123" t="s">
        <v>317</v>
      </c>
      <c r="V548" s="123" t="s">
        <v>317</v>
      </c>
      <c r="W548" s="123" t="s">
        <v>12</v>
      </c>
      <c r="X548" s="123" t="s">
        <v>12</v>
      </c>
      <c r="Y548" s="123" t="s">
        <v>1321</v>
      </c>
      <c r="Z548" s="123" t="s">
        <v>320</v>
      </c>
      <c r="AA548" s="212">
        <v>94063</v>
      </c>
      <c r="AB548" s="123" t="s">
        <v>321</v>
      </c>
      <c r="AC548" s="123" t="s">
        <v>322</v>
      </c>
      <c r="AD548" s="123" t="s">
        <v>323</v>
      </c>
      <c r="AE548" s="123" t="s">
        <v>12</v>
      </c>
    </row>
    <row r="549" spans="2:31" x14ac:dyDescent="0.35">
      <c r="B549" s="123">
        <v>104089</v>
      </c>
      <c r="C549" s="123" t="s">
        <v>1322</v>
      </c>
      <c r="D549" s="123">
        <v>2016</v>
      </c>
      <c r="E549" s="123" t="s">
        <v>12</v>
      </c>
      <c r="F549" s="240">
        <v>2438182.2170350002</v>
      </c>
      <c r="G549" s="240" t="s">
        <v>1755</v>
      </c>
      <c r="H549" s="240" t="s">
        <v>12</v>
      </c>
      <c r="I549" s="240">
        <v>0</v>
      </c>
      <c r="J549" s="240">
        <v>0</v>
      </c>
      <c r="K549" s="240">
        <v>2289427.8691349998</v>
      </c>
      <c r="L549" s="240">
        <v>148754.34789999999</v>
      </c>
      <c r="M549" s="240">
        <v>0</v>
      </c>
      <c r="N549" s="240" t="s">
        <v>12</v>
      </c>
      <c r="O549" s="240">
        <v>0</v>
      </c>
      <c r="P549" s="240">
        <v>2289427.8691349998</v>
      </c>
      <c r="Q549" s="240">
        <v>0</v>
      </c>
      <c r="R549" s="240">
        <v>2289427.8691349998</v>
      </c>
      <c r="S549" s="240">
        <v>148754.34789999999</v>
      </c>
      <c r="T549" s="123" t="s">
        <v>12</v>
      </c>
      <c r="U549" s="123" t="s">
        <v>316</v>
      </c>
      <c r="V549" s="123" t="s">
        <v>317</v>
      </c>
      <c r="W549" s="123" t="s">
        <v>363</v>
      </c>
      <c r="X549" s="123" t="s">
        <v>12</v>
      </c>
      <c r="Y549" s="123" t="s">
        <v>386</v>
      </c>
      <c r="Z549" s="123" t="s">
        <v>320</v>
      </c>
      <c r="AA549" s="212" t="s">
        <v>1323</v>
      </c>
      <c r="AB549" s="123" t="s">
        <v>446</v>
      </c>
      <c r="AC549" s="123" t="s">
        <v>394</v>
      </c>
      <c r="AD549" s="123" t="s">
        <v>395</v>
      </c>
      <c r="AE549" s="123" t="s">
        <v>12</v>
      </c>
    </row>
    <row r="550" spans="2:31" x14ac:dyDescent="0.35">
      <c r="B550" s="123">
        <v>104022</v>
      </c>
      <c r="C550" s="123" t="s">
        <v>1324</v>
      </c>
      <c r="D550" s="123">
        <v>2016</v>
      </c>
      <c r="E550" s="123" t="s">
        <v>12</v>
      </c>
      <c r="F550" s="240">
        <v>46604.100856455902</v>
      </c>
      <c r="G550" s="240" t="s">
        <v>1755</v>
      </c>
      <c r="H550" s="240" t="s">
        <v>12</v>
      </c>
      <c r="I550" s="240">
        <v>46604.100856455902</v>
      </c>
      <c r="J550" s="240">
        <v>0</v>
      </c>
      <c r="K550" s="240">
        <v>0</v>
      </c>
      <c r="L550" s="240">
        <v>0</v>
      </c>
      <c r="M550" s="240">
        <v>0</v>
      </c>
      <c r="N550" s="240" t="s">
        <v>12</v>
      </c>
      <c r="O550" s="240">
        <v>45540.874050414102</v>
      </c>
      <c r="P550" s="240">
        <v>0</v>
      </c>
      <c r="Q550" s="240">
        <v>0</v>
      </c>
      <c r="R550" s="240">
        <v>45540.874050414102</v>
      </c>
      <c r="S550" s="240">
        <v>1063.2268060418</v>
      </c>
      <c r="T550" s="123" t="s">
        <v>12</v>
      </c>
      <c r="U550" s="123" t="s">
        <v>316</v>
      </c>
      <c r="V550" s="123" t="s">
        <v>317</v>
      </c>
      <c r="W550" s="123" t="s">
        <v>381</v>
      </c>
      <c r="X550" s="123" t="s">
        <v>12</v>
      </c>
      <c r="Y550" s="123" t="s">
        <v>562</v>
      </c>
      <c r="Z550" s="123" t="s">
        <v>320</v>
      </c>
      <c r="AA550" s="212">
        <v>96013</v>
      </c>
      <c r="AB550" s="123" t="s">
        <v>743</v>
      </c>
      <c r="AC550" s="123" t="s">
        <v>343</v>
      </c>
      <c r="AD550" s="123" t="s">
        <v>344</v>
      </c>
      <c r="AE550" s="123" t="s">
        <v>12</v>
      </c>
    </row>
    <row r="551" spans="2:31" x14ac:dyDescent="0.35">
      <c r="B551" s="123">
        <v>101758</v>
      </c>
      <c r="C551" s="123" t="s">
        <v>1325</v>
      </c>
      <c r="D551" s="123">
        <v>2016</v>
      </c>
      <c r="E551" s="123" t="s">
        <v>12</v>
      </c>
      <c r="F551" s="240">
        <v>1125772.3228955399</v>
      </c>
      <c r="G551" s="240" t="s">
        <v>1755</v>
      </c>
      <c r="H551" s="240" t="s">
        <v>12</v>
      </c>
      <c r="I551" s="240">
        <v>1125772.3228955399</v>
      </c>
      <c r="J551" s="240">
        <v>0</v>
      </c>
      <c r="K551" s="240">
        <v>0</v>
      </c>
      <c r="L551" s="240">
        <v>0</v>
      </c>
      <c r="M551" s="240">
        <v>0</v>
      </c>
      <c r="N551" s="240" t="s">
        <v>12</v>
      </c>
      <c r="O551" s="240">
        <v>1125772.3228955399</v>
      </c>
      <c r="P551" s="240">
        <v>0</v>
      </c>
      <c r="Q551" s="240">
        <v>0</v>
      </c>
      <c r="R551" s="240">
        <v>1125772.3228955399</v>
      </c>
      <c r="S551" s="240">
        <v>0</v>
      </c>
      <c r="T551" s="123" t="s">
        <v>12</v>
      </c>
      <c r="U551" s="123" t="s">
        <v>316</v>
      </c>
      <c r="V551" s="123" t="s">
        <v>317</v>
      </c>
      <c r="W551" s="123" t="s">
        <v>381</v>
      </c>
      <c r="X551" s="123" t="s">
        <v>12</v>
      </c>
      <c r="Y551" s="123" t="s">
        <v>1326</v>
      </c>
      <c r="Z551" s="123" t="s">
        <v>320</v>
      </c>
      <c r="AA551" s="212">
        <v>95955</v>
      </c>
      <c r="AB551" s="123" t="s">
        <v>352</v>
      </c>
      <c r="AC551" s="123" t="s">
        <v>353</v>
      </c>
      <c r="AD551" s="123" t="s">
        <v>354</v>
      </c>
      <c r="AE551" s="123" t="s">
        <v>12</v>
      </c>
    </row>
    <row r="552" spans="2:31" x14ac:dyDescent="0.35">
      <c r="B552" s="123">
        <v>101562</v>
      </c>
      <c r="C552" s="123" t="s">
        <v>1327</v>
      </c>
      <c r="D552" s="123">
        <v>2016</v>
      </c>
      <c r="E552" s="123" t="s">
        <v>12</v>
      </c>
      <c r="F552" s="240">
        <v>26159.071658144101</v>
      </c>
      <c r="G552" s="240" t="s">
        <v>1755</v>
      </c>
      <c r="H552" s="240" t="s">
        <v>12</v>
      </c>
      <c r="I552" s="240">
        <v>26159.071658144101</v>
      </c>
      <c r="J552" s="240">
        <v>0</v>
      </c>
      <c r="K552" s="240">
        <v>0</v>
      </c>
      <c r="L552" s="240">
        <v>0</v>
      </c>
      <c r="M552" s="240">
        <v>0</v>
      </c>
      <c r="N552" s="240" t="s">
        <v>12</v>
      </c>
      <c r="O552" s="240">
        <v>21575.7162138651</v>
      </c>
      <c r="P552" s="240">
        <v>0</v>
      </c>
      <c r="Q552" s="240">
        <v>0</v>
      </c>
      <c r="R552" s="240">
        <v>21575.7162138651</v>
      </c>
      <c r="S552" s="240">
        <v>4583.3554442790501</v>
      </c>
      <c r="T552" s="123" t="s">
        <v>12</v>
      </c>
      <c r="U552" s="123" t="s">
        <v>316</v>
      </c>
      <c r="V552" s="123" t="s">
        <v>317</v>
      </c>
      <c r="W552" s="123" t="s">
        <v>381</v>
      </c>
      <c r="X552" s="123" t="s">
        <v>12</v>
      </c>
      <c r="Y552" s="123" t="s">
        <v>1016</v>
      </c>
      <c r="Z552" s="123" t="s">
        <v>320</v>
      </c>
      <c r="AA552" s="212">
        <v>95979</v>
      </c>
      <c r="AB552" s="123" t="s">
        <v>743</v>
      </c>
      <c r="AC552" s="123" t="s">
        <v>343</v>
      </c>
      <c r="AD552" s="123" t="s">
        <v>344</v>
      </c>
      <c r="AE552" s="123" t="s">
        <v>12</v>
      </c>
    </row>
    <row r="553" spans="2:31" x14ac:dyDescent="0.35">
      <c r="B553" s="123">
        <v>101741</v>
      </c>
      <c r="C553" s="123" t="s">
        <v>1328</v>
      </c>
      <c r="D553" s="123">
        <v>2016</v>
      </c>
      <c r="E553" s="123" t="s">
        <v>12</v>
      </c>
      <c r="F553" s="240">
        <v>963412.39914658805</v>
      </c>
      <c r="G553" s="240" t="s">
        <v>1755</v>
      </c>
      <c r="H553" s="240" t="s">
        <v>12</v>
      </c>
      <c r="I553" s="240">
        <v>963412.39914658805</v>
      </c>
      <c r="J553" s="240">
        <v>0</v>
      </c>
      <c r="K553" s="240">
        <v>0</v>
      </c>
      <c r="L553" s="240">
        <v>0</v>
      </c>
      <c r="M553" s="240">
        <v>0</v>
      </c>
      <c r="N553" s="240" t="s">
        <v>12</v>
      </c>
      <c r="O553" s="240">
        <v>963412.39914658805</v>
      </c>
      <c r="P553" s="240">
        <v>0</v>
      </c>
      <c r="Q553" s="240">
        <v>0</v>
      </c>
      <c r="R553" s="240">
        <v>963412.39914658805</v>
      </c>
      <c r="S553" s="240">
        <v>0</v>
      </c>
      <c r="T553" s="123" t="s">
        <v>12</v>
      </c>
      <c r="U553" s="123" t="s">
        <v>316</v>
      </c>
      <c r="V553" s="123" t="s">
        <v>317</v>
      </c>
      <c r="W553" s="123" t="s">
        <v>381</v>
      </c>
      <c r="X553" s="123" t="s">
        <v>12</v>
      </c>
      <c r="Y553" s="123" t="s">
        <v>647</v>
      </c>
      <c r="Z553" s="123" t="s">
        <v>320</v>
      </c>
      <c r="AA553" s="212">
        <v>94509</v>
      </c>
      <c r="AB553" s="123" t="s">
        <v>352</v>
      </c>
      <c r="AC553" s="123" t="s">
        <v>353</v>
      </c>
      <c r="AD553" s="123" t="s">
        <v>354</v>
      </c>
      <c r="AE553" s="123" t="s">
        <v>12</v>
      </c>
    </row>
    <row r="554" spans="2:31" x14ac:dyDescent="0.35">
      <c r="B554" s="123">
        <v>101747</v>
      </c>
      <c r="C554" s="123" t="s">
        <v>1329</v>
      </c>
      <c r="D554" s="123">
        <v>2016</v>
      </c>
      <c r="E554" s="123" t="s">
        <v>12</v>
      </c>
      <c r="F554" s="240">
        <v>56699.217668419398</v>
      </c>
      <c r="G554" s="240" t="s">
        <v>1755</v>
      </c>
      <c r="H554" s="240" t="s">
        <v>12</v>
      </c>
      <c r="I554" s="240">
        <v>56699.217668419398</v>
      </c>
      <c r="J554" s="240">
        <v>0</v>
      </c>
      <c r="K554" s="240">
        <v>0</v>
      </c>
      <c r="L554" s="240">
        <v>0</v>
      </c>
      <c r="M554" s="240">
        <v>0</v>
      </c>
      <c r="N554" s="240" t="s">
        <v>12</v>
      </c>
      <c r="O554" s="240">
        <v>54635.139629592799</v>
      </c>
      <c r="P554" s="240">
        <v>0</v>
      </c>
      <c r="Q554" s="240">
        <v>0</v>
      </c>
      <c r="R554" s="240">
        <v>54635.139629592799</v>
      </c>
      <c r="S554" s="240">
        <v>2064.0780388265598</v>
      </c>
      <c r="T554" s="123" t="s">
        <v>12</v>
      </c>
      <c r="U554" s="123" t="s">
        <v>316</v>
      </c>
      <c r="V554" s="123" t="s">
        <v>317</v>
      </c>
      <c r="W554" s="123" t="s">
        <v>381</v>
      </c>
      <c r="X554" s="123" t="s">
        <v>12</v>
      </c>
      <c r="Y554" s="123" t="s">
        <v>1330</v>
      </c>
      <c r="Z554" s="123" t="s">
        <v>320</v>
      </c>
      <c r="AA554" s="212">
        <v>96035</v>
      </c>
      <c r="AB554" s="123" t="s">
        <v>743</v>
      </c>
      <c r="AC554" s="123" t="s">
        <v>343</v>
      </c>
      <c r="AD554" s="123" t="s">
        <v>344</v>
      </c>
      <c r="AE554" s="123" t="s">
        <v>12</v>
      </c>
    </row>
    <row r="555" spans="2:31" x14ac:dyDescent="0.35">
      <c r="B555" s="123">
        <v>101290</v>
      </c>
      <c r="C555" s="123" t="s">
        <v>1331</v>
      </c>
      <c r="D555" s="123">
        <v>2016</v>
      </c>
      <c r="E555" s="123" t="s">
        <v>12</v>
      </c>
      <c r="F555" s="240">
        <v>49340.987051634896</v>
      </c>
      <c r="G555" s="240" t="s">
        <v>1755</v>
      </c>
      <c r="H555" s="240" t="s">
        <v>12</v>
      </c>
      <c r="I555" s="240">
        <v>49340.987051634896</v>
      </c>
      <c r="J555" s="240">
        <v>0</v>
      </c>
      <c r="K555" s="240">
        <v>0</v>
      </c>
      <c r="L555" s="240">
        <v>0</v>
      </c>
      <c r="M555" s="240">
        <v>0</v>
      </c>
      <c r="N555" s="240" t="s">
        <v>12</v>
      </c>
      <c r="O555" s="240">
        <v>40433.317461233601</v>
      </c>
      <c r="P555" s="240">
        <v>0</v>
      </c>
      <c r="Q555" s="240">
        <v>0</v>
      </c>
      <c r="R555" s="240">
        <v>40433.317461233601</v>
      </c>
      <c r="S555" s="240">
        <v>8907.6695904013504</v>
      </c>
      <c r="T555" s="123" t="s">
        <v>12</v>
      </c>
      <c r="U555" s="123" t="s">
        <v>316</v>
      </c>
      <c r="V555" s="123" t="s">
        <v>317</v>
      </c>
      <c r="W555" s="123" t="s">
        <v>381</v>
      </c>
      <c r="X555" s="123" t="s">
        <v>12</v>
      </c>
      <c r="Y555" s="123" t="s">
        <v>1126</v>
      </c>
      <c r="Z555" s="123" t="s">
        <v>320</v>
      </c>
      <c r="AA555" s="212">
        <v>92347</v>
      </c>
      <c r="AB555" s="123" t="s">
        <v>743</v>
      </c>
      <c r="AC555" s="123" t="s">
        <v>343</v>
      </c>
      <c r="AD555" s="123" t="s">
        <v>344</v>
      </c>
      <c r="AE555" s="123" t="s">
        <v>12</v>
      </c>
    </row>
    <row r="556" spans="2:31" x14ac:dyDescent="0.35">
      <c r="B556" s="123">
        <v>100192</v>
      </c>
      <c r="C556" s="123" t="s">
        <v>1332</v>
      </c>
      <c r="D556" s="123">
        <v>2016</v>
      </c>
      <c r="E556" s="123" t="s">
        <v>12</v>
      </c>
      <c r="F556" s="240">
        <v>171847.46670761099</v>
      </c>
      <c r="G556" s="240" t="s">
        <v>1755</v>
      </c>
      <c r="H556" s="240" t="s">
        <v>12</v>
      </c>
      <c r="I556" s="240">
        <v>171847.46670761099</v>
      </c>
      <c r="J556" s="240">
        <v>0</v>
      </c>
      <c r="K556" s="240">
        <v>0</v>
      </c>
      <c r="L556" s="240">
        <v>0</v>
      </c>
      <c r="M556" s="240">
        <v>0</v>
      </c>
      <c r="N556" s="240" t="s">
        <v>12</v>
      </c>
      <c r="O556" s="240">
        <v>170745.93672234099</v>
      </c>
      <c r="P556" s="240">
        <v>0</v>
      </c>
      <c r="Q556" s="240">
        <v>0</v>
      </c>
      <c r="R556" s="240">
        <v>170745.93672234099</v>
      </c>
      <c r="S556" s="240">
        <v>1101.5299852698699</v>
      </c>
      <c r="T556" s="123" t="s">
        <v>12</v>
      </c>
      <c r="U556" s="123" t="s">
        <v>316</v>
      </c>
      <c r="V556" s="123" t="s">
        <v>317</v>
      </c>
      <c r="W556" s="123" t="s">
        <v>381</v>
      </c>
      <c r="X556" s="123" t="s">
        <v>12</v>
      </c>
      <c r="Y556" s="123" t="s">
        <v>1333</v>
      </c>
      <c r="Z556" s="123" t="s">
        <v>320</v>
      </c>
      <c r="AA556" s="212">
        <v>95503</v>
      </c>
      <c r="AB556" s="123" t="s">
        <v>352</v>
      </c>
      <c r="AC556" s="123" t="s">
        <v>201</v>
      </c>
      <c r="AD556" s="123" t="s">
        <v>354</v>
      </c>
      <c r="AE556" s="123" t="s">
        <v>12</v>
      </c>
    </row>
    <row r="557" spans="2:31" x14ac:dyDescent="0.35">
      <c r="B557" s="123">
        <v>101563</v>
      </c>
      <c r="C557" s="123" t="s">
        <v>1334</v>
      </c>
      <c r="D557" s="123">
        <v>2016</v>
      </c>
      <c r="E557" s="123" t="s">
        <v>12</v>
      </c>
      <c r="F557" s="240">
        <v>14057.9441669146</v>
      </c>
      <c r="G557" s="240" t="s">
        <v>1755</v>
      </c>
      <c r="H557" s="240" t="s">
        <v>12</v>
      </c>
      <c r="I557" s="240">
        <v>14057.9441669146</v>
      </c>
      <c r="J557" s="240">
        <v>0</v>
      </c>
      <c r="K557" s="240">
        <v>0</v>
      </c>
      <c r="L557" s="240">
        <v>0</v>
      </c>
      <c r="M557" s="240">
        <v>0</v>
      </c>
      <c r="N557" s="240" t="s">
        <v>12</v>
      </c>
      <c r="O557" s="240">
        <v>12939.270431376401</v>
      </c>
      <c r="P557" s="240">
        <v>0</v>
      </c>
      <c r="Q557" s="240">
        <v>0</v>
      </c>
      <c r="R557" s="240">
        <v>12939.270431376401</v>
      </c>
      <c r="S557" s="240">
        <v>1118.6737355381399</v>
      </c>
      <c r="T557" s="123" t="s">
        <v>12</v>
      </c>
      <c r="U557" s="123" t="s">
        <v>316</v>
      </c>
      <c r="V557" s="123" t="s">
        <v>317</v>
      </c>
      <c r="W557" s="123" t="s">
        <v>381</v>
      </c>
      <c r="X557" s="123" t="s">
        <v>12</v>
      </c>
      <c r="Y557" s="123" t="s">
        <v>486</v>
      </c>
      <c r="Z557" s="123" t="s">
        <v>320</v>
      </c>
      <c r="AA557" s="212">
        <v>93204</v>
      </c>
      <c r="AB557" s="123" t="s">
        <v>743</v>
      </c>
      <c r="AC557" s="123" t="s">
        <v>343</v>
      </c>
      <c r="AD557" s="123" t="s">
        <v>344</v>
      </c>
      <c r="AE557" s="123" t="s">
        <v>12</v>
      </c>
    </row>
    <row r="558" spans="2:31" x14ac:dyDescent="0.35">
      <c r="B558" s="123">
        <v>104021</v>
      </c>
      <c r="C558" s="123" t="s">
        <v>1335</v>
      </c>
      <c r="D558" s="123">
        <v>2016</v>
      </c>
      <c r="E558" s="123" t="s">
        <v>12</v>
      </c>
      <c r="F558" s="240">
        <v>18956.3103610408</v>
      </c>
      <c r="G558" s="240" t="s">
        <v>1755</v>
      </c>
      <c r="H558" s="240" t="s">
        <v>12</v>
      </c>
      <c r="I558" s="240">
        <v>18956.3103610408</v>
      </c>
      <c r="J558" s="240">
        <v>0</v>
      </c>
      <c r="K558" s="240">
        <v>0</v>
      </c>
      <c r="L558" s="240">
        <v>0</v>
      </c>
      <c r="M558" s="240">
        <v>0</v>
      </c>
      <c r="N558" s="240" t="s">
        <v>12</v>
      </c>
      <c r="O558" s="240">
        <v>0</v>
      </c>
      <c r="P558" s="240">
        <v>0</v>
      </c>
      <c r="Q558" s="240">
        <v>0</v>
      </c>
      <c r="R558" s="240">
        <v>0</v>
      </c>
      <c r="S558" s="240">
        <v>18956.3103610408</v>
      </c>
      <c r="T558" s="123" t="s">
        <v>12</v>
      </c>
      <c r="U558" s="123" t="s">
        <v>316</v>
      </c>
      <c r="V558" s="123" t="s">
        <v>317</v>
      </c>
      <c r="W558" s="123" t="s">
        <v>381</v>
      </c>
      <c r="X558" s="123" t="s">
        <v>12</v>
      </c>
      <c r="Y558" s="123" t="s">
        <v>1803</v>
      </c>
      <c r="Z558" s="123" t="s">
        <v>320</v>
      </c>
      <c r="AA558" s="212">
        <v>95206</v>
      </c>
      <c r="AB558" s="123" t="s">
        <v>743</v>
      </c>
      <c r="AC558" s="123" t="s">
        <v>343</v>
      </c>
      <c r="AD558" s="123" t="s">
        <v>344</v>
      </c>
      <c r="AE558" s="123" t="s">
        <v>12</v>
      </c>
    </row>
    <row r="559" spans="2:31" x14ac:dyDescent="0.35">
      <c r="B559" s="123">
        <v>104023</v>
      </c>
      <c r="C559" s="123" t="s">
        <v>1337</v>
      </c>
      <c r="D559" s="123">
        <v>2016</v>
      </c>
      <c r="E559" s="123" t="s">
        <v>12</v>
      </c>
      <c r="F559" s="240">
        <v>52433.818737432397</v>
      </c>
      <c r="G559" s="240" t="s">
        <v>1755</v>
      </c>
      <c r="H559" s="240" t="s">
        <v>12</v>
      </c>
      <c r="I559" s="240">
        <v>52433.818737432397</v>
      </c>
      <c r="J559" s="240">
        <v>0</v>
      </c>
      <c r="K559" s="240">
        <v>0</v>
      </c>
      <c r="L559" s="240">
        <v>0</v>
      </c>
      <c r="M559" s="240">
        <v>0</v>
      </c>
      <c r="N559" s="240" t="s">
        <v>12</v>
      </c>
      <c r="O559" s="240">
        <v>51477.257816718396</v>
      </c>
      <c r="P559" s="240">
        <v>0</v>
      </c>
      <c r="Q559" s="240">
        <v>0</v>
      </c>
      <c r="R559" s="240">
        <v>51477.257816718396</v>
      </c>
      <c r="S559" s="240">
        <v>956.56092071399303</v>
      </c>
      <c r="T559" s="123" t="s">
        <v>12</v>
      </c>
      <c r="U559" s="123" t="s">
        <v>316</v>
      </c>
      <c r="V559" s="123" t="s">
        <v>317</v>
      </c>
      <c r="W559" s="123" t="s">
        <v>381</v>
      </c>
      <c r="X559" s="123" t="s">
        <v>12</v>
      </c>
      <c r="Y559" s="123" t="s">
        <v>1338</v>
      </c>
      <c r="Z559" s="123" t="s">
        <v>320</v>
      </c>
      <c r="AA559" s="212">
        <v>96015</v>
      </c>
      <c r="AB559" s="123" t="s">
        <v>743</v>
      </c>
      <c r="AC559" s="123" t="s">
        <v>343</v>
      </c>
      <c r="AD559" s="123" t="s">
        <v>344</v>
      </c>
      <c r="AE559" s="123" t="s">
        <v>12</v>
      </c>
    </row>
    <row r="560" spans="2:31" x14ac:dyDescent="0.35">
      <c r="B560" s="123">
        <v>101031</v>
      </c>
      <c r="C560" s="123" t="s">
        <v>1339</v>
      </c>
      <c r="D560" s="123">
        <v>2016</v>
      </c>
      <c r="E560" s="123" t="s">
        <v>12</v>
      </c>
      <c r="F560" s="240">
        <v>31599.341364225998</v>
      </c>
      <c r="G560" s="240" t="s">
        <v>1755</v>
      </c>
      <c r="H560" s="240" t="s">
        <v>12</v>
      </c>
      <c r="I560" s="240">
        <v>31599.341364225998</v>
      </c>
      <c r="J560" s="240">
        <v>0</v>
      </c>
      <c r="K560" s="240">
        <v>0</v>
      </c>
      <c r="L560" s="240">
        <v>0</v>
      </c>
      <c r="M560" s="240">
        <v>0</v>
      </c>
      <c r="N560" s="240" t="s">
        <v>12</v>
      </c>
      <c r="O560" s="240">
        <v>26634.418742598002</v>
      </c>
      <c r="P560" s="240">
        <v>0</v>
      </c>
      <c r="Q560" s="240">
        <v>0</v>
      </c>
      <c r="R560" s="240">
        <v>26634.418742598002</v>
      </c>
      <c r="S560" s="240">
        <v>4964.9226216279603</v>
      </c>
      <c r="T560" s="123" t="s">
        <v>12</v>
      </c>
      <c r="U560" s="123" t="s">
        <v>316</v>
      </c>
      <c r="V560" s="123" t="s">
        <v>317</v>
      </c>
      <c r="W560" s="123" t="s">
        <v>381</v>
      </c>
      <c r="X560" s="123" t="s">
        <v>12</v>
      </c>
      <c r="Y560" s="123" t="s">
        <v>739</v>
      </c>
      <c r="Z560" s="123" t="s">
        <v>320</v>
      </c>
      <c r="AA560" s="212">
        <v>92363</v>
      </c>
      <c r="AB560" s="123" t="s">
        <v>743</v>
      </c>
      <c r="AC560" s="123" t="s">
        <v>343</v>
      </c>
      <c r="AD560" s="123" t="s">
        <v>344</v>
      </c>
      <c r="AE560" s="123" t="s">
        <v>12</v>
      </c>
    </row>
    <row r="561" spans="2:31" x14ac:dyDescent="0.35">
      <c r="B561" s="123">
        <v>104010</v>
      </c>
      <c r="C561" s="123" t="s">
        <v>1340</v>
      </c>
      <c r="D561" s="123">
        <v>2016</v>
      </c>
      <c r="E561" s="123" t="s">
        <v>12</v>
      </c>
      <c r="F561" s="240">
        <v>20212472.270663701</v>
      </c>
      <c r="G561" s="240" t="s">
        <v>1755</v>
      </c>
      <c r="H561" s="240" t="s">
        <v>12</v>
      </c>
      <c r="I561" s="240">
        <v>0</v>
      </c>
      <c r="J561" s="240">
        <v>0</v>
      </c>
      <c r="K561" s="240">
        <v>18854067.807063699</v>
      </c>
      <c r="L561" s="240">
        <v>1358404.4635999999</v>
      </c>
      <c r="M561" s="240">
        <v>0</v>
      </c>
      <c r="N561" s="240" t="s">
        <v>12</v>
      </c>
      <c r="O561" s="240">
        <v>0</v>
      </c>
      <c r="P561" s="240">
        <v>18854067.807063699</v>
      </c>
      <c r="Q561" s="240">
        <v>0</v>
      </c>
      <c r="R561" s="240">
        <v>18854067.807063699</v>
      </c>
      <c r="S561" s="240">
        <v>1358404.4635999999</v>
      </c>
      <c r="T561" s="123" t="s">
        <v>12</v>
      </c>
      <c r="U561" s="123" t="s">
        <v>316</v>
      </c>
      <c r="V561" s="123" t="s">
        <v>317</v>
      </c>
      <c r="W561" s="123" t="s">
        <v>390</v>
      </c>
      <c r="X561" s="123" t="s">
        <v>12</v>
      </c>
      <c r="Y561" s="123" t="s">
        <v>444</v>
      </c>
      <c r="Z561" s="123" t="s">
        <v>445</v>
      </c>
      <c r="AA561" s="212">
        <v>77042</v>
      </c>
      <c r="AB561" s="123" t="s">
        <v>450</v>
      </c>
      <c r="AC561" s="123" t="s">
        <v>394</v>
      </c>
      <c r="AD561" s="123" t="s">
        <v>395</v>
      </c>
      <c r="AE561" s="123" t="s">
        <v>12</v>
      </c>
    </row>
    <row r="562" spans="2:31" x14ac:dyDescent="0.35">
      <c r="B562" s="123">
        <v>100913</v>
      </c>
      <c r="C562" s="123" t="s">
        <v>1341</v>
      </c>
      <c r="D562" s="123">
        <v>2016</v>
      </c>
      <c r="E562" s="123" t="s">
        <v>12</v>
      </c>
      <c r="F562" s="240">
        <v>969431.86009366997</v>
      </c>
      <c r="G562" s="240" t="s">
        <v>1755</v>
      </c>
      <c r="H562" s="240" t="s">
        <v>12</v>
      </c>
      <c r="I562" s="240">
        <v>969431.86009366997</v>
      </c>
      <c r="J562" s="240">
        <v>0</v>
      </c>
      <c r="K562" s="240">
        <v>0</v>
      </c>
      <c r="L562" s="240">
        <v>0</v>
      </c>
      <c r="M562" s="240">
        <v>0</v>
      </c>
      <c r="N562" s="240" t="s">
        <v>12</v>
      </c>
      <c r="O562" s="240">
        <v>960411.67595916195</v>
      </c>
      <c r="P562" s="240">
        <v>0</v>
      </c>
      <c r="Q562" s="240">
        <v>0</v>
      </c>
      <c r="R562" s="240">
        <v>960411.67595916195</v>
      </c>
      <c r="S562" s="240">
        <v>9020.1841345079993</v>
      </c>
      <c r="T562" s="123" t="s">
        <v>12</v>
      </c>
      <c r="U562" s="123" t="s">
        <v>480</v>
      </c>
      <c r="V562" s="123" t="s">
        <v>316</v>
      </c>
      <c r="W562" s="123" t="s">
        <v>390</v>
      </c>
      <c r="X562" s="123" t="s">
        <v>12</v>
      </c>
      <c r="Y562" s="123" t="s">
        <v>373</v>
      </c>
      <c r="Z562" s="123" t="s">
        <v>320</v>
      </c>
      <c r="AA562" s="212">
        <v>90745</v>
      </c>
      <c r="AB562" s="123" t="s">
        <v>391</v>
      </c>
      <c r="AC562" s="123" t="s">
        <v>708</v>
      </c>
      <c r="AD562" s="123" t="s">
        <v>709</v>
      </c>
      <c r="AE562" s="123" t="s">
        <v>12</v>
      </c>
    </row>
    <row r="563" spans="2:31" x14ac:dyDescent="0.35">
      <c r="B563" s="123">
        <v>100329</v>
      </c>
      <c r="C563" s="123" t="s">
        <v>1342</v>
      </c>
      <c r="D563" s="123">
        <v>2016</v>
      </c>
      <c r="E563" s="123" t="s">
        <v>12</v>
      </c>
      <c r="F563" s="240">
        <v>1880624.57087762</v>
      </c>
      <c r="G563" s="240" t="s">
        <v>1755</v>
      </c>
      <c r="H563" s="240" t="s">
        <v>12</v>
      </c>
      <c r="I563" s="240">
        <v>1880624.57087762</v>
      </c>
      <c r="J563" s="240">
        <v>0</v>
      </c>
      <c r="K563" s="240">
        <v>0</v>
      </c>
      <c r="L563" s="240">
        <v>0</v>
      </c>
      <c r="M563" s="240">
        <v>0</v>
      </c>
      <c r="N563" s="240" t="s">
        <v>12</v>
      </c>
      <c r="O563" s="240">
        <v>1878866.87032456</v>
      </c>
      <c r="P563" s="240">
        <v>0</v>
      </c>
      <c r="Q563" s="240">
        <v>0</v>
      </c>
      <c r="R563" s="240">
        <v>1878866.87032456</v>
      </c>
      <c r="S563" s="240">
        <v>1757.7005530629999</v>
      </c>
      <c r="T563" s="123" t="s">
        <v>12</v>
      </c>
      <c r="U563" s="123" t="s">
        <v>480</v>
      </c>
      <c r="V563" s="123" t="s">
        <v>316</v>
      </c>
      <c r="W563" s="123" t="s">
        <v>390</v>
      </c>
      <c r="X563" s="123" t="s">
        <v>12</v>
      </c>
      <c r="Y563" s="123" t="s">
        <v>377</v>
      </c>
      <c r="Z563" s="123" t="s">
        <v>320</v>
      </c>
      <c r="AA563" s="212">
        <v>90744</v>
      </c>
      <c r="AB563" s="123" t="s">
        <v>391</v>
      </c>
      <c r="AC563" s="123" t="s">
        <v>708</v>
      </c>
      <c r="AD563" s="123" t="s">
        <v>709</v>
      </c>
      <c r="AE563" s="123" t="s">
        <v>12</v>
      </c>
    </row>
    <row r="564" spans="2:31" x14ac:dyDescent="0.35">
      <c r="B564" s="123">
        <v>100351</v>
      </c>
      <c r="C564" s="123" t="s">
        <v>1343</v>
      </c>
      <c r="D564" s="123">
        <v>2016</v>
      </c>
      <c r="E564" s="123" t="s">
        <v>12</v>
      </c>
      <c r="F564" s="240">
        <v>158582.61481228299</v>
      </c>
      <c r="G564" s="240" t="s">
        <v>1755</v>
      </c>
      <c r="H564" s="240" t="s">
        <v>12</v>
      </c>
      <c r="I564" s="240">
        <v>158582.61481228299</v>
      </c>
      <c r="J564" s="240">
        <v>0</v>
      </c>
      <c r="K564" s="240">
        <v>0</v>
      </c>
      <c r="L564" s="240">
        <v>0</v>
      </c>
      <c r="M564" s="240">
        <v>0</v>
      </c>
      <c r="N564" s="240" t="s">
        <v>12</v>
      </c>
      <c r="O564" s="240">
        <v>158582.18469691899</v>
      </c>
      <c r="P564" s="240">
        <v>0</v>
      </c>
      <c r="Q564" s="240">
        <v>0</v>
      </c>
      <c r="R564" s="240">
        <v>158582.18469691899</v>
      </c>
      <c r="S564" s="240">
        <v>0.430115364</v>
      </c>
      <c r="T564" s="123" t="s">
        <v>12</v>
      </c>
      <c r="U564" s="123" t="s">
        <v>316</v>
      </c>
      <c r="V564" s="123" t="s">
        <v>316</v>
      </c>
      <c r="W564" s="123" t="s">
        <v>390</v>
      </c>
      <c r="X564" s="123" t="s">
        <v>12</v>
      </c>
      <c r="Y564" s="123" t="s">
        <v>368</v>
      </c>
      <c r="Z564" s="123" t="s">
        <v>320</v>
      </c>
      <c r="AA564" s="212">
        <v>94572</v>
      </c>
      <c r="AB564" s="123" t="s">
        <v>565</v>
      </c>
      <c r="AC564" s="123" t="s">
        <v>566</v>
      </c>
      <c r="AD564" s="123" t="s">
        <v>327</v>
      </c>
      <c r="AE564" s="123" t="s">
        <v>12</v>
      </c>
    </row>
    <row r="565" spans="2:31" x14ac:dyDescent="0.35">
      <c r="B565" s="123">
        <v>100303</v>
      </c>
      <c r="C565" s="123" t="s">
        <v>1344</v>
      </c>
      <c r="D565" s="123">
        <v>2016</v>
      </c>
      <c r="E565" s="123" t="s">
        <v>12</v>
      </c>
      <c r="F565" s="240">
        <v>1214808.06672235</v>
      </c>
      <c r="G565" s="240" t="s">
        <v>1755</v>
      </c>
      <c r="H565" s="240" t="s">
        <v>12</v>
      </c>
      <c r="I565" s="240">
        <v>1214808.06672235</v>
      </c>
      <c r="J565" s="240">
        <v>0</v>
      </c>
      <c r="K565" s="240">
        <v>0</v>
      </c>
      <c r="L565" s="240">
        <v>0</v>
      </c>
      <c r="M565" s="240">
        <v>0</v>
      </c>
      <c r="N565" s="240" t="s">
        <v>12</v>
      </c>
      <c r="O565" s="240">
        <v>1214257.62464252</v>
      </c>
      <c r="P565" s="240">
        <v>0</v>
      </c>
      <c r="Q565" s="240">
        <v>0</v>
      </c>
      <c r="R565" s="240">
        <v>1214257.62464252</v>
      </c>
      <c r="S565" s="240">
        <v>550.44207982199998</v>
      </c>
      <c r="T565" s="123" t="s">
        <v>12</v>
      </c>
      <c r="U565" s="123" t="s">
        <v>316</v>
      </c>
      <c r="V565" s="123" t="s">
        <v>316</v>
      </c>
      <c r="W565" s="123" t="s">
        <v>390</v>
      </c>
      <c r="X565" s="123" t="s">
        <v>12</v>
      </c>
      <c r="Y565" s="123" t="s">
        <v>368</v>
      </c>
      <c r="Z565" s="123" t="s">
        <v>320</v>
      </c>
      <c r="AA565" s="212">
        <v>94572</v>
      </c>
      <c r="AB565" s="123" t="s">
        <v>391</v>
      </c>
      <c r="AC565" s="123" t="s">
        <v>1145</v>
      </c>
      <c r="AD565" s="123" t="s">
        <v>1146</v>
      </c>
      <c r="AE565" s="123" t="s">
        <v>12</v>
      </c>
    </row>
    <row r="566" spans="2:31" x14ac:dyDescent="0.35">
      <c r="B566" s="123">
        <v>101226</v>
      </c>
      <c r="C566" s="123" t="s">
        <v>1345</v>
      </c>
      <c r="D566" s="123">
        <v>2016</v>
      </c>
      <c r="E566" s="123" t="s">
        <v>12</v>
      </c>
      <c r="F566" s="240">
        <v>200292.02837063</v>
      </c>
      <c r="G566" s="240" t="s">
        <v>1755</v>
      </c>
      <c r="H566" s="240" t="s">
        <v>12</v>
      </c>
      <c r="I566" s="240">
        <v>200292.02837063</v>
      </c>
      <c r="J566" s="240">
        <v>0</v>
      </c>
      <c r="K566" s="240">
        <v>0</v>
      </c>
      <c r="L566" s="240">
        <v>0</v>
      </c>
      <c r="M566" s="240">
        <v>0</v>
      </c>
      <c r="N566" s="240" t="s">
        <v>12</v>
      </c>
      <c r="O566" s="240">
        <v>200117.30837062999</v>
      </c>
      <c r="P566" s="240">
        <v>0</v>
      </c>
      <c r="Q566" s="240">
        <v>0</v>
      </c>
      <c r="R566" s="240">
        <v>200117.30837062999</v>
      </c>
      <c r="S566" s="240">
        <v>174.72</v>
      </c>
      <c r="T566" s="123" t="s">
        <v>12</v>
      </c>
      <c r="U566" s="123" t="s">
        <v>316</v>
      </c>
      <c r="V566" s="123" t="s">
        <v>316</v>
      </c>
      <c r="W566" s="123" t="s">
        <v>390</v>
      </c>
      <c r="X566" s="123" t="s">
        <v>12</v>
      </c>
      <c r="Y566" s="123" t="s">
        <v>1346</v>
      </c>
      <c r="Z566" s="123" t="s">
        <v>320</v>
      </c>
      <c r="AA566" s="212">
        <v>93420</v>
      </c>
      <c r="AB566" s="123" t="s">
        <v>391</v>
      </c>
      <c r="AC566" s="123" t="s">
        <v>566</v>
      </c>
      <c r="AD566" s="123" t="s">
        <v>392</v>
      </c>
      <c r="AE566" s="123" t="s">
        <v>12</v>
      </c>
    </row>
    <row r="567" spans="2:31" x14ac:dyDescent="0.35">
      <c r="B567" s="123">
        <v>101692</v>
      </c>
      <c r="C567" s="123" t="s">
        <v>1945</v>
      </c>
      <c r="D567" s="123">
        <v>2016</v>
      </c>
      <c r="E567" s="123" t="s">
        <v>12</v>
      </c>
      <c r="F567" s="240">
        <v>0</v>
      </c>
      <c r="G567" s="240" t="s">
        <v>1755</v>
      </c>
      <c r="H567" s="240" t="s">
        <v>12</v>
      </c>
      <c r="I567" s="240">
        <v>0</v>
      </c>
      <c r="J567" s="240">
        <v>0</v>
      </c>
      <c r="K567" s="240">
        <v>0</v>
      </c>
      <c r="L567" s="240">
        <v>0</v>
      </c>
      <c r="M567" s="240">
        <v>0</v>
      </c>
      <c r="N567" s="240" t="s">
        <v>12</v>
      </c>
      <c r="O567" s="240">
        <v>0</v>
      </c>
      <c r="P567" s="240">
        <v>0</v>
      </c>
      <c r="Q567" s="240">
        <v>0</v>
      </c>
      <c r="R567" s="240">
        <v>0</v>
      </c>
      <c r="S567" s="240">
        <v>0</v>
      </c>
      <c r="T567" s="123" t="s">
        <v>12</v>
      </c>
      <c r="U567" s="123" t="s">
        <v>317</v>
      </c>
      <c r="V567" s="123" t="s">
        <v>317</v>
      </c>
      <c r="W567" s="123" t="s">
        <v>12</v>
      </c>
      <c r="X567" s="123" t="s">
        <v>12</v>
      </c>
      <c r="Y567" s="123" t="s">
        <v>597</v>
      </c>
      <c r="Z567" s="123" t="s">
        <v>320</v>
      </c>
      <c r="AA567" s="212">
        <v>95330</v>
      </c>
      <c r="AB567" s="123" t="s">
        <v>940</v>
      </c>
      <c r="AC567" s="123" t="s">
        <v>201</v>
      </c>
      <c r="AD567" s="123" t="s">
        <v>327</v>
      </c>
      <c r="AE567" s="123" t="s">
        <v>12</v>
      </c>
    </row>
    <row r="568" spans="2:31" x14ac:dyDescent="0.35">
      <c r="B568" s="123">
        <v>3016</v>
      </c>
      <c r="C568" s="123" t="s">
        <v>1804</v>
      </c>
      <c r="D568" s="123">
        <v>2016</v>
      </c>
      <c r="E568" s="123" t="s">
        <v>12</v>
      </c>
      <c r="F568" s="240">
        <v>0</v>
      </c>
      <c r="G568" s="240" t="s">
        <v>1755</v>
      </c>
      <c r="H568" s="240" t="s">
        <v>12</v>
      </c>
      <c r="I568" s="240">
        <v>0</v>
      </c>
      <c r="J568" s="240">
        <v>0</v>
      </c>
      <c r="K568" s="240">
        <v>0</v>
      </c>
      <c r="L568" s="240">
        <v>0</v>
      </c>
      <c r="M568" s="240">
        <v>0</v>
      </c>
      <c r="N568" s="240" t="s">
        <v>12</v>
      </c>
      <c r="O568" s="240">
        <v>0</v>
      </c>
      <c r="P568" s="240">
        <v>0</v>
      </c>
      <c r="Q568" s="240">
        <v>0</v>
      </c>
      <c r="R568" s="240">
        <v>0</v>
      </c>
      <c r="S568" s="240">
        <v>0</v>
      </c>
      <c r="T568" s="123" t="s">
        <v>12</v>
      </c>
      <c r="U568" s="123" t="s">
        <v>317</v>
      </c>
      <c r="V568" s="123" t="s">
        <v>317</v>
      </c>
      <c r="W568" s="123" t="s">
        <v>12</v>
      </c>
      <c r="X568" s="123" t="s">
        <v>12</v>
      </c>
      <c r="Y568" s="123" t="s">
        <v>460</v>
      </c>
      <c r="Z568" s="123" t="s">
        <v>320</v>
      </c>
      <c r="AA568" s="212">
        <v>92122</v>
      </c>
      <c r="AB568" s="123" t="s">
        <v>321</v>
      </c>
      <c r="AC568" s="123" t="s">
        <v>322</v>
      </c>
      <c r="AD568" s="123" t="s">
        <v>323</v>
      </c>
      <c r="AE568" s="123" t="s">
        <v>12</v>
      </c>
    </row>
    <row r="569" spans="2:31" x14ac:dyDescent="0.35">
      <c r="B569" s="123">
        <v>104667</v>
      </c>
      <c r="C569" s="123" t="s">
        <v>1354</v>
      </c>
      <c r="D569" s="123">
        <v>2016</v>
      </c>
      <c r="E569" s="123" t="s">
        <v>12</v>
      </c>
      <c r="F569" s="240">
        <v>32674.276539999999</v>
      </c>
      <c r="G569" s="240" t="s">
        <v>1755</v>
      </c>
      <c r="H569" s="240" t="s">
        <v>12</v>
      </c>
      <c r="I569" s="240">
        <v>32674.276539999999</v>
      </c>
      <c r="J569" s="240">
        <v>0</v>
      </c>
      <c r="K569" s="240">
        <v>0</v>
      </c>
      <c r="L569" s="240">
        <v>0</v>
      </c>
      <c r="M569" s="240">
        <v>0</v>
      </c>
      <c r="N569" s="240" t="s">
        <v>12</v>
      </c>
      <c r="O569" s="240">
        <v>32674.276539999999</v>
      </c>
      <c r="P569" s="240">
        <v>0</v>
      </c>
      <c r="Q569" s="240">
        <v>0</v>
      </c>
      <c r="R569" s="240">
        <v>32674.276539999999</v>
      </c>
      <c r="S569" s="240">
        <v>0</v>
      </c>
      <c r="T569" s="123" t="s">
        <v>12</v>
      </c>
      <c r="U569" s="123" t="s">
        <v>316</v>
      </c>
      <c r="V569" s="123" t="s">
        <v>317</v>
      </c>
      <c r="W569" s="123" t="s">
        <v>350</v>
      </c>
      <c r="X569" s="123" t="s">
        <v>12</v>
      </c>
      <c r="Y569" s="123" t="s">
        <v>460</v>
      </c>
      <c r="Z569" s="123" t="s">
        <v>320</v>
      </c>
      <c r="AA569" s="212">
        <v>92154</v>
      </c>
      <c r="AB569" s="123" t="s">
        <v>352</v>
      </c>
      <c r="AC569" s="123" t="s">
        <v>353</v>
      </c>
      <c r="AD569" s="123" t="s">
        <v>354</v>
      </c>
      <c r="AE569" s="123" t="s">
        <v>12</v>
      </c>
    </row>
    <row r="570" spans="2:31" x14ac:dyDescent="0.35">
      <c r="B570" s="123">
        <v>100151</v>
      </c>
      <c r="C570" s="123" t="s">
        <v>1357</v>
      </c>
      <c r="D570" s="123">
        <v>2016</v>
      </c>
      <c r="E570" s="123" t="s">
        <v>12</v>
      </c>
      <c r="F570" s="240">
        <v>93599.435046400002</v>
      </c>
      <c r="G570" s="240" t="s">
        <v>1755</v>
      </c>
      <c r="H570" s="240" t="s">
        <v>12</v>
      </c>
      <c r="I570" s="240">
        <v>93599.435046400002</v>
      </c>
      <c r="J570" s="240">
        <v>0</v>
      </c>
      <c r="K570" s="240">
        <v>0</v>
      </c>
      <c r="L570" s="240">
        <v>0</v>
      </c>
      <c r="M570" s="240">
        <v>0</v>
      </c>
      <c r="N570" s="240" t="s">
        <v>12</v>
      </c>
      <c r="O570" s="240">
        <v>93599.435046400002</v>
      </c>
      <c r="P570" s="240">
        <v>0</v>
      </c>
      <c r="Q570" s="240">
        <v>0</v>
      </c>
      <c r="R570" s="240">
        <v>93599.435046400002</v>
      </c>
      <c r="S570" s="240">
        <v>0</v>
      </c>
      <c r="T570" s="123" t="s">
        <v>12</v>
      </c>
      <c r="U570" s="123" t="s">
        <v>316</v>
      </c>
      <c r="V570" s="123" t="s">
        <v>317</v>
      </c>
      <c r="W570" s="123" t="s">
        <v>430</v>
      </c>
      <c r="X570" s="123" t="s">
        <v>12</v>
      </c>
      <c r="Y570" s="123" t="s">
        <v>1358</v>
      </c>
      <c r="Z570" s="123" t="s">
        <v>320</v>
      </c>
      <c r="AA570" s="212">
        <v>91350</v>
      </c>
      <c r="AB570" s="123" t="s">
        <v>487</v>
      </c>
      <c r="AC570" s="123" t="s">
        <v>201</v>
      </c>
      <c r="AD570" s="123" t="s">
        <v>327</v>
      </c>
      <c r="AE570" s="123" t="s">
        <v>12</v>
      </c>
    </row>
    <row r="571" spans="2:31" x14ac:dyDescent="0.35">
      <c r="B571" s="123">
        <v>5024</v>
      </c>
      <c r="C571" s="123" t="s">
        <v>1878</v>
      </c>
      <c r="D571" s="123">
        <v>2016</v>
      </c>
      <c r="E571" s="123" t="s">
        <v>12</v>
      </c>
      <c r="F571" s="240">
        <v>0</v>
      </c>
      <c r="G571" s="240" t="s">
        <v>1755</v>
      </c>
      <c r="H571" s="240" t="s">
        <v>12</v>
      </c>
      <c r="I571" s="240">
        <v>0</v>
      </c>
      <c r="J571" s="240">
        <v>0</v>
      </c>
      <c r="K571" s="240">
        <v>0</v>
      </c>
      <c r="L571" s="240">
        <v>0</v>
      </c>
      <c r="M571" s="240">
        <v>0</v>
      </c>
      <c r="N571" s="240" t="s">
        <v>12</v>
      </c>
      <c r="O571" s="240">
        <v>0</v>
      </c>
      <c r="P571" s="240">
        <v>0</v>
      </c>
      <c r="Q571" s="240">
        <v>0</v>
      </c>
      <c r="R571" s="240">
        <v>0</v>
      </c>
      <c r="S571" s="240">
        <v>0</v>
      </c>
      <c r="T571" s="123" t="s">
        <v>12</v>
      </c>
      <c r="U571" s="123" t="s">
        <v>317</v>
      </c>
      <c r="V571" s="123" t="s">
        <v>317</v>
      </c>
      <c r="W571" s="123" t="s">
        <v>12</v>
      </c>
      <c r="X571" s="123" t="s">
        <v>12</v>
      </c>
      <c r="Y571" s="123" t="s">
        <v>1360</v>
      </c>
      <c r="Z571" s="123" t="s">
        <v>320</v>
      </c>
      <c r="AA571" s="212">
        <v>94592</v>
      </c>
      <c r="AB571" s="123" t="s">
        <v>321</v>
      </c>
      <c r="AC571" s="123" t="s">
        <v>322</v>
      </c>
      <c r="AD571" s="123" t="s">
        <v>323</v>
      </c>
      <c r="AE571" s="123" t="s">
        <v>12</v>
      </c>
    </row>
    <row r="572" spans="2:31" x14ac:dyDescent="0.35">
      <c r="B572" s="123">
        <v>101685</v>
      </c>
      <c r="C572" s="123" t="s">
        <v>1361</v>
      </c>
      <c r="D572" s="123">
        <v>2016</v>
      </c>
      <c r="E572" s="123" t="s">
        <v>12</v>
      </c>
      <c r="F572" s="240">
        <v>127859.573704471</v>
      </c>
      <c r="G572" s="240" t="s">
        <v>1755</v>
      </c>
      <c r="H572" s="240" t="s">
        <v>12</v>
      </c>
      <c r="I572" s="240">
        <v>66188.271704471394</v>
      </c>
      <c r="J572" s="240">
        <v>61671.302000000003</v>
      </c>
      <c r="K572" s="240">
        <v>0</v>
      </c>
      <c r="L572" s="240">
        <v>0</v>
      </c>
      <c r="M572" s="240">
        <v>0</v>
      </c>
      <c r="N572" s="240" t="s">
        <v>12</v>
      </c>
      <c r="O572" s="240">
        <v>66188.271704471394</v>
      </c>
      <c r="P572" s="240">
        <v>0</v>
      </c>
      <c r="Q572" s="240">
        <v>0</v>
      </c>
      <c r="R572" s="240">
        <v>66188.271704471394</v>
      </c>
      <c r="S572" s="240">
        <v>61671.302000000003</v>
      </c>
      <c r="T572" s="123" t="s">
        <v>12</v>
      </c>
      <c r="U572" s="123" t="s">
        <v>316</v>
      </c>
      <c r="V572" s="123" t="s">
        <v>317</v>
      </c>
      <c r="W572" s="123" t="s">
        <v>336</v>
      </c>
      <c r="X572" s="123" t="s">
        <v>12</v>
      </c>
      <c r="Y572" s="123" t="s">
        <v>1362</v>
      </c>
      <c r="Z572" s="123" t="s">
        <v>320</v>
      </c>
      <c r="AA572" s="212">
        <v>93256</v>
      </c>
      <c r="AB572" s="123" t="s">
        <v>352</v>
      </c>
      <c r="AC572" s="123" t="s">
        <v>1306</v>
      </c>
      <c r="AD572" s="123" t="s">
        <v>458</v>
      </c>
      <c r="AE572" s="123" t="s">
        <v>12</v>
      </c>
    </row>
    <row r="573" spans="2:31" x14ac:dyDescent="0.35">
      <c r="B573" s="123">
        <v>100888</v>
      </c>
      <c r="C573" s="123" t="s">
        <v>1363</v>
      </c>
      <c r="D573" s="123">
        <v>2016</v>
      </c>
      <c r="E573" s="123" t="s">
        <v>12</v>
      </c>
      <c r="F573" s="240">
        <v>1094563.0196084999</v>
      </c>
      <c r="G573" s="240" t="s">
        <v>1755</v>
      </c>
      <c r="H573" s="240" t="s">
        <v>12</v>
      </c>
      <c r="I573" s="240">
        <v>62483.883131304101</v>
      </c>
      <c r="J573" s="240">
        <v>0</v>
      </c>
      <c r="K573" s="240">
        <v>1032079.13647719</v>
      </c>
      <c r="L573" s="240">
        <v>0</v>
      </c>
      <c r="M573" s="240">
        <v>0</v>
      </c>
      <c r="N573" s="240" t="s">
        <v>12</v>
      </c>
      <c r="O573" s="240">
        <v>62441.193131304099</v>
      </c>
      <c r="P573" s="240">
        <v>24253.444216044001</v>
      </c>
      <c r="Q573" s="240">
        <v>0</v>
      </c>
      <c r="R573" s="240">
        <v>86694.637347348107</v>
      </c>
      <c r="S573" s="240">
        <v>1007868.3822611501</v>
      </c>
      <c r="T573" s="123" t="s">
        <v>12</v>
      </c>
      <c r="U573" s="123" t="s">
        <v>316</v>
      </c>
      <c r="V573" s="123" t="s">
        <v>316</v>
      </c>
      <c r="W573" s="123" t="s">
        <v>467</v>
      </c>
      <c r="X573" s="123" t="s">
        <v>12</v>
      </c>
      <c r="Y573" s="123" t="s">
        <v>1018</v>
      </c>
      <c r="Z573" s="123" t="s">
        <v>320</v>
      </c>
      <c r="AA573" s="212">
        <v>93263</v>
      </c>
      <c r="AB573" s="123" t="s">
        <v>465</v>
      </c>
      <c r="AC573" s="123" t="s">
        <v>1364</v>
      </c>
      <c r="AD573" s="123" t="s">
        <v>551</v>
      </c>
      <c r="AE573" s="123" t="s">
        <v>12</v>
      </c>
    </row>
    <row r="574" spans="2:31" x14ac:dyDescent="0.35">
      <c r="B574" s="123">
        <v>104557</v>
      </c>
      <c r="C574" s="123" t="s">
        <v>1365</v>
      </c>
      <c r="D574" s="123">
        <v>2016</v>
      </c>
      <c r="E574" s="123" t="s">
        <v>12</v>
      </c>
      <c r="F574" s="240">
        <v>85883.027594287996</v>
      </c>
      <c r="G574" s="240" t="s">
        <v>1755</v>
      </c>
      <c r="H574" s="240" t="s">
        <v>12</v>
      </c>
      <c r="I574" s="240">
        <v>0</v>
      </c>
      <c r="J574" s="240">
        <v>0</v>
      </c>
      <c r="K574" s="240">
        <v>85883.027594287996</v>
      </c>
      <c r="L574" s="240">
        <v>0</v>
      </c>
      <c r="M574" s="240">
        <v>0</v>
      </c>
      <c r="N574" s="240" t="s">
        <v>12</v>
      </c>
      <c r="O574" s="240">
        <v>0</v>
      </c>
      <c r="P574" s="240">
        <v>85883.027594287996</v>
      </c>
      <c r="Q574" s="240">
        <v>0</v>
      </c>
      <c r="R574" s="240">
        <v>85883.027594287996</v>
      </c>
      <c r="S574" s="240">
        <v>0</v>
      </c>
      <c r="T574" s="123" t="s">
        <v>12</v>
      </c>
      <c r="U574" s="123" t="s">
        <v>316</v>
      </c>
      <c r="V574" s="123" t="s">
        <v>317</v>
      </c>
      <c r="W574" s="123" t="s">
        <v>467</v>
      </c>
      <c r="X574" s="123" t="s">
        <v>12</v>
      </c>
      <c r="Y574" s="123" t="s">
        <v>867</v>
      </c>
      <c r="Z574" s="123" t="s">
        <v>286</v>
      </c>
      <c r="AA574" s="212" t="s">
        <v>1366</v>
      </c>
      <c r="AB574" s="123" t="s">
        <v>446</v>
      </c>
      <c r="AC574" s="123" t="s">
        <v>424</v>
      </c>
      <c r="AD574" s="123" t="s">
        <v>425</v>
      </c>
      <c r="AE574" s="123" t="s">
        <v>12</v>
      </c>
    </row>
    <row r="575" spans="2:31" x14ac:dyDescent="0.35">
      <c r="B575" s="123">
        <v>3100</v>
      </c>
      <c r="C575" s="123" t="s">
        <v>1368</v>
      </c>
      <c r="D575" s="123">
        <v>2016</v>
      </c>
      <c r="E575" s="123" t="s">
        <v>12</v>
      </c>
      <c r="F575" s="240">
        <v>4462.5163199999997</v>
      </c>
      <c r="G575" s="240" t="s">
        <v>1755</v>
      </c>
      <c r="H575" s="240" t="s">
        <v>12</v>
      </c>
      <c r="I575" s="240">
        <v>0</v>
      </c>
      <c r="J575" s="240">
        <v>0</v>
      </c>
      <c r="K575" s="240">
        <v>0</v>
      </c>
      <c r="L575" s="240">
        <v>0</v>
      </c>
      <c r="M575" s="240">
        <v>4462.5163199999997</v>
      </c>
      <c r="N575" s="240" t="s">
        <v>12</v>
      </c>
      <c r="O575" s="240">
        <v>0</v>
      </c>
      <c r="P575" s="240">
        <v>0</v>
      </c>
      <c r="Q575" s="240">
        <v>4462.5163199999997</v>
      </c>
      <c r="R575" s="240">
        <v>4462.5163199999997</v>
      </c>
      <c r="S575" s="240">
        <v>0</v>
      </c>
      <c r="T575" s="123" t="s">
        <v>12</v>
      </c>
      <c r="U575" s="123" t="s">
        <v>316</v>
      </c>
      <c r="V575" s="123" t="s">
        <v>317</v>
      </c>
      <c r="W575" s="123" t="s">
        <v>363</v>
      </c>
      <c r="X575" s="123" t="s">
        <v>12</v>
      </c>
      <c r="Y575" s="123" t="s">
        <v>1369</v>
      </c>
      <c r="Z575" s="123" t="s">
        <v>320</v>
      </c>
      <c r="AA575" s="212" t="s">
        <v>1370</v>
      </c>
      <c r="AB575" s="123" t="s">
        <v>321</v>
      </c>
      <c r="AC575" s="123" t="s">
        <v>322</v>
      </c>
      <c r="AD575" s="123" t="s">
        <v>323</v>
      </c>
      <c r="AE575" s="123" t="s">
        <v>12</v>
      </c>
    </row>
    <row r="576" spans="2:31" x14ac:dyDescent="0.35">
      <c r="B576" s="123">
        <v>3051</v>
      </c>
      <c r="C576" s="123" t="s">
        <v>1371</v>
      </c>
      <c r="D576" s="123">
        <v>2016</v>
      </c>
      <c r="E576" s="123" t="s">
        <v>12</v>
      </c>
      <c r="F576" s="240">
        <v>0</v>
      </c>
      <c r="G576" s="240" t="s">
        <v>1755</v>
      </c>
      <c r="H576" s="240" t="s">
        <v>12</v>
      </c>
      <c r="I576" s="240">
        <v>0</v>
      </c>
      <c r="J576" s="240">
        <v>0</v>
      </c>
      <c r="K576" s="240">
        <v>0</v>
      </c>
      <c r="L576" s="240">
        <v>0</v>
      </c>
      <c r="M576" s="240">
        <v>0</v>
      </c>
      <c r="N576" s="240" t="s">
        <v>12</v>
      </c>
      <c r="O576" s="240">
        <v>0</v>
      </c>
      <c r="P576" s="240">
        <v>0</v>
      </c>
      <c r="Q576" s="240">
        <v>0</v>
      </c>
      <c r="R576" s="240">
        <v>0</v>
      </c>
      <c r="S576" s="240">
        <v>0</v>
      </c>
      <c r="T576" s="123" t="s">
        <v>12</v>
      </c>
      <c r="U576" s="123" t="s">
        <v>317</v>
      </c>
      <c r="V576" s="123" t="s">
        <v>317</v>
      </c>
      <c r="W576" s="123" t="s">
        <v>12</v>
      </c>
      <c r="X576" s="123" t="s">
        <v>12</v>
      </c>
      <c r="Y576" s="123" t="s">
        <v>333</v>
      </c>
      <c r="Z576" s="123" t="s">
        <v>320</v>
      </c>
      <c r="AA576" s="212">
        <v>94607</v>
      </c>
      <c r="AB576" s="123" t="s">
        <v>321</v>
      </c>
      <c r="AC576" s="123" t="s">
        <v>322</v>
      </c>
      <c r="AD576" s="123" t="s">
        <v>323</v>
      </c>
      <c r="AE576" s="123" t="s">
        <v>12</v>
      </c>
    </row>
    <row r="577" spans="2:31" x14ac:dyDescent="0.35">
      <c r="B577" s="123">
        <v>3052</v>
      </c>
      <c r="C577" s="123" t="s">
        <v>1372</v>
      </c>
      <c r="D577" s="123">
        <v>2016</v>
      </c>
      <c r="E577" s="123" t="s">
        <v>12</v>
      </c>
      <c r="F577" s="240">
        <v>0</v>
      </c>
      <c r="G577" s="240" t="s">
        <v>1755</v>
      </c>
      <c r="H577" s="240" t="s">
        <v>12</v>
      </c>
      <c r="I577" s="240">
        <v>0</v>
      </c>
      <c r="J577" s="240">
        <v>0</v>
      </c>
      <c r="K577" s="240">
        <v>0</v>
      </c>
      <c r="L577" s="240">
        <v>0</v>
      </c>
      <c r="M577" s="240">
        <v>0</v>
      </c>
      <c r="N577" s="240" t="s">
        <v>12</v>
      </c>
      <c r="O577" s="240">
        <v>0</v>
      </c>
      <c r="P577" s="240">
        <v>0</v>
      </c>
      <c r="Q577" s="240">
        <v>0</v>
      </c>
      <c r="R577" s="240">
        <v>0</v>
      </c>
      <c r="S577" s="240">
        <v>0</v>
      </c>
      <c r="T577" s="123" t="s">
        <v>12</v>
      </c>
      <c r="U577" s="123" t="s">
        <v>317</v>
      </c>
      <c r="V577" s="123" t="s">
        <v>317</v>
      </c>
      <c r="W577" s="123" t="s">
        <v>12</v>
      </c>
      <c r="X577" s="123" t="s">
        <v>12</v>
      </c>
      <c r="Y577" s="123" t="s">
        <v>675</v>
      </c>
      <c r="Z577" s="123" t="s">
        <v>320</v>
      </c>
      <c r="AA577" s="212">
        <v>95203</v>
      </c>
      <c r="AB577" s="123" t="s">
        <v>321</v>
      </c>
      <c r="AC577" s="123" t="s">
        <v>322</v>
      </c>
      <c r="AD577" s="123" t="s">
        <v>323</v>
      </c>
      <c r="AE577" s="123" t="s">
        <v>12</v>
      </c>
    </row>
    <row r="578" spans="2:31" x14ac:dyDescent="0.35">
      <c r="B578" s="123">
        <v>2127</v>
      </c>
      <c r="C578" s="123" t="s">
        <v>1373</v>
      </c>
      <c r="D578" s="123">
        <v>2016</v>
      </c>
      <c r="E578" s="123" t="s">
        <v>12</v>
      </c>
      <c r="F578" s="240">
        <v>221457.58437600001</v>
      </c>
      <c r="G578" s="240" t="s">
        <v>1755</v>
      </c>
      <c r="H578" s="240" t="s">
        <v>12</v>
      </c>
      <c r="I578" s="240">
        <v>0</v>
      </c>
      <c r="J578" s="240">
        <v>0</v>
      </c>
      <c r="K578" s="240">
        <v>0</v>
      </c>
      <c r="L578" s="240">
        <v>0</v>
      </c>
      <c r="M578" s="240">
        <v>221457.58437600001</v>
      </c>
      <c r="N578" s="240" t="s">
        <v>12</v>
      </c>
      <c r="O578" s="240">
        <v>0</v>
      </c>
      <c r="P578" s="240">
        <v>0</v>
      </c>
      <c r="Q578" s="240">
        <v>37503.184375999997</v>
      </c>
      <c r="R578" s="240">
        <v>37503.184375999997</v>
      </c>
      <c r="S578" s="240">
        <v>183954.4</v>
      </c>
      <c r="T578" s="123" t="s">
        <v>12</v>
      </c>
      <c r="U578" s="123" t="s">
        <v>316</v>
      </c>
      <c r="V578" s="123" t="s">
        <v>317</v>
      </c>
      <c r="W578" s="123" t="s">
        <v>350</v>
      </c>
      <c r="X578" s="123" t="s">
        <v>12</v>
      </c>
      <c r="Y578" s="123" t="s">
        <v>483</v>
      </c>
      <c r="Z578" s="123" t="s">
        <v>484</v>
      </c>
      <c r="AA578" s="212">
        <v>97204</v>
      </c>
      <c r="AB578" s="123" t="s">
        <v>352</v>
      </c>
      <c r="AC578" s="123" t="s">
        <v>322</v>
      </c>
      <c r="AD578" s="123" t="s">
        <v>323</v>
      </c>
      <c r="AE578" s="123" t="s">
        <v>12</v>
      </c>
    </row>
    <row r="579" spans="2:31" x14ac:dyDescent="0.35">
      <c r="B579" s="123">
        <v>104681</v>
      </c>
      <c r="C579" s="123" t="s">
        <v>1374</v>
      </c>
      <c r="D579" s="123">
        <v>2016</v>
      </c>
      <c r="E579" s="123" t="s">
        <v>12</v>
      </c>
      <c r="F579" s="240">
        <v>25108.4622732276</v>
      </c>
      <c r="G579" s="240" t="s">
        <v>1755</v>
      </c>
      <c r="H579" s="240" t="s">
        <v>12</v>
      </c>
      <c r="I579" s="240">
        <v>125.962273227625</v>
      </c>
      <c r="J579" s="240">
        <v>24982.5</v>
      </c>
      <c r="K579" s="240">
        <v>0</v>
      </c>
      <c r="L579" s="240">
        <v>0</v>
      </c>
      <c r="M579" s="240">
        <v>0</v>
      </c>
      <c r="N579" s="240" t="s">
        <v>12</v>
      </c>
      <c r="O579" s="240">
        <v>0</v>
      </c>
      <c r="P579" s="240">
        <v>0</v>
      </c>
      <c r="Q579" s="240">
        <v>0</v>
      </c>
      <c r="R579" s="240">
        <v>0</v>
      </c>
      <c r="S579" s="240">
        <v>25108.4622732276</v>
      </c>
      <c r="T579" s="123" t="s">
        <v>12</v>
      </c>
      <c r="U579" s="123" t="s">
        <v>316</v>
      </c>
      <c r="V579" s="123" t="s">
        <v>317</v>
      </c>
      <c r="W579" s="123" t="s">
        <v>390</v>
      </c>
      <c r="X579" s="123" t="s">
        <v>12</v>
      </c>
      <c r="Y579" s="123" t="s">
        <v>1049</v>
      </c>
      <c r="Z579" s="123" t="s">
        <v>320</v>
      </c>
      <c r="AA579" s="212">
        <v>94585</v>
      </c>
      <c r="AB579" s="123" t="s">
        <v>404</v>
      </c>
      <c r="AC579" s="123" t="s">
        <v>201</v>
      </c>
      <c r="AD579" s="123" t="s">
        <v>354</v>
      </c>
      <c r="AE579" s="123" t="s">
        <v>12</v>
      </c>
    </row>
    <row r="580" spans="2:31" x14ac:dyDescent="0.35">
      <c r="B580" s="123">
        <v>3053</v>
      </c>
      <c r="C580" s="123" t="s">
        <v>1375</v>
      </c>
      <c r="D580" s="123">
        <v>2016</v>
      </c>
      <c r="E580" s="123" t="s">
        <v>12</v>
      </c>
      <c r="F580" s="240">
        <v>0</v>
      </c>
      <c r="G580" s="240" t="s">
        <v>1755</v>
      </c>
      <c r="H580" s="240" t="s">
        <v>12</v>
      </c>
      <c r="I580" s="240">
        <v>0</v>
      </c>
      <c r="J580" s="240">
        <v>0</v>
      </c>
      <c r="K580" s="240">
        <v>0</v>
      </c>
      <c r="L580" s="240">
        <v>0</v>
      </c>
      <c r="M580" s="240">
        <v>0</v>
      </c>
      <c r="N580" s="240" t="s">
        <v>12</v>
      </c>
      <c r="O580" s="240">
        <v>0</v>
      </c>
      <c r="P580" s="240">
        <v>0</v>
      </c>
      <c r="Q580" s="240">
        <v>0</v>
      </c>
      <c r="R580" s="240">
        <v>0</v>
      </c>
      <c r="S580" s="240">
        <v>0</v>
      </c>
      <c r="T580" s="123" t="s">
        <v>12</v>
      </c>
      <c r="U580" s="123" t="s">
        <v>317</v>
      </c>
      <c r="V580" s="123" t="s">
        <v>317</v>
      </c>
      <c r="W580" s="123" t="s">
        <v>12</v>
      </c>
      <c r="X580" s="123" t="s">
        <v>12</v>
      </c>
      <c r="Y580" s="123" t="s">
        <v>1289</v>
      </c>
      <c r="Z580" s="123" t="s">
        <v>320</v>
      </c>
      <c r="AA580" s="212">
        <v>95304</v>
      </c>
      <c r="AB580" s="123" t="s">
        <v>851</v>
      </c>
      <c r="AC580" s="123" t="s">
        <v>322</v>
      </c>
      <c r="AD580" s="123" t="s">
        <v>323</v>
      </c>
      <c r="AE580" s="123" t="s">
        <v>12</v>
      </c>
    </row>
    <row r="581" spans="2:31" x14ac:dyDescent="0.35">
      <c r="B581" s="123">
        <v>3101</v>
      </c>
      <c r="C581" s="123" t="s">
        <v>1805</v>
      </c>
      <c r="D581" s="123">
        <v>2016</v>
      </c>
      <c r="E581" s="123" t="s">
        <v>12</v>
      </c>
      <c r="F581" s="240">
        <v>0</v>
      </c>
      <c r="G581" s="240" t="s">
        <v>1755</v>
      </c>
      <c r="H581" s="240" t="s">
        <v>12</v>
      </c>
      <c r="I581" s="240">
        <v>0</v>
      </c>
      <c r="J581" s="240">
        <v>0</v>
      </c>
      <c r="K581" s="240">
        <v>0</v>
      </c>
      <c r="L581" s="240">
        <v>0</v>
      </c>
      <c r="M581" s="240">
        <v>0</v>
      </c>
      <c r="N581" s="240" t="s">
        <v>12</v>
      </c>
      <c r="O581" s="240">
        <v>0</v>
      </c>
      <c r="P581" s="240">
        <v>0</v>
      </c>
      <c r="Q581" s="240">
        <v>0</v>
      </c>
      <c r="R581" s="240">
        <v>0</v>
      </c>
      <c r="S581" s="240">
        <v>0</v>
      </c>
      <c r="T581" s="123" t="s">
        <v>12</v>
      </c>
      <c r="U581" s="123" t="s">
        <v>316</v>
      </c>
      <c r="V581" s="123" t="s">
        <v>317</v>
      </c>
      <c r="W581" s="123" t="s">
        <v>553</v>
      </c>
      <c r="X581" s="123" t="s">
        <v>12</v>
      </c>
      <c r="Y581" s="123" t="s">
        <v>1377</v>
      </c>
      <c r="Z581" s="123" t="s">
        <v>774</v>
      </c>
      <c r="AA581" s="212" t="s">
        <v>1378</v>
      </c>
      <c r="AB581" s="123" t="s">
        <v>493</v>
      </c>
      <c r="AC581" s="123" t="s">
        <v>322</v>
      </c>
      <c r="AD581" s="123" t="s">
        <v>323</v>
      </c>
      <c r="AE581" s="123" t="s">
        <v>12</v>
      </c>
    </row>
    <row r="582" spans="2:31" x14ac:dyDescent="0.35">
      <c r="B582" s="123">
        <v>2243</v>
      </c>
      <c r="C582" s="123" t="s">
        <v>1379</v>
      </c>
      <c r="D582" s="123">
        <v>2016</v>
      </c>
      <c r="E582" s="123" t="s">
        <v>12</v>
      </c>
      <c r="F582" s="240">
        <v>786950.22254790098</v>
      </c>
      <c r="G582" s="240" t="s">
        <v>1755</v>
      </c>
      <c r="H582" s="240" t="s">
        <v>12</v>
      </c>
      <c r="I582" s="240">
        <v>0</v>
      </c>
      <c r="J582" s="240">
        <v>0</v>
      </c>
      <c r="K582" s="240">
        <v>0</v>
      </c>
      <c r="L582" s="240">
        <v>0</v>
      </c>
      <c r="M582" s="240">
        <v>786950.22254790098</v>
      </c>
      <c r="N582" s="240" t="s">
        <v>12</v>
      </c>
      <c r="O582" s="240">
        <v>0</v>
      </c>
      <c r="P582" s="240">
        <v>0</v>
      </c>
      <c r="Q582" s="240">
        <v>195505.54101893099</v>
      </c>
      <c r="R582" s="240">
        <v>195505.54101893099</v>
      </c>
      <c r="S582" s="240">
        <v>591444.68152897002</v>
      </c>
      <c r="T582" s="123" t="s">
        <v>12</v>
      </c>
      <c r="U582" s="123" t="s">
        <v>316</v>
      </c>
      <c r="V582" s="123" t="s">
        <v>317</v>
      </c>
      <c r="W582" s="123" t="s">
        <v>553</v>
      </c>
      <c r="X582" s="123" t="s">
        <v>12</v>
      </c>
      <c r="Y582" s="123" t="s">
        <v>1377</v>
      </c>
      <c r="Z582" s="123" t="s">
        <v>774</v>
      </c>
      <c r="AA582" s="212" t="s">
        <v>1378</v>
      </c>
      <c r="AB582" s="123" t="s">
        <v>493</v>
      </c>
      <c r="AC582" s="123" t="s">
        <v>322</v>
      </c>
      <c r="AD582" s="123" t="s">
        <v>323</v>
      </c>
      <c r="AE582" s="123" t="s">
        <v>12</v>
      </c>
    </row>
    <row r="583" spans="2:31" x14ac:dyDescent="0.35">
      <c r="B583" s="123">
        <v>101053</v>
      </c>
      <c r="C583" s="123" t="s">
        <v>1380</v>
      </c>
      <c r="D583" s="123">
        <v>2016</v>
      </c>
      <c r="E583" s="123" t="s">
        <v>12</v>
      </c>
      <c r="F583" s="240">
        <v>70979.174523562804</v>
      </c>
      <c r="G583" s="240" t="s">
        <v>1755</v>
      </c>
      <c r="H583" s="240" t="s">
        <v>12</v>
      </c>
      <c r="I583" s="240">
        <v>70979.174523562804</v>
      </c>
      <c r="J583" s="240">
        <v>0</v>
      </c>
      <c r="K583" s="240">
        <v>0</v>
      </c>
      <c r="L583" s="240">
        <v>0</v>
      </c>
      <c r="M583" s="240">
        <v>0</v>
      </c>
      <c r="N583" s="240" t="s">
        <v>12</v>
      </c>
      <c r="O583" s="240">
        <v>70979.174523562804</v>
      </c>
      <c r="P583" s="240">
        <v>0</v>
      </c>
      <c r="Q583" s="240">
        <v>0</v>
      </c>
      <c r="R583" s="240">
        <v>70979.174523562804</v>
      </c>
      <c r="S583" s="240">
        <v>0</v>
      </c>
      <c r="T583" s="123" t="s">
        <v>12</v>
      </c>
      <c r="U583" s="123" t="s">
        <v>316</v>
      </c>
      <c r="V583" s="123" t="s">
        <v>316</v>
      </c>
      <c r="W583" s="123" t="s">
        <v>318</v>
      </c>
      <c r="X583" s="123" t="s">
        <v>12</v>
      </c>
      <c r="Y583" s="123" t="s">
        <v>1236</v>
      </c>
      <c r="Z583" s="123" t="s">
        <v>320</v>
      </c>
      <c r="AA583" s="212">
        <v>91761</v>
      </c>
      <c r="AB583" s="123" t="s">
        <v>364</v>
      </c>
      <c r="AC583" s="123" t="s">
        <v>365</v>
      </c>
      <c r="AD583" s="123" t="s">
        <v>366</v>
      </c>
      <c r="AE583" s="123" t="s">
        <v>12</v>
      </c>
    </row>
    <row r="584" spans="2:31" x14ac:dyDescent="0.35">
      <c r="B584" s="123">
        <v>104394</v>
      </c>
      <c r="C584" s="123" t="s">
        <v>1382</v>
      </c>
      <c r="D584" s="123">
        <v>2016</v>
      </c>
      <c r="E584" s="123" t="s">
        <v>12</v>
      </c>
      <c r="F584" s="240">
        <v>19369.066897600002</v>
      </c>
      <c r="G584" s="240" t="s">
        <v>1755</v>
      </c>
      <c r="H584" s="240" t="s">
        <v>12</v>
      </c>
      <c r="I584" s="240">
        <v>19369.066897600002</v>
      </c>
      <c r="J584" s="240">
        <v>0</v>
      </c>
      <c r="K584" s="240">
        <v>0</v>
      </c>
      <c r="L584" s="240">
        <v>0</v>
      </c>
      <c r="M584" s="240">
        <v>0</v>
      </c>
      <c r="N584" s="240" t="s">
        <v>12</v>
      </c>
      <c r="O584" s="240">
        <v>0</v>
      </c>
      <c r="P584" s="240">
        <v>0</v>
      </c>
      <c r="Q584" s="240">
        <v>0</v>
      </c>
      <c r="R584" s="240">
        <v>0</v>
      </c>
      <c r="S584" s="240">
        <v>19369.066897600002</v>
      </c>
      <c r="T584" s="123" t="s">
        <v>12</v>
      </c>
      <c r="U584" s="123" t="s">
        <v>317</v>
      </c>
      <c r="V584" s="123" t="s">
        <v>317</v>
      </c>
      <c r="W584" s="123" t="s">
        <v>12</v>
      </c>
      <c r="X584" s="123" t="s">
        <v>12</v>
      </c>
      <c r="Y584" s="123" t="s">
        <v>399</v>
      </c>
      <c r="Z584" s="123" t="s">
        <v>320</v>
      </c>
      <c r="AA584" s="212">
        <v>90723</v>
      </c>
      <c r="AB584" s="123" t="s">
        <v>681</v>
      </c>
      <c r="AC584" s="123" t="s">
        <v>201</v>
      </c>
      <c r="AD584" s="123" t="s">
        <v>327</v>
      </c>
      <c r="AE584" s="123" t="s">
        <v>12</v>
      </c>
    </row>
    <row r="585" spans="2:31" x14ac:dyDescent="0.35">
      <c r="B585" s="123">
        <v>104206</v>
      </c>
      <c r="C585" s="123" t="s">
        <v>1383</v>
      </c>
      <c r="D585" s="123">
        <v>2016</v>
      </c>
      <c r="E585" s="123" t="s">
        <v>12</v>
      </c>
      <c r="F585" s="240">
        <v>22913.358351999999</v>
      </c>
      <c r="G585" s="240" t="s">
        <v>1755</v>
      </c>
      <c r="H585" s="240" t="s">
        <v>12</v>
      </c>
      <c r="I585" s="240">
        <v>22913.358351999999</v>
      </c>
      <c r="J585" s="240">
        <v>0</v>
      </c>
      <c r="K585" s="240">
        <v>0</v>
      </c>
      <c r="L585" s="240">
        <v>0</v>
      </c>
      <c r="M585" s="240">
        <v>0</v>
      </c>
      <c r="N585" s="240" t="s">
        <v>12</v>
      </c>
      <c r="O585" s="240">
        <v>22913.358351999999</v>
      </c>
      <c r="P585" s="240">
        <v>0</v>
      </c>
      <c r="Q585" s="240">
        <v>0</v>
      </c>
      <c r="R585" s="240">
        <v>22913.358351999999</v>
      </c>
      <c r="S585" s="240">
        <v>0</v>
      </c>
      <c r="T585" s="123" t="s">
        <v>12</v>
      </c>
      <c r="U585" s="123" t="s">
        <v>316</v>
      </c>
      <c r="V585" s="123" t="s">
        <v>317</v>
      </c>
      <c r="W585" s="123" t="s">
        <v>1771</v>
      </c>
      <c r="X585" s="123" t="s">
        <v>12</v>
      </c>
      <c r="Y585" s="123" t="s">
        <v>1384</v>
      </c>
      <c r="Z585" s="123" t="s">
        <v>320</v>
      </c>
      <c r="AA585" s="212">
        <v>90248</v>
      </c>
      <c r="AB585" s="123" t="s">
        <v>1385</v>
      </c>
      <c r="AC585" s="123" t="s">
        <v>201</v>
      </c>
      <c r="AD585" s="123" t="s">
        <v>327</v>
      </c>
      <c r="AE585" s="123" t="s">
        <v>12</v>
      </c>
    </row>
    <row r="586" spans="2:31" x14ac:dyDescent="0.35">
      <c r="B586" s="123">
        <v>104423</v>
      </c>
      <c r="C586" s="123" t="s">
        <v>1879</v>
      </c>
      <c r="D586" s="123">
        <v>2016</v>
      </c>
      <c r="E586" s="123" t="s">
        <v>12</v>
      </c>
      <c r="F586" s="240">
        <v>19686.3737712</v>
      </c>
      <c r="G586" s="240" t="s">
        <v>1755</v>
      </c>
      <c r="H586" s="240" t="s">
        <v>12</v>
      </c>
      <c r="I586" s="240">
        <v>19686.3737712</v>
      </c>
      <c r="J586" s="240">
        <v>0</v>
      </c>
      <c r="K586" s="240">
        <v>0</v>
      </c>
      <c r="L586" s="240">
        <v>0</v>
      </c>
      <c r="M586" s="240">
        <v>0</v>
      </c>
      <c r="N586" s="240" t="s">
        <v>12</v>
      </c>
      <c r="O586" s="240">
        <v>0</v>
      </c>
      <c r="P586" s="240">
        <v>0</v>
      </c>
      <c r="Q586" s="240">
        <v>0</v>
      </c>
      <c r="R586" s="240">
        <v>0</v>
      </c>
      <c r="S586" s="240">
        <v>19686.3737712</v>
      </c>
      <c r="T586" s="123" t="s">
        <v>12</v>
      </c>
      <c r="U586" s="123" t="s">
        <v>316</v>
      </c>
      <c r="V586" s="123" t="s">
        <v>317</v>
      </c>
      <c r="W586" s="123" t="s">
        <v>430</v>
      </c>
      <c r="X586" s="123" t="s">
        <v>12</v>
      </c>
      <c r="Y586" s="123" t="s">
        <v>1387</v>
      </c>
      <c r="Z586" s="123" t="s">
        <v>320</v>
      </c>
      <c r="AA586" s="212">
        <v>95826</v>
      </c>
      <c r="AB586" s="123" t="s">
        <v>400</v>
      </c>
      <c r="AC586" s="123" t="s">
        <v>201</v>
      </c>
      <c r="AD586" s="123" t="s">
        <v>327</v>
      </c>
      <c r="AE586" s="123" t="s">
        <v>12</v>
      </c>
    </row>
    <row r="587" spans="2:31" x14ac:dyDescent="0.35">
      <c r="B587" s="123">
        <v>101497</v>
      </c>
      <c r="C587" s="123" t="s">
        <v>1388</v>
      </c>
      <c r="D587" s="123">
        <v>2016</v>
      </c>
      <c r="E587" s="123" t="s">
        <v>12</v>
      </c>
      <c r="F587" s="240">
        <v>19845.637535999998</v>
      </c>
      <c r="G587" s="240" t="s">
        <v>1755</v>
      </c>
      <c r="H587" s="240" t="s">
        <v>12</v>
      </c>
      <c r="I587" s="240">
        <v>19845.637535999998</v>
      </c>
      <c r="J587" s="240">
        <v>0</v>
      </c>
      <c r="K587" s="240">
        <v>0</v>
      </c>
      <c r="L587" s="240">
        <v>0</v>
      </c>
      <c r="M587" s="240">
        <v>0</v>
      </c>
      <c r="N587" s="240" t="s">
        <v>12</v>
      </c>
      <c r="O587" s="240">
        <v>19845.637535999998</v>
      </c>
      <c r="P587" s="240">
        <v>0</v>
      </c>
      <c r="Q587" s="240">
        <v>0</v>
      </c>
      <c r="R587" s="240">
        <v>19845.637535999998</v>
      </c>
      <c r="S587" s="240">
        <v>0</v>
      </c>
      <c r="T587" s="123" t="s">
        <v>12</v>
      </c>
      <c r="U587" s="123" t="s">
        <v>316</v>
      </c>
      <c r="V587" s="123" t="s">
        <v>317</v>
      </c>
      <c r="W587" s="123" t="s">
        <v>430</v>
      </c>
      <c r="X587" s="123" t="s">
        <v>12</v>
      </c>
      <c r="Y587" s="123" t="s">
        <v>645</v>
      </c>
      <c r="Z587" s="123" t="s">
        <v>320</v>
      </c>
      <c r="AA587" s="212">
        <v>95993</v>
      </c>
      <c r="AB587" s="123" t="s">
        <v>352</v>
      </c>
      <c r="AC587" s="123" t="s">
        <v>201</v>
      </c>
      <c r="AD587" s="123" t="s">
        <v>354</v>
      </c>
      <c r="AE587" s="123" t="s">
        <v>12</v>
      </c>
    </row>
    <row r="588" spans="2:31" x14ac:dyDescent="0.35">
      <c r="B588" s="123">
        <v>100182</v>
      </c>
      <c r="C588" s="123" t="s">
        <v>1389</v>
      </c>
      <c r="D588" s="123">
        <v>2016</v>
      </c>
      <c r="E588" s="123" t="s">
        <v>12</v>
      </c>
      <c r="F588" s="240">
        <v>125269.928144</v>
      </c>
      <c r="G588" s="240" t="s">
        <v>1755</v>
      </c>
      <c r="H588" s="240" t="s">
        <v>12</v>
      </c>
      <c r="I588" s="240">
        <v>125269.928144</v>
      </c>
      <c r="J588" s="240">
        <v>0</v>
      </c>
      <c r="K588" s="240">
        <v>0</v>
      </c>
      <c r="L588" s="240">
        <v>0</v>
      </c>
      <c r="M588" s="240">
        <v>0</v>
      </c>
      <c r="N588" s="240" t="s">
        <v>12</v>
      </c>
      <c r="O588" s="240">
        <v>125269.928144</v>
      </c>
      <c r="P588" s="240">
        <v>0</v>
      </c>
      <c r="Q588" s="240">
        <v>0</v>
      </c>
      <c r="R588" s="240">
        <v>125269.928144</v>
      </c>
      <c r="S588" s="240">
        <v>0</v>
      </c>
      <c r="T588" s="123" t="s">
        <v>12</v>
      </c>
      <c r="U588" s="123" t="s">
        <v>316</v>
      </c>
      <c r="V588" s="123" t="s">
        <v>317</v>
      </c>
      <c r="W588" s="123" t="s">
        <v>430</v>
      </c>
      <c r="X588" s="123" t="s">
        <v>12</v>
      </c>
      <c r="Y588" s="123" t="s">
        <v>645</v>
      </c>
      <c r="Z588" s="123" t="s">
        <v>320</v>
      </c>
      <c r="AA588" s="212">
        <v>95993</v>
      </c>
      <c r="AB588" s="123" t="s">
        <v>352</v>
      </c>
      <c r="AC588" s="123" t="s">
        <v>201</v>
      </c>
      <c r="AD588" s="123" t="s">
        <v>458</v>
      </c>
      <c r="AE588" s="123" t="s">
        <v>12</v>
      </c>
    </row>
    <row r="589" spans="2:31" x14ac:dyDescent="0.35">
      <c r="B589" s="123">
        <v>104096</v>
      </c>
      <c r="C589" s="123" t="s">
        <v>1390</v>
      </c>
      <c r="D589" s="123">
        <v>2016</v>
      </c>
      <c r="E589" s="123" t="s">
        <v>12</v>
      </c>
      <c r="F589" s="240">
        <v>537374.23821600003</v>
      </c>
      <c r="G589" s="240" t="s">
        <v>1755</v>
      </c>
      <c r="H589" s="240" t="s">
        <v>12</v>
      </c>
      <c r="I589" s="240">
        <v>0</v>
      </c>
      <c r="J589" s="240">
        <v>0</v>
      </c>
      <c r="K589" s="240">
        <v>520130.42361599999</v>
      </c>
      <c r="L589" s="240">
        <v>17243.814600000002</v>
      </c>
      <c r="M589" s="240">
        <v>0</v>
      </c>
      <c r="N589" s="240" t="s">
        <v>12</v>
      </c>
      <c r="O589" s="240">
        <v>0</v>
      </c>
      <c r="P589" s="240">
        <v>520130.42361599999</v>
      </c>
      <c r="Q589" s="240">
        <v>0</v>
      </c>
      <c r="R589" s="240">
        <v>520130.42361599999</v>
      </c>
      <c r="S589" s="240">
        <v>17243.814600000002</v>
      </c>
      <c r="T589" s="123" t="s">
        <v>12</v>
      </c>
      <c r="U589" s="123" t="s">
        <v>316</v>
      </c>
      <c r="V589" s="123" t="s">
        <v>317</v>
      </c>
      <c r="W589" s="123" t="s">
        <v>340</v>
      </c>
      <c r="X589" s="123" t="s">
        <v>12</v>
      </c>
      <c r="Y589" s="123" t="s">
        <v>1391</v>
      </c>
      <c r="Z589" s="123" t="s">
        <v>445</v>
      </c>
      <c r="AA589" s="212">
        <v>79416</v>
      </c>
      <c r="AB589" s="123" t="s">
        <v>446</v>
      </c>
      <c r="AC589" s="123" t="s">
        <v>394</v>
      </c>
      <c r="AD589" s="123" t="s">
        <v>395</v>
      </c>
      <c r="AE589" s="123" t="s">
        <v>12</v>
      </c>
    </row>
    <row r="590" spans="2:31" x14ac:dyDescent="0.35">
      <c r="B590" s="123">
        <v>104462</v>
      </c>
      <c r="C590" s="123" t="s">
        <v>1397</v>
      </c>
      <c r="D590" s="123">
        <v>2016</v>
      </c>
      <c r="E590" s="123" t="s">
        <v>12</v>
      </c>
      <c r="F590" s="240">
        <v>628.54239134374097</v>
      </c>
      <c r="G590" s="240" t="s">
        <v>1755</v>
      </c>
      <c r="H590" s="240" t="s">
        <v>12</v>
      </c>
      <c r="I590" s="240">
        <v>0</v>
      </c>
      <c r="J590" s="240">
        <v>0</v>
      </c>
      <c r="K590" s="240">
        <v>0</v>
      </c>
      <c r="L590" s="240">
        <v>0</v>
      </c>
      <c r="M590" s="240">
        <v>628.54239134374097</v>
      </c>
      <c r="N590" s="240" t="s">
        <v>12</v>
      </c>
      <c r="O590" s="240">
        <v>0</v>
      </c>
      <c r="P590" s="240">
        <v>0</v>
      </c>
      <c r="Q590" s="240">
        <v>628.54239134374097</v>
      </c>
      <c r="R590" s="240">
        <v>628.54239134374097</v>
      </c>
      <c r="S590" s="240">
        <v>0</v>
      </c>
      <c r="T590" s="123" t="s">
        <v>12</v>
      </c>
      <c r="U590" s="123" t="s">
        <v>316</v>
      </c>
      <c r="V590" s="123" t="s">
        <v>317</v>
      </c>
      <c r="W590" s="123" t="s">
        <v>390</v>
      </c>
      <c r="X590" s="123" t="s">
        <v>12</v>
      </c>
      <c r="Y590" s="123" t="s">
        <v>1398</v>
      </c>
      <c r="Z590" s="123" t="s">
        <v>491</v>
      </c>
      <c r="AA590" s="212">
        <v>98004</v>
      </c>
      <c r="AB590" s="123" t="s">
        <v>560</v>
      </c>
      <c r="AC590" s="123" t="s">
        <v>322</v>
      </c>
      <c r="AD590" s="123" t="s">
        <v>323</v>
      </c>
      <c r="AE590" s="123" t="s">
        <v>12</v>
      </c>
    </row>
    <row r="591" spans="2:31" x14ac:dyDescent="0.35">
      <c r="B591" s="123">
        <v>101400</v>
      </c>
      <c r="C591" s="123" t="s">
        <v>1399</v>
      </c>
      <c r="D591" s="123">
        <v>2016</v>
      </c>
      <c r="E591" s="123" t="s">
        <v>12</v>
      </c>
      <c r="F591" s="240">
        <v>25009.297731072002</v>
      </c>
      <c r="G591" s="240" t="s">
        <v>1755</v>
      </c>
      <c r="H591" s="240" t="s">
        <v>12</v>
      </c>
      <c r="I591" s="240">
        <v>25009.297731072002</v>
      </c>
      <c r="J591" s="240">
        <v>0</v>
      </c>
      <c r="K591" s="240">
        <v>0</v>
      </c>
      <c r="L591" s="240">
        <v>0</v>
      </c>
      <c r="M591" s="240">
        <v>0</v>
      </c>
      <c r="N591" s="240" t="s">
        <v>12</v>
      </c>
      <c r="O591" s="240">
        <v>0</v>
      </c>
      <c r="P591" s="240">
        <v>0</v>
      </c>
      <c r="Q591" s="240">
        <v>0</v>
      </c>
      <c r="R591" s="240">
        <v>0</v>
      </c>
      <c r="S591" s="240">
        <v>25009.297731072002</v>
      </c>
      <c r="T591" s="123" t="s">
        <v>12</v>
      </c>
      <c r="U591" s="123" t="s">
        <v>316</v>
      </c>
      <c r="V591" s="123" t="s">
        <v>317</v>
      </c>
      <c r="W591" s="123" t="s">
        <v>553</v>
      </c>
      <c r="X591" s="123" t="s">
        <v>12</v>
      </c>
      <c r="Y591" s="123" t="s">
        <v>460</v>
      </c>
      <c r="Z591" s="123" t="s">
        <v>320</v>
      </c>
      <c r="AA591" s="212">
        <v>92121</v>
      </c>
      <c r="AB591" s="123" t="s">
        <v>1400</v>
      </c>
      <c r="AC591" s="123" t="s">
        <v>201</v>
      </c>
      <c r="AD591" s="123" t="s">
        <v>327</v>
      </c>
      <c r="AE591" s="123" t="s">
        <v>12</v>
      </c>
    </row>
    <row r="592" spans="2:31" x14ac:dyDescent="0.35">
      <c r="B592" s="123">
        <v>101523</v>
      </c>
      <c r="C592" s="123" t="s">
        <v>1401</v>
      </c>
      <c r="D592" s="123">
        <v>2016</v>
      </c>
      <c r="E592" s="123" t="s">
        <v>12</v>
      </c>
      <c r="F592" s="240">
        <v>41253.102672624002</v>
      </c>
      <c r="G592" s="240" t="s">
        <v>1755</v>
      </c>
      <c r="H592" s="240" t="s">
        <v>12</v>
      </c>
      <c r="I592" s="240">
        <v>41253.102672624002</v>
      </c>
      <c r="J592" s="240">
        <v>0</v>
      </c>
      <c r="K592" s="240">
        <v>0</v>
      </c>
      <c r="L592" s="240">
        <v>0</v>
      </c>
      <c r="M592" s="240">
        <v>0</v>
      </c>
      <c r="N592" s="240" t="s">
        <v>12</v>
      </c>
      <c r="O592" s="240">
        <v>41253.102672624002</v>
      </c>
      <c r="P592" s="240">
        <v>0</v>
      </c>
      <c r="Q592" s="240">
        <v>0</v>
      </c>
      <c r="R592" s="240">
        <v>41253.102672624002</v>
      </c>
      <c r="S592" s="240">
        <v>0</v>
      </c>
      <c r="T592" s="123" t="s">
        <v>12</v>
      </c>
      <c r="U592" s="123" t="s">
        <v>316</v>
      </c>
      <c r="V592" s="123" t="s">
        <v>317</v>
      </c>
      <c r="W592" s="123" t="s">
        <v>553</v>
      </c>
      <c r="X592" s="123" t="s">
        <v>12</v>
      </c>
      <c r="Y592" s="123" t="s">
        <v>460</v>
      </c>
      <c r="Z592" s="123" t="s">
        <v>320</v>
      </c>
      <c r="AA592" s="212">
        <v>92121</v>
      </c>
      <c r="AB592" s="123" t="s">
        <v>1400</v>
      </c>
      <c r="AC592" s="123" t="s">
        <v>201</v>
      </c>
      <c r="AD592" s="123" t="s">
        <v>327</v>
      </c>
      <c r="AE592" s="123" t="s">
        <v>12</v>
      </c>
    </row>
    <row r="593" spans="2:31" x14ac:dyDescent="0.35">
      <c r="B593" s="123">
        <v>104197</v>
      </c>
      <c r="C593" s="123" t="s">
        <v>1402</v>
      </c>
      <c r="D593" s="123">
        <v>2016</v>
      </c>
      <c r="E593" s="123" t="s">
        <v>12</v>
      </c>
      <c r="F593" s="240">
        <v>40827.560272000002</v>
      </c>
      <c r="G593" s="240" t="s">
        <v>1755</v>
      </c>
      <c r="H593" s="240" t="s">
        <v>12</v>
      </c>
      <c r="I593" s="240">
        <v>40827.560272000002</v>
      </c>
      <c r="J593" s="240">
        <v>0</v>
      </c>
      <c r="K593" s="240">
        <v>0</v>
      </c>
      <c r="L593" s="240">
        <v>0</v>
      </c>
      <c r="M593" s="240">
        <v>0</v>
      </c>
      <c r="N593" s="240" t="s">
        <v>12</v>
      </c>
      <c r="O593" s="240">
        <v>40827.560272000002</v>
      </c>
      <c r="P593" s="240">
        <v>0</v>
      </c>
      <c r="Q593" s="240">
        <v>0</v>
      </c>
      <c r="R593" s="240">
        <v>40827.560272000002</v>
      </c>
      <c r="S593" s="240">
        <v>0</v>
      </c>
      <c r="T593" s="123" t="s">
        <v>12</v>
      </c>
      <c r="U593" s="123" t="s">
        <v>316</v>
      </c>
      <c r="V593" s="123" t="s">
        <v>316</v>
      </c>
      <c r="W593" s="123" t="s">
        <v>1403</v>
      </c>
      <c r="X593" s="123" t="s">
        <v>12</v>
      </c>
      <c r="Y593" s="123" t="s">
        <v>732</v>
      </c>
      <c r="Z593" s="123" t="s">
        <v>320</v>
      </c>
      <c r="AA593" s="212">
        <v>91746</v>
      </c>
      <c r="AB593" s="123" t="s">
        <v>1404</v>
      </c>
      <c r="AC593" s="123" t="s">
        <v>1405</v>
      </c>
      <c r="AD593" s="123" t="s">
        <v>327</v>
      </c>
      <c r="AE593" s="123" t="s">
        <v>12</v>
      </c>
    </row>
    <row r="594" spans="2:31" x14ac:dyDescent="0.35">
      <c r="B594" s="123">
        <v>5028</v>
      </c>
      <c r="C594" s="123" t="s">
        <v>1406</v>
      </c>
      <c r="D594" s="123">
        <v>2016</v>
      </c>
      <c r="E594" s="123" t="s">
        <v>12</v>
      </c>
      <c r="F594" s="240">
        <v>0</v>
      </c>
      <c r="G594" s="240" t="s">
        <v>1755</v>
      </c>
      <c r="H594" s="240" t="s">
        <v>12</v>
      </c>
      <c r="I594" s="240">
        <v>0</v>
      </c>
      <c r="J594" s="240">
        <v>0</v>
      </c>
      <c r="K594" s="240">
        <v>0</v>
      </c>
      <c r="L594" s="240">
        <v>0</v>
      </c>
      <c r="M594" s="240">
        <v>0</v>
      </c>
      <c r="N594" s="240" t="s">
        <v>12</v>
      </c>
      <c r="O594" s="240">
        <v>0</v>
      </c>
      <c r="P594" s="240">
        <v>0</v>
      </c>
      <c r="Q594" s="240">
        <v>0</v>
      </c>
      <c r="R594" s="240">
        <v>0</v>
      </c>
      <c r="S594" s="240">
        <v>0</v>
      </c>
      <c r="T594" s="123" t="s">
        <v>12</v>
      </c>
      <c r="U594" s="123" t="s">
        <v>317</v>
      </c>
      <c r="V594" s="123" t="s">
        <v>317</v>
      </c>
      <c r="W594" s="123" t="s">
        <v>12</v>
      </c>
      <c r="X594" s="123" t="s">
        <v>12</v>
      </c>
      <c r="Y594" s="123" t="s">
        <v>1407</v>
      </c>
      <c r="Z594" s="123" t="s">
        <v>1396</v>
      </c>
      <c r="AA594" s="212">
        <v>87401</v>
      </c>
      <c r="AB594" s="123" t="s">
        <v>638</v>
      </c>
      <c r="AC594" s="123" t="s">
        <v>424</v>
      </c>
      <c r="AD594" s="123" t="s">
        <v>425</v>
      </c>
      <c r="AE594" s="123" t="s">
        <v>12</v>
      </c>
    </row>
    <row r="595" spans="2:31" x14ac:dyDescent="0.35">
      <c r="B595" s="123">
        <v>104391</v>
      </c>
      <c r="C595" s="123" t="s">
        <v>1408</v>
      </c>
      <c r="D595" s="123">
        <v>2016</v>
      </c>
      <c r="E595" s="123" t="s">
        <v>12</v>
      </c>
      <c r="F595" s="240">
        <v>22733.3009776</v>
      </c>
      <c r="G595" s="240" t="s">
        <v>1755</v>
      </c>
      <c r="H595" s="240" t="s">
        <v>12</v>
      </c>
      <c r="I595" s="240">
        <v>22733.3009776</v>
      </c>
      <c r="J595" s="240">
        <v>0</v>
      </c>
      <c r="K595" s="240">
        <v>0</v>
      </c>
      <c r="L595" s="240">
        <v>0</v>
      </c>
      <c r="M595" s="240">
        <v>0</v>
      </c>
      <c r="N595" s="240" t="s">
        <v>12</v>
      </c>
      <c r="O595" s="240">
        <v>0</v>
      </c>
      <c r="P595" s="240">
        <v>0</v>
      </c>
      <c r="Q595" s="240">
        <v>0</v>
      </c>
      <c r="R595" s="240">
        <v>0</v>
      </c>
      <c r="S595" s="240">
        <v>22733.3009776</v>
      </c>
      <c r="T595" s="123" t="s">
        <v>12</v>
      </c>
      <c r="U595" s="123" t="s">
        <v>317</v>
      </c>
      <c r="V595" s="123" t="s">
        <v>317</v>
      </c>
      <c r="W595" s="123" t="s">
        <v>12</v>
      </c>
      <c r="X595" s="123" t="s">
        <v>12</v>
      </c>
      <c r="Y595" s="123" t="s">
        <v>460</v>
      </c>
      <c r="Z595" s="123" t="s">
        <v>320</v>
      </c>
      <c r="AA595" s="212">
        <v>92123</v>
      </c>
      <c r="AB595" s="123" t="s">
        <v>1409</v>
      </c>
      <c r="AC595" s="123" t="s">
        <v>201</v>
      </c>
      <c r="AD595" s="123" t="s">
        <v>327</v>
      </c>
      <c r="AE595" s="123" t="s">
        <v>12</v>
      </c>
    </row>
    <row r="596" spans="2:31" x14ac:dyDescent="0.35">
      <c r="B596" s="123">
        <v>104203</v>
      </c>
      <c r="C596" s="123" t="s">
        <v>1410</v>
      </c>
      <c r="D596" s="123">
        <v>2016</v>
      </c>
      <c r="E596" s="123" t="s">
        <v>12</v>
      </c>
      <c r="F596" s="240">
        <v>6197.2555399827297</v>
      </c>
      <c r="G596" s="240" t="s">
        <v>1755</v>
      </c>
      <c r="H596" s="240" t="s">
        <v>12</v>
      </c>
      <c r="I596" s="240">
        <v>0</v>
      </c>
      <c r="J596" s="240">
        <v>0</v>
      </c>
      <c r="K596" s="240">
        <v>0</v>
      </c>
      <c r="L596" s="240">
        <v>0</v>
      </c>
      <c r="M596" s="240">
        <v>6197.2555399827297</v>
      </c>
      <c r="N596" s="240" t="s">
        <v>12</v>
      </c>
      <c r="O596" s="240">
        <v>0</v>
      </c>
      <c r="P596" s="240">
        <v>0</v>
      </c>
      <c r="Q596" s="240">
        <v>5950.7275399827304</v>
      </c>
      <c r="R596" s="240">
        <v>5950.7275399827304</v>
      </c>
      <c r="S596" s="240">
        <v>246.52799999999999</v>
      </c>
      <c r="T596" s="123" t="s">
        <v>12</v>
      </c>
      <c r="U596" s="123" t="s">
        <v>316</v>
      </c>
      <c r="V596" s="123" t="s">
        <v>317</v>
      </c>
      <c r="W596" s="123" t="s">
        <v>690</v>
      </c>
      <c r="X596" s="123" t="s">
        <v>12</v>
      </c>
      <c r="Y596" s="123" t="s">
        <v>1411</v>
      </c>
      <c r="Z596" s="123" t="s">
        <v>1412</v>
      </c>
      <c r="AA596" s="212">
        <v>58504</v>
      </c>
      <c r="AB596" s="123" t="s">
        <v>321</v>
      </c>
      <c r="AC596" s="123" t="s">
        <v>322</v>
      </c>
      <c r="AD596" s="123" t="s">
        <v>323</v>
      </c>
      <c r="AE596" s="123" t="s">
        <v>12</v>
      </c>
    </row>
    <row r="597" spans="2:31" x14ac:dyDescent="0.35">
      <c r="B597" s="123">
        <v>3054</v>
      </c>
      <c r="C597" s="123" t="s">
        <v>1413</v>
      </c>
      <c r="D597" s="123">
        <v>2016</v>
      </c>
      <c r="E597" s="123" t="s">
        <v>12</v>
      </c>
      <c r="F597" s="240">
        <v>0</v>
      </c>
      <c r="G597" s="240" t="s">
        <v>1755</v>
      </c>
      <c r="H597" s="240" t="s">
        <v>12</v>
      </c>
      <c r="I597" s="240">
        <v>0</v>
      </c>
      <c r="J597" s="240">
        <v>0</v>
      </c>
      <c r="K597" s="240">
        <v>0</v>
      </c>
      <c r="L597" s="240">
        <v>0</v>
      </c>
      <c r="M597" s="240">
        <v>0</v>
      </c>
      <c r="N597" s="240" t="s">
        <v>12</v>
      </c>
      <c r="O597" s="240">
        <v>0</v>
      </c>
      <c r="P597" s="240">
        <v>0</v>
      </c>
      <c r="Q597" s="240">
        <v>0</v>
      </c>
      <c r="R597" s="240">
        <v>0</v>
      </c>
      <c r="S597" s="240">
        <v>0</v>
      </c>
      <c r="T597" s="123" t="s">
        <v>12</v>
      </c>
      <c r="U597" s="123" t="s">
        <v>317</v>
      </c>
      <c r="V597" s="123" t="s">
        <v>317</v>
      </c>
      <c r="W597" s="123" t="s">
        <v>12</v>
      </c>
      <c r="X597" s="123" t="s">
        <v>12</v>
      </c>
      <c r="Y597" s="123" t="s">
        <v>909</v>
      </c>
      <c r="Z597" s="123" t="s">
        <v>320</v>
      </c>
      <c r="AA597" s="212">
        <v>91730</v>
      </c>
      <c r="AB597" s="123" t="s">
        <v>321</v>
      </c>
      <c r="AC597" s="123" t="s">
        <v>322</v>
      </c>
      <c r="AD597" s="123" t="s">
        <v>323</v>
      </c>
      <c r="AE597" s="123" t="s">
        <v>12</v>
      </c>
    </row>
    <row r="598" spans="2:31" x14ac:dyDescent="0.35">
      <c r="B598" s="123">
        <v>3055</v>
      </c>
      <c r="C598" s="123" t="s">
        <v>1415</v>
      </c>
      <c r="D598" s="123">
        <v>2016</v>
      </c>
      <c r="E598" s="123" t="s">
        <v>12</v>
      </c>
      <c r="F598" s="240">
        <v>143285.12577000001</v>
      </c>
      <c r="G598" s="240" t="s">
        <v>1755</v>
      </c>
      <c r="H598" s="240" t="s">
        <v>12</v>
      </c>
      <c r="I598" s="240">
        <v>0</v>
      </c>
      <c r="J598" s="240">
        <v>0</v>
      </c>
      <c r="K598" s="240">
        <v>0</v>
      </c>
      <c r="L598" s="240">
        <v>0</v>
      </c>
      <c r="M598" s="240">
        <v>143285.12577000001</v>
      </c>
      <c r="N598" s="240" t="s">
        <v>12</v>
      </c>
      <c r="O598" s="240">
        <v>0</v>
      </c>
      <c r="P598" s="240">
        <v>0</v>
      </c>
      <c r="Q598" s="240">
        <v>100091.79377</v>
      </c>
      <c r="R598" s="240">
        <v>100091.79377</v>
      </c>
      <c r="S598" s="240">
        <v>43193.332000000002</v>
      </c>
      <c r="T598" s="123" t="s">
        <v>12</v>
      </c>
      <c r="U598" s="123" t="s">
        <v>316</v>
      </c>
      <c r="V598" s="123" t="s">
        <v>317</v>
      </c>
      <c r="W598" s="123" t="s">
        <v>430</v>
      </c>
      <c r="X598" s="123" t="s">
        <v>12</v>
      </c>
      <c r="Y598" s="123" t="s">
        <v>1081</v>
      </c>
      <c r="Z598" s="123" t="s">
        <v>320</v>
      </c>
      <c r="AA598" s="212">
        <v>96002</v>
      </c>
      <c r="AB598" s="123" t="s">
        <v>321</v>
      </c>
      <c r="AC598" s="123" t="s">
        <v>322</v>
      </c>
      <c r="AD598" s="123" t="s">
        <v>323</v>
      </c>
      <c r="AE598" s="123" t="s">
        <v>12</v>
      </c>
    </row>
    <row r="599" spans="2:31" x14ac:dyDescent="0.35">
      <c r="B599" s="123">
        <v>100256</v>
      </c>
      <c r="C599" s="123" t="s">
        <v>1416</v>
      </c>
      <c r="D599" s="123">
        <v>2016</v>
      </c>
      <c r="E599" s="123" t="s">
        <v>12</v>
      </c>
      <c r="F599" s="240">
        <v>141777.69439721099</v>
      </c>
      <c r="G599" s="240" t="s">
        <v>1755</v>
      </c>
      <c r="H599" s="240" t="s">
        <v>12</v>
      </c>
      <c r="I599" s="240">
        <v>141777.69439721099</v>
      </c>
      <c r="J599" s="240">
        <v>0</v>
      </c>
      <c r="K599" s="240">
        <v>0</v>
      </c>
      <c r="L599" s="240">
        <v>0</v>
      </c>
      <c r="M599" s="240">
        <v>0</v>
      </c>
      <c r="N599" s="240" t="s">
        <v>12</v>
      </c>
      <c r="O599" s="240">
        <v>141777.69439721099</v>
      </c>
      <c r="P599" s="240">
        <v>0</v>
      </c>
      <c r="Q599" s="240">
        <v>0</v>
      </c>
      <c r="R599" s="240">
        <v>141777.69439721099</v>
      </c>
      <c r="S599" s="240">
        <v>0</v>
      </c>
      <c r="T599" s="123" t="s">
        <v>12</v>
      </c>
      <c r="U599" s="123" t="s">
        <v>316</v>
      </c>
      <c r="V599" s="123" t="s">
        <v>317</v>
      </c>
      <c r="W599" s="123" t="s">
        <v>430</v>
      </c>
      <c r="X599" s="123" t="s">
        <v>12</v>
      </c>
      <c r="Y599" s="123" t="s">
        <v>1081</v>
      </c>
      <c r="Z599" s="123" t="s">
        <v>320</v>
      </c>
      <c r="AA599" s="212">
        <v>96001</v>
      </c>
      <c r="AB599" s="123" t="s">
        <v>352</v>
      </c>
      <c r="AC599" s="123" t="s">
        <v>353</v>
      </c>
      <c r="AD599" s="123" t="s">
        <v>354</v>
      </c>
      <c r="AE599" s="123" t="s">
        <v>12</v>
      </c>
    </row>
    <row r="600" spans="2:31" x14ac:dyDescent="0.35">
      <c r="B600" s="123">
        <v>104560</v>
      </c>
      <c r="C600" s="123" t="s">
        <v>1880</v>
      </c>
      <c r="D600" s="123">
        <v>2016</v>
      </c>
      <c r="E600" s="123" t="s">
        <v>12</v>
      </c>
      <c r="F600" s="240">
        <v>140959.443872</v>
      </c>
      <c r="G600" s="240" t="s">
        <v>1755</v>
      </c>
      <c r="H600" s="240" t="s">
        <v>12</v>
      </c>
      <c r="I600" s="240">
        <v>0</v>
      </c>
      <c r="J600" s="240">
        <v>0</v>
      </c>
      <c r="K600" s="240">
        <v>120.546272</v>
      </c>
      <c r="L600" s="240">
        <v>140838.8976</v>
      </c>
      <c r="M600" s="240">
        <v>0</v>
      </c>
      <c r="N600" s="240" t="s">
        <v>12</v>
      </c>
      <c r="O600" s="240">
        <v>0</v>
      </c>
      <c r="P600" s="240">
        <v>0</v>
      </c>
      <c r="Q600" s="240">
        <v>0</v>
      </c>
      <c r="R600" s="240">
        <v>0</v>
      </c>
      <c r="S600" s="240">
        <v>140959.443872</v>
      </c>
      <c r="T600" s="123" t="s">
        <v>12</v>
      </c>
      <c r="U600" s="123" t="s">
        <v>316</v>
      </c>
      <c r="V600" s="123" t="s">
        <v>317</v>
      </c>
      <c r="W600" s="123" t="s">
        <v>381</v>
      </c>
      <c r="X600" s="123" t="s">
        <v>12</v>
      </c>
      <c r="Y600" s="123" t="s">
        <v>1419</v>
      </c>
      <c r="Z600" s="123" t="s">
        <v>1420</v>
      </c>
      <c r="AA600" s="212">
        <v>50010</v>
      </c>
      <c r="AB600" s="123" t="s">
        <v>400</v>
      </c>
      <c r="AC600" s="123" t="s">
        <v>394</v>
      </c>
      <c r="AD600" s="123" t="s">
        <v>395</v>
      </c>
      <c r="AE600" s="123" t="s">
        <v>12</v>
      </c>
    </row>
    <row r="601" spans="2:31" x14ac:dyDescent="0.35">
      <c r="B601" s="123">
        <v>104198</v>
      </c>
      <c r="C601" s="123" t="s">
        <v>1423</v>
      </c>
      <c r="D601" s="123">
        <v>2016</v>
      </c>
      <c r="E601" s="123" t="s">
        <v>12</v>
      </c>
      <c r="F601" s="240">
        <v>14766.5197632</v>
      </c>
      <c r="G601" s="240" t="s">
        <v>1755</v>
      </c>
      <c r="H601" s="240" t="s">
        <v>12</v>
      </c>
      <c r="I601" s="240">
        <v>14766.5197632</v>
      </c>
      <c r="J601" s="240">
        <v>0</v>
      </c>
      <c r="K601" s="240">
        <v>0</v>
      </c>
      <c r="L601" s="240">
        <v>0</v>
      </c>
      <c r="M601" s="240">
        <v>0</v>
      </c>
      <c r="N601" s="240" t="s">
        <v>12</v>
      </c>
      <c r="O601" s="240">
        <v>0</v>
      </c>
      <c r="P601" s="240">
        <v>0</v>
      </c>
      <c r="Q601" s="240">
        <v>0</v>
      </c>
      <c r="R601" s="240">
        <v>0</v>
      </c>
      <c r="S601" s="240">
        <v>14766.5197632</v>
      </c>
      <c r="T601" s="123" t="s">
        <v>12</v>
      </c>
      <c r="U601" s="123" t="s">
        <v>317</v>
      </c>
      <c r="V601" s="123" t="s">
        <v>317</v>
      </c>
      <c r="W601" s="123" t="s">
        <v>12</v>
      </c>
      <c r="X601" s="123" t="s">
        <v>12</v>
      </c>
      <c r="Y601" s="123" t="s">
        <v>12</v>
      </c>
      <c r="Z601" s="123" t="s">
        <v>12</v>
      </c>
      <c r="AA601" s="212" t="s">
        <v>12</v>
      </c>
      <c r="AB601" s="123" t="s">
        <v>487</v>
      </c>
      <c r="AC601" s="123" t="s">
        <v>201</v>
      </c>
      <c r="AD601" s="123" t="s">
        <v>327</v>
      </c>
      <c r="AE601" s="123" t="s">
        <v>12</v>
      </c>
    </row>
    <row r="602" spans="2:31" x14ac:dyDescent="0.35">
      <c r="B602" s="123">
        <v>100265</v>
      </c>
      <c r="C602" s="123" t="s">
        <v>1424</v>
      </c>
      <c r="D602" s="123">
        <v>2016</v>
      </c>
      <c r="E602" s="123" t="s">
        <v>12</v>
      </c>
      <c r="F602" s="240">
        <v>263740.09471999999</v>
      </c>
      <c r="G602" s="240" t="s">
        <v>1755</v>
      </c>
      <c r="H602" s="240" t="s">
        <v>12</v>
      </c>
      <c r="I602" s="240">
        <v>6326.0947200000001</v>
      </c>
      <c r="J602" s="240">
        <v>257414</v>
      </c>
      <c r="K602" s="240">
        <v>0</v>
      </c>
      <c r="L602" s="240">
        <v>0</v>
      </c>
      <c r="M602" s="240">
        <v>0</v>
      </c>
      <c r="N602" s="240" t="s">
        <v>12</v>
      </c>
      <c r="O602" s="240">
        <v>0</v>
      </c>
      <c r="P602" s="240">
        <v>0</v>
      </c>
      <c r="Q602" s="240">
        <v>0</v>
      </c>
      <c r="R602" s="240">
        <v>0</v>
      </c>
      <c r="S602" s="240">
        <v>263740.09471999999</v>
      </c>
      <c r="T602" s="123" t="s">
        <v>12</v>
      </c>
      <c r="U602" s="123" t="s">
        <v>316</v>
      </c>
      <c r="V602" s="123" t="s">
        <v>317</v>
      </c>
      <c r="W602" s="123" t="s">
        <v>553</v>
      </c>
      <c r="X602" s="123" t="s">
        <v>12</v>
      </c>
      <c r="Y602" s="123" t="s">
        <v>578</v>
      </c>
      <c r="Z602" s="123" t="s">
        <v>320</v>
      </c>
      <c r="AA602" s="212">
        <v>93725</v>
      </c>
      <c r="AB602" s="123" t="s">
        <v>404</v>
      </c>
      <c r="AC602" s="123" t="s">
        <v>201</v>
      </c>
      <c r="AD602" s="123" t="s">
        <v>354</v>
      </c>
      <c r="AE602" s="123" t="s">
        <v>12</v>
      </c>
    </row>
    <row r="603" spans="2:31" x14ac:dyDescent="0.35">
      <c r="B603" s="123">
        <v>100055</v>
      </c>
      <c r="C603" s="123" t="s">
        <v>1425</v>
      </c>
      <c r="D603" s="123">
        <v>2016</v>
      </c>
      <c r="E603" s="123" t="s">
        <v>12</v>
      </c>
      <c r="F603" s="240">
        <v>277174.87329199997</v>
      </c>
      <c r="G603" s="240" t="s">
        <v>1755</v>
      </c>
      <c r="H603" s="240" t="s">
        <v>12</v>
      </c>
      <c r="I603" s="240">
        <v>5708.8732920000002</v>
      </c>
      <c r="J603" s="240">
        <v>271466</v>
      </c>
      <c r="K603" s="240">
        <v>0</v>
      </c>
      <c r="L603" s="240">
        <v>0</v>
      </c>
      <c r="M603" s="240">
        <v>0</v>
      </c>
      <c r="N603" s="240" t="s">
        <v>12</v>
      </c>
      <c r="O603" s="240">
        <v>0</v>
      </c>
      <c r="P603" s="240">
        <v>0</v>
      </c>
      <c r="Q603" s="240">
        <v>0</v>
      </c>
      <c r="R603" s="240">
        <v>0</v>
      </c>
      <c r="S603" s="240">
        <v>277174.87329199997</v>
      </c>
      <c r="T603" s="123" t="s">
        <v>12</v>
      </c>
      <c r="U603" s="123" t="s">
        <v>316</v>
      </c>
      <c r="V603" s="123" t="s">
        <v>317</v>
      </c>
      <c r="W603" s="123" t="s">
        <v>553</v>
      </c>
      <c r="X603" s="123" t="s">
        <v>12</v>
      </c>
      <c r="Y603" s="123" t="s">
        <v>873</v>
      </c>
      <c r="Z603" s="123" t="s">
        <v>320</v>
      </c>
      <c r="AA603" s="212">
        <v>95648</v>
      </c>
      <c r="AB603" s="123" t="s">
        <v>404</v>
      </c>
      <c r="AC603" s="123" t="s">
        <v>201</v>
      </c>
      <c r="AD603" s="123" t="s">
        <v>354</v>
      </c>
      <c r="AE603" s="123" t="s">
        <v>12</v>
      </c>
    </row>
    <row r="604" spans="2:31" x14ac:dyDescent="0.35">
      <c r="B604" s="123">
        <v>104691</v>
      </c>
      <c r="C604" s="123" t="s">
        <v>1426</v>
      </c>
      <c r="D604" s="123">
        <v>2016</v>
      </c>
      <c r="E604" s="123" t="s">
        <v>12</v>
      </c>
      <c r="F604" s="240">
        <v>10491.1615088</v>
      </c>
      <c r="G604" s="240" t="s">
        <v>1755</v>
      </c>
      <c r="H604" s="240" t="s">
        <v>12</v>
      </c>
      <c r="I604" s="240">
        <v>10491.1615088</v>
      </c>
      <c r="J604" s="240">
        <v>0</v>
      </c>
      <c r="K604" s="240">
        <v>0</v>
      </c>
      <c r="L604" s="240">
        <v>0</v>
      </c>
      <c r="M604" s="240">
        <v>0</v>
      </c>
      <c r="N604" s="240" t="s">
        <v>12</v>
      </c>
      <c r="O604" s="240">
        <v>0</v>
      </c>
      <c r="P604" s="240">
        <v>0</v>
      </c>
      <c r="Q604" s="240">
        <v>0</v>
      </c>
      <c r="R604" s="240">
        <v>0</v>
      </c>
      <c r="S604" s="240">
        <v>10491.1615088</v>
      </c>
      <c r="T604" s="123" t="s">
        <v>12</v>
      </c>
      <c r="U604" s="123" t="s">
        <v>317</v>
      </c>
      <c r="V604" s="123" t="s">
        <v>317</v>
      </c>
      <c r="W604" s="123" t="s">
        <v>12</v>
      </c>
      <c r="X604" s="123" t="s">
        <v>12</v>
      </c>
      <c r="Y604" s="123" t="s">
        <v>377</v>
      </c>
      <c r="Z604" s="123" t="s">
        <v>320</v>
      </c>
      <c r="AA604" s="212">
        <v>90744</v>
      </c>
      <c r="AB604" s="123" t="s">
        <v>703</v>
      </c>
      <c r="AC604" s="123" t="s">
        <v>201</v>
      </c>
      <c r="AD604" s="123" t="s">
        <v>327</v>
      </c>
      <c r="AE604" s="123" t="s">
        <v>12</v>
      </c>
    </row>
    <row r="605" spans="2:31" x14ac:dyDescent="0.35">
      <c r="B605" s="123">
        <v>104056</v>
      </c>
      <c r="C605" s="123" t="s">
        <v>1427</v>
      </c>
      <c r="D605" s="123">
        <v>2016</v>
      </c>
      <c r="E605" s="123" t="s">
        <v>12</v>
      </c>
      <c r="F605" s="240">
        <v>547570.21658400004</v>
      </c>
      <c r="G605" s="240" t="s">
        <v>1755</v>
      </c>
      <c r="H605" s="240" t="s">
        <v>12</v>
      </c>
      <c r="I605" s="240">
        <v>0</v>
      </c>
      <c r="J605" s="240">
        <v>0</v>
      </c>
      <c r="K605" s="240">
        <v>524267.05088400003</v>
      </c>
      <c r="L605" s="240">
        <v>23303.165700000001</v>
      </c>
      <c r="M605" s="240">
        <v>0</v>
      </c>
      <c r="N605" s="240" t="s">
        <v>12</v>
      </c>
      <c r="O605" s="240">
        <v>0</v>
      </c>
      <c r="P605" s="240">
        <v>524267.05088400003</v>
      </c>
      <c r="Q605" s="240">
        <v>0</v>
      </c>
      <c r="R605" s="240">
        <v>524267.05088400003</v>
      </c>
      <c r="S605" s="240">
        <v>23303.165700000001</v>
      </c>
      <c r="T605" s="123" t="s">
        <v>12</v>
      </c>
      <c r="U605" s="123" t="s">
        <v>316</v>
      </c>
      <c r="V605" s="123" t="s">
        <v>317</v>
      </c>
      <c r="W605" s="123" t="s">
        <v>467</v>
      </c>
      <c r="X605" s="123" t="s">
        <v>12</v>
      </c>
      <c r="Y605" s="123" t="s">
        <v>375</v>
      </c>
      <c r="Z605" s="123" t="s">
        <v>320</v>
      </c>
      <c r="AA605" s="212">
        <v>95834</v>
      </c>
      <c r="AB605" s="123" t="s">
        <v>446</v>
      </c>
      <c r="AC605" s="123" t="s">
        <v>394</v>
      </c>
      <c r="AD605" s="123" t="s">
        <v>395</v>
      </c>
      <c r="AE605" s="123" t="s">
        <v>12</v>
      </c>
    </row>
    <row r="606" spans="2:31" x14ac:dyDescent="0.35">
      <c r="B606" s="123">
        <v>100387</v>
      </c>
      <c r="C606" s="123" t="s">
        <v>1428</v>
      </c>
      <c r="D606" s="123">
        <v>2016</v>
      </c>
      <c r="E606" s="123" t="s">
        <v>12</v>
      </c>
      <c r="F606" s="240">
        <v>10967.010367999999</v>
      </c>
      <c r="G606" s="240" t="s">
        <v>1755</v>
      </c>
      <c r="H606" s="240" t="s">
        <v>12</v>
      </c>
      <c r="I606" s="240">
        <v>10967.010367999999</v>
      </c>
      <c r="J606" s="240">
        <v>0</v>
      </c>
      <c r="K606" s="240">
        <v>0</v>
      </c>
      <c r="L606" s="240">
        <v>0</v>
      </c>
      <c r="M606" s="240">
        <v>0</v>
      </c>
      <c r="N606" s="240" t="s">
        <v>12</v>
      </c>
      <c r="O606" s="240">
        <v>0</v>
      </c>
      <c r="P606" s="240">
        <v>0</v>
      </c>
      <c r="Q606" s="240">
        <v>0</v>
      </c>
      <c r="R606" s="240">
        <v>0</v>
      </c>
      <c r="S606" s="240">
        <v>10967.010367999999</v>
      </c>
      <c r="T606" s="123" t="s">
        <v>12</v>
      </c>
      <c r="U606" s="123" t="s">
        <v>316</v>
      </c>
      <c r="V606" s="123" t="s">
        <v>317</v>
      </c>
      <c r="W606" s="123" t="s">
        <v>363</v>
      </c>
      <c r="X606" s="123" t="s">
        <v>12</v>
      </c>
      <c r="Y606" s="123" t="s">
        <v>325</v>
      </c>
      <c r="Z606" s="123" t="s">
        <v>320</v>
      </c>
      <c r="AA606" s="212">
        <v>92880</v>
      </c>
      <c r="AB606" s="123" t="s">
        <v>352</v>
      </c>
      <c r="AC606" s="123" t="s">
        <v>201</v>
      </c>
      <c r="AD606" s="123" t="s">
        <v>354</v>
      </c>
      <c r="AE606" s="123" t="s">
        <v>12</v>
      </c>
    </row>
    <row r="607" spans="2:31" x14ac:dyDescent="0.35">
      <c r="B607" s="123">
        <v>100392</v>
      </c>
      <c r="C607" s="123" t="s">
        <v>1429</v>
      </c>
      <c r="D607" s="123">
        <v>2016</v>
      </c>
      <c r="E607" s="123" t="s">
        <v>12</v>
      </c>
      <c r="F607" s="240">
        <v>39384.9522</v>
      </c>
      <c r="G607" s="240" t="s">
        <v>1755</v>
      </c>
      <c r="H607" s="240" t="s">
        <v>12</v>
      </c>
      <c r="I607" s="240">
        <v>39384.9522</v>
      </c>
      <c r="J607" s="240">
        <v>0</v>
      </c>
      <c r="K607" s="240">
        <v>0</v>
      </c>
      <c r="L607" s="240">
        <v>0</v>
      </c>
      <c r="M607" s="240">
        <v>0</v>
      </c>
      <c r="N607" s="240" t="s">
        <v>12</v>
      </c>
      <c r="O607" s="240">
        <v>39384.9522</v>
      </c>
      <c r="P607" s="240">
        <v>0</v>
      </c>
      <c r="Q607" s="240">
        <v>0</v>
      </c>
      <c r="R607" s="240">
        <v>39384.9522</v>
      </c>
      <c r="S607" s="240">
        <v>0</v>
      </c>
      <c r="T607" s="123" t="s">
        <v>12</v>
      </c>
      <c r="U607" s="123" t="s">
        <v>316</v>
      </c>
      <c r="V607" s="123" t="s">
        <v>317</v>
      </c>
      <c r="W607" s="123" t="s">
        <v>363</v>
      </c>
      <c r="X607" s="123" t="s">
        <v>12</v>
      </c>
      <c r="Y607" s="123" t="s">
        <v>746</v>
      </c>
      <c r="Z607" s="123" t="s">
        <v>320</v>
      </c>
      <c r="AA607" s="212">
        <v>92504</v>
      </c>
      <c r="AB607" s="123" t="s">
        <v>352</v>
      </c>
      <c r="AC607" s="123" t="s">
        <v>204</v>
      </c>
      <c r="AD607" s="123" t="s">
        <v>354</v>
      </c>
      <c r="AE607" s="123" t="s">
        <v>12</v>
      </c>
    </row>
    <row r="608" spans="2:31" x14ac:dyDescent="0.35">
      <c r="B608" s="123">
        <v>104037</v>
      </c>
      <c r="C608" s="123" t="s">
        <v>1430</v>
      </c>
      <c r="D608" s="123">
        <v>2016</v>
      </c>
      <c r="E608" s="123" t="s">
        <v>12</v>
      </c>
      <c r="F608" s="240">
        <v>275386.29759899899</v>
      </c>
      <c r="G608" s="240" t="s">
        <v>1755</v>
      </c>
      <c r="H608" s="240" t="s">
        <v>12</v>
      </c>
      <c r="I608" s="240">
        <v>0</v>
      </c>
      <c r="J608" s="240">
        <v>0</v>
      </c>
      <c r="K608" s="240">
        <v>259505.924598999</v>
      </c>
      <c r="L608" s="240">
        <v>15880.373</v>
      </c>
      <c r="M608" s="240">
        <v>0</v>
      </c>
      <c r="N608" s="240" t="s">
        <v>12</v>
      </c>
      <c r="O608" s="240">
        <v>0</v>
      </c>
      <c r="P608" s="240">
        <v>259505.924598999</v>
      </c>
      <c r="Q608" s="240">
        <v>0</v>
      </c>
      <c r="R608" s="240">
        <v>259505.924598999</v>
      </c>
      <c r="S608" s="240">
        <v>15880.373</v>
      </c>
      <c r="T608" s="123" t="s">
        <v>12</v>
      </c>
      <c r="U608" s="123" t="s">
        <v>316</v>
      </c>
      <c r="V608" s="123" t="s">
        <v>317</v>
      </c>
      <c r="W608" s="123" t="s">
        <v>340</v>
      </c>
      <c r="X608" s="123" t="s">
        <v>12</v>
      </c>
      <c r="Y608" s="123" t="s">
        <v>600</v>
      </c>
      <c r="Z608" s="123" t="s">
        <v>320</v>
      </c>
      <c r="AA608" s="212">
        <v>95050</v>
      </c>
      <c r="AB608" s="123" t="s">
        <v>446</v>
      </c>
      <c r="AC608" s="123" t="s">
        <v>394</v>
      </c>
      <c r="AD608" s="123" t="s">
        <v>395</v>
      </c>
      <c r="AE608" s="123" t="s">
        <v>12</v>
      </c>
    </row>
    <row r="609" spans="2:31" x14ac:dyDescent="0.35">
      <c r="B609" s="123">
        <v>100196</v>
      </c>
      <c r="C609" s="123" t="s">
        <v>1881</v>
      </c>
      <c r="D609" s="123">
        <v>2016</v>
      </c>
      <c r="E609" s="123" t="s">
        <v>12</v>
      </c>
      <c r="F609" s="240">
        <v>14979.485549553499</v>
      </c>
      <c r="G609" s="240" t="s">
        <v>1755</v>
      </c>
      <c r="H609" s="240" t="s">
        <v>12</v>
      </c>
      <c r="I609" s="240">
        <v>14979.485549553499</v>
      </c>
      <c r="J609" s="240">
        <v>0</v>
      </c>
      <c r="K609" s="240">
        <v>0</v>
      </c>
      <c r="L609" s="240">
        <v>0</v>
      </c>
      <c r="M609" s="240">
        <v>0</v>
      </c>
      <c r="N609" s="240" t="s">
        <v>12</v>
      </c>
      <c r="O609" s="240">
        <v>0</v>
      </c>
      <c r="P609" s="240">
        <v>0</v>
      </c>
      <c r="Q609" s="240">
        <v>0</v>
      </c>
      <c r="R609" s="240">
        <v>0</v>
      </c>
      <c r="S609" s="240">
        <v>14979.485549553499</v>
      </c>
      <c r="T609" s="123" t="s">
        <v>12</v>
      </c>
      <c r="U609" s="123" t="s">
        <v>317</v>
      </c>
      <c r="V609" s="123" t="s">
        <v>317</v>
      </c>
      <c r="W609" s="123" t="s">
        <v>12</v>
      </c>
      <c r="X609" s="123" t="s">
        <v>12</v>
      </c>
      <c r="Y609" s="123" t="s">
        <v>1284</v>
      </c>
      <c r="Z609" s="123" t="s">
        <v>320</v>
      </c>
      <c r="AA609" s="212">
        <v>91910</v>
      </c>
      <c r="AB609" s="123" t="s">
        <v>931</v>
      </c>
      <c r="AC609" s="123" t="s">
        <v>201</v>
      </c>
      <c r="AD609" s="123" t="s">
        <v>327</v>
      </c>
      <c r="AE609" s="123" t="s">
        <v>12</v>
      </c>
    </row>
    <row r="610" spans="2:31" x14ac:dyDescent="0.35">
      <c r="B610" s="123">
        <v>101702</v>
      </c>
      <c r="C610" s="123" t="s">
        <v>1432</v>
      </c>
      <c r="D610" s="123">
        <v>2016</v>
      </c>
      <c r="E610" s="123" t="s">
        <v>12</v>
      </c>
      <c r="F610" s="240">
        <v>146585.211070914</v>
      </c>
      <c r="G610" s="240" t="s">
        <v>1755</v>
      </c>
      <c r="H610" s="240" t="s">
        <v>12</v>
      </c>
      <c r="I610" s="240">
        <v>3987.1110709139998</v>
      </c>
      <c r="J610" s="240">
        <v>142598.1</v>
      </c>
      <c r="K610" s="240">
        <v>0</v>
      </c>
      <c r="L610" s="240">
        <v>0</v>
      </c>
      <c r="M610" s="240">
        <v>0</v>
      </c>
      <c r="N610" s="240" t="s">
        <v>12</v>
      </c>
      <c r="O610" s="240">
        <v>0</v>
      </c>
      <c r="P610" s="240">
        <v>0</v>
      </c>
      <c r="Q610" s="240">
        <v>0</v>
      </c>
      <c r="R610" s="240">
        <v>0</v>
      </c>
      <c r="S610" s="240">
        <v>146585.211070914</v>
      </c>
      <c r="T610" s="123" t="s">
        <v>12</v>
      </c>
      <c r="U610" s="123" t="s">
        <v>316</v>
      </c>
      <c r="V610" s="123" t="s">
        <v>317</v>
      </c>
      <c r="W610" s="123" t="s">
        <v>430</v>
      </c>
      <c r="X610" s="123" t="s">
        <v>12</v>
      </c>
      <c r="Y610" s="123" t="s">
        <v>1433</v>
      </c>
      <c r="Z610" s="123" t="s">
        <v>320</v>
      </c>
      <c r="AA610" s="212">
        <v>96094</v>
      </c>
      <c r="AB610" s="123" t="s">
        <v>1434</v>
      </c>
      <c r="AC610" s="123" t="s">
        <v>201</v>
      </c>
      <c r="AD610" s="123" t="s">
        <v>327</v>
      </c>
      <c r="AE610" s="123" t="s">
        <v>12</v>
      </c>
    </row>
    <row r="611" spans="2:31" x14ac:dyDescent="0.35">
      <c r="B611" s="123">
        <v>3057</v>
      </c>
      <c r="C611" s="123" t="s">
        <v>1435</v>
      </c>
      <c r="D611" s="123">
        <v>2016</v>
      </c>
      <c r="E611" s="123" t="s">
        <v>12</v>
      </c>
      <c r="F611" s="240">
        <v>14749.816573055599</v>
      </c>
      <c r="G611" s="240" t="s">
        <v>1755</v>
      </c>
      <c r="H611" s="240" t="s">
        <v>12</v>
      </c>
      <c r="I611" s="240">
        <v>0</v>
      </c>
      <c r="J611" s="240">
        <v>0</v>
      </c>
      <c r="K611" s="240">
        <v>0</v>
      </c>
      <c r="L611" s="240">
        <v>0</v>
      </c>
      <c r="M611" s="240">
        <v>14749.816573055599</v>
      </c>
      <c r="N611" s="240" t="s">
        <v>12</v>
      </c>
      <c r="O611" s="240">
        <v>0</v>
      </c>
      <c r="P611" s="240">
        <v>0</v>
      </c>
      <c r="Q611" s="240">
        <v>14749.816573055599</v>
      </c>
      <c r="R611" s="240">
        <v>14749.816573055599</v>
      </c>
      <c r="S611" s="240">
        <v>0</v>
      </c>
      <c r="T611" s="123" t="s">
        <v>12</v>
      </c>
      <c r="U611" s="123" t="s">
        <v>316</v>
      </c>
      <c r="V611" s="123" t="s">
        <v>317</v>
      </c>
      <c r="W611" s="123" t="s">
        <v>430</v>
      </c>
      <c r="X611" s="123" t="s">
        <v>12</v>
      </c>
      <c r="Y611" s="123" t="s">
        <v>1250</v>
      </c>
      <c r="Z611" s="123" t="s">
        <v>320</v>
      </c>
      <c r="AA611" s="212">
        <v>95747</v>
      </c>
      <c r="AB611" s="123" t="s">
        <v>321</v>
      </c>
      <c r="AC611" s="123" t="s">
        <v>322</v>
      </c>
      <c r="AD611" s="123" t="s">
        <v>323</v>
      </c>
      <c r="AE611" s="123" t="s">
        <v>12</v>
      </c>
    </row>
    <row r="612" spans="2:31" x14ac:dyDescent="0.35">
      <c r="B612" s="123">
        <v>101270</v>
      </c>
      <c r="C612" s="123" t="s">
        <v>1436</v>
      </c>
      <c r="D612" s="123">
        <v>2016</v>
      </c>
      <c r="E612" s="123" t="s">
        <v>12</v>
      </c>
      <c r="F612" s="240">
        <v>165744.07879371999</v>
      </c>
      <c r="G612" s="240" t="s">
        <v>1755</v>
      </c>
      <c r="H612" s="240" t="s">
        <v>12</v>
      </c>
      <c r="I612" s="240">
        <v>165744.07879371999</v>
      </c>
      <c r="J612" s="240">
        <v>0</v>
      </c>
      <c r="K612" s="240">
        <v>0</v>
      </c>
      <c r="L612" s="240">
        <v>0</v>
      </c>
      <c r="M612" s="240">
        <v>0</v>
      </c>
      <c r="N612" s="240" t="s">
        <v>12</v>
      </c>
      <c r="O612" s="240">
        <v>165744.07879371999</v>
      </c>
      <c r="P612" s="240">
        <v>0</v>
      </c>
      <c r="Q612" s="240">
        <v>0</v>
      </c>
      <c r="R612" s="240">
        <v>165744.07879371999</v>
      </c>
      <c r="S612" s="240">
        <v>0</v>
      </c>
      <c r="T612" s="123" t="s">
        <v>12</v>
      </c>
      <c r="U612" s="123" t="s">
        <v>316</v>
      </c>
      <c r="V612" s="123" t="s">
        <v>317</v>
      </c>
      <c r="W612" s="123" t="s">
        <v>430</v>
      </c>
      <c r="X612" s="123" t="s">
        <v>12</v>
      </c>
      <c r="Y612" s="123" t="s">
        <v>1250</v>
      </c>
      <c r="Z612" s="123" t="s">
        <v>320</v>
      </c>
      <c r="AA612" s="212">
        <v>95747</v>
      </c>
      <c r="AB612" s="123" t="s">
        <v>352</v>
      </c>
      <c r="AC612" s="123" t="s">
        <v>204</v>
      </c>
      <c r="AD612" s="123" t="s">
        <v>354</v>
      </c>
      <c r="AE612" s="123" t="s">
        <v>12</v>
      </c>
    </row>
    <row r="613" spans="2:31" x14ac:dyDescent="0.35">
      <c r="B613" s="123">
        <v>104552</v>
      </c>
      <c r="C613" s="123" t="s">
        <v>1946</v>
      </c>
      <c r="D613" s="123">
        <v>2016</v>
      </c>
      <c r="E613" s="123" t="s">
        <v>12</v>
      </c>
      <c r="F613" s="240">
        <v>7707.0530609999996</v>
      </c>
      <c r="G613" s="240" t="s">
        <v>1755</v>
      </c>
      <c r="H613" s="240" t="s">
        <v>12</v>
      </c>
      <c r="I613" s="240">
        <v>0</v>
      </c>
      <c r="J613" s="240">
        <v>0</v>
      </c>
      <c r="K613" s="240">
        <v>280.47446100000002</v>
      </c>
      <c r="L613" s="240">
        <v>7426.5785999999998</v>
      </c>
      <c r="M613" s="240">
        <v>0</v>
      </c>
      <c r="N613" s="240" t="s">
        <v>12</v>
      </c>
      <c r="O613" s="240">
        <v>0</v>
      </c>
      <c r="P613" s="240">
        <v>0</v>
      </c>
      <c r="Q613" s="240">
        <v>0</v>
      </c>
      <c r="R613" s="240">
        <v>0</v>
      </c>
      <c r="S613" s="240">
        <v>7707.0530609999996</v>
      </c>
      <c r="T613" s="123" t="s">
        <v>12</v>
      </c>
      <c r="U613" s="123" t="s">
        <v>317</v>
      </c>
      <c r="V613" s="123" t="s">
        <v>317</v>
      </c>
      <c r="W613" s="123" t="s">
        <v>12</v>
      </c>
      <c r="X613" s="123" t="s">
        <v>12</v>
      </c>
      <c r="Y613" s="123" t="s">
        <v>460</v>
      </c>
      <c r="Z613" s="123" t="s">
        <v>320</v>
      </c>
      <c r="AA613" s="212">
        <v>92106</v>
      </c>
      <c r="AB613" s="123" t="s">
        <v>446</v>
      </c>
      <c r="AC613" s="123" t="s">
        <v>394</v>
      </c>
      <c r="AD613" s="123" t="s">
        <v>395</v>
      </c>
      <c r="AE613" s="123" t="s">
        <v>12</v>
      </c>
    </row>
    <row r="614" spans="2:31" x14ac:dyDescent="0.35">
      <c r="B614" s="123">
        <v>3058</v>
      </c>
      <c r="C614" s="123" t="s">
        <v>1437</v>
      </c>
      <c r="D614" s="123">
        <v>2016</v>
      </c>
      <c r="E614" s="123" t="s">
        <v>12</v>
      </c>
      <c r="F614" s="240">
        <v>717877.75960852799</v>
      </c>
      <c r="G614" s="240" t="s">
        <v>1755</v>
      </c>
      <c r="H614" s="240" t="s">
        <v>12</v>
      </c>
      <c r="I614" s="240">
        <v>0</v>
      </c>
      <c r="J614" s="240">
        <v>0</v>
      </c>
      <c r="K614" s="240">
        <v>0</v>
      </c>
      <c r="L614" s="240">
        <v>0</v>
      </c>
      <c r="M614" s="240">
        <v>717877.75960852799</v>
      </c>
      <c r="N614" s="240" t="s">
        <v>12</v>
      </c>
      <c r="O614" s="240">
        <v>0</v>
      </c>
      <c r="P614" s="240">
        <v>0</v>
      </c>
      <c r="Q614" s="240">
        <v>188915.88162885499</v>
      </c>
      <c r="R614" s="240">
        <v>188915.88162885499</v>
      </c>
      <c r="S614" s="240">
        <v>528961.87797967298</v>
      </c>
      <c r="T614" s="123" t="s">
        <v>12</v>
      </c>
      <c r="U614" s="123" t="s">
        <v>316</v>
      </c>
      <c r="V614" s="123" t="s">
        <v>317</v>
      </c>
      <c r="W614" s="123" t="s">
        <v>1831</v>
      </c>
      <c r="X614" s="123" t="s">
        <v>12</v>
      </c>
      <c r="Y614" s="123" t="s">
        <v>375</v>
      </c>
      <c r="Z614" s="123" t="s">
        <v>320</v>
      </c>
      <c r="AA614" s="212" t="s">
        <v>1438</v>
      </c>
      <c r="AB614" s="123" t="s">
        <v>560</v>
      </c>
      <c r="AC614" s="123" t="s">
        <v>322</v>
      </c>
      <c r="AD614" s="123" t="s">
        <v>323</v>
      </c>
      <c r="AE614" s="123" t="s">
        <v>12</v>
      </c>
    </row>
    <row r="615" spans="2:31" x14ac:dyDescent="0.35">
      <c r="B615" s="123">
        <v>104352</v>
      </c>
      <c r="C615" s="123" t="s">
        <v>1439</v>
      </c>
      <c r="D615" s="123">
        <v>2016</v>
      </c>
      <c r="E615" s="123" t="s">
        <v>12</v>
      </c>
      <c r="F615" s="240">
        <v>2357474.13467868</v>
      </c>
      <c r="G615" s="240" t="s">
        <v>1755</v>
      </c>
      <c r="H615" s="240" t="s">
        <v>12</v>
      </c>
      <c r="I615" s="240">
        <v>0</v>
      </c>
      <c r="J615" s="240">
        <v>0</v>
      </c>
      <c r="K615" s="240">
        <v>2327619.5381064001</v>
      </c>
      <c r="L615" s="240">
        <v>29854.596572279999</v>
      </c>
      <c r="M615" s="240">
        <v>0</v>
      </c>
      <c r="N615" s="240" t="s">
        <v>12</v>
      </c>
      <c r="O615" s="240">
        <v>0</v>
      </c>
      <c r="P615" s="240">
        <v>0</v>
      </c>
      <c r="Q615" s="240">
        <v>0</v>
      </c>
      <c r="R615" s="240">
        <v>0</v>
      </c>
      <c r="S615" s="240">
        <v>2357474.13467868</v>
      </c>
      <c r="T615" s="123" t="s">
        <v>12</v>
      </c>
      <c r="U615" s="123" t="s">
        <v>316</v>
      </c>
      <c r="V615" s="123" t="s">
        <v>317</v>
      </c>
      <c r="W615" s="123" t="s">
        <v>1831</v>
      </c>
      <c r="X615" s="123" t="s">
        <v>12</v>
      </c>
      <c r="Y615" s="123" t="s">
        <v>375</v>
      </c>
      <c r="Z615" s="123" t="s">
        <v>320</v>
      </c>
      <c r="AA615" s="212" t="s">
        <v>1438</v>
      </c>
      <c r="AB615" s="123" t="s">
        <v>560</v>
      </c>
      <c r="AC615" s="123" t="s">
        <v>424</v>
      </c>
      <c r="AD615" s="123" t="s">
        <v>425</v>
      </c>
      <c r="AE615" s="123" t="s">
        <v>12</v>
      </c>
    </row>
    <row r="616" spans="2:31" x14ac:dyDescent="0.35">
      <c r="B616" s="123">
        <v>100130</v>
      </c>
      <c r="C616" s="123" t="s">
        <v>1440</v>
      </c>
      <c r="D616" s="123">
        <v>2016</v>
      </c>
      <c r="E616" s="123" t="s">
        <v>12</v>
      </c>
      <c r="F616" s="240">
        <v>194314.34412687999</v>
      </c>
      <c r="G616" s="240" t="s">
        <v>1755</v>
      </c>
      <c r="H616" s="240" t="s">
        <v>12</v>
      </c>
      <c r="I616" s="240">
        <v>183436.69455687999</v>
      </c>
      <c r="J616" s="240">
        <v>10877.64957</v>
      </c>
      <c r="K616" s="240">
        <v>0</v>
      </c>
      <c r="L616" s="240">
        <v>0</v>
      </c>
      <c r="M616" s="240">
        <v>0</v>
      </c>
      <c r="N616" s="240" t="s">
        <v>12</v>
      </c>
      <c r="O616" s="240">
        <v>183436.69455687999</v>
      </c>
      <c r="P616" s="240">
        <v>0</v>
      </c>
      <c r="Q616" s="240">
        <v>0</v>
      </c>
      <c r="R616" s="240">
        <v>183436.69455687999</v>
      </c>
      <c r="S616" s="240">
        <v>10877.64957</v>
      </c>
      <c r="T616" s="123" t="s">
        <v>12</v>
      </c>
      <c r="U616" s="123" t="s">
        <v>316</v>
      </c>
      <c r="V616" s="123" t="s">
        <v>317</v>
      </c>
      <c r="W616" s="123" t="s">
        <v>1831</v>
      </c>
      <c r="X616" s="123" t="s">
        <v>12</v>
      </c>
      <c r="Y616" s="123" t="s">
        <v>1441</v>
      </c>
      <c r="Z616" s="123" t="s">
        <v>320</v>
      </c>
      <c r="AA616" s="212">
        <v>95758</v>
      </c>
      <c r="AB616" s="123" t="s">
        <v>352</v>
      </c>
      <c r="AC616" s="123" t="s">
        <v>353</v>
      </c>
      <c r="AD616" s="123" t="s">
        <v>458</v>
      </c>
      <c r="AE616" s="123" t="s">
        <v>12</v>
      </c>
    </row>
    <row r="617" spans="2:31" x14ac:dyDescent="0.35">
      <c r="B617" s="123">
        <v>100365</v>
      </c>
      <c r="C617" s="123" t="s">
        <v>1442</v>
      </c>
      <c r="D617" s="123">
        <v>2016</v>
      </c>
      <c r="E617" s="123" t="s">
        <v>12</v>
      </c>
      <c r="F617" s="240">
        <v>1474792.1655381001</v>
      </c>
      <c r="G617" s="240" t="s">
        <v>1755</v>
      </c>
      <c r="H617" s="240" t="s">
        <v>12</v>
      </c>
      <c r="I617" s="240">
        <v>1274086.4655381001</v>
      </c>
      <c r="J617" s="240">
        <v>200705.7</v>
      </c>
      <c r="K617" s="240">
        <v>0</v>
      </c>
      <c r="L617" s="240">
        <v>0</v>
      </c>
      <c r="M617" s="240">
        <v>0</v>
      </c>
      <c r="N617" s="240" t="s">
        <v>12</v>
      </c>
      <c r="O617" s="240">
        <v>1274086.4655381001</v>
      </c>
      <c r="P617" s="240">
        <v>0</v>
      </c>
      <c r="Q617" s="240">
        <v>0</v>
      </c>
      <c r="R617" s="240">
        <v>1274086.4655381001</v>
      </c>
      <c r="S617" s="240">
        <v>200705.7</v>
      </c>
      <c r="T617" s="123" t="s">
        <v>12</v>
      </c>
      <c r="U617" s="123" t="s">
        <v>316</v>
      </c>
      <c r="V617" s="123" t="s">
        <v>317</v>
      </c>
      <c r="W617" s="123" t="s">
        <v>1831</v>
      </c>
      <c r="X617" s="123" t="s">
        <v>12</v>
      </c>
      <c r="Y617" s="123" t="s">
        <v>1443</v>
      </c>
      <c r="Z617" s="123" t="s">
        <v>320</v>
      </c>
      <c r="AA617" s="212">
        <v>95638</v>
      </c>
      <c r="AB617" s="123" t="s">
        <v>352</v>
      </c>
      <c r="AC617" s="123" t="s">
        <v>204</v>
      </c>
      <c r="AD617" s="123" t="s">
        <v>354</v>
      </c>
      <c r="AE617" s="123" t="s">
        <v>12</v>
      </c>
    </row>
    <row r="618" spans="2:31" x14ac:dyDescent="0.35">
      <c r="B618" s="123">
        <v>100252</v>
      </c>
      <c r="C618" s="123" t="s">
        <v>1444</v>
      </c>
      <c r="D618" s="123">
        <v>2016</v>
      </c>
      <c r="E618" s="123" t="s">
        <v>12</v>
      </c>
      <c r="F618" s="240">
        <v>360440.823786158</v>
      </c>
      <c r="G618" s="240" t="s">
        <v>1755</v>
      </c>
      <c r="H618" s="240" t="s">
        <v>12</v>
      </c>
      <c r="I618" s="240">
        <v>360440.823786158</v>
      </c>
      <c r="J618" s="240">
        <v>0</v>
      </c>
      <c r="K618" s="240">
        <v>0</v>
      </c>
      <c r="L618" s="240">
        <v>0</v>
      </c>
      <c r="M618" s="240">
        <v>0</v>
      </c>
      <c r="N618" s="240" t="s">
        <v>12</v>
      </c>
      <c r="O618" s="240">
        <v>360440.823786158</v>
      </c>
      <c r="P618" s="240">
        <v>0</v>
      </c>
      <c r="Q618" s="240">
        <v>0</v>
      </c>
      <c r="R618" s="240">
        <v>360440.823786158</v>
      </c>
      <c r="S618" s="240">
        <v>0</v>
      </c>
      <c r="T618" s="123" t="s">
        <v>12</v>
      </c>
      <c r="U618" s="123" t="s">
        <v>316</v>
      </c>
      <c r="V618" s="123" t="s">
        <v>317</v>
      </c>
      <c r="W618" s="123" t="s">
        <v>1831</v>
      </c>
      <c r="X618" s="123" t="s">
        <v>12</v>
      </c>
      <c r="Y618" s="123" t="s">
        <v>375</v>
      </c>
      <c r="Z618" s="123" t="s">
        <v>320</v>
      </c>
      <c r="AA618" s="212">
        <v>95826</v>
      </c>
      <c r="AB618" s="123" t="s">
        <v>352</v>
      </c>
      <c r="AC618" s="123" t="s">
        <v>353</v>
      </c>
      <c r="AD618" s="123" t="s">
        <v>458</v>
      </c>
      <c r="AE618" s="123" t="s">
        <v>12</v>
      </c>
    </row>
    <row r="619" spans="2:31" x14ac:dyDescent="0.35">
      <c r="B619" s="123">
        <v>100125</v>
      </c>
      <c r="C619" s="123" t="s">
        <v>1445</v>
      </c>
      <c r="D619" s="123">
        <v>2016</v>
      </c>
      <c r="E619" s="123" t="s">
        <v>12</v>
      </c>
      <c r="F619" s="240">
        <v>375654.43809039303</v>
      </c>
      <c r="G619" s="240" t="s">
        <v>1755</v>
      </c>
      <c r="H619" s="240" t="s">
        <v>12</v>
      </c>
      <c r="I619" s="240">
        <v>375654.43809039303</v>
      </c>
      <c r="J619" s="240">
        <v>0</v>
      </c>
      <c r="K619" s="240">
        <v>0</v>
      </c>
      <c r="L619" s="240">
        <v>0</v>
      </c>
      <c r="M619" s="240">
        <v>0</v>
      </c>
      <c r="N619" s="240" t="s">
        <v>12</v>
      </c>
      <c r="O619" s="240">
        <v>375654.43809039303</v>
      </c>
      <c r="P619" s="240">
        <v>0</v>
      </c>
      <c r="Q619" s="240">
        <v>0</v>
      </c>
      <c r="R619" s="240">
        <v>375654.43809039303</v>
      </c>
      <c r="S619" s="240">
        <v>0</v>
      </c>
      <c r="T619" s="123" t="s">
        <v>12</v>
      </c>
      <c r="U619" s="123" t="s">
        <v>316</v>
      </c>
      <c r="V619" s="123" t="s">
        <v>317</v>
      </c>
      <c r="W619" s="123" t="s">
        <v>1831</v>
      </c>
      <c r="X619" s="123" t="s">
        <v>12</v>
      </c>
      <c r="Y619" s="123" t="s">
        <v>375</v>
      </c>
      <c r="Z619" s="123" t="s">
        <v>320</v>
      </c>
      <c r="AA619" s="212">
        <v>95824</v>
      </c>
      <c r="AB619" s="123" t="s">
        <v>352</v>
      </c>
      <c r="AC619" s="123" t="s">
        <v>353</v>
      </c>
      <c r="AD619" s="123" t="s">
        <v>458</v>
      </c>
      <c r="AE619" s="123" t="s">
        <v>12</v>
      </c>
    </row>
    <row r="620" spans="2:31" x14ac:dyDescent="0.35">
      <c r="B620" s="123">
        <v>104632</v>
      </c>
      <c r="C620" s="123" t="s">
        <v>1446</v>
      </c>
      <c r="D620" s="123">
        <v>2016</v>
      </c>
      <c r="E620" s="123" t="s">
        <v>12</v>
      </c>
      <c r="F620" s="240">
        <v>13539.7710976</v>
      </c>
      <c r="G620" s="240" t="s">
        <v>1755</v>
      </c>
      <c r="H620" s="240" t="s">
        <v>12</v>
      </c>
      <c r="I620" s="240">
        <v>13539.551097600001</v>
      </c>
      <c r="J620" s="240">
        <v>0.22</v>
      </c>
      <c r="K620" s="240">
        <v>0</v>
      </c>
      <c r="L620" s="240">
        <v>0</v>
      </c>
      <c r="M620" s="240">
        <v>0</v>
      </c>
      <c r="N620" s="240" t="s">
        <v>12</v>
      </c>
      <c r="O620" s="240">
        <v>0</v>
      </c>
      <c r="P620" s="240">
        <v>0</v>
      </c>
      <c r="Q620" s="240">
        <v>0</v>
      </c>
      <c r="R620" s="240">
        <v>0</v>
      </c>
      <c r="S620" s="240">
        <v>13539.7710976</v>
      </c>
      <c r="T620" s="123" t="s">
        <v>12</v>
      </c>
      <c r="U620" s="123" t="s">
        <v>317</v>
      </c>
      <c r="V620" s="123" t="s">
        <v>317</v>
      </c>
      <c r="W620" s="123" t="s">
        <v>12</v>
      </c>
      <c r="X620" s="123" t="s">
        <v>12</v>
      </c>
      <c r="Y620" s="123" t="s">
        <v>375</v>
      </c>
      <c r="Z620" s="123" t="s">
        <v>320</v>
      </c>
      <c r="AA620" s="212" t="s">
        <v>1447</v>
      </c>
      <c r="AB620" s="123" t="s">
        <v>502</v>
      </c>
      <c r="AC620" s="123" t="s">
        <v>201</v>
      </c>
      <c r="AD620" s="123" t="s">
        <v>327</v>
      </c>
      <c r="AE620" s="123" t="s">
        <v>12</v>
      </c>
    </row>
    <row r="621" spans="2:31" x14ac:dyDescent="0.35">
      <c r="B621" s="123">
        <v>101035</v>
      </c>
      <c r="C621" s="123" t="s">
        <v>1448</v>
      </c>
      <c r="D621" s="123">
        <v>2016</v>
      </c>
      <c r="E621" s="123" t="s">
        <v>12</v>
      </c>
      <c r="F621" s="240">
        <v>11545.086513599999</v>
      </c>
      <c r="G621" s="240" t="s">
        <v>1755</v>
      </c>
      <c r="H621" s="240" t="s">
        <v>12</v>
      </c>
      <c r="I621" s="240">
        <v>11545.086513599999</v>
      </c>
      <c r="J621" s="240">
        <v>0</v>
      </c>
      <c r="K621" s="240">
        <v>0</v>
      </c>
      <c r="L621" s="240">
        <v>0</v>
      </c>
      <c r="M621" s="240">
        <v>0</v>
      </c>
      <c r="N621" s="240" t="s">
        <v>12</v>
      </c>
      <c r="O621" s="240">
        <v>0</v>
      </c>
      <c r="P621" s="240">
        <v>0</v>
      </c>
      <c r="Q621" s="240">
        <v>0</v>
      </c>
      <c r="R621" s="240">
        <v>0</v>
      </c>
      <c r="S621" s="240">
        <v>11545.086513599999</v>
      </c>
      <c r="T621" s="123" t="s">
        <v>12</v>
      </c>
      <c r="U621" s="123" t="s">
        <v>317</v>
      </c>
      <c r="V621" s="123" t="s">
        <v>317</v>
      </c>
      <c r="W621" s="123" t="s">
        <v>12</v>
      </c>
      <c r="X621" s="123" t="s">
        <v>12</v>
      </c>
      <c r="Y621" s="123" t="s">
        <v>1293</v>
      </c>
      <c r="Z621" s="123" t="s">
        <v>320</v>
      </c>
      <c r="AA621" s="212">
        <v>94560</v>
      </c>
      <c r="AB621" s="123" t="s">
        <v>1449</v>
      </c>
      <c r="AC621" s="123" t="s">
        <v>201</v>
      </c>
      <c r="AD621" s="123" t="s">
        <v>327</v>
      </c>
      <c r="AE621" s="123" t="s">
        <v>12</v>
      </c>
    </row>
    <row r="622" spans="2:31" x14ac:dyDescent="0.35">
      <c r="B622" s="123">
        <v>104357</v>
      </c>
      <c r="C622" s="123" t="s">
        <v>1450</v>
      </c>
      <c r="D622" s="123">
        <v>2016</v>
      </c>
      <c r="E622" s="123" t="s">
        <v>12</v>
      </c>
      <c r="F622" s="240">
        <v>21780.271152000001</v>
      </c>
      <c r="G622" s="240" t="s">
        <v>1755</v>
      </c>
      <c r="H622" s="240" t="s">
        <v>12</v>
      </c>
      <c r="I622" s="240">
        <v>21780.271152000001</v>
      </c>
      <c r="J622" s="240">
        <v>0</v>
      </c>
      <c r="K622" s="240">
        <v>0</v>
      </c>
      <c r="L622" s="240">
        <v>0</v>
      </c>
      <c r="M622" s="240">
        <v>0</v>
      </c>
      <c r="N622" s="240" t="s">
        <v>12</v>
      </c>
      <c r="O622" s="240">
        <v>0</v>
      </c>
      <c r="P622" s="240">
        <v>0</v>
      </c>
      <c r="Q622" s="240">
        <v>0</v>
      </c>
      <c r="R622" s="240">
        <v>0</v>
      </c>
      <c r="S622" s="240">
        <v>21780.271152000001</v>
      </c>
      <c r="T622" s="123" t="s">
        <v>12</v>
      </c>
      <c r="U622" s="123" t="s">
        <v>317</v>
      </c>
      <c r="V622" s="123" t="s">
        <v>317</v>
      </c>
      <c r="W622" s="123" t="s">
        <v>12</v>
      </c>
      <c r="X622" s="123" t="s">
        <v>12</v>
      </c>
      <c r="Y622" s="123" t="s">
        <v>578</v>
      </c>
      <c r="Z622" s="123" t="s">
        <v>320</v>
      </c>
      <c r="AA622" s="212">
        <v>92720</v>
      </c>
      <c r="AB622" s="123" t="s">
        <v>684</v>
      </c>
      <c r="AC622" s="123" t="s">
        <v>201</v>
      </c>
      <c r="AD622" s="123" t="s">
        <v>327</v>
      </c>
      <c r="AE622" s="123" t="s">
        <v>12</v>
      </c>
    </row>
    <row r="623" spans="2:31" x14ac:dyDescent="0.35">
      <c r="B623" s="123">
        <v>104436</v>
      </c>
      <c r="C623" s="123" t="s">
        <v>1451</v>
      </c>
      <c r="D623" s="123">
        <v>2016</v>
      </c>
      <c r="E623" s="123" t="s">
        <v>12</v>
      </c>
      <c r="F623" s="240">
        <v>5475.1781872000001</v>
      </c>
      <c r="G623" s="240" t="s">
        <v>1755</v>
      </c>
      <c r="H623" s="240" t="s">
        <v>12</v>
      </c>
      <c r="I623" s="240">
        <v>5475.1781872000001</v>
      </c>
      <c r="J623" s="240">
        <v>0</v>
      </c>
      <c r="K623" s="240">
        <v>0</v>
      </c>
      <c r="L623" s="240">
        <v>0</v>
      </c>
      <c r="M623" s="240">
        <v>0</v>
      </c>
      <c r="N623" s="240" t="s">
        <v>12</v>
      </c>
      <c r="O623" s="240">
        <v>0</v>
      </c>
      <c r="P623" s="240">
        <v>0</v>
      </c>
      <c r="Q623" s="240">
        <v>0</v>
      </c>
      <c r="R623" s="240">
        <v>0</v>
      </c>
      <c r="S623" s="240">
        <v>5475.1781872000001</v>
      </c>
      <c r="T623" s="123" t="s">
        <v>12</v>
      </c>
      <c r="U623" s="123" t="s">
        <v>317</v>
      </c>
      <c r="V623" s="123" t="s">
        <v>317</v>
      </c>
      <c r="W623" s="123" t="s">
        <v>12</v>
      </c>
      <c r="X623" s="123" t="s">
        <v>12</v>
      </c>
      <c r="Y623" s="123" t="s">
        <v>1452</v>
      </c>
      <c r="Z623" s="123" t="s">
        <v>320</v>
      </c>
      <c r="AA623" s="212">
        <v>92404</v>
      </c>
      <c r="AB623" s="123" t="s">
        <v>684</v>
      </c>
      <c r="AC623" s="123" t="s">
        <v>201</v>
      </c>
      <c r="AD623" s="123" t="s">
        <v>327</v>
      </c>
      <c r="AE623" s="123" t="s">
        <v>12</v>
      </c>
    </row>
    <row r="624" spans="2:31" x14ac:dyDescent="0.35">
      <c r="B624" s="123">
        <v>101518</v>
      </c>
      <c r="C624" s="123" t="s">
        <v>1453</v>
      </c>
      <c r="D624" s="123">
        <v>2016</v>
      </c>
      <c r="E624" s="123" t="s">
        <v>12</v>
      </c>
      <c r="F624" s="240">
        <v>212695.950304</v>
      </c>
      <c r="G624" s="240" t="s">
        <v>1755</v>
      </c>
      <c r="H624" s="240" t="s">
        <v>12</v>
      </c>
      <c r="I624" s="240">
        <v>212695.950304</v>
      </c>
      <c r="J624" s="240">
        <v>0</v>
      </c>
      <c r="K624" s="240">
        <v>0</v>
      </c>
      <c r="L624" s="240">
        <v>0</v>
      </c>
      <c r="M624" s="240">
        <v>0</v>
      </c>
      <c r="N624" s="240" t="s">
        <v>12</v>
      </c>
      <c r="O624" s="240">
        <v>212695.950304</v>
      </c>
      <c r="P624" s="240">
        <v>0</v>
      </c>
      <c r="Q624" s="240">
        <v>0</v>
      </c>
      <c r="R624" s="240">
        <v>212695.950304</v>
      </c>
      <c r="S624" s="240">
        <v>0</v>
      </c>
      <c r="T624" s="123" t="s">
        <v>12</v>
      </c>
      <c r="U624" s="123" t="s">
        <v>316</v>
      </c>
      <c r="V624" s="123" t="s">
        <v>317</v>
      </c>
      <c r="W624" s="123" t="s">
        <v>340</v>
      </c>
      <c r="X624" s="123" t="s">
        <v>12</v>
      </c>
      <c r="Y624" s="123" t="s">
        <v>341</v>
      </c>
      <c r="Z624" s="123" t="s">
        <v>320</v>
      </c>
      <c r="AA624" s="212">
        <v>93450</v>
      </c>
      <c r="AB624" s="123" t="s">
        <v>352</v>
      </c>
      <c r="AC624" s="123" t="s">
        <v>204</v>
      </c>
      <c r="AD624" s="123" t="s">
        <v>458</v>
      </c>
      <c r="AE624" s="123" t="s">
        <v>12</v>
      </c>
    </row>
    <row r="625" spans="2:31" x14ac:dyDescent="0.35">
      <c r="B625" s="123">
        <v>104461</v>
      </c>
      <c r="C625" s="123" t="s">
        <v>1454</v>
      </c>
      <c r="D625" s="123">
        <v>2016</v>
      </c>
      <c r="E625" s="123" t="s">
        <v>12</v>
      </c>
      <c r="F625" s="240">
        <v>131103.77015999999</v>
      </c>
      <c r="G625" s="240" t="s">
        <v>1755</v>
      </c>
      <c r="H625" s="240" t="s">
        <v>12</v>
      </c>
      <c r="I625" s="240">
        <v>0</v>
      </c>
      <c r="J625" s="240">
        <v>0</v>
      </c>
      <c r="K625" s="240">
        <v>0</v>
      </c>
      <c r="L625" s="240">
        <v>0</v>
      </c>
      <c r="M625" s="240">
        <v>131103.77015999999</v>
      </c>
      <c r="N625" s="240" t="s">
        <v>12</v>
      </c>
      <c r="O625" s="240">
        <v>0</v>
      </c>
      <c r="P625" s="240">
        <v>0</v>
      </c>
      <c r="Q625" s="240">
        <v>131103.77015999999</v>
      </c>
      <c r="R625" s="240">
        <v>131103.77015999999</v>
      </c>
      <c r="S625" s="240">
        <v>0</v>
      </c>
      <c r="T625" s="123" t="s">
        <v>12</v>
      </c>
      <c r="U625" s="123" t="s">
        <v>316</v>
      </c>
      <c r="V625" s="123" t="s">
        <v>317</v>
      </c>
      <c r="W625" s="123" t="s">
        <v>497</v>
      </c>
      <c r="X625" s="123" t="s">
        <v>12</v>
      </c>
      <c r="Y625" s="123" t="s">
        <v>699</v>
      </c>
      <c r="Z625" s="123" t="s">
        <v>464</v>
      </c>
      <c r="AA625" s="212">
        <v>85281</v>
      </c>
      <c r="AB625" s="123" t="s">
        <v>352</v>
      </c>
      <c r="AC625" s="123" t="s">
        <v>322</v>
      </c>
      <c r="AD625" s="123" t="s">
        <v>323</v>
      </c>
      <c r="AE625" s="123" t="s">
        <v>12</v>
      </c>
    </row>
    <row r="626" spans="2:31" x14ac:dyDescent="0.35">
      <c r="B626" s="123">
        <v>104398</v>
      </c>
      <c r="C626" s="123" t="s">
        <v>1455</v>
      </c>
      <c r="D626" s="123">
        <v>2016</v>
      </c>
      <c r="E626" s="123" t="s">
        <v>12</v>
      </c>
      <c r="F626" s="240">
        <v>14864.411067200001</v>
      </c>
      <c r="G626" s="240" t="s">
        <v>1755</v>
      </c>
      <c r="H626" s="240" t="s">
        <v>12</v>
      </c>
      <c r="I626" s="240">
        <v>14864.411067200001</v>
      </c>
      <c r="J626" s="240">
        <v>0</v>
      </c>
      <c r="K626" s="240">
        <v>0</v>
      </c>
      <c r="L626" s="240">
        <v>0</v>
      </c>
      <c r="M626" s="240">
        <v>0</v>
      </c>
      <c r="N626" s="240" t="s">
        <v>12</v>
      </c>
      <c r="O626" s="240">
        <v>0</v>
      </c>
      <c r="P626" s="240">
        <v>0</v>
      </c>
      <c r="Q626" s="240">
        <v>0</v>
      </c>
      <c r="R626" s="240">
        <v>0</v>
      </c>
      <c r="S626" s="240">
        <v>14864.411067200001</v>
      </c>
      <c r="T626" s="123" t="s">
        <v>12</v>
      </c>
      <c r="U626" s="123" t="s">
        <v>317</v>
      </c>
      <c r="V626" s="123" t="s">
        <v>317</v>
      </c>
      <c r="W626" s="123" t="s">
        <v>12</v>
      </c>
      <c r="X626" s="123" t="s">
        <v>12</v>
      </c>
      <c r="Y626" s="123" t="s">
        <v>1456</v>
      </c>
      <c r="Z626" s="123" t="s">
        <v>320</v>
      </c>
      <c r="AA626" s="212">
        <v>95023</v>
      </c>
      <c r="AB626" s="123" t="s">
        <v>673</v>
      </c>
      <c r="AC626" s="123" t="s">
        <v>201</v>
      </c>
      <c r="AD626" s="123" t="s">
        <v>327</v>
      </c>
      <c r="AE626" s="123" t="s">
        <v>12</v>
      </c>
    </row>
    <row r="627" spans="2:31" x14ac:dyDescent="0.35">
      <c r="B627" s="123">
        <v>3004</v>
      </c>
      <c r="C627" s="123" t="s">
        <v>1457</v>
      </c>
      <c r="D627" s="123">
        <v>2016</v>
      </c>
      <c r="E627" s="123" t="s">
        <v>12</v>
      </c>
      <c r="F627" s="240">
        <v>673551.27537914598</v>
      </c>
      <c r="G627" s="240" t="s">
        <v>1755</v>
      </c>
      <c r="H627" s="240" t="s">
        <v>12</v>
      </c>
      <c r="I627" s="240">
        <v>0</v>
      </c>
      <c r="J627" s="240">
        <v>0</v>
      </c>
      <c r="K627" s="240">
        <v>0</v>
      </c>
      <c r="L627" s="240">
        <v>0</v>
      </c>
      <c r="M627" s="240">
        <v>673551.27537914598</v>
      </c>
      <c r="N627" s="240" t="s">
        <v>12</v>
      </c>
      <c r="O627" s="240">
        <v>0</v>
      </c>
      <c r="P627" s="240">
        <v>0</v>
      </c>
      <c r="Q627" s="240">
        <v>673551.27537914598</v>
      </c>
      <c r="R627" s="240">
        <v>673551.27537914598</v>
      </c>
      <c r="S627" s="240">
        <v>0</v>
      </c>
      <c r="T627" s="123" t="s">
        <v>12</v>
      </c>
      <c r="U627" s="123" t="s">
        <v>316</v>
      </c>
      <c r="V627" s="123" t="s">
        <v>317</v>
      </c>
      <c r="W627" s="123" t="s">
        <v>825</v>
      </c>
      <c r="X627" s="123" t="s">
        <v>12</v>
      </c>
      <c r="Y627" s="123" t="s">
        <v>460</v>
      </c>
      <c r="Z627" s="123" t="s">
        <v>320</v>
      </c>
      <c r="AA627" s="212">
        <v>92123</v>
      </c>
      <c r="AB627" s="123" t="s">
        <v>321</v>
      </c>
      <c r="AC627" s="123" t="s">
        <v>322</v>
      </c>
      <c r="AD627" s="123" t="s">
        <v>323</v>
      </c>
      <c r="AE627" s="123" t="s">
        <v>12</v>
      </c>
    </row>
    <row r="628" spans="2:31" x14ac:dyDescent="0.35">
      <c r="B628" s="123">
        <v>104085</v>
      </c>
      <c r="C628" s="123" t="s">
        <v>1458</v>
      </c>
      <c r="D628" s="123">
        <v>2016</v>
      </c>
      <c r="E628" s="123" t="s">
        <v>12</v>
      </c>
      <c r="F628" s="240">
        <v>5924051.5253248001</v>
      </c>
      <c r="G628" s="240" t="s">
        <v>1755</v>
      </c>
      <c r="H628" s="240" t="s">
        <v>12</v>
      </c>
      <c r="I628" s="240">
        <v>0</v>
      </c>
      <c r="J628" s="240">
        <v>0</v>
      </c>
      <c r="K628" s="240">
        <v>5924051.5253248001</v>
      </c>
      <c r="L628" s="240">
        <v>0</v>
      </c>
      <c r="M628" s="240">
        <v>0</v>
      </c>
      <c r="N628" s="240" t="s">
        <v>12</v>
      </c>
      <c r="O628" s="240">
        <v>0</v>
      </c>
      <c r="P628" s="240">
        <v>2808754.4444204802</v>
      </c>
      <c r="Q628" s="240">
        <v>0</v>
      </c>
      <c r="R628" s="240">
        <v>2808754.4444204802</v>
      </c>
      <c r="S628" s="240">
        <v>3115297.0809043199</v>
      </c>
      <c r="T628" s="123" t="s">
        <v>12</v>
      </c>
      <c r="U628" s="123" t="s">
        <v>316</v>
      </c>
      <c r="V628" s="123" t="s">
        <v>317</v>
      </c>
      <c r="W628" s="123" t="s">
        <v>825</v>
      </c>
      <c r="X628" s="123" t="s">
        <v>12</v>
      </c>
      <c r="Y628" s="123" t="s">
        <v>460</v>
      </c>
      <c r="Z628" s="123" t="s">
        <v>320</v>
      </c>
      <c r="AA628" s="212" t="s">
        <v>1459</v>
      </c>
      <c r="AB628" s="123" t="s">
        <v>743</v>
      </c>
      <c r="AC628" s="123" t="s">
        <v>424</v>
      </c>
      <c r="AD628" s="123" t="s">
        <v>425</v>
      </c>
      <c r="AE628" s="123" t="s">
        <v>12</v>
      </c>
    </row>
    <row r="629" spans="2:31" x14ac:dyDescent="0.35">
      <c r="B629" s="123">
        <v>104115</v>
      </c>
      <c r="C629" s="123" t="s">
        <v>1460</v>
      </c>
      <c r="D629" s="123">
        <v>2016</v>
      </c>
      <c r="E629" s="123" t="s">
        <v>12</v>
      </c>
      <c r="F629" s="240">
        <v>95327.807661329396</v>
      </c>
      <c r="G629" s="240" t="s">
        <v>1755</v>
      </c>
      <c r="H629" s="240" t="s">
        <v>12</v>
      </c>
      <c r="I629" s="240">
        <v>95327.807661329396</v>
      </c>
      <c r="J629" s="240">
        <v>0</v>
      </c>
      <c r="K629" s="240">
        <v>0</v>
      </c>
      <c r="L629" s="240">
        <v>0</v>
      </c>
      <c r="M629" s="240">
        <v>0</v>
      </c>
      <c r="N629" s="240" t="s">
        <v>12</v>
      </c>
      <c r="O629" s="240">
        <v>0</v>
      </c>
      <c r="P629" s="240">
        <v>0</v>
      </c>
      <c r="Q629" s="240">
        <v>0</v>
      </c>
      <c r="R629" s="240">
        <v>0</v>
      </c>
      <c r="S629" s="240">
        <v>95327.807661329396</v>
      </c>
      <c r="T629" s="123" t="s">
        <v>12</v>
      </c>
      <c r="U629" s="123" t="s">
        <v>316</v>
      </c>
      <c r="V629" s="123" t="s">
        <v>317</v>
      </c>
      <c r="W629" s="123" t="s">
        <v>825</v>
      </c>
      <c r="X629" s="123" t="s">
        <v>12</v>
      </c>
      <c r="Y629" s="123" t="s">
        <v>460</v>
      </c>
      <c r="Z629" s="123" t="s">
        <v>320</v>
      </c>
      <c r="AA629" s="212" t="s">
        <v>1459</v>
      </c>
      <c r="AB629" s="123" t="s">
        <v>743</v>
      </c>
      <c r="AC629" s="123" t="s">
        <v>272</v>
      </c>
      <c r="AD629" s="123" t="s">
        <v>344</v>
      </c>
      <c r="AE629" s="123" t="s">
        <v>12</v>
      </c>
    </row>
    <row r="630" spans="2:31" x14ac:dyDescent="0.35">
      <c r="B630" s="123">
        <v>104380</v>
      </c>
      <c r="C630" s="123" t="s">
        <v>1461</v>
      </c>
      <c r="D630" s="123">
        <v>2016</v>
      </c>
      <c r="E630" s="123" t="s">
        <v>12</v>
      </c>
      <c r="F630" s="240">
        <v>15860.625579199999</v>
      </c>
      <c r="G630" s="240" t="s">
        <v>1755</v>
      </c>
      <c r="H630" s="240" t="s">
        <v>12</v>
      </c>
      <c r="I630" s="240">
        <v>15860.625579199999</v>
      </c>
      <c r="J630" s="240">
        <v>0</v>
      </c>
      <c r="K630" s="240">
        <v>0</v>
      </c>
      <c r="L630" s="240">
        <v>0</v>
      </c>
      <c r="M630" s="240">
        <v>0</v>
      </c>
      <c r="N630" s="240" t="s">
        <v>12</v>
      </c>
      <c r="O630" s="240">
        <v>0</v>
      </c>
      <c r="P630" s="240">
        <v>0</v>
      </c>
      <c r="Q630" s="240">
        <v>0</v>
      </c>
      <c r="R630" s="240">
        <v>0</v>
      </c>
      <c r="S630" s="240">
        <v>15860.625579199999</v>
      </c>
      <c r="T630" s="123" t="s">
        <v>12</v>
      </c>
      <c r="U630" s="123" t="s">
        <v>317</v>
      </c>
      <c r="V630" s="123" t="s">
        <v>317</v>
      </c>
      <c r="W630" s="123" t="s">
        <v>12</v>
      </c>
      <c r="X630" s="123" t="s">
        <v>12</v>
      </c>
      <c r="Y630" s="123" t="s">
        <v>766</v>
      </c>
      <c r="Z630" s="123" t="s">
        <v>320</v>
      </c>
      <c r="AA630" s="212">
        <v>94110</v>
      </c>
      <c r="AB630" s="123" t="s">
        <v>684</v>
      </c>
      <c r="AC630" s="123" t="s">
        <v>201</v>
      </c>
      <c r="AD630" s="123" t="s">
        <v>327</v>
      </c>
      <c r="AE630" s="123" t="s">
        <v>12</v>
      </c>
    </row>
    <row r="631" spans="2:31" x14ac:dyDescent="0.35">
      <c r="B631" s="123">
        <v>3028</v>
      </c>
      <c r="C631" s="123" t="s">
        <v>1462</v>
      </c>
      <c r="D631" s="123">
        <v>2016</v>
      </c>
      <c r="E631" s="123" t="s">
        <v>12</v>
      </c>
      <c r="F631" s="240">
        <v>0</v>
      </c>
      <c r="G631" s="240" t="s">
        <v>1755</v>
      </c>
      <c r="H631" s="240" t="s">
        <v>12</v>
      </c>
      <c r="I631" s="240">
        <v>0</v>
      </c>
      <c r="J631" s="240">
        <v>0</v>
      </c>
      <c r="K631" s="240">
        <v>0</v>
      </c>
      <c r="L631" s="240">
        <v>0</v>
      </c>
      <c r="M631" s="240">
        <v>0</v>
      </c>
      <c r="N631" s="240" t="s">
        <v>12</v>
      </c>
      <c r="O631" s="240">
        <v>0</v>
      </c>
      <c r="P631" s="240">
        <v>0</v>
      </c>
      <c r="Q631" s="240">
        <v>0</v>
      </c>
      <c r="R631" s="240">
        <v>0</v>
      </c>
      <c r="S631" s="240">
        <v>0</v>
      </c>
      <c r="T631" s="123" t="s">
        <v>12</v>
      </c>
      <c r="U631" s="123" t="s">
        <v>317</v>
      </c>
      <c r="V631" s="123" t="s">
        <v>317</v>
      </c>
      <c r="W631" s="123" t="s">
        <v>12</v>
      </c>
      <c r="X631" s="123" t="s">
        <v>12</v>
      </c>
      <c r="Y631" s="123" t="s">
        <v>766</v>
      </c>
      <c r="Z631" s="123" t="s">
        <v>320</v>
      </c>
      <c r="AA631" s="212">
        <v>94102</v>
      </c>
      <c r="AB631" s="123" t="s">
        <v>321</v>
      </c>
      <c r="AC631" s="123" t="s">
        <v>322</v>
      </c>
      <c r="AD631" s="123" t="s">
        <v>323</v>
      </c>
      <c r="AE631" s="123" t="s">
        <v>12</v>
      </c>
    </row>
    <row r="632" spans="2:31" x14ac:dyDescent="0.35">
      <c r="B632" s="123">
        <v>104367</v>
      </c>
      <c r="C632" s="123" t="s">
        <v>1463</v>
      </c>
      <c r="D632" s="123">
        <v>2016</v>
      </c>
      <c r="E632" s="123" t="s">
        <v>12</v>
      </c>
      <c r="F632" s="240">
        <v>16431.239801600001</v>
      </c>
      <c r="G632" s="240" t="s">
        <v>1755</v>
      </c>
      <c r="H632" s="240" t="s">
        <v>12</v>
      </c>
      <c r="I632" s="240">
        <v>16431.239801600001</v>
      </c>
      <c r="J632" s="240">
        <v>0</v>
      </c>
      <c r="K632" s="240">
        <v>0</v>
      </c>
      <c r="L632" s="240">
        <v>0</v>
      </c>
      <c r="M632" s="240">
        <v>0</v>
      </c>
      <c r="N632" s="240" t="s">
        <v>12</v>
      </c>
      <c r="O632" s="240">
        <v>0</v>
      </c>
      <c r="P632" s="240">
        <v>0</v>
      </c>
      <c r="Q632" s="240">
        <v>0</v>
      </c>
      <c r="R632" s="240">
        <v>0</v>
      </c>
      <c r="S632" s="240">
        <v>16431.239801600001</v>
      </c>
      <c r="T632" s="123" t="s">
        <v>12</v>
      </c>
      <c r="U632" s="123" t="s">
        <v>317</v>
      </c>
      <c r="V632" s="123" t="s">
        <v>317</v>
      </c>
      <c r="W632" s="123" t="s">
        <v>12</v>
      </c>
      <c r="X632" s="123" t="s">
        <v>12</v>
      </c>
      <c r="Y632" s="123" t="s">
        <v>766</v>
      </c>
      <c r="Z632" s="123" t="s">
        <v>320</v>
      </c>
      <c r="AA632" s="212">
        <v>94128</v>
      </c>
      <c r="AB632" s="123" t="s">
        <v>1464</v>
      </c>
      <c r="AC632" s="123" t="s">
        <v>201</v>
      </c>
      <c r="AD632" s="123" t="s">
        <v>327</v>
      </c>
      <c r="AE632" s="123" t="s">
        <v>12</v>
      </c>
    </row>
    <row r="633" spans="2:31" x14ac:dyDescent="0.35">
      <c r="B633" s="123">
        <v>104556</v>
      </c>
      <c r="C633" s="123" t="s">
        <v>1465</v>
      </c>
      <c r="D633" s="123">
        <v>2016</v>
      </c>
      <c r="E633" s="123" t="s">
        <v>12</v>
      </c>
      <c r="F633" s="240">
        <v>9993.66</v>
      </c>
      <c r="G633" s="240" t="s">
        <v>1755</v>
      </c>
      <c r="H633" s="240" t="s">
        <v>12</v>
      </c>
      <c r="I633" s="240">
        <v>87.02</v>
      </c>
      <c r="J633" s="240">
        <v>9906.64</v>
      </c>
      <c r="K633" s="240">
        <v>0</v>
      </c>
      <c r="L633" s="240">
        <v>0</v>
      </c>
      <c r="M633" s="240">
        <v>0</v>
      </c>
      <c r="N633" s="240" t="s">
        <v>12</v>
      </c>
      <c r="O633" s="240">
        <v>0</v>
      </c>
      <c r="P633" s="240">
        <v>0</v>
      </c>
      <c r="Q633" s="240">
        <v>0</v>
      </c>
      <c r="R633" s="240">
        <v>0</v>
      </c>
      <c r="S633" s="240">
        <v>9993.66</v>
      </c>
      <c r="T633" s="123" t="s">
        <v>12</v>
      </c>
      <c r="U633" s="123" t="s">
        <v>317</v>
      </c>
      <c r="V633" s="123" t="s">
        <v>317</v>
      </c>
      <c r="W633" s="123" t="s">
        <v>12</v>
      </c>
      <c r="X633" s="123" t="s">
        <v>12</v>
      </c>
      <c r="Y633" s="123" t="s">
        <v>1466</v>
      </c>
      <c r="Z633" s="123" t="s">
        <v>320</v>
      </c>
      <c r="AA633" s="212">
        <v>94124</v>
      </c>
      <c r="AB633" s="123" t="s">
        <v>691</v>
      </c>
      <c r="AC633" s="123" t="s">
        <v>201</v>
      </c>
      <c r="AD633" s="123" t="s">
        <v>327</v>
      </c>
      <c r="AE633" s="123" t="s">
        <v>12</v>
      </c>
    </row>
    <row r="634" spans="2:31" x14ac:dyDescent="0.35">
      <c r="B634" s="123">
        <v>104486</v>
      </c>
      <c r="C634" s="123" t="s">
        <v>1882</v>
      </c>
      <c r="D634" s="123">
        <v>2016</v>
      </c>
      <c r="E634" s="123" t="s">
        <v>12</v>
      </c>
      <c r="F634" s="240">
        <v>0</v>
      </c>
      <c r="G634" s="240" t="s">
        <v>1755</v>
      </c>
      <c r="H634" s="240" t="s">
        <v>12</v>
      </c>
      <c r="I634" s="240">
        <v>0</v>
      </c>
      <c r="J634" s="240">
        <v>0</v>
      </c>
      <c r="K634" s="240">
        <v>0</v>
      </c>
      <c r="L634" s="240">
        <v>0</v>
      </c>
      <c r="M634" s="240">
        <v>0</v>
      </c>
      <c r="N634" s="240" t="s">
        <v>12</v>
      </c>
      <c r="O634" s="240">
        <v>0</v>
      </c>
      <c r="P634" s="240">
        <v>0</v>
      </c>
      <c r="Q634" s="240">
        <v>0</v>
      </c>
      <c r="R634" s="240">
        <v>0</v>
      </c>
      <c r="S634" s="240">
        <v>0</v>
      </c>
      <c r="T634" s="123" t="s">
        <v>12</v>
      </c>
      <c r="U634" s="123" t="s">
        <v>317</v>
      </c>
      <c r="V634" s="123" t="s">
        <v>317</v>
      </c>
      <c r="W634" s="123" t="s">
        <v>12</v>
      </c>
      <c r="X634" s="123" t="s">
        <v>12</v>
      </c>
      <c r="Y634" s="123" t="s">
        <v>597</v>
      </c>
      <c r="Z634" s="123" t="s">
        <v>320</v>
      </c>
      <c r="AA634" s="212">
        <v>95330</v>
      </c>
      <c r="AB634" s="123" t="s">
        <v>352</v>
      </c>
      <c r="AC634" s="123" t="s">
        <v>201</v>
      </c>
      <c r="AD634" s="123" t="s">
        <v>354</v>
      </c>
      <c r="AE634" s="123" t="s">
        <v>12</v>
      </c>
    </row>
    <row r="635" spans="2:31" x14ac:dyDescent="0.35">
      <c r="B635" s="123">
        <v>101239</v>
      </c>
      <c r="C635" s="123" t="s">
        <v>1469</v>
      </c>
      <c r="D635" s="123">
        <v>2016</v>
      </c>
      <c r="E635" s="123" t="s">
        <v>12</v>
      </c>
      <c r="F635" s="240">
        <v>94412.175666121999</v>
      </c>
      <c r="G635" s="240" t="s">
        <v>1755</v>
      </c>
      <c r="H635" s="240" t="s">
        <v>12</v>
      </c>
      <c r="I635" s="240">
        <v>94412.175666121999</v>
      </c>
      <c r="J635" s="240">
        <v>0</v>
      </c>
      <c r="K635" s="240">
        <v>0</v>
      </c>
      <c r="L635" s="240">
        <v>0</v>
      </c>
      <c r="M635" s="240">
        <v>0</v>
      </c>
      <c r="N635" s="240" t="s">
        <v>12</v>
      </c>
      <c r="O635" s="240">
        <v>94047.531666121999</v>
      </c>
      <c r="P635" s="240">
        <v>0</v>
      </c>
      <c r="Q635" s="240">
        <v>0</v>
      </c>
      <c r="R635" s="240">
        <v>94047.531666121999</v>
      </c>
      <c r="S635" s="240">
        <v>364.64400000000001</v>
      </c>
      <c r="T635" s="123" t="s">
        <v>12</v>
      </c>
      <c r="U635" s="123" t="s">
        <v>480</v>
      </c>
      <c r="V635" s="123" t="s">
        <v>316</v>
      </c>
      <c r="W635" s="123" t="s">
        <v>467</v>
      </c>
      <c r="X635" s="123" t="s">
        <v>12</v>
      </c>
      <c r="Y635" s="123" t="s">
        <v>346</v>
      </c>
      <c r="Z635" s="123" t="s">
        <v>320</v>
      </c>
      <c r="AA635" s="212">
        <v>93308</v>
      </c>
      <c r="AB635" s="123" t="s">
        <v>391</v>
      </c>
      <c r="AC635" s="123" t="s">
        <v>1145</v>
      </c>
      <c r="AD635" s="123" t="s">
        <v>1146</v>
      </c>
      <c r="AE635" s="123" t="s">
        <v>12</v>
      </c>
    </row>
    <row r="636" spans="2:31" x14ac:dyDescent="0.35">
      <c r="B636" s="123">
        <v>104497</v>
      </c>
      <c r="C636" s="123" t="s">
        <v>1470</v>
      </c>
      <c r="D636" s="123">
        <v>2016</v>
      </c>
      <c r="E636" s="123" t="s">
        <v>12</v>
      </c>
      <c r="F636" s="240">
        <v>230815.05298800001</v>
      </c>
      <c r="G636" s="240" t="s">
        <v>1755</v>
      </c>
      <c r="H636" s="240" t="s">
        <v>12</v>
      </c>
      <c r="I636" s="240">
        <v>0</v>
      </c>
      <c r="J636" s="240">
        <v>0</v>
      </c>
      <c r="K636" s="240">
        <v>225520.98268799999</v>
      </c>
      <c r="L636" s="240">
        <v>5294.0703000000003</v>
      </c>
      <c r="M636" s="240">
        <v>0</v>
      </c>
      <c r="N636" s="240" t="s">
        <v>12</v>
      </c>
      <c r="O636" s="240">
        <v>0</v>
      </c>
      <c r="P636" s="240">
        <v>225520.98268799999</v>
      </c>
      <c r="Q636" s="240">
        <v>0</v>
      </c>
      <c r="R636" s="240">
        <v>225520.98268799999</v>
      </c>
      <c r="S636" s="240">
        <v>5294.0703000000003</v>
      </c>
      <c r="T636" s="123" t="s">
        <v>12</v>
      </c>
      <c r="U636" s="123" t="s">
        <v>480</v>
      </c>
      <c r="V636" s="123" t="s">
        <v>317</v>
      </c>
      <c r="W636" s="123" t="s">
        <v>467</v>
      </c>
      <c r="X636" s="123" t="s">
        <v>12</v>
      </c>
      <c r="Y636" s="123" t="s">
        <v>346</v>
      </c>
      <c r="Z636" s="123" t="s">
        <v>320</v>
      </c>
      <c r="AA636" s="212">
        <v>93308</v>
      </c>
      <c r="AB636" s="123" t="s">
        <v>391</v>
      </c>
      <c r="AC636" s="123" t="s">
        <v>394</v>
      </c>
      <c r="AD636" s="123" t="s">
        <v>395</v>
      </c>
      <c r="AE636" s="123" t="s">
        <v>12</v>
      </c>
    </row>
    <row r="637" spans="2:31" x14ac:dyDescent="0.35">
      <c r="B637" s="123">
        <v>101140</v>
      </c>
      <c r="C637" s="123" t="s">
        <v>1472</v>
      </c>
      <c r="D637" s="123">
        <v>2016</v>
      </c>
      <c r="E637" s="123" t="s">
        <v>12</v>
      </c>
      <c r="F637" s="240">
        <v>37586.639435388402</v>
      </c>
      <c r="G637" s="240" t="s">
        <v>1755</v>
      </c>
      <c r="H637" s="240" t="s">
        <v>12</v>
      </c>
      <c r="I637" s="240">
        <v>20225.8394353884</v>
      </c>
      <c r="J637" s="240">
        <v>17360.8</v>
      </c>
      <c r="K637" s="240">
        <v>0</v>
      </c>
      <c r="L637" s="240">
        <v>0</v>
      </c>
      <c r="M637" s="240">
        <v>0</v>
      </c>
      <c r="N637" s="240" t="s">
        <v>12</v>
      </c>
      <c r="O637" s="240">
        <v>19962.905817038401</v>
      </c>
      <c r="P637" s="240">
        <v>0</v>
      </c>
      <c r="Q637" s="240">
        <v>0</v>
      </c>
      <c r="R637" s="240">
        <v>19962.905817038401</v>
      </c>
      <c r="S637" s="240">
        <v>17623.733618350001</v>
      </c>
      <c r="T637" s="123" t="s">
        <v>12</v>
      </c>
      <c r="U637" s="123" t="s">
        <v>316</v>
      </c>
      <c r="V637" s="123" t="s">
        <v>317</v>
      </c>
      <c r="W637" s="123" t="s">
        <v>340</v>
      </c>
      <c r="X637" s="123" t="s">
        <v>12</v>
      </c>
      <c r="Y637" s="123" t="s">
        <v>625</v>
      </c>
      <c r="Z637" s="123" t="s">
        <v>320</v>
      </c>
      <c r="AA637" s="212">
        <v>95134</v>
      </c>
      <c r="AB637" s="123" t="s">
        <v>691</v>
      </c>
      <c r="AC637" s="123" t="s">
        <v>201</v>
      </c>
      <c r="AD637" s="123" t="s">
        <v>327</v>
      </c>
      <c r="AE637" s="123" t="s">
        <v>12</v>
      </c>
    </row>
    <row r="638" spans="2:31" x14ac:dyDescent="0.35">
      <c r="B638" s="123">
        <v>101157</v>
      </c>
      <c r="C638" s="123" t="s">
        <v>1473</v>
      </c>
      <c r="D638" s="123">
        <v>2016</v>
      </c>
      <c r="E638" s="123" t="s">
        <v>12</v>
      </c>
      <c r="F638" s="240">
        <v>11302.5936594303</v>
      </c>
      <c r="G638" s="240" t="s">
        <v>1755</v>
      </c>
      <c r="H638" s="240" t="s">
        <v>12</v>
      </c>
      <c r="I638" s="240">
        <v>56.693659430362501</v>
      </c>
      <c r="J638" s="240">
        <v>11245.9</v>
      </c>
      <c r="K638" s="240">
        <v>0</v>
      </c>
      <c r="L638" s="240">
        <v>0</v>
      </c>
      <c r="M638" s="240">
        <v>0</v>
      </c>
      <c r="N638" s="240" t="s">
        <v>12</v>
      </c>
      <c r="O638" s="240">
        <v>0</v>
      </c>
      <c r="P638" s="240">
        <v>0</v>
      </c>
      <c r="Q638" s="240">
        <v>0</v>
      </c>
      <c r="R638" s="240">
        <v>0</v>
      </c>
      <c r="S638" s="240">
        <v>11302.5936594303</v>
      </c>
      <c r="T638" s="123" t="s">
        <v>12</v>
      </c>
      <c r="U638" s="123" t="s">
        <v>317</v>
      </c>
      <c r="V638" s="123" t="s">
        <v>317</v>
      </c>
      <c r="W638" s="123" t="s">
        <v>12</v>
      </c>
      <c r="X638" s="123" t="s">
        <v>12</v>
      </c>
      <c r="Y638" s="123" t="s">
        <v>1474</v>
      </c>
      <c r="Z638" s="123" t="s">
        <v>320</v>
      </c>
      <c r="AA638" s="212">
        <v>92069</v>
      </c>
      <c r="AB638" s="123" t="s">
        <v>411</v>
      </c>
      <c r="AC638" s="123" t="s">
        <v>201</v>
      </c>
      <c r="AD638" s="123" t="s">
        <v>354</v>
      </c>
      <c r="AE638" s="123" t="s">
        <v>12</v>
      </c>
    </row>
    <row r="639" spans="2:31" x14ac:dyDescent="0.35">
      <c r="B639" s="123">
        <v>104670</v>
      </c>
      <c r="C639" s="123" t="s">
        <v>1475</v>
      </c>
      <c r="D639" s="123">
        <v>2016</v>
      </c>
      <c r="E639" s="123" t="s">
        <v>12</v>
      </c>
      <c r="F639" s="240">
        <v>18041.152247404701</v>
      </c>
      <c r="G639" s="240" t="s">
        <v>1755</v>
      </c>
      <c r="H639" s="240" t="s">
        <v>12</v>
      </c>
      <c r="I639" s="240">
        <v>18041.152247404701</v>
      </c>
      <c r="J639" s="240">
        <v>0</v>
      </c>
      <c r="K639" s="240">
        <v>0</v>
      </c>
      <c r="L639" s="240">
        <v>0</v>
      </c>
      <c r="M639" s="240">
        <v>0</v>
      </c>
      <c r="N639" s="240" t="s">
        <v>12</v>
      </c>
      <c r="O639" s="240">
        <v>0</v>
      </c>
      <c r="P639" s="240">
        <v>0</v>
      </c>
      <c r="Q639" s="240">
        <v>0</v>
      </c>
      <c r="R639" s="240">
        <v>0</v>
      </c>
      <c r="S639" s="240">
        <v>18041.152247404701</v>
      </c>
      <c r="T639" s="123" t="s">
        <v>12</v>
      </c>
      <c r="U639" s="123" t="s">
        <v>317</v>
      </c>
      <c r="V639" s="123" t="s">
        <v>317</v>
      </c>
      <c r="W639" s="123" t="s">
        <v>12</v>
      </c>
      <c r="X639" s="123" t="s">
        <v>12</v>
      </c>
      <c r="Y639" s="123" t="s">
        <v>1476</v>
      </c>
      <c r="Z639" s="123" t="s">
        <v>320</v>
      </c>
      <c r="AA639" s="212">
        <v>93105</v>
      </c>
      <c r="AB639" s="123" t="s">
        <v>684</v>
      </c>
      <c r="AC639" s="123" t="s">
        <v>201</v>
      </c>
      <c r="AD639" s="123" t="s">
        <v>327</v>
      </c>
      <c r="AE639" s="123" t="s">
        <v>12</v>
      </c>
    </row>
    <row r="640" spans="2:31" x14ac:dyDescent="0.35">
      <c r="B640" s="123">
        <v>104626</v>
      </c>
      <c r="C640" s="123" t="s">
        <v>1477</v>
      </c>
      <c r="D640" s="123">
        <v>2016</v>
      </c>
      <c r="E640" s="123" t="s">
        <v>12</v>
      </c>
      <c r="F640" s="240">
        <v>14705.879696</v>
      </c>
      <c r="G640" s="240" t="s">
        <v>1755</v>
      </c>
      <c r="H640" s="240" t="s">
        <v>12</v>
      </c>
      <c r="I640" s="240">
        <v>14705.879696</v>
      </c>
      <c r="J640" s="240">
        <v>0</v>
      </c>
      <c r="K640" s="240">
        <v>0</v>
      </c>
      <c r="L640" s="240">
        <v>0</v>
      </c>
      <c r="M640" s="240">
        <v>0</v>
      </c>
      <c r="N640" s="240" t="s">
        <v>12</v>
      </c>
      <c r="O640" s="240">
        <v>0</v>
      </c>
      <c r="P640" s="240">
        <v>0</v>
      </c>
      <c r="Q640" s="240">
        <v>0</v>
      </c>
      <c r="R640" s="240">
        <v>0</v>
      </c>
      <c r="S640" s="240">
        <v>14705.879696</v>
      </c>
      <c r="T640" s="123" t="s">
        <v>12</v>
      </c>
      <c r="U640" s="123" t="s">
        <v>317</v>
      </c>
      <c r="V640" s="123" t="s">
        <v>317</v>
      </c>
      <c r="W640" s="123" t="s">
        <v>12</v>
      </c>
      <c r="X640" s="123" t="s">
        <v>12</v>
      </c>
      <c r="Y640" s="123" t="s">
        <v>625</v>
      </c>
      <c r="Z640" s="123" t="s">
        <v>320</v>
      </c>
      <c r="AA640" s="212">
        <v>95128</v>
      </c>
      <c r="AB640" s="123" t="s">
        <v>684</v>
      </c>
      <c r="AC640" s="123" t="s">
        <v>201</v>
      </c>
      <c r="AD640" s="123" t="s">
        <v>327</v>
      </c>
      <c r="AE640" s="123" t="s">
        <v>12</v>
      </c>
    </row>
    <row r="641" spans="2:31" x14ac:dyDescent="0.35">
      <c r="B641" s="123">
        <v>101439</v>
      </c>
      <c r="C641" s="123" t="s">
        <v>1478</v>
      </c>
      <c r="D641" s="123">
        <v>2016</v>
      </c>
      <c r="E641" s="123" t="s">
        <v>12</v>
      </c>
      <c r="F641" s="240">
        <v>5904.41654041325</v>
      </c>
      <c r="G641" s="240" t="s">
        <v>1755</v>
      </c>
      <c r="H641" s="240" t="s">
        <v>12</v>
      </c>
      <c r="I641" s="240">
        <v>29.61654041325</v>
      </c>
      <c r="J641" s="240">
        <v>5874.8</v>
      </c>
      <c r="K641" s="240">
        <v>0</v>
      </c>
      <c r="L641" s="240">
        <v>0</v>
      </c>
      <c r="M641" s="240">
        <v>0</v>
      </c>
      <c r="N641" s="240" t="s">
        <v>12</v>
      </c>
      <c r="O641" s="240">
        <v>0</v>
      </c>
      <c r="P641" s="240">
        <v>0</v>
      </c>
      <c r="Q641" s="240">
        <v>0</v>
      </c>
      <c r="R641" s="240">
        <v>0</v>
      </c>
      <c r="S641" s="240">
        <v>5904.41654041325</v>
      </c>
      <c r="T641" s="123" t="s">
        <v>12</v>
      </c>
      <c r="U641" s="123" t="s">
        <v>317</v>
      </c>
      <c r="V641" s="123" t="s">
        <v>317</v>
      </c>
      <c r="W641" s="123" t="s">
        <v>12</v>
      </c>
      <c r="X641" s="123" t="s">
        <v>12</v>
      </c>
      <c r="Y641" s="123" t="s">
        <v>1479</v>
      </c>
      <c r="Z641" s="123" t="s">
        <v>320</v>
      </c>
      <c r="AA641" s="212">
        <v>95064</v>
      </c>
      <c r="AB641" s="123" t="s">
        <v>411</v>
      </c>
      <c r="AC641" s="123" t="s">
        <v>201</v>
      </c>
      <c r="AD641" s="123" t="s">
        <v>354</v>
      </c>
      <c r="AE641" s="123" t="s">
        <v>12</v>
      </c>
    </row>
    <row r="642" spans="2:31" x14ac:dyDescent="0.35">
      <c r="B642" s="123">
        <v>104381</v>
      </c>
      <c r="C642" s="123" t="s">
        <v>1480</v>
      </c>
      <c r="D642" s="123">
        <v>2016</v>
      </c>
      <c r="E642" s="123" t="s">
        <v>12</v>
      </c>
      <c r="F642" s="240">
        <v>0</v>
      </c>
      <c r="G642" s="240" t="s">
        <v>1755</v>
      </c>
      <c r="H642" s="240" t="s">
        <v>12</v>
      </c>
      <c r="I642" s="240">
        <v>0</v>
      </c>
      <c r="J642" s="240">
        <v>0</v>
      </c>
      <c r="K642" s="240">
        <v>0</v>
      </c>
      <c r="L642" s="240">
        <v>0</v>
      </c>
      <c r="M642" s="240">
        <v>0</v>
      </c>
      <c r="N642" s="240" t="s">
        <v>12</v>
      </c>
      <c r="O642" s="240">
        <v>0</v>
      </c>
      <c r="P642" s="240">
        <v>0</v>
      </c>
      <c r="Q642" s="240">
        <v>0</v>
      </c>
      <c r="R642" s="240">
        <v>0</v>
      </c>
      <c r="S642" s="240">
        <v>0</v>
      </c>
      <c r="T642" s="123" t="s">
        <v>12</v>
      </c>
      <c r="U642" s="123" t="s">
        <v>317</v>
      </c>
      <c r="V642" s="123" t="s">
        <v>317</v>
      </c>
      <c r="W642" s="123" t="s">
        <v>12</v>
      </c>
      <c r="X642" s="123" t="s">
        <v>12</v>
      </c>
      <c r="Y642" s="123" t="s">
        <v>935</v>
      </c>
      <c r="Z642" s="123" t="s">
        <v>320</v>
      </c>
      <c r="AA642" s="212">
        <v>93455</v>
      </c>
      <c r="AB642" s="123" t="s">
        <v>342</v>
      </c>
      <c r="AC642" s="123" t="s">
        <v>201</v>
      </c>
      <c r="AD642" s="123" t="s">
        <v>344</v>
      </c>
      <c r="AE642" s="123" t="s">
        <v>12</v>
      </c>
    </row>
    <row r="643" spans="2:31" x14ac:dyDescent="0.35">
      <c r="B643" s="123">
        <v>104395</v>
      </c>
      <c r="C643" s="123" t="s">
        <v>1947</v>
      </c>
      <c r="D643" s="123">
        <v>2016</v>
      </c>
      <c r="E643" s="123" t="s">
        <v>12</v>
      </c>
      <c r="F643" s="240">
        <v>7985.7226111999998</v>
      </c>
      <c r="G643" s="240" t="s">
        <v>1755</v>
      </c>
      <c r="H643" s="240" t="s">
        <v>12</v>
      </c>
      <c r="I643" s="240">
        <v>7985.7226111999998</v>
      </c>
      <c r="J643" s="240">
        <v>0</v>
      </c>
      <c r="K643" s="240">
        <v>0</v>
      </c>
      <c r="L643" s="240">
        <v>0</v>
      </c>
      <c r="M643" s="240">
        <v>0</v>
      </c>
      <c r="N643" s="240" t="s">
        <v>12</v>
      </c>
      <c r="O643" s="240">
        <v>0</v>
      </c>
      <c r="P643" s="240">
        <v>0</v>
      </c>
      <c r="Q643" s="240">
        <v>0</v>
      </c>
      <c r="R643" s="240">
        <v>0</v>
      </c>
      <c r="S643" s="240">
        <v>7985.7226111999998</v>
      </c>
      <c r="T643" s="123" t="s">
        <v>12</v>
      </c>
      <c r="U643" s="123" t="s">
        <v>317</v>
      </c>
      <c r="V643" s="123" t="s">
        <v>317</v>
      </c>
      <c r="W643" s="123" t="s">
        <v>12</v>
      </c>
      <c r="X643" s="123" t="s">
        <v>12</v>
      </c>
      <c r="Y643" s="123" t="s">
        <v>1948</v>
      </c>
      <c r="Z643" s="123" t="s">
        <v>320</v>
      </c>
      <c r="AA643" s="212">
        <v>95360</v>
      </c>
      <c r="AB643" s="123" t="s">
        <v>961</v>
      </c>
      <c r="AC643" s="123" t="s">
        <v>201</v>
      </c>
      <c r="AD643" s="123" t="s">
        <v>327</v>
      </c>
      <c r="AE643" s="123" t="s">
        <v>12</v>
      </c>
    </row>
    <row r="644" spans="2:31" x14ac:dyDescent="0.35">
      <c r="B644" s="123">
        <v>101186</v>
      </c>
      <c r="C644" s="123" t="s">
        <v>1481</v>
      </c>
      <c r="D644" s="123">
        <v>2016</v>
      </c>
      <c r="E644" s="123" t="s">
        <v>12</v>
      </c>
      <c r="F644" s="240">
        <v>66349.972228800005</v>
      </c>
      <c r="G644" s="240" t="s">
        <v>1755</v>
      </c>
      <c r="H644" s="240" t="s">
        <v>12</v>
      </c>
      <c r="I644" s="240">
        <v>66349.972228800005</v>
      </c>
      <c r="J644" s="240">
        <v>0</v>
      </c>
      <c r="K644" s="240">
        <v>0</v>
      </c>
      <c r="L644" s="240">
        <v>0</v>
      </c>
      <c r="M644" s="240">
        <v>0</v>
      </c>
      <c r="N644" s="240" t="s">
        <v>12</v>
      </c>
      <c r="O644" s="240">
        <v>66349.972228800005</v>
      </c>
      <c r="P644" s="240">
        <v>0</v>
      </c>
      <c r="Q644" s="240">
        <v>0</v>
      </c>
      <c r="R644" s="240">
        <v>66349.972228800005</v>
      </c>
      <c r="S644" s="240">
        <v>0</v>
      </c>
      <c r="T644" s="123" t="s">
        <v>12</v>
      </c>
      <c r="U644" s="123" t="s">
        <v>316</v>
      </c>
      <c r="V644" s="123" t="s">
        <v>316</v>
      </c>
      <c r="W644" s="123" t="s">
        <v>467</v>
      </c>
      <c r="X644" s="123" t="s">
        <v>12</v>
      </c>
      <c r="Y644" s="123" t="s">
        <v>1055</v>
      </c>
      <c r="Z644" s="123" t="s">
        <v>320</v>
      </c>
      <c r="AA644" s="212" t="s">
        <v>1482</v>
      </c>
      <c r="AB644" s="123" t="s">
        <v>961</v>
      </c>
      <c r="AC644" s="123" t="s">
        <v>201</v>
      </c>
      <c r="AD644" s="123" t="s">
        <v>327</v>
      </c>
      <c r="AE644" s="123" t="s">
        <v>12</v>
      </c>
    </row>
    <row r="645" spans="2:31" x14ac:dyDescent="0.35">
      <c r="B645" s="123">
        <v>104396</v>
      </c>
      <c r="C645" s="123" t="s">
        <v>1483</v>
      </c>
      <c r="D645" s="123">
        <v>2016</v>
      </c>
      <c r="E645" s="123" t="s">
        <v>12</v>
      </c>
      <c r="F645" s="240">
        <v>11372.204473600001</v>
      </c>
      <c r="G645" s="240" t="s">
        <v>1755</v>
      </c>
      <c r="H645" s="240" t="s">
        <v>12</v>
      </c>
      <c r="I645" s="240">
        <v>11372.204473600001</v>
      </c>
      <c r="J645" s="240">
        <v>0</v>
      </c>
      <c r="K645" s="240">
        <v>0</v>
      </c>
      <c r="L645" s="240">
        <v>0</v>
      </c>
      <c r="M645" s="240">
        <v>0</v>
      </c>
      <c r="N645" s="240" t="s">
        <v>12</v>
      </c>
      <c r="O645" s="240">
        <v>0</v>
      </c>
      <c r="P645" s="240">
        <v>0</v>
      </c>
      <c r="Q645" s="240">
        <v>0</v>
      </c>
      <c r="R645" s="240">
        <v>0</v>
      </c>
      <c r="S645" s="240">
        <v>11372.204473600001</v>
      </c>
      <c r="T645" s="123" t="s">
        <v>12</v>
      </c>
      <c r="U645" s="123" t="s">
        <v>317</v>
      </c>
      <c r="V645" s="123" t="s">
        <v>317</v>
      </c>
      <c r="W645" s="123" t="s">
        <v>12</v>
      </c>
      <c r="X645" s="123" t="s">
        <v>12</v>
      </c>
      <c r="Y645" s="123" t="s">
        <v>1055</v>
      </c>
      <c r="Z645" s="123" t="s">
        <v>320</v>
      </c>
      <c r="AA645" s="212">
        <v>93274</v>
      </c>
      <c r="AB645" s="123" t="s">
        <v>961</v>
      </c>
      <c r="AC645" s="123" t="s">
        <v>201</v>
      </c>
      <c r="AD645" s="123" t="s">
        <v>327</v>
      </c>
      <c r="AE645" s="123" t="s">
        <v>12</v>
      </c>
    </row>
    <row r="646" spans="2:31" x14ac:dyDescent="0.35">
      <c r="B646" s="123">
        <v>101517</v>
      </c>
      <c r="C646" s="123" t="s">
        <v>1806</v>
      </c>
      <c r="D646" s="123">
        <v>2016</v>
      </c>
      <c r="E646" s="123" t="s">
        <v>12</v>
      </c>
      <c r="F646" s="240">
        <v>214486.676236</v>
      </c>
      <c r="G646" s="240" t="s">
        <v>1755</v>
      </c>
      <c r="H646" s="240" t="s">
        <v>12</v>
      </c>
      <c r="I646" s="240">
        <v>214486.676236</v>
      </c>
      <c r="J646" s="240">
        <v>0</v>
      </c>
      <c r="K646" s="240">
        <v>0</v>
      </c>
      <c r="L646" s="240">
        <v>0</v>
      </c>
      <c r="M646" s="240">
        <v>0</v>
      </c>
      <c r="N646" s="240" t="s">
        <v>12</v>
      </c>
      <c r="O646" s="240">
        <v>214486.676236</v>
      </c>
      <c r="P646" s="240">
        <v>0</v>
      </c>
      <c r="Q646" s="240">
        <v>0</v>
      </c>
      <c r="R646" s="240">
        <v>214486.676236</v>
      </c>
      <c r="S646" s="240">
        <v>0</v>
      </c>
      <c r="T646" s="123" t="s">
        <v>12</v>
      </c>
      <c r="U646" s="123" t="s">
        <v>316</v>
      </c>
      <c r="V646" s="123" t="s">
        <v>317</v>
      </c>
      <c r="W646" s="123" t="s">
        <v>340</v>
      </c>
      <c r="X646" s="123" t="s">
        <v>12</v>
      </c>
      <c r="Y646" s="123" t="s">
        <v>341</v>
      </c>
      <c r="Z646" s="123" t="s">
        <v>320</v>
      </c>
      <c r="AA646" s="212">
        <v>93450</v>
      </c>
      <c r="AB646" s="123" t="s">
        <v>352</v>
      </c>
      <c r="AC646" s="123" t="s">
        <v>204</v>
      </c>
      <c r="AD646" s="123" t="s">
        <v>458</v>
      </c>
      <c r="AE646" s="123" t="s">
        <v>12</v>
      </c>
    </row>
    <row r="647" spans="2:31" x14ac:dyDescent="0.35">
      <c r="B647" s="123">
        <v>104358</v>
      </c>
      <c r="C647" s="123" t="s">
        <v>1484</v>
      </c>
      <c r="D647" s="123">
        <v>2016</v>
      </c>
      <c r="E647" s="123" t="s">
        <v>12</v>
      </c>
      <c r="F647" s="240">
        <v>27583.5032928</v>
      </c>
      <c r="G647" s="240" t="s">
        <v>1755</v>
      </c>
      <c r="H647" s="240" t="s">
        <v>12</v>
      </c>
      <c r="I647" s="240">
        <v>27583.5032928</v>
      </c>
      <c r="J647" s="240">
        <v>0</v>
      </c>
      <c r="K647" s="240">
        <v>0</v>
      </c>
      <c r="L647" s="240">
        <v>0</v>
      </c>
      <c r="M647" s="240">
        <v>0</v>
      </c>
      <c r="N647" s="240" t="s">
        <v>12</v>
      </c>
      <c r="O647" s="240">
        <v>27583.5032928</v>
      </c>
      <c r="P647" s="240">
        <v>0</v>
      </c>
      <c r="Q647" s="240">
        <v>0</v>
      </c>
      <c r="R647" s="240">
        <v>27583.5032928</v>
      </c>
      <c r="S647" s="240">
        <v>0</v>
      </c>
      <c r="T647" s="123" t="s">
        <v>12</v>
      </c>
      <c r="U647" s="123" t="s">
        <v>316</v>
      </c>
      <c r="V647" s="123" t="s">
        <v>316</v>
      </c>
      <c r="W647" s="123" t="s">
        <v>430</v>
      </c>
      <c r="X647" s="123" t="s">
        <v>12</v>
      </c>
      <c r="Y647" s="123" t="s">
        <v>1485</v>
      </c>
      <c r="Z647" s="123" t="s">
        <v>320</v>
      </c>
      <c r="AA647" s="212">
        <v>91730</v>
      </c>
      <c r="AB647" s="123" t="s">
        <v>681</v>
      </c>
      <c r="AC647" s="123" t="s">
        <v>201</v>
      </c>
      <c r="AD647" s="123" t="s">
        <v>327</v>
      </c>
      <c r="AE647" s="123" t="s">
        <v>12</v>
      </c>
    </row>
    <row r="648" spans="2:31" x14ac:dyDescent="0.35">
      <c r="B648" s="123">
        <v>100040</v>
      </c>
      <c r="C648" s="123" t="s">
        <v>1949</v>
      </c>
      <c r="D648" s="123">
        <v>2016</v>
      </c>
      <c r="E648" s="123" t="s">
        <v>12</v>
      </c>
      <c r="F648" s="240">
        <v>231566.36654023599</v>
      </c>
      <c r="G648" s="240" t="s">
        <v>1755</v>
      </c>
      <c r="H648" s="240" t="s">
        <v>12</v>
      </c>
      <c r="I648" s="240">
        <v>6131.8665402360002</v>
      </c>
      <c r="J648" s="240">
        <v>225434.5</v>
      </c>
      <c r="K648" s="240">
        <v>0</v>
      </c>
      <c r="L648" s="240">
        <v>0</v>
      </c>
      <c r="M648" s="240">
        <v>0</v>
      </c>
      <c r="N648" s="240" t="s">
        <v>12</v>
      </c>
      <c r="O648" s="240">
        <v>0</v>
      </c>
      <c r="P648" s="240">
        <v>0</v>
      </c>
      <c r="Q648" s="240">
        <v>0</v>
      </c>
      <c r="R648" s="240">
        <v>0</v>
      </c>
      <c r="S648" s="240">
        <v>231566.36654023599</v>
      </c>
      <c r="T648" s="123" t="s">
        <v>12</v>
      </c>
      <c r="U648" s="123" t="s">
        <v>316</v>
      </c>
      <c r="V648" s="123" t="s">
        <v>317</v>
      </c>
      <c r="W648" s="123" t="s">
        <v>430</v>
      </c>
      <c r="X648" s="123" t="s">
        <v>12</v>
      </c>
      <c r="Y648" s="123" t="s">
        <v>978</v>
      </c>
      <c r="Z648" s="123" t="s">
        <v>320</v>
      </c>
      <c r="AA648" s="212">
        <v>95565</v>
      </c>
      <c r="AB648" s="123" t="s">
        <v>404</v>
      </c>
      <c r="AC648" s="123" t="s">
        <v>201</v>
      </c>
      <c r="AD648" s="123" t="s">
        <v>458</v>
      </c>
      <c r="AE648" s="123" t="s">
        <v>12</v>
      </c>
    </row>
    <row r="649" spans="2:31" x14ac:dyDescent="0.35">
      <c r="B649" s="123">
        <v>101663</v>
      </c>
      <c r="C649" s="123" t="s">
        <v>1486</v>
      </c>
      <c r="D649" s="123">
        <v>2016</v>
      </c>
      <c r="E649" s="123" t="s">
        <v>12</v>
      </c>
      <c r="F649" s="240">
        <v>4981.875884</v>
      </c>
      <c r="G649" s="240" t="s">
        <v>1755</v>
      </c>
      <c r="H649" s="240" t="s">
        <v>12</v>
      </c>
      <c r="I649" s="240">
        <v>4981.875884</v>
      </c>
      <c r="J649" s="240">
        <v>0</v>
      </c>
      <c r="K649" s="240">
        <v>0</v>
      </c>
      <c r="L649" s="240">
        <v>0</v>
      </c>
      <c r="M649" s="240">
        <v>0</v>
      </c>
      <c r="N649" s="240" t="s">
        <v>12</v>
      </c>
      <c r="O649" s="240">
        <v>0</v>
      </c>
      <c r="P649" s="240">
        <v>0</v>
      </c>
      <c r="Q649" s="240">
        <v>0</v>
      </c>
      <c r="R649" s="240">
        <v>0</v>
      </c>
      <c r="S649" s="240">
        <v>4981.875884</v>
      </c>
      <c r="T649" s="123" t="s">
        <v>12</v>
      </c>
      <c r="U649" s="123" t="s">
        <v>317</v>
      </c>
      <c r="V649" s="123" t="s">
        <v>317</v>
      </c>
      <c r="W649" s="123" t="s">
        <v>12</v>
      </c>
      <c r="X649" s="123" t="s">
        <v>12</v>
      </c>
      <c r="Y649" s="123" t="s">
        <v>865</v>
      </c>
      <c r="Z649" s="123" t="s">
        <v>320</v>
      </c>
      <c r="AA649" s="212">
        <v>92020</v>
      </c>
      <c r="AB649" s="123" t="s">
        <v>352</v>
      </c>
      <c r="AC649" s="123" t="s">
        <v>204</v>
      </c>
      <c r="AD649" s="123" t="s">
        <v>354</v>
      </c>
      <c r="AE649" s="123" t="s">
        <v>12</v>
      </c>
    </row>
    <row r="650" spans="2:31" x14ac:dyDescent="0.35">
      <c r="B650" s="123">
        <v>101401</v>
      </c>
      <c r="C650" s="123" t="s">
        <v>1487</v>
      </c>
      <c r="D650" s="123">
        <v>2016</v>
      </c>
      <c r="E650" s="123" t="s">
        <v>12</v>
      </c>
      <c r="F650" s="240">
        <v>66864.730339999995</v>
      </c>
      <c r="G650" s="240" t="s">
        <v>1755</v>
      </c>
      <c r="H650" s="240" t="s">
        <v>12</v>
      </c>
      <c r="I650" s="240">
        <v>66864.730339999995</v>
      </c>
      <c r="J650" s="240">
        <v>0</v>
      </c>
      <c r="K650" s="240">
        <v>0</v>
      </c>
      <c r="L650" s="240">
        <v>0</v>
      </c>
      <c r="M650" s="240">
        <v>0</v>
      </c>
      <c r="N650" s="240" t="s">
        <v>12</v>
      </c>
      <c r="O650" s="240">
        <v>66864.730339999995</v>
      </c>
      <c r="P650" s="240">
        <v>0</v>
      </c>
      <c r="Q650" s="240">
        <v>0</v>
      </c>
      <c r="R650" s="240">
        <v>66864.730339999995</v>
      </c>
      <c r="S650" s="240">
        <v>0</v>
      </c>
      <c r="T650" s="123" t="s">
        <v>12</v>
      </c>
      <c r="U650" s="123" t="s">
        <v>316</v>
      </c>
      <c r="V650" s="123" t="s">
        <v>317</v>
      </c>
      <c r="W650" s="123" t="s">
        <v>825</v>
      </c>
      <c r="X650" s="123" t="s">
        <v>12</v>
      </c>
      <c r="Y650" s="123" t="s">
        <v>460</v>
      </c>
      <c r="Z650" s="123" t="s">
        <v>320</v>
      </c>
      <c r="AA650" s="212">
        <v>92121</v>
      </c>
      <c r="AB650" s="123" t="s">
        <v>352</v>
      </c>
      <c r="AC650" s="123" t="s">
        <v>204</v>
      </c>
      <c r="AD650" s="123" t="s">
        <v>354</v>
      </c>
      <c r="AE650" s="123" t="s">
        <v>12</v>
      </c>
    </row>
    <row r="651" spans="2:31" x14ac:dyDescent="0.35">
      <c r="B651" s="123">
        <v>104221</v>
      </c>
      <c r="C651" s="123" t="s">
        <v>1488</v>
      </c>
      <c r="D651" s="123">
        <v>2016</v>
      </c>
      <c r="E651" s="123" t="s">
        <v>12</v>
      </c>
      <c r="F651" s="240">
        <v>15193.362068</v>
      </c>
      <c r="G651" s="240" t="s">
        <v>1755</v>
      </c>
      <c r="H651" s="240" t="s">
        <v>12</v>
      </c>
      <c r="I651" s="240">
        <v>15193.362068</v>
      </c>
      <c r="J651" s="240">
        <v>0</v>
      </c>
      <c r="K651" s="240">
        <v>0</v>
      </c>
      <c r="L651" s="240">
        <v>0</v>
      </c>
      <c r="M651" s="240">
        <v>0</v>
      </c>
      <c r="N651" s="240" t="s">
        <v>12</v>
      </c>
      <c r="O651" s="240">
        <v>11555.273405</v>
      </c>
      <c r="P651" s="240">
        <v>0</v>
      </c>
      <c r="Q651" s="240">
        <v>0</v>
      </c>
      <c r="R651" s="240">
        <v>11555.273405</v>
      </c>
      <c r="S651" s="240">
        <v>3638.088663</v>
      </c>
      <c r="T651" s="123" t="s">
        <v>12</v>
      </c>
      <c r="U651" s="123" t="s">
        <v>316</v>
      </c>
      <c r="V651" s="123" t="s">
        <v>317</v>
      </c>
      <c r="W651" s="123" t="s">
        <v>825</v>
      </c>
      <c r="X651" s="123" t="s">
        <v>12</v>
      </c>
      <c r="Y651" s="123" t="s">
        <v>1199</v>
      </c>
      <c r="Z651" s="123" t="s">
        <v>320</v>
      </c>
      <c r="AA651" s="212">
        <v>92555</v>
      </c>
      <c r="AB651" s="123" t="s">
        <v>638</v>
      </c>
      <c r="AC651" s="123" t="s">
        <v>343</v>
      </c>
      <c r="AD651" s="123" t="s">
        <v>344</v>
      </c>
      <c r="AE651" s="123" t="s">
        <v>12</v>
      </c>
    </row>
    <row r="652" spans="2:31" x14ac:dyDescent="0.35">
      <c r="B652" s="123">
        <v>100362</v>
      </c>
      <c r="C652" s="123" t="s">
        <v>1489</v>
      </c>
      <c r="D652" s="123">
        <v>2016</v>
      </c>
      <c r="E652" s="123" t="s">
        <v>12</v>
      </c>
      <c r="F652" s="240">
        <v>891616.64576800005</v>
      </c>
      <c r="G652" s="240" t="s">
        <v>1755</v>
      </c>
      <c r="H652" s="240" t="s">
        <v>12</v>
      </c>
      <c r="I652" s="240">
        <v>891616.64576800005</v>
      </c>
      <c r="J652" s="240">
        <v>0</v>
      </c>
      <c r="K652" s="240">
        <v>0</v>
      </c>
      <c r="L652" s="240">
        <v>0</v>
      </c>
      <c r="M652" s="240">
        <v>0</v>
      </c>
      <c r="N652" s="240" t="s">
        <v>12</v>
      </c>
      <c r="O652" s="240">
        <v>891616.64576800005</v>
      </c>
      <c r="P652" s="240">
        <v>0</v>
      </c>
      <c r="Q652" s="240">
        <v>0</v>
      </c>
      <c r="R652" s="240">
        <v>891616.64576800005</v>
      </c>
      <c r="S652" s="240">
        <v>0</v>
      </c>
      <c r="T652" s="123" t="s">
        <v>12</v>
      </c>
      <c r="U652" s="123" t="s">
        <v>316</v>
      </c>
      <c r="V652" s="123" t="s">
        <v>317</v>
      </c>
      <c r="W652" s="123" t="s">
        <v>825</v>
      </c>
      <c r="X652" s="123" t="s">
        <v>12</v>
      </c>
      <c r="Y652" s="123" t="s">
        <v>631</v>
      </c>
      <c r="Z652" s="123" t="s">
        <v>320</v>
      </c>
      <c r="AA652" s="212">
        <v>92029</v>
      </c>
      <c r="AB652" s="123" t="s">
        <v>352</v>
      </c>
      <c r="AC652" s="123" t="s">
        <v>204</v>
      </c>
      <c r="AD652" s="123" t="s">
        <v>354</v>
      </c>
      <c r="AE652" s="123" t="s">
        <v>12</v>
      </c>
    </row>
    <row r="653" spans="2:31" x14ac:dyDescent="0.35">
      <c r="B653" s="123">
        <v>100011</v>
      </c>
      <c r="C653" s="123" t="s">
        <v>1490</v>
      </c>
      <c r="D653" s="123">
        <v>2016</v>
      </c>
      <c r="E653" s="123" t="s">
        <v>12</v>
      </c>
      <c r="F653" s="240">
        <v>1490892.5730778</v>
      </c>
      <c r="G653" s="240" t="s">
        <v>1755</v>
      </c>
      <c r="H653" s="240" t="s">
        <v>12</v>
      </c>
      <c r="I653" s="240">
        <v>1490892.5730778</v>
      </c>
      <c r="J653" s="240">
        <v>0</v>
      </c>
      <c r="K653" s="240">
        <v>0</v>
      </c>
      <c r="L653" s="240">
        <v>0</v>
      </c>
      <c r="M653" s="240">
        <v>0</v>
      </c>
      <c r="N653" s="240" t="s">
        <v>12</v>
      </c>
      <c r="O653" s="240">
        <v>1490892.5730778</v>
      </c>
      <c r="P653" s="240">
        <v>0</v>
      </c>
      <c r="Q653" s="240">
        <v>0</v>
      </c>
      <c r="R653" s="240">
        <v>1490892.5730778</v>
      </c>
      <c r="S653" s="240">
        <v>0</v>
      </c>
      <c r="T653" s="123" t="s">
        <v>12</v>
      </c>
      <c r="U653" s="123" t="s">
        <v>316</v>
      </c>
      <c r="V653" s="123" t="s">
        <v>316</v>
      </c>
      <c r="W653" s="123" t="s">
        <v>467</v>
      </c>
      <c r="X653" s="123" t="s">
        <v>12</v>
      </c>
      <c r="Y653" s="123" t="s">
        <v>1491</v>
      </c>
      <c r="Z653" s="123" t="s">
        <v>320</v>
      </c>
      <c r="AA653" s="212">
        <v>93562</v>
      </c>
      <c r="AB653" s="123" t="s">
        <v>1492</v>
      </c>
      <c r="AC653" s="123" t="s">
        <v>201</v>
      </c>
      <c r="AD653" s="123" t="s">
        <v>327</v>
      </c>
      <c r="AE653" s="123" t="s">
        <v>12</v>
      </c>
    </row>
    <row r="654" spans="2:31" x14ac:dyDescent="0.35">
      <c r="B654" s="123">
        <v>104503</v>
      </c>
      <c r="C654" s="123" t="s">
        <v>1493</v>
      </c>
      <c r="D654" s="123">
        <v>2016</v>
      </c>
      <c r="E654" s="123" t="s">
        <v>12</v>
      </c>
      <c r="F654" s="240">
        <v>1452261.7502029999</v>
      </c>
      <c r="G654" s="240" t="s">
        <v>1755</v>
      </c>
      <c r="H654" s="240" t="s">
        <v>12</v>
      </c>
      <c r="I654" s="240">
        <v>0</v>
      </c>
      <c r="J654" s="240">
        <v>0</v>
      </c>
      <c r="K654" s="240">
        <v>1357032.3788030001</v>
      </c>
      <c r="L654" s="240">
        <v>95229.371400000004</v>
      </c>
      <c r="M654" s="240">
        <v>0</v>
      </c>
      <c r="N654" s="240" t="s">
        <v>12</v>
      </c>
      <c r="O654" s="240">
        <v>0</v>
      </c>
      <c r="P654" s="240">
        <v>1357032.3788030001</v>
      </c>
      <c r="Q654" s="240">
        <v>0</v>
      </c>
      <c r="R654" s="240">
        <v>1357032.3788030001</v>
      </c>
      <c r="S654" s="240">
        <v>95229.371400000004</v>
      </c>
      <c r="T654" s="123" t="s">
        <v>12</v>
      </c>
      <c r="U654" s="123" t="s">
        <v>316</v>
      </c>
      <c r="V654" s="123" t="s">
        <v>317</v>
      </c>
      <c r="W654" s="123" t="s">
        <v>350</v>
      </c>
      <c r="X654" s="123" t="s">
        <v>12</v>
      </c>
      <c r="Y654" s="123" t="s">
        <v>1494</v>
      </c>
      <c r="Z654" s="123" t="s">
        <v>445</v>
      </c>
      <c r="AA654" s="212">
        <v>75063</v>
      </c>
      <c r="AB654" s="123" t="s">
        <v>1495</v>
      </c>
      <c r="AC654" s="123" t="s">
        <v>394</v>
      </c>
      <c r="AD654" s="123" t="s">
        <v>395</v>
      </c>
      <c r="AE654" s="123" t="s">
        <v>12</v>
      </c>
    </row>
    <row r="655" spans="2:31" x14ac:dyDescent="0.35">
      <c r="B655" s="123">
        <v>104568</v>
      </c>
      <c r="C655" s="123" t="s">
        <v>1884</v>
      </c>
      <c r="D655" s="123">
        <v>2016</v>
      </c>
      <c r="E655" s="123" t="s">
        <v>12</v>
      </c>
      <c r="F655" s="240">
        <v>0</v>
      </c>
      <c r="G655" s="240" t="s">
        <v>1755</v>
      </c>
      <c r="H655" s="240" t="s">
        <v>12</v>
      </c>
      <c r="I655" s="240">
        <v>0</v>
      </c>
      <c r="J655" s="240">
        <v>0</v>
      </c>
      <c r="K655" s="240">
        <v>0</v>
      </c>
      <c r="L655" s="240">
        <v>0</v>
      </c>
      <c r="M655" s="240">
        <v>0</v>
      </c>
      <c r="N655" s="240" t="s">
        <v>12</v>
      </c>
      <c r="O655" s="240">
        <v>0</v>
      </c>
      <c r="P655" s="240">
        <v>0</v>
      </c>
      <c r="Q655" s="240">
        <v>0</v>
      </c>
      <c r="R655" s="240">
        <v>0</v>
      </c>
      <c r="S655" s="240">
        <v>0</v>
      </c>
      <c r="T655" s="123" t="s">
        <v>12</v>
      </c>
      <c r="U655" s="123" t="s">
        <v>317</v>
      </c>
      <c r="V655" s="123" t="s">
        <v>317</v>
      </c>
      <c r="W655" s="123" t="s">
        <v>12</v>
      </c>
      <c r="X655" s="123" t="s">
        <v>12</v>
      </c>
      <c r="Y655" s="123" t="s">
        <v>919</v>
      </c>
      <c r="Z655" s="123" t="s">
        <v>320</v>
      </c>
      <c r="AA655" s="212">
        <v>94080</v>
      </c>
      <c r="AB655" s="123" t="s">
        <v>446</v>
      </c>
      <c r="AC655" s="123" t="s">
        <v>394</v>
      </c>
      <c r="AD655" s="123" t="s">
        <v>395</v>
      </c>
      <c r="AE655" s="123" t="s">
        <v>12</v>
      </c>
    </row>
    <row r="656" spans="2:31" x14ac:dyDescent="0.35">
      <c r="B656" s="123">
        <v>2060</v>
      </c>
      <c r="C656" s="123" t="s">
        <v>1496</v>
      </c>
      <c r="D656" s="123">
        <v>2016</v>
      </c>
      <c r="E656" s="123" t="s">
        <v>12</v>
      </c>
      <c r="F656" s="240">
        <v>1121947.42032453</v>
      </c>
      <c r="G656" s="240" t="s">
        <v>1755</v>
      </c>
      <c r="H656" s="240" t="s">
        <v>12</v>
      </c>
      <c r="I656" s="240">
        <v>0</v>
      </c>
      <c r="J656" s="240">
        <v>0</v>
      </c>
      <c r="K656" s="240">
        <v>0</v>
      </c>
      <c r="L656" s="240">
        <v>0</v>
      </c>
      <c r="M656" s="240">
        <v>1121947.42032453</v>
      </c>
      <c r="N656" s="240" t="s">
        <v>12</v>
      </c>
      <c r="O656" s="240">
        <v>0</v>
      </c>
      <c r="P656" s="240">
        <v>0</v>
      </c>
      <c r="Q656" s="240">
        <v>1121947.42032453</v>
      </c>
      <c r="R656" s="240">
        <v>1121947.42032453</v>
      </c>
      <c r="S656" s="240">
        <v>0</v>
      </c>
      <c r="T656" s="123" t="s">
        <v>12</v>
      </c>
      <c r="U656" s="123" t="s">
        <v>316</v>
      </c>
      <c r="V656" s="123" t="s">
        <v>317</v>
      </c>
      <c r="W656" s="123" t="s">
        <v>430</v>
      </c>
      <c r="X656" s="123" t="s">
        <v>12</v>
      </c>
      <c r="Y656" s="123" t="s">
        <v>460</v>
      </c>
      <c r="Z656" s="123" t="s">
        <v>320</v>
      </c>
      <c r="AA656" s="212">
        <v>92101</v>
      </c>
      <c r="AB656" s="123" t="s">
        <v>321</v>
      </c>
      <c r="AC656" s="123" t="s">
        <v>322</v>
      </c>
      <c r="AD656" s="123" t="s">
        <v>323</v>
      </c>
      <c r="AE656" s="123" t="s">
        <v>12</v>
      </c>
    </row>
    <row r="657" spans="2:31" x14ac:dyDescent="0.35">
      <c r="B657" s="123">
        <v>104610</v>
      </c>
      <c r="C657" s="123" t="s">
        <v>1497</v>
      </c>
      <c r="D657" s="123">
        <v>2016</v>
      </c>
      <c r="E657" s="123" t="s">
        <v>12</v>
      </c>
      <c r="F657" s="240">
        <v>9431.3932767999995</v>
      </c>
      <c r="G657" s="240" t="s">
        <v>1755</v>
      </c>
      <c r="H657" s="240" t="s">
        <v>12</v>
      </c>
      <c r="I657" s="240">
        <v>9431.3932767999995</v>
      </c>
      <c r="J657" s="240">
        <v>0</v>
      </c>
      <c r="K657" s="240">
        <v>0</v>
      </c>
      <c r="L657" s="240">
        <v>0</v>
      </c>
      <c r="M657" s="240">
        <v>0</v>
      </c>
      <c r="N657" s="240" t="s">
        <v>12</v>
      </c>
      <c r="O657" s="240">
        <v>0</v>
      </c>
      <c r="P657" s="240">
        <v>0</v>
      </c>
      <c r="Q657" s="240">
        <v>0</v>
      </c>
      <c r="R657" s="240">
        <v>0</v>
      </c>
      <c r="S657" s="240">
        <v>9431.3932767999995</v>
      </c>
      <c r="T657" s="123" t="s">
        <v>12</v>
      </c>
      <c r="U657" s="123" t="s">
        <v>317</v>
      </c>
      <c r="V657" s="123" t="s">
        <v>317</v>
      </c>
      <c r="W657" s="123" t="s">
        <v>12</v>
      </c>
      <c r="X657" s="123" t="s">
        <v>12</v>
      </c>
      <c r="Y657" s="123" t="s">
        <v>540</v>
      </c>
      <c r="Z657" s="123" t="s">
        <v>320</v>
      </c>
      <c r="AA657" s="212">
        <v>95354</v>
      </c>
      <c r="AB657" s="123" t="s">
        <v>673</v>
      </c>
      <c r="AC657" s="123" t="s">
        <v>201</v>
      </c>
      <c r="AD657" s="123" t="s">
        <v>327</v>
      </c>
      <c r="AE657" s="123" t="s">
        <v>12</v>
      </c>
    </row>
    <row r="658" spans="2:31" x14ac:dyDescent="0.35">
      <c r="B658" s="123">
        <v>104091</v>
      </c>
      <c r="C658" s="123" t="s">
        <v>1498</v>
      </c>
      <c r="D658" s="123">
        <v>2016</v>
      </c>
      <c r="E658" s="123" t="s">
        <v>12</v>
      </c>
      <c r="F658" s="240">
        <v>285781.98057336197</v>
      </c>
      <c r="G658" s="240" t="s">
        <v>1755</v>
      </c>
      <c r="H658" s="240" t="s">
        <v>12</v>
      </c>
      <c r="I658" s="240">
        <v>285781.98057336197</v>
      </c>
      <c r="J658" s="240">
        <v>0</v>
      </c>
      <c r="K658" s="240">
        <v>0</v>
      </c>
      <c r="L658" s="240">
        <v>0</v>
      </c>
      <c r="M658" s="240">
        <v>0</v>
      </c>
      <c r="N658" s="240" t="s">
        <v>12</v>
      </c>
      <c r="O658" s="240">
        <v>285273.01821137202</v>
      </c>
      <c r="P658" s="240">
        <v>0</v>
      </c>
      <c r="Q658" s="240">
        <v>0</v>
      </c>
      <c r="R658" s="240">
        <v>285273.01821137202</v>
      </c>
      <c r="S658" s="240">
        <v>508.96236198999998</v>
      </c>
      <c r="T658" s="123" t="s">
        <v>12</v>
      </c>
      <c r="U658" s="123" t="s">
        <v>316</v>
      </c>
      <c r="V658" s="123" t="s">
        <v>316</v>
      </c>
      <c r="W658" s="123" t="s">
        <v>467</v>
      </c>
      <c r="X658" s="123" t="s">
        <v>12</v>
      </c>
      <c r="Y658" s="123" t="s">
        <v>1167</v>
      </c>
      <c r="Z658" s="123" t="s">
        <v>320</v>
      </c>
      <c r="AA658" s="212">
        <v>93224</v>
      </c>
      <c r="AB658" s="123" t="s">
        <v>342</v>
      </c>
      <c r="AC658" s="123" t="s">
        <v>343</v>
      </c>
      <c r="AD658" s="123" t="s">
        <v>344</v>
      </c>
      <c r="AE658" s="123" t="s">
        <v>12</v>
      </c>
    </row>
    <row r="659" spans="2:31" x14ac:dyDescent="0.35">
      <c r="B659" s="123">
        <v>101315</v>
      </c>
      <c r="C659" s="123" t="s">
        <v>1499</v>
      </c>
      <c r="D659" s="123">
        <v>2016</v>
      </c>
      <c r="E659" s="123" t="s">
        <v>12</v>
      </c>
      <c r="F659" s="240">
        <v>45631.570959999997</v>
      </c>
      <c r="G659" s="240" t="s">
        <v>1755</v>
      </c>
      <c r="H659" s="240" t="s">
        <v>12</v>
      </c>
      <c r="I659" s="240">
        <v>45631.570959999997</v>
      </c>
      <c r="J659" s="240">
        <v>0</v>
      </c>
      <c r="K659" s="240">
        <v>0</v>
      </c>
      <c r="L659" s="240">
        <v>0</v>
      </c>
      <c r="M659" s="240">
        <v>0</v>
      </c>
      <c r="N659" s="240" t="s">
        <v>12</v>
      </c>
      <c r="O659" s="240">
        <v>45631.570959999997</v>
      </c>
      <c r="P659" s="240">
        <v>0</v>
      </c>
      <c r="Q659" s="240">
        <v>0</v>
      </c>
      <c r="R659" s="240">
        <v>45631.570959999997</v>
      </c>
      <c r="S659" s="240">
        <v>0</v>
      </c>
      <c r="T659" s="123" t="s">
        <v>12</v>
      </c>
      <c r="U659" s="123" t="s">
        <v>316</v>
      </c>
      <c r="V659" s="123" t="s">
        <v>316</v>
      </c>
      <c r="W659" s="123" t="s">
        <v>363</v>
      </c>
      <c r="X659" s="123" t="s">
        <v>12</v>
      </c>
      <c r="Y659" s="123" t="s">
        <v>843</v>
      </c>
      <c r="Z659" s="123" t="s">
        <v>320</v>
      </c>
      <c r="AA659" s="212">
        <v>95334</v>
      </c>
      <c r="AB659" s="123" t="s">
        <v>1263</v>
      </c>
      <c r="AC659" s="123" t="s">
        <v>201</v>
      </c>
      <c r="AD659" s="123" t="s">
        <v>327</v>
      </c>
      <c r="AE659" s="123" t="s">
        <v>12</v>
      </c>
    </row>
    <row r="660" spans="2:31" x14ac:dyDescent="0.35">
      <c r="B660" s="123">
        <v>104219</v>
      </c>
      <c r="C660" s="123" t="s">
        <v>1500</v>
      </c>
      <c r="D660" s="123">
        <v>2016</v>
      </c>
      <c r="E660" s="123" t="s">
        <v>12</v>
      </c>
      <c r="F660" s="240">
        <v>239329.34096959999</v>
      </c>
      <c r="G660" s="240" t="s">
        <v>1755</v>
      </c>
      <c r="H660" s="240" t="s">
        <v>12</v>
      </c>
      <c r="I660" s="240">
        <v>239329.34096959999</v>
      </c>
      <c r="J660" s="240">
        <v>0</v>
      </c>
      <c r="K660" s="240">
        <v>0</v>
      </c>
      <c r="L660" s="240">
        <v>0</v>
      </c>
      <c r="M660" s="240">
        <v>0</v>
      </c>
      <c r="N660" s="240" t="s">
        <v>12</v>
      </c>
      <c r="O660" s="240">
        <v>239329.34096959999</v>
      </c>
      <c r="P660" s="240">
        <v>0</v>
      </c>
      <c r="Q660" s="240">
        <v>0</v>
      </c>
      <c r="R660" s="240">
        <v>239329.34096959999</v>
      </c>
      <c r="S660" s="240">
        <v>0</v>
      </c>
      <c r="T660" s="123" t="s">
        <v>12</v>
      </c>
      <c r="U660" s="123" t="s">
        <v>316</v>
      </c>
      <c r="V660" s="123" t="s">
        <v>317</v>
      </c>
      <c r="W660" s="123" t="s">
        <v>777</v>
      </c>
      <c r="X660" s="123" t="s">
        <v>12</v>
      </c>
      <c r="Y660" s="123" t="s">
        <v>1501</v>
      </c>
      <c r="Z660" s="123" t="s">
        <v>320</v>
      </c>
      <c r="AA660" s="212">
        <v>92258</v>
      </c>
      <c r="AB660" s="123" t="s">
        <v>352</v>
      </c>
      <c r="AC660" s="123" t="s">
        <v>201</v>
      </c>
      <c r="AD660" s="123" t="s">
        <v>354</v>
      </c>
      <c r="AE660" s="123" t="s">
        <v>12</v>
      </c>
    </row>
    <row r="661" spans="2:31" x14ac:dyDescent="0.35">
      <c r="B661" s="123">
        <v>104081</v>
      </c>
      <c r="C661" s="123" t="s">
        <v>1502</v>
      </c>
      <c r="D661" s="123">
        <v>2016</v>
      </c>
      <c r="E661" s="123" t="s">
        <v>12</v>
      </c>
      <c r="F661" s="240">
        <v>891929.14740000002</v>
      </c>
      <c r="G661" s="240" t="s">
        <v>1755</v>
      </c>
      <c r="H661" s="240" t="s">
        <v>12</v>
      </c>
      <c r="I661" s="240">
        <v>891929.14740000002</v>
      </c>
      <c r="J661" s="240">
        <v>0</v>
      </c>
      <c r="K661" s="240">
        <v>0</v>
      </c>
      <c r="L661" s="240">
        <v>0</v>
      </c>
      <c r="M661" s="240">
        <v>0</v>
      </c>
      <c r="N661" s="240" t="s">
        <v>12</v>
      </c>
      <c r="O661" s="240">
        <v>871512.59790000005</v>
      </c>
      <c r="P661" s="240">
        <v>0</v>
      </c>
      <c r="Q661" s="240">
        <v>0</v>
      </c>
      <c r="R661" s="240">
        <v>871512.59790000005</v>
      </c>
      <c r="S661" s="240">
        <v>20416.549500000001</v>
      </c>
      <c r="T661" s="123" t="s">
        <v>12</v>
      </c>
      <c r="U661" s="123" t="s">
        <v>316</v>
      </c>
      <c r="V661" s="123" t="s">
        <v>316</v>
      </c>
      <c r="W661" s="123" t="s">
        <v>467</v>
      </c>
      <c r="X661" s="123" t="s">
        <v>12</v>
      </c>
      <c r="Y661" s="123" t="s">
        <v>1167</v>
      </c>
      <c r="Z661" s="123" t="s">
        <v>320</v>
      </c>
      <c r="AA661" s="212">
        <v>93224</v>
      </c>
      <c r="AB661" s="123" t="s">
        <v>342</v>
      </c>
      <c r="AC661" s="123" t="s">
        <v>343</v>
      </c>
      <c r="AD661" s="123" t="s">
        <v>344</v>
      </c>
      <c r="AE661" s="123" t="s">
        <v>12</v>
      </c>
    </row>
    <row r="662" spans="2:31" x14ac:dyDescent="0.35">
      <c r="B662" s="123">
        <v>103016</v>
      </c>
      <c r="C662" s="123" t="s">
        <v>1885</v>
      </c>
      <c r="D662" s="123">
        <v>2016</v>
      </c>
      <c r="E662" s="123" t="s">
        <v>12</v>
      </c>
      <c r="F662" s="240">
        <v>92365.101713265103</v>
      </c>
      <c r="G662" s="240" t="s">
        <v>1755</v>
      </c>
      <c r="H662" s="240" t="s">
        <v>12</v>
      </c>
      <c r="I662" s="240">
        <v>88806.701713265094</v>
      </c>
      <c r="J662" s="240">
        <v>3558.4</v>
      </c>
      <c r="K662" s="240">
        <v>0</v>
      </c>
      <c r="L662" s="240">
        <v>0</v>
      </c>
      <c r="M662" s="240">
        <v>0</v>
      </c>
      <c r="N662" s="240" t="s">
        <v>12</v>
      </c>
      <c r="O662" s="240">
        <v>88778.437758237502</v>
      </c>
      <c r="P662" s="240">
        <v>0</v>
      </c>
      <c r="Q662" s="240">
        <v>0</v>
      </c>
      <c r="R662" s="240">
        <v>88778.437758237502</v>
      </c>
      <c r="S662" s="240">
        <v>3586.66395502768</v>
      </c>
      <c r="T662" s="123" t="s">
        <v>12</v>
      </c>
      <c r="U662" s="123" t="s">
        <v>316</v>
      </c>
      <c r="V662" s="123" t="s">
        <v>316</v>
      </c>
      <c r="W662" s="123" t="s">
        <v>467</v>
      </c>
      <c r="X662" s="123" t="s">
        <v>12</v>
      </c>
      <c r="Y662" s="123" t="s">
        <v>603</v>
      </c>
      <c r="Z662" s="123" t="s">
        <v>320</v>
      </c>
      <c r="AA662" s="212">
        <v>93401</v>
      </c>
      <c r="AB662" s="123" t="s">
        <v>342</v>
      </c>
      <c r="AC662" s="123" t="s">
        <v>343</v>
      </c>
      <c r="AD662" s="123" t="s">
        <v>344</v>
      </c>
      <c r="AE662" s="123" t="s">
        <v>12</v>
      </c>
    </row>
    <row r="663" spans="2:31" x14ac:dyDescent="0.35">
      <c r="B663" s="123">
        <v>104202</v>
      </c>
      <c r="C663" s="123" t="s">
        <v>1507</v>
      </c>
      <c r="D663" s="123">
        <v>2016</v>
      </c>
      <c r="E663" s="123" t="s">
        <v>12</v>
      </c>
      <c r="F663" s="240">
        <v>10395.9890126479</v>
      </c>
      <c r="G663" s="240" t="s">
        <v>1755</v>
      </c>
      <c r="H663" s="240" t="s">
        <v>12</v>
      </c>
      <c r="I663" s="240">
        <v>10395.9890126479</v>
      </c>
      <c r="J663" s="240">
        <v>0</v>
      </c>
      <c r="K663" s="240">
        <v>0</v>
      </c>
      <c r="L663" s="240">
        <v>0</v>
      </c>
      <c r="M663" s="240">
        <v>0</v>
      </c>
      <c r="N663" s="240" t="s">
        <v>12</v>
      </c>
      <c r="O663" s="240">
        <v>0</v>
      </c>
      <c r="P663" s="240">
        <v>0</v>
      </c>
      <c r="Q663" s="240">
        <v>0</v>
      </c>
      <c r="R663" s="240">
        <v>0</v>
      </c>
      <c r="S663" s="240">
        <v>10395.9890126479</v>
      </c>
      <c r="T663" s="123" t="s">
        <v>12</v>
      </c>
      <c r="U663" s="123" t="s">
        <v>317</v>
      </c>
      <c r="V663" s="123" t="s">
        <v>317</v>
      </c>
      <c r="W663" s="123" t="s">
        <v>12</v>
      </c>
      <c r="X663" s="123" t="s">
        <v>12</v>
      </c>
      <c r="Y663" s="123" t="s">
        <v>1508</v>
      </c>
      <c r="Z663" s="123" t="s">
        <v>320</v>
      </c>
      <c r="AA663" s="212">
        <v>92316</v>
      </c>
      <c r="AB663" s="123" t="s">
        <v>1242</v>
      </c>
      <c r="AC663" s="123" t="s">
        <v>201</v>
      </c>
      <c r="AD663" s="123" t="s">
        <v>327</v>
      </c>
      <c r="AE663" s="123" t="s">
        <v>12</v>
      </c>
    </row>
    <row r="664" spans="2:31" x14ac:dyDescent="0.35">
      <c r="B664" s="123">
        <v>104615</v>
      </c>
      <c r="C664" s="123" t="s">
        <v>1509</v>
      </c>
      <c r="D664" s="123">
        <v>2016</v>
      </c>
      <c r="E664" s="123" t="s">
        <v>12</v>
      </c>
      <c r="F664" s="240">
        <v>16340.7308128</v>
      </c>
      <c r="G664" s="240" t="s">
        <v>1755</v>
      </c>
      <c r="H664" s="240" t="s">
        <v>12</v>
      </c>
      <c r="I664" s="240">
        <v>16340.7308128</v>
      </c>
      <c r="J664" s="240">
        <v>0</v>
      </c>
      <c r="K664" s="240">
        <v>0</v>
      </c>
      <c r="L664" s="240">
        <v>0</v>
      </c>
      <c r="M664" s="240">
        <v>0</v>
      </c>
      <c r="N664" s="240" t="s">
        <v>12</v>
      </c>
      <c r="O664" s="240">
        <v>0</v>
      </c>
      <c r="P664" s="240">
        <v>0</v>
      </c>
      <c r="Q664" s="240">
        <v>0</v>
      </c>
      <c r="R664" s="240">
        <v>0</v>
      </c>
      <c r="S664" s="240">
        <v>16340.7308128</v>
      </c>
      <c r="T664" s="123" t="s">
        <v>12</v>
      </c>
      <c r="U664" s="123" t="s">
        <v>317</v>
      </c>
      <c r="V664" s="123" t="s">
        <v>317</v>
      </c>
      <c r="W664" s="123" t="s">
        <v>12</v>
      </c>
      <c r="X664" s="123" t="s">
        <v>12</v>
      </c>
      <c r="Y664" s="123" t="s">
        <v>1510</v>
      </c>
      <c r="Z664" s="123" t="s">
        <v>320</v>
      </c>
      <c r="AA664" s="212">
        <v>91942</v>
      </c>
      <c r="AB664" s="123" t="s">
        <v>684</v>
      </c>
      <c r="AC664" s="123" t="s">
        <v>201</v>
      </c>
      <c r="AD664" s="123" t="s">
        <v>327</v>
      </c>
      <c r="AE664" s="123" t="s">
        <v>12</v>
      </c>
    </row>
    <row r="665" spans="2:31" x14ac:dyDescent="0.35">
      <c r="B665" s="123">
        <v>104325</v>
      </c>
      <c r="C665" s="123" t="s">
        <v>1512</v>
      </c>
      <c r="D665" s="123">
        <v>2016</v>
      </c>
      <c r="E665" s="123" t="s">
        <v>12</v>
      </c>
      <c r="F665" s="240">
        <v>9590.0042560000002</v>
      </c>
      <c r="G665" s="240" t="s">
        <v>1755</v>
      </c>
      <c r="H665" s="240" t="s">
        <v>12</v>
      </c>
      <c r="I665" s="240">
        <v>9590.0042560000002</v>
      </c>
      <c r="J665" s="240">
        <v>0</v>
      </c>
      <c r="K665" s="240">
        <v>0</v>
      </c>
      <c r="L665" s="240">
        <v>0</v>
      </c>
      <c r="M665" s="240">
        <v>0</v>
      </c>
      <c r="N665" s="240" t="s">
        <v>12</v>
      </c>
      <c r="O665" s="240">
        <v>0</v>
      </c>
      <c r="P665" s="240">
        <v>0</v>
      </c>
      <c r="Q665" s="240">
        <v>0</v>
      </c>
      <c r="R665" s="240">
        <v>0</v>
      </c>
      <c r="S665" s="240">
        <v>9590.0042560000002</v>
      </c>
      <c r="T665" s="123" t="s">
        <v>12</v>
      </c>
      <c r="U665" s="123" t="s">
        <v>317</v>
      </c>
      <c r="V665" s="123" t="s">
        <v>317</v>
      </c>
      <c r="W665" s="123" t="s">
        <v>12</v>
      </c>
      <c r="X665" s="123" t="s">
        <v>12</v>
      </c>
      <c r="Y665" s="123" t="s">
        <v>371</v>
      </c>
      <c r="Z665" s="123" t="s">
        <v>320</v>
      </c>
      <c r="AA665" s="212">
        <v>94553</v>
      </c>
      <c r="AB665" s="123" t="s">
        <v>853</v>
      </c>
      <c r="AC665" s="123" t="s">
        <v>201</v>
      </c>
      <c r="AD665" s="123" t="s">
        <v>327</v>
      </c>
      <c r="AE665" s="123" t="s">
        <v>12</v>
      </c>
    </row>
    <row r="666" spans="2:31" x14ac:dyDescent="0.35">
      <c r="B666" s="123">
        <v>3081</v>
      </c>
      <c r="C666" s="123" t="s">
        <v>1513</v>
      </c>
      <c r="D666" s="123">
        <v>2016</v>
      </c>
      <c r="E666" s="123" t="s">
        <v>12</v>
      </c>
      <c r="F666" s="240">
        <v>389040.90553752001</v>
      </c>
      <c r="G666" s="240" t="s">
        <v>1755</v>
      </c>
      <c r="H666" s="240" t="s">
        <v>12</v>
      </c>
      <c r="I666" s="240">
        <v>0</v>
      </c>
      <c r="J666" s="240">
        <v>0</v>
      </c>
      <c r="K666" s="240">
        <v>0</v>
      </c>
      <c r="L666" s="240">
        <v>0</v>
      </c>
      <c r="M666" s="240">
        <v>389040.90553752001</v>
      </c>
      <c r="N666" s="240" t="s">
        <v>12</v>
      </c>
      <c r="O666" s="240">
        <v>0</v>
      </c>
      <c r="P666" s="240">
        <v>0</v>
      </c>
      <c r="Q666" s="240">
        <v>229823.19353752001</v>
      </c>
      <c r="R666" s="240">
        <v>229823.19353752001</v>
      </c>
      <c r="S666" s="240">
        <v>159217.712</v>
      </c>
      <c r="T666" s="123" t="s">
        <v>12</v>
      </c>
      <c r="U666" s="123" t="s">
        <v>316</v>
      </c>
      <c r="V666" s="123" t="s">
        <v>317</v>
      </c>
      <c r="W666" s="123" t="s">
        <v>381</v>
      </c>
      <c r="X666" s="123" t="s">
        <v>12</v>
      </c>
      <c r="Y666" s="123" t="s">
        <v>460</v>
      </c>
      <c r="Z666" s="123" t="s">
        <v>320</v>
      </c>
      <c r="AA666" s="212">
        <v>90120</v>
      </c>
      <c r="AB666" s="123" t="s">
        <v>321</v>
      </c>
      <c r="AC666" s="123" t="s">
        <v>322</v>
      </c>
      <c r="AD666" s="123" t="s">
        <v>323</v>
      </c>
      <c r="AE666" s="123" t="s">
        <v>12</v>
      </c>
    </row>
    <row r="667" spans="2:31" x14ac:dyDescent="0.35">
      <c r="B667" s="123">
        <v>100914</v>
      </c>
      <c r="C667" s="123" t="s">
        <v>1807</v>
      </c>
      <c r="D667" s="123">
        <v>2016</v>
      </c>
      <c r="E667" s="123" t="s">
        <v>12</v>
      </c>
      <c r="F667" s="240">
        <v>4008405.5252265302</v>
      </c>
      <c r="G667" s="240" t="s">
        <v>1755</v>
      </c>
      <c r="H667" s="240" t="s">
        <v>12</v>
      </c>
      <c r="I667" s="240">
        <v>4008405.5252265302</v>
      </c>
      <c r="J667" s="240">
        <v>0</v>
      </c>
      <c r="K667" s="240">
        <v>0</v>
      </c>
      <c r="L667" s="240">
        <v>0</v>
      </c>
      <c r="M667" s="240">
        <v>0</v>
      </c>
      <c r="N667" s="240" t="s">
        <v>12</v>
      </c>
      <c r="O667" s="240">
        <v>4007503.6802265299</v>
      </c>
      <c r="P667" s="240">
        <v>0</v>
      </c>
      <c r="Q667" s="240">
        <v>0</v>
      </c>
      <c r="R667" s="240">
        <v>4007503.6802265299</v>
      </c>
      <c r="S667" s="240">
        <v>901.84500000000003</v>
      </c>
      <c r="T667" s="123" t="s">
        <v>12</v>
      </c>
      <c r="U667" s="123" t="s">
        <v>480</v>
      </c>
      <c r="V667" s="123" t="s">
        <v>316</v>
      </c>
      <c r="W667" s="123" t="s">
        <v>340</v>
      </c>
      <c r="X667" s="123" t="s">
        <v>12</v>
      </c>
      <c r="Y667" s="123" t="s">
        <v>371</v>
      </c>
      <c r="Z667" s="123" t="s">
        <v>320</v>
      </c>
      <c r="AA667" s="212">
        <v>94553</v>
      </c>
      <c r="AB667" s="123" t="s">
        <v>391</v>
      </c>
      <c r="AC667" s="123" t="s">
        <v>1145</v>
      </c>
      <c r="AD667" s="123" t="s">
        <v>1146</v>
      </c>
      <c r="AE667" s="123" t="s">
        <v>12</v>
      </c>
    </row>
    <row r="668" spans="2:31" x14ac:dyDescent="0.35">
      <c r="B668" s="123">
        <v>104051</v>
      </c>
      <c r="C668" s="123" t="s">
        <v>1514</v>
      </c>
      <c r="D668" s="123">
        <v>2016</v>
      </c>
      <c r="E668" s="123" t="s">
        <v>12</v>
      </c>
      <c r="F668" s="240">
        <v>14100260.2714449</v>
      </c>
      <c r="G668" s="240" t="s">
        <v>1755</v>
      </c>
      <c r="H668" s="240" t="s">
        <v>12</v>
      </c>
      <c r="I668" s="240">
        <v>0</v>
      </c>
      <c r="J668" s="240">
        <v>0</v>
      </c>
      <c r="K668" s="240">
        <v>13277772.414444899</v>
      </c>
      <c r="L668" s="240">
        <v>822487.85699999996</v>
      </c>
      <c r="M668" s="240">
        <v>0</v>
      </c>
      <c r="N668" s="240" t="s">
        <v>12</v>
      </c>
      <c r="O668" s="240">
        <v>0</v>
      </c>
      <c r="P668" s="240">
        <v>13277772.414444899</v>
      </c>
      <c r="Q668" s="240">
        <v>0</v>
      </c>
      <c r="R668" s="240">
        <v>13277772.414444899</v>
      </c>
      <c r="S668" s="240">
        <v>822487.85699999996</v>
      </c>
      <c r="T668" s="123" t="s">
        <v>12</v>
      </c>
      <c r="U668" s="123" t="s">
        <v>316</v>
      </c>
      <c r="V668" s="123" t="s">
        <v>317</v>
      </c>
      <c r="W668" s="123" t="s">
        <v>340</v>
      </c>
      <c r="X668" s="123" t="s">
        <v>12</v>
      </c>
      <c r="Y668" s="123" t="s">
        <v>444</v>
      </c>
      <c r="Z668" s="123" t="s">
        <v>445</v>
      </c>
      <c r="AA668" s="212">
        <v>77002</v>
      </c>
      <c r="AB668" s="123" t="s">
        <v>450</v>
      </c>
      <c r="AC668" s="123" t="s">
        <v>1210</v>
      </c>
      <c r="AD668" s="123" t="s">
        <v>395</v>
      </c>
      <c r="AE668" s="123" t="s">
        <v>12</v>
      </c>
    </row>
    <row r="669" spans="2:31" x14ac:dyDescent="0.35">
      <c r="B669" s="123">
        <v>104543</v>
      </c>
      <c r="C669" s="123" t="s">
        <v>1515</v>
      </c>
      <c r="D669" s="123">
        <v>2016</v>
      </c>
      <c r="E669" s="123" t="s">
        <v>12</v>
      </c>
      <c r="F669" s="240">
        <v>434332.48468400002</v>
      </c>
      <c r="G669" s="240" t="s">
        <v>1755</v>
      </c>
      <c r="H669" s="240" t="s">
        <v>12</v>
      </c>
      <c r="I669" s="240">
        <v>0</v>
      </c>
      <c r="J669" s="240">
        <v>0</v>
      </c>
      <c r="K669" s="240">
        <v>10254.015684</v>
      </c>
      <c r="L669" s="240">
        <v>424078.46899999998</v>
      </c>
      <c r="M669" s="240">
        <v>0</v>
      </c>
      <c r="N669" s="240" t="s">
        <v>12</v>
      </c>
      <c r="O669" s="240">
        <v>0</v>
      </c>
      <c r="P669" s="240">
        <v>0</v>
      </c>
      <c r="Q669" s="240">
        <v>0</v>
      </c>
      <c r="R669" s="240">
        <v>0</v>
      </c>
      <c r="S669" s="240">
        <v>434332.48468400002</v>
      </c>
      <c r="T669" s="123" t="s">
        <v>12</v>
      </c>
      <c r="U669" s="123" t="s">
        <v>316</v>
      </c>
      <c r="V669" s="123" t="s">
        <v>317</v>
      </c>
      <c r="W669" s="123" t="s">
        <v>381</v>
      </c>
      <c r="X669" s="123" t="s">
        <v>12</v>
      </c>
      <c r="Y669" s="123" t="s">
        <v>444</v>
      </c>
      <c r="Z669" s="123" t="s">
        <v>445</v>
      </c>
      <c r="AA669" s="212">
        <v>77002</v>
      </c>
      <c r="AB669" s="123" t="s">
        <v>446</v>
      </c>
      <c r="AC669" s="123" t="s">
        <v>394</v>
      </c>
      <c r="AD669" s="123" t="s">
        <v>395</v>
      </c>
      <c r="AE669" s="123" t="s">
        <v>12</v>
      </c>
    </row>
    <row r="670" spans="2:31" x14ac:dyDescent="0.35">
      <c r="B670" s="123">
        <v>104511</v>
      </c>
      <c r="C670" s="123" t="s">
        <v>1516</v>
      </c>
      <c r="D670" s="123">
        <v>2016</v>
      </c>
      <c r="E670" s="123" t="s">
        <v>12</v>
      </c>
      <c r="F670" s="240">
        <v>150137.67487499901</v>
      </c>
      <c r="G670" s="240" t="s">
        <v>1755</v>
      </c>
      <c r="H670" s="240" t="s">
        <v>12</v>
      </c>
      <c r="I670" s="240">
        <v>0</v>
      </c>
      <c r="J670" s="240">
        <v>0</v>
      </c>
      <c r="K670" s="240">
        <v>149802.22787499899</v>
      </c>
      <c r="L670" s="240">
        <v>335.447</v>
      </c>
      <c r="M670" s="240">
        <v>0</v>
      </c>
      <c r="N670" s="240" t="s">
        <v>12</v>
      </c>
      <c r="O670" s="240">
        <v>0</v>
      </c>
      <c r="P670" s="240">
        <v>149802.22787499899</v>
      </c>
      <c r="Q670" s="240">
        <v>0</v>
      </c>
      <c r="R670" s="240">
        <v>149802.22787499899</v>
      </c>
      <c r="S670" s="240">
        <v>335.447</v>
      </c>
      <c r="T670" s="123" t="s">
        <v>12</v>
      </c>
      <c r="U670" s="123" t="s">
        <v>316</v>
      </c>
      <c r="V670" s="123" t="s">
        <v>317</v>
      </c>
      <c r="W670" s="123" t="s">
        <v>467</v>
      </c>
      <c r="X670" s="123" t="s">
        <v>12</v>
      </c>
      <c r="Y670" s="123" t="s">
        <v>578</v>
      </c>
      <c r="Z670" s="123" t="s">
        <v>320</v>
      </c>
      <c r="AA670" s="212">
        <v>93711</v>
      </c>
      <c r="AB670" s="123" t="s">
        <v>1012</v>
      </c>
      <c r="AC670" s="123" t="s">
        <v>394</v>
      </c>
      <c r="AD670" s="123" t="s">
        <v>395</v>
      </c>
      <c r="AE670" s="123" t="s">
        <v>12</v>
      </c>
    </row>
    <row r="671" spans="2:31" x14ac:dyDescent="0.35">
      <c r="B671" s="123">
        <v>104329</v>
      </c>
      <c r="C671" s="123" t="s">
        <v>1517</v>
      </c>
      <c r="D671" s="123">
        <v>2016</v>
      </c>
      <c r="E671" s="123" t="s">
        <v>12</v>
      </c>
      <c r="F671" s="240">
        <v>22753.4099584</v>
      </c>
      <c r="G671" s="240" t="s">
        <v>1755</v>
      </c>
      <c r="H671" s="240" t="s">
        <v>12</v>
      </c>
      <c r="I671" s="240">
        <v>22753.4099584</v>
      </c>
      <c r="J671" s="240">
        <v>0</v>
      </c>
      <c r="K671" s="240">
        <v>0</v>
      </c>
      <c r="L671" s="240">
        <v>0</v>
      </c>
      <c r="M671" s="240">
        <v>0</v>
      </c>
      <c r="N671" s="240" t="s">
        <v>12</v>
      </c>
      <c r="O671" s="240">
        <v>22753.4099584</v>
      </c>
      <c r="P671" s="240">
        <v>0</v>
      </c>
      <c r="Q671" s="240">
        <v>0</v>
      </c>
      <c r="R671" s="240">
        <v>22753.4099584</v>
      </c>
      <c r="S671" s="240">
        <v>0</v>
      </c>
      <c r="T671" s="123" t="s">
        <v>12</v>
      </c>
      <c r="U671" s="123" t="s">
        <v>316</v>
      </c>
      <c r="V671" s="123" t="s">
        <v>317</v>
      </c>
      <c r="W671" s="123" t="s">
        <v>553</v>
      </c>
      <c r="X671" s="123" t="s">
        <v>12</v>
      </c>
      <c r="Y671" s="123" t="s">
        <v>1122</v>
      </c>
      <c r="Z671" s="123" t="s">
        <v>320</v>
      </c>
      <c r="AA671" s="212">
        <v>90280</v>
      </c>
      <c r="AB671" s="123" t="s">
        <v>628</v>
      </c>
      <c r="AC671" s="123" t="s">
        <v>201</v>
      </c>
      <c r="AD671" s="123" t="s">
        <v>327</v>
      </c>
      <c r="AE671" s="123" t="s">
        <v>12</v>
      </c>
    </row>
    <row r="672" spans="2:31" x14ac:dyDescent="0.35">
      <c r="B672" s="123">
        <v>104614</v>
      </c>
      <c r="C672" s="123" t="s">
        <v>1808</v>
      </c>
      <c r="D672" s="123">
        <v>2016</v>
      </c>
      <c r="E672" s="123" t="s">
        <v>12</v>
      </c>
      <c r="F672" s="240">
        <v>16210.730948799999</v>
      </c>
      <c r="G672" s="240" t="s">
        <v>1755</v>
      </c>
      <c r="H672" s="240" t="s">
        <v>12</v>
      </c>
      <c r="I672" s="240">
        <v>16210.730948799999</v>
      </c>
      <c r="J672" s="240">
        <v>0</v>
      </c>
      <c r="K672" s="240">
        <v>0</v>
      </c>
      <c r="L672" s="240">
        <v>0</v>
      </c>
      <c r="M672" s="240">
        <v>0</v>
      </c>
      <c r="N672" s="240" t="s">
        <v>12</v>
      </c>
      <c r="O672" s="240">
        <v>0</v>
      </c>
      <c r="P672" s="240">
        <v>0</v>
      </c>
      <c r="Q672" s="240">
        <v>0</v>
      </c>
      <c r="R672" s="240">
        <v>0</v>
      </c>
      <c r="S672" s="240">
        <v>16210.730948799999</v>
      </c>
      <c r="T672" s="123" t="s">
        <v>12</v>
      </c>
      <c r="U672" s="123" t="s">
        <v>317</v>
      </c>
      <c r="V672" s="123" t="s">
        <v>317</v>
      </c>
      <c r="W672" s="123" t="s">
        <v>12</v>
      </c>
      <c r="X672" s="123" t="s">
        <v>12</v>
      </c>
      <c r="Y672" s="123" t="s">
        <v>746</v>
      </c>
      <c r="Z672" s="123" t="s">
        <v>320</v>
      </c>
      <c r="AA672" s="212">
        <v>92509</v>
      </c>
      <c r="AB672" s="123" t="s">
        <v>1520</v>
      </c>
      <c r="AC672" s="123" t="s">
        <v>201</v>
      </c>
      <c r="AD672" s="123" t="s">
        <v>327</v>
      </c>
      <c r="AE672" s="123" t="s">
        <v>12</v>
      </c>
    </row>
    <row r="673" spans="2:31" x14ac:dyDescent="0.35">
      <c r="B673" s="123">
        <v>100090</v>
      </c>
      <c r="C673" s="123" t="s">
        <v>1521</v>
      </c>
      <c r="D673" s="123">
        <v>2016</v>
      </c>
      <c r="E673" s="123" t="s">
        <v>12</v>
      </c>
      <c r="F673" s="240">
        <v>254597.50874750799</v>
      </c>
      <c r="G673" s="240" t="s">
        <v>1755</v>
      </c>
      <c r="H673" s="240" t="s">
        <v>12</v>
      </c>
      <c r="I673" s="240">
        <v>5571.3087475080001</v>
      </c>
      <c r="J673" s="240">
        <v>249026.2</v>
      </c>
      <c r="K673" s="240">
        <v>0</v>
      </c>
      <c r="L673" s="240">
        <v>0</v>
      </c>
      <c r="M673" s="240">
        <v>0</v>
      </c>
      <c r="N673" s="240" t="s">
        <v>12</v>
      </c>
      <c r="O673" s="240">
        <v>0</v>
      </c>
      <c r="P673" s="240">
        <v>0</v>
      </c>
      <c r="Q673" s="240">
        <v>0</v>
      </c>
      <c r="R673" s="240">
        <v>0</v>
      </c>
      <c r="S673" s="240">
        <v>254597.50874750799</v>
      </c>
      <c r="T673" s="123" t="s">
        <v>12</v>
      </c>
      <c r="U673" s="123" t="s">
        <v>316</v>
      </c>
      <c r="V673" s="123" t="s">
        <v>317</v>
      </c>
      <c r="W673" s="123" t="s">
        <v>430</v>
      </c>
      <c r="X673" s="123" t="s">
        <v>12</v>
      </c>
      <c r="Y673" s="123" t="s">
        <v>915</v>
      </c>
      <c r="Z673" s="123" t="s">
        <v>320</v>
      </c>
      <c r="AA673" s="212">
        <v>96007</v>
      </c>
      <c r="AB673" s="123" t="s">
        <v>771</v>
      </c>
      <c r="AC673" s="123" t="s">
        <v>201</v>
      </c>
      <c r="AD673" s="123" t="s">
        <v>327</v>
      </c>
      <c r="AE673" s="123" t="s">
        <v>12</v>
      </c>
    </row>
    <row r="674" spans="2:31" x14ac:dyDescent="0.35">
      <c r="B674" s="123">
        <v>104449</v>
      </c>
      <c r="C674" s="123" t="s">
        <v>1886</v>
      </c>
      <c r="D674" s="123">
        <v>2016</v>
      </c>
      <c r="E674" s="123" t="s">
        <v>12</v>
      </c>
      <c r="F674" s="240">
        <v>3634.0013886396</v>
      </c>
      <c r="G674" s="240" t="s">
        <v>1755</v>
      </c>
      <c r="H674" s="240" t="s">
        <v>12</v>
      </c>
      <c r="I674" s="240">
        <v>74.9013886396</v>
      </c>
      <c r="J674" s="240">
        <v>3559.1</v>
      </c>
      <c r="K674" s="240">
        <v>0</v>
      </c>
      <c r="L674" s="240">
        <v>0</v>
      </c>
      <c r="M674" s="240">
        <v>0</v>
      </c>
      <c r="N674" s="240" t="s">
        <v>12</v>
      </c>
      <c r="O674" s="240">
        <v>0</v>
      </c>
      <c r="P674" s="240">
        <v>0</v>
      </c>
      <c r="Q674" s="240">
        <v>0</v>
      </c>
      <c r="R674" s="240">
        <v>0</v>
      </c>
      <c r="S674" s="240">
        <v>3634.0013886396</v>
      </c>
      <c r="T674" s="123" t="s">
        <v>12</v>
      </c>
      <c r="U674" s="123" t="s">
        <v>317</v>
      </c>
      <c r="V674" s="123" t="s">
        <v>317</v>
      </c>
      <c r="W674" s="123" t="s">
        <v>12</v>
      </c>
      <c r="X674" s="123" t="s">
        <v>12</v>
      </c>
      <c r="Y674" s="123" t="s">
        <v>1635</v>
      </c>
      <c r="Z674" s="123" t="s">
        <v>320</v>
      </c>
      <c r="AA674" s="212">
        <v>95521</v>
      </c>
      <c r="AB674" s="123" t="s">
        <v>771</v>
      </c>
      <c r="AC674" s="123" t="s">
        <v>201</v>
      </c>
      <c r="AD674" s="123" t="s">
        <v>327</v>
      </c>
      <c r="AE674" s="123" t="s">
        <v>12</v>
      </c>
    </row>
    <row r="675" spans="2:31" x14ac:dyDescent="0.35">
      <c r="B675" s="123">
        <v>100043</v>
      </c>
      <c r="C675" s="123" t="s">
        <v>1522</v>
      </c>
      <c r="D675" s="123">
        <v>2016</v>
      </c>
      <c r="E675" s="123" t="s">
        <v>12</v>
      </c>
      <c r="F675" s="240">
        <v>197910.459243522</v>
      </c>
      <c r="G675" s="240" t="s">
        <v>1755</v>
      </c>
      <c r="H675" s="240" t="s">
        <v>12</v>
      </c>
      <c r="I675" s="240">
        <v>4166.4592435221502</v>
      </c>
      <c r="J675" s="240">
        <v>193744</v>
      </c>
      <c r="K675" s="240">
        <v>0</v>
      </c>
      <c r="L675" s="240">
        <v>0</v>
      </c>
      <c r="M675" s="240">
        <v>0</v>
      </c>
      <c r="N675" s="240" t="s">
        <v>12</v>
      </c>
      <c r="O675" s="240">
        <v>0</v>
      </c>
      <c r="P675" s="240">
        <v>0</v>
      </c>
      <c r="Q675" s="240">
        <v>0</v>
      </c>
      <c r="R675" s="240">
        <v>0</v>
      </c>
      <c r="S675" s="240">
        <v>197910.459243522</v>
      </c>
      <c r="T675" s="123" t="s">
        <v>12</v>
      </c>
      <c r="U675" s="123" t="s">
        <v>316</v>
      </c>
      <c r="V675" s="123" t="s">
        <v>317</v>
      </c>
      <c r="W675" s="123" t="s">
        <v>430</v>
      </c>
      <c r="X675" s="123" t="s">
        <v>12</v>
      </c>
      <c r="Y675" s="123" t="s">
        <v>562</v>
      </c>
      <c r="Z675" s="123" t="s">
        <v>320</v>
      </c>
      <c r="AA675" s="212">
        <v>96013</v>
      </c>
      <c r="AB675" s="123" t="s">
        <v>771</v>
      </c>
      <c r="AC675" s="123" t="s">
        <v>201</v>
      </c>
      <c r="AD675" s="123" t="s">
        <v>327</v>
      </c>
      <c r="AE675" s="123" t="s">
        <v>12</v>
      </c>
    </row>
    <row r="676" spans="2:31" x14ac:dyDescent="0.35">
      <c r="B676" s="123">
        <v>101680</v>
      </c>
      <c r="C676" s="123" t="s">
        <v>1523</v>
      </c>
      <c r="D676" s="123">
        <v>2016</v>
      </c>
      <c r="E676" s="123" t="s">
        <v>12</v>
      </c>
      <c r="F676" s="240">
        <v>202083.62866350001</v>
      </c>
      <c r="G676" s="240" t="s">
        <v>1755</v>
      </c>
      <c r="H676" s="240" t="s">
        <v>12</v>
      </c>
      <c r="I676" s="240">
        <v>4596.0286635000002</v>
      </c>
      <c r="J676" s="240">
        <v>197487.6</v>
      </c>
      <c r="K676" s="240">
        <v>0</v>
      </c>
      <c r="L676" s="240">
        <v>0</v>
      </c>
      <c r="M676" s="240">
        <v>0</v>
      </c>
      <c r="N676" s="240" t="s">
        <v>12</v>
      </c>
      <c r="O676" s="240">
        <v>0</v>
      </c>
      <c r="P676" s="240">
        <v>0</v>
      </c>
      <c r="Q676" s="240">
        <v>0</v>
      </c>
      <c r="R676" s="240">
        <v>0</v>
      </c>
      <c r="S676" s="240">
        <v>202083.62866350001</v>
      </c>
      <c r="T676" s="123" t="s">
        <v>12</v>
      </c>
      <c r="U676" s="123" t="s">
        <v>316</v>
      </c>
      <c r="V676" s="123" t="s">
        <v>317</v>
      </c>
      <c r="W676" s="123" t="s">
        <v>430</v>
      </c>
      <c r="X676" s="123" t="s">
        <v>12</v>
      </c>
      <c r="Y676" s="123" t="s">
        <v>873</v>
      </c>
      <c r="Z676" s="123" t="s">
        <v>320</v>
      </c>
      <c r="AA676" s="212">
        <v>95648</v>
      </c>
      <c r="AB676" s="123" t="s">
        <v>771</v>
      </c>
      <c r="AC676" s="123" t="s">
        <v>201</v>
      </c>
      <c r="AD676" s="123" t="s">
        <v>327</v>
      </c>
      <c r="AE676" s="123" t="s">
        <v>12</v>
      </c>
    </row>
    <row r="677" spans="2:31" x14ac:dyDescent="0.35">
      <c r="B677" s="123">
        <v>101378</v>
      </c>
      <c r="C677" s="123" t="s">
        <v>1524</v>
      </c>
      <c r="D677" s="123">
        <v>2016</v>
      </c>
      <c r="E677" s="123" t="s">
        <v>12</v>
      </c>
      <c r="F677" s="240">
        <v>289847.40550699999</v>
      </c>
      <c r="G677" s="240" t="s">
        <v>1755</v>
      </c>
      <c r="H677" s="240" t="s">
        <v>12</v>
      </c>
      <c r="I677" s="240">
        <v>4488.4055070000004</v>
      </c>
      <c r="J677" s="240">
        <v>285359</v>
      </c>
      <c r="K677" s="240">
        <v>0</v>
      </c>
      <c r="L677" s="240">
        <v>0</v>
      </c>
      <c r="M677" s="240">
        <v>0</v>
      </c>
      <c r="N677" s="240" t="s">
        <v>12</v>
      </c>
      <c r="O677" s="240">
        <v>0</v>
      </c>
      <c r="P677" s="240">
        <v>0</v>
      </c>
      <c r="Q677" s="240">
        <v>0</v>
      </c>
      <c r="R677" s="240">
        <v>0</v>
      </c>
      <c r="S677" s="240">
        <v>289847.40550699999</v>
      </c>
      <c r="T677" s="123" t="s">
        <v>12</v>
      </c>
      <c r="U677" s="123" t="s">
        <v>316</v>
      </c>
      <c r="V677" s="123" t="s">
        <v>317</v>
      </c>
      <c r="W677" s="123" t="s">
        <v>430</v>
      </c>
      <c r="X677" s="123" t="s">
        <v>12</v>
      </c>
      <c r="Y677" s="123" t="s">
        <v>1525</v>
      </c>
      <c r="Z677" s="123" t="s">
        <v>320</v>
      </c>
      <c r="AA677" s="212">
        <v>95971</v>
      </c>
      <c r="AB677" s="123" t="s">
        <v>771</v>
      </c>
      <c r="AC677" s="123" t="s">
        <v>201</v>
      </c>
      <c r="AD677" s="123" t="s">
        <v>327</v>
      </c>
      <c r="AE677" s="123" t="s">
        <v>12</v>
      </c>
    </row>
    <row r="678" spans="2:31" x14ac:dyDescent="0.35">
      <c r="B678" s="123">
        <v>101681</v>
      </c>
      <c r="C678" s="123" t="s">
        <v>1526</v>
      </c>
      <c r="D678" s="123">
        <v>2016</v>
      </c>
      <c r="E678" s="123" t="s">
        <v>12</v>
      </c>
      <c r="F678" s="240">
        <v>51094.268164877198</v>
      </c>
      <c r="G678" s="240" t="s">
        <v>1755</v>
      </c>
      <c r="H678" s="240" t="s">
        <v>12</v>
      </c>
      <c r="I678" s="240">
        <v>1051.76816487729</v>
      </c>
      <c r="J678" s="240">
        <v>50042.5</v>
      </c>
      <c r="K678" s="240">
        <v>0</v>
      </c>
      <c r="L678" s="240">
        <v>0</v>
      </c>
      <c r="M678" s="240">
        <v>0</v>
      </c>
      <c r="N678" s="240" t="s">
        <v>12</v>
      </c>
      <c r="O678" s="240">
        <v>0</v>
      </c>
      <c r="P678" s="240">
        <v>0</v>
      </c>
      <c r="Q678" s="240">
        <v>0</v>
      </c>
      <c r="R678" s="240">
        <v>0</v>
      </c>
      <c r="S678" s="240">
        <v>51094.268164877198</v>
      </c>
      <c r="T678" s="123" t="s">
        <v>12</v>
      </c>
      <c r="U678" s="123" t="s">
        <v>316</v>
      </c>
      <c r="V678" s="123" t="s">
        <v>317</v>
      </c>
      <c r="W678" s="123" t="s">
        <v>430</v>
      </c>
      <c r="X678" s="123" t="s">
        <v>12</v>
      </c>
      <c r="Y678" s="123" t="s">
        <v>751</v>
      </c>
      <c r="Z678" s="123" t="s">
        <v>320</v>
      </c>
      <c r="AA678" s="212">
        <v>96019</v>
      </c>
      <c r="AB678" s="123" t="s">
        <v>771</v>
      </c>
      <c r="AC678" s="123" t="s">
        <v>201</v>
      </c>
      <c r="AD678" s="123" t="s">
        <v>327</v>
      </c>
      <c r="AE678" s="123" t="s">
        <v>12</v>
      </c>
    </row>
    <row r="679" spans="2:31" x14ac:dyDescent="0.35">
      <c r="B679" s="123">
        <v>101682</v>
      </c>
      <c r="C679" s="123" t="s">
        <v>1527</v>
      </c>
      <c r="D679" s="123">
        <v>2016</v>
      </c>
      <c r="E679" s="123" t="s">
        <v>12</v>
      </c>
      <c r="F679" s="240">
        <v>139303.03973033201</v>
      </c>
      <c r="G679" s="240" t="s">
        <v>1755</v>
      </c>
      <c r="H679" s="240" t="s">
        <v>12</v>
      </c>
      <c r="I679" s="240">
        <v>2588.9397303320402</v>
      </c>
      <c r="J679" s="240">
        <v>136714.1</v>
      </c>
      <c r="K679" s="240">
        <v>0</v>
      </c>
      <c r="L679" s="240">
        <v>0</v>
      </c>
      <c r="M679" s="240">
        <v>0</v>
      </c>
      <c r="N679" s="240" t="s">
        <v>12</v>
      </c>
      <c r="O679" s="240">
        <v>0</v>
      </c>
      <c r="P679" s="240">
        <v>0</v>
      </c>
      <c r="Q679" s="240">
        <v>0</v>
      </c>
      <c r="R679" s="240">
        <v>0</v>
      </c>
      <c r="S679" s="240">
        <v>139303.03973033201</v>
      </c>
      <c r="T679" s="123" t="s">
        <v>12</v>
      </c>
      <c r="U679" s="123" t="s">
        <v>316</v>
      </c>
      <c r="V679" s="123" t="s">
        <v>317</v>
      </c>
      <c r="W679" s="123" t="s">
        <v>430</v>
      </c>
      <c r="X679" s="123" t="s">
        <v>12</v>
      </c>
      <c r="Y679" s="123" t="s">
        <v>1528</v>
      </c>
      <c r="Z679" s="123" t="s">
        <v>320</v>
      </c>
      <c r="AA679" s="212">
        <v>95370</v>
      </c>
      <c r="AB679" s="123" t="s">
        <v>771</v>
      </c>
      <c r="AC679" s="123" t="s">
        <v>201</v>
      </c>
      <c r="AD679" s="123" t="s">
        <v>327</v>
      </c>
      <c r="AE679" s="123" t="s">
        <v>12</v>
      </c>
    </row>
    <row r="680" spans="2:31" x14ac:dyDescent="0.35">
      <c r="B680" s="123">
        <v>2438</v>
      </c>
      <c r="C680" s="123" t="s">
        <v>1529</v>
      </c>
      <c r="D680" s="123">
        <v>2016</v>
      </c>
      <c r="E680" s="123" t="s">
        <v>12</v>
      </c>
      <c r="F680" s="240">
        <v>97532.742719999995</v>
      </c>
      <c r="G680" s="240" t="s">
        <v>1755</v>
      </c>
      <c r="H680" s="240" t="s">
        <v>12</v>
      </c>
      <c r="I680" s="240">
        <v>0</v>
      </c>
      <c r="J680" s="240">
        <v>0</v>
      </c>
      <c r="K680" s="240">
        <v>0</v>
      </c>
      <c r="L680" s="240">
        <v>0</v>
      </c>
      <c r="M680" s="240">
        <v>97532.742719999995</v>
      </c>
      <c r="N680" s="240" t="s">
        <v>12</v>
      </c>
      <c r="O680" s="240">
        <v>0</v>
      </c>
      <c r="P680" s="240">
        <v>0</v>
      </c>
      <c r="Q680" s="240">
        <v>97532.742719999995</v>
      </c>
      <c r="R680" s="240">
        <v>97532.742719999995</v>
      </c>
      <c r="S680" s="240">
        <v>0</v>
      </c>
      <c r="T680" s="123" t="s">
        <v>12</v>
      </c>
      <c r="U680" s="123" t="s">
        <v>316</v>
      </c>
      <c r="V680" s="123" t="s">
        <v>317</v>
      </c>
      <c r="W680" s="123" t="s">
        <v>350</v>
      </c>
      <c r="X680" s="123" t="s">
        <v>12</v>
      </c>
      <c r="Y680" s="123" t="s">
        <v>1530</v>
      </c>
      <c r="Z680" s="123" t="s">
        <v>1231</v>
      </c>
      <c r="AA680" s="212">
        <v>89146</v>
      </c>
      <c r="AB680" s="123" t="s">
        <v>560</v>
      </c>
      <c r="AC680" s="123" t="s">
        <v>322</v>
      </c>
      <c r="AD680" s="123" t="s">
        <v>323</v>
      </c>
      <c r="AE680" s="123" t="s">
        <v>12</v>
      </c>
    </row>
    <row r="681" spans="2:31" x14ac:dyDescent="0.35">
      <c r="B681" s="123">
        <v>104090</v>
      </c>
      <c r="C681" s="123" t="s">
        <v>1533</v>
      </c>
      <c r="D681" s="123">
        <v>2016</v>
      </c>
      <c r="E681" s="123" t="s">
        <v>12</v>
      </c>
      <c r="F681" s="240">
        <v>28084.484426773699</v>
      </c>
      <c r="G681" s="240" t="s">
        <v>1755</v>
      </c>
      <c r="H681" s="240" t="s">
        <v>12</v>
      </c>
      <c r="I681" s="240">
        <v>28084.484426773699</v>
      </c>
      <c r="J681" s="240">
        <v>0</v>
      </c>
      <c r="K681" s="240">
        <v>0</v>
      </c>
      <c r="L681" s="240">
        <v>0</v>
      </c>
      <c r="M681" s="240">
        <v>0</v>
      </c>
      <c r="N681" s="240" t="s">
        <v>12</v>
      </c>
      <c r="O681" s="240">
        <v>28001.791450000001</v>
      </c>
      <c r="P681" s="240">
        <v>0</v>
      </c>
      <c r="Q681" s="240">
        <v>0</v>
      </c>
      <c r="R681" s="240">
        <v>28001.791450000001</v>
      </c>
      <c r="S681" s="240">
        <v>82.692976773720005</v>
      </c>
      <c r="T681" s="123" t="s">
        <v>12</v>
      </c>
      <c r="U681" s="123" t="s">
        <v>316</v>
      </c>
      <c r="V681" s="123" t="s">
        <v>316</v>
      </c>
      <c r="W681" s="123" t="s">
        <v>381</v>
      </c>
      <c r="X681" s="123" t="s">
        <v>12</v>
      </c>
      <c r="Y681" s="123" t="s">
        <v>1534</v>
      </c>
      <c r="Z681" s="123" t="s">
        <v>320</v>
      </c>
      <c r="AA681" s="212">
        <v>90755</v>
      </c>
      <c r="AB681" s="123" t="s">
        <v>342</v>
      </c>
      <c r="AC681" s="123" t="s">
        <v>343</v>
      </c>
      <c r="AD681" s="123" t="s">
        <v>344</v>
      </c>
      <c r="AE681" s="123" t="s">
        <v>12</v>
      </c>
    </row>
    <row r="682" spans="2:31" x14ac:dyDescent="0.35">
      <c r="B682" s="123">
        <v>3061</v>
      </c>
      <c r="C682" s="123" t="s">
        <v>1536</v>
      </c>
      <c r="D682" s="123">
        <v>2016</v>
      </c>
      <c r="E682" s="123" t="s">
        <v>12</v>
      </c>
      <c r="F682" s="240">
        <v>490788.863166189</v>
      </c>
      <c r="G682" s="240" t="s">
        <v>1755</v>
      </c>
      <c r="H682" s="240" t="s">
        <v>12</v>
      </c>
      <c r="I682" s="240">
        <v>0</v>
      </c>
      <c r="J682" s="240">
        <v>0</v>
      </c>
      <c r="K682" s="240">
        <v>0</v>
      </c>
      <c r="L682" s="240">
        <v>0</v>
      </c>
      <c r="M682" s="240">
        <v>490788.863166189</v>
      </c>
      <c r="N682" s="240" t="s">
        <v>12</v>
      </c>
      <c r="O682" s="240">
        <v>0</v>
      </c>
      <c r="P682" s="240">
        <v>0</v>
      </c>
      <c r="Q682" s="240">
        <v>413557.11916618899</v>
      </c>
      <c r="R682" s="240">
        <v>413557.11916618899</v>
      </c>
      <c r="S682" s="240">
        <v>77231.744000000006</v>
      </c>
      <c r="T682" s="123" t="s">
        <v>12</v>
      </c>
      <c r="U682" s="123" t="s">
        <v>316</v>
      </c>
      <c r="V682" s="123" t="s">
        <v>317</v>
      </c>
      <c r="W682" s="123" t="s">
        <v>381</v>
      </c>
      <c r="X682" s="123" t="s">
        <v>12</v>
      </c>
      <c r="Y682" s="123" t="s">
        <v>600</v>
      </c>
      <c r="Z682" s="123" t="s">
        <v>320</v>
      </c>
      <c r="AA682" s="212">
        <v>95050</v>
      </c>
      <c r="AB682" s="123" t="s">
        <v>321</v>
      </c>
      <c r="AC682" s="123" t="s">
        <v>322</v>
      </c>
      <c r="AD682" s="123" t="s">
        <v>323</v>
      </c>
      <c r="AE682" s="123" t="s">
        <v>12</v>
      </c>
    </row>
    <row r="683" spans="2:31" x14ac:dyDescent="0.35">
      <c r="B683" s="123">
        <v>101438</v>
      </c>
      <c r="C683" s="123" t="s">
        <v>1537</v>
      </c>
      <c r="D683" s="123">
        <v>2016</v>
      </c>
      <c r="E683" s="123" t="s">
        <v>12</v>
      </c>
      <c r="F683" s="240">
        <v>38996.721808000002</v>
      </c>
      <c r="G683" s="240" t="s">
        <v>1755</v>
      </c>
      <c r="H683" s="240" t="s">
        <v>12</v>
      </c>
      <c r="I683" s="240">
        <v>38996.721808000002</v>
      </c>
      <c r="J683" s="240">
        <v>0</v>
      </c>
      <c r="K683" s="240">
        <v>0</v>
      </c>
      <c r="L683" s="240">
        <v>0</v>
      </c>
      <c r="M683" s="240">
        <v>0</v>
      </c>
      <c r="N683" s="240" t="s">
        <v>12</v>
      </c>
      <c r="O683" s="240">
        <v>38996.721808000002</v>
      </c>
      <c r="P683" s="240">
        <v>0</v>
      </c>
      <c r="Q683" s="240">
        <v>0</v>
      </c>
      <c r="R683" s="240">
        <v>38996.721808000002</v>
      </c>
      <c r="S683" s="240">
        <v>0</v>
      </c>
      <c r="T683" s="123" t="s">
        <v>12</v>
      </c>
      <c r="U683" s="123" t="s">
        <v>316</v>
      </c>
      <c r="V683" s="123" t="s">
        <v>317</v>
      </c>
      <c r="W683" s="123" t="s">
        <v>381</v>
      </c>
      <c r="X683" s="123" t="s">
        <v>12</v>
      </c>
      <c r="Y683" s="123" t="s">
        <v>600</v>
      </c>
      <c r="Z683" s="123" t="s">
        <v>320</v>
      </c>
      <c r="AA683" s="212">
        <v>95050</v>
      </c>
      <c r="AB683" s="123" t="s">
        <v>352</v>
      </c>
      <c r="AC683" s="123" t="s">
        <v>201</v>
      </c>
      <c r="AD683" s="123" t="s">
        <v>458</v>
      </c>
      <c r="AE683" s="123" t="s">
        <v>12</v>
      </c>
    </row>
    <row r="684" spans="2:31" x14ac:dyDescent="0.35">
      <c r="B684" s="123">
        <v>101436</v>
      </c>
      <c r="C684" s="123" t="s">
        <v>1538</v>
      </c>
      <c r="D684" s="123">
        <v>2016</v>
      </c>
      <c r="E684" s="123" t="s">
        <v>12</v>
      </c>
      <c r="F684" s="240">
        <v>400837.33068479999</v>
      </c>
      <c r="G684" s="240" t="s">
        <v>1755</v>
      </c>
      <c r="H684" s="240" t="s">
        <v>12</v>
      </c>
      <c r="I684" s="240">
        <v>400837.33068479999</v>
      </c>
      <c r="J684" s="240">
        <v>0</v>
      </c>
      <c r="K684" s="240">
        <v>0</v>
      </c>
      <c r="L684" s="240">
        <v>0</v>
      </c>
      <c r="M684" s="240">
        <v>0</v>
      </c>
      <c r="N684" s="240" t="s">
        <v>12</v>
      </c>
      <c r="O684" s="240">
        <v>400837.33068479999</v>
      </c>
      <c r="P684" s="240">
        <v>0</v>
      </c>
      <c r="Q684" s="240">
        <v>0</v>
      </c>
      <c r="R684" s="240">
        <v>400837.33068479999</v>
      </c>
      <c r="S684" s="240">
        <v>0</v>
      </c>
      <c r="T684" s="123" t="s">
        <v>12</v>
      </c>
      <c r="U684" s="123" t="s">
        <v>316</v>
      </c>
      <c r="V684" s="123" t="s">
        <v>317</v>
      </c>
      <c r="W684" s="123" t="s">
        <v>381</v>
      </c>
      <c r="X684" s="123" t="s">
        <v>12</v>
      </c>
      <c r="Y684" s="123" t="s">
        <v>600</v>
      </c>
      <c r="Z684" s="123" t="s">
        <v>320</v>
      </c>
      <c r="AA684" s="212">
        <v>95054</v>
      </c>
      <c r="AB684" s="123" t="s">
        <v>352</v>
      </c>
      <c r="AC684" s="123" t="s">
        <v>353</v>
      </c>
      <c r="AD684" s="123" t="s">
        <v>354</v>
      </c>
      <c r="AE684" s="123" t="s">
        <v>12</v>
      </c>
    </row>
    <row r="685" spans="2:31" x14ac:dyDescent="0.35">
      <c r="B685" s="123">
        <v>104605</v>
      </c>
      <c r="C685" s="123" t="s">
        <v>1887</v>
      </c>
      <c r="D685" s="123">
        <v>2016</v>
      </c>
      <c r="E685" s="123" t="s">
        <v>12</v>
      </c>
      <c r="F685" s="240">
        <v>8172.5936586267999</v>
      </c>
      <c r="G685" s="240" t="s">
        <v>1755</v>
      </c>
      <c r="H685" s="240" t="s">
        <v>12</v>
      </c>
      <c r="I685" s="240">
        <v>40.9936586268037</v>
      </c>
      <c r="J685" s="240">
        <v>8131.6</v>
      </c>
      <c r="K685" s="240">
        <v>0</v>
      </c>
      <c r="L685" s="240">
        <v>0</v>
      </c>
      <c r="M685" s="240">
        <v>0</v>
      </c>
      <c r="N685" s="240" t="s">
        <v>12</v>
      </c>
      <c r="O685" s="240">
        <v>0</v>
      </c>
      <c r="P685" s="240">
        <v>0</v>
      </c>
      <c r="Q685" s="240">
        <v>0</v>
      </c>
      <c r="R685" s="240">
        <v>0</v>
      </c>
      <c r="S685" s="240">
        <v>8172.5936586267999</v>
      </c>
      <c r="T685" s="123" t="s">
        <v>12</v>
      </c>
      <c r="U685" s="123" t="s">
        <v>317</v>
      </c>
      <c r="V685" s="123" t="s">
        <v>317</v>
      </c>
      <c r="W685" s="123" t="s">
        <v>12</v>
      </c>
      <c r="X685" s="123" t="s">
        <v>12</v>
      </c>
      <c r="Y685" s="123" t="s">
        <v>1888</v>
      </c>
      <c r="Z685" s="123" t="s">
        <v>320</v>
      </c>
      <c r="AA685" s="212">
        <v>93065</v>
      </c>
      <c r="AB685" s="123" t="s">
        <v>912</v>
      </c>
      <c r="AC685" s="123" t="s">
        <v>201</v>
      </c>
      <c r="AD685" s="123" t="s">
        <v>327</v>
      </c>
      <c r="AE685" s="123" t="s">
        <v>12</v>
      </c>
    </row>
    <row r="686" spans="2:31" x14ac:dyDescent="0.35">
      <c r="B686" s="123">
        <v>101118</v>
      </c>
      <c r="C686" s="123" t="s">
        <v>1544</v>
      </c>
      <c r="D686" s="123">
        <v>2016</v>
      </c>
      <c r="E686" s="123" t="s">
        <v>12</v>
      </c>
      <c r="F686" s="240">
        <v>29043.448433912999</v>
      </c>
      <c r="G686" s="240" t="s">
        <v>1755</v>
      </c>
      <c r="H686" s="240" t="s">
        <v>12</v>
      </c>
      <c r="I686" s="240">
        <v>29043.448433912999</v>
      </c>
      <c r="J686" s="240">
        <v>0</v>
      </c>
      <c r="K686" s="240">
        <v>0</v>
      </c>
      <c r="L686" s="240">
        <v>0</v>
      </c>
      <c r="M686" s="240">
        <v>0</v>
      </c>
      <c r="N686" s="240" t="s">
        <v>12</v>
      </c>
      <c r="O686" s="240">
        <v>28115.279425600002</v>
      </c>
      <c r="P686" s="240">
        <v>0</v>
      </c>
      <c r="Q686" s="240">
        <v>0</v>
      </c>
      <c r="R686" s="240">
        <v>28115.279425600002</v>
      </c>
      <c r="S686" s="240">
        <v>928.16900831299995</v>
      </c>
      <c r="T686" s="123" t="s">
        <v>12</v>
      </c>
      <c r="U686" s="123" t="s">
        <v>316</v>
      </c>
      <c r="V686" s="123" t="s">
        <v>316</v>
      </c>
      <c r="W686" s="123" t="s">
        <v>489</v>
      </c>
      <c r="X686" s="123" t="s">
        <v>12</v>
      </c>
      <c r="Y686" s="123" t="s">
        <v>460</v>
      </c>
      <c r="Z686" s="123" t="s">
        <v>320</v>
      </c>
      <c r="AA686" s="212">
        <v>92123</v>
      </c>
      <c r="AB686" s="123" t="s">
        <v>1253</v>
      </c>
      <c r="AC686" s="123" t="s">
        <v>201</v>
      </c>
      <c r="AD686" s="123" t="s">
        <v>327</v>
      </c>
      <c r="AE686" s="123" t="s">
        <v>12</v>
      </c>
    </row>
    <row r="687" spans="2:31" x14ac:dyDescent="0.35">
      <c r="B687" s="123">
        <v>104537</v>
      </c>
      <c r="C687" s="123" t="s">
        <v>1545</v>
      </c>
      <c r="D687" s="123">
        <v>2016</v>
      </c>
      <c r="E687" s="123" t="s">
        <v>12</v>
      </c>
      <c r="F687" s="240">
        <v>0</v>
      </c>
      <c r="G687" s="240" t="s">
        <v>1755</v>
      </c>
      <c r="H687" s="240" t="s">
        <v>12</v>
      </c>
      <c r="I687" s="240">
        <v>0</v>
      </c>
      <c r="J687" s="240">
        <v>0</v>
      </c>
      <c r="K687" s="240">
        <v>0</v>
      </c>
      <c r="L687" s="240">
        <v>0</v>
      </c>
      <c r="M687" s="240">
        <v>0</v>
      </c>
      <c r="N687" s="240" t="s">
        <v>12</v>
      </c>
      <c r="O687" s="240">
        <v>0</v>
      </c>
      <c r="P687" s="240">
        <v>0</v>
      </c>
      <c r="Q687" s="240">
        <v>0</v>
      </c>
      <c r="R687" s="240">
        <v>0</v>
      </c>
      <c r="S687" s="240">
        <v>0</v>
      </c>
      <c r="T687" s="123" t="s">
        <v>12</v>
      </c>
      <c r="U687" s="123" t="s">
        <v>317</v>
      </c>
      <c r="V687" s="123" t="s">
        <v>317</v>
      </c>
      <c r="W687" s="123" t="s">
        <v>12</v>
      </c>
      <c r="X687" s="123" t="s">
        <v>12</v>
      </c>
      <c r="Y687" s="123" t="s">
        <v>1041</v>
      </c>
      <c r="Z687" s="123" t="s">
        <v>320</v>
      </c>
      <c r="AA687" s="212">
        <v>95404</v>
      </c>
      <c r="AB687" s="123" t="s">
        <v>321</v>
      </c>
      <c r="AC687" s="123" t="s">
        <v>322</v>
      </c>
      <c r="AD687" s="123" t="s">
        <v>323</v>
      </c>
      <c r="AE687" s="123" t="s">
        <v>12</v>
      </c>
    </row>
    <row r="688" spans="2:31" x14ac:dyDescent="0.35">
      <c r="B688" s="123">
        <v>100096</v>
      </c>
      <c r="C688" s="123" t="s">
        <v>1546</v>
      </c>
      <c r="D688" s="123">
        <v>2016</v>
      </c>
      <c r="E688" s="123" t="s">
        <v>12</v>
      </c>
      <c r="F688" s="240">
        <v>37347.979190283397</v>
      </c>
      <c r="G688" s="240" t="s">
        <v>1755</v>
      </c>
      <c r="H688" s="240" t="s">
        <v>12</v>
      </c>
      <c r="I688" s="240">
        <v>187.37919028346499</v>
      </c>
      <c r="J688" s="240">
        <v>37160.6</v>
      </c>
      <c r="K688" s="240">
        <v>0</v>
      </c>
      <c r="L688" s="240">
        <v>0</v>
      </c>
      <c r="M688" s="240">
        <v>0</v>
      </c>
      <c r="N688" s="240" t="s">
        <v>12</v>
      </c>
      <c r="O688" s="240">
        <v>0</v>
      </c>
      <c r="P688" s="240">
        <v>0</v>
      </c>
      <c r="Q688" s="240">
        <v>0</v>
      </c>
      <c r="R688" s="240">
        <v>0</v>
      </c>
      <c r="S688" s="240">
        <v>37347.979190283397</v>
      </c>
      <c r="T688" s="123" t="s">
        <v>12</v>
      </c>
      <c r="U688" s="123" t="s">
        <v>316</v>
      </c>
      <c r="V688" s="123" t="s">
        <v>317</v>
      </c>
      <c r="W688" s="123" t="s">
        <v>430</v>
      </c>
      <c r="X688" s="123" t="s">
        <v>12</v>
      </c>
      <c r="Y688" s="123" t="s">
        <v>1547</v>
      </c>
      <c r="Z688" s="123" t="s">
        <v>320</v>
      </c>
      <c r="AA688" s="212">
        <v>94952</v>
      </c>
      <c r="AB688" s="123" t="s">
        <v>912</v>
      </c>
      <c r="AC688" s="123" t="s">
        <v>201</v>
      </c>
      <c r="AD688" s="123" t="s">
        <v>354</v>
      </c>
      <c r="AE688" s="123" t="s">
        <v>12</v>
      </c>
    </row>
    <row r="689" spans="2:31" x14ac:dyDescent="0.35">
      <c r="B689" s="123">
        <v>104612</v>
      </c>
      <c r="C689" s="123" t="s">
        <v>1548</v>
      </c>
      <c r="D689" s="123">
        <v>2016</v>
      </c>
      <c r="E689" s="123" t="s">
        <v>12</v>
      </c>
      <c r="F689" s="240">
        <v>9603.4314720000002</v>
      </c>
      <c r="G689" s="240" t="s">
        <v>1755</v>
      </c>
      <c r="H689" s="240" t="s">
        <v>12</v>
      </c>
      <c r="I689" s="240">
        <v>9603.4314720000002</v>
      </c>
      <c r="J689" s="240">
        <v>0</v>
      </c>
      <c r="K689" s="240">
        <v>0</v>
      </c>
      <c r="L689" s="240">
        <v>0</v>
      </c>
      <c r="M689" s="240">
        <v>0</v>
      </c>
      <c r="N689" s="240" t="s">
        <v>12</v>
      </c>
      <c r="O689" s="240">
        <v>0</v>
      </c>
      <c r="P689" s="240">
        <v>0</v>
      </c>
      <c r="Q689" s="240">
        <v>0</v>
      </c>
      <c r="R689" s="240">
        <v>0</v>
      </c>
      <c r="S689" s="240">
        <v>9603.4314720000002</v>
      </c>
      <c r="T689" s="123" t="s">
        <v>12</v>
      </c>
      <c r="U689" s="123" t="s">
        <v>317</v>
      </c>
      <c r="V689" s="123" t="s">
        <v>317</v>
      </c>
      <c r="W689" s="123" t="s">
        <v>12</v>
      </c>
      <c r="X689" s="123" t="s">
        <v>12</v>
      </c>
      <c r="Y689" s="123" t="s">
        <v>1549</v>
      </c>
      <c r="Z689" s="123" t="s">
        <v>320</v>
      </c>
      <c r="AA689" s="212">
        <v>95431</v>
      </c>
      <c r="AB689" s="123" t="s">
        <v>1550</v>
      </c>
      <c r="AC689" s="123" t="s">
        <v>201</v>
      </c>
      <c r="AD689" s="123" t="s">
        <v>327</v>
      </c>
      <c r="AE689" s="123" t="s">
        <v>12</v>
      </c>
    </row>
    <row r="690" spans="2:31" x14ac:dyDescent="0.35">
      <c r="B690" s="123">
        <v>100063</v>
      </c>
      <c r="C690" s="123" t="s">
        <v>1551</v>
      </c>
      <c r="D690" s="123">
        <v>2016</v>
      </c>
      <c r="E690" s="123" t="s">
        <v>12</v>
      </c>
      <c r="F690" s="240">
        <v>386728.00126799999</v>
      </c>
      <c r="G690" s="240" t="s">
        <v>1755</v>
      </c>
      <c r="H690" s="240" t="s">
        <v>12</v>
      </c>
      <c r="I690" s="240">
        <v>137308.00126799999</v>
      </c>
      <c r="J690" s="240">
        <v>249420</v>
      </c>
      <c r="K690" s="240">
        <v>0</v>
      </c>
      <c r="L690" s="240">
        <v>0</v>
      </c>
      <c r="M690" s="240">
        <v>0</v>
      </c>
      <c r="N690" s="240" t="s">
        <v>12</v>
      </c>
      <c r="O690" s="240">
        <v>137308.00126799999</v>
      </c>
      <c r="P690" s="240">
        <v>0</v>
      </c>
      <c r="Q690" s="240">
        <v>0</v>
      </c>
      <c r="R690" s="240">
        <v>137308.00126799999</v>
      </c>
      <c r="S690" s="240">
        <v>249420</v>
      </c>
      <c r="T690" s="123" t="s">
        <v>12</v>
      </c>
      <c r="U690" s="123" t="s">
        <v>316</v>
      </c>
      <c r="V690" s="123" t="s">
        <v>317</v>
      </c>
      <c r="W690" s="123" t="s">
        <v>340</v>
      </c>
      <c r="X690" s="123" t="s">
        <v>12</v>
      </c>
      <c r="Y690" s="123" t="s">
        <v>351</v>
      </c>
      <c r="Z690" s="123" t="s">
        <v>320</v>
      </c>
      <c r="AA690" s="212">
        <v>90802</v>
      </c>
      <c r="AB690" s="123" t="s">
        <v>792</v>
      </c>
      <c r="AC690" s="123" t="s">
        <v>201</v>
      </c>
      <c r="AD690" s="123" t="s">
        <v>354</v>
      </c>
      <c r="AE690" s="123" t="s">
        <v>12</v>
      </c>
    </row>
    <row r="691" spans="2:31" x14ac:dyDescent="0.35">
      <c r="B691" s="123">
        <v>101539</v>
      </c>
      <c r="C691" s="123" t="s">
        <v>1552</v>
      </c>
      <c r="D691" s="123">
        <v>2016</v>
      </c>
      <c r="E691" s="123" t="s">
        <v>12</v>
      </c>
      <c r="F691" s="240">
        <v>15576.409019999999</v>
      </c>
      <c r="G691" s="240" t="s">
        <v>1755</v>
      </c>
      <c r="H691" s="240" t="s">
        <v>12</v>
      </c>
      <c r="I691" s="240">
        <v>15576.409019999999</v>
      </c>
      <c r="J691" s="240">
        <v>0</v>
      </c>
      <c r="K691" s="240">
        <v>0</v>
      </c>
      <c r="L691" s="240">
        <v>0</v>
      </c>
      <c r="M691" s="240">
        <v>0</v>
      </c>
      <c r="N691" s="240" t="s">
        <v>12</v>
      </c>
      <c r="O691" s="240">
        <v>0</v>
      </c>
      <c r="P691" s="240">
        <v>0</v>
      </c>
      <c r="Q691" s="240">
        <v>0</v>
      </c>
      <c r="R691" s="240">
        <v>0</v>
      </c>
      <c r="S691" s="240">
        <v>15576.409019999999</v>
      </c>
      <c r="T691" s="123" t="s">
        <v>12</v>
      </c>
      <c r="U691" s="123" t="s">
        <v>317</v>
      </c>
      <c r="V691" s="123" t="s">
        <v>317</v>
      </c>
      <c r="W691" s="123" t="s">
        <v>12</v>
      </c>
      <c r="X691" s="123" t="s">
        <v>12</v>
      </c>
      <c r="Y691" s="123" t="s">
        <v>1553</v>
      </c>
      <c r="Z691" s="123" t="s">
        <v>320</v>
      </c>
      <c r="AA691" s="212">
        <v>90680</v>
      </c>
      <c r="AB691" s="123" t="s">
        <v>352</v>
      </c>
      <c r="AC691" s="123" t="s">
        <v>204</v>
      </c>
      <c r="AD691" s="123" t="s">
        <v>354</v>
      </c>
      <c r="AE691" s="123" t="s">
        <v>12</v>
      </c>
    </row>
    <row r="692" spans="2:31" x14ac:dyDescent="0.35">
      <c r="B692" s="123">
        <v>101537</v>
      </c>
      <c r="C692" s="123" t="s">
        <v>1950</v>
      </c>
      <c r="D692" s="123">
        <v>2016</v>
      </c>
      <c r="E692" s="123" t="s">
        <v>12</v>
      </c>
      <c r="F692" s="240">
        <v>14798.660064</v>
      </c>
      <c r="G692" s="240" t="s">
        <v>1755</v>
      </c>
      <c r="H692" s="240" t="s">
        <v>12</v>
      </c>
      <c r="I692" s="240">
        <v>14798.660064</v>
      </c>
      <c r="J692" s="240">
        <v>0</v>
      </c>
      <c r="K692" s="240">
        <v>0</v>
      </c>
      <c r="L692" s="240">
        <v>0</v>
      </c>
      <c r="M692" s="240">
        <v>0</v>
      </c>
      <c r="N692" s="240" t="s">
        <v>12</v>
      </c>
      <c r="O692" s="240">
        <v>0</v>
      </c>
      <c r="P692" s="240">
        <v>0</v>
      </c>
      <c r="Q692" s="240">
        <v>0</v>
      </c>
      <c r="R692" s="240">
        <v>0</v>
      </c>
      <c r="S692" s="240">
        <v>14798.660064</v>
      </c>
      <c r="T692" s="123" t="s">
        <v>12</v>
      </c>
      <c r="U692" s="123" t="s">
        <v>317</v>
      </c>
      <c r="V692" s="123" t="s">
        <v>317</v>
      </c>
      <c r="W692" s="123" t="s">
        <v>12</v>
      </c>
      <c r="X692" s="123" t="s">
        <v>12</v>
      </c>
      <c r="Y692" s="123" t="s">
        <v>1162</v>
      </c>
      <c r="Z692" s="123" t="s">
        <v>320</v>
      </c>
      <c r="AA692" s="212">
        <v>90650</v>
      </c>
      <c r="AB692" s="123" t="s">
        <v>352</v>
      </c>
      <c r="AC692" s="123" t="s">
        <v>204</v>
      </c>
      <c r="AD692" s="123" t="s">
        <v>354</v>
      </c>
      <c r="AE692" s="123" t="s">
        <v>12</v>
      </c>
    </row>
    <row r="693" spans="2:31" x14ac:dyDescent="0.35">
      <c r="B693" s="123">
        <v>3005</v>
      </c>
      <c r="C693" s="123" t="s">
        <v>1555</v>
      </c>
      <c r="D693" s="123">
        <v>2016</v>
      </c>
      <c r="E693" s="123" t="s">
        <v>12</v>
      </c>
      <c r="F693" s="240">
        <v>1528992.8990219999</v>
      </c>
      <c r="G693" s="240" t="s">
        <v>1755</v>
      </c>
      <c r="H693" s="240" t="s">
        <v>12</v>
      </c>
      <c r="I693" s="240">
        <v>0</v>
      </c>
      <c r="J693" s="240">
        <v>0</v>
      </c>
      <c r="K693" s="240">
        <v>0</v>
      </c>
      <c r="L693" s="240">
        <v>0</v>
      </c>
      <c r="M693" s="240">
        <v>1528992.8990219999</v>
      </c>
      <c r="N693" s="240" t="s">
        <v>12</v>
      </c>
      <c r="O693" s="240">
        <v>0</v>
      </c>
      <c r="P693" s="240">
        <v>0</v>
      </c>
      <c r="Q693" s="240">
        <v>756274.85102200101</v>
      </c>
      <c r="R693" s="240">
        <v>756274.85102200101</v>
      </c>
      <c r="S693" s="240">
        <v>772718.04799999902</v>
      </c>
      <c r="T693" s="123" t="s">
        <v>12</v>
      </c>
      <c r="U693" s="123" t="s">
        <v>316</v>
      </c>
      <c r="V693" s="123" t="s">
        <v>317</v>
      </c>
      <c r="W693" s="123" t="s">
        <v>489</v>
      </c>
      <c r="X693" s="123" t="s">
        <v>12</v>
      </c>
      <c r="Y693" s="123" t="s">
        <v>1556</v>
      </c>
      <c r="Z693" s="123" t="s">
        <v>320</v>
      </c>
      <c r="AA693" s="212">
        <v>91770</v>
      </c>
      <c r="AB693" s="123" t="s">
        <v>560</v>
      </c>
      <c r="AC693" s="123" t="s">
        <v>322</v>
      </c>
      <c r="AD693" s="123" t="s">
        <v>323</v>
      </c>
      <c r="AE693" s="123" t="s">
        <v>12</v>
      </c>
    </row>
    <row r="694" spans="2:31" x14ac:dyDescent="0.35">
      <c r="B694" s="123">
        <v>101538</v>
      </c>
      <c r="C694" s="123" t="s">
        <v>1951</v>
      </c>
      <c r="D694" s="123">
        <v>2016</v>
      </c>
      <c r="E694" s="123" t="s">
        <v>12</v>
      </c>
      <c r="F694" s="240">
        <v>17887.636232000001</v>
      </c>
      <c r="G694" s="240" t="s">
        <v>1755</v>
      </c>
      <c r="H694" s="240" t="s">
        <v>12</v>
      </c>
      <c r="I694" s="240">
        <v>17887.636232000001</v>
      </c>
      <c r="J694" s="240">
        <v>0</v>
      </c>
      <c r="K694" s="240">
        <v>0</v>
      </c>
      <c r="L694" s="240">
        <v>0</v>
      </c>
      <c r="M694" s="240">
        <v>0</v>
      </c>
      <c r="N694" s="240" t="s">
        <v>12</v>
      </c>
      <c r="O694" s="240">
        <v>0</v>
      </c>
      <c r="P694" s="240">
        <v>0</v>
      </c>
      <c r="Q694" s="240">
        <v>0</v>
      </c>
      <c r="R694" s="240">
        <v>0</v>
      </c>
      <c r="S694" s="240">
        <v>17887.636232000001</v>
      </c>
      <c r="T694" s="123" t="s">
        <v>12</v>
      </c>
      <c r="U694" s="123" t="s">
        <v>317</v>
      </c>
      <c r="V694" s="123" t="s">
        <v>317</v>
      </c>
      <c r="W694" s="123" t="s">
        <v>12</v>
      </c>
      <c r="X694" s="123" t="s">
        <v>12</v>
      </c>
      <c r="Y694" s="123" t="s">
        <v>909</v>
      </c>
      <c r="Z694" s="123" t="s">
        <v>320</v>
      </c>
      <c r="AA694" s="212">
        <v>91739</v>
      </c>
      <c r="AB694" s="123" t="s">
        <v>352</v>
      </c>
      <c r="AC694" s="123" t="s">
        <v>204</v>
      </c>
      <c r="AD694" s="123" t="s">
        <v>354</v>
      </c>
      <c r="AE694" s="123" t="s">
        <v>12</v>
      </c>
    </row>
    <row r="695" spans="2:31" x14ac:dyDescent="0.35">
      <c r="B695" s="123">
        <v>104326</v>
      </c>
      <c r="C695" s="123" t="s">
        <v>1558</v>
      </c>
      <c r="D695" s="123">
        <v>2016</v>
      </c>
      <c r="E695" s="123" t="s">
        <v>12</v>
      </c>
      <c r="F695" s="240">
        <v>16951.833200000001</v>
      </c>
      <c r="G695" s="240" t="s">
        <v>1755</v>
      </c>
      <c r="H695" s="240" t="s">
        <v>12</v>
      </c>
      <c r="I695" s="240">
        <v>16951.833200000001</v>
      </c>
      <c r="J695" s="240">
        <v>0</v>
      </c>
      <c r="K695" s="240">
        <v>0</v>
      </c>
      <c r="L695" s="240">
        <v>0</v>
      </c>
      <c r="M695" s="240">
        <v>0</v>
      </c>
      <c r="N695" s="240" t="s">
        <v>12</v>
      </c>
      <c r="O695" s="240">
        <v>0</v>
      </c>
      <c r="P695" s="240">
        <v>0</v>
      </c>
      <c r="Q695" s="240">
        <v>0</v>
      </c>
      <c r="R695" s="240">
        <v>0</v>
      </c>
      <c r="S695" s="240">
        <v>16951.833200000001</v>
      </c>
      <c r="T695" s="123" t="s">
        <v>12</v>
      </c>
      <c r="U695" s="123" t="s">
        <v>317</v>
      </c>
      <c r="V695" s="123" t="s">
        <v>317</v>
      </c>
      <c r="W695" s="123" t="s">
        <v>12</v>
      </c>
      <c r="X695" s="123" t="s">
        <v>12</v>
      </c>
      <c r="Y695" s="123" t="s">
        <v>846</v>
      </c>
      <c r="Z695" s="123" t="s">
        <v>320</v>
      </c>
      <c r="AA695" s="212">
        <v>93035</v>
      </c>
      <c r="AB695" s="123" t="s">
        <v>352</v>
      </c>
      <c r="AC695" s="123" t="s">
        <v>204</v>
      </c>
      <c r="AD695" s="123" t="s">
        <v>354</v>
      </c>
      <c r="AE695" s="123" t="s">
        <v>12</v>
      </c>
    </row>
    <row r="696" spans="2:31" x14ac:dyDescent="0.35">
      <c r="B696" s="123">
        <v>100394</v>
      </c>
      <c r="C696" s="123" t="s">
        <v>1559</v>
      </c>
      <c r="D696" s="123">
        <v>2016</v>
      </c>
      <c r="E696" s="123" t="s">
        <v>12</v>
      </c>
      <c r="F696" s="240">
        <v>17860.210856000002</v>
      </c>
      <c r="G696" s="240" t="s">
        <v>1755</v>
      </c>
      <c r="H696" s="240" t="s">
        <v>12</v>
      </c>
      <c r="I696" s="240">
        <v>17860.210856000002</v>
      </c>
      <c r="J696" s="240">
        <v>0</v>
      </c>
      <c r="K696" s="240">
        <v>0</v>
      </c>
      <c r="L696" s="240">
        <v>0</v>
      </c>
      <c r="M696" s="240">
        <v>0</v>
      </c>
      <c r="N696" s="240" t="s">
        <v>12</v>
      </c>
      <c r="O696" s="240">
        <v>0</v>
      </c>
      <c r="P696" s="240">
        <v>0</v>
      </c>
      <c r="Q696" s="240">
        <v>0</v>
      </c>
      <c r="R696" s="240">
        <v>0</v>
      </c>
      <c r="S696" s="240">
        <v>17860.210856000002</v>
      </c>
      <c r="T696" s="123" t="s">
        <v>12</v>
      </c>
      <c r="U696" s="123" t="s">
        <v>317</v>
      </c>
      <c r="V696" s="123" t="s">
        <v>317</v>
      </c>
      <c r="W696" s="123" t="s">
        <v>12</v>
      </c>
      <c r="X696" s="123" t="s">
        <v>12</v>
      </c>
      <c r="Y696" s="123" t="s">
        <v>1236</v>
      </c>
      <c r="Z696" s="123" t="s">
        <v>320</v>
      </c>
      <c r="AA696" s="212">
        <v>91761</v>
      </c>
      <c r="AB696" s="123" t="s">
        <v>352</v>
      </c>
      <c r="AC696" s="123" t="s">
        <v>204</v>
      </c>
      <c r="AD696" s="123" t="s">
        <v>354</v>
      </c>
      <c r="AE696" s="123" t="s">
        <v>12</v>
      </c>
    </row>
    <row r="697" spans="2:31" x14ac:dyDescent="0.35">
      <c r="B697" s="123">
        <v>100344</v>
      </c>
      <c r="C697" s="123" t="s">
        <v>1890</v>
      </c>
      <c r="D697" s="123">
        <v>2016</v>
      </c>
      <c r="E697" s="123" t="s">
        <v>12</v>
      </c>
      <c r="F697" s="240">
        <v>1942290.6205543999</v>
      </c>
      <c r="G697" s="240" t="s">
        <v>1755</v>
      </c>
      <c r="H697" s="240" t="s">
        <v>12</v>
      </c>
      <c r="I697" s="240">
        <v>1942290.6205543999</v>
      </c>
      <c r="J697" s="240">
        <v>0</v>
      </c>
      <c r="K697" s="240">
        <v>0</v>
      </c>
      <c r="L697" s="240">
        <v>0</v>
      </c>
      <c r="M697" s="240">
        <v>0</v>
      </c>
      <c r="N697" s="240" t="s">
        <v>12</v>
      </c>
      <c r="O697" s="240">
        <v>1942290.6205543999</v>
      </c>
      <c r="P697" s="240">
        <v>0</v>
      </c>
      <c r="Q697" s="240">
        <v>0</v>
      </c>
      <c r="R697" s="240">
        <v>1942290.6205543999</v>
      </c>
      <c r="S697" s="240">
        <v>0</v>
      </c>
      <c r="T697" s="123" t="s">
        <v>12</v>
      </c>
      <c r="U697" s="123" t="s">
        <v>316</v>
      </c>
      <c r="V697" s="123" t="s">
        <v>317</v>
      </c>
      <c r="W697" s="123" t="s">
        <v>489</v>
      </c>
      <c r="X697" s="123" t="s">
        <v>12</v>
      </c>
      <c r="Y697" s="123" t="s">
        <v>1561</v>
      </c>
      <c r="Z697" s="123" t="s">
        <v>320</v>
      </c>
      <c r="AA697" s="212">
        <v>92374</v>
      </c>
      <c r="AB697" s="123" t="s">
        <v>352</v>
      </c>
      <c r="AC697" s="123" t="s">
        <v>353</v>
      </c>
      <c r="AD697" s="123" t="s">
        <v>354</v>
      </c>
      <c r="AE697" s="123" t="s">
        <v>12</v>
      </c>
    </row>
    <row r="698" spans="2:31" x14ac:dyDescent="0.35">
      <c r="B698" s="123">
        <v>101673</v>
      </c>
      <c r="C698" s="123" t="s">
        <v>1562</v>
      </c>
      <c r="D698" s="123">
        <v>2016</v>
      </c>
      <c r="E698" s="123" t="s">
        <v>12</v>
      </c>
      <c r="F698" s="240">
        <v>22767.663392592702</v>
      </c>
      <c r="G698" s="240" t="s">
        <v>1755</v>
      </c>
      <c r="H698" s="240" t="s">
        <v>12</v>
      </c>
      <c r="I698" s="240">
        <v>22767.663392592702</v>
      </c>
      <c r="J698" s="240">
        <v>0</v>
      </c>
      <c r="K698" s="240">
        <v>0</v>
      </c>
      <c r="L698" s="240">
        <v>0</v>
      </c>
      <c r="M698" s="240">
        <v>0</v>
      </c>
      <c r="N698" s="240" t="s">
        <v>12</v>
      </c>
      <c r="O698" s="240">
        <v>0</v>
      </c>
      <c r="P698" s="240">
        <v>0</v>
      </c>
      <c r="Q698" s="240">
        <v>0</v>
      </c>
      <c r="R698" s="240">
        <v>0</v>
      </c>
      <c r="S698" s="240">
        <v>22767.663392592702</v>
      </c>
      <c r="T698" s="123" t="s">
        <v>12</v>
      </c>
      <c r="U698" s="123" t="s">
        <v>317</v>
      </c>
      <c r="V698" s="123" t="s">
        <v>317</v>
      </c>
      <c r="W698" s="123" t="s">
        <v>12</v>
      </c>
      <c r="X698" s="123" t="s">
        <v>12</v>
      </c>
      <c r="Y698" s="123" t="s">
        <v>1563</v>
      </c>
      <c r="Z698" s="123" t="s">
        <v>320</v>
      </c>
      <c r="AA698" s="212">
        <v>90704</v>
      </c>
      <c r="AB698" s="123" t="s">
        <v>352</v>
      </c>
      <c r="AC698" s="123" t="s">
        <v>201</v>
      </c>
      <c r="AD698" s="123" t="s">
        <v>354</v>
      </c>
      <c r="AE698" s="123" t="s">
        <v>12</v>
      </c>
    </row>
    <row r="699" spans="2:31" x14ac:dyDescent="0.35">
      <c r="B699" s="123">
        <v>101349</v>
      </c>
      <c r="C699" s="123" t="s">
        <v>1564</v>
      </c>
      <c r="D699" s="123">
        <v>2016</v>
      </c>
      <c r="E699" s="123" t="s">
        <v>12</v>
      </c>
      <c r="F699" s="240">
        <v>9306.8703836749592</v>
      </c>
      <c r="G699" s="240" t="s">
        <v>1755</v>
      </c>
      <c r="H699" s="240" t="s">
        <v>12</v>
      </c>
      <c r="I699" s="240">
        <v>9306.8703836749592</v>
      </c>
      <c r="J699" s="240">
        <v>0</v>
      </c>
      <c r="K699" s="240">
        <v>0</v>
      </c>
      <c r="L699" s="240">
        <v>0</v>
      </c>
      <c r="M699" s="240">
        <v>0</v>
      </c>
      <c r="N699" s="240" t="s">
        <v>12</v>
      </c>
      <c r="O699" s="240">
        <v>3333.3159485557599</v>
      </c>
      <c r="P699" s="240">
        <v>0</v>
      </c>
      <c r="Q699" s="240">
        <v>0</v>
      </c>
      <c r="R699" s="240">
        <v>3333.3159485557599</v>
      </c>
      <c r="S699" s="240">
        <v>5973.5544351191902</v>
      </c>
      <c r="T699" s="123" t="s">
        <v>12</v>
      </c>
      <c r="U699" s="123" t="s">
        <v>316</v>
      </c>
      <c r="V699" s="123" t="s">
        <v>317</v>
      </c>
      <c r="W699" s="123" t="s">
        <v>825</v>
      </c>
      <c r="X699" s="123" t="s">
        <v>12</v>
      </c>
      <c r="Y699" s="123" t="s">
        <v>1565</v>
      </c>
      <c r="Z699" s="123" t="s">
        <v>320</v>
      </c>
      <c r="AA699" s="212">
        <v>91326</v>
      </c>
      <c r="AB699" s="123" t="s">
        <v>638</v>
      </c>
      <c r="AC699" s="123" t="s">
        <v>343</v>
      </c>
      <c r="AD699" s="123" t="s">
        <v>344</v>
      </c>
      <c r="AE699" s="123" t="s">
        <v>12</v>
      </c>
    </row>
    <row r="700" spans="2:31" x14ac:dyDescent="0.35">
      <c r="B700" s="123">
        <v>101675</v>
      </c>
      <c r="C700" s="123" t="s">
        <v>1566</v>
      </c>
      <c r="D700" s="123">
        <v>2016</v>
      </c>
      <c r="E700" s="123" t="s">
        <v>12</v>
      </c>
      <c r="F700" s="240">
        <v>39883.883487999999</v>
      </c>
      <c r="G700" s="240" t="s">
        <v>1755</v>
      </c>
      <c r="H700" s="240" t="s">
        <v>12</v>
      </c>
      <c r="I700" s="240">
        <v>39883.883487999999</v>
      </c>
      <c r="J700" s="240">
        <v>0</v>
      </c>
      <c r="K700" s="240">
        <v>0</v>
      </c>
      <c r="L700" s="240">
        <v>0</v>
      </c>
      <c r="M700" s="240">
        <v>0</v>
      </c>
      <c r="N700" s="240" t="s">
        <v>12</v>
      </c>
      <c r="O700" s="240">
        <v>29391.989675000001</v>
      </c>
      <c r="P700" s="240">
        <v>0</v>
      </c>
      <c r="Q700" s="240">
        <v>0</v>
      </c>
      <c r="R700" s="240">
        <v>29391.989675000001</v>
      </c>
      <c r="S700" s="240">
        <v>10491.893813000001</v>
      </c>
      <c r="T700" s="123" t="s">
        <v>12</v>
      </c>
      <c r="U700" s="123" t="s">
        <v>316</v>
      </c>
      <c r="V700" s="123" t="s">
        <v>317</v>
      </c>
      <c r="W700" s="123" t="s">
        <v>825</v>
      </c>
      <c r="X700" s="123" t="s">
        <v>12</v>
      </c>
      <c r="Y700" s="123" t="s">
        <v>527</v>
      </c>
      <c r="Z700" s="123" t="s">
        <v>320</v>
      </c>
      <c r="AA700" s="212">
        <v>92225</v>
      </c>
      <c r="AB700" s="123" t="s">
        <v>638</v>
      </c>
      <c r="AC700" s="123" t="s">
        <v>343</v>
      </c>
      <c r="AD700" s="123" t="s">
        <v>344</v>
      </c>
      <c r="AE700" s="123" t="s">
        <v>12</v>
      </c>
    </row>
    <row r="701" spans="2:31" x14ac:dyDescent="0.35">
      <c r="B701" s="123">
        <v>104082</v>
      </c>
      <c r="C701" s="123" t="s">
        <v>1567</v>
      </c>
      <c r="D701" s="123">
        <v>2016</v>
      </c>
      <c r="E701" s="123" t="s">
        <v>12</v>
      </c>
      <c r="F701" s="240">
        <v>1365525.5685022001</v>
      </c>
      <c r="G701" s="240" t="s">
        <v>1755</v>
      </c>
      <c r="H701" s="240" t="s">
        <v>12</v>
      </c>
      <c r="I701" s="240">
        <v>1365525.5685022001</v>
      </c>
      <c r="J701" s="240">
        <v>0</v>
      </c>
      <c r="K701" s="240">
        <v>0</v>
      </c>
      <c r="L701" s="240">
        <v>0</v>
      </c>
      <c r="M701" s="240">
        <v>0</v>
      </c>
      <c r="N701" s="240" t="s">
        <v>12</v>
      </c>
      <c r="O701" s="240">
        <v>0</v>
      </c>
      <c r="P701" s="240">
        <v>0</v>
      </c>
      <c r="Q701" s="240">
        <v>0</v>
      </c>
      <c r="R701" s="240">
        <v>0</v>
      </c>
      <c r="S701" s="240">
        <v>1365525.5685022001</v>
      </c>
      <c r="T701" s="123" t="s">
        <v>12</v>
      </c>
      <c r="U701" s="123" t="s">
        <v>316</v>
      </c>
      <c r="V701" s="123" t="s">
        <v>317</v>
      </c>
      <c r="W701" s="123" t="s">
        <v>825</v>
      </c>
      <c r="X701" s="123" t="s">
        <v>12</v>
      </c>
      <c r="Y701" s="123" t="s">
        <v>506</v>
      </c>
      <c r="Z701" s="123" t="s">
        <v>320</v>
      </c>
      <c r="AA701" s="212">
        <v>90013</v>
      </c>
      <c r="AB701" s="123" t="s">
        <v>743</v>
      </c>
      <c r="AC701" s="123" t="s">
        <v>272</v>
      </c>
      <c r="AD701" s="123" t="s">
        <v>344</v>
      </c>
      <c r="AE701" s="123" t="s">
        <v>12</v>
      </c>
    </row>
    <row r="702" spans="2:31" x14ac:dyDescent="0.35">
      <c r="B702" s="123">
        <v>100915</v>
      </c>
      <c r="C702" s="123" t="s">
        <v>1568</v>
      </c>
      <c r="D702" s="123">
        <v>2016</v>
      </c>
      <c r="E702" s="123" t="s">
        <v>12</v>
      </c>
      <c r="F702" s="240">
        <v>40813.771988443899</v>
      </c>
      <c r="G702" s="240" t="s">
        <v>1755</v>
      </c>
      <c r="H702" s="240" t="s">
        <v>12</v>
      </c>
      <c r="I702" s="240">
        <v>40813.771988443899</v>
      </c>
      <c r="J702" s="240">
        <v>0</v>
      </c>
      <c r="K702" s="240">
        <v>0</v>
      </c>
      <c r="L702" s="240">
        <v>0</v>
      </c>
      <c r="M702" s="240">
        <v>0</v>
      </c>
      <c r="N702" s="240" t="s">
        <v>12</v>
      </c>
      <c r="O702" s="240">
        <v>35243.176273927304</v>
      </c>
      <c r="P702" s="240">
        <v>0</v>
      </c>
      <c r="Q702" s="240">
        <v>0</v>
      </c>
      <c r="R702" s="240">
        <v>35243.176273927304</v>
      </c>
      <c r="S702" s="240">
        <v>5570.5957145166203</v>
      </c>
      <c r="T702" s="123" t="s">
        <v>12</v>
      </c>
      <c r="U702" s="123" t="s">
        <v>316</v>
      </c>
      <c r="V702" s="123" t="s">
        <v>317</v>
      </c>
      <c r="W702" s="123" t="s">
        <v>825</v>
      </c>
      <c r="X702" s="123" t="s">
        <v>12</v>
      </c>
      <c r="Y702" s="123" t="s">
        <v>1569</v>
      </c>
      <c r="Z702" s="123" t="s">
        <v>320</v>
      </c>
      <c r="AA702" s="212">
        <v>91355</v>
      </c>
      <c r="AB702" s="123" t="s">
        <v>638</v>
      </c>
      <c r="AC702" s="123" t="s">
        <v>343</v>
      </c>
      <c r="AD702" s="123" t="s">
        <v>344</v>
      </c>
      <c r="AE702" s="123" t="s">
        <v>12</v>
      </c>
    </row>
    <row r="703" spans="2:31" x14ac:dyDescent="0.35">
      <c r="B703" s="123">
        <v>101348</v>
      </c>
      <c r="C703" s="123" t="s">
        <v>1814</v>
      </c>
      <c r="D703" s="123">
        <v>2016</v>
      </c>
      <c r="E703" s="123" t="s">
        <v>12</v>
      </c>
      <c r="F703" s="240">
        <v>3556.0209289999998</v>
      </c>
      <c r="G703" s="240" t="s">
        <v>1755</v>
      </c>
      <c r="H703" s="240" t="s">
        <v>12</v>
      </c>
      <c r="I703" s="240">
        <v>3556.0209289999998</v>
      </c>
      <c r="J703" s="240">
        <v>0</v>
      </c>
      <c r="K703" s="240">
        <v>0</v>
      </c>
      <c r="L703" s="240">
        <v>0</v>
      </c>
      <c r="M703" s="240">
        <v>0</v>
      </c>
      <c r="N703" s="240" t="s">
        <v>12</v>
      </c>
      <c r="O703" s="240">
        <v>0</v>
      </c>
      <c r="P703" s="240">
        <v>0</v>
      </c>
      <c r="Q703" s="240">
        <v>0</v>
      </c>
      <c r="R703" s="240">
        <v>0</v>
      </c>
      <c r="S703" s="240">
        <v>3556.0209289999998</v>
      </c>
      <c r="T703" s="123" t="s">
        <v>12</v>
      </c>
      <c r="U703" s="123" t="s">
        <v>317</v>
      </c>
      <c r="V703" s="123" t="s">
        <v>317</v>
      </c>
      <c r="W703" s="123" t="s">
        <v>12</v>
      </c>
      <c r="X703" s="123" t="s">
        <v>12</v>
      </c>
      <c r="Y703" s="123" t="s">
        <v>1815</v>
      </c>
      <c r="Z703" s="123" t="s">
        <v>320</v>
      </c>
      <c r="AA703" s="212">
        <v>92365</v>
      </c>
      <c r="AB703" s="123" t="s">
        <v>638</v>
      </c>
      <c r="AC703" s="123" t="s">
        <v>201</v>
      </c>
      <c r="AD703" s="123" t="s">
        <v>327</v>
      </c>
      <c r="AE703" s="123" t="s">
        <v>12</v>
      </c>
    </row>
    <row r="704" spans="2:31" x14ac:dyDescent="0.35">
      <c r="B704" s="123">
        <v>101346</v>
      </c>
      <c r="C704" s="123" t="s">
        <v>1572</v>
      </c>
      <c r="D704" s="123">
        <v>2016</v>
      </c>
      <c r="E704" s="123" t="s">
        <v>12</v>
      </c>
      <c r="F704" s="240">
        <v>7512.8515539999999</v>
      </c>
      <c r="G704" s="240" t="s">
        <v>1755</v>
      </c>
      <c r="H704" s="240" t="s">
        <v>12</v>
      </c>
      <c r="I704" s="240">
        <v>7512.8515539999999</v>
      </c>
      <c r="J704" s="240">
        <v>0</v>
      </c>
      <c r="K704" s="240">
        <v>0</v>
      </c>
      <c r="L704" s="240">
        <v>0</v>
      </c>
      <c r="M704" s="240">
        <v>0</v>
      </c>
      <c r="N704" s="240" t="s">
        <v>12</v>
      </c>
      <c r="O704" s="240">
        <v>5955.424532</v>
      </c>
      <c r="P704" s="240">
        <v>0</v>
      </c>
      <c r="Q704" s="240">
        <v>0</v>
      </c>
      <c r="R704" s="240">
        <v>5955.424532</v>
      </c>
      <c r="S704" s="240">
        <v>1557.4270220000001</v>
      </c>
      <c r="T704" s="123" t="s">
        <v>12</v>
      </c>
      <c r="U704" s="123" t="s">
        <v>316</v>
      </c>
      <c r="V704" s="123" t="s">
        <v>317</v>
      </c>
      <c r="W704" s="123" t="s">
        <v>825</v>
      </c>
      <c r="X704" s="123" t="s">
        <v>12</v>
      </c>
      <c r="Y704" s="123" t="s">
        <v>739</v>
      </c>
      <c r="Z704" s="123" t="s">
        <v>320</v>
      </c>
      <c r="AA704" s="212">
        <v>92363</v>
      </c>
      <c r="AB704" s="123" t="s">
        <v>638</v>
      </c>
      <c r="AC704" s="123" t="s">
        <v>343</v>
      </c>
      <c r="AD704" s="123" t="s">
        <v>344</v>
      </c>
      <c r="AE704" s="123" t="s">
        <v>12</v>
      </c>
    </row>
    <row r="705" spans="2:31" x14ac:dyDescent="0.35">
      <c r="B705" s="123">
        <v>104220</v>
      </c>
      <c r="C705" s="123" t="s">
        <v>1573</v>
      </c>
      <c r="D705" s="123">
        <v>2016</v>
      </c>
      <c r="E705" s="123" t="s">
        <v>12</v>
      </c>
      <c r="F705" s="240">
        <v>15578.539444</v>
      </c>
      <c r="G705" s="240" t="s">
        <v>1755</v>
      </c>
      <c r="H705" s="240" t="s">
        <v>12</v>
      </c>
      <c r="I705" s="240">
        <v>15578.539444</v>
      </c>
      <c r="J705" s="240">
        <v>0</v>
      </c>
      <c r="K705" s="240">
        <v>0</v>
      </c>
      <c r="L705" s="240">
        <v>0</v>
      </c>
      <c r="M705" s="240">
        <v>0</v>
      </c>
      <c r="N705" s="240" t="s">
        <v>12</v>
      </c>
      <c r="O705" s="240">
        <v>12786.867444</v>
      </c>
      <c r="P705" s="240">
        <v>0</v>
      </c>
      <c r="Q705" s="240">
        <v>0</v>
      </c>
      <c r="R705" s="240">
        <v>12786.867444</v>
      </c>
      <c r="S705" s="240">
        <v>2791.672</v>
      </c>
      <c r="T705" s="123" t="s">
        <v>12</v>
      </c>
      <c r="U705" s="123" t="s">
        <v>316</v>
      </c>
      <c r="V705" s="123" t="s">
        <v>317</v>
      </c>
      <c r="W705" s="123" t="s">
        <v>825</v>
      </c>
      <c r="X705" s="123" t="s">
        <v>12</v>
      </c>
      <c r="Y705" s="123" t="s">
        <v>1574</v>
      </c>
      <c r="Z705" s="123" t="s">
        <v>320</v>
      </c>
      <c r="AA705" s="212">
        <v>93313</v>
      </c>
      <c r="AB705" s="123" t="s">
        <v>638</v>
      </c>
      <c r="AC705" s="123" t="s">
        <v>343</v>
      </c>
      <c r="AD705" s="123" t="s">
        <v>344</v>
      </c>
      <c r="AE705" s="123" t="s">
        <v>12</v>
      </c>
    </row>
    <row r="706" spans="2:31" x14ac:dyDescent="0.35">
      <c r="B706" s="123">
        <v>5002</v>
      </c>
      <c r="C706" s="123" t="s">
        <v>1575</v>
      </c>
      <c r="D706" s="123">
        <v>2016</v>
      </c>
      <c r="E706" s="123" t="s">
        <v>12</v>
      </c>
      <c r="F706" s="240">
        <v>42433086.444236003</v>
      </c>
      <c r="G706" s="240" t="s">
        <v>1755</v>
      </c>
      <c r="H706" s="240" t="s">
        <v>12</v>
      </c>
      <c r="I706" s="240">
        <v>0</v>
      </c>
      <c r="J706" s="240">
        <v>0</v>
      </c>
      <c r="K706" s="240">
        <v>42433086.444236003</v>
      </c>
      <c r="L706" s="240">
        <v>0</v>
      </c>
      <c r="M706" s="240">
        <v>0</v>
      </c>
      <c r="N706" s="240" t="s">
        <v>12</v>
      </c>
      <c r="O706" s="240">
        <v>0</v>
      </c>
      <c r="P706" s="240">
        <v>20563990.769041199</v>
      </c>
      <c r="Q706" s="240">
        <v>0</v>
      </c>
      <c r="R706" s="240">
        <v>20563990.769041199</v>
      </c>
      <c r="S706" s="240">
        <v>21869095.6672947</v>
      </c>
      <c r="T706" s="123" t="s">
        <v>12</v>
      </c>
      <c r="U706" s="123" t="s">
        <v>316</v>
      </c>
      <c r="V706" s="123" t="s">
        <v>317</v>
      </c>
      <c r="W706" s="123" t="s">
        <v>825</v>
      </c>
      <c r="X706" s="123" t="s">
        <v>12</v>
      </c>
      <c r="Y706" s="123" t="s">
        <v>506</v>
      </c>
      <c r="Z706" s="123" t="s">
        <v>320</v>
      </c>
      <c r="AA706" s="212">
        <v>90013</v>
      </c>
      <c r="AB706" s="123" t="s">
        <v>638</v>
      </c>
      <c r="AC706" s="123" t="s">
        <v>424</v>
      </c>
      <c r="AD706" s="123" t="s">
        <v>425</v>
      </c>
      <c r="AE706" s="123" t="s">
        <v>12</v>
      </c>
    </row>
    <row r="707" spans="2:31" x14ac:dyDescent="0.35">
      <c r="B707" s="123">
        <v>104212</v>
      </c>
      <c r="C707" s="123" t="s">
        <v>1576</v>
      </c>
      <c r="D707" s="123">
        <v>2016</v>
      </c>
      <c r="E707" s="123" t="s">
        <v>12</v>
      </c>
      <c r="F707" s="240">
        <v>83109.664829000001</v>
      </c>
      <c r="G707" s="240" t="s">
        <v>1755</v>
      </c>
      <c r="H707" s="240" t="s">
        <v>12</v>
      </c>
      <c r="I707" s="240">
        <v>0</v>
      </c>
      <c r="J707" s="240">
        <v>0</v>
      </c>
      <c r="K707" s="240">
        <v>77548.995028999998</v>
      </c>
      <c r="L707" s="240">
        <v>5560.6697999999997</v>
      </c>
      <c r="M707" s="240">
        <v>0</v>
      </c>
      <c r="N707" s="240" t="s">
        <v>12</v>
      </c>
      <c r="O707" s="240">
        <v>0</v>
      </c>
      <c r="P707" s="240">
        <v>77548.995028999998</v>
      </c>
      <c r="Q707" s="240">
        <v>0</v>
      </c>
      <c r="R707" s="240">
        <v>77548.995028999998</v>
      </c>
      <c r="S707" s="240">
        <v>5560.6697999999997</v>
      </c>
      <c r="T707" s="123" t="s">
        <v>12</v>
      </c>
      <c r="U707" s="123" t="s">
        <v>316</v>
      </c>
      <c r="V707" s="123" t="s">
        <v>317</v>
      </c>
      <c r="W707" s="123" t="s">
        <v>350</v>
      </c>
      <c r="X707" s="123" t="s">
        <v>12</v>
      </c>
      <c r="Y707" s="123" t="s">
        <v>1277</v>
      </c>
      <c r="Z707" s="123" t="s">
        <v>320</v>
      </c>
      <c r="AA707" s="212">
        <v>92867</v>
      </c>
      <c r="AB707" s="123" t="s">
        <v>446</v>
      </c>
      <c r="AC707" s="123" t="s">
        <v>394</v>
      </c>
      <c r="AD707" s="123" t="s">
        <v>395</v>
      </c>
      <c r="AE707" s="123" t="s">
        <v>12</v>
      </c>
    </row>
    <row r="708" spans="2:31" x14ac:dyDescent="0.35">
      <c r="B708" s="123">
        <v>5013</v>
      </c>
      <c r="C708" s="123" t="s">
        <v>1577</v>
      </c>
      <c r="D708" s="123">
        <v>2016</v>
      </c>
      <c r="E708" s="123" t="s">
        <v>12</v>
      </c>
      <c r="F708" s="240">
        <v>719284.54158800002</v>
      </c>
      <c r="G708" s="240" t="s">
        <v>1755</v>
      </c>
      <c r="H708" s="240" t="s">
        <v>12</v>
      </c>
      <c r="I708" s="240">
        <v>23822.207299999998</v>
      </c>
      <c r="J708" s="240">
        <v>0</v>
      </c>
      <c r="K708" s="240">
        <v>695462.33428800001</v>
      </c>
      <c r="L708" s="240">
        <v>0</v>
      </c>
      <c r="M708" s="240">
        <v>0</v>
      </c>
      <c r="N708" s="240" t="s">
        <v>12</v>
      </c>
      <c r="O708" s="240">
        <v>0</v>
      </c>
      <c r="P708" s="240">
        <v>695025.95109480002</v>
      </c>
      <c r="Q708" s="240">
        <v>0</v>
      </c>
      <c r="R708" s="240">
        <v>695025.95109480002</v>
      </c>
      <c r="S708" s="240">
        <v>24258.590493199899</v>
      </c>
      <c r="T708" s="123" t="s">
        <v>12</v>
      </c>
      <c r="U708" s="123" t="s">
        <v>316</v>
      </c>
      <c r="V708" s="123" t="s">
        <v>317</v>
      </c>
      <c r="W708" s="123" t="s">
        <v>430</v>
      </c>
      <c r="X708" s="123" t="s">
        <v>12</v>
      </c>
      <c r="Y708" s="123" t="s">
        <v>1230</v>
      </c>
      <c r="Z708" s="123" t="s">
        <v>1231</v>
      </c>
      <c r="AA708" s="212" t="s">
        <v>1578</v>
      </c>
      <c r="AB708" s="123" t="s">
        <v>743</v>
      </c>
      <c r="AC708" s="123" t="s">
        <v>1579</v>
      </c>
      <c r="AD708" s="123" t="s">
        <v>425</v>
      </c>
      <c r="AE708" s="123" t="s">
        <v>12</v>
      </c>
    </row>
    <row r="709" spans="2:31" x14ac:dyDescent="0.35">
      <c r="B709" s="123">
        <v>101241</v>
      </c>
      <c r="C709" s="123" t="s">
        <v>1580</v>
      </c>
      <c r="D709" s="123">
        <v>2016</v>
      </c>
      <c r="E709" s="123" t="s">
        <v>12</v>
      </c>
      <c r="F709" s="240">
        <v>81589.040071564697</v>
      </c>
      <c r="G709" s="240" t="s">
        <v>1755</v>
      </c>
      <c r="H709" s="240" t="s">
        <v>12</v>
      </c>
      <c r="I709" s="240">
        <v>81578.930071564697</v>
      </c>
      <c r="J709" s="240">
        <v>10.11</v>
      </c>
      <c r="K709" s="240">
        <v>0</v>
      </c>
      <c r="L709" s="240">
        <v>0</v>
      </c>
      <c r="M709" s="240">
        <v>0</v>
      </c>
      <c r="N709" s="240" t="s">
        <v>12</v>
      </c>
      <c r="O709" s="240">
        <v>67276.548215414703</v>
      </c>
      <c r="P709" s="240">
        <v>0</v>
      </c>
      <c r="Q709" s="240">
        <v>0</v>
      </c>
      <c r="R709" s="240">
        <v>67276.548215414703</v>
      </c>
      <c r="S709" s="240">
        <v>14312.49185615</v>
      </c>
      <c r="T709" s="123" t="s">
        <v>12</v>
      </c>
      <c r="U709" s="123" t="s">
        <v>316</v>
      </c>
      <c r="V709" s="123" t="s">
        <v>316</v>
      </c>
      <c r="W709" s="123" t="s">
        <v>1581</v>
      </c>
      <c r="X709" s="123" t="s">
        <v>12</v>
      </c>
      <c r="Y709" s="123" t="s">
        <v>1279</v>
      </c>
      <c r="Z709" s="123" t="s">
        <v>320</v>
      </c>
      <c r="AA709" s="212">
        <v>92227</v>
      </c>
      <c r="AB709" s="123" t="s">
        <v>1582</v>
      </c>
      <c r="AC709" s="123" t="s">
        <v>1092</v>
      </c>
      <c r="AD709" s="123" t="s">
        <v>327</v>
      </c>
      <c r="AE709" s="123" t="s">
        <v>12</v>
      </c>
    </row>
    <row r="710" spans="2:31" x14ac:dyDescent="0.35">
      <c r="B710" s="123">
        <v>100263</v>
      </c>
      <c r="C710" s="123" t="s">
        <v>1583</v>
      </c>
      <c r="D710" s="123">
        <v>2016</v>
      </c>
      <c r="E710" s="123" t="s">
        <v>12</v>
      </c>
      <c r="F710" s="240">
        <v>24531.113432744001</v>
      </c>
      <c r="G710" s="240" t="s">
        <v>1755</v>
      </c>
      <c r="H710" s="240" t="s">
        <v>12</v>
      </c>
      <c r="I710" s="240">
        <v>24531.113432744001</v>
      </c>
      <c r="J710" s="240">
        <v>0</v>
      </c>
      <c r="K710" s="240">
        <v>0</v>
      </c>
      <c r="L710" s="240">
        <v>0</v>
      </c>
      <c r="M710" s="240">
        <v>0</v>
      </c>
      <c r="N710" s="240" t="s">
        <v>12</v>
      </c>
      <c r="O710" s="240">
        <v>0</v>
      </c>
      <c r="P710" s="240">
        <v>0</v>
      </c>
      <c r="Q710" s="240">
        <v>0</v>
      </c>
      <c r="R710" s="240">
        <v>0</v>
      </c>
      <c r="S710" s="240">
        <v>24531.113432744001</v>
      </c>
      <c r="T710" s="123" t="s">
        <v>12</v>
      </c>
      <c r="U710" s="123" t="s">
        <v>316</v>
      </c>
      <c r="V710" s="123" t="s">
        <v>317</v>
      </c>
      <c r="W710" s="123" t="s">
        <v>553</v>
      </c>
      <c r="X710" s="123" t="s">
        <v>12</v>
      </c>
      <c r="Y710" s="123" t="s">
        <v>1584</v>
      </c>
      <c r="Z710" s="123" t="s">
        <v>320</v>
      </c>
      <c r="AA710" s="212">
        <v>94025</v>
      </c>
      <c r="AB710" s="123" t="s">
        <v>352</v>
      </c>
      <c r="AC710" s="123" t="s">
        <v>201</v>
      </c>
      <c r="AD710" s="123" t="s">
        <v>458</v>
      </c>
      <c r="AE710" s="123" t="s">
        <v>12</v>
      </c>
    </row>
    <row r="711" spans="2:31" x14ac:dyDescent="0.35">
      <c r="B711" s="123">
        <v>104635</v>
      </c>
      <c r="C711" s="123" t="s">
        <v>1585</v>
      </c>
      <c r="D711" s="123">
        <v>2016</v>
      </c>
      <c r="E711" s="123" t="s">
        <v>12</v>
      </c>
      <c r="F711" s="240">
        <v>19162.796731679999</v>
      </c>
      <c r="G711" s="240" t="s">
        <v>1755</v>
      </c>
      <c r="H711" s="240" t="s">
        <v>12</v>
      </c>
      <c r="I711" s="240">
        <v>19162.796731679999</v>
      </c>
      <c r="J711" s="240">
        <v>0</v>
      </c>
      <c r="K711" s="240">
        <v>0</v>
      </c>
      <c r="L711" s="240">
        <v>0</v>
      </c>
      <c r="M711" s="240">
        <v>0</v>
      </c>
      <c r="N711" s="240" t="s">
        <v>12</v>
      </c>
      <c r="O711" s="240">
        <v>0</v>
      </c>
      <c r="P711" s="240">
        <v>0</v>
      </c>
      <c r="Q711" s="240">
        <v>0</v>
      </c>
      <c r="R711" s="240">
        <v>0</v>
      </c>
      <c r="S711" s="240">
        <v>19162.796731679999</v>
      </c>
      <c r="T711" s="123" t="s">
        <v>12</v>
      </c>
      <c r="U711" s="123" t="s">
        <v>317</v>
      </c>
      <c r="V711" s="123" t="s">
        <v>317</v>
      </c>
      <c r="W711" s="123" t="s">
        <v>12</v>
      </c>
      <c r="X711" s="123" t="s">
        <v>12</v>
      </c>
      <c r="Y711" s="123" t="s">
        <v>741</v>
      </c>
      <c r="Z711" s="123" t="s">
        <v>320</v>
      </c>
      <c r="AA711" s="212">
        <v>94304</v>
      </c>
      <c r="AB711" s="123" t="s">
        <v>520</v>
      </c>
      <c r="AC711" s="123" t="s">
        <v>201</v>
      </c>
      <c r="AD711" s="123" t="s">
        <v>327</v>
      </c>
      <c r="AE711" s="123" t="s">
        <v>12</v>
      </c>
    </row>
    <row r="712" spans="2:31" x14ac:dyDescent="0.35">
      <c r="B712" s="123">
        <v>101025</v>
      </c>
      <c r="C712" s="123" t="s">
        <v>1587</v>
      </c>
      <c r="D712" s="123">
        <v>2016</v>
      </c>
      <c r="E712" s="123" t="s">
        <v>12</v>
      </c>
      <c r="F712" s="240">
        <v>51023.845375999997</v>
      </c>
      <c r="G712" s="240" t="s">
        <v>1755</v>
      </c>
      <c r="H712" s="240" t="s">
        <v>12</v>
      </c>
      <c r="I712" s="240">
        <v>51023.845375999997</v>
      </c>
      <c r="J712" s="240">
        <v>0</v>
      </c>
      <c r="K712" s="240">
        <v>0</v>
      </c>
      <c r="L712" s="240">
        <v>0</v>
      </c>
      <c r="M712" s="240">
        <v>0</v>
      </c>
      <c r="N712" s="240" t="s">
        <v>12</v>
      </c>
      <c r="O712" s="240">
        <v>51023.845375999997</v>
      </c>
      <c r="P712" s="240">
        <v>0</v>
      </c>
      <c r="Q712" s="240">
        <v>0</v>
      </c>
      <c r="R712" s="240">
        <v>51023.845375999997</v>
      </c>
      <c r="S712" s="240">
        <v>0</v>
      </c>
      <c r="T712" s="123" t="s">
        <v>12</v>
      </c>
      <c r="U712" s="123" t="s">
        <v>316</v>
      </c>
      <c r="V712" s="123" t="s">
        <v>316</v>
      </c>
      <c r="W712" s="123" t="s">
        <v>390</v>
      </c>
      <c r="X712" s="123" t="s">
        <v>12</v>
      </c>
      <c r="Y712" s="123" t="s">
        <v>540</v>
      </c>
      <c r="Z712" s="123" t="s">
        <v>320</v>
      </c>
      <c r="AA712" s="212">
        <v>95354</v>
      </c>
      <c r="AB712" s="123" t="s">
        <v>673</v>
      </c>
      <c r="AC712" s="123" t="s">
        <v>201</v>
      </c>
      <c r="AD712" s="123" t="s">
        <v>327</v>
      </c>
      <c r="AE712" s="123" t="s">
        <v>12</v>
      </c>
    </row>
    <row r="713" spans="2:31" x14ac:dyDescent="0.35">
      <c r="B713" s="123">
        <v>104409</v>
      </c>
      <c r="C713" s="123" t="s">
        <v>1588</v>
      </c>
      <c r="D713" s="123">
        <v>2016</v>
      </c>
      <c r="E713" s="123" t="s">
        <v>12</v>
      </c>
      <c r="F713" s="240">
        <v>11122.139824</v>
      </c>
      <c r="G713" s="240" t="s">
        <v>1755</v>
      </c>
      <c r="H713" s="240" t="s">
        <v>12</v>
      </c>
      <c r="I713" s="240">
        <v>11122.139824</v>
      </c>
      <c r="J713" s="240">
        <v>0</v>
      </c>
      <c r="K713" s="240">
        <v>0</v>
      </c>
      <c r="L713" s="240">
        <v>0</v>
      </c>
      <c r="M713" s="240">
        <v>0</v>
      </c>
      <c r="N713" s="240" t="s">
        <v>12</v>
      </c>
      <c r="O713" s="240">
        <v>0</v>
      </c>
      <c r="P713" s="240">
        <v>0</v>
      </c>
      <c r="Q713" s="240">
        <v>0</v>
      </c>
      <c r="R713" s="240">
        <v>0</v>
      </c>
      <c r="S713" s="240">
        <v>11122.139824</v>
      </c>
      <c r="T713" s="123" t="s">
        <v>12</v>
      </c>
      <c r="U713" s="123" t="s">
        <v>317</v>
      </c>
      <c r="V713" s="123" t="s">
        <v>317</v>
      </c>
      <c r="W713" s="123" t="s">
        <v>12</v>
      </c>
      <c r="X713" s="123" t="s">
        <v>12</v>
      </c>
      <c r="Y713" s="123" t="s">
        <v>375</v>
      </c>
      <c r="Z713" s="123" t="s">
        <v>320</v>
      </c>
      <c r="AA713" s="212">
        <v>95811</v>
      </c>
      <c r="AB713" s="123" t="s">
        <v>759</v>
      </c>
      <c r="AC713" s="123" t="s">
        <v>201</v>
      </c>
      <c r="AD713" s="123" t="s">
        <v>327</v>
      </c>
      <c r="AE713" s="123" t="s">
        <v>12</v>
      </c>
    </row>
    <row r="714" spans="2:31" x14ac:dyDescent="0.35">
      <c r="B714" s="123">
        <v>104370</v>
      </c>
      <c r="C714" s="123" t="s">
        <v>1589</v>
      </c>
      <c r="D714" s="123">
        <v>2016</v>
      </c>
      <c r="E714" s="123" t="s">
        <v>12</v>
      </c>
      <c r="F714" s="240">
        <v>20275.941066240001</v>
      </c>
      <c r="G714" s="240" t="s">
        <v>1755</v>
      </c>
      <c r="H714" s="240" t="s">
        <v>12</v>
      </c>
      <c r="I714" s="240">
        <v>20275.941066240001</v>
      </c>
      <c r="J714" s="240">
        <v>0</v>
      </c>
      <c r="K714" s="240">
        <v>0</v>
      </c>
      <c r="L714" s="240">
        <v>0</v>
      </c>
      <c r="M714" s="240">
        <v>0</v>
      </c>
      <c r="N714" s="240" t="s">
        <v>12</v>
      </c>
      <c r="O714" s="240">
        <v>0</v>
      </c>
      <c r="P714" s="240">
        <v>0</v>
      </c>
      <c r="Q714" s="240">
        <v>0</v>
      </c>
      <c r="R714" s="240">
        <v>0</v>
      </c>
      <c r="S714" s="240">
        <v>20275.941066240001</v>
      </c>
      <c r="T714" s="123" t="s">
        <v>12</v>
      </c>
      <c r="U714" s="123" t="s">
        <v>317</v>
      </c>
      <c r="V714" s="123" t="s">
        <v>317</v>
      </c>
      <c r="W714" s="123" t="s">
        <v>12</v>
      </c>
      <c r="X714" s="123" t="s">
        <v>12</v>
      </c>
      <c r="Y714" s="123" t="s">
        <v>909</v>
      </c>
      <c r="Z714" s="123" t="s">
        <v>320</v>
      </c>
      <c r="AA714" s="212">
        <v>90730</v>
      </c>
      <c r="AB714" s="123" t="s">
        <v>1160</v>
      </c>
      <c r="AC714" s="123" t="s">
        <v>201</v>
      </c>
      <c r="AD714" s="123" t="s">
        <v>327</v>
      </c>
      <c r="AE714" s="123" t="s">
        <v>12</v>
      </c>
    </row>
    <row r="715" spans="2:31" x14ac:dyDescent="0.35">
      <c r="B715" s="123">
        <v>104619</v>
      </c>
      <c r="C715" s="123" t="s">
        <v>1590</v>
      </c>
      <c r="D715" s="123">
        <v>2016</v>
      </c>
      <c r="E715" s="123" t="s">
        <v>12</v>
      </c>
      <c r="F715" s="240">
        <v>9443.5011871200004</v>
      </c>
      <c r="G715" s="240" t="s">
        <v>1755</v>
      </c>
      <c r="H715" s="240" t="s">
        <v>12</v>
      </c>
      <c r="I715" s="240">
        <v>0</v>
      </c>
      <c r="J715" s="240">
        <v>0</v>
      </c>
      <c r="K715" s="240">
        <v>9443.5011871200004</v>
      </c>
      <c r="L715" s="240">
        <v>0</v>
      </c>
      <c r="M715" s="240">
        <v>0</v>
      </c>
      <c r="N715" s="240" t="s">
        <v>12</v>
      </c>
      <c r="O715" s="240">
        <v>0</v>
      </c>
      <c r="P715" s="240">
        <v>0</v>
      </c>
      <c r="Q715" s="240">
        <v>0</v>
      </c>
      <c r="R715" s="240">
        <v>0</v>
      </c>
      <c r="S715" s="240">
        <v>9443.5011871200004</v>
      </c>
      <c r="T715" s="123" t="s">
        <v>12</v>
      </c>
      <c r="U715" s="123" t="s">
        <v>317</v>
      </c>
      <c r="V715" s="123" t="s">
        <v>317</v>
      </c>
      <c r="W715" s="123" t="s">
        <v>12</v>
      </c>
      <c r="X715" s="123" t="s">
        <v>12</v>
      </c>
      <c r="Y715" s="123" t="s">
        <v>1591</v>
      </c>
      <c r="Z715" s="123" t="s">
        <v>1592</v>
      </c>
      <c r="AA715" s="212">
        <v>7981</v>
      </c>
      <c r="AB715" s="123" t="s">
        <v>450</v>
      </c>
      <c r="AC715" s="123" t="s">
        <v>424</v>
      </c>
      <c r="AD715" s="123" t="s">
        <v>425</v>
      </c>
      <c r="AE715" s="123" t="s">
        <v>12</v>
      </c>
    </row>
    <row r="716" spans="2:31" x14ac:dyDescent="0.35">
      <c r="B716" s="123">
        <v>101671</v>
      </c>
      <c r="C716" s="123" t="s">
        <v>1952</v>
      </c>
      <c r="D716" s="123">
        <v>2016</v>
      </c>
      <c r="E716" s="123" t="s">
        <v>12</v>
      </c>
      <c r="F716" s="240">
        <v>0</v>
      </c>
      <c r="G716" s="240" t="s">
        <v>1755</v>
      </c>
      <c r="H716" s="240" t="s">
        <v>12</v>
      </c>
      <c r="I716" s="240">
        <v>0</v>
      </c>
      <c r="J716" s="240">
        <v>0</v>
      </c>
      <c r="K716" s="240">
        <v>0</v>
      </c>
      <c r="L716" s="240">
        <v>0</v>
      </c>
      <c r="M716" s="240">
        <v>0</v>
      </c>
      <c r="N716" s="240" t="s">
        <v>12</v>
      </c>
      <c r="O716" s="240">
        <v>0</v>
      </c>
      <c r="P716" s="240">
        <v>0</v>
      </c>
      <c r="Q716" s="240">
        <v>0</v>
      </c>
      <c r="R716" s="240">
        <v>0</v>
      </c>
      <c r="S716" s="240">
        <v>0</v>
      </c>
      <c r="T716" s="123" t="s">
        <v>12</v>
      </c>
      <c r="U716" s="123" t="s">
        <v>317</v>
      </c>
      <c r="V716" s="123" t="s">
        <v>317</v>
      </c>
      <c r="W716" s="123" t="s">
        <v>12</v>
      </c>
      <c r="X716" s="123" t="s">
        <v>12</v>
      </c>
      <c r="Y716" s="123" t="s">
        <v>1953</v>
      </c>
      <c r="Z716" s="123" t="s">
        <v>320</v>
      </c>
      <c r="AA716" s="212">
        <v>92327</v>
      </c>
      <c r="AB716" s="123" t="s">
        <v>411</v>
      </c>
      <c r="AC716" s="123" t="s">
        <v>201</v>
      </c>
      <c r="AD716" s="123" t="s">
        <v>354</v>
      </c>
      <c r="AE716" s="123" t="s">
        <v>12</v>
      </c>
    </row>
    <row r="717" spans="2:31" x14ac:dyDescent="0.35">
      <c r="B717" s="123">
        <v>100948</v>
      </c>
      <c r="C717" s="123" t="s">
        <v>1596</v>
      </c>
      <c r="D717" s="123">
        <v>2016</v>
      </c>
      <c r="E717" s="123" t="s">
        <v>12</v>
      </c>
      <c r="F717" s="240">
        <v>1311432.283148</v>
      </c>
      <c r="G717" s="240" t="s">
        <v>1755</v>
      </c>
      <c r="H717" s="240" t="s">
        <v>12</v>
      </c>
      <c r="I717" s="240">
        <v>1311432.283148</v>
      </c>
      <c r="J717" s="240">
        <v>0</v>
      </c>
      <c r="K717" s="240">
        <v>0</v>
      </c>
      <c r="L717" s="240">
        <v>0</v>
      </c>
      <c r="M717" s="240">
        <v>0</v>
      </c>
      <c r="N717" s="240" t="s">
        <v>12</v>
      </c>
      <c r="O717" s="240">
        <v>1311432.283148</v>
      </c>
      <c r="P717" s="240">
        <v>0</v>
      </c>
      <c r="Q717" s="240">
        <v>0</v>
      </c>
      <c r="R717" s="240">
        <v>1311432.283148</v>
      </c>
      <c r="S717" s="240">
        <v>0</v>
      </c>
      <c r="T717" s="123" t="s">
        <v>12</v>
      </c>
      <c r="U717" s="123" t="s">
        <v>316</v>
      </c>
      <c r="V717" s="123" t="s">
        <v>317</v>
      </c>
      <c r="W717" s="123" t="s">
        <v>350</v>
      </c>
      <c r="X717" s="123" t="s">
        <v>12</v>
      </c>
      <c r="Y717" s="123" t="s">
        <v>1167</v>
      </c>
      <c r="Z717" s="123" t="s">
        <v>320</v>
      </c>
      <c r="AA717" s="212">
        <v>93224</v>
      </c>
      <c r="AB717" s="123" t="s">
        <v>352</v>
      </c>
      <c r="AC717" s="123" t="s">
        <v>204</v>
      </c>
      <c r="AD717" s="123" t="s">
        <v>354</v>
      </c>
      <c r="AE717" s="123" t="s">
        <v>12</v>
      </c>
    </row>
    <row r="718" spans="2:31" x14ac:dyDescent="0.35">
      <c r="B718" s="123">
        <v>104709</v>
      </c>
      <c r="C718" s="123" t="s">
        <v>1597</v>
      </c>
      <c r="D718" s="123">
        <v>2016</v>
      </c>
      <c r="E718" s="123" t="s">
        <v>12</v>
      </c>
      <c r="F718" s="240">
        <v>25711.154976000002</v>
      </c>
      <c r="G718" s="240" t="s">
        <v>1755</v>
      </c>
      <c r="H718" s="240" t="s">
        <v>12</v>
      </c>
      <c r="I718" s="240">
        <v>25711.154976000002</v>
      </c>
      <c r="J718" s="240">
        <v>0</v>
      </c>
      <c r="K718" s="240">
        <v>0</v>
      </c>
      <c r="L718" s="240">
        <v>0</v>
      </c>
      <c r="M718" s="240">
        <v>0</v>
      </c>
      <c r="N718" s="240" t="s">
        <v>12</v>
      </c>
      <c r="O718" s="240">
        <v>25711.154976000002</v>
      </c>
      <c r="P718" s="240">
        <v>0</v>
      </c>
      <c r="Q718" s="240">
        <v>0</v>
      </c>
      <c r="R718" s="240">
        <v>25711.154976000002</v>
      </c>
      <c r="S718" s="240">
        <v>0</v>
      </c>
      <c r="T718" s="123" t="s">
        <v>12</v>
      </c>
      <c r="U718" s="123" t="s">
        <v>316</v>
      </c>
      <c r="V718" s="123" t="s">
        <v>317</v>
      </c>
      <c r="W718" s="123" t="s">
        <v>777</v>
      </c>
      <c r="X718" s="123" t="s">
        <v>12</v>
      </c>
      <c r="Y718" s="123" t="s">
        <v>1083</v>
      </c>
      <c r="Z718" s="123" t="s">
        <v>320</v>
      </c>
      <c r="AA718" s="212">
        <v>93561</v>
      </c>
      <c r="AB718" s="123" t="s">
        <v>1954</v>
      </c>
      <c r="AC718" s="123" t="s">
        <v>201</v>
      </c>
      <c r="AD718" s="123" t="s">
        <v>327</v>
      </c>
      <c r="AE718" s="123" t="s">
        <v>12</v>
      </c>
    </row>
    <row r="719" spans="2:31" x14ac:dyDescent="0.35">
      <c r="B719" s="123">
        <v>104550</v>
      </c>
      <c r="C719" s="123" t="s">
        <v>1599</v>
      </c>
      <c r="D719" s="123">
        <v>2016</v>
      </c>
      <c r="E719" s="123" t="s">
        <v>12</v>
      </c>
      <c r="F719" s="240">
        <v>83680.220041452805</v>
      </c>
      <c r="G719" s="240" t="s">
        <v>1755</v>
      </c>
      <c r="H719" s="240" t="s">
        <v>12</v>
      </c>
      <c r="I719" s="240">
        <v>419.90004145281102</v>
      </c>
      <c r="J719" s="240">
        <v>83260.320000000007</v>
      </c>
      <c r="K719" s="240">
        <v>0</v>
      </c>
      <c r="L719" s="240">
        <v>0</v>
      </c>
      <c r="M719" s="240">
        <v>0</v>
      </c>
      <c r="N719" s="240" t="s">
        <v>12</v>
      </c>
      <c r="O719" s="240">
        <v>0</v>
      </c>
      <c r="P719" s="240">
        <v>0</v>
      </c>
      <c r="Q719" s="240">
        <v>0</v>
      </c>
      <c r="R719" s="240">
        <v>0</v>
      </c>
      <c r="S719" s="240">
        <v>83680.220041452805</v>
      </c>
      <c r="T719" s="123" t="s">
        <v>12</v>
      </c>
      <c r="U719" s="123" t="s">
        <v>316</v>
      </c>
      <c r="V719" s="123" t="s">
        <v>317</v>
      </c>
      <c r="W719" s="123" t="s">
        <v>390</v>
      </c>
      <c r="X719" s="123" t="s">
        <v>12</v>
      </c>
      <c r="Y719" s="123" t="s">
        <v>1266</v>
      </c>
      <c r="Z719" s="123" t="s">
        <v>320</v>
      </c>
      <c r="AA719" s="212">
        <v>91342</v>
      </c>
      <c r="AB719" s="123" t="s">
        <v>404</v>
      </c>
      <c r="AC719" s="123" t="s">
        <v>201</v>
      </c>
      <c r="AD719" s="123" t="s">
        <v>354</v>
      </c>
      <c r="AE719" s="123" t="s">
        <v>12</v>
      </c>
    </row>
    <row r="720" spans="2:31" x14ac:dyDescent="0.35">
      <c r="B720" s="123">
        <v>104579</v>
      </c>
      <c r="C720" s="123" t="s">
        <v>1602</v>
      </c>
      <c r="D720" s="123">
        <v>2016</v>
      </c>
      <c r="E720" s="123" t="s">
        <v>12</v>
      </c>
      <c r="F720" s="240">
        <v>0</v>
      </c>
      <c r="G720" s="240" t="s">
        <v>1755</v>
      </c>
      <c r="H720" s="240" t="s">
        <v>12</v>
      </c>
      <c r="I720" s="240">
        <v>0</v>
      </c>
      <c r="J720" s="240">
        <v>0</v>
      </c>
      <c r="K720" s="240">
        <v>0</v>
      </c>
      <c r="L720" s="240">
        <v>0</v>
      </c>
      <c r="M720" s="240">
        <v>0</v>
      </c>
      <c r="N720" s="240" t="s">
        <v>12</v>
      </c>
      <c r="O720" s="240">
        <v>0</v>
      </c>
      <c r="P720" s="240">
        <v>0</v>
      </c>
      <c r="Q720" s="240">
        <v>0</v>
      </c>
      <c r="R720" s="240">
        <v>0</v>
      </c>
      <c r="S720" s="240">
        <v>0</v>
      </c>
      <c r="T720" s="123" t="s">
        <v>12</v>
      </c>
      <c r="U720" s="123" t="s">
        <v>317</v>
      </c>
      <c r="V720" s="123" t="s">
        <v>317</v>
      </c>
      <c r="W720" s="123" t="s">
        <v>12</v>
      </c>
      <c r="X720" s="123" t="s">
        <v>12</v>
      </c>
      <c r="Y720" s="123" t="s">
        <v>1603</v>
      </c>
      <c r="Z720" s="123" t="s">
        <v>320</v>
      </c>
      <c r="AA720" s="212">
        <v>96101</v>
      </c>
      <c r="AB720" s="123" t="s">
        <v>321</v>
      </c>
      <c r="AC720" s="123" t="s">
        <v>322</v>
      </c>
      <c r="AD720" s="123" t="s">
        <v>323</v>
      </c>
      <c r="AE720" s="123" t="s">
        <v>12</v>
      </c>
    </row>
    <row r="721" spans="2:31" x14ac:dyDescent="0.35">
      <c r="B721" s="123">
        <v>100886</v>
      </c>
      <c r="C721" s="123" t="s">
        <v>1604</v>
      </c>
      <c r="D721" s="123">
        <v>2016</v>
      </c>
      <c r="E721" s="123" t="s">
        <v>12</v>
      </c>
      <c r="F721" s="240">
        <v>879836.10843364801</v>
      </c>
      <c r="G721" s="240" t="s">
        <v>1755</v>
      </c>
      <c r="H721" s="240" t="s">
        <v>12</v>
      </c>
      <c r="I721" s="240">
        <v>879836.10843364801</v>
      </c>
      <c r="J721" s="240">
        <v>0</v>
      </c>
      <c r="K721" s="240">
        <v>0</v>
      </c>
      <c r="L721" s="240">
        <v>0</v>
      </c>
      <c r="M721" s="240">
        <v>0</v>
      </c>
      <c r="N721" s="240" t="s">
        <v>12</v>
      </c>
      <c r="O721" s="240">
        <v>879836.10843364801</v>
      </c>
      <c r="P721" s="240">
        <v>0</v>
      </c>
      <c r="Q721" s="240">
        <v>0</v>
      </c>
      <c r="R721" s="240">
        <v>879836.10843364801</v>
      </c>
      <c r="S721" s="240">
        <v>0</v>
      </c>
      <c r="T721" s="123" t="s">
        <v>12</v>
      </c>
      <c r="U721" s="123" t="s">
        <v>316</v>
      </c>
      <c r="V721" s="123" t="s">
        <v>317</v>
      </c>
      <c r="W721" s="123" t="s">
        <v>340</v>
      </c>
      <c r="X721" s="123" t="s">
        <v>12</v>
      </c>
      <c r="Y721" s="123" t="s">
        <v>346</v>
      </c>
      <c r="Z721" s="123" t="s">
        <v>320</v>
      </c>
      <c r="AA721" s="212">
        <v>93308</v>
      </c>
      <c r="AB721" s="123" t="s">
        <v>352</v>
      </c>
      <c r="AC721" s="123" t="s">
        <v>201</v>
      </c>
      <c r="AD721" s="123" t="s">
        <v>458</v>
      </c>
      <c r="AE721" s="123" t="s">
        <v>12</v>
      </c>
    </row>
    <row r="722" spans="2:31" x14ac:dyDescent="0.35">
      <c r="B722" s="123">
        <v>101684</v>
      </c>
      <c r="C722" s="123" t="s">
        <v>1605</v>
      </c>
      <c r="D722" s="123">
        <v>2016</v>
      </c>
      <c r="E722" s="123" t="s">
        <v>12</v>
      </c>
      <c r="F722" s="240">
        <v>23371.408559170399</v>
      </c>
      <c r="G722" s="240" t="s">
        <v>1755</v>
      </c>
      <c r="H722" s="240" t="s">
        <v>12</v>
      </c>
      <c r="I722" s="240">
        <v>117.40855917045</v>
      </c>
      <c r="J722" s="240">
        <v>23254</v>
      </c>
      <c r="K722" s="240">
        <v>0</v>
      </c>
      <c r="L722" s="240">
        <v>0</v>
      </c>
      <c r="M722" s="240">
        <v>0</v>
      </c>
      <c r="N722" s="240" t="s">
        <v>12</v>
      </c>
      <c r="O722" s="240">
        <v>0</v>
      </c>
      <c r="P722" s="240">
        <v>0</v>
      </c>
      <c r="Q722" s="240">
        <v>0</v>
      </c>
      <c r="R722" s="240">
        <v>0</v>
      </c>
      <c r="S722" s="240">
        <v>23371.408559170399</v>
      </c>
      <c r="T722" s="123" t="s">
        <v>12</v>
      </c>
      <c r="U722" s="123" t="s">
        <v>316</v>
      </c>
      <c r="V722" s="123" t="s">
        <v>317</v>
      </c>
      <c r="W722" s="123" t="s">
        <v>430</v>
      </c>
      <c r="X722" s="123" t="s">
        <v>12</v>
      </c>
      <c r="Y722" s="123" t="s">
        <v>1606</v>
      </c>
      <c r="Z722" s="123" t="s">
        <v>320</v>
      </c>
      <c r="AA722" s="212">
        <v>92072</v>
      </c>
      <c r="AB722" s="123" t="s">
        <v>411</v>
      </c>
      <c r="AC722" s="123" t="s">
        <v>201</v>
      </c>
      <c r="AD722" s="123" t="s">
        <v>354</v>
      </c>
      <c r="AE722" s="123" t="s">
        <v>12</v>
      </c>
    </row>
    <row r="723" spans="2:31" x14ac:dyDescent="0.35">
      <c r="B723" s="123">
        <v>104567</v>
      </c>
      <c r="C723" s="123" t="s">
        <v>1607</v>
      </c>
      <c r="D723" s="123">
        <v>2016</v>
      </c>
      <c r="E723" s="123" t="s">
        <v>12</v>
      </c>
      <c r="F723" s="240">
        <v>0</v>
      </c>
      <c r="G723" s="240" t="s">
        <v>1755</v>
      </c>
      <c r="H723" s="240" t="s">
        <v>12</v>
      </c>
      <c r="I723" s="240">
        <v>0</v>
      </c>
      <c r="J723" s="240">
        <v>0</v>
      </c>
      <c r="K723" s="240">
        <v>0</v>
      </c>
      <c r="L723" s="240">
        <v>0</v>
      </c>
      <c r="M723" s="240">
        <v>0</v>
      </c>
      <c r="N723" s="240" t="s">
        <v>12</v>
      </c>
      <c r="O723" s="240">
        <v>0</v>
      </c>
      <c r="P723" s="240">
        <v>0</v>
      </c>
      <c r="Q723" s="240">
        <v>0</v>
      </c>
      <c r="R723" s="240">
        <v>0</v>
      </c>
      <c r="S723" s="240">
        <v>0</v>
      </c>
      <c r="T723" s="123" t="s">
        <v>12</v>
      </c>
      <c r="U723" s="123" t="s">
        <v>316</v>
      </c>
      <c r="V723" s="123" t="s">
        <v>317</v>
      </c>
      <c r="W723" s="123" t="s">
        <v>553</v>
      </c>
      <c r="X723" s="123" t="s">
        <v>12</v>
      </c>
      <c r="Y723" s="123" t="s">
        <v>1608</v>
      </c>
      <c r="Z723" s="123" t="s">
        <v>491</v>
      </c>
      <c r="AA723" s="212">
        <v>98408</v>
      </c>
      <c r="AB723" s="123" t="s">
        <v>493</v>
      </c>
      <c r="AC723" s="123" t="s">
        <v>322</v>
      </c>
      <c r="AD723" s="123" t="s">
        <v>323</v>
      </c>
      <c r="AE723" s="123" t="s">
        <v>12</v>
      </c>
    </row>
    <row r="724" spans="2:31" x14ac:dyDescent="0.35">
      <c r="B724" s="123">
        <v>101073</v>
      </c>
      <c r="C724" s="123" t="s">
        <v>1610</v>
      </c>
      <c r="D724" s="123">
        <v>2016</v>
      </c>
      <c r="E724" s="123" t="s">
        <v>12</v>
      </c>
      <c r="F724" s="240">
        <v>54015.566326400003</v>
      </c>
      <c r="G724" s="240" t="s">
        <v>1755</v>
      </c>
      <c r="H724" s="240" t="s">
        <v>12</v>
      </c>
      <c r="I724" s="240">
        <v>54015.566326400003</v>
      </c>
      <c r="J724" s="240">
        <v>0</v>
      </c>
      <c r="K724" s="240">
        <v>0</v>
      </c>
      <c r="L724" s="240">
        <v>0</v>
      </c>
      <c r="M724" s="240">
        <v>0</v>
      </c>
      <c r="N724" s="240" t="s">
        <v>12</v>
      </c>
      <c r="O724" s="240">
        <v>54015.566326400003</v>
      </c>
      <c r="P724" s="240">
        <v>0</v>
      </c>
      <c r="Q724" s="240">
        <v>0</v>
      </c>
      <c r="R724" s="240">
        <v>54015.566326400003</v>
      </c>
      <c r="S724" s="240">
        <v>0</v>
      </c>
      <c r="T724" s="123" t="s">
        <v>12</v>
      </c>
      <c r="U724" s="123" t="s">
        <v>316</v>
      </c>
      <c r="V724" s="123" t="s">
        <v>316</v>
      </c>
      <c r="W724" s="123" t="s">
        <v>467</v>
      </c>
      <c r="X724" s="123" t="s">
        <v>12</v>
      </c>
      <c r="Y724" s="123" t="s">
        <v>909</v>
      </c>
      <c r="Z724" s="123" t="s">
        <v>320</v>
      </c>
      <c r="AA724" s="212">
        <v>91739</v>
      </c>
      <c r="AB724" s="123" t="s">
        <v>1611</v>
      </c>
      <c r="AC724" s="123" t="s">
        <v>1612</v>
      </c>
      <c r="AD724" s="123" t="s">
        <v>327</v>
      </c>
      <c r="AE724" s="123" t="s">
        <v>12</v>
      </c>
    </row>
    <row r="725" spans="2:31" x14ac:dyDescent="0.35">
      <c r="B725" s="123">
        <v>5021</v>
      </c>
      <c r="C725" s="123" t="s">
        <v>1894</v>
      </c>
      <c r="D725" s="123">
        <v>2016</v>
      </c>
      <c r="E725" s="123" t="s">
        <v>12</v>
      </c>
      <c r="F725" s="240">
        <v>20871.890800000001</v>
      </c>
      <c r="G725" s="240" t="s">
        <v>1755</v>
      </c>
      <c r="H725" s="240" t="s">
        <v>12</v>
      </c>
      <c r="I725" s="240">
        <v>0</v>
      </c>
      <c r="J725" s="240">
        <v>0</v>
      </c>
      <c r="K725" s="240">
        <v>20871.890800000001</v>
      </c>
      <c r="L725" s="240">
        <v>0</v>
      </c>
      <c r="M725" s="240">
        <v>0</v>
      </c>
      <c r="N725" s="240" t="s">
        <v>12</v>
      </c>
      <c r="O725" s="240">
        <v>0</v>
      </c>
      <c r="P725" s="240">
        <v>0</v>
      </c>
      <c r="Q725" s="240">
        <v>0</v>
      </c>
      <c r="R725" s="240">
        <v>0</v>
      </c>
      <c r="S725" s="240">
        <v>20871.890800000001</v>
      </c>
      <c r="T725" s="123" t="s">
        <v>12</v>
      </c>
      <c r="U725" s="123" t="s">
        <v>317</v>
      </c>
      <c r="V725" s="123" t="s">
        <v>317</v>
      </c>
      <c r="W725" s="123" t="s">
        <v>12</v>
      </c>
      <c r="X725" s="123" t="s">
        <v>12</v>
      </c>
      <c r="Y725" s="123" t="s">
        <v>1083</v>
      </c>
      <c r="Z725" s="123" t="s">
        <v>320</v>
      </c>
      <c r="AA725" s="212">
        <v>93561</v>
      </c>
      <c r="AB725" s="123" t="s">
        <v>851</v>
      </c>
      <c r="AC725" s="123" t="s">
        <v>424</v>
      </c>
      <c r="AD725" s="123" t="s">
        <v>425</v>
      </c>
      <c r="AE725" s="123" t="s">
        <v>12</v>
      </c>
    </row>
    <row r="726" spans="2:31" x14ac:dyDescent="0.35">
      <c r="B726" s="123">
        <v>104194</v>
      </c>
      <c r="C726" s="123" t="s">
        <v>1618</v>
      </c>
      <c r="D726" s="123">
        <v>2016</v>
      </c>
      <c r="E726" s="123" t="s">
        <v>12</v>
      </c>
      <c r="F726" s="240">
        <v>43637.564010000002</v>
      </c>
      <c r="G726" s="240" t="s">
        <v>1755</v>
      </c>
      <c r="H726" s="240" t="s">
        <v>12</v>
      </c>
      <c r="I726" s="240">
        <v>0</v>
      </c>
      <c r="J726" s="240">
        <v>0</v>
      </c>
      <c r="K726" s="240">
        <v>0</v>
      </c>
      <c r="L726" s="240">
        <v>0</v>
      </c>
      <c r="M726" s="240">
        <v>43637.564010000002</v>
      </c>
      <c r="N726" s="240" t="s">
        <v>12</v>
      </c>
      <c r="O726" s="240">
        <v>0</v>
      </c>
      <c r="P726" s="240">
        <v>0</v>
      </c>
      <c r="Q726" s="240">
        <v>43550.014009999999</v>
      </c>
      <c r="R726" s="240">
        <v>43550.014009999999</v>
      </c>
      <c r="S726" s="240">
        <v>87.55</v>
      </c>
      <c r="T726" s="123" t="s">
        <v>12</v>
      </c>
      <c r="U726" s="123" t="s">
        <v>316</v>
      </c>
      <c r="V726" s="123" t="s">
        <v>317</v>
      </c>
      <c r="W726" s="123" t="s">
        <v>318</v>
      </c>
      <c r="X726" s="123" t="s">
        <v>12</v>
      </c>
      <c r="Y726" s="123" t="s">
        <v>1594</v>
      </c>
      <c r="Z726" s="123" t="s">
        <v>445</v>
      </c>
      <c r="AA726" s="212">
        <v>76006</v>
      </c>
      <c r="AB726" s="123" t="s">
        <v>321</v>
      </c>
      <c r="AC726" s="123" t="s">
        <v>322</v>
      </c>
      <c r="AD726" s="123" t="s">
        <v>323</v>
      </c>
      <c r="AE726" s="123" t="s">
        <v>12</v>
      </c>
    </row>
    <row r="727" spans="2:31" x14ac:dyDescent="0.35">
      <c r="B727" s="123">
        <v>2427</v>
      </c>
      <c r="C727" s="123" t="s">
        <v>1620</v>
      </c>
      <c r="D727" s="123">
        <v>2016</v>
      </c>
      <c r="E727" s="123" t="s">
        <v>12</v>
      </c>
      <c r="F727" s="240">
        <v>35455.681710124198</v>
      </c>
      <c r="G727" s="240" t="s">
        <v>1755</v>
      </c>
      <c r="H727" s="240" t="s">
        <v>12</v>
      </c>
      <c r="I727" s="240">
        <v>0</v>
      </c>
      <c r="J727" s="240">
        <v>0</v>
      </c>
      <c r="K727" s="240">
        <v>0</v>
      </c>
      <c r="L727" s="240">
        <v>0</v>
      </c>
      <c r="M727" s="240">
        <v>35455.681710124198</v>
      </c>
      <c r="N727" s="240" t="s">
        <v>12</v>
      </c>
      <c r="O727" s="240">
        <v>0</v>
      </c>
      <c r="P727" s="240">
        <v>0</v>
      </c>
      <c r="Q727" s="240">
        <v>0</v>
      </c>
      <c r="R727" s="240">
        <v>0</v>
      </c>
      <c r="S727" s="240">
        <v>35455.681710124198</v>
      </c>
      <c r="T727" s="123" t="s">
        <v>12</v>
      </c>
      <c r="U727" s="123" t="s">
        <v>316</v>
      </c>
      <c r="V727" s="123" t="s">
        <v>317</v>
      </c>
      <c r="W727" s="123" t="s">
        <v>336</v>
      </c>
      <c r="X727" s="123" t="s">
        <v>12</v>
      </c>
      <c r="Y727" s="123" t="s">
        <v>1621</v>
      </c>
      <c r="Z727" s="123" t="s">
        <v>1231</v>
      </c>
      <c r="AA727" s="212">
        <v>89521</v>
      </c>
      <c r="AB727" s="123" t="s">
        <v>411</v>
      </c>
      <c r="AC727" s="123" t="s">
        <v>322</v>
      </c>
      <c r="AD727" s="123" t="s">
        <v>323</v>
      </c>
      <c r="AE727" s="123" t="s">
        <v>12</v>
      </c>
    </row>
    <row r="728" spans="2:31" x14ac:dyDescent="0.35">
      <c r="B728" s="123">
        <v>104516</v>
      </c>
      <c r="C728" s="123" t="s">
        <v>1955</v>
      </c>
      <c r="D728" s="123">
        <v>2016</v>
      </c>
      <c r="E728" s="123" t="s">
        <v>12</v>
      </c>
      <c r="F728" s="240">
        <v>27592.132799999999</v>
      </c>
      <c r="G728" s="240" t="s">
        <v>1755</v>
      </c>
      <c r="H728" s="240" t="s">
        <v>12</v>
      </c>
      <c r="I728" s="240">
        <v>27592.132799999999</v>
      </c>
      <c r="J728" s="240">
        <v>0</v>
      </c>
      <c r="K728" s="240">
        <v>0</v>
      </c>
      <c r="L728" s="240">
        <v>0</v>
      </c>
      <c r="M728" s="240">
        <v>0</v>
      </c>
      <c r="N728" s="240" t="s">
        <v>12</v>
      </c>
      <c r="O728" s="240">
        <v>27592.132799999999</v>
      </c>
      <c r="P728" s="240">
        <v>0</v>
      </c>
      <c r="Q728" s="240">
        <v>0</v>
      </c>
      <c r="R728" s="240">
        <v>27592.132799999999</v>
      </c>
      <c r="S728" s="240">
        <v>0</v>
      </c>
      <c r="T728" s="123" t="s">
        <v>12</v>
      </c>
      <c r="U728" s="123" t="s">
        <v>316</v>
      </c>
      <c r="V728" s="123" t="s">
        <v>317</v>
      </c>
      <c r="W728" s="123" t="s">
        <v>390</v>
      </c>
      <c r="X728" s="123" t="s">
        <v>12</v>
      </c>
      <c r="Y728" s="123" t="s">
        <v>1623</v>
      </c>
      <c r="Z728" s="123" t="s">
        <v>320</v>
      </c>
      <c r="AA728" s="212">
        <v>94538</v>
      </c>
      <c r="AB728" s="123" t="s">
        <v>1624</v>
      </c>
      <c r="AC728" s="123" t="s">
        <v>201</v>
      </c>
      <c r="AD728" s="123" t="s">
        <v>327</v>
      </c>
      <c r="AE728" s="123" t="s">
        <v>12</v>
      </c>
    </row>
    <row r="729" spans="2:31" x14ac:dyDescent="0.35">
      <c r="B729" s="123">
        <v>100002</v>
      </c>
      <c r="C729" s="123" t="s">
        <v>1896</v>
      </c>
      <c r="D729" s="123">
        <v>2016</v>
      </c>
      <c r="E729" s="123" t="s">
        <v>12</v>
      </c>
      <c r="F729" s="240">
        <v>258014.068820499</v>
      </c>
      <c r="G729" s="240" t="s">
        <v>1755</v>
      </c>
      <c r="H729" s="240" t="s">
        <v>12</v>
      </c>
      <c r="I729" s="240">
        <v>258014.068820499</v>
      </c>
      <c r="J729" s="240">
        <v>0</v>
      </c>
      <c r="K729" s="240">
        <v>0</v>
      </c>
      <c r="L729" s="240">
        <v>0</v>
      </c>
      <c r="M729" s="240">
        <v>0</v>
      </c>
      <c r="N729" s="240" t="s">
        <v>12</v>
      </c>
      <c r="O729" s="240">
        <v>258012.91570168899</v>
      </c>
      <c r="P729" s="240">
        <v>0</v>
      </c>
      <c r="Q729" s="240">
        <v>0</v>
      </c>
      <c r="R729" s="240">
        <v>258012.91570168899</v>
      </c>
      <c r="S729" s="240">
        <v>1.1531188092</v>
      </c>
      <c r="T729" s="123" t="s">
        <v>12</v>
      </c>
      <c r="U729" s="123" t="s">
        <v>316</v>
      </c>
      <c r="V729" s="123" t="s">
        <v>316</v>
      </c>
      <c r="W729" s="123" t="s">
        <v>381</v>
      </c>
      <c r="X729" s="123" t="s">
        <v>12</v>
      </c>
      <c r="Y729" s="123" t="s">
        <v>377</v>
      </c>
      <c r="Z729" s="123" t="s">
        <v>320</v>
      </c>
      <c r="AA729" s="212">
        <v>90744</v>
      </c>
      <c r="AB729" s="123" t="s">
        <v>565</v>
      </c>
      <c r="AC729" s="123" t="s">
        <v>566</v>
      </c>
      <c r="AD729" s="123" t="s">
        <v>327</v>
      </c>
      <c r="AE729" s="123" t="s">
        <v>12</v>
      </c>
    </row>
    <row r="730" spans="2:31" x14ac:dyDescent="0.35">
      <c r="B730" s="123">
        <v>101246</v>
      </c>
      <c r="C730" s="123" t="s">
        <v>1897</v>
      </c>
      <c r="D730" s="123">
        <v>2016</v>
      </c>
      <c r="E730" s="123" t="s">
        <v>12</v>
      </c>
      <c r="F730" s="240">
        <v>6393186.5335138198</v>
      </c>
      <c r="G730" s="240" t="s">
        <v>1755</v>
      </c>
      <c r="H730" s="240" t="s">
        <v>12</v>
      </c>
      <c r="I730" s="240">
        <v>6393186.5335138198</v>
      </c>
      <c r="J730" s="240">
        <v>0</v>
      </c>
      <c r="K730" s="240">
        <v>0</v>
      </c>
      <c r="L730" s="240">
        <v>0</v>
      </c>
      <c r="M730" s="240">
        <v>0</v>
      </c>
      <c r="N730" s="240" t="s">
        <v>12</v>
      </c>
      <c r="O730" s="240">
        <v>6356499.8551672902</v>
      </c>
      <c r="P730" s="240">
        <v>0</v>
      </c>
      <c r="Q730" s="240">
        <v>0</v>
      </c>
      <c r="R730" s="240">
        <v>6356499.8551672902</v>
      </c>
      <c r="S730" s="240">
        <v>36686.678346532302</v>
      </c>
      <c r="T730" s="123" t="s">
        <v>12</v>
      </c>
      <c r="U730" s="123" t="s">
        <v>316</v>
      </c>
      <c r="V730" s="123" t="s">
        <v>316</v>
      </c>
      <c r="W730" s="123" t="s">
        <v>340</v>
      </c>
      <c r="X730" s="123" t="s">
        <v>12</v>
      </c>
      <c r="Y730" s="123" t="s">
        <v>373</v>
      </c>
      <c r="Z730" s="123" t="s">
        <v>320</v>
      </c>
      <c r="AA730" s="212">
        <v>90810</v>
      </c>
      <c r="AB730" s="123" t="s">
        <v>391</v>
      </c>
      <c r="AC730" s="123" t="s">
        <v>708</v>
      </c>
      <c r="AD730" s="123" t="s">
        <v>709</v>
      </c>
      <c r="AE730" s="123" t="s">
        <v>12</v>
      </c>
    </row>
    <row r="731" spans="2:31" x14ac:dyDescent="0.35">
      <c r="B731" s="123">
        <v>5012</v>
      </c>
      <c r="C731" s="123" t="s">
        <v>1625</v>
      </c>
      <c r="D731" s="123">
        <v>2016</v>
      </c>
      <c r="E731" s="123" t="s">
        <v>12</v>
      </c>
      <c r="F731" s="240">
        <v>48446716.155533001</v>
      </c>
      <c r="G731" s="240" t="s">
        <v>1755</v>
      </c>
      <c r="H731" s="240" t="s">
        <v>12</v>
      </c>
      <c r="I731" s="240">
        <v>0</v>
      </c>
      <c r="J731" s="240">
        <v>0</v>
      </c>
      <c r="K731" s="240">
        <v>45351142.645732999</v>
      </c>
      <c r="L731" s="240">
        <v>3095573.5098000001</v>
      </c>
      <c r="M731" s="240">
        <v>0</v>
      </c>
      <c r="N731" s="240" t="s">
        <v>12</v>
      </c>
      <c r="O731" s="240">
        <v>0</v>
      </c>
      <c r="P731" s="240">
        <v>45351142.645732999</v>
      </c>
      <c r="Q731" s="240">
        <v>0</v>
      </c>
      <c r="R731" s="240">
        <v>45351142.645732999</v>
      </c>
      <c r="S731" s="240">
        <v>3095573.5098000001</v>
      </c>
      <c r="T731" s="123" t="s">
        <v>12</v>
      </c>
      <c r="U731" s="123" t="s">
        <v>316</v>
      </c>
      <c r="V731" s="123" t="s">
        <v>317</v>
      </c>
      <c r="W731" s="123" t="s">
        <v>340</v>
      </c>
      <c r="X731" s="123" t="s">
        <v>12</v>
      </c>
      <c r="Y731" s="123" t="s">
        <v>1816</v>
      </c>
      <c r="Z731" s="123" t="s">
        <v>320</v>
      </c>
      <c r="AA731" s="212">
        <v>90120</v>
      </c>
      <c r="AB731" s="123" t="s">
        <v>450</v>
      </c>
      <c r="AC731" s="123" t="s">
        <v>394</v>
      </c>
      <c r="AD731" s="123" t="s">
        <v>395</v>
      </c>
      <c r="AE731" s="123" t="s">
        <v>12</v>
      </c>
    </row>
    <row r="732" spans="2:31" x14ac:dyDescent="0.35">
      <c r="B732" s="123">
        <v>101331</v>
      </c>
      <c r="C732" s="123" t="s">
        <v>1629</v>
      </c>
      <c r="D732" s="123">
        <v>2016</v>
      </c>
      <c r="E732" s="123" t="s">
        <v>12</v>
      </c>
      <c r="F732" s="240">
        <v>2365254.04895498</v>
      </c>
      <c r="G732" s="240" t="s">
        <v>1755</v>
      </c>
      <c r="H732" s="240" t="s">
        <v>12</v>
      </c>
      <c r="I732" s="240">
        <v>2365254.04895498</v>
      </c>
      <c r="J732" s="240">
        <v>0</v>
      </c>
      <c r="K732" s="240">
        <v>0</v>
      </c>
      <c r="L732" s="240">
        <v>0</v>
      </c>
      <c r="M732" s="240">
        <v>0</v>
      </c>
      <c r="N732" s="240" t="s">
        <v>12</v>
      </c>
      <c r="O732" s="240">
        <v>2364849.7744217301</v>
      </c>
      <c r="P732" s="240">
        <v>0</v>
      </c>
      <c r="Q732" s="240">
        <v>0</v>
      </c>
      <c r="R732" s="240">
        <v>2364849.7744217301</v>
      </c>
      <c r="S732" s="240">
        <v>404.27453324999999</v>
      </c>
      <c r="T732" s="123" t="s">
        <v>12</v>
      </c>
      <c r="U732" s="123" t="s">
        <v>480</v>
      </c>
      <c r="V732" s="123" t="s">
        <v>316</v>
      </c>
      <c r="W732" s="123" t="s">
        <v>390</v>
      </c>
      <c r="X732" s="123" t="s">
        <v>12</v>
      </c>
      <c r="Y732" s="123" t="s">
        <v>371</v>
      </c>
      <c r="Z732" s="123" t="s">
        <v>320</v>
      </c>
      <c r="AA732" s="212">
        <v>94553</v>
      </c>
      <c r="AB732" s="123" t="s">
        <v>391</v>
      </c>
      <c r="AC732" s="123" t="s">
        <v>708</v>
      </c>
      <c r="AD732" s="123" t="s">
        <v>709</v>
      </c>
      <c r="AE732" s="123" t="s">
        <v>12</v>
      </c>
    </row>
    <row r="733" spans="2:31" x14ac:dyDescent="0.35">
      <c r="B733" s="123">
        <v>2278</v>
      </c>
      <c r="C733" s="123" t="s">
        <v>1630</v>
      </c>
      <c r="D733" s="123">
        <v>2016</v>
      </c>
      <c r="E733" s="123" t="s">
        <v>12</v>
      </c>
      <c r="F733" s="240">
        <v>7590.1479300000001</v>
      </c>
      <c r="G733" s="240" t="s">
        <v>1755</v>
      </c>
      <c r="H733" s="240" t="s">
        <v>12</v>
      </c>
      <c r="I733" s="240">
        <v>0</v>
      </c>
      <c r="J733" s="240">
        <v>0</v>
      </c>
      <c r="K733" s="240">
        <v>0</v>
      </c>
      <c r="L733" s="240">
        <v>0</v>
      </c>
      <c r="M733" s="240">
        <v>7590.1479300000001</v>
      </c>
      <c r="N733" s="240" t="s">
        <v>12</v>
      </c>
      <c r="O733" s="240">
        <v>0</v>
      </c>
      <c r="P733" s="240">
        <v>0</v>
      </c>
      <c r="Q733" s="240">
        <v>7590.1479300000001</v>
      </c>
      <c r="R733" s="240">
        <v>7590.1479300000001</v>
      </c>
      <c r="S733" s="240">
        <v>0</v>
      </c>
      <c r="T733" s="123" t="s">
        <v>12</v>
      </c>
      <c r="U733" s="123" t="s">
        <v>316</v>
      </c>
      <c r="V733" s="123" t="s">
        <v>317</v>
      </c>
      <c r="W733" s="123" t="s">
        <v>430</v>
      </c>
      <c r="X733" s="123" t="s">
        <v>12</v>
      </c>
      <c r="Y733" s="123" t="s">
        <v>1631</v>
      </c>
      <c r="Z733" s="123" t="s">
        <v>943</v>
      </c>
      <c r="AA733" s="212">
        <v>32202</v>
      </c>
      <c r="AB733" s="123" t="s">
        <v>321</v>
      </c>
      <c r="AC733" s="123" t="s">
        <v>322</v>
      </c>
      <c r="AD733" s="123" t="s">
        <v>323</v>
      </c>
      <c r="AE733" s="123" t="s">
        <v>12</v>
      </c>
    </row>
    <row r="734" spans="2:31" x14ac:dyDescent="0.35">
      <c r="B734" s="123">
        <v>101582</v>
      </c>
      <c r="C734" s="123" t="s">
        <v>1632</v>
      </c>
      <c r="D734" s="123">
        <v>2016</v>
      </c>
      <c r="E734" s="123" t="s">
        <v>12</v>
      </c>
      <c r="F734" s="240">
        <v>302174.05524033902</v>
      </c>
      <c r="G734" s="240" t="s">
        <v>1755</v>
      </c>
      <c r="H734" s="240" t="s">
        <v>12</v>
      </c>
      <c r="I734" s="240">
        <v>302174.05524033902</v>
      </c>
      <c r="J734" s="240">
        <v>0</v>
      </c>
      <c r="K734" s="240">
        <v>0</v>
      </c>
      <c r="L734" s="240">
        <v>0</v>
      </c>
      <c r="M734" s="240">
        <v>0</v>
      </c>
      <c r="N734" s="240" t="s">
        <v>12</v>
      </c>
      <c r="O734" s="240">
        <v>302174.05524033902</v>
      </c>
      <c r="P734" s="240">
        <v>0</v>
      </c>
      <c r="Q734" s="240">
        <v>0</v>
      </c>
      <c r="R734" s="240">
        <v>302174.05524033902</v>
      </c>
      <c r="S734" s="240">
        <v>0</v>
      </c>
      <c r="T734" s="123" t="s">
        <v>12</v>
      </c>
      <c r="U734" s="123" t="s">
        <v>316</v>
      </c>
      <c r="V734" s="123" t="s">
        <v>316</v>
      </c>
      <c r="W734" s="123" t="s">
        <v>340</v>
      </c>
      <c r="X734" s="123" t="s">
        <v>12</v>
      </c>
      <c r="Y734" s="123" t="s">
        <v>846</v>
      </c>
      <c r="Z734" s="123" t="s">
        <v>320</v>
      </c>
      <c r="AA734" s="212">
        <v>93030</v>
      </c>
      <c r="AB734" s="123" t="s">
        <v>1045</v>
      </c>
      <c r="AC734" s="123" t="s">
        <v>201</v>
      </c>
      <c r="AD734" s="123" t="s">
        <v>327</v>
      </c>
      <c r="AE734" s="123" t="s">
        <v>12</v>
      </c>
    </row>
    <row r="735" spans="2:31" x14ac:dyDescent="0.35">
      <c r="B735" s="123">
        <v>104518</v>
      </c>
      <c r="C735" s="123" t="s">
        <v>1633</v>
      </c>
      <c r="D735" s="123">
        <v>2016</v>
      </c>
      <c r="E735" s="123" t="s">
        <v>12</v>
      </c>
      <c r="F735" s="240">
        <v>0</v>
      </c>
      <c r="G735" s="240" t="s">
        <v>1755</v>
      </c>
      <c r="H735" s="240" t="s">
        <v>12</v>
      </c>
      <c r="I735" s="240">
        <v>0</v>
      </c>
      <c r="J735" s="240">
        <v>0</v>
      </c>
      <c r="K735" s="240">
        <v>0</v>
      </c>
      <c r="L735" s="240">
        <v>0</v>
      </c>
      <c r="M735" s="240">
        <v>0</v>
      </c>
      <c r="N735" s="240" t="s">
        <v>12</v>
      </c>
      <c r="O735" s="240">
        <v>0</v>
      </c>
      <c r="P735" s="240">
        <v>0</v>
      </c>
      <c r="Q735" s="240">
        <v>0</v>
      </c>
      <c r="R735" s="240">
        <v>0</v>
      </c>
      <c r="S735" s="240">
        <v>0</v>
      </c>
      <c r="T735" s="123" t="s">
        <v>12</v>
      </c>
      <c r="U735" s="123" t="s">
        <v>317</v>
      </c>
      <c r="V735" s="123" t="s">
        <v>317</v>
      </c>
      <c r="W735" s="123" t="s">
        <v>12</v>
      </c>
      <c r="X735" s="123" t="s">
        <v>12</v>
      </c>
      <c r="Y735" s="123" t="s">
        <v>333</v>
      </c>
      <c r="Z735" s="123" t="s">
        <v>320</v>
      </c>
      <c r="AA735" s="212">
        <v>94607</v>
      </c>
      <c r="AB735" s="123" t="s">
        <v>520</v>
      </c>
      <c r="AC735" s="123" t="s">
        <v>322</v>
      </c>
      <c r="AD735" s="123" t="s">
        <v>323</v>
      </c>
      <c r="AE735" s="123" t="s">
        <v>12</v>
      </c>
    </row>
    <row r="736" spans="2:31" x14ac:dyDescent="0.35">
      <c r="B736" s="123">
        <v>104327</v>
      </c>
      <c r="C736" s="123" t="s">
        <v>1817</v>
      </c>
      <c r="D736" s="123">
        <v>2016</v>
      </c>
      <c r="E736" s="123" t="s">
        <v>12</v>
      </c>
      <c r="F736" s="240">
        <v>374162.92304623802</v>
      </c>
      <c r="G736" s="240" t="s">
        <v>1755</v>
      </c>
      <c r="H736" s="240" t="s">
        <v>12</v>
      </c>
      <c r="I736" s="240">
        <v>0</v>
      </c>
      <c r="J736" s="240">
        <v>0</v>
      </c>
      <c r="K736" s="240">
        <v>358800.26544623799</v>
      </c>
      <c r="L736" s="240">
        <v>15362.6576</v>
      </c>
      <c r="M736" s="240">
        <v>0</v>
      </c>
      <c r="N736" s="240" t="s">
        <v>12</v>
      </c>
      <c r="O736" s="240">
        <v>0</v>
      </c>
      <c r="P736" s="240">
        <v>358800.26544623799</v>
      </c>
      <c r="Q736" s="240">
        <v>0</v>
      </c>
      <c r="R736" s="240">
        <v>358800.26544623799</v>
      </c>
      <c r="S736" s="240">
        <v>15362.6576</v>
      </c>
      <c r="T736" s="123" t="s">
        <v>12</v>
      </c>
      <c r="U736" s="123" t="s">
        <v>316</v>
      </c>
      <c r="V736" s="123" t="s">
        <v>317</v>
      </c>
      <c r="W736" s="123" t="s">
        <v>350</v>
      </c>
      <c r="X736" s="123" t="s">
        <v>12</v>
      </c>
      <c r="Y736" s="123" t="s">
        <v>679</v>
      </c>
      <c r="Z736" s="123" t="s">
        <v>320</v>
      </c>
      <c r="AA736" s="212">
        <v>92008</v>
      </c>
      <c r="AB736" s="123" t="s">
        <v>446</v>
      </c>
      <c r="AC736" s="123" t="s">
        <v>394</v>
      </c>
      <c r="AD736" s="123" t="s">
        <v>395</v>
      </c>
      <c r="AE736" s="123" t="s">
        <v>12</v>
      </c>
    </row>
    <row r="737" spans="2:31" x14ac:dyDescent="0.35">
      <c r="B737" s="123">
        <v>104647</v>
      </c>
      <c r="C737" s="123" t="s">
        <v>1634</v>
      </c>
      <c r="D737" s="123">
        <v>2016</v>
      </c>
      <c r="E737" s="123" t="s">
        <v>12</v>
      </c>
      <c r="F737" s="240">
        <v>12468.258032</v>
      </c>
      <c r="G737" s="240" t="s">
        <v>1755</v>
      </c>
      <c r="H737" s="240" t="s">
        <v>12</v>
      </c>
      <c r="I737" s="240">
        <v>12468.258032</v>
      </c>
      <c r="J737" s="240">
        <v>0</v>
      </c>
      <c r="K737" s="240">
        <v>0</v>
      </c>
      <c r="L737" s="240">
        <v>0</v>
      </c>
      <c r="M737" s="240">
        <v>0</v>
      </c>
      <c r="N737" s="240" t="s">
        <v>12</v>
      </c>
      <c r="O737" s="240">
        <v>0</v>
      </c>
      <c r="P737" s="240">
        <v>0</v>
      </c>
      <c r="Q737" s="240">
        <v>0</v>
      </c>
      <c r="R737" s="240">
        <v>0</v>
      </c>
      <c r="S737" s="240">
        <v>12468.258032</v>
      </c>
      <c r="T737" s="123" t="s">
        <v>12</v>
      </c>
      <c r="U737" s="123" t="s">
        <v>317</v>
      </c>
      <c r="V737" s="123" t="s">
        <v>317</v>
      </c>
      <c r="W737" s="123" t="s">
        <v>12</v>
      </c>
      <c r="X737" s="123" t="s">
        <v>12</v>
      </c>
      <c r="Y737" s="123" t="s">
        <v>1635</v>
      </c>
      <c r="Z737" s="123" t="s">
        <v>320</v>
      </c>
      <c r="AA737" s="212">
        <v>95521</v>
      </c>
      <c r="AB737" s="123" t="s">
        <v>1154</v>
      </c>
      <c r="AC737" s="123" t="s">
        <v>201</v>
      </c>
      <c r="AD737" s="123" t="s">
        <v>327</v>
      </c>
      <c r="AE737" s="123" t="s">
        <v>12</v>
      </c>
    </row>
    <row r="738" spans="2:31" x14ac:dyDescent="0.35">
      <c r="B738" s="123">
        <v>100052</v>
      </c>
      <c r="C738" s="123" t="s">
        <v>1898</v>
      </c>
      <c r="D738" s="123">
        <v>2016</v>
      </c>
      <c r="E738" s="123" t="s">
        <v>12</v>
      </c>
      <c r="F738" s="240">
        <v>0</v>
      </c>
      <c r="G738" s="240" t="s">
        <v>1755</v>
      </c>
      <c r="H738" s="240" t="s">
        <v>12</v>
      </c>
      <c r="I738" s="240">
        <v>0</v>
      </c>
      <c r="J738" s="240">
        <v>0</v>
      </c>
      <c r="K738" s="240">
        <v>0</v>
      </c>
      <c r="L738" s="240">
        <v>0</v>
      </c>
      <c r="M738" s="240">
        <v>0</v>
      </c>
      <c r="N738" s="240" t="s">
        <v>12</v>
      </c>
      <c r="O738" s="240">
        <v>0</v>
      </c>
      <c r="P738" s="240">
        <v>0</v>
      </c>
      <c r="Q738" s="240">
        <v>0</v>
      </c>
      <c r="R738" s="240">
        <v>0</v>
      </c>
      <c r="S738" s="240">
        <v>0</v>
      </c>
      <c r="T738" s="123" t="s">
        <v>12</v>
      </c>
      <c r="U738" s="123" t="s">
        <v>317</v>
      </c>
      <c r="V738" s="123" t="s">
        <v>317</v>
      </c>
      <c r="W738" s="123" t="s">
        <v>12</v>
      </c>
      <c r="X738" s="123" t="s">
        <v>12</v>
      </c>
      <c r="Y738" s="123" t="s">
        <v>1289</v>
      </c>
      <c r="Z738" s="123" t="s">
        <v>320</v>
      </c>
      <c r="AA738" s="212">
        <v>95377</v>
      </c>
      <c r="AB738" s="123" t="s">
        <v>411</v>
      </c>
      <c r="AC738" s="123" t="s">
        <v>201</v>
      </c>
      <c r="AD738" s="123" t="s">
        <v>354</v>
      </c>
      <c r="AE738" s="123" t="s">
        <v>12</v>
      </c>
    </row>
    <row r="739" spans="2:31" x14ac:dyDescent="0.35">
      <c r="B739" s="123">
        <v>5047</v>
      </c>
      <c r="C739" s="123" t="s">
        <v>1636</v>
      </c>
      <c r="D739" s="123">
        <v>2016</v>
      </c>
      <c r="E739" s="123" t="s">
        <v>12</v>
      </c>
      <c r="F739" s="240">
        <v>0</v>
      </c>
      <c r="G739" s="240" t="s">
        <v>1755</v>
      </c>
      <c r="H739" s="240" t="s">
        <v>12</v>
      </c>
      <c r="I739" s="240">
        <v>0</v>
      </c>
      <c r="J739" s="240">
        <v>0</v>
      </c>
      <c r="K739" s="240">
        <v>0</v>
      </c>
      <c r="L739" s="240">
        <v>0</v>
      </c>
      <c r="M739" s="240">
        <v>0</v>
      </c>
      <c r="N739" s="240" t="s">
        <v>12</v>
      </c>
      <c r="O739" s="240">
        <v>0</v>
      </c>
      <c r="P739" s="240">
        <v>0</v>
      </c>
      <c r="Q739" s="240">
        <v>0</v>
      </c>
      <c r="R739" s="240">
        <v>0</v>
      </c>
      <c r="S739" s="240">
        <v>0</v>
      </c>
      <c r="T739" s="123" t="s">
        <v>12</v>
      </c>
      <c r="U739" s="123" t="s">
        <v>317</v>
      </c>
      <c r="V739" s="123" t="s">
        <v>317</v>
      </c>
      <c r="W739" s="123" t="s">
        <v>12</v>
      </c>
      <c r="X739" s="123" t="s">
        <v>12</v>
      </c>
      <c r="Y739" s="123" t="s">
        <v>1637</v>
      </c>
      <c r="Z739" s="123" t="s">
        <v>1638</v>
      </c>
      <c r="AA739" s="212">
        <v>74136</v>
      </c>
      <c r="AB739" s="123" t="s">
        <v>321</v>
      </c>
      <c r="AC739" s="123" t="s">
        <v>322</v>
      </c>
      <c r="AD739" s="123" t="s">
        <v>323</v>
      </c>
      <c r="AE739" s="123" t="s">
        <v>12</v>
      </c>
    </row>
    <row r="740" spans="2:31" x14ac:dyDescent="0.35">
      <c r="B740" s="123">
        <v>104620</v>
      </c>
      <c r="C740" s="123" t="s">
        <v>1639</v>
      </c>
      <c r="D740" s="123">
        <v>2016</v>
      </c>
      <c r="E740" s="123" t="s">
        <v>12</v>
      </c>
      <c r="F740" s="240">
        <v>15591.854331840001</v>
      </c>
      <c r="G740" s="240" t="s">
        <v>1755</v>
      </c>
      <c r="H740" s="240" t="s">
        <v>12</v>
      </c>
      <c r="I740" s="240">
        <v>314.62433184000002</v>
      </c>
      <c r="J740" s="240">
        <v>15277.23</v>
      </c>
      <c r="K740" s="240">
        <v>0</v>
      </c>
      <c r="L740" s="240">
        <v>0</v>
      </c>
      <c r="M740" s="240">
        <v>0</v>
      </c>
      <c r="N740" s="240" t="s">
        <v>12</v>
      </c>
      <c r="O740" s="240">
        <v>0</v>
      </c>
      <c r="P740" s="240">
        <v>0</v>
      </c>
      <c r="Q740" s="240">
        <v>0</v>
      </c>
      <c r="R740" s="240">
        <v>0</v>
      </c>
      <c r="S740" s="240">
        <v>15591.854331840001</v>
      </c>
      <c r="T740" s="123" t="s">
        <v>12</v>
      </c>
      <c r="U740" s="123" t="s">
        <v>317</v>
      </c>
      <c r="V740" s="123" t="s">
        <v>317</v>
      </c>
      <c r="W740" s="123" t="s">
        <v>12</v>
      </c>
      <c r="X740" s="123" t="s">
        <v>12</v>
      </c>
      <c r="Y740" s="123" t="s">
        <v>1640</v>
      </c>
      <c r="Z740" s="123" t="s">
        <v>320</v>
      </c>
      <c r="AA740" s="212">
        <v>96097</v>
      </c>
      <c r="AB740" s="123" t="s">
        <v>1434</v>
      </c>
      <c r="AC740" s="123" t="s">
        <v>201</v>
      </c>
      <c r="AD740" s="123" t="s">
        <v>327</v>
      </c>
      <c r="AE740" s="123" t="s">
        <v>12</v>
      </c>
    </row>
    <row r="741" spans="2:31" x14ac:dyDescent="0.35">
      <c r="B741" s="123">
        <v>101502</v>
      </c>
      <c r="C741" s="123" t="s">
        <v>1641</v>
      </c>
      <c r="D741" s="123">
        <v>2016</v>
      </c>
      <c r="E741" s="123" t="s">
        <v>12</v>
      </c>
      <c r="F741" s="240">
        <v>32988.854225023999</v>
      </c>
      <c r="G741" s="240" t="s">
        <v>1755</v>
      </c>
      <c r="H741" s="240" t="s">
        <v>12</v>
      </c>
      <c r="I741" s="240">
        <v>32988.854225023999</v>
      </c>
      <c r="J741" s="240">
        <v>0</v>
      </c>
      <c r="K741" s="240">
        <v>0</v>
      </c>
      <c r="L741" s="240">
        <v>0</v>
      </c>
      <c r="M741" s="240">
        <v>0</v>
      </c>
      <c r="N741" s="240" t="s">
        <v>12</v>
      </c>
      <c r="O741" s="240">
        <v>32988.854225023999</v>
      </c>
      <c r="P741" s="240">
        <v>0</v>
      </c>
      <c r="Q741" s="240">
        <v>0</v>
      </c>
      <c r="R741" s="240">
        <v>32988.854225023999</v>
      </c>
      <c r="S741" s="240">
        <v>0</v>
      </c>
      <c r="T741" s="123" t="s">
        <v>12</v>
      </c>
      <c r="U741" s="123" t="s">
        <v>316</v>
      </c>
      <c r="V741" s="123" t="s">
        <v>316</v>
      </c>
      <c r="W741" s="123" t="s">
        <v>430</v>
      </c>
      <c r="X741" s="123" t="s">
        <v>12</v>
      </c>
      <c r="Y741" s="123" t="s">
        <v>633</v>
      </c>
      <c r="Z741" s="123" t="s">
        <v>320</v>
      </c>
      <c r="AA741" s="212">
        <v>93622</v>
      </c>
      <c r="AB741" s="123" t="s">
        <v>673</v>
      </c>
      <c r="AC741" s="123" t="s">
        <v>201</v>
      </c>
      <c r="AD741" s="123" t="s">
        <v>327</v>
      </c>
      <c r="AE741" s="123" t="s">
        <v>12</v>
      </c>
    </row>
    <row r="742" spans="2:31" x14ac:dyDescent="0.35">
      <c r="B742" s="123">
        <v>100217</v>
      </c>
      <c r="C742" s="123" t="s">
        <v>1642</v>
      </c>
      <c r="D742" s="123">
        <v>2016</v>
      </c>
      <c r="E742" s="123" t="s">
        <v>12</v>
      </c>
      <c r="F742" s="240">
        <v>2441904.3209748399</v>
      </c>
      <c r="G742" s="240" t="s">
        <v>1755</v>
      </c>
      <c r="H742" s="240" t="s">
        <v>12</v>
      </c>
      <c r="I742" s="240">
        <v>2441904.3209748399</v>
      </c>
      <c r="J742" s="240">
        <v>0</v>
      </c>
      <c r="K742" s="240">
        <v>0</v>
      </c>
      <c r="L742" s="240">
        <v>0</v>
      </c>
      <c r="M742" s="240">
        <v>0</v>
      </c>
      <c r="N742" s="240" t="s">
        <v>12</v>
      </c>
      <c r="O742" s="240">
        <v>2441383.7481828001</v>
      </c>
      <c r="P742" s="240">
        <v>0</v>
      </c>
      <c r="Q742" s="240">
        <v>0</v>
      </c>
      <c r="R742" s="240">
        <v>2441383.7481828001</v>
      </c>
      <c r="S742" s="240">
        <v>520.572792042125</v>
      </c>
      <c r="T742" s="123" t="s">
        <v>12</v>
      </c>
      <c r="U742" s="123" t="s">
        <v>316</v>
      </c>
      <c r="V742" s="123" t="s">
        <v>316</v>
      </c>
      <c r="W742" s="123" t="s">
        <v>390</v>
      </c>
      <c r="X742" s="123" t="s">
        <v>12</v>
      </c>
      <c r="Y742" s="123" t="s">
        <v>1643</v>
      </c>
      <c r="Z742" s="123" t="s">
        <v>320</v>
      </c>
      <c r="AA742" s="212">
        <v>90504</v>
      </c>
      <c r="AB742" s="123" t="s">
        <v>391</v>
      </c>
      <c r="AC742" s="123" t="s">
        <v>708</v>
      </c>
      <c r="AD742" s="123" t="s">
        <v>709</v>
      </c>
      <c r="AE742" s="123" t="s">
        <v>12</v>
      </c>
    </row>
    <row r="743" spans="2:31" x14ac:dyDescent="0.35">
      <c r="B743" s="123">
        <v>104476</v>
      </c>
      <c r="C743" s="123" t="s">
        <v>1644</v>
      </c>
      <c r="D743" s="123">
        <v>2016</v>
      </c>
      <c r="E743" s="123" t="s">
        <v>12</v>
      </c>
      <c r="F743" s="240">
        <v>8352497.01980107</v>
      </c>
      <c r="G743" s="240" t="s">
        <v>1755</v>
      </c>
      <c r="H743" s="240" t="s">
        <v>12</v>
      </c>
      <c r="I743" s="240">
        <v>0</v>
      </c>
      <c r="J743" s="240">
        <v>0</v>
      </c>
      <c r="K743" s="240">
        <v>7810952.4224658897</v>
      </c>
      <c r="L743" s="240">
        <v>541544.59733518003</v>
      </c>
      <c r="M743" s="240">
        <v>0</v>
      </c>
      <c r="N743" s="240" t="s">
        <v>12</v>
      </c>
      <c r="O743" s="240">
        <v>0</v>
      </c>
      <c r="P743" s="240">
        <v>7810952.4224658897</v>
      </c>
      <c r="Q743" s="240">
        <v>0</v>
      </c>
      <c r="R743" s="240">
        <v>7810952.4224658897</v>
      </c>
      <c r="S743" s="240">
        <v>541544.59733518003</v>
      </c>
      <c r="T743" s="123" t="s">
        <v>12</v>
      </c>
      <c r="U743" s="123" t="s">
        <v>316</v>
      </c>
      <c r="V743" s="123" t="s">
        <v>317</v>
      </c>
      <c r="W743" s="123" t="s">
        <v>390</v>
      </c>
      <c r="X743" s="123" t="s">
        <v>12</v>
      </c>
      <c r="Y743" s="123" t="s">
        <v>1645</v>
      </c>
      <c r="Z743" s="123" t="s">
        <v>320</v>
      </c>
      <c r="AA743" s="212">
        <v>90504</v>
      </c>
      <c r="AB743" s="123" t="s">
        <v>450</v>
      </c>
      <c r="AC743" s="123" t="s">
        <v>394</v>
      </c>
      <c r="AD743" s="123" t="s">
        <v>395</v>
      </c>
      <c r="AE743" s="123" t="s">
        <v>12</v>
      </c>
    </row>
    <row r="744" spans="2:31" x14ac:dyDescent="0.35">
      <c r="B744" s="123">
        <v>100358</v>
      </c>
      <c r="C744" s="123" t="s">
        <v>1899</v>
      </c>
      <c r="D744" s="123">
        <v>2016</v>
      </c>
      <c r="E744" s="123" t="s">
        <v>12</v>
      </c>
      <c r="F744" s="240">
        <v>141638.096128884</v>
      </c>
      <c r="G744" s="240" t="s">
        <v>1755</v>
      </c>
      <c r="H744" s="240" t="s">
        <v>12</v>
      </c>
      <c r="I744" s="240">
        <v>141638.096128884</v>
      </c>
      <c r="J744" s="240">
        <v>0</v>
      </c>
      <c r="K744" s="240">
        <v>0</v>
      </c>
      <c r="L744" s="240">
        <v>0</v>
      </c>
      <c r="M744" s="240">
        <v>0</v>
      </c>
      <c r="N744" s="240" t="s">
        <v>12</v>
      </c>
      <c r="O744" s="240">
        <v>141638.096128884</v>
      </c>
      <c r="P744" s="240">
        <v>0</v>
      </c>
      <c r="Q744" s="240">
        <v>0</v>
      </c>
      <c r="R744" s="240">
        <v>141638.096128884</v>
      </c>
      <c r="S744" s="240">
        <v>0</v>
      </c>
      <c r="T744" s="123" t="s">
        <v>12</v>
      </c>
      <c r="U744" s="123" t="s">
        <v>316</v>
      </c>
      <c r="V744" s="123" t="s">
        <v>317</v>
      </c>
      <c r="W744" s="123" t="s">
        <v>467</v>
      </c>
      <c r="X744" s="123" t="s">
        <v>12</v>
      </c>
      <c r="Y744" s="123" t="s">
        <v>1289</v>
      </c>
      <c r="Z744" s="123" t="s">
        <v>320</v>
      </c>
      <c r="AA744" s="212">
        <v>95377</v>
      </c>
      <c r="AB744" s="123" t="s">
        <v>352</v>
      </c>
      <c r="AC744" s="123" t="s">
        <v>353</v>
      </c>
      <c r="AD744" s="123" t="s">
        <v>354</v>
      </c>
      <c r="AE744" s="123" t="s">
        <v>12</v>
      </c>
    </row>
    <row r="745" spans="2:31" x14ac:dyDescent="0.35">
      <c r="B745" s="123">
        <v>2312</v>
      </c>
      <c r="C745" s="123" t="s">
        <v>1647</v>
      </c>
      <c r="D745" s="123">
        <v>2016</v>
      </c>
      <c r="E745" s="123" t="s">
        <v>12</v>
      </c>
      <c r="F745" s="240">
        <v>112770.024525286</v>
      </c>
      <c r="G745" s="240" t="s">
        <v>1755</v>
      </c>
      <c r="H745" s="240" t="s">
        <v>12</v>
      </c>
      <c r="I745" s="240">
        <v>0</v>
      </c>
      <c r="J745" s="240">
        <v>0</v>
      </c>
      <c r="K745" s="240">
        <v>0</v>
      </c>
      <c r="L745" s="240">
        <v>0</v>
      </c>
      <c r="M745" s="240">
        <v>112770.024525286</v>
      </c>
      <c r="N745" s="240" t="s">
        <v>12</v>
      </c>
      <c r="O745" s="240">
        <v>0</v>
      </c>
      <c r="P745" s="240">
        <v>0</v>
      </c>
      <c r="Q745" s="240">
        <v>112309.42252528601</v>
      </c>
      <c r="R745" s="240">
        <v>112309.42252528601</v>
      </c>
      <c r="S745" s="240">
        <v>460.60199999999998</v>
      </c>
      <c r="T745" s="123" t="s">
        <v>12</v>
      </c>
      <c r="U745" s="123" t="s">
        <v>316</v>
      </c>
      <c r="V745" s="123" t="s">
        <v>317</v>
      </c>
      <c r="W745" s="123" t="s">
        <v>318</v>
      </c>
      <c r="X745" s="123" t="s">
        <v>12</v>
      </c>
      <c r="Y745" s="123" t="s">
        <v>867</v>
      </c>
      <c r="Z745" s="123" t="s">
        <v>286</v>
      </c>
      <c r="AA745" s="212" t="s">
        <v>1648</v>
      </c>
      <c r="AB745" s="123" t="s">
        <v>321</v>
      </c>
      <c r="AC745" s="123" t="s">
        <v>322</v>
      </c>
      <c r="AD745" s="123" t="s">
        <v>323</v>
      </c>
      <c r="AE745" s="123" t="s">
        <v>12</v>
      </c>
    </row>
    <row r="746" spans="2:31" x14ac:dyDescent="0.35">
      <c r="B746" s="123">
        <v>104230</v>
      </c>
      <c r="C746" s="123" t="s">
        <v>1649</v>
      </c>
      <c r="D746" s="123">
        <v>2016</v>
      </c>
      <c r="E746" s="123" t="s">
        <v>12</v>
      </c>
      <c r="F746" s="240">
        <v>105418.326</v>
      </c>
      <c r="G746" s="240" t="s">
        <v>1755</v>
      </c>
      <c r="H746" s="240" t="s">
        <v>12</v>
      </c>
      <c r="I746" s="240">
        <v>0</v>
      </c>
      <c r="J746" s="240">
        <v>0</v>
      </c>
      <c r="K746" s="240">
        <v>0</v>
      </c>
      <c r="L746" s="240">
        <v>0</v>
      </c>
      <c r="M746" s="240">
        <v>105418.326</v>
      </c>
      <c r="N746" s="240" t="s">
        <v>12</v>
      </c>
      <c r="O746" s="240">
        <v>0</v>
      </c>
      <c r="P746" s="240">
        <v>0</v>
      </c>
      <c r="Q746" s="240">
        <v>105418.326</v>
      </c>
      <c r="R746" s="240">
        <v>105418.326</v>
      </c>
      <c r="S746" s="240">
        <v>0</v>
      </c>
      <c r="T746" s="123" t="s">
        <v>12</v>
      </c>
      <c r="U746" s="123" t="s">
        <v>316</v>
      </c>
      <c r="V746" s="123" t="s">
        <v>317</v>
      </c>
      <c r="W746" s="123" t="s">
        <v>336</v>
      </c>
      <c r="X746" s="123" t="s">
        <v>12</v>
      </c>
      <c r="Y746" s="123" t="s">
        <v>867</v>
      </c>
      <c r="Z746" s="123" t="s">
        <v>286</v>
      </c>
      <c r="AA746" s="212" t="s">
        <v>1650</v>
      </c>
      <c r="AB746" s="123" t="s">
        <v>321</v>
      </c>
      <c r="AC746" s="123" t="s">
        <v>322</v>
      </c>
      <c r="AD746" s="123" t="s">
        <v>323</v>
      </c>
      <c r="AE746" s="123" t="s">
        <v>12</v>
      </c>
    </row>
    <row r="747" spans="2:31" x14ac:dyDescent="0.35">
      <c r="B747" s="123">
        <v>104760</v>
      </c>
      <c r="C747" s="123" t="s">
        <v>1651</v>
      </c>
      <c r="D747" s="123">
        <v>2016</v>
      </c>
      <c r="E747" s="123" t="s">
        <v>12</v>
      </c>
      <c r="F747" s="240">
        <v>0</v>
      </c>
      <c r="G747" s="240" t="s">
        <v>1755</v>
      </c>
      <c r="H747" s="240" t="s">
        <v>12</v>
      </c>
      <c r="I747" s="240">
        <v>0</v>
      </c>
      <c r="J747" s="240">
        <v>0</v>
      </c>
      <c r="K747" s="240">
        <v>0</v>
      </c>
      <c r="L747" s="240">
        <v>0</v>
      </c>
      <c r="M747" s="240">
        <v>0</v>
      </c>
      <c r="N747" s="240" t="s">
        <v>12</v>
      </c>
      <c r="O747" s="240">
        <v>0</v>
      </c>
      <c r="P747" s="240">
        <v>0</v>
      </c>
      <c r="Q747" s="240">
        <v>0</v>
      </c>
      <c r="R747" s="240">
        <v>0</v>
      </c>
      <c r="S747" s="240">
        <v>0</v>
      </c>
      <c r="T747" s="123" t="s">
        <v>12</v>
      </c>
      <c r="U747" s="123" t="s">
        <v>317</v>
      </c>
      <c r="V747" s="123" t="s">
        <v>317</v>
      </c>
      <c r="W747" s="123" t="s">
        <v>12</v>
      </c>
      <c r="X747" s="123" t="s">
        <v>12</v>
      </c>
      <c r="Y747" s="123" t="s">
        <v>1652</v>
      </c>
      <c r="Z747" s="123" t="s">
        <v>464</v>
      </c>
      <c r="AA747" s="212">
        <v>86436</v>
      </c>
      <c r="AB747" s="123" t="s">
        <v>638</v>
      </c>
      <c r="AC747" s="123" t="s">
        <v>424</v>
      </c>
      <c r="AD747" s="123" t="s">
        <v>1900</v>
      </c>
      <c r="AE747" s="123" t="s">
        <v>12</v>
      </c>
    </row>
    <row r="748" spans="2:31" x14ac:dyDescent="0.35">
      <c r="B748" s="123">
        <v>101460</v>
      </c>
      <c r="C748" s="123" t="s">
        <v>1653</v>
      </c>
      <c r="D748" s="123">
        <v>2016</v>
      </c>
      <c r="E748" s="123" t="s">
        <v>12</v>
      </c>
      <c r="F748" s="240">
        <v>34745.499721624001</v>
      </c>
      <c r="G748" s="240" t="s">
        <v>1755</v>
      </c>
      <c r="H748" s="240" t="s">
        <v>12</v>
      </c>
      <c r="I748" s="240">
        <v>34745.499721624001</v>
      </c>
      <c r="J748" s="240">
        <v>0</v>
      </c>
      <c r="K748" s="240">
        <v>0</v>
      </c>
      <c r="L748" s="240">
        <v>0</v>
      </c>
      <c r="M748" s="240">
        <v>0</v>
      </c>
      <c r="N748" s="240" t="s">
        <v>12</v>
      </c>
      <c r="O748" s="240">
        <v>34689.203602399997</v>
      </c>
      <c r="P748" s="240">
        <v>0</v>
      </c>
      <c r="Q748" s="240">
        <v>0</v>
      </c>
      <c r="R748" s="240">
        <v>34689.203602399997</v>
      </c>
      <c r="S748" s="240">
        <v>56.296119224000002</v>
      </c>
      <c r="T748" s="123" t="s">
        <v>12</v>
      </c>
      <c r="U748" s="123" t="s">
        <v>316</v>
      </c>
      <c r="V748" s="123" t="s">
        <v>316</v>
      </c>
      <c r="W748" s="123" t="s">
        <v>761</v>
      </c>
      <c r="X748" s="123" t="s">
        <v>12</v>
      </c>
      <c r="Y748" s="123" t="s">
        <v>969</v>
      </c>
      <c r="Z748" s="123" t="s">
        <v>320</v>
      </c>
      <c r="AA748" s="212">
        <v>93268</v>
      </c>
      <c r="AB748" s="123" t="s">
        <v>342</v>
      </c>
      <c r="AC748" s="123" t="s">
        <v>343</v>
      </c>
      <c r="AD748" s="123" t="s">
        <v>344</v>
      </c>
      <c r="AE748" s="123" t="s">
        <v>12</v>
      </c>
    </row>
    <row r="749" spans="2:31" x14ac:dyDescent="0.35">
      <c r="B749" s="123">
        <v>104005</v>
      </c>
      <c r="C749" s="123" t="s">
        <v>1654</v>
      </c>
      <c r="D749" s="123">
        <v>2016</v>
      </c>
      <c r="E749" s="123" t="s">
        <v>12</v>
      </c>
      <c r="F749" s="240">
        <v>46555.929576101902</v>
      </c>
      <c r="G749" s="240" t="s">
        <v>1755</v>
      </c>
      <c r="H749" s="240" t="s">
        <v>12</v>
      </c>
      <c r="I749" s="240">
        <v>46555.929576101902</v>
      </c>
      <c r="J749" s="240">
        <v>0</v>
      </c>
      <c r="K749" s="240">
        <v>0</v>
      </c>
      <c r="L749" s="240">
        <v>0</v>
      </c>
      <c r="M749" s="240">
        <v>0</v>
      </c>
      <c r="N749" s="240" t="s">
        <v>12</v>
      </c>
      <c r="O749" s="240">
        <v>41848.928599195198</v>
      </c>
      <c r="P749" s="240">
        <v>0</v>
      </c>
      <c r="Q749" s="240">
        <v>0</v>
      </c>
      <c r="R749" s="240">
        <v>41848.928599195198</v>
      </c>
      <c r="S749" s="240">
        <v>4707.0009769066701</v>
      </c>
      <c r="T749" s="123" t="s">
        <v>12</v>
      </c>
      <c r="U749" s="123" t="s">
        <v>316</v>
      </c>
      <c r="V749" s="123" t="s">
        <v>316</v>
      </c>
      <c r="W749" s="123" t="s">
        <v>390</v>
      </c>
      <c r="X749" s="123" t="s">
        <v>12</v>
      </c>
      <c r="Y749" s="123" t="s">
        <v>346</v>
      </c>
      <c r="Z749" s="123" t="s">
        <v>320</v>
      </c>
      <c r="AA749" s="212">
        <v>93308</v>
      </c>
      <c r="AB749" s="123" t="s">
        <v>391</v>
      </c>
      <c r="AC749" s="123" t="s">
        <v>566</v>
      </c>
      <c r="AD749" s="123" t="s">
        <v>392</v>
      </c>
      <c r="AE749" s="123" t="s">
        <v>12</v>
      </c>
    </row>
    <row r="750" spans="2:31" x14ac:dyDescent="0.35">
      <c r="B750" s="123">
        <v>3063</v>
      </c>
      <c r="C750" s="123" t="s">
        <v>1655</v>
      </c>
      <c r="D750" s="123">
        <v>2016</v>
      </c>
      <c r="E750" s="123" t="s">
        <v>12</v>
      </c>
      <c r="F750" s="240">
        <v>67517.809742540296</v>
      </c>
      <c r="G750" s="240" t="s">
        <v>1755</v>
      </c>
      <c r="H750" s="240" t="s">
        <v>12</v>
      </c>
      <c r="I750" s="240">
        <v>0</v>
      </c>
      <c r="J750" s="240">
        <v>0</v>
      </c>
      <c r="K750" s="240">
        <v>0</v>
      </c>
      <c r="L750" s="240">
        <v>0</v>
      </c>
      <c r="M750" s="240">
        <v>67517.809742540296</v>
      </c>
      <c r="N750" s="240" t="s">
        <v>12</v>
      </c>
      <c r="O750" s="240">
        <v>0</v>
      </c>
      <c r="P750" s="240">
        <v>0</v>
      </c>
      <c r="Q750" s="240">
        <v>34960.129645780398</v>
      </c>
      <c r="R750" s="240">
        <v>34960.129645780398</v>
      </c>
      <c r="S750" s="240">
        <v>32557.680096759901</v>
      </c>
      <c r="T750" s="123" t="s">
        <v>12</v>
      </c>
      <c r="U750" s="123" t="s">
        <v>316</v>
      </c>
      <c r="V750" s="123" t="s">
        <v>317</v>
      </c>
      <c r="W750" s="123" t="s">
        <v>430</v>
      </c>
      <c r="X750" s="123" t="s">
        <v>12</v>
      </c>
      <c r="Y750" s="123" t="s">
        <v>1656</v>
      </c>
      <c r="Z750" s="123" t="s">
        <v>320</v>
      </c>
      <c r="AA750" s="212">
        <v>96161</v>
      </c>
      <c r="AB750" s="123" t="s">
        <v>321</v>
      </c>
      <c r="AC750" s="123" t="s">
        <v>322</v>
      </c>
      <c r="AD750" s="123" t="s">
        <v>323</v>
      </c>
      <c r="AE750" s="123" t="s">
        <v>12</v>
      </c>
    </row>
    <row r="751" spans="2:31" x14ac:dyDescent="0.35">
      <c r="B751" s="123">
        <v>100952</v>
      </c>
      <c r="C751" s="123" t="s">
        <v>1659</v>
      </c>
      <c r="D751" s="123">
        <v>2016</v>
      </c>
      <c r="E751" s="123" t="s">
        <v>12</v>
      </c>
      <c r="F751" s="240">
        <v>25593.3457504</v>
      </c>
      <c r="G751" s="240" t="s">
        <v>1755</v>
      </c>
      <c r="H751" s="240" t="s">
        <v>12</v>
      </c>
      <c r="I751" s="240">
        <v>25593.3457504</v>
      </c>
      <c r="J751" s="240">
        <v>0</v>
      </c>
      <c r="K751" s="240">
        <v>0</v>
      </c>
      <c r="L751" s="240">
        <v>0</v>
      </c>
      <c r="M751" s="240">
        <v>0</v>
      </c>
      <c r="N751" s="240" t="s">
        <v>12</v>
      </c>
      <c r="O751" s="240">
        <v>25593.3457504</v>
      </c>
      <c r="P751" s="240">
        <v>0</v>
      </c>
      <c r="Q751" s="240">
        <v>0</v>
      </c>
      <c r="R751" s="240">
        <v>25593.3457504</v>
      </c>
      <c r="S751" s="240">
        <v>0</v>
      </c>
      <c r="T751" s="123" t="s">
        <v>12</v>
      </c>
      <c r="U751" s="123" t="s">
        <v>316</v>
      </c>
      <c r="V751" s="123" t="s">
        <v>316</v>
      </c>
      <c r="W751" s="123" t="s">
        <v>381</v>
      </c>
      <c r="X751" s="123" t="s">
        <v>12</v>
      </c>
      <c r="Y751" s="123" t="s">
        <v>627</v>
      </c>
      <c r="Z751" s="123" t="s">
        <v>320</v>
      </c>
      <c r="AA751" s="212">
        <v>92337</v>
      </c>
      <c r="AB751" s="123" t="s">
        <v>800</v>
      </c>
      <c r="AC751" s="123" t="s">
        <v>201</v>
      </c>
      <c r="AD751" s="123" t="s">
        <v>327</v>
      </c>
      <c r="AE751" s="123" t="s">
        <v>12</v>
      </c>
    </row>
    <row r="752" spans="2:31" x14ac:dyDescent="0.35">
      <c r="B752" s="123">
        <v>3064</v>
      </c>
      <c r="C752" s="123" t="s">
        <v>1660</v>
      </c>
      <c r="D752" s="123">
        <v>2016</v>
      </c>
      <c r="E752" s="123" t="s">
        <v>12</v>
      </c>
      <c r="F752" s="240">
        <v>395711.04790379398</v>
      </c>
      <c r="G752" s="240" t="s">
        <v>1755</v>
      </c>
      <c r="H752" s="240" t="s">
        <v>12</v>
      </c>
      <c r="I752" s="240">
        <v>0</v>
      </c>
      <c r="J752" s="240">
        <v>0</v>
      </c>
      <c r="K752" s="240">
        <v>0</v>
      </c>
      <c r="L752" s="240">
        <v>0</v>
      </c>
      <c r="M752" s="240">
        <v>395711.04790379398</v>
      </c>
      <c r="N752" s="240" t="s">
        <v>12</v>
      </c>
      <c r="O752" s="240">
        <v>0</v>
      </c>
      <c r="P752" s="240">
        <v>0</v>
      </c>
      <c r="Q752" s="240">
        <v>298487.85190379398</v>
      </c>
      <c r="R752" s="240">
        <v>298487.85190379398</v>
      </c>
      <c r="S752" s="240">
        <v>97223.195999999996</v>
      </c>
      <c r="T752" s="123" t="s">
        <v>12</v>
      </c>
      <c r="U752" s="123" t="s">
        <v>316</v>
      </c>
      <c r="V752" s="123" t="s">
        <v>317</v>
      </c>
      <c r="W752" s="123" t="s">
        <v>553</v>
      </c>
      <c r="X752" s="123" t="s">
        <v>12</v>
      </c>
      <c r="Y752" s="123" t="s">
        <v>585</v>
      </c>
      <c r="Z752" s="123" t="s">
        <v>320</v>
      </c>
      <c r="AA752" s="212">
        <v>90120</v>
      </c>
      <c r="AB752" s="123" t="s">
        <v>321</v>
      </c>
      <c r="AC752" s="123" t="s">
        <v>322</v>
      </c>
      <c r="AD752" s="123" t="s">
        <v>323</v>
      </c>
      <c r="AE752" s="123" t="s">
        <v>12</v>
      </c>
    </row>
    <row r="753" spans="2:31" x14ac:dyDescent="0.35">
      <c r="B753" s="123">
        <v>100111</v>
      </c>
      <c r="C753" s="123" t="s">
        <v>1661</v>
      </c>
      <c r="D753" s="123">
        <v>2016</v>
      </c>
      <c r="E753" s="123" t="s">
        <v>12</v>
      </c>
      <c r="F753" s="240">
        <v>63862.337112000001</v>
      </c>
      <c r="G753" s="240" t="s">
        <v>1755</v>
      </c>
      <c r="H753" s="240" t="s">
        <v>12</v>
      </c>
      <c r="I753" s="240">
        <v>63862.337112000001</v>
      </c>
      <c r="J753" s="240">
        <v>0</v>
      </c>
      <c r="K753" s="240">
        <v>0</v>
      </c>
      <c r="L753" s="240">
        <v>0</v>
      </c>
      <c r="M753" s="240">
        <v>0</v>
      </c>
      <c r="N753" s="240" t="s">
        <v>12</v>
      </c>
      <c r="O753" s="240">
        <v>63862.337112000001</v>
      </c>
      <c r="P753" s="240">
        <v>0</v>
      </c>
      <c r="Q753" s="240">
        <v>0</v>
      </c>
      <c r="R753" s="240">
        <v>63862.337112000001</v>
      </c>
      <c r="S753" s="240">
        <v>0</v>
      </c>
      <c r="T753" s="123" t="s">
        <v>12</v>
      </c>
      <c r="U753" s="123" t="s">
        <v>316</v>
      </c>
      <c r="V753" s="123" t="s">
        <v>317</v>
      </c>
      <c r="W753" s="123" t="s">
        <v>553</v>
      </c>
      <c r="X753" s="123" t="s">
        <v>12</v>
      </c>
      <c r="Y753" s="123" t="s">
        <v>540</v>
      </c>
      <c r="Z753" s="123" t="s">
        <v>320</v>
      </c>
      <c r="AA753" s="212">
        <v>95358</v>
      </c>
      <c r="AB753" s="123" t="s">
        <v>352</v>
      </c>
      <c r="AC753" s="123" t="s">
        <v>201</v>
      </c>
      <c r="AD753" s="123" t="s">
        <v>354</v>
      </c>
      <c r="AE753" s="123" t="s">
        <v>12</v>
      </c>
    </row>
    <row r="754" spans="2:31" x14ac:dyDescent="0.35">
      <c r="B754" s="123">
        <v>100371</v>
      </c>
      <c r="C754" s="123" t="s">
        <v>1662</v>
      </c>
      <c r="D754" s="123">
        <v>2016</v>
      </c>
      <c r="E754" s="123" t="s">
        <v>12</v>
      </c>
      <c r="F754" s="240">
        <v>538067.67671200004</v>
      </c>
      <c r="G754" s="240" t="s">
        <v>1755</v>
      </c>
      <c r="H754" s="240" t="s">
        <v>12</v>
      </c>
      <c r="I754" s="240">
        <v>538067.67671200004</v>
      </c>
      <c r="J754" s="240">
        <v>0</v>
      </c>
      <c r="K754" s="240">
        <v>0</v>
      </c>
      <c r="L754" s="240">
        <v>0</v>
      </c>
      <c r="M754" s="240">
        <v>0</v>
      </c>
      <c r="N754" s="240" t="s">
        <v>12</v>
      </c>
      <c r="O754" s="240">
        <v>538067.67671200004</v>
      </c>
      <c r="P754" s="240">
        <v>0</v>
      </c>
      <c r="Q754" s="240">
        <v>0</v>
      </c>
      <c r="R754" s="240">
        <v>538067.67671200004</v>
      </c>
      <c r="S754" s="240">
        <v>0</v>
      </c>
      <c r="T754" s="123" t="s">
        <v>12</v>
      </c>
      <c r="U754" s="123" t="s">
        <v>316</v>
      </c>
      <c r="V754" s="123" t="s">
        <v>317</v>
      </c>
      <c r="W754" s="123" t="s">
        <v>553</v>
      </c>
      <c r="X754" s="123" t="s">
        <v>12</v>
      </c>
      <c r="Y754" s="123" t="s">
        <v>585</v>
      </c>
      <c r="Z754" s="123" t="s">
        <v>320</v>
      </c>
      <c r="AA754" s="212">
        <v>95380</v>
      </c>
      <c r="AB754" s="123" t="s">
        <v>352</v>
      </c>
      <c r="AC754" s="123" t="s">
        <v>201</v>
      </c>
      <c r="AD754" s="123" t="s">
        <v>354</v>
      </c>
      <c r="AE754" s="123" t="s">
        <v>12</v>
      </c>
    </row>
    <row r="755" spans="2:31" x14ac:dyDescent="0.35">
      <c r="B755" s="123">
        <v>5010</v>
      </c>
      <c r="C755" s="123" t="s">
        <v>1665</v>
      </c>
      <c r="D755" s="123">
        <v>2016</v>
      </c>
      <c r="E755" s="123" t="s">
        <v>12</v>
      </c>
      <c r="F755" s="240">
        <v>0</v>
      </c>
      <c r="G755" s="240" t="s">
        <v>1755</v>
      </c>
      <c r="H755" s="240" t="s">
        <v>12</v>
      </c>
      <c r="I755" s="240">
        <v>0</v>
      </c>
      <c r="J755" s="240">
        <v>0</v>
      </c>
      <c r="K755" s="240">
        <v>0</v>
      </c>
      <c r="L755" s="240">
        <v>0</v>
      </c>
      <c r="M755" s="240">
        <v>0</v>
      </c>
      <c r="N755" s="240" t="s">
        <v>12</v>
      </c>
      <c r="O755" s="240">
        <v>0</v>
      </c>
      <c r="P755" s="240">
        <v>0</v>
      </c>
      <c r="Q755" s="240">
        <v>0</v>
      </c>
      <c r="R755" s="240">
        <v>0</v>
      </c>
      <c r="S755" s="240">
        <v>0</v>
      </c>
      <c r="T755" s="123" t="s">
        <v>12</v>
      </c>
      <c r="U755" s="123" t="s">
        <v>317</v>
      </c>
      <c r="V755" s="123" t="s">
        <v>317</v>
      </c>
      <c r="W755" s="123" t="s">
        <v>12</v>
      </c>
      <c r="X755" s="123" t="s">
        <v>12</v>
      </c>
      <c r="Y755" s="123" t="s">
        <v>490</v>
      </c>
      <c r="Z755" s="123" t="s">
        <v>491</v>
      </c>
      <c r="AA755" s="212">
        <v>90120</v>
      </c>
      <c r="AB755" s="123" t="s">
        <v>638</v>
      </c>
      <c r="AC755" s="123" t="s">
        <v>424</v>
      </c>
      <c r="AD755" s="123" t="s">
        <v>425</v>
      </c>
      <c r="AE755" s="123" t="s">
        <v>12</v>
      </c>
    </row>
    <row r="756" spans="2:31" x14ac:dyDescent="0.35">
      <c r="B756" s="123">
        <v>104515</v>
      </c>
      <c r="C756" s="123" t="s">
        <v>1666</v>
      </c>
      <c r="D756" s="123">
        <v>2016</v>
      </c>
      <c r="E756" s="123" t="s">
        <v>12</v>
      </c>
      <c r="F756" s="240">
        <v>18921.383519999999</v>
      </c>
      <c r="G756" s="240" t="s">
        <v>1755</v>
      </c>
      <c r="H756" s="240" t="s">
        <v>12</v>
      </c>
      <c r="I756" s="240">
        <v>0</v>
      </c>
      <c r="J756" s="240">
        <v>0</v>
      </c>
      <c r="K756" s="240">
        <v>0</v>
      </c>
      <c r="L756" s="240">
        <v>0</v>
      </c>
      <c r="M756" s="240">
        <v>18921.383519999999</v>
      </c>
      <c r="N756" s="240" t="s">
        <v>12</v>
      </c>
      <c r="O756" s="240">
        <v>0</v>
      </c>
      <c r="P756" s="240">
        <v>0</v>
      </c>
      <c r="Q756" s="240">
        <v>18921.383519999999</v>
      </c>
      <c r="R756" s="240">
        <v>18921.383519999999</v>
      </c>
      <c r="S756" s="240">
        <v>0</v>
      </c>
      <c r="T756" s="123" t="s">
        <v>12</v>
      </c>
      <c r="U756" s="123" t="s">
        <v>316</v>
      </c>
      <c r="V756" s="123" t="s">
        <v>317</v>
      </c>
      <c r="W756" s="123" t="s">
        <v>318</v>
      </c>
      <c r="X756" s="123" t="s">
        <v>12</v>
      </c>
      <c r="Y756" s="123" t="s">
        <v>444</v>
      </c>
      <c r="Z756" s="123" t="s">
        <v>445</v>
      </c>
      <c r="AA756" s="212">
        <v>77040</v>
      </c>
      <c r="AB756" s="123" t="s">
        <v>717</v>
      </c>
      <c r="AC756" s="123" t="s">
        <v>322</v>
      </c>
      <c r="AD756" s="123" t="s">
        <v>323</v>
      </c>
      <c r="AE756" s="123" t="s">
        <v>12</v>
      </c>
    </row>
    <row r="757" spans="2:31" x14ac:dyDescent="0.35">
      <c r="B757" s="123">
        <v>100300</v>
      </c>
      <c r="C757" s="123" t="s">
        <v>1667</v>
      </c>
      <c r="D757" s="123">
        <v>2016</v>
      </c>
      <c r="E757" s="123" t="s">
        <v>12</v>
      </c>
      <c r="F757" s="240">
        <v>351099.352977034</v>
      </c>
      <c r="G757" s="240" t="s">
        <v>1755</v>
      </c>
      <c r="H757" s="240" t="s">
        <v>12</v>
      </c>
      <c r="I757" s="240">
        <v>351099.352977034</v>
      </c>
      <c r="J757" s="240">
        <v>0</v>
      </c>
      <c r="K757" s="240">
        <v>0</v>
      </c>
      <c r="L757" s="240">
        <v>0</v>
      </c>
      <c r="M757" s="240">
        <v>0</v>
      </c>
      <c r="N757" s="240" t="s">
        <v>12</v>
      </c>
      <c r="O757" s="240">
        <v>351099.352977034</v>
      </c>
      <c r="P757" s="240">
        <v>0</v>
      </c>
      <c r="Q757" s="240">
        <v>0</v>
      </c>
      <c r="R757" s="240">
        <v>351099.352977034</v>
      </c>
      <c r="S757" s="240">
        <v>0</v>
      </c>
      <c r="T757" s="123" t="s">
        <v>12</v>
      </c>
      <c r="U757" s="123" t="s">
        <v>316</v>
      </c>
      <c r="V757" s="123" t="s">
        <v>317</v>
      </c>
      <c r="W757" s="123" t="s">
        <v>363</v>
      </c>
      <c r="X757" s="123" t="s">
        <v>12</v>
      </c>
      <c r="Y757" s="123" t="s">
        <v>1124</v>
      </c>
      <c r="Z757" s="123" t="s">
        <v>320</v>
      </c>
      <c r="AA757" s="212">
        <v>93516</v>
      </c>
      <c r="AB757" s="123" t="s">
        <v>1492</v>
      </c>
      <c r="AC757" s="123" t="s">
        <v>201</v>
      </c>
      <c r="AD757" s="123" t="s">
        <v>327</v>
      </c>
      <c r="AE757" s="123" t="s">
        <v>12</v>
      </c>
    </row>
    <row r="758" spans="2:31" x14ac:dyDescent="0.35">
      <c r="B758" s="123">
        <v>101271</v>
      </c>
      <c r="C758" s="123" t="s">
        <v>1668</v>
      </c>
      <c r="D758" s="123">
        <v>2016</v>
      </c>
      <c r="E758" s="123" t="s">
        <v>12</v>
      </c>
      <c r="F758" s="240">
        <v>65283.331172799997</v>
      </c>
      <c r="G758" s="240" t="s">
        <v>1755</v>
      </c>
      <c r="H758" s="240" t="s">
        <v>12</v>
      </c>
      <c r="I758" s="240">
        <v>65283.331172799997</v>
      </c>
      <c r="J758" s="240">
        <v>0</v>
      </c>
      <c r="K758" s="240">
        <v>0</v>
      </c>
      <c r="L758" s="240">
        <v>0</v>
      </c>
      <c r="M758" s="240">
        <v>0</v>
      </c>
      <c r="N758" s="240" t="s">
        <v>12</v>
      </c>
      <c r="O758" s="240">
        <v>65283.331172799997</v>
      </c>
      <c r="P758" s="240">
        <v>0</v>
      </c>
      <c r="Q758" s="240">
        <v>0</v>
      </c>
      <c r="R758" s="240">
        <v>65283.331172799997</v>
      </c>
      <c r="S758" s="240">
        <v>0</v>
      </c>
      <c r="T758" s="123" t="s">
        <v>12</v>
      </c>
      <c r="U758" s="123" t="s">
        <v>316</v>
      </c>
      <c r="V758" s="123" t="s">
        <v>316</v>
      </c>
      <c r="W758" s="123" t="s">
        <v>363</v>
      </c>
      <c r="X758" s="123" t="s">
        <v>12</v>
      </c>
      <c r="Y758" s="123" t="s">
        <v>991</v>
      </c>
      <c r="Z758" s="123" t="s">
        <v>320</v>
      </c>
      <c r="AA758" s="212">
        <v>92243</v>
      </c>
      <c r="AB758" s="123" t="s">
        <v>923</v>
      </c>
      <c r="AC758" s="123" t="s">
        <v>201</v>
      </c>
      <c r="AD758" s="123" t="s">
        <v>327</v>
      </c>
      <c r="AE758" s="123" t="s">
        <v>12</v>
      </c>
    </row>
    <row r="759" spans="2:31" x14ac:dyDescent="0.35">
      <c r="B759" s="123">
        <v>104068</v>
      </c>
      <c r="C759" s="123" t="s">
        <v>1672</v>
      </c>
      <c r="D759" s="123">
        <v>2016</v>
      </c>
      <c r="E759" s="123" t="s">
        <v>12</v>
      </c>
      <c r="F759" s="240">
        <v>63139.847852364001</v>
      </c>
      <c r="G759" s="240" t="s">
        <v>1755</v>
      </c>
      <c r="H759" s="240" t="s">
        <v>12</v>
      </c>
      <c r="I759" s="240">
        <v>63139.847852364001</v>
      </c>
      <c r="J759" s="240">
        <v>0</v>
      </c>
      <c r="K759" s="240">
        <v>0</v>
      </c>
      <c r="L759" s="240">
        <v>0</v>
      </c>
      <c r="M759" s="240">
        <v>0</v>
      </c>
      <c r="N759" s="240" t="s">
        <v>12</v>
      </c>
      <c r="O759" s="240">
        <v>63134.297315999996</v>
      </c>
      <c r="P759" s="240">
        <v>0</v>
      </c>
      <c r="Q759" s="240">
        <v>0</v>
      </c>
      <c r="R759" s="240">
        <v>63134.297315999996</v>
      </c>
      <c r="S759" s="240">
        <v>5.5505363640000001</v>
      </c>
      <c r="T759" s="123" t="s">
        <v>12</v>
      </c>
      <c r="U759" s="123" t="s">
        <v>316</v>
      </c>
      <c r="V759" s="123" t="s">
        <v>317</v>
      </c>
      <c r="W759" s="123" t="s">
        <v>553</v>
      </c>
      <c r="X759" s="123" t="s">
        <v>12</v>
      </c>
      <c r="Y759" s="123" t="s">
        <v>375</v>
      </c>
      <c r="Z759" s="123" t="s">
        <v>320</v>
      </c>
      <c r="AA759" s="212">
        <v>95817</v>
      </c>
      <c r="AB759" s="123" t="s">
        <v>684</v>
      </c>
      <c r="AC759" s="123" t="s">
        <v>201</v>
      </c>
      <c r="AD759" s="123" t="s">
        <v>327</v>
      </c>
      <c r="AE759" s="123" t="s">
        <v>12</v>
      </c>
    </row>
    <row r="760" spans="2:31" x14ac:dyDescent="0.35">
      <c r="B760" s="123">
        <v>101205</v>
      </c>
      <c r="C760" s="123" t="s">
        <v>1673</v>
      </c>
      <c r="D760" s="123">
        <v>2016</v>
      </c>
      <c r="E760" s="123" t="s">
        <v>12</v>
      </c>
      <c r="F760" s="240">
        <v>1018610.7648198199</v>
      </c>
      <c r="G760" s="240" t="s">
        <v>1755</v>
      </c>
      <c r="H760" s="240" t="s">
        <v>12</v>
      </c>
      <c r="I760" s="240">
        <v>1018610.7648198199</v>
      </c>
      <c r="J760" s="240">
        <v>0</v>
      </c>
      <c r="K760" s="240">
        <v>0</v>
      </c>
      <c r="L760" s="240">
        <v>0</v>
      </c>
      <c r="M760" s="240">
        <v>0</v>
      </c>
      <c r="N760" s="240" t="s">
        <v>12</v>
      </c>
      <c r="O760" s="240">
        <v>1018176.6356690601</v>
      </c>
      <c r="P760" s="240">
        <v>0</v>
      </c>
      <c r="Q760" s="240">
        <v>0</v>
      </c>
      <c r="R760" s="240">
        <v>1018176.6356690601</v>
      </c>
      <c r="S760" s="240">
        <v>434.12915076299998</v>
      </c>
      <c r="T760" s="123" t="s">
        <v>12</v>
      </c>
      <c r="U760" s="123" t="s">
        <v>480</v>
      </c>
      <c r="V760" s="123" t="s">
        <v>316</v>
      </c>
      <c r="W760" s="123" t="s">
        <v>825</v>
      </c>
      <c r="X760" s="123" t="s">
        <v>12</v>
      </c>
      <c r="Y760" s="123" t="s">
        <v>377</v>
      </c>
      <c r="Z760" s="123" t="s">
        <v>320</v>
      </c>
      <c r="AA760" s="212">
        <v>90744</v>
      </c>
      <c r="AB760" s="123" t="s">
        <v>391</v>
      </c>
      <c r="AC760" s="123" t="s">
        <v>566</v>
      </c>
      <c r="AD760" s="123" t="s">
        <v>392</v>
      </c>
      <c r="AE760" s="123" t="s">
        <v>12</v>
      </c>
    </row>
    <row r="761" spans="2:31" x14ac:dyDescent="0.35">
      <c r="B761" s="123">
        <v>104062</v>
      </c>
      <c r="C761" s="123" t="s">
        <v>1674</v>
      </c>
      <c r="D761" s="123">
        <v>2016</v>
      </c>
      <c r="E761" s="123" t="s">
        <v>12</v>
      </c>
      <c r="F761" s="240">
        <v>622113.88697599899</v>
      </c>
      <c r="G761" s="240" t="s">
        <v>1755</v>
      </c>
      <c r="H761" s="240" t="s">
        <v>12</v>
      </c>
      <c r="I761" s="240">
        <v>0</v>
      </c>
      <c r="J761" s="240">
        <v>0</v>
      </c>
      <c r="K761" s="240">
        <v>622113.88697599899</v>
      </c>
      <c r="L761" s="240">
        <v>0</v>
      </c>
      <c r="M761" s="240">
        <v>0</v>
      </c>
      <c r="N761" s="240" t="s">
        <v>12</v>
      </c>
      <c r="O761" s="240">
        <v>0</v>
      </c>
      <c r="P761" s="240">
        <v>622113.88697599899</v>
      </c>
      <c r="Q761" s="240">
        <v>0</v>
      </c>
      <c r="R761" s="240">
        <v>622113.88697599899</v>
      </c>
      <c r="S761" s="240">
        <v>0</v>
      </c>
      <c r="T761" s="123" t="s">
        <v>12</v>
      </c>
      <c r="U761" s="123" t="s">
        <v>316</v>
      </c>
      <c r="V761" s="123" t="s">
        <v>317</v>
      </c>
      <c r="W761" s="123" t="s">
        <v>777</v>
      </c>
      <c r="X761" s="123" t="s">
        <v>12</v>
      </c>
      <c r="Y761" s="123" t="s">
        <v>1675</v>
      </c>
      <c r="Z761" s="123" t="s">
        <v>1226</v>
      </c>
      <c r="AA761" s="212">
        <v>68179</v>
      </c>
      <c r="AB761" s="123" t="s">
        <v>530</v>
      </c>
      <c r="AC761" s="123" t="s">
        <v>394</v>
      </c>
      <c r="AD761" s="123" t="s">
        <v>395</v>
      </c>
      <c r="AE761" s="123" t="s">
        <v>12</v>
      </c>
    </row>
    <row r="762" spans="2:31" x14ac:dyDescent="0.35">
      <c r="B762" s="123">
        <v>104695</v>
      </c>
      <c r="C762" s="123" t="s">
        <v>1901</v>
      </c>
      <c r="D762" s="123">
        <v>2016</v>
      </c>
      <c r="E762" s="123" t="s">
        <v>12</v>
      </c>
      <c r="F762" s="240">
        <v>0</v>
      </c>
      <c r="G762" s="240" t="s">
        <v>1755</v>
      </c>
      <c r="H762" s="240" t="s">
        <v>12</v>
      </c>
      <c r="I762" s="240">
        <v>0</v>
      </c>
      <c r="J762" s="240">
        <v>0</v>
      </c>
      <c r="K762" s="240">
        <v>0</v>
      </c>
      <c r="L762" s="240">
        <v>0</v>
      </c>
      <c r="M762" s="240">
        <v>0</v>
      </c>
      <c r="N762" s="240" t="s">
        <v>12</v>
      </c>
      <c r="O762" s="240">
        <v>0</v>
      </c>
      <c r="P762" s="240">
        <v>0</v>
      </c>
      <c r="Q762" s="240">
        <v>0</v>
      </c>
      <c r="R762" s="240">
        <v>0</v>
      </c>
      <c r="S762" s="240">
        <v>0</v>
      </c>
      <c r="T762" s="123" t="s">
        <v>12</v>
      </c>
      <c r="U762" s="123" t="s">
        <v>316</v>
      </c>
      <c r="V762" s="123" t="s">
        <v>317</v>
      </c>
      <c r="W762" s="123" t="s">
        <v>1902</v>
      </c>
      <c r="X762" s="123" t="s">
        <v>12</v>
      </c>
      <c r="Y762" s="123" t="s">
        <v>1903</v>
      </c>
      <c r="Z762" s="123" t="s">
        <v>464</v>
      </c>
      <c r="AA762" s="212">
        <v>85701</v>
      </c>
      <c r="AB762" s="123" t="s">
        <v>560</v>
      </c>
      <c r="AC762" s="123" t="s">
        <v>322</v>
      </c>
      <c r="AD762" s="123" t="s">
        <v>323</v>
      </c>
      <c r="AE762" s="123" t="s">
        <v>12</v>
      </c>
    </row>
    <row r="763" spans="2:31" x14ac:dyDescent="0.35">
      <c r="B763" s="123">
        <v>101124</v>
      </c>
      <c r="C763" s="123" t="s">
        <v>1676</v>
      </c>
      <c r="D763" s="123">
        <v>2016</v>
      </c>
      <c r="E763" s="123" t="s">
        <v>12</v>
      </c>
      <c r="F763" s="240">
        <v>25697.8290723684</v>
      </c>
      <c r="G763" s="240" t="s">
        <v>1755</v>
      </c>
      <c r="H763" s="240" t="s">
        <v>12</v>
      </c>
      <c r="I763" s="240">
        <v>25697.8290723684</v>
      </c>
      <c r="J763" s="240">
        <v>0</v>
      </c>
      <c r="K763" s="240">
        <v>0</v>
      </c>
      <c r="L763" s="240">
        <v>0</v>
      </c>
      <c r="M763" s="240">
        <v>0</v>
      </c>
      <c r="N763" s="240" t="s">
        <v>12</v>
      </c>
      <c r="O763" s="240">
        <v>21220.346851056001</v>
      </c>
      <c r="P763" s="240">
        <v>0</v>
      </c>
      <c r="Q763" s="240">
        <v>0</v>
      </c>
      <c r="R763" s="240">
        <v>21220.346851056001</v>
      </c>
      <c r="S763" s="240">
        <v>4477.4822213124398</v>
      </c>
      <c r="T763" s="123" t="s">
        <v>12</v>
      </c>
      <c r="U763" s="123" t="s">
        <v>316</v>
      </c>
      <c r="V763" s="123" t="s">
        <v>317</v>
      </c>
      <c r="W763" s="123" t="s">
        <v>553</v>
      </c>
      <c r="X763" s="123" t="s">
        <v>12</v>
      </c>
      <c r="Y763" s="123" t="s">
        <v>766</v>
      </c>
      <c r="Z763" s="123" t="s">
        <v>320</v>
      </c>
      <c r="AA763" s="212">
        <v>94128</v>
      </c>
      <c r="AB763" s="123" t="s">
        <v>1677</v>
      </c>
      <c r="AC763" s="123" t="s">
        <v>201</v>
      </c>
      <c r="AD763" s="123" t="s">
        <v>327</v>
      </c>
      <c r="AE763" s="123" t="s">
        <v>12</v>
      </c>
    </row>
    <row r="764" spans="2:31" x14ac:dyDescent="0.35">
      <c r="B764" s="123">
        <v>104545</v>
      </c>
      <c r="C764" s="123" t="s">
        <v>1678</v>
      </c>
      <c r="D764" s="123">
        <v>2016</v>
      </c>
      <c r="E764" s="123" t="s">
        <v>12</v>
      </c>
      <c r="F764" s="240">
        <v>24573.365104168901</v>
      </c>
      <c r="G764" s="240" t="s">
        <v>1755</v>
      </c>
      <c r="H764" s="240" t="s">
        <v>12</v>
      </c>
      <c r="I764" s="240">
        <v>0</v>
      </c>
      <c r="J764" s="240">
        <v>0</v>
      </c>
      <c r="K764" s="240">
        <v>24573.365104168901</v>
      </c>
      <c r="L764" s="240">
        <v>0</v>
      </c>
      <c r="M764" s="240">
        <v>0</v>
      </c>
      <c r="N764" s="240" t="s">
        <v>12</v>
      </c>
      <c r="O764" s="240">
        <v>0</v>
      </c>
      <c r="P764" s="240">
        <v>24573.365104168901</v>
      </c>
      <c r="Q764" s="240">
        <v>0</v>
      </c>
      <c r="R764" s="240">
        <v>24573.365104168901</v>
      </c>
      <c r="S764" s="240">
        <v>0</v>
      </c>
      <c r="T764" s="123" t="s">
        <v>12</v>
      </c>
      <c r="U764" s="123" t="s">
        <v>316</v>
      </c>
      <c r="V764" s="123" t="s">
        <v>317</v>
      </c>
      <c r="W764" s="123" t="s">
        <v>381</v>
      </c>
      <c r="X764" s="123" t="s">
        <v>12</v>
      </c>
      <c r="Y764" s="123" t="s">
        <v>1621</v>
      </c>
      <c r="Z764" s="123" t="s">
        <v>1231</v>
      </c>
      <c r="AA764" s="212">
        <v>89509</v>
      </c>
      <c r="AB764" s="123" t="s">
        <v>446</v>
      </c>
      <c r="AC764" s="123" t="s">
        <v>424</v>
      </c>
      <c r="AD764" s="123" t="s">
        <v>425</v>
      </c>
      <c r="AE764" s="123" t="s">
        <v>12</v>
      </c>
    </row>
    <row r="765" spans="2:31" x14ac:dyDescent="0.35">
      <c r="B765" s="123">
        <v>101469</v>
      </c>
      <c r="C765" s="123" t="s">
        <v>1679</v>
      </c>
      <c r="D765" s="123">
        <v>2016</v>
      </c>
      <c r="E765" s="123" t="s">
        <v>12</v>
      </c>
      <c r="F765" s="240">
        <v>40780.593978749697</v>
      </c>
      <c r="G765" s="240" t="s">
        <v>1755</v>
      </c>
      <c r="H765" s="240" t="s">
        <v>12</v>
      </c>
      <c r="I765" s="240">
        <v>40780.593978749697</v>
      </c>
      <c r="J765" s="240">
        <v>0</v>
      </c>
      <c r="K765" s="240">
        <v>0</v>
      </c>
      <c r="L765" s="240">
        <v>0</v>
      </c>
      <c r="M765" s="240">
        <v>0</v>
      </c>
      <c r="N765" s="240" t="s">
        <v>12</v>
      </c>
      <c r="O765" s="240">
        <v>40780.593978749697</v>
      </c>
      <c r="P765" s="240">
        <v>0</v>
      </c>
      <c r="Q765" s="240">
        <v>0</v>
      </c>
      <c r="R765" s="240">
        <v>40780.593978749697</v>
      </c>
      <c r="S765" s="240">
        <v>0</v>
      </c>
      <c r="T765" s="123" t="s">
        <v>12</v>
      </c>
      <c r="U765" s="123" t="s">
        <v>316</v>
      </c>
      <c r="V765" s="123" t="s">
        <v>316</v>
      </c>
      <c r="W765" s="123" t="s">
        <v>336</v>
      </c>
      <c r="X765" s="123" t="s">
        <v>12</v>
      </c>
      <c r="Y765" s="123" t="s">
        <v>1680</v>
      </c>
      <c r="Z765" s="123" t="s">
        <v>320</v>
      </c>
      <c r="AA765" s="212">
        <v>94587</v>
      </c>
      <c r="AB765" s="123" t="s">
        <v>334</v>
      </c>
      <c r="AC765" s="123" t="s">
        <v>201</v>
      </c>
      <c r="AD765" s="123" t="s">
        <v>327</v>
      </c>
      <c r="AE765" s="123" t="s">
        <v>12</v>
      </c>
    </row>
    <row r="766" spans="2:31" x14ac:dyDescent="0.35">
      <c r="B766" s="123">
        <v>104514</v>
      </c>
      <c r="C766" s="123" t="s">
        <v>1956</v>
      </c>
      <c r="D766" s="123">
        <v>2016</v>
      </c>
      <c r="E766" s="123" t="s">
        <v>12</v>
      </c>
      <c r="F766" s="240">
        <v>4993.0512325332402</v>
      </c>
      <c r="G766" s="240" t="s">
        <v>1755</v>
      </c>
      <c r="H766" s="240" t="s">
        <v>12</v>
      </c>
      <c r="I766" s="240">
        <v>4993.0512325332402</v>
      </c>
      <c r="J766" s="240">
        <v>0</v>
      </c>
      <c r="K766" s="240">
        <v>0</v>
      </c>
      <c r="L766" s="240">
        <v>0</v>
      </c>
      <c r="M766" s="240">
        <v>0</v>
      </c>
      <c r="N766" s="240" t="s">
        <v>12</v>
      </c>
      <c r="O766" s="240">
        <v>4992.5656665761398</v>
      </c>
      <c r="P766" s="240">
        <v>0</v>
      </c>
      <c r="Q766" s="240">
        <v>0</v>
      </c>
      <c r="R766" s="240">
        <v>4992.5656665761398</v>
      </c>
      <c r="S766" s="240">
        <v>0.48556595709599998</v>
      </c>
      <c r="T766" s="123" t="s">
        <v>12</v>
      </c>
      <c r="U766" s="123" t="s">
        <v>316</v>
      </c>
      <c r="V766" s="123" t="s">
        <v>317</v>
      </c>
      <c r="W766" s="123" t="s">
        <v>553</v>
      </c>
      <c r="X766" s="123" t="s">
        <v>12</v>
      </c>
      <c r="Y766" s="123" t="s">
        <v>508</v>
      </c>
      <c r="Z766" s="123" t="s">
        <v>320</v>
      </c>
      <c r="AA766" s="212">
        <v>94720</v>
      </c>
      <c r="AB766" s="123" t="s">
        <v>520</v>
      </c>
      <c r="AC766" s="123" t="s">
        <v>201</v>
      </c>
      <c r="AD766" s="123" t="s">
        <v>327</v>
      </c>
      <c r="AE766" s="123" t="s">
        <v>12</v>
      </c>
    </row>
    <row r="767" spans="2:31" x14ac:dyDescent="0.35">
      <c r="B767" s="123">
        <v>100305</v>
      </c>
      <c r="C767" s="123" t="s">
        <v>1682</v>
      </c>
      <c r="D767" s="123">
        <v>2016</v>
      </c>
      <c r="E767" s="123" t="s">
        <v>12</v>
      </c>
      <c r="F767" s="240">
        <v>54241.7764352222</v>
      </c>
      <c r="G767" s="240" t="s">
        <v>1755</v>
      </c>
      <c r="H767" s="240" t="s">
        <v>12</v>
      </c>
      <c r="I767" s="240">
        <v>54241.7764352222</v>
      </c>
      <c r="J767" s="240">
        <v>0</v>
      </c>
      <c r="K767" s="240">
        <v>0</v>
      </c>
      <c r="L767" s="240">
        <v>0</v>
      </c>
      <c r="M767" s="240">
        <v>0</v>
      </c>
      <c r="N767" s="240" t="s">
        <v>12</v>
      </c>
      <c r="O767" s="240">
        <v>53875.635223776</v>
      </c>
      <c r="P767" s="240">
        <v>0</v>
      </c>
      <c r="Q767" s="240">
        <v>0</v>
      </c>
      <c r="R767" s="240">
        <v>53875.635223776</v>
      </c>
      <c r="S767" s="240">
        <v>366.14121144628001</v>
      </c>
      <c r="T767" s="123" t="s">
        <v>12</v>
      </c>
      <c r="U767" s="123" t="s">
        <v>316</v>
      </c>
      <c r="V767" s="123" t="s">
        <v>317</v>
      </c>
      <c r="W767" s="123" t="s">
        <v>553</v>
      </c>
      <c r="X767" s="123" t="s">
        <v>12</v>
      </c>
      <c r="Y767" s="123" t="s">
        <v>1683</v>
      </c>
      <c r="Z767" s="123" t="s">
        <v>320</v>
      </c>
      <c r="AA767" s="212">
        <v>95616</v>
      </c>
      <c r="AB767" s="123" t="s">
        <v>520</v>
      </c>
      <c r="AC767" s="123" t="s">
        <v>201</v>
      </c>
      <c r="AD767" s="123" t="s">
        <v>327</v>
      </c>
      <c r="AE767" s="123" t="s">
        <v>12</v>
      </c>
    </row>
    <row r="768" spans="2:31" x14ac:dyDescent="0.35">
      <c r="B768" s="123">
        <v>101296</v>
      </c>
      <c r="C768" s="123" t="s">
        <v>1684</v>
      </c>
      <c r="D768" s="123">
        <v>2016</v>
      </c>
      <c r="E768" s="123" t="s">
        <v>12</v>
      </c>
      <c r="F768" s="240">
        <v>71428.683311556801</v>
      </c>
      <c r="G768" s="240" t="s">
        <v>1755</v>
      </c>
      <c r="H768" s="240" t="s">
        <v>12</v>
      </c>
      <c r="I768" s="240">
        <v>71428.683311556801</v>
      </c>
      <c r="J768" s="240">
        <v>0</v>
      </c>
      <c r="K768" s="240">
        <v>0</v>
      </c>
      <c r="L768" s="240">
        <v>0</v>
      </c>
      <c r="M768" s="240">
        <v>0</v>
      </c>
      <c r="N768" s="240" t="s">
        <v>12</v>
      </c>
      <c r="O768" s="240">
        <v>71425.325599332806</v>
      </c>
      <c r="P768" s="240">
        <v>0</v>
      </c>
      <c r="Q768" s="240">
        <v>0</v>
      </c>
      <c r="R768" s="240">
        <v>71425.325599332806</v>
      </c>
      <c r="S768" s="240">
        <v>3.3577122240000001</v>
      </c>
      <c r="T768" s="123" t="s">
        <v>12</v>
      </c>
      <c r="U768" s="123" t="s">
        <v>316</v>
      </c>
      <c r="V768" s="123" t="s">
        <v>317</v>
      </c>
      <c r="W768" s="123" t="s">
        <v>1771</v>
      </c>
      <c r="X768" s="123" t="s">
        <v>12</v>
      </c>
      <c r="Y768" s="123" t="s">
        <v>386</v>
      </c>
      <c r="Z768" s="123" t="s">
        <v>320</v>
      </c>
      <c r="AA768" s="212">
        <v>92697</v>
      </c>
      <c r="AB768" s="123" t="s">
        <v>520</v>
      </c>
      <c r="AC768" s="123" t="s">
        <v>201</v>
      </c>
      <c r="AD768" s="123" t="s">
        <v>327</v>
      </c>
      <c r="AE768" s="123" t="s">
        <v>12</v>
      </c>
    </row>
    <row r="769" spans="2:31" x14ac:dyDescent="0.35">
      <c r="B769" s="123">
        <v>100997</v>
      </c>
      <c r="C769" s="123" t="s">
        <v>1685</v>
      </c>
      <c r="D769" s="123">
        <v>2016</v>
      </c>
      <c r="E769" s="123" t="s">
        <v>12</v>
      </c>
      <c r="F769" s="240">
        <v>232970.43401906101</v>
      </c>
      <c r="G769" s="240" t="s">
        <v>1755</v>
      </c>
      <c r="H769" s="240" t="s">
        <v>12</v>
      </c>
      <c r="I769" s="240">
        <v>222741.734019061</v>
      </c>
      <c r="J769" s="240">
        <v>10228.700000000001</v>
      </c>
      <c r="K769" s="240">
        <v>0</v>
      </c>
      <c r="L769" s="240">
        <v>0</v>
      </c>
      <c r="M769" s="240">
        <v>0</v>
      </c>
      <c r="N769" s="240" t="s">
        <v>12</v>
      </c>
      <c r="O769" s="240">
        <v>222675.936609211</v>
      </c>
      <c r="P769" s="240">
        <v>0</v>
      </c>
      <c r="Q769" s="240">
        <v>0</v>
      </c>
      <c r="R769" s="240">
        <v>222675.936609211</v>
      </c>
      <c r="S769" s="240">
        <v>10294.497409850001</v>
      </c>
      <c r="T769" s="123" t="s">
        <v>12</v>
      </c>
      <c r="U769" s="123" t="s">
        <v>316</v>
      </c>
      <c r="V769" s="123" t="s">
        <v>317</v>
      </c>
      <c r="W769" s="123" t="s">
        <v>553</v>
      </c>
      <c r="X769" s="123" t="s">
        <v>12</v>
      </c>
      <c r="Y769" s="123" t="s">
        <v>506</v>
      </c>
      <c r="Z769" s="123" t="s">
        <v>320</v>
      </c>
      <c r="AA769" s="212">
        <v>90095</v>
      </c>
      <c r="AB769" s="123" t="s">
        <v>520</v>
      </c>
      <c r="AC769" s="123" t="s">
        <v>201</v>
      </c>
      <c r="AD769" s="123" t="s">
        <v>327</v>
      </c>
      <c r="AE769" s="123" t="s">
        <v>12</v>
      </c>
    </row>
    <row r="770" spans="2:31" x14ac:dyDescent="0.35">
      <c r="B770" s="123">
        <v>104173</v>
      </c>
      <c r="C770" s="123" t="s">
        <v>1686</v>
      </c>
      <c r="D770" s="123">
        <v>2016</v>
      </c>
      <c r="E770" s="123" t="s">
        <v>12</v>
      </c>
      <c r="F770" s="240">
        <v>22353.523052799999</v>
      </c>
      <c r="G770" s="240" t="s">
        <v>1755</v>
      </c>
      <c r="H770" s="240" t="s">
        <v>12</v>
      </c>
      <c r="I770" s="240">
        <v>22353.523052799999</v>
      </c>
      <c r="J770" s="240">
        <v>0</v>
      </c>
      <c r="K770" s="240">
        <v>0</v>
      </c>
      <c r="L770" s="240">
        <v>0</v>
      </c>
      <c r="M770" s="240">
        <v>0</v>
      </c>
      <c r="N770" s="240" t="s">
        <v>12</v>
      </c>
      <c r="O770" s="240">
        <v>0</v>
      </c>
      <c r="P770" s="240">
        <v>0</v>
      </c>
      <c r="Q770" s="240">
        <v>0</v>
      </c>
      <c r="R770" s="240">
        <v>0</v>
      </c>
      <c r="S770" s="240">
        <v>22353.523052799999</v>
      </c>
      <c r="T770" s="123" t="s">
        <v>12</v>
      </c>
      <c r="U770" s="123" t="s">
        <v>317</v>
      </c>
      <c r="V770" s="123" t="s">
        <v>317</v>
      </c>
      <c r="W770" s="123" t="s">
        <v>12</v>
      </c>
      <c r="X770" s="123" t="s">
        <v>12</v>
      </c>
      <c r="Y770" s="123" t="s">
        <v>746</v>
      </c>
      <c r="Z770" s="123" t="s">
        <v>320</v>
      </c>
      <c r="AA770" s="212">
        <v>92521</v>
      </c>
      <c r="AB770" s="123" t="s">
        <v>520</v>
      </c>
      <c r="AC770" s="123" t="s">
        <v>201</v>
      </c>
      <c r="AD770" s="123" t="s">
        <v>327</v>
      </c>
      <c r="AE770" s="123" t="s">
        <v>12</v>
      </c>
    </row>
    <row r="771" spans="2:31" x14ac:dyDescent="0.35">
      <c r="B771" s="123">
        <v>101305</v>
      </c>
      <c r="C771" s="123" t="s">
        <v>1687</v>
      </c>
      <c r="D771" s="123">
        <v>2016</v>
      </c>
      <c r="E771" s="123" t="s">
        <v>12</v>
      </c>
      <c r="F771" s="240">
        <v>154666.8963696</v>
      </c>
      <c r="G771" s="240" t="s">
        <v>1755</v>
      </c>
      <c r="H771" s="240" t="s">
        <v>12</v>
      </c>
      <c r="I771" s="240">
        <v>154666.8963696</v>
      </c>
      <c r="J771" s="240">
        <v>0</v>
      </c>
      <c r="K771" s="240">
        <v>0</v>
      </c>
      <c r="L771" s="240">
        <v>0</v>
      </c>
      <c r="M771" s="240">
        <v>0</v>
      </c>
      <c r="N771" s="240" t="s">
        <v>12</v>
      </c>
      <c r="O771" s="240">
        <v>154666.8963696</v>
      </c>
      <c r="P771" s="240">
        <v>0</v>
      </c>
      <c r="Q771" s="240">
        <v>0</v>
      </c>
      <c r="R771" s="240">
        <v>154666.8963696</v>
      </c>
      <c r="S771" s="240">
        <v>0</v>
      </c>
      <c r="T771" s="123" t="s">
        <v>12</v>
      </c>
      <c r="U771" s="123" t="s">
        <v>316</v>
      </c>
      <c r="V771" s="123" t="s">
        <v>317</v>
      </c>
      <c r="W771" s="123" t="s">
        <v>1771</v>
      </c>
      <c r="X771" s="123" t="s">
        <v>12</v>
      </c>
      <c r="Y771" s="123" t="s">
        <v>1688</v>
      </c>
      <c r="Z771" s="123" t="s">
        <v>320</v>
      </c>
      <c r="AA771" s="212">
        <v>92093</v>
      </c>
      <c r="AB771" s="123" t="s">
        <v>520</v>
      </c>
      <c r="AC771" s="123" t="s">
        <v>201</v>
      </c>
      <c r="AD771" s="123" t="s">
        <v>327</v>
      </c>
      <c r="AE771" s="123" t="s">
        <v>12</v>
      </c>
    </row>
    <row r="772" spans="2:31" x14ac:dyDescent="0.35">
      <c r="B772" s="123">
        <v>101416</v>
      </c>
      <c r="C772" s="123" t="s">
        <v>1689</v>
      </c>
      <c r="D772" s="123">
        <v>2016</v>
      </c>
      <c r="E772" s="123" t="s">
        <v>12</v>
      </c>
      <c r="F772" s="240">
        <v>56254.492908406603</v>
      </c>
      <c r="G772" s="240" t="s">
        <v>1755</v>
      </c>
      <c r="H772" s="240" t="s">
        <v>12</v>
      </c>
      <c r="I772" s="240">
        <v>56254.492908406603</v>
      </c>
      <c r="J772" s="240">
        <v>0</v>
      </c>
      <c r="K772" s="240">
        <v>0</v>
      </c>
      <c r="L772" s="240">
        <v>0</v>
      </c>
      <c r="M772" s="240">
        <v>0</v>
      </c>
      <c r="N772" s="240" t="s">
        <v>12</v>
      </c>
      <c r="O772" s="240">
        <v>56169.330066334602</v>
      </c>
      <c r="P772" s="240">
        <v>0</v>
      </c>
      <c r="Q772" s="240">
        <v>0</v>
      </c>
      <c r="R772" s="240">
        <v>56169.330066334602</v>
      </c>
      <c r="S772" s="240">
        <v>85.162842072000004</v>
      </c>
      <c r="T772" s="123" t="s">
        <v>12</v>
      </c>
      <c r="U772" s="123" t="s">
        <v>316</v>
      </c>
      <c r="V772" s="123" t="s">
        <v>317</v>
      </c>
      <c r="W772" s="123" t="s">
        <v>1771</v>
      </c>
      <c r="X772" s="123" t="s">
        <v>12</v>
      </c>
      <c r="Y772" s="123" t="s">
        <v>766</v>
      </c>
      <c r="Z772" s="123" t="s">
        <v>320</v>
      </c>
      <c r="AA772" s="212">
        <v>94143</v>
      </c>
      <c r="AB772" s="123" t="s">
        <v>520</v>
      </c>
      <c r="AC772" s="123" t="s">
        <v>201</v>
      </c>
      <c r="AD772" s="123" t="s">
        <v>327</v>
      </c>
      <c r="AE772" s="123" t="s">
        <v>12</v>
      </c>
    </row>
    <row r="773" spans="2:31" x14ac:dyDescent="0.35">
      <c r="B773" s="123">
        <v>104372</v>
      </c>
      <c r="C773" s="123" t="s">
        <v>1904</v>
      </c>
      <c r="D773" s="123">
        <v>2016</v>
      </c>
      <c r="E773" s="123" t="s">
        <v>12</v>
      </c>
      <c r="F773" s="240">
        <v>17377.833741598999</v>
      </c>
      <c r="G773" s="240" t="s">
        <v>1755</v>
      </c>
      <c r="H773" s="240" t="s">
        <v>12</v>
      </c>
      <c r="I773" s="240">
        <v>17377.833741598999</v>
      </c>
      <c r="J773" s="240">
        <v>0</v>
      </c>
      <c r="K773" s="240">
        <v>0</v>
      </c>
      <c r="L773" s="240">
        <v>0</v>
      </c>
      <c r="M773" s="240">
        <v>0</v>
      </c>
      <c r="N773" s="240" t="s">
        <v>12</v>
      </c>
      <c r="O773" s="240">
        <v>17373.518123330301</v>
      </c>
      <c r="P773" s="240">
        <v>0</v>
      </c>
      <c r="Q773" s="240">
        <v>0</v>
      </c>
      <c r="R773" s="240">
        <v>17373.518123330301</v>
      </c>
      <c r="S773" s="240">
        <v>4.3156182686999998</v>
      </c>
      <c r="T773" s="123" t="s">
        <v>12</v>
      </c>
      <c r="U773" s="123" t="s">
        <v>316</v>
      </c>
      <c r="V773" s="123" t="s">
        <v>317</v>
      </c>
      <c r="W773" s="123" t="s">
        <v>1771</v>
      </c>
      <c r="X773" s="123" t="s">
        <v>12</v>
      </c>
      <c r="Y773" s="123" t="s">
        <v>1476</v>
      </c>
      <c r="Z773" s="123" t="s">
        <v>320</v>
      </c>
      <c r="AA773" s="212">
        <v>93106</v>
      </c>
      <c r="AB773" s="123" t="s">
        <v>520</v>
      </c>
      <c r="AC773" s="123" t="s">
        <v>201</v>
      </c>
      <c r="AD773" s="123" t="s">
        <v>327</v>
      </c>
      <c r="AE773" s="123" t="s">
        <v>12</v>
      </c>
    </row>
    <row r="774" spans="2:31" x14ac:dyDescent="0.35">
      <c r="B774" s="123">
        <v>100273</v>
      </c>
      <c r="C774" s="123" t="s">
        <v>1691</v>
      </c>
      <c r="D774" s="123">
        <v>2016</v>
      </c>
      <c r="E774" s="123" t="s">
        <v>12</v>
      </c>
      <c r="F774" s="240">
        <v>27519.2934012306</v>
      </c>
      <c r="G774" s="240" t="s">
        <v>1755</v>
      </c>
      <c r="H774" s="240" t="s">
        <v>12</v>
      </c>
      <c r="I774" s="240">
        <v>27519.2934012306</v>
      </c>
      <c r="J774" s="240">
        <v>0</v>
      </c>
      <c r="K774" s="240">
        <v>0</v>
      </c>
      <c r="L774" s="240">
        <v>0</v>
      </c>
      <c r="M774" s="240">
        <v>0</v>
      </c>
      <c r="N774" s="240" t="s">
        <v>12</v>
      </c>
      <c r="O774" s="240">
        <v>27510.210860800002</v>
      </c>
      <c r="P774" s="240">
        <v>0</v>
      </c>
      <c r="Q774" s="240">
        <v>0</v>
      </c>
      <c r="R774" s="240">
        <v>27510.210860800002</v>
      </c>
      <c r="S774" s="240">
        <v>9.0825404305999999</v>
      </c>
      <c r="T774" s="123" t="s">
        <v>12</v>
      </c>
      <c r="U774" s="123" t="s">
        <v>316</v>
      </c>
      <c r="V774" s="123" t="s">
        <v>317</v>
      </c>
      <c r="W774" s="123" t="s">
        <v>553</v>
      </c>
      <c r="X774" s="123" t="s">
        <v>12</v>
      </c>
      <c r="Y774" s="123" t="s">
        <v>1479</v>
      </c>
      <c r="Z774" s="123" t="s">
        <v>320</v>
      </c>
      <c r="AA774" s="212">
        <v>95064</v>
      </c>
      <c r="AB774" s="123" t="s">
        <v>520</v>
      </c>
      <c r="AC774" s="123" t="s">
        <v>201</v>
      </c>
      <c r="AD774" s="123" t="s">
        <v>327</v>
      </c>
      <c r="AE774" s="123" t="s">
        <v>12</v>
      </c>
    </row>
    <row r="775" spans="2:31" x14ac:dyDescent="0.35">
      <c r="B775" s="123">
        <v>104361</v>
      </c>
      <c r="C775" s="123" t="s">
        <v>1692</v>
      </c>
      <c r="D775" s="123">
        <v>2016</v>
      </c>
      <c r="E775" s="123" t="s">
        <v>12</v>
      </c>
      <c r="F775" s="240">
        <v>16975.901816000001</v>
      </c>
      <c r="G775" s="240" t="s">
        <v>1755</v>
      </c>
      <c r="H775" s="240" t="s">
        <v>12</v>
      </c>
      <c r="I775" s="240">
        <v>16975.901816000001</v>
      </c>
      <c r="J775" s="240">
        <v>0</v>
      </c>
      <c r="K775" s="240">
        <v>0</v>
      </c>
      <c r="L775" s="240">
        <v>0</v>
      </c>
      <c r="M775" s="240">
        <v>0</v>
      </c>
      <c r="N775" s="240" t="s">
        <v>12</v>
      </c>
      <c r="O775" s="240">
        <v>0</v>
      </c>
      <c r="P775" s="240">
        <v>0</v>
      </c>
      <c r="Q775" s="240">
        <v>0</v>
      </c>
      <c r="R775" s="240">
        <v>0</v>
      </c>
      <c r="S775" s="240">
        <v>16975.901816000001</v>
      </c>
      <c r="T775" s="123" t="s">
        <v>12</v>
      </c>
      <c r="U775" s="123" t="s">
        <v>317</v>
      </c>
      <c r="V775" s="123" t="s">
        <v>317</v>
      </c>
      <c r="W775" s="123" t="s">
        <v>12</v>
      </c>
      <c r="X775" s="123" t="s">
        <v>12</v>
      </c>
      <c r="Y775" s="123" t="s">
        <v>506</v>
      </c>
      <c r="Z775" s="123" t="s">
        <v>320</v>
      </c>
      <c r="AA775" s="212" t="s">
        <v>1693</v>
      </c>
      <c r="AB775" s="123" t="s">
        <v>520</v>
      </c>
      <c r="AC775" s="123" t="s">
        <v>201</v>
      </c>
      <c r="AD775" s="123" t="s">
        <v>327</v>
      </c>
      <c r="AE775" s="123" t="s">
        <v>12</v>
      </c>
    </row>
    <row r="776" spans="2:31" x14ac:dyDescent="0.35">
      <c r="B776" s="123">
        <v>101068</v>
      </c>
      <c r="C776" s="123" t="s">
        <v>1694</v>
      </c>
      <c r="D776" s="123">
        <v>2016</v>
      </c>
      <c r="E776" s="123" t="s">
        <v>12</v>
      </c>
      <c r="F776" s="240">
        <v>44869.042998199802</v>
      </c>
      <c r="G776" s="240" t="s">
        <v>1755</v>
      </c>
      <c r="H776" s="240" t="s">
        <v>12</v>
      </c>
      <c r="I776" s="240">
        <v>44869.042998199802</v>
      </c>
      <c r="J776" s="240">
        <v>0</v>
      </c>
      <c r="K776" s="240">
        <v>0</v>
      </c>
      <c r="L776" s="240">
        <v>0</v>
      </c>
      <c r="M776" s="240">
        <v>0</v>
      </c>
      <c r="N776" s="240" t="s">
        <v>12</v>
      </c>
      <c r="O776" s="240">
        <v>44867.575663085103</v>
      </c>
      <c r="P776" s="240">
        <v>0</v>
      </c>
      <c r="Q776" s="240">
        <v>0</v>
      </c>
      <c r="R776" s="240">
        <v>44867.575663085103</v>
      </c>
      <c r="S776" s="240">
        <v>1.4673351147</v>
      </c>
      <c r="T776" s="123" t="s">
        <v>12</v>
      </c>
      <c r="U776" s="123" t="s">
        <v>316</v>
      </c>
      <c r="V776" s="123" t="s">
        <v>316</v>
      </c>
      <c r="W776" s="123" t="s">
        <v>430</v>
      </c>
      <c r="X776" s="123" t="s">
        <v>12</v>
      </c>
      <c r="Y776" s="123" t="s">
        <v>410</v>
      </c>
      <c r="Z776" s="123" t="s">
        <v>320</v>
      </c>
      <c r="AA776" s="212">
        <v>94565</v>
      </c>
      <c r="AB776" s="123" t="s">
        <v>628</v>
      </c>
      <c r="AC776" s="123" t="s">
        <v>201</v>
      </c>
      <c r="AD776" s="123" t="s">
        <v>327</v>
      </c>
      <c r="AE776" s="123" t="s">
        <v>12</v>
      </c>
    </row>
    <row r="777" spans="2:31" x14ac:dyDescent="0.35">
      <c r="B777" s="123">
        <v>104617</v>
      </c>
      <c r="C777" s="123" t="s">
        <v>1695</v>
      </c>
      <c r="D777" s="123">
        <v>2016</v>
      </c>
      <c r="E777" s="123" t="s">
        <v>12</v>
      </c>
      <c r="F777" s="240">
        <v>12628.057824</v>
      </c>
      <c r="G777" s="240" t="s">
        <v>1755</v>
      </c>
      <c r="H777" s="240" t="s">
        <v>12</v>
      </c>
      <c r="I777" s="240">
        <v>12628.057824</v>
      </c>
      <c r="J777" s="240">
        <v>0</v>
      </c>
      <c r="K777" s="240">
        <v>0</v>
      </c>
      <c r="L777" s="240">
        <v>0</v>
      </c>
      <c r="M777" s="240">
        <v>0</v>
      </c>
      <c r="N777" s="240" t="s">
        <v>12</v>
      </c>
      <c r="O777" s="240">
        <v>0</v>
      </c>
      <c r="P777" s="240">
        <v>0</v>
      </c>
      <c r="Q777" s="240">
        <v>0</v>
      </c>
      <c r="R777" s="240">
        <v>0</v>
      </c>
      <c r="S777" s="240">
        <v>12628.057824</v>
      </c>
      <c r="T777" s="123" t="s">
        <v>12</v>
      </c>
      <c r="U777" s="123" t="s">
        <v>317</v>
      </c>
      <c r="V777" s="123" t="s">
        <v>317</v>
      </c>
      <c r="W777" s="123" t="s">
        <v>12</v>
      </c>
      <c r="X777" s="123" t="s">
        <v>12</v>
      </c>
      <c r="Y777" s="123" t="s">
        <v>506</v>
      </c>
      <c r="Z777" s="123" t="s">
        <v>320</v>
      </c>
      <c r="AA777" s="212">
        <v>90073</v>
      </c>
      <c r="AB777" s="123" t="s">
        <v>1696</v>
      </c>
      <c r="AC777" s="123" t="s">
        <v>201</v>
      </c>
      <c r="AD777" s="123" t="s">
        <v>327</v>
      </c>
      <c r="AE777" s="123" t="s">
        <v>12</v>
      </c>
    </row>
    <row r="778" spans="2:31" x14ac:dyDescent="0.35">
      <c r="B778" s="123">
        <v>104661</v>
      </c>
      <c r="C778" s="123" t="s">
        <v>1697</v>
      </c>
      <c r="D778" s="123">
        <v>2016</v>
      </c>
      <c r="E778" s="123" t="s">
        <v>12</v>
      </c>
      <c r="F778" s="240">
        <v>15976.068218176</v>
      </c>
      <c r="G778" s="240" t="s">
        <v>1755</v>
      </c>
      <c r="H778" s="240" t="s">
        <v>12</v>
      </c>
      <c r="I778" s="240">
        <v>15976.068218176</v>
      </c>
      <c r="J778" s="240">
        <v>0</v>
      </c>
      <c r="K778" s="240">
        <v>0</v>
      </c>
      <c r="L778" s="240">
        <v>0</v>
      </c>
      <c r="M778" s="240">
        <v>0</v>
      </c>
      <c r="N778" s="240" t="s">
        <v>12</v>
      </c>
      <c r="O778" s="240">
        <v>0</v>
      </c>
      <c r="P778" s="240">
        <v>0</v>
      </c>
      <c r="Q778" s="240">
        <v>0</v>
      </c>
      <c r="R778" s="240">
        <v>0</v>
      </c>
      <c r="S778" s="240">
        <v>15976.068218176</v>
      </c>
      <c r="T778" s="123" t="s">
        <v>12</v>
      </c>
      <c r="U778" s="123" t="s">
        <v>317</v>
      </c>
      <c r="V778" s="123" t="s">
        <v>317</v>
      </c>
      <c r="W778" s="123" t="s">
        <v>12</v>
      </c>
      <c r="X778" s="123" t="s">
        <v>12</v>
      </c>
      <c r="Y778" s="123" t="s">
        <v>460</v>
      </c>
      <c r="Z778" s="123" t="s">
        <v>320</v>
      </c>
      <c r="AA778" s="212">
        <v>92161</v>
      </c>
      <c r="AB778" s="123" t="s">
        <v>1698</v>
      </c>
      <c r="AC778" s="123" t="s">
        <v>201</v>
      </c>
      <c r="AD778" s="123" t="s">
        <v>327</v>
      </c>
      <c r="AE778" s="123" t="s">
        <v>12</v>
      </c>
    </row>
    <row r="779" spans="2:31" x14ac:dyDescent="0.35">
      <c r="B779" s="123">
        <v>104071</v>
      </c>
      <c r="C779" s="123" t="s">
        <v>1699</v>
      </c>
      <c r="D779" s="123">
        <v>2016</v>
      </c>
      <c r="E779" s="123" t="s">
        <v>12</v>
      </c>
      <c r="F779" s="240">
        <v>18306927.8437341</v>
      </c>
      <c r="G779" s="240" t="s">
        <v>1755</v>
      </c>
      <c r="H779" s="240" t="s">
        <v>12</v>
      </c>
      <c r="I779" s="240">
        <v>0</v>
      </c>
      <c r="J779" s="240">
        <v>0</v>
      </c>
      <c r="K779" s="240">
        <v>17115254.681434099</v>
      </c>
      <c r="L779" s="240">
        <v>1191673.16229999</v>
      </c>
      <c r="M779" s="240">
        <v>0</v>
      </c>
      <c r="N779" s="240" t="s">
        <v>12</v>
      </c>
      <c r="O779" s="240">
        <v>0</v>
      </c>
      <c r="P779" s="240">
        <v>17115254.681434099</v>
      </c>
      <c r="Q779" s="240">
        <v>0</v>
      </c>
      <c r="R779" s="240">
        <v>17115254.681434099</v>
      </c>
      <c r="S779" s="240">
        <v>1191673.16229999</v>
      </c>
      <c r="T779" s="123" t="s">
        <v>12</v>
      </c>
      <c r="U779" s="123" t="s">
        <v>316</v>
      </c>
      <c r="V779" s="123" t="s">
        <v>317</v>
      </c>
      <c r="W779" s="123" t="s">
        <v>825</v>
      </c>
      <c r="X779" s="123" t="s">
        <v>12</v>
      </c>
      <c r="Y779" s="123" t="s">
        <v>1700</v>
      </c>
      <c r="Z779" s="123" t="s">
        <v>445</v>
      </c>
      <c r="AA779" s="212">
        <v>78249</v>
      </c>
      <c r="AB779" s="123" t="s">
        <v>446</v>
      </c>
      <c r="AC779" s="123" t="s">
        <v>394</v>
      </c>
      <c r="AD779" s="123" t="s">
        <v>395</v>
      </c>
      <c r="AE779" s="123" t="s">
        <v>12</v>
      </c>
    </row>
    <row r="780" spans="2:31" x14ac:dyDescent="0.35">
      <c r="B780" s="123">
        <v>100372</v>
      </c>
      <c r="C780" s="123" t="s">
        <v>1701</v>
      </c>
      <c r="D780" s="123">
        <v>2016</v>
      </c>
      <c r="E780" s="123" t="s">
        <v>12</v>
      </c>
      <c r="F780" s="240">
        <v>2786747.9586547199</v>
      </c>
      <c r="G780" s="240" t="s">
        <v>1755</v>
      </c>
      <c r="H780" s="240" t="s">
        <v>12</v>
      </c>
      <c r="I780" s="240">
        <v>2786747.9586547199</v>
      </c>
      <c r="J780" s="240">
        <v>0</v>
      </c>
      <c r="K780" s="240">
        <v>0</v>
      </c>
      <c r="L780" s="240">
        <v>0</v>
      </c>
      <c r="M780" s="240">
        <v>0</v>
      </c>
      <c r="N780" s="240" t="s">
        <v>12</v>
      </c>
      <c r="O780" s="240">
        <v>2785959.8204547199</v>
      </c>
      <c r="P780" s="240">
        <v>0</v>
      </c>
      <c r="Q780" s="240">
        <v>0</v>
      </c>
      <c r="R780" s="240">
        <v>2785959.8204547199</v>
      </c>
      <c r="S780" s="240">
        <v>788.13819999999998</v>
      </c>
      <c r="T780" s="123" t="s">
        <v>12</v>
      </c>
      <c r="U780" s="123" t="s">
        <v>316</v>
      </c>
      <c r="V780" s="123" t="s">
        <v>316</v>
      </c>
      <c r="W780" s="123" t="s">
        <v>825</v>
      </c>
      <c r="X780" s="123" t="s">
        <v>12</v>
      </c>
      <c r="Y780" s="123" t="s">
        <v>1702</v>
      </c>
      <c r="Z780" s="123" t="s">
        <v>320</v>
      </c>
      <c r="AA780" s="212">
        <v>94510</v>
      </c>
      <c r="AB780" s="123" t="s">
        <v>391</v>
      </c>
      <c r="AC780" s="123" t="s">
        <v>708</v>
      </c>
      <c r="AD780" s="123" t="s">
        <v>709</v>
      </c>
      <c r="AE780" s="123" t="s">
        <v>12</v>
      </c>
    </row>
    <row r="781" spans="2:31" x14ac:dyDescent="0.35">
      <c r="B781" s="123">
        <v>104444</v>
      </c>
      <c r="C781" s="123" t="s">
        <v>1703</v>
      </c>
      <c r="D781" s="123">
        <v>2016</v>
      </c>
      <c r="E781" s="123" t="s">
        <v>12</v>
      </c>
      <c r="F781" s="240">
        <v>12387.2236912726</v>
      </c>
      <c r="G781" s="240" t="s">
        <v>1755</v>
      </c>
      <c r="H781" s="240" t="s">
        <v>12</v>
      </c>
      <c r="I781" s="240">
        <v>12387.2236912726</v>
      </c>
      <c r="J781" s="240">
        <v>0</v>
      </c>
      <c r="K781" s="240">
        <v>0</v>
      </c>
      <c r="L781" s="240">
        <v>0</v>
      </c>
      <c r="M781" s="240">
        <v>0</v>
      </c>
      <c r="N781" s="240" t="s">
        <v>12</v>
      </c>
      <c r="O781" s="240">
        <v>0</v>
      </c>
      <c r="P781" s="240">
        <v>0</v>
      </c>
      <c r="Q781" s="240">
        <v>0</v>
      </c>
      <c r="R781" s="240">
        <v>0</v>
      </c>
      <c r="S781" s="240">
        <v>12387.2236912726</v>
      </c>
      <c r="T781" s="123" t="s">
        <v>12</v>
      </c>
      <c r="U781" s="123" t="s">
        <v>317</v>
      </c>
      <c r="V781" s="123" t="s">
        <v>317</v>
      </c>
      <c r="W781" s="123" t="s">
        <v>12</v>
      </c>
      <c r="X781" s="123" t="s">
        <v>12</v>
      </c>
      <c r="Y781" s="123" t="s">
        <v>377</v>
      </c>
      <c r="Z781" s="123" t="s">
        <v>320</v>
      </c>
      <c r="AA781" s="212">
        <v>90744</v>
      </c>
      <c r="AB781" s="123" t="s">
        <v>391</v>
      </c>
      <c r="AC781" s="123" t="s">
        <v>566</v>
      </c>
      <c r="AD781" s="123" t="s">
        <v>392</v>
      </c>
      <c r="AE781" s="123" t="s">
        <v>12</v>
      </c>
    </row>
    <row r="782" spans="2:31" x14ac:dyDescent="0.35">
      <c r="B782" s="123">
        <v>104510</v>
      </c>
      <c r="C782" s="123" t="s">
        <v>1705</v>
      </c>
      <c r="D782" s="123">
        <v>2016</v>
      </c>
      <c r="E782" s="123" t="s">
        <v>12</v>
      </c>
      <c r="F782" s="240">
        <v>9313.1606735999994</v>
      </c>
      <c r="G782" s="240" t="s">
        <v>1755</v>
      </c>
      <c r="H782" s="240" t="s">
        <v>12</v>
      </c>
      <c r="I782" s="240">
        <v>0</v>
      </c>
      <c r="J782" s="240">
        <v>0</v>
      </c>
      <c r="K782" s="240">
        <v>0</v>
      </c>
      <c r="L782" s="240">
        <v>0</v>
      </c>
      <c r="M782" s="240">
        <v>9313.1606735999994</v>
      </c>
      <c r="N782" s="240" t="s">
        <v>12</v>
      </c>
      <c r="O782" s="240">
        <v>0</v>
      </c>
      <c r="P782" s="240">
        <v>0</v>
      </c>
      <c r="Q782" s="240">
        <v>9313.1606735999994</v>
      </c>
      <c r="R782" s="240">
        <v>9313.1606735999994</v>
      </c>
      <c r="S782" s="240">
        <v>0</v>
      </c>
      <c r="T782" s="123" t="s">
        <v>12</v>
      </c>
      <c r="U782" s="123" t="s">
        <v>316</v>
      </c>
      <c r="V782" s="123" t="s">
        <v>317</v>
      </c>
      <c r="W782" s="123" t="s">
        <v>430</v>
      </c>
      <c r="X782" s="123" t="s">
        <v>12</v>
      </c>
      <c r="Y782" s="123" t="s">
        <v>1706</v>
      </c>
      <c r="Z782" s="123" t="s">
        <v>1231</v>
      </c>
      <c r="AA782" s="212">
        <v>89048</v>
      </c>
      <c r="AB782" s="123" t="s">
        <v>321</v>
      </c>
      <c r="AC782" s="123" t="s">
        <v>322</v>
      </c>
      <c r="AD782" s="123" t="s">
        <v>323</v>
      </c>
      <c r="AE782" s="123" t="s">
        <v>12</v>
      </c>
    </row>
    <row r="783" spans="2:31" x14ac:dyDescent="0.35">
      <c r="B783" s="123">
        <v>104205</v>
      </c>
      <c r="C783" s="123" t="s">
        <v>1708</v>
      </c>
      <c r="D783" s="123">
        <v>2016</v>
      </c>
      <c r="E783" s="123" t="s">
        <v>12</v>
      </c>
      <c r="F783" s="240">
        <v>15665.979154176001</v>
      </c>
      <c r="G783" s="240" t="s">
        <v>1755</v>
      </c>
      <c r="H783" s="240" t="s">
        <v>12</v>
      </c>
      <c r="I783" s="240">
        <v>15665.979154176001</v>
      </c>
      <c r="J783" s="240">
        <v>0</v>
      </c>
      <c r="K783" s="240">
        <v>0</v>
      </c>
      <c r="L783" s="240">
        <v>0</v>
      </c>
      <c r="M783" s="240">
        <v>0</v>
      </c>
      <c r="N783" s="240" t="s">
        <v>12</v>
      </c>
      <c r="O783" s="240">
        <v>0</v>
      </c>
      <c r="P783" s="240">
        <v>0</v>
      </c>
      <c r="Q783" s="240">
        <v>0</v>
      </c>
      <c r="R783" s="240">
        <v>0</v>
      </c>
      <c r="S783" s="240">
        <v>15665.979154176001</v>
      </c>
      <c r="T783" s="123" t="s">
        <v>12</v>
      </c>
      <c r="U783" s="123" t="s">
        <v>317</v>
      </c>
      <c r="V783" s="123" t="s">
        <v>317</v>
      </c>
      <c r="W783" s="123" t="s">
        <v>12</v>
      </c>
      <c r="X783" s="123" t="s">
        <v>12</v>
      </c>
      <c r="Y783" s="123" t="s">
        <v>1709</v>
      </c>
      <c r="Z783" s="123" t="s">
        <v>320</v>
      </c>
      <c r="AA783" s="212">
        <v>93437</v>
      </c>
      <c r="AB783" s="123" t="s">
        <v>861</v>
      </c>
      <c r="AC783" s="123" t="s">
        <v>201</v>
      </c>
      <c r="AD783" s="123" t="s">
        <v>327</v>
      </c>
      <c r="AE783" s="123" t="s">
        <v>12</v>
      </c>
    </row>
    <row r="784" spans="2:31" x14ac:dyDescent="0.35">
      <c r="B784" s="123">
        <v>104783</v>
      </c>
      <c r="C784" s="123" t="s">
        <v>1905</v>
      </c>
      <c r="D784" s="123">
        <v>2016</v>
      </c>
      <c r="E784" s="123" t="s">
        <v>12</v>
      </c>
      <c r="F784" s="240">
        <v>13371.902558908399</v>
      </c>
      <c r="G784" s="240" t="s">
        <v>12</v>
      </c>
      <c r="H784" s="240" t="s">
        <v>12</v>
      </c>
      <c r="I784" s="240">
        <v>13371.902558908399</v>
      </c>
      <c r="J784" s="240">
        <v>0</v>
      </c>
      <c r="K784" s="240">
        <v>0</v>
      </c>
      <c r="L784" s="240">
        <v>0</v>
      </c>
      <c r="M784" s="240">
        <v>0</v>
      </c>
      <c r="N784" s="240" t="s">
        <v>12</v>
      </c>
      <c r="O784" s="240">
        <v>0</v>
      </c>
      <c r="P784" s="240">
        <v>0</v>
      </c>
      <c r="Q784" s="240">
        <v>0</v>
      </c>
      <c r="R784" s="240">
        <v>0</v>
      </c>
      <c r="S784" s="240">
        <v>13371.902558908399</v>
      </c>
      <c r="T784" s="123" t="s">
        <v>12</v>
      </c>
      <c r="U784" s="123" t="s">
        <v>317</v>
      </c>
      <c r="V784" s="123" t="s">
        <v>317</v>
      </c>
      <c r="W784" s="123" t="s">
        <v>12</v>
      </c>
      <c r="X784" s="123" t="s">
        <v>12</v>
      </c>
      <c r="Y784" s="123" t="s">
        <v>935</v>
      </c>
      <c r="Z784" s="123" t="s">
        <v>320</v>
      </c>
      <c r="AA784" s="212">
        <v>93454</v>
      </c>
      <c r="AB784" s="123" t="s">
        <v>342</v>
      </c>
      <c r="AC784" s="123" t="s">
        <v>343</v>
      </c>
      <c r="AD784" s="123" t="s">
        <v>344</v>
      </c>
      <c r="AE784" s="123" t="s">
        <v>12</v>
      </c>
    </row>
    <row r="785" spans="2:31" x14ac:dyDescent="0.35">
      <c r="B785" s="123">
        <v>104413</v>
      </c>
      <c r="C785" s="123" t="s">
        <v>1957</v>
      </c>
      <c r="D785" s="123">
        <v>2016</v>
      </c>
      <c r="E785" s="123" t="s">
        <v>12</v>
      </c>
      <c r="F785" s="240">
        <v>2199.1185197633099</v>
      </c>
      <c r="G785" s="240" t="s">
        <v>1755</v>
      </c>
      <c r="H785" s="240" t="s">
        <v>12</v>
      </c>
      <c r="I785" s="240">
        <v>2199.1185197633099</v>
      </c>
      <c r="J785" s="240">
        <v>0</v>
      </c>
      <c r="K785" s="240">
        <v>0</v>
      </c>
      <c r="L785" s="240">
        <v>0</v>
      </c>
      <c r="M785" s="240">
        <v>0</v>
      </c>
      <c r="N785" s="240" t="s">
        <v>12</v>
      </c>
      <c r="O785" s="240">
        <v>0</v>
      </c>
      <c r="P785" s="240">
        <v>0</v>
      </c>
      <c r="Q785" s="240">
        <v>0</v>
      </c>
      <c r="R785" s="240">
        <v>0</v>
      </c>
      <c r="S785" s="240">
        <v>2199.1185197633099</v>
      </c>
      <c r="T785" s="123" t="s">
        <v>12</v>
      </c>
      <c r="U785" s="123" t="s">
        <v>317</v>
      </c>
      <c r="V785" s="123" t="s">
        <v>317</v>
      </c>
      <c r="W785" s="123" t="s">
        <v>12</v>
      </c>
      <c r="X785" s="123" t="s">
        <v>12</v>
      </c>
      <c r="Y785" s="123" t="s">
        <v>886</v>
      </c>
      <c r="Z785" s="123" t="s">
        <v>320</v>
      </c>
      <c r="AA785" s="212">
        <v>93117</v>
      </c>
      <c r="AB785" s="123" t="s">
        <v>342</v>
      </c>
      <c r="AC785" s="123" t="s">
        <v>201</v>
      </c>
      <c r="AD785" s="123" t="s">
        <v>344</v>
      </c>
      <c r="AE785" s="123" t="s">
        <v>12</v>
      </c>
    </row>
    <row r="786" spans="2:31" x14ac:dyDescent="0.35">
      <c r="B786" s="123">
        <v>104643</v>
      </c>
      <c r="C786" s="123" t="s">
        <v>1712</v>
      </c>
      <c r="D786" s="123">
        <v>2016</v>
      </c>
      <c r="E786" s="123" t="s">
        <v>12</v>
      </c>
      <c r="F786" s="240">
        <v>8768.0675776000007</v>
      </c>
      <c r="G786" s="240" t="s">
        <v>1755</v>
      </c>
      <c r="H786" s="240" t="s">
        <v>12</v>
      </c>
      <c r="I786" s="240">
        <v>8768.0675776000007</v>
      </c>
      <c r="J786" s="240">
        <v>0</v>
      </c>
      <c r="K786" s="240">
        <v>0</v>
      </c>
      <c r="L786" s="240">
        <v>0</v>
      </c>
      <c r="M786" s="240">
        <v>0</v>
      </c>
      <c r="N786" s="240" t="s">
        <v>12</v>
      </c>
      <c r="O786" s="240">
        <v>0</v>
      </c>
      <c r="P786" s="240">
        <v>0</v>
      </c>
      <c r="Q786" s="240">
        <v>0</v>
      </c>
      <c r="R786" s="240">
        <v>0</v>
      </c>
      <c r="S786" s="240">
        <v>8768.0675776000007</v>
      </c>
      <c r="T786" s="123" t="s">
        <v>12</v>
      </c>
      <c r="U786" s="123" t="s">
        <v>317</v>
      </c>
      <c r="V786" s="123" t="s">
        <v>317</v>
      </c>
      <c r="W786" s="123" t="s">
        <v>12</v>
      </c>
      <c r="X786" s="123" t="s">
        <v>12</v>
      </c>
      <c r="Y786" s="123" t="s">
        <v>587</v>
      </c>
      <c r="Z786" s="123" t="s">
        <v>320</v>
      </c>
      <c r="AA786" s="212">
        <v>93291</v>
      </c>
      <c r="AB786" s="123" t="s">
        <v>1713</v>
      </c>
      <c r="AC786" s="123" t="s">
        <v>201</v>
      </c>
      <c r="AD786" s="123" t="s">
        <v>327</v>
      </c>
      <c r="AE786" s="123" t="s">
        <v>12</v>
      </c>
    </row>
    <row r="787" spans="2:31" x14ac:dyDescent="0.35">
      <c r="B787" s="123">
        <v>3067</v>
      </c>
      <c r="C787" s="123" t="s">
        <v>1718</v>
      </c>
      <c r="D787" s="123">
        <v>2016</v>
      </c>
      <c r="E787" s="123" t="s">
        <v>12</v>
      </c>
      <c r="F787" s="240">
        <v>0</v>
      </c>
      <c r="G787" s="240" t="s">
        <v>1755</v>
      </c>
      <c r="H787" s="240" t="s">
        <v>12</v>
      </c>
      <c r="I787" s="240">
        <v>0</v>
      </c>
      <c r="J787" s="240">
        <v>0</v>
      </c>
      <c r="K787" s="240">
        <v>0</v>
      </c>
      <c r="L787" s="240">
        <v>0</v>
      </c>
      <c r="M787" s="240">
        <v>0</v>
      </c>
      <c r="N787" s="240" t="s">
        <v>12</v>
      </c>
      <c r="O787" s="240">
        <v>0</v>
      </c>
      <c r="P787" s="240">
        <v>0</v>
      </c>
      <c r="Q787" s="240">
        <v>0</v>
      </c>
      <c r="R787" s="240">
        <v>0</v>
      </c>
      <c r="S787" s="240">
        <v>0</v>
      </c>
      <c r="T787" s="123" t="s">
        <v>12</v>
      </c>
      <c r="U787" s="123" t="s">
        <v>317</v>
      </c>
      <c r="V787" s="123" t="s">
        <v>317</v>
      </c>
      <c r="W787" s="123" t="s">
        <v>12</v>
      </c>
      <c r="X787" s="123" t="s">
        <v>12</v>
      </c>
      <c r="Y787" s="123" t="s">
        <v>956</v>
      </c>
      <c r="Z787" s="123" t="s">
        <v>320</v>
      </c>
      <c r="AA787" s="212">
        <v>92393</v>
      </c>
      <c r="AB787" s="123" t="s">
        <v>321</v>
      </c>
      <c r="AC787" s="123" t="s">
        <v>322</v>
      </c>
      <c r="AD787" s="123" t="s">
        <v>323</v>
      </c>
      <c r="AE787" s="123" t="s">
        <v>12</v>
      </c>
    </row>
    <row r="788" spans="2:31" x14ac:dyDescent="0.35">
      <c r="B788" s="123">
        <v>104571</v>
      </c>
      <c r="C788" s="123" t="s">
        <v>1719</v>
      </c>
      <c r="D788" s="123">
        <v>2016</v>
      </c>
      <c r="E788" s="123" t="s">
        <v>12</v>
      </c>
      <c r="F788" s="240">
        <v>12781.4942832</v>
      </c>
      <c r="G788" s="240" t="s">
        <v>1755</v>
      </c>
      <c r="H788" s="240" t="s">
        <v>12</v>
      </c>
      <c r="I788" s="240">
        <v>0</v>
      </c>
      <c r="J788" s="240">
        <v>0</v>
      </c>
      <c r="K788" s="240">
        <v>12781.4942832</v>
      </c>
      <c r="L788" s="240">
        <v>0</v>
      </c>
      <c r="M788" s="240">
        <v>0</v>
      </c>
      <c r="N788" s="240" t="s">
        <v>12</v>
      </c>
      <c r="O788" s="240">
        <v>0</v>
      </c>
      <c r="P788" s="240">
        <v>0</v>
      </c>
      <c r="Q788" s="240">
        <v>0</v>
      </c>
      <c r="R788" s="240">
        <v>0</v>
      </c>
      <c r="S788" s="240">
        <v>12781.4942832</v>
      </c>
      <c r="T788" s="123" t="s">
        <v>12</v>
      </c>
      <c r="U788" s="123" t="s">
        <v>317</v>
      </c>
      <c r="V788" s="123" t="s">
        <v>317</v>
      </c>
      <c r="W788" s="123" t="s">
        <v>12</v>
      </c>
      <c r="X788" s="123" t="s">
        <v>12</v>
      </c>
      <c r="Y788" s="123" t="s">
        <v>956</v>
      </c>
      <c r="Z788" s="123" t="s">
        <v>320</v>
      </c>
      <c r="AA788" s="212">
        <v>92392</v>
      </c>
      <c r="AB788" s="123" t="s">
        <v>743</v>
      </c>
      <c r="AC788" s="123" t="s">
        <v>424</v>
      </c>
      <c r="AD788" s="123" t="s">
        <v>425</v>
      </c>
      <c r="AE788" s="123" t="s">
        <v>12</v>
      </c>
    </row>
    <row r="789" spans="2:31" x14ac:dyDescent="0.35">
      <c r="B789" s="123">
        <v>100953</v>
      </c>
      <c r="C789" s="123" t="s">
        <v>1720</v>
      </c>
      <c r="D789" s="123">
        <v>2016</v>
      </c>
      <c r="E789" s="123" t="s">
        <v>12</v>
      </c>
      <c r="F789" s="240">
        <v>32164.239438505101</v>
      </c>
      <c r="G789" s="240" t="s">
        <v>1755</v>
      </c>
      <c r="H789" s="240" t="s">
        <v>12</v>
      </c>
      <c r="I789" s="240">
        <v>32164.239438505101</v>
      </c>
      <c r="J789" s="240">
        <v>0</v>
      </c>
      <c r="K789" s="240">
        <v>0</v>
      </c>
      <c r="L789" s="240">
        <v>0</v>
      </c>
      <c r="M789" s="240">
        <v>0</v>
      </c>
      <c r="N789" s="240" t="s">
        <v>12</v>
      </c>
      <c r="O789" s="240">
        <v>32164.239438505101</v>
      </c>
      <c r="P789" s="240">
        <v>0</v>
      </c>
      <c r="Q789" s="240">
        <v>0</v>
      </c>
      <c r="R789" s="240">
        <v>32164.239438505101</v>
      </c>
      <c r="S789" s="240">
        <v>0</v>
      </c>
      <c r="T789" s="123" t="s">
        <v>12</v>
      </c>
      <c r="U789" s="123" t="s">
        <v>316</v>
      </c>
      <c r="V789" s="123" t="s">
        <v>316</v>
      </c>
      <c r="W789" s="123" t="s">
        <v>350</v>
      </c>
      <c r="X789" s="123" t="s">
        <v>12</v>
      </c>
      <c r="Y789" s="123" t="s">
        <v>627</v>
      </c>
      <c r="Z789" s="123" t="s">
        <v>320</v>
      </c>
      <c r="AA789" s="212">
        <v>92335</v>
      </c>
      <c r="AB789" s="123" t="s">
        <v>800</v>
      </c>
      <c r="AC789" s="123" t="s">
        <v>201</v>
      </c>
      <c r="AD789" s="123" t="s">
        <v>327</v>
      </c>
      <c r="AE789" s="123" t="s">
        <v>12</v>
      </c>
    </row>
    <row r="790" spans="2:31" x14ac:dyDescent="0.35">
      <c r="B790" s="123">
        <v>5014</v>
      </c>
      <c r="C790" s="123" t="s">
        <v>1721</v>
      </c>
      <c r="D790" s="123">
        <v>2016</v>
      </c>
      <c r="E790" s="123" t="s">
        <v>12</v>
      </c>
      <c r="F790" s="240">
        <v>178207.11576499901</v>
      </c>
      <c r="G790" s="240" t="s">
        <v>1755</v>
      </c>
      <c r="H790" s="240" t="s">
        <v>12</v>
      </c>
      <c r="I790" s="240">
        <v>0</v>
      </c>
      <c r="J790" s="240">
        <v>0</v>
      </c>
      <c r="K790" s="240">
        <v>168265.532364999</v>
      </c>
      <c r="L790" s="240">
        <v>9941.5833999999995</v>
      </c>
      <c r="M790" s="240">
        <v>0</v>
      </c>
      <c r="N790" s="240" t="s">
        <v>12</v>
      </c>
      <c r="O790" s="240">
        <v>0</v>
      </c>
      <c r="P790" s="240">
        <v>168265.532364999</v>
      </c>
      <c r="Q790" s="240">
        <v>0</v>
      </c>
      <c r="R790" s="240">
        <v>168265.532364999</v>
      </c>
      <c r="S790" s="240">
        <v>9941.5833999999995</v>
      </c>
      <c r="T790" s="123" t="s">
        <v>12</v>
      </c>
      <c r="U790" s="123" t="s">
        <v>316</v>
      </c>
      <c r="V790" s="123" t="s">
        <v>317</v>
      </c>
      <c r="W790" s="123" t="s">
        <v>467</v>
      </c>
      <c r="X790" s="123" t="s">
        <v>12</v>
      </c>
      <c r="Y790" s="123" t="s">
        <v>444</v>
      </c>
      <c r="Z790" s="123" t="s">
        <v>445</v>
      </c>
      <c r="AA790" s="212">
        <v>77098</v>
      </c>
      <c r="AB790" s="123" t="s">
        <v>446</v>
      </c>
      <c r="AC790" s="123" t="s">
        <v>394</v>
      </c>
      <c r="AD790" s="123" t="s">
        <v>395</v>
      </c>
      <c r="AE790" s="123" t="s">
        <v>12</v>
      </c>
    </row>
    <row r="791" spans="2:31" x14ac:dyDescent="0.35">
      <c r="B791" s="123">
        <v>104467</v>
      </c>
      <c r="C791" s="123" t="s">
        <v>1722</v>
      </c>
      <c r="D791" s="123">
        <v>2016</v>
      </c>
      <c r="E791" s="123" t="s">
        <v>12</v>
      </c>
      <c r="F791" s="240">
        <v>697.62288000000001</v>
      </c>
      <c r="G791" s="240" t="s">
        <v>1755</v>
      </c>
      <c r="H791" s="240" t="s">
        <v>12</v>
      </c>
      <c r="I791" s="240">
        <v>0</v>
      </c>
      <c r="J791" s="240">
        <v>0</v>
      </c>
      <c r="K791" s="240">
        <v>0</v>
      </c>
      <c r="L791" s="240">
        <v>0</v>
      </c>
      <c r="M791" s="240">
        <v>697.62288000000001</v>
      </c>
      <c r="N791" s="240" t="s">
        <v>12</v>
      </c>
      <c r="O791" s="240">
        <v>0</v>
      </c>
      <c r="P791" s="240">
        <v>0</v>
      </c>
      <c r="Q791" s="240">
        <v>697.62288000000001</v>
      </c>
      <c r="R791" s="240">
        <v>697.62288000000001</v>
      </c>
      <c r="S791" s="240">
        <v>0</v>
      </c>
      <c r="T791" s="123" t="s">
        <v>12</v>
      </c>
      <c r="U791" s="123" t="s">
        <v>316</v>
      </c>
      <c r="V791" s="123" t="s">
        <v>317</v>
      </c>
      <c r="W791" s="123" t="s">
        <v>467</v>
      </c>
      <c r="X791" s="123" t="s">
        <v>12</v>
      </c>
      <c r="Y791" s="123" t="s">
        <v>444</v>
      </c>
      <c r="Z791" s="123" t="s">
        <v>445</v>
      </c>
      <c r="AA791" s="212">
        <v>77098</v>
      </c>
      <c r="AB791" s="123" t="s">
        <v>321</v>
      </c>
      <c r="AC791" s="123" t="s">
        <v>322</v>
      </c>
      <c r="AD791" s="123" t="s">
        <v>323</v>
      </c>
      <c r="AE791" s="123" t="s">
        <v>12</v>
      </c>
    </row>
    <row r="792" spans="2:31" x14ac:dyDescent="0.35">
      <c r="B792" s="123">
        <v>101513</v>
      </c>
      <c r="C792" s="123" t="s">
        <v>1723</v>
      </c>
      <c r="D792" s="123">
        <v>2016</v>
      </c>
      <c r="E792" s="123" t="s">
        <v>12</v>
      </c>
      <c r="F792" s="240">
        <v>63816.5953104</v>
      </c>
      <c r="G792" s="240" t="s">
        <v>1755</v>
      </c>
      <c r="H792" s="240" t="s">
        <v>12</v>
      </c>
      <c r="I792" s="240">
        <v>63816.5953104</v>
      </c>
      <c r="J792" s="240">
        <v>0</v>
      </c>
      <c r="K792" s="240">
        <v>0</v>
      </c>
      <c r="L792" s="240">
        <v>0</v>
      </c>
      <c r="M792" s="240">
        <v>0</v>
      </c>
      <c r="N792" s="240" t="s">
        <v>12</v>
      </c>
      <c r="O792" s="240">
        <v>63816.5953104</v>
      </c>
      <c r="P792" s="240">
        <v>0</v>
      </c>
      <c r="Q792" s="240">
        <v>0</v>
      </c>
      <c r="R792" s="240">
        <v>63816.5953104</v>
      </c>
      <c r="S792" s="240">
        <v>0</v>
      </c>
      <c r="T792" s="123" t="s">
        <v>12</v>
      </c>
      <c r="U792" s="123" t="s">
        <v>316</v>
      </c>
      <c r="V792" s="123" t="s">
        <v>316</v>
      </c>
      <c r="W792" s="123" t="s">
        <v>467</v>
      </c>
      <c r="X792" s="123" t="s">
        <v>12</v>
      </c>
      <c r="Y792" s="123" t="s">
        <v>578</v>
      </c>
      <c r="Z792" s="123" t="s">
        <v>320</v>
      </c>
      <c r="AA792" s="212">
        <v>93725</v>
      </c>
      <c r="AB792" s="123" t="s">
        <v>940</v>
      </c>
      <c r="AC792" s="123" t="s">
        <v>476</v>
      </c>
      <c r="AD792" s="123" t="s">
        <v>327</v>
      </c>
      <c r="AE792" s="123" t="s">
        <v>12</v>
      </c>
    </row>
    <row r="793" spans="2:31" x14ac:dyDescent="0.35">
      <c r="B793" s="123">
        <v>100058</v>
      </c>
      <c r="C793" s="123" t="s">
        <v>1724</v>
      </c>
      <c r="D793" s="123">
        <v>2016</v>
      </c>
      <c r="E793" s="123" t="s">
        <v>12</v>
      </c>
      <c r="F793" s="240">
        <v>224550.28292560001</v>
      </c>
      <c r="G793" s="240" t="s">
        <v>1755</v>
      </c>
      <c r="H793" s="240" t="s">
        <v>12</v>
      </c>
      <c r="I793" s="240">
        <v>3880.0829256000002</v>
      </c>
      <c r="J793" s="240">
        <v>220670.2</v>
      </c>
      <c r="K793" s="240">
        <v>0</v>
      </c>
      <c r="L793" s="240">
        <v>0</v>
      </c>
      <c r="M793" s="240">
        <v>0</v>
      </c>
      <c r="N793" s="240" t="s">
        <v>12</v>
      </c>
      <c r="O793" s="240">
        <v>0</v>
      </c>
      <c r="P793" s="240">
        <v>0</v>
      </c>
      <c r="Q793" s="240">
        <v>0</v>
      </c>
      <c r="R793" s="240">
        <v>0</v>
      </c>
      <c r="S793" s="240">
        <v>224550.28292560001</v>
      </c>
      <c r="T793" s="123" t="s">
        <v>12</v>
      </c>
      <c r="U793" s="123" t="s">
        <v>316</v>
      </c>
      <c r="V793" s="123" t="s">
        <v>317</v>
      </c>
      <c r="W793" s="123" t="s">
        <v>497</v>
      </c>
      <c r="X793" s="123" t="s">
        <v>12</v>
      </c>
      <c r="Y793" s="123" t="s">
        <v>1204</v>
      </c>
      <c r="Z793" s="123" t="s">
        <v>320</v>
      </c>
      <c r="AA793" s="212">
        <v>95987</v>
      </c>
      <c r="AB793" s="123" t="s">
        <v>411</v>
      </c>
      <c r="AC793" s="123" t="s">
        <v>201</v>
      </c>
      <c r="AD793" s="123" t="s">
        <v>354</v>
      </c>
      <c r="AE793" s="123" t="s">
        <v>12</v>
      </c>
    </row>
    <row r="794" spans="2:31" x14ac:dyDescent="0.35">
      <c r="B794" s="123">
        <v>104218</v>
      </c>
      <c r="C794" s="123" t="s">
        <v>1725</v>
      </c>
      <c r="D794" s="123">
        <v>2016</v>
      </c>
      <c r="E794" s="123" t="s">
        <v>12</v>
      </c>
      <c r="F794" s="240">
        <v>231784.768744</v>
      </c>
      <c r="G794" s="240" t="s">
        <v>1755</v>
      </c>
      <c r="H794" s="240" t="s">
        <v>12</v>
      </c>
      <c r="I794" s="240">
        <v>231784.768744</v>
      </c>
      <c r="J794" s="240">
        <v>0</v>
      </c>
      <c r="K794" s="240">
        <v>0</v>
      </c>
      <c r="L794" s="240">
        <v>0</v>
      </c>
      <c r="M794" s="240">
        <v>0</v>
      </c>
      <c r="N794" s="240" t="s">
        <v>12</v>
      </c>
      <c r="O794" s="240">
        <v>231784.768744</v>
      </c>
      <c r="P794" s="240">
        <v>0</v>
      </c>
      <c r="Q794" s="240">
        <v>0</v>
      </c>
      <c r="R794" s="240">
        <v>231784.768744</v>
      </c>
      <c r="S794" s="240">
        <v>0</v>
      </c>
      <c r="T794" s="123" t="s">
        <v>12</v>
      </c>
      <c r="U794" s="123" t="s">
        <v>316</v>
      </c>
      <c r="V794" s="123" t="s">
        <v>317</v>
      </c>
      <c r="W794" s="123" t="s">
        <v>350</v>
      </c>
      <c r="X794" s="123" t="s">
        <v>12</v>
      </c>
      <c r="Y794" s="123" t="s">
        <v>732</v>
      </c>
      <c r="Z794" s="123" t="s">
        <v>320</v>
      </c>
      <c r="AA794" s="212">
        <v>91745</v>
      </c>
      <c r="AB794" s="123" t="s">
        <v>352</v>
      </c>
      <c r="AC794" s="123" t="s">
        <v>201</v>
      </c>
      <c r="AD794" s="123" t="s">
        <v>354</v>
      </c>
      <c r="AE794" s="123" t="s">
        <v>12</v>
      </c>
    </row>
    <row r="795" spans="2:31" x14ac:dyDescent="0.35">
      <c r="B795" s="123">
        <v>3078</v>
      </c>
      <c r="C795" s="123" t="s">
        <v>1728</v>
      </c>
      <c r="D795" s="123">
        <v>2016</v>
      </c>
      <c r="E795" s="123" t="s">
        <v>12</v>
      </c>
      <c r="F795" s="240">
        <v>0</v>
      </c>
      <c r="G795" s="240" t="s">
        <v>1755</v>
      </c>
      <c r="H795" s="240" t="s">
        <v>12</v>
      </c>
      <c r="I795" s="240">
        <v>0</v>
      </c>
      <c r="J795" s="240">
        <v>0</v>
      </c>
      <c r="K795" s="240">
        <v>0</v>
      </c>
      <c r="L795" s="240">
        <v>0</v>
      </c>
      <c r="M795" s="240">
        <v>0</v>
      </c>
      <c r="N795" s="240" t="s">
        <v>12</v>
      </c>
      <c r="O795" s="240">
        <v>0</v>
      </c>
      <c r="P795" s="240">
        <v>0</v>
      </c>
      <c r="Q795" s="240">
        <v>0</v>
      </c>
      <c r="R795" s="240">
        <v>0</v>
      </c>
      <c r="S795" s="240">
        <v>0</v>
      </c>
      <c r="T795" s="123" t="s">
        <v>12</v>
      </c>
      <c r="U795" s="123" t="s">
        <v>316</v>
      </c>
      <c r="V795" s="123" t="s">
        <v>317</v>
      </c>
      <c r="W795" s="123" t="s">
        <v>381</v>
      </c>
      <c r="X795" s="123" t="s">
        <v>12</v>
      </c>
      <c r="Y795" s="123" t="s">
        <v>481</v>
      </c>
      <c r="Z795" s="123" t="s">
        <v>464</v>
      </c>
      <c r="AA795" s="212">
        <v>85009</v>
      </c>
      <c r="AB795" s="123" t="s">
        <v>493</v>
      </c>
      <c r="AC795" s="123" t="s">
        <v>322</v>
      </c>
      <c r="AD795" s="123" t="s">
        <v>323</v>
      </c>
      <c r="AE795" s="123" t="s">
        <v>12</v>
      </c>
    </row>
    <row r="796" spans="2:31" x14ac:dyDescent="0.35">
      <c r="B796" s="123">
        <v>3079</v>
      </c>
      <c r="C796" s="123" t="s">
        <v>1729</v>
      </c>
      <c r="D796" s="123">
        <v>2016</v>
      </c>
      <c r="E796" s="123" t="s">
        <v>12</v>
      </c>
      <c r="F796" s="240">
        <v>831719.38336964196</v>
      </c>
      <c r="G796" s="240" t="s">
        <v>1755</v>
      </c>
      <c r="H796" s="240" t="s">
        <v>12</v>
      </c>
      <c r="I796" s="240">
        <v>0</v>
      </c>
      <c r="J796" s="240">
        <v>0</v>
      </c>
      <c r="K796" s="240">
        <v>0</v>
      </c>
      <c r="L796" s="240">
        <v>0</v>
      </c>
      <c r="M796" s="240">
        <v>831719.38336964196</v>
      </c>
      <c r="N796" s="240" t="s">
        <v>12</v>
      </c>
      <c r="O796" s="240">
        <v>0</v>
      </c>
      <c r="P796" s="240">
        <v>0</v>
      </c>
      <c r="Q796" s="240">
        <v>831526.48468757805</v>
      </c>
      <c r="R796" s="240">
        <v>831526.48468757805</v>
      </c>
      <c r="S796" s="240">
        <v>192.89868206400001</v>
      </c>
      <c r="T796" s="123" t="s">
        <v>12</v>
      </c>
      <c r="U796" s="123" t="s">
        <v>316</v>
      </c>
      <c r="V796" s="123" t="s">
        <v>317</v>
      </c>
      <c r="W796" s="123" t="s">
        <v>381</v>
      </c>
      <c r="X796" s="123" t="s">
        <v>12</v>
      </c>
      <c r="Y796" s="123" t="s">
        <v>1730</v>
      </c>
      <c r="Z796" s="123" t="s">
        <v>320</v>
      </c>
      <c r="AA796" s="212">
        <v>95630</v>
      </c>
      <c r="AB796" s="123" t="s">
        <v>493</v>
      </c>
      <c r="AC796" s="123" t="s">
        <v>322</v>
      </c>
      <c r="AD796" s="123" t="s">
        <v>323</v>
      </c>
      <c r="AE796" s="123" t="s">
        <v>12</v>
      </c>
    </row>
    <row r="797" spans="2:31" x14ac:dyDescent="0.35">
      <c r="B797" s="123">
        <v>100060</v>
      </c>
      <c r="C797" s="123" t="s">
        <v>1731</v>
      </c>
      <c r="D797" s="123">
        <v>2016</v>
      </c>
      <c r="E797" s="123" t="s">
        <v>12</v>
      </c>
      <c r="F797" s="240">
        <v>42477.6921947273</v>
      </c>
      <c r="G797" s="240" t="s">
        <v>1755</v>
      </c>
      <c r="H797" s="240" t="s">
        <v>12</v>
      </c>
      <c r="I797" s="240">
        <v>213.09219472730501</v>
      </c>
      <c r="J797" s="240">
        <v>42264.6</v>
      </c>
      <c r="K797" s="240">
        <v>0</v>
      </c>
      <c r="L797" s="240">
        <v>0</v>
      </c>
      <c r="M797" s="240">
        <v>0</v>
      </c>
      <c r="N797" s="240" t="s">
        <v>12</v>
      </c>
      <c r="O797" s="240">
        <v>0</v>
      </c>
      <c r="P797" s="240">
        <v>0</v>
      </c>
      <c r="Q797" s="240">
        <v>0</v>
      </c>
      <c r="R797" s="240">
        <v>0</v>
      </c>
      <c r="S797" s="240">
        <v>42477.6921947273</v>
      </c>
      <c r="T797" s="123" t="s">
        <v>12</v>
      </c>
      <c r="U797" s="123" t="s">
        <v>316</v>
      </c>
      <c r="V797" s="123" t="s">
        <v>317</v>
      </c>
      <c r="W797" s="123" t="s">
        <v>430</v>
      </c>
      <c r="X797" s="123" t="s">
        <v>12</v>
      </c>
      <c r="Y797" s="123" t="s">
        <v>417</v>
      </c>
      <c r="Z797" s="123" t="s">
        <v>320</v>
      </c>
      <c r="AA797" s="212">
        <v>94551</v>
      </c>
      <c r="AB797" s="123" t="s">
        <v>912</v>
      </c>
      <c r="AC797" s="123" t="s">
        <v>201</v>
      </c>
      <c r="AD797" s="123" t="s">
        <v>354</v>
      </c>
      <c r="AE797" s="123" t="s">
        <v>12</v>
      </c>
    </row>
    <row r="798" spans="2:31" x14ac:dyDescent="0.35">
      <c r="B798" s="123">
        <v>100101</v>
      </c>
      <c r="C798" s="123" t="s">
        <v>1906</v>
      </c>
      <c r="D798" s="123">
        <v>2016</v>
      </c>
      <c r="E798" s="123" t="s">
        <v>12</v>
      </c>
      <c r="F798" s="240">
        <v>7943.8679252502297</v>
      </c>
      <c r="G798" s="240" t="s">
        <v>1755</v>
      </c>
      <c r="H798" s="240" t="s">
        <v>12</v>
      </c>
      <c r="I798" s="240">
        <v>39.867925250237498</v>
      </c>
      <c r="J798" s="240">
        <v>7904</v>
      </c>
      <c r="K798" s="240">
        <v>0</v>
      </c>
      <c r="L798" s="240">
        <v>0</v>
      </c>
      <c r="M798" s="240">
        <v>0</v>
      </c>
      <c r="N798" s="240" t="s">
        <v>12</v>
      </c>
      <c r="O798" s="240">
        <v>0</v>
      </c>
      <c r="P798" s="240">
        <v>0</v>
      </c>
      <c r="Q798" s="240">
        <v>0</v>
      </c>
      <c r="R798" s="240">
        <v>0</v>
      </c>
      <c r="S798" s="240">
        <v>7943.8679252502297</v>
      </c>
      <c r="T798" s="123" t="s">
        <v>12</v>
      </c>
      <c r="U798" s="123" t="s">
        <v>317</v>
      </c>
      <c r="V798" s="123" t="s">
        <v>317</v>
      </c>
      <c r="W798" s="123" t="s">
        <v>12</v>
      </c>
      <c r="X798" s="123" t="s">
        <v>12</v>
      </c>
      <c r="Y798" s="123" t="s">
        <v>325</v>
      </c>
      <c r="Z798" s="123" t="s">
        <v>320</v>
      </c>
      <c r="AA798" s="212">
        <v>92883</v>
      </c>
      <c r="AB798" s="123" t="s">
        <v>912</v>
      </c>
      <c r="AC798" s="123" t="s">
        <v>201</v>
      </c>
      <c r="AD798" s="123" t="s">
        <v>354</v>
      </c>
      <c r="AE798" s="123" t="s">
        <v>12</v>
      </c>
    </row>
    <row r="799" spans="2:31" x14ac:dyDescent="0.35">
      <c r="B799" s="123">
        <v>104363</v>
      </c>
      <c r="C799" s="123" t="s">
        <v>1734</v>
      </c>
      <c r="D799" s="123">
        <v>2016</v>
      </c>
      <c r="E799" s="123" t="s">
        <v>12</v>
      </c>
      <c r="F799" s="240">
        <v>17782.248717739301</v>
      </c>
      <c r="G799" s="240" t="s">
        <v>1755</v>
      </c>
      <c r="H799" s="240" t="s">
        <v>12</v>
      </c>
      <c r="I799" s="240">
        <v>17782.248717739301</v>
      </c>
      <c r="J799" s="240">
        <v>0</v>
      </c>
      <c r="K799" s="240">
        <v>0</v>
      </c>
      <c r="L799" s="240">
        <v>0</v>
      </c>
      <c r="M799" s="240">
        <v>0</v>
      </c>
      <c r="N799" s="240" t="s">
        <v>12</v>
      </c>
      <c r="O799" s="240">
        <v>0</v>
      </c>
      <c r="P799" s="240">
        <v>0</v>
      </c>
      <c r="Q799" s="240">
        <v>0</v>
      </c>
      <c r="R799" s="240">
        <v>0</v>
      </c>
      <c r="S799" s="240">
        <v>17782.248717739301</v>
      </c>
      <c r="T799" s="123" t="s">
        <v>12</v>
      </c>
      <c r="U799" s="123" t="s">
        <v>317</v>
      </c>
      <c r="V799" s="123" t="s">
        <v>317</v>
      </c>
      <c r="W799" s="123" t="s">
        <v>12</v>
      </c>
      <c r="X799" s="123" t="s">
        <v>12</v>
      </c>
      <c r="Y799" s="123" t="s">
        <v>1735</v>
      </c>
      <c r="Z799" s="123" t="s">
        <v>320</v>
      </c>
      <c r="AA799" s="212">
        <v>90723</v>
      </c>
      <c r="AB799" s="123" t="s">
        <v>681</v>
      </c>
      <c r="AC799" s="123" t="s">
        <v>201</v>
      </c>
      <c r="AD799" s="123" t="s">
        <v>327</v>
      </c>
      <c r="AE799" s="123" t="s">
        <v>12</v>
      </c>
    </row>
    <row r="800" spans="2:31" x14ac:dyDescent="0.35">
      <c r="B800" s="123">
        <v>5007</v>
      </c>
      <c r="C800" s="123" t="s">
        <v>1736</v>
      </c>
      <c r="D800" s="123">
        <v>2016</v>
      </c>
      <c r="E800" s="123" t="s">
        <v>12</v>
      </c>
      <c r="F800" s="240">
        <v>10053.906607999999</v>
      </c>
      <c r="G800" s="240" t="s">
        <v>1755</v>
      </c>
      <c r="H800" s="240" t="s">
        <v>12</v>
      </c>
      <c r="I800" s="240">
        <v>0</v>
      </c>
      <c r="J800" s="240">
        <v>0</v>
      </c>
      <c r="K800" s="240">
        <v>10053.906607999999</v>
      </c>
      <c r="L800" s="240">
        <v>0</v>
      </c>
      <c r="M800" s="240">
        <v>0</v>
      </c>
      <c r="N800" s="240" t="s">
        <v>12</v>
      </c>
      <c r="O800" s="240">
        <v>0</v>
      </c>
      <c r="P800" s="240">
        <v>0</v>
      </c>
      <c r="Q800" s="240">
        <v>0</v>
      </c>
      <c r="R800" s="240">
        <v>0</v>
      </c>
      <c r="S800" s="240">
        <v>10053.906607999999</v>
      </c>
      <c r="T800" s="123" t="s">
        <v>12</v>
      </c>
      <c r="U800" s="123" t="s">
        <v>317</v>
      </c>
      <c r="V800" s="123" t="s">
        <v>317</v>
      </c>
      <c r="W800" s="123" t="s">
        <v>12</v>
      </c>
      <c r="X800" s="123" t="s">
        <v>12</v>
      </c>
      <c r="Y800" s="123" t="s">
        <v>375</v>
      </c>
      <c r="Z800" s="123" t="s">
        <v>320</v>
      </c>
      <c r="AA800" s="212">
        <v>90120</v>
      </c>
      <c r="AB800" s="123" t="s">
        <v>743</v>
      </c>
      <c r="AC800" s="123" t="s">
        <v>424</v>
      </c>
      <c r="AD800" s="123" t="s">
        <v>425</v>
      </c>
      <c r="AE800" s="123" t="s">
        <v>12</v>
      </c>
    </row>
    <row r="801" spans="2:31" x14ac:dyDescent="0.35">
      <c r="B801" s="123">
        <v>104638</v>
      </c>
      <c r="C801" s="123" t="s">
        <v>1818</v>
      </c>
      <c r="D801" s="123">
        <v>2016</v>
      </c>
      <c r="E801" s="123" t="s">
        <v>12</v>
      </c>
      <c r="F801" s="240">
        <v>8678.4448912000007</v>
      </c>
      <c r="G801" s="240" t="s">
        <v>1755</v>
      </c>
      <c r="H801" s="240" t="s">
        <v>12</v>
      </c>
      <c r="I801" s="240">
        <v>8678.4448912000007</v>
      </c>
      <c r="J801" s="240">
        <v>0</v>
      </c>
      <c r="K801" s="240">
        <v>0</v>
      </c>
      <c r="L801" s="240">
        <v>0</v>
      </c>
      <c r="M801" s="240">
        <v>0</v>
      </c>
      <c r="N801" s="240" t="s">
        <v>12</v>
      </c>
      <c r="O801" s="240">
        <v>0</v>
      </c>
      <c r="P801" s="240">
        <v>0</v>
      </c>
      <c r="Q801" s="240">
        <v>0</v>
      </c>
      <c r="R801" s="240">
        <v>0</v>
      </c>
      <c r="S801" s="240">
        <v>8678.4448912000007</v>
      </c>
      <c r="T801" s="123" t="s">
        <v>12</v>
      </c>
      <c r="U801" s="123" t="s">
        <v>317</v>
      </c>
      <c r="V801" s="123" t="s">
        <v>317</v>
      </c>
      <c r="W801" s="123" t="s">
        <v>12</v>
      </c>
      <c r="X801" s="123" t="s">
        <v>12</v>
      </c>
      <c r="Y801" s="123" t="s">
        <v>1819</v>
      </c>
      <c r="Z801" s="123" t="s">
        <v>320</v>
      </c>
      <c r="AA801" s="212">
        <v>93227</v>
      </c>
      <c r="AB801" s="123" t="s">
        <v>1784</v>
      </c>
      <c r="AC801" s="123" t="s">
        <v>201</v>
      </c>
      <c r="AD801" s="123" t="s">
        <v>327</v>
      </c>
      <c r="AE801" s="123" t="s">
        <v>12</v>
      </c>
    </row>
    <row r="802" spans="2:31" x14ac:dyDescent="0.35">
      <c r="B802" s="123">
        <v>104490</v>
      </c>
      <c r="C802" s="123" t="s">
        <v>1907</v>
      </c>
      <c r="D802" s="123">
        <v>2016</v>
      </c>
      <c r="E802" s="123" t="s">
        <v>12</v>
      </c>
      <c r="F802" s="240">
        <v>24478.027264</v>
      </c>
      <c r="G802" s="240" t="s">
        <v>1755</v>
      </c>
      <c r="H802" s="240" t="s">
        <v>12</v>
      </c>
      <c r="I802" s="240">
        <v>0</v>
      </c>
      <c r="J802" s="240">
        <v>0</v>
      </c>
      <c r="K802" s="240">
        <v>24478.027264</v>
      </c>
      <c r="L802" s="240">
        <v>0</v>
      </c>
      <c r="M802" s="240">
        <v>0</v>
      </c>
      <c r="N802" s="240" t="s">
        <v>12</v>
      </c>
      <c r="O802" s="240">
        <v>0</v>
      </c>
      <c r="P802" s="240">
        <v>24478.027264</v>
      </c>
      <c r="Q802" s="240">
        <v>0</v>
      </c>
      <c r="R802" s="240">
        <v>24478.027264</v>
      </c>
      <c r="S802" s="240">
        <v>0</v>
      </c>
      <c r="T802" s="123" t="s">
        <v>12</v>
      </c>
      <c r="U802" s="123" t="s">
        <v>316</v>
      </c>
      <c r="V802" s="123" t="s">
        <v>317</v>
      </c>
      <c r="W802" s="123" t="s">
        <v>363</v>
      </c>
      <c r="X802" s="123" t="s">
        <v>12</v>
      </c>
      <c r="Y802" s="123" t="s">
        <v>1908</v>
      </c>
      <c r="Z802" s="123" t="s">
        <v>445</v>
      </c>
      <c r="AA802" s="212">
        <v>79901</v>
      </c>
      <c r="AB802" s="123" t="s">
        <v>391</v>
      </c>
      <c r="AC802" s="123" t="s">
        <v>394</v>
      </c>
      <c r="AD802" s="123" t="s">
        <v>395</v>
      </c>
      <c r="AE802" s="123" t="s">
        <v>12</v>
      </c>
    </row>
    <row r="803" spans="2:31" x14ac:dyDescent="0.35">
      <c r="B803" s="123">
        <v>100878</v>
      </c>
      <c r="C803" s="123" t="s">
        <v>1958</v>
      </c>
      <c r="D803" s="123">
        <v>2016</v>
      </c>
      <c r="E803" s="123" t="s">
        <v>12</v>
      </c>
      <c r="F803" s="240">
        <v>23909.91033698</v>
      </c>
      <c r="G803" s="240" t="s">
        <v>1755</v>
      </c>
      <c r="H803" s="240" t="s">
        <v>12</v>
      </c>
      <c r="I803" s="240">
        <v>23909.91033698</v>
      </c>
      <c r="J803" s="240">
        <v>0</v>
      </c>
      <c r="K803" s="240">
        <v>0</v>
      </c>
      <c r="L803" s="240">
        <v>0</v>
      </c>
      <c r="M803" s="240">
        <v>0</v>
      </c>
      <c r="N803" s="240" t="s">
        <v>12</v>
      </c>
      <c r="O803" s="240">
        <v>23906.9404928</v>
      </c>
      <c r="P803" s="240">
        <v>0</v>
      </c>
      <c r="Q803" s="240">
        <v>0</v>
      </c>
      <c r="R803" s="240">
        <v>23906.9404928</v>
      </c>
      <c r="S803" s="240">
        <v>2.9698441799999999</v>
      </c>
      <c r="T803" s="123" t="s">
        <v>12</v>
      </c>
      <c r="U803" s="123" t="s">
        <v>316</v>
      </c>
      <c r="V803" s="123" t="s">
        <v>317</v>
      </c>
      <c r="W803" s="123" t="s">
        <v>553</v>
      </c>
      <c r="X803" s="123" t="s">
        <v>12</v>
      </c>
      <c r="Y803" s="123" t="s">
        <v>1162</v>
      </c>
      <c r="Z803" s="123" t="s">
        <v>320</v>
      </c>
      <c r="AA803" s="212">
        <v>90650</v>
      </c>
      <c r="AB803" s="123" t="s">
        <v>352</v>
      </c>
      <c r="AC803" s="123" t="s">
        <v>201</v>
      </c>
      <c r="AD803" s="123" t="s">
        <v>458</v>
      </c>
      <c r="AE803" s="123" t="s">
        <v>12</v>
      </c>
    </row>
    <row r="804" spans="2:31" x14ac:dyDescent="0.35">
      <c r="B804" s="123">
        <v>100282</v>
      </c>
      <c r="C804" s="123" t="s">
        <v>1737</v>
      </c>
      <c r="D804" s="123">
        <v>2016</v>
      </c>
      <c r="E804" s="123" t="s">
        <v>12</v>
      </c>
      <c r="F804" s="240">
        <v>581910.60663400404</v>
      </c>
      <c r="G804" s="240" t="s">
        <v>1755</v>
      </c>
      <c r="H804" s="240" t="s">
        <v>12</v>
      </c>
      <c r="I804" s="240">
        <v>9165.3497340047998</v>
      </c>
      <c r="J804" s="240">
        <v>572745.25690000004</v>
      </c>
      <c r="K804" s="240">
        <v>0</v>
      </c>
      <c r="L804" s="240">
        <v>0</v>
      </c>
      <c r="M804" s="240">
        <v>0</v>
      </c>
      <c r="N804" s="240" t="s">
        <v>12</v>
      </c>
      <c r="O804" s="240">
        <v>0</v>
      </c>
      <c r="P804" s="240">
        <v>0</v>
      </c>
      <c r="Q804" s="240">
        <v>0</v>
      </c>
      <c r="R804" s="240">
        <v>0</v>
      </c>
      <c r="S804" s="240">
        <v>581910.60663400404</v>
      </c>
      <c r="T804" s="123" t="s">
        <v>12</v>
      </c>
      <c r="U804" s="123" t="s">
        <v>316</v>
      </c>
      <c r="V804" s="123" t="s">
        <v>317</v>
      </c>
      <c r="W804" s="123" t="s">
        <v>553</v>
      </c>
      <c r="X804" s="123" t="s">
        <v>12</v>
      </c>
      <c r="Y804" s="123" t="s">
        <v>915</v>
      </c>
      <c r="Z804" s="123" t="s">
        <v>320</v>
      </c>
      <c r="AA804" s="212">
        <v>96007</v>
      </c>
      <c r="AB804" s="123" t="s">
        <v>411</v>
      </c>
      <c r="AC804" s="123" t="s">
        <v>201</v>
      </c>
      <c r="AD804" s="123" t="s">
        <v>354</v>
      </c>
      <c r="AE804" s="123" t="s">
        <v>12</v>
      </c>
    </row>
    <row r="805" spans="2:31" x14ac:dyDescent="0.35">
      <c r="B805" s="123">
        <v>104392</v>
      </c>
      <c r="C805" s="123" t="s">
        <v>1738</v>
      </c>
      <c r="D805" s="123">
        <v>2016</v>
      </c>
      <c r="E805" s="123" t="s">
        <v>12</v>
      </c>
      <c r="F805" s="240">
        <v>14656.9384364416</v>
      </c>
      <c r="G805" s="240" t="s">
        <v>1755</v>
      </c>
      <c r="H805" s="240" t="s">
        <v>12</v>
      </c>
      <c r="I805" s="240">
        <v>14656.9384364416</v>
      </c>
      <c r="J805" s="240">
        <v>0</v>
      </c>
      <c r="K805" s="240">
        <v>0</v>
      </c>
      <c r="L805" s="240">
        <v>0</v>
      </c>
      <c r="M805" s="240">
        <v>0</v>
      </c>
      <c r="N805" s="240" t="s">
        <v>12</v>
      </c>
      <c r="O805" s="240">
        <v>13610.844436441599</v>
      </c>
      <c r="P805" s="240">
        <v>0</v>
      </c>
      <c r="Q805" s="240">
        <v>0</v>
      </c>
      <c r="R805" s="240">
        <v>13610.844436441599</v>
      </c>
      <c r="S805" s="240">
        <v>1046.0940000000001</v>
      </c>
      <c r="T805" s="123" t="s">
        <v>12</v>
      </c>
      <c r="U805" s="123" t="s">
        <v>480</v>
      </c>
      <c r="V805" s="123" t="s">
        <v>317</v>
      </c>
      <c r="W805" s="123" t="s">
        <v>1913</v>
      </c>
      <c r="X805" s="123" t="s">
        <v>12</v>
      </c>
      <c r="Y805" s="123" t="s">
        <v>937</v>
      </c>
      <c r="Z805" s="123" t="s">
        <v>320</v>
      </c>
      <c r="AA805" s="212">
        <v>95948</v>
      </c>
      <c r="AB805" s="123" t="s">
        <v>638</v>
      </c>
      <c r="AC805" s="123" t="s">
        <v>343</v>
      </c>
      <c r="AD805" s="123" t="s">
        <v>344</v>
      </c>
      <c r="AE805" s="123" t="s">
        <v>12</v>
      </c>
    </row>
    <row r="806" spans="2:31" x14ac:dyDescent="0.35">
      <c r="B806" s="123">
        <v>101343</v>
      </c>
      <c r="C806" s="123" t="s">
        <v>1739</v>
      </c>
      <c r="D806" s="123">
        <v>2016</v>
      </c>
      <c r="E806" s="123" t="s">
        <v>12</v>
      </c>
      <c r="F806" s="240">
        <v>19667.952544</v>
      </c>
      <c r="G806" s="240" t="s">
        <v>1755</v>
      </c>
      <c r="H806" s="240" t="s">
        <v>12</v>
      </c>
      <c r="I806" s="240">
        <v>19667.952544</v>
      </c>
      <c r="J806" s="240">
        <v>0</v>
      </c>
      <c r="K806" s="240">
        <v>0</v>
      </c>
      <c r="L806" s="240">
        <v>0</v>
      </c>
      <c r="M806" s="240">
        <v>0</v>
      </c>
      <c r="N806" s="240" t="s">
        <v>12</v>
      </c>
      <c r="O806" s="240">
        <v>19667.952544</v>
      </c>
      <c r="P806" s="240">
        <v>0</v>
      </c>
      <c r="Q806" s="240">
        <v>0</v>
      </c>
      <c r="R806" s="240">
        <v>19667.952544</v>
      </c>
      <c r="S806" s="240">
        <v>0</v>
      </c>
      <c r="T806" s="123" t="s">
        <v>12</v>
      </c>
      <c r="U806" s="123" t="s">
        <v>316</v>
      </c>
      <c r="V806" s="123" t="s">
        <v>317</v>
      </c>
      <c r="W806" s="123" t="s">
        <v>350</v>
      </c>
      <c r="X806" s="123" t="s">
        <v>12</v>
      </c>
      <c r="Y806" s="123" t="s">
        <v>1740</v>
      </c>
      <c r="Z806" s="123" t="s">
        <v>320</v>
      </c>
      <c r="AA806" s="212">
        <v>92258</v>
      </c>
      <c r="AB806" s="123" t="s">
        <v>352</v>
      </c>
      <c r="AC806" s="123" t="s">
        <v>204</v>
      </c>
      <c r="AD806" s="123" t="s">
        <v>354</v>
      </c>
      <c r="AE806" s="123" t="s">
        <v>12</v>
      </c>
    </row>
    <row r="807" spans="2:31" x14ac:dyDescent="0.35">
      <c r="B807" s="123">
        <v>100353</v>
      </c>
      <c r="C807" s="123" t="s">
        <v>1741</v>
      </c>
      <c r="D807" s="123">
        <v>2016</v>
      </c>
      <c r="E807" s="123" t="s">
        <v>12</v>
      </c>
      <c r="F807" s="240">
        <v>25730.792092</v>
      </c>
      <c r="G807" s="240" t="s">
        <v>1755</v>
      </c>
      <c r="H807" s="240" t="s">
        <v>12</v>
      </c>
      <c r="I807" s="240">
        <v>25730.792092</v>
      </c>
      <c r="J807" s="240">
        <v>0</v>
      </c>
      <c r="K807" s="240">
        <v>0</v>
      </c>
      <c r="L807" s="240">
        <v>0</v>
      </c>
      <c r="M807" s="240">
        <v>0</v>
      </c>
      <c r="N807" s="240" t="s">
        <v>12</v>
      </c>
      <c r="O807" s="240">
        <v>25730.792092</v>
      </c>
      <c r="P807" s="240">
        <v>0</v>
      </c>
      <c r="Q807" s="240">
        <v>0</v>
      </c>
      <c r="R807" s="240">
        <v>25730.792092</v>
      </c>
      <c r="S807" s="240">
        <v>0</v>
      </c>
      <c r="T807" s="123" t="s">
        <v>12</v>
      </c>
      <c r="U807" s="123" t="s">
        <v>316</v>
      </c>
      <c r="V807" s="123" t="s">
        <v>317</v>
      </c>
      <c r="W807" s="123" t="s">
        <v>350</v>
      </c>
      <c r="X807" s="123" t="s">
        <v>12</v>
      </c>
      <c r="Y807" s="123" t="s">
        <v>460</v>
      </c>
      <c r="Z807" s="123" t="s">
        <v>320</v>
      </c>
      <c r="AA807" s="212">
        <v>92154</v>
      </c>
      <c r="AB807" s="123" t="s">
        <v>352</v>
      </c>
      <c r="AC807" s="123" t="s">
        <v>204</v>
      </c>
      <c r="AD807" s="123" t="s">
        <v>354</v>
      </c>
      <c r="AE807" s="123" t="s">
        <v>12</v>
      </c>
    </row>
    <row r="808" spans="2:31" x14ac:dyDescent="0.35">
      <c r="B808" s="123">
        <v>104359</v>
      </c>
      <c r="C808" s="123" t="s">
        <v>1742</v>
      </c>
      <c r="D808" s="123">
        <v>2016</v>
      </c>
      <c r="E808" s="123" t="s">
        <v>12</v>
      </c>
      <c r="F808" s="240">
        <v>40834.97</v>
      </c>
      <c r="G808" s="240" t="s">
        <v>1755</v>
      </c>
      <c r="H808" s="240" t="s">
        <v>12</v>
      </c>
      <c r="I808" s="240">
        <v>40834.97</v>
      </c>
      <c r="J808" s="240">
        <v>0</v>
      </c>
      <c r="K808" s="240">
        <v>0</v>
      </c>
      <c r="L808" s="240">
        <v>0</v>
      </c>
      <c r="M808" s="240">
        <v>0</v>
      </c>
      <c r="N808" s="240" t="s">
        <v>12</v>
      </c>
      <c r="O808" s="240">
        <v>40834.97</v>
      </c>
      <c r="P808" s="240">
        <v>0</v>
      </c>
      <c r="Q808" s="240">
        <v>0</v>
      </c>
      <c r="R808" s="240">
        <v>40834.97</v>
      </c>
      <c r="S808" s="240">
        <v>0</v>
      </c>
      <c r="T808" s="123" t="s">
        <v>12</v>
      </c>
      <c r="U808" s="123" t="s">
        <v>316</v>
      </c>
      <c r="V808" s="123" t="s">
        <v>317</v>
      </c>
      <c r="W808" s="123" t="s">
        <v>350</v>
      </c>
      <c r="X808" s="123" t="s">
        <v>12</v>
      </c>
      <c r="Y808" s="123" t="s">
        <v>935</v>
      </c>
      <c r="Z808" s="123" t="s">
        <v>320</v>
      </c>
      <c r="AA808" s="212">
        <v>93458</v>
      </c>
      <c r="AB808" s="123" t="s">
        <v>972</v>
      </c>
      <c r="AC808" s="123" t="s">
        <v>201</v>
      </c>
      <c r="AD808" s="123" t="s">
        <v>327</v>
      </c>
      <c r="AE808" s="123" t="s">
        <v>12</v>
      </c>
    </row>
    <row r="809" spans="2:31" x14ac:dyDescent="0.35">
      <c r="B809" s="123">
        <v>101693</v>
      </c>
      <c r="C809" s="123" t="s">
        <v>1743</v>
      </c>
      <c r="D809" s="123">
        <v>2016</v>
      </c>
      <c r="E809" s="123" t="s">
        <v>12</v>
      </c>
      <c r="F809" s="240">
        <v>30221.313006</v>
      </c>
      <c r="G809" s="240" t="s">
        <v>1755</v>
      </c>
      <c r="H809" s="240" t="s">
        <v>12</v>
      </c>
      <c r="I809" s="240">
        <v>30221.313006</v>
      </c>
      <c r="J809" s="240">
        <v>0</v>
      </c>
      <c r="K809" s="240">
        <v>0</v>
      </c>
      <c r="L809" s="240">
        <v>0</v>
      </c>
      <c r="M809" s="240">
        <v>0</v>
      </c>
      <c r="N809" s="240" t="s">
        <v>12</v>
      </c>
      <c r="O809" s="240">
        <v>30221.313006</v>
      </c>
      <c r="P809" s="240">
        <v>0</v>
      </c>
      <c r="Q809" s="240">
        <v>0</v>
      </c>
      <c r="R809" s="240">
        <v>30221.313006</v>
      </c>
      <c r="S809" s="240">
        <v>0</v>
      </c>
      <c r="T809" s="123" t="s">
        <v>12</v>
      </c>
      <c r="U809" s="123" t="s">
        <v>316</v>
      </c>
      <c r="V809" s="123" t="s">
        <v>317</v>
      </c>
      <c r="W809" s="123" t="s">
        <v>430</v>
      </c>
      <c r="X809" s="123" t="s">
        <v>12</v>
      </c>
      <c r="Y809" s="123" t="s">
        <v>346</v>
      </c>
      <c r="Z809" s="123" t="s">
        <v>320</v>
      </c>
      <c r="AA809" s="212">
        <v>93307</v>
      </c>
      <c r="AB809" s="123" t="s">
        <v>1744</v>
      </c>
      <c r="AC809" s="123" t="s">
        <v>201</v>
      </c>
      <c r="AD809" s="123" t="s">
        <v>327</v>
      </c>
      <c r="AE809" s="123" t="s">
        <v>12</v>
      </c>
    </row>
    <row r="810" spans="2:31" x14ac:dyDescent="0.35">
      <c r="B810" s="123">
        <v>101493</v>
      </c>
      <c r="C810" s="123" t="s">
        <v>1820</v>
      </c>
      <c r="D810" s="123">
        <v>2016</v>
      </c>
      <c r="E810" s="123" t="s">
        <v>12</v>
      </c>
      <c r="F810" s="240">
        <v>272036.558865787</v>
      </c>
      <c r="G810" s="240" t="s">
        <v>1755</v>
      </c>
      <c r="H810" s="240" t="s">
        <v>12</v>
      </c>
      <c r="I810" s="240">
        <v>11918.5588657878</v>
      </c>
      <c r="J810" s="240">
        <v>260118</v>
      </c>
      <c r="K810" s="240">
        <v>0</v>
      </c>
      <c r="L810" s="240">
        <v>0</v>
      </c>
      <c r="M810" s="240">
        <v>0</v>
      </c>
      <c r="N810" s="240" t="s">
        <v>12</v>
      </c>
      <c r="O810" s="240">
        <v>0</v>
      </c>
      <c r="P810" s="240">
        <v>0</v>
      </c>
      <c r="Q810" s="240">
        <v>0</v>
      </c>
      <c r="R810" s="240">
        <v>0</v>
      </c>
      <c r="S810" s="240">
        <v>272036.558865787</v>
      </c>
      <c r="T810" s="123" t="s">
        <v>12</v>
      </c>
      <c r="U810" s="123" t="s">
        <v>316</v>
      </c>
      <c r="V810" s="123" t="s">
        <v>317</v>
      </c>
      <c r="W810" s="123" t="s">
        <v>390</v>
      </c>
      <c r="X810" s="123" t="s">
        <v>12</v>
      </c>
      <c r="Y810" s="123" t="s">
        <v>1189</v>
      </c>
      <c r="Z810" s="123" t="s">
        <v>320</v>
      </c>
      <c r="AA810" s="212">
        <v>95776</v>
      </c>
      <c r="AB810" s="123" t="s">
        <v>404</v>
      </c>
      <c r="AC810" s="123" t="s">
        <v>201</v>
      </c>
      <c r="AD810" s="123" t="s">
        <v>354</v>
      </c>
      <c r="AE810" s="123" t="s">
        <v>12</v>
      </c>
    </row>
    <row r="811" spans="2:31" x14ac:dyDescent="0.35">
      <c r="B811" s="123">
        <v>104679</v>
      </c>
      <c r="C811" s="123" t="s">
        <v>1746</v>
      </c>
      <c r="D811" s="123">
        <v>2016</v>
      </c>
      <c r="E811" s="123" t="s">
        <v>12</v>
      </c>
      <c r="F811" s="240">
        <v>13625.9918688</v>
      </c>
      <c r="G811" s="240" t="s">
        <v>1755</v>
      </c>
      <c r="H811" s="240" t="s">
        <v>12</v>
      </c>
      <c r="I811" s="240">
        <v>13625.9918688</v>
      </c>
      <c r="J811" s="240">
        <v>0</v>
      </c>
      <c r="K811" s="240">
        <v>0</v>
      </c>
      <c r="L811" s="240">
        <v>0</v>
      </c>
      <c r="M811" s="240">
        <v>0</v>
      </c>
      <c r="N811" s="240" t="s">
        <v>12</v>
      </c>
      <c r="O811" s="240">
        <v>0</v>
      </c>
      <c r="P811" s="240">
        <v>0</v>
      </c>
      <c r="Q811" s="240">
        <v>0</v>
      </c>
      <c r="R811" s="240">
        <v>0</v>
      </c>
      <c r="S811" s="240">
        <v>13625.9918688</v>
      </c>
      <c r="T811" s="123" t="s">
        <v>12</v>
      </c>
      <c r="U811" s="123" t="s">
        <v>317</v>
      </c>
      <c r="V811" s="123" t="s">
        <v>317</v>
      </c>
      <c r="W811" s="123" t="s">
        <v>12</v>
      </c>
      <c r="X811" s="123" t="s">
        <v>12</v>
      </c>
      <c r="Y811" s="123" t="s">
        <v>633</v>
      </c>
      <c r="Z811" s="123" t="s">
        <v>320</v>
      </c>
      <c r="AA811" s="212">
        <v>93622</v>
      </c>
      <c r="AB811" s="123" t="s">
        <v>1506</v>
      </c>
      <c r="AC811" s="123" t="s">
        <v>201</v>
      </c>
      <c r="AD811" s="123" t="s">
        <v>327</v>
      </c>
      <c r="AE811" s="123" t="s">
        <v>12</v>
      </c>
    </row>
    <row r="812" spans="2:31" x14ac:dyDescent="0.35">
      <c r="B812" s="123">
        <v>104678</v>
      </c>
      <c r="C812" s="123" t="s">
        <v>1747</v>
      </c>
      <c r="D812" s="123">
        <v>2016</v>
      </c>
      <c r="E812" s="123" t="s">
        <v>12</v>
      </c>
      <c r="F812" s="240">
        <v>12283.41940112</v>
      </c>
      <c r="G812" s="240" t="s">
        <v>1755</v>
      </c>
      <c r="H812" s="240" t="s">
        <v>12</v>
      </c>
      <c r="I812" s="240">
        <v>12283.41940112</v>
      </c>
      <c r="J812" s="240">
        <v>0</v>
      </c>
      <c r="K812" s="240">
        <v>0</v>
      </c>
      <c r="L812" s="240">
        <v>0</v>
      </c>
      <c r="M812" s="240">
        <v>0</v>
      </c>
      <c r="N812" s="240" t="s">
        <v>12</v>
      </c>
      <c r="O812" s="240">
        <v>0</v>
      </c>
      <c r="P812" s="240">
        <v>0</v>
      </c>
      <c r="Q812" s="240">
        <v>0</v>
      </c>
      <c r="R812" s="240">
        <v>0</v>
      </c>
      <c r="S812" s="240">
        <v>12283.41940112</v>
      </c>
      <c r="T812" s="123" t="s">
        <v>12</v>
      </c>
      <c r="U812" s="123" t="s">
        <v>317</v>
      </c>
      <c r="V812" s="123" t="s">
        <v>317</v>
      </c>
      <c r="W812" s="123" t="s">
        <v>12</v>
      </c>
      <c r="X812" s="123" t="s">
        <v>12</v>
      </c>
      <c r="Y812" s="123" t="s">
        <v>1748</v>
      </c>
      <c r="Z812" s="123" t="s">
        <v>320</v>
      </c>
      <c r="AA812" s="212">
        <v>93727</v>
      </c>
      <c r="AB812" s="123" t="s">
        <v>1506</v>
      </c>
      <c r="AC812" s="123" t="s">
        <v>201</v>
      </c>
      <c r="AD812" s="123" t="s">
        <v>327</v>
      </c>
      <c r="AE812" s="123" t="s">
        <v>12</v>
      </c>
    </row>
    <row r="813" spans="2:31" x14ac:dyDescent="0.35">
      <c r="B813" s="123">
        <v>101736</v>
      </c>
      <c r="C813" s="123" t="s">
        <v>1749</v>
      </c>
      <c r="D813" s="123">
        <v>2016</v>
      </c>
      <c r="E813" s="123" t="s">
        <v>12</v>
      </c>
      <c r="F813" s="240">
        <v>35333.192429759998</v>
      </c>
      <c r="G813" s="240" t="s">
        <v>1755</v>
      </c>
      <c r="H813" s="240" t="s">
        <v>12</v>
      </c>
      <c r="I813" s="240">
        <v>35333.192429759998</v>
      </c>
      <c r="J813" s="240">
        <v>0</v>
      </c>
      <c r="K813" s="240">
        <v>0</v>
      </c>
      <c r="L813" s="240">
        <v>0</v>
      </c>
      <c r="M813" s="240">
        <v>0</v>
      </c>
      <c r="N813" s="240" t="s">
        <v>12</v>
      </c>
      <c r="O813" s="240">
        <v>32912.684653759999</v>
      </c>
      <c r="P813" s="240">
        <v>0</v>
      </c>
      <c r="Q813" s="240">
        <v>0</v>
      </c>
      <c r="R813" s="240">
        <v>32912.684653759999</v>
      </c>
      <c r="S813" s="240">
        <v>2420.5077759999999</v>
      </c>
      <c r="T813" s="123" t="s">
        <v>12</v>
      </c>
      <c r="U813" s="123" t="s">
        <v>316</v>
      </c>
      <c r="V813" s="123" t="s">
        <v>316</v>
      </c>
      <c r="W813" s="123" t="s">
        <v>381</v>
      </c>
      <c r="X813" s="123" t="s">
        <v>12</v>
      </c>
      <c r="Y813" s="123" t="s">
        <v>1748</v>
      </c>
      <c r="Z813" s="123" t="s">
        <v>320</v>
      </c>
      <c r="AA813" s="212">
        <v>93249</v>
      </c>
      <c r="AB813" s="123" t="s">
        <v>1506</v>
      </c>
      <c r="AC813" s="123" t="s">
        <v>201</v>
      </c>
      <c r="AD813" s="123" t="s">
        <v>327</v>
      </c>
      <c r="AE813" s="123" t="s">
        <v>12</v>
      </c>
    </row>
    <row r="814" spans="2:31" x14ac:dyDescent="0.35">
      <c r="B814" s="123">
        <v>104618</v>
      </c>
      <c r="C814" s="123" t="s">
        <v>1750</v>
      </c>
      <c r="D814" s="123">
        <v>2016</v>
      </c>
      <c r="E814" s="123" t="s">
        <v>12</v>
      </c>
      <c r="F814" s="240">
        <v>17858.986226592398</v>
      </c>
      <c r="G814" s="240" t="s">
        <v>1755</v>
      </c>
      <c r="H814" s="240" t="s">
        <v>12</v>
      </c>
      <c r="I814" s="240">
        <v>17858.986226592398</v>
      </c>
      <c r="J814" s="240">
        <v>0</v>
      </c>
      <c r="K814" s="240">
        <v>0</v>
      </c>
      <c r="L814" s="240">
        <v>0</v>
      </c>
      <c r="M814" s="240">
        <v>0</v>
      </c>
      <c r="N814" s="240" t="s">
        <v>12</v>
      </c>
      <c r="O814" s="240">
        <v>0</v>
      </c>
      <c r="P814" s="240">
        <v>0</v>
      </c>
      <c r="Q814" s="240">
        <v>0</v>
      </c>
      <c r="R814" s="240">
        <v>0</v>
      </c>
      <c r="S814" s="240">
        <v>17858.986226592398</v>
      </c>
      <c r="T814" s="123" t="s">
        <v>12</v>
      </c>
      <c r="U814" s="123" t="s">
        <v>317</v>
      </c>
      <c r="V814" s="123" t="s">
        <v>317</v>
      </c>
      <c r="W814" s="123" t="s">
        <v>12</v>
      </c>
      <c r="X814" s="123" t="s">
        <v>12</v>
      </c>
      <c r="Y814" s="123" t="s">
        <v>732</v>
      </c>
      <c r="Z814" s="123" t="s">
        <v>320</v>
      </c>
      <c r="AA814" s="212">
        <v>91748</v>
      </c>
      <c r="AB814" s="123" t="s">
        <v>598</v>
      </c>
      <c r="AC814" s="123" t="s">
        <v>201</v>
      </c>
      <c r="AD814" s="123" t="s">
        <v>327</v>
      </c>
      <c r="AE814" s="123" t="s">
        <v>12</v>
      </c>
    </row>
    <row r="815" spans="2:31" x14ac:dyDescent="0.35">
      <c r="B815" s="123">
        <v>104006</v>
      </c>
      <c r="C815" s="123" t="s">
        <v>1959</v>
      </c>
      <c r="D815" s="123">
        <v>2016</v>
      </c>
      <c r="E815" s="123" t="s">
        <v>12</v>
      </c>
      <c r="F815" s="240">
        <v>0</v>
      </c>
      <c r="G815" s="240" t="s">
        <v>1755</v>
      </c>
      <c r="H815" s="240" t="s">
        <v>12</v>
      </c>
      <c r="I815" s="240">
        <v>0</v>
      </c>
      <c r="J815" s="240">
        <v>0</v>
      </c>
      <c r="K815" s="240">
        <v>0</v>
      </c>
      <c r="L815" s="240">
        <v>0</v>
      </c>
      <c r="M815" s="240">
        <v>0</v>
      </c>
      <c r="N815" s="240" t="s">
        <v>12</v>
      </c>
      <c r="O815" s="240">
        <v>0</v>
      </c>
      <c r="P815" s="240">
        <v>0</v>
      </c>
      <c r="Q815" s="240">
        <v>0</v>
      </c>
      <c r="R815" s="240">
        <v>0</v>
      </c>
      <c r="S815" s="240">
        <v>0</v>
      </c>
      <c r="T815" s="123" t="s">
        <v>12</v>
      </c>
      <c r="U815" s="123" t="s">
        <v>316</v>
      </c>
      <c r="V815" s="123" t="s">
        <v>316</v>
      </c>
      <c r="W815" s="123" t="s">
        <v>381</v>
      </c>
      <c r="X815" s="123" t="s">
        <v>12</v>
      </c>
      <c r="Y815" s="123" t="s">
        <v>1960</v>
      </c>
      <c r="Z815" s="123" t="s">
        <v>320</v>
      </c>
      <c r="AA815" s="212">
        <v>95691</v>
      </c>
      <c r="AB815" s="123" t="s">
        <v>1961</v>
      </c>
      <c r="AC815" s="123" t="s">
        <v>1022</v>
      </c>
      <c r="AD815" s="123" t="s">
        <v>327</v>
      </c>
      <c r="AE815" s="123" t="s">
        <v>12</v>
      </c>
    </row>
    <row r="816" spans="2:31" x14ac:dyDescent="0.35">
      <c r="B816" s="123">
        <v>100322</v>
      </c>
      <c r="C816" s="123" t="s">
        <v>1751</v>
      </c>
      <c r="D816" s="123">
        <v>2016</v>
      </c>
      <c r="E816" s="123" t="s">
        <v>12</v>
      </c>
      <c r="F816" s="240">
        <v>7350.4719999999998</v>
      </c>
      <c r="G816" s="240" t="s">
        <v>1755</v>
      </c>
      <c r="H816" s="240" t="s">
        <v>12</v>
      </c>
      <c r="I816" s="240">
        <v>7350.4719999999998</v>
      </c>
      <c r="J816" s="240">
        <v>0</v>
      </c>
      <c r="K816" s="240">
        <v>0</v>
      </c>
      <c r="L816" s="240">
        <v>0</v>
      </c>
      <c r="M816" s="240">
        <v>0</v>
      </c>
      <c r="N816" s="240" t="s">
        <v>12</v>
      </c>
      <c r="O816" s="240">
        <v>0</v>
      </c>
      <c r="P816" s="240">
        <v>0</v>
      </c>
      <c r="Q816" s="240">
        <v>0</v>
      </c>
      <c r="R816" s="240">
        <v>0</v>
      </c>
      <c r="S816" s="240">
        <v>7350.4719999999998</v>
      </c>
      <c r="T816" s="123" t="s">
        <v>12</v>
      </c>
      <c r="U816" s="123" t="s">
        <v>317</v>
      </c>
      <c r="V816" s="123" t="s">
        <v>317</v>
      </c>
      <c r="W816" s="123" t="s">
        <v>12</v>
      </c>
      <c r="X816" s="123" t="s">
        <v>12</v>
      </c>
      <c r="Y816" s="123" t="s">
        <v>645</v>
      </c>
      <c r="Z816" s="123" t="s">
        <v>320</v>
      </c>
      <c r="AA816" s="212">
        <v>95993</v>
      </c>
      <c r="AB816" s="123" t="s">
        <v>352</v>
      </c>
      <c r="AC816" s="123" t="s">
        <v>201</v>
      </c>
      <c r="AD816" s="123" t="s">
        <v>458</v>
      </c>
      <c r="AE816" s="123" t="s">
        <v>12</v>
      </c>
    </row>
    <row r="817" spans="2:31" x14ac:dyDescent="0.35">
      <c r="B817" s="123">
        <v>104693</v>
      </c>
      <c r="C817" s="123" t="s">
        <v>1909</v>
      </c>
      <c r="D817" s="123">
        <v>2016</v>
      </c>
      <c r="E817" s="123" t="s">
        <v>12</v>
      </c>
      <c r="F817" s="240">
        <v>0</v>
      </c>
      <c r="G817" s="240" t="s">
        <v>1755</v>
      </c>
      <c r="H817" s="240" t="s">
        <v>12</v>
      </c>
      <c r="I817" s="240">
        <v>0</v>
      </c>
      <c r="J817" s="240">
        <v>0</v>
      </c>
      <c r="K817" s="240">
        <v>0</v>
      </c>
      <c r="L817" s="240">
        <v>0</v>
      </c>
      <c r="M817" s="240">
        <v>0</v>
      </c>
      <c r="N817" s="240" t="s">
        <v>12</v>
      </c>
      <c r="O817" s="240">
        <v>0</v>
      </c>
      <c r="P817" s="240">
        <v>0</v>
      </c>
      <c r="Q817" s="240">
        <v>0</v>
      </c>
      <c r="R817" s="240">
        <v>0</v>
      </c>
      <c r="S817" s="240">
        <v>0</v>
      </c>
      <c r="T817" s="123" t="s">
        <v>12</v>
      </c>
      <c r="U817" s="123" t="s">
        <v>316</v>
      </c>
      <c r="V817" s="123" t="s">
        <v>317</v>
      </c>
      <c r="W817" s="123" t="s">
        <v>430</v>
      </c>
      <c r="X817" s="123" t="s">
        <v>12</v>
      </c>
      <c r="Y817" s="123" t="s">
        <v>1910</v>
      </c>
      <c r="Z817" s="123" t="s">
        <v>320</v>
      </c>
      <c r="AA817" s="212">
        <v>95630</v>
      </c>
      <c r="AB817" s="123" t="s">
        <v>321</v>
      </c>
      <c r="AC817" s="123" t="s">
        <v>322</v>
      </c>
      <c r="AD817" s="123" t="s">
        <v>323</v>
      </c>
      <c r="AE817" s="123" t="s">
        <v>12</v>
      </c>
    </row>
    <row r="818" spans="2:31" x14ac:dyDescent="0.35">
      <c r="F818" s="240"/>
      <c r="G818" s="240"/>
      <c r="H818" s="240"/>
      <c r="I818" s="240"/>
      <c r="J818" s="240"/>
      <c r="K818" s="240"/>
      <c r="L818" s="240"/>
      <c r="M818" s="240"/>
      <c r="N818" s="240"/>
      <c r="O818" s="240"/>
      <c r="P818" s="240"/>
      <c r="Q818" s="240"/>
      <c r="R818" s="240">
        <f>SUM(R10:R817)</f>
        <v>324065926.85563052</v>
      </c>
      <c r="S818" s="240"/>
      <c r="T818" s="123"/>
      <c r="U818" s="123"/>
      <c r="Z818" s="123"/>
    </row>
  </sheetData>
  <autoFilter ref="B9:AE818" xr:uid="{00000000-0009-0000-0000-000002000000}">
    <sortState xmlns:xlrd2="http://schemas.microsoft.com/office/spreadsheetml/2017/richdata2" ref="B10:AE818">
      <sortCondition ref="C9:C818"/>
    </sortState>
  </autoFilter>
  <mergeCells count="11">
    <mergeCell ref="Y8:AA8"/>
    <mergeCell ref="AB8:AD8"/>
    <mergeCell ref="F2:U2"/>
    <mergeCell ref="B3:F3"/>
    <mergeCell ref="B4:D4"/>
    <mergeCell ref="B6:D6"/>
    <mergeCell ref="B8:D8"/>
    <mergeCell ref="F8:G8"/>
    <mergeCell ref="I8:M8"/>
    <mergeCell ref="O8:S8"/>
    <mergeCell ref="U8:W8"/>
  </mergeCells>
  <pageMargins left="0.7" right="0.7" top="0.75" bottom="0.75" header="0.3" footer="0.3"/>
  <pageSetup scale="24" fitToHeight="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1AC9A-FE99-4922-B66C-268383C1258B}">
  <sheetPr>
    <tabColor theme="6" tint="-0.249977111117893"/>
    <pageSetUpPr fitToPage="1"/>
  </sheetPr>
  <dimension ref="B1:AE824"/>
  <sheetViews>
    <sheetView zoomScaleNormal="100" workbookViewId="0">
      <pane xSplit="3" ySplit="9" topLeftCell="Q821"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7" style="123" customWidth="1"/>
    <col min="3" max="3" width="64.1796875" style="123" customWidth="1"/>
    <col min="4" max="4" width="9.54296875" style="123" bestFit="1" customWidth="1"/>
    <col min="5" max="5" width="0.453125" style="123" customWidth="1"/>
    <col min="6" max="6" width="22" style="123" customWidth="1"/>
    <col min="7" max="7" width="4" style="123" customWidth="1"/>
    <col min="8" max="8" width="0.453125" style="123" customWidth="1"/>
    <col min="9" max="9" width="22" style="179" customWidth="1"/>
    <col min="10" max="10" width="16.81640625" style="179" customWidth="1"/>
    <col min="11" max="11" width="22" style="179" customWidth="1"/>
    <col min="12" max="12" width="19.81640625" style="179" customWidth="1"/>
    <col min="13" max="13" width="20.81640625" style="179" customWidth="1"/>
    <col min="14" max="14" width="0.453125" style="179" customWidth="1"/>
    <col min="15" max="15" width="18.81640625" style="179" customWidth="1"/>
    <col min="16" max="16" width="20.81640625" style="179" customWidth="1"/>
    <col min="17" max="18" width="22" style="179" customWidth="1"/>
    <col min="19" max="19" width="23" style="179" customWidth="1"/>
    <col min="20" max="20" width="1" style="211" customWidth="1"/>
    <col min="21" max="21" width="17" style="212" customWidth="1"/>
    <col min="22" max="22" width="17" style="123" customWidth="1"/>
    <col min="23" max="23" width="41.1796875" style="123" customWidth="1"/>
    <col min="24" max="24" width="0.81640625" style="123" customWidth="1"/>
    <col min="25" max="25" width="22" style="123" customWidth="1"/>
    <col min="26" max="26" width="4.1796875" style="212" customWidth="1"/>
    <col min="27" max="27" width="10.81640625" style="212" customWidth="1"/>
    <col min="28" max="28" width="96.81640625" style="123" customWidth="1"/>
    <col min="29" max="29" width="9.81640625" style="123" customWidth="1"/>
    <col min="30" max="30" width="55.81640625" style="123" customWidth="1"/>
    <col min="31" max="31" width="0.81640625" style="123" customWidth="1"/>
    <col min="32" max="34" width="17.1796875" style="123" customWidth="1"/>
    <col min="35" max="16384" width="8.81640625" style="123"/>
  </cols>
  <sheetData>
    <row r="1" spans="2:31" ht="12" customHeight="1" x14ac:dyDescent="0.35"/>
    <row r="2" spans="2:31" ht="18.5" x14ac:dyDescent="0.45">
      <c r="B2" s="213" t="s">
        <v>1962</v>
      </c>
      <c r="D2" s="214"/>
      <c r="F2" s="363"/>
      <c r="G2" s="363"/>
      <c r="H2" s="363"/>
      <c r="I2" s="363"/>
      <c r="J2" s="363"/>
      <c r="K2" s="363"/>
      <c r="L2" s="363"/>
      <c r="M2" s="363"/>
      <c r="N2" s="363"/>
      <c r="O2" s="363"/>
      <c r="P2" s="363"/>
      <c r="Q2" s="363"/>
      <c r="R2" s="363"/>
      <c r="S2" s="363"/>
      <c r="T2" s="363"/>
      <c r="U2" s="363"/>
      <c r="V2" s="215"/>
    </row>
    <row r="3" spans="2:31" x14ac:dyDescent="0.35">
      <c r="B3" s="350" t="s">
        <v>1963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2015 emissions subject to a compliance obligation in the Cap-and-Trade Program equals </v>
      </c>
      <c r="R4" s="219">
        <v>340426791</v>
      </c>
      <c r="S4" s="125" t="str">
        <f xml:space="preserve"> " metric tons CO2e, which includes emissions associated with fuel suppliers."</f>
        <v xml:space="preserve"> metric tons CO2e, which includes emissions associated with fuel suppliers.</v>
      </c>
      <c r="T4" s="123"/>
    </row>
    <row r="5" spans="2:31" ht="4.5" customHeight="1" x14ac:dyDescent="0.35">
      <c r="C5" s="220"/>
    </row>
    <row r="6" spans="2:31" ht="36.75" customHeight="1" x14ac:dyDescent="0.45">
      <c r="B6" s="365" t="s">
        <v>1964</v>
      </c>
      <c r="C6" s="365"/>
      <c r="D6" s="365"/>
      <c r="H6" s="221"/>
      <c r="J6" s="222"/>
      <c r="K6" s="123"/>
      <c r="L6" s="123"/>
      <c r="M6" s="123"/>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x14ac:dyDescent="0.35">
      <c r="B10" s="244">
        <v>3006</v>
      </c>
      <c r="C10" s="245" t="s">
        <v>315</v>
      </c>
      <c r="D10" s="244">
        <v>2015</v>
      </c>
      <c r="E10" s="245" t="s">
        <v>12</v>
      </c>
      <c r="F10" s="240">
        <v>49390.652159999998</v>
      </c>
      <c r="G10" s="240" t="s">
        <v>1755</v>
      </c>
      <c r="H10" s="240" t="s">
        <v>12</v>
      </c>
      <c r="I10" s="240">
        <v>0</v>
      </c>
      <c r="J10" s="240">
        <v>0</v>
      </c>
      <c r="K10" s="240">
        <v>0</v>
      </c>
      <c r="L10" s="240">
        <v>0</v>
      </c>
      <c r="M10" s="240">
        <v>49390.652159999998</v>
      </c>
      <c r="N10" s="240" t="s">
        <v>12</v>
      </c>
      <c r="O10" s="240">
        <v>0</v>
      </c>
      <c r="P10" s="240">
        <v>0</v>
      </c>
      <c r="Q10" s="240">
        <v>18932.888159999999</v>
      </c>
      <c r="R10" s="240">
        <v>18932.888159999999</v>
      </c>
      <c r="S10" s="240">
        <v>30457.763999999999</v>
      </c>
      <c r="T10" s="245" t="s">
        <v>12</v>
      </c>
      <c r="U10" s="245" t="s">
        <v>316</v>
      </c>
      <c r="V10" s="245" t="s">
        <v>317</v>
      </c>
      <c r="W10" s="245" t="s">
        <v>430</v>
      </c>
      <c r="X10" s="245" t="s">
        <v>12</v>
      </c>
      <c r="Y10" s="245" t="s">
        <v>319</v>
      </c>
      <c r="Z10" s="245" t="s">
        <v>320</v>
      </c>
      <c r="AA10" s="246">
        <v>90245</v>
      </c>
      <c r="AB10" s="245" t="s">
        <v>321</v>
      </c>
      <c r="AC10" s="245" t="s">
        <v>322</v>
      </c>
      <c r="AD10" s="245" t="s">
        <v>323</v>
      </c>
      <c r="AE10" s="245" t="s">
        <v>12</v>
      </c>
    </row>
    <row r="11" spans="2:31" x14ac:dyDescent="0.35">
      <c r="B11" s="244">
        <v>104356</v>
      </c>
      <c r="C11" s="245" t="s">
        <v>324</v>
      </c>
      <c r="D11" s="244">
        <v>2015</v>
      </c>
      <c r="E11" s="245" t="s">
        <v>12</v>
      </c>
      <c r="F11" s="240">
        <v>14809.104735999999</v>
      </c>
      <c r="G11" s="240" t="s">
        <v>1755</v>
      </c>
      <c r="H11" s="240" t="s">
        <v>12</v>
      </c>
      <c r="I11" s="240">
        <v>14809.104735999999</v>
      </c>
      <c r="J11" s="240">
        <v>0</v>
      </c>
      <c r="K11" s="240">
        <v>0</v>
      </c>
      <c r="L11" s="240">
        <v>0</v>
      </c>
      <c r="M11" s="240">
        <v>0</v>
      </c>
      <c r="N11" s="240" t="s">
        <v>12</v>
      </c>
      <c r="O11" s="240">
        <v>0</v>
      </c>
      <c r="P11" s="240">
        <v>0</v>
      </c>
      <c r="Q11" s="240">
        <v>0</v>
      </c>
      <c r="R11" s="240">
        <v>0</v>
      </c>
      <c r="S11" s="240">
        <v>14809.104735999999</v>
      </c>
      <c r="T11" s="245" t="s">
        <v>12</v>
      </c>
      <c r="U11" s="245" t="s">
        <v>317</v>
      </c>
      <c r="V11" s="245" t="s">
        <v>317</v>
      </c>
      <c r="W11" s="245" t="s">
        <v>12</v>
      </c>
      <c r="X11" s="245" t="s">
        <v>12</v>
      </c>
      <c r="Y11" s="245" t="s">
        <v>325</v>
      </c>
      <c r="Z11" s="245" t="s">
        <v>320</v>
      </c>
      <c r="AA11" s="246">
        <v>92881</v>
      </c>
      <c r="AB11" s="245" t="s">
        <v>326</v>
      </c>
      <c r="AC11" s="245" t="s">
        <v>201</v>
      </c>
      <c r="AD11" s="245" t="s">
        <v>327</v>
      </c>
      <c r="AE11" s="245" t="s">
        <v>12</v>
      </c>
    </row>
    <row r="12" spans="2:31" x14ac:dyDescent="0.35">
      <c r="B12" s="244">
        <v>104213</v>
      </c>
      <c r="C12" s="245" t="s">
        <v>332</v>
      </c>
      <c r="D12" s="244">
        <v>2015</v>
      </c>
      <c r="E12" s="245" t="s">
        <v>12</v>
      </c>
      <c r="F12" s="240">
        <v>15857.32260068</v>
      </c>
      <c r="G12" s="240" t="s">
        <v>1755</v>
      </c>
      <c r="H12" s="240" t="s">
        <v>12</v>
      </c>
      <c r="I12" s="240">
        <v>15857.32260068</v>
      </c>
      <c r="J12" s="240">
        <v>0</v>
      </c>
      <c r="K12" s="240">
        <v>0</v>
      </c>
      <c r="L12" s="240">
        <v>0</v>
      </c>
      <c r="M12" s="240">
        <v>0</v>
      </c>
      <c r="N12" s="240" t="s">
        <v>12</v>
      </c>
      <c r="O12" s="240">
        <v>0</v>
      </c>
      <c r="P12" s="240">
        <v>0</v>
      </c>
      <c r="Q12" s="240">
        <v>0</v>
      </c>
      <c r="R12" s="240">
        <v>0</v>
      </c>
      <c r="S12" s="240">
        <v>15857.32260068</v>
      </c>
      <c r="T12" s="245" t="s">
        <v>12</v>
      </c>
      <c r="U12" s="245" t="s">
        <v>317</v>
      </c>
      <c r="V12" s="245" t="s">
        <v>317</v>
      </c>
      <c r="W12" s="245" t="s">
        <v>12</v>
      </c>
      <c r="X12" s="245" t="s">
        <v>12</v>
      </c>
      <c r="Y12" s="245" t="s">
        <v>333</v>
      </c>
      <c r="Z12" s="245" t="s">
        <v>320</v>
      </c>
      <c r="AA12" s="246">
        <v>94621</v>
      </c>
      <c r="AB12" s="245" t="s">
        <v>334</v>
      </c>
      <c r="AC12" s="245" t="s">
        <v>201</v>
      </c>
      <c r="AD12" s="245" t="s">
        <v>327</v>
      </c>
      <c r="AE12" s="245" t="s">
        <v>12</v>
      </c>
    </row>
    <row r="13" spans="2:31" x14ac:dyDescent="0.35">
      <c r="B13" s="244">
        <v>100001</v>
      </c>
      <c r="C13" s="245" t="s">
        <v>1965</v>
      </c>
      <c r="D13" s="244">
        <v>2015</v>
      </c>
      <c r="E13" s="245" t="s">
        <v>12</v>
      </c>
      <c r="F13" s="240">
        <v>0</v>
      </c>
      <c r="G13" s="240" t="s">
        <v>1755</v>
      </c>
      <c r="H13" s="240" t="s">
        <v>12</v>
      </c>
      <c r="I13" s="240">
        <v>0</v>
      </c>
      <c r="J13" s="240">
        <v>0</v>
      </c>
      <c r="K13" s="240">
        <v>0</v>
      </c>
      <c r="L13" s="240">
        <v>0</v>
      </c>
      <c r="M13" s="240">
        <v>0</v>
      </c>
      <c r="N13" s="240" t="s">
        <v>12</v>
      </c>
      <c r="O13" s="240">
        <v>0</v>
      </c>
      <c r="P13" s="240">
        <v>0</v>
      </c>
      <c r="Q13" s="240">
        <v>0</v>
      </c>
      <c r="R13" s="240">
        <v>0</v>
      </c>
      <c r="S13" s="240">
        <v>0</v>
      </c>
      <c r="T13" s="245" t="s">
        <v>12</v>
      </c>
      <c r="U13" s="245" t="s">
        <v>316</v>
      </c>
      <c r="V13" s="245" t="s">
        <v>317</v>
      </c>
      <c r="W13" s="245" t="s">
        <v>381</v>
      </c>
      <c r="X13" s="245" t="s">
        <v>12</v>
      </c>
      <c r="Y13" s="245" t="s">
        <v>1491</v>
      </c>
      <c r="Z13" s="245" t="s">
        <v>320</v>
      </c>
      <c r="AA13" s="246">
        <v>93562</v>
      </c>
      <c r="AB13" s="245" t="s">
        <v>352</v>
      </c>
      <c r="AC13" s="245" t="s">
        <v>201</v>
      </c>
      <c r="AD13" s="245" t="s">
        <v>458</v>
      </c>
      <c r="AE13" s="245" t="s">
        <v>12</v>
      </c>
    </row>
    <row r="14" spans="2:31" x14ac:dyDescent="0.35">
      <c r="B14" s="244">
        <v>104347</v>
      </c>
      <c r="C14" s="245" t="s">
        <v>335</v>
      </c>
      <c r="D14" s="244">
        <v>2015</v>
      </c>
      <c r="E14" s="245" t="s">
        <v>12</v>
      </c>
      <c r="F14" s="240">
        <v>69825.567286399993</v>
      </c>
      <c r="G14" s="240" t="s">
        <v>1755</v>
      </c>
      <c r="H14" s="240" t="s">
        <v>12</v>
      </c>
      <c r="I14" s="240">
        <v>69825.567286399993</v>
      </c>
      <c r="J14" s="240">
        <v>0</v>
      </c>
      <c r="K14" s="240">
        <v>0</v>
      </c>
      <c r="L14" s="240">
        <v>0</v>
      </c>
      <c r="M14" s="240">
        <v>0</v>
      </c>
      <c r="N14" s="240" t="s">
        <v>12</v>
      </c>
      <c r="O14" s="240">
        <v>69825.567286399993</v>
      </c>
      <c r="P14" s="240">
        <v>0</v>
      </c>
      <c r="Q14" s="240">
        <v>0</v>
      </c>
      <c r="R14" s="240">
        <v>69825.567286399993</v>
      </c>
      <c r="S14" s="240">
        <v>0</v>
      </c>
      <c r="T14" s="245" t="s">
        <v>12</v>
      </c>
      <c r="U14" s="245" t="s">
        <v>316</v>
      </c>
      <c r="V14" s="245" t="s">
        <v>317</v>
      </c>
      <c r="W14" s="245" t="s">
        <v>430</v>
      </c>
      <c r="X14" s="245" t="s">
        <v>12</v>
      </c>
      <c r="Y14" s="245" t="s">
        <v>337</v>
      </c>
      <c r="Z14" s="245" t="s">
        <v>320</v>
      </c>
      <c r="AA14" s="246">
        <v>95307</v>
      </c>
      <c r="AB14" s="245" t="s">
        <v>338</v>
      </c>
      <c r="AC14" s="245" t="s">
        <v>201</v>
      </c>
      <c r="AD14" s="245" t="s">
        <v>327</v>
      </c>
      <c r="AE14" s="245" t="s">
        <v>12</v>
      </c>
    </row>
    <row r="15" spans="2:31" x14ac:dyDescent="0.35">
      <c r="B15" s="244">
        <v>104019</v>
      </c>
      <c r="C15" s="245" t="s">
        <v>1912</v>
      </c>
      <c r="D15" s="244">
        <v>2015</v>
      </c>
      <c r="E15" s="245" t="s">
        <v>12</v>
      </c>
      <c r="F15" s="240">
        <v>159762.70933682</v>
      </c>
      <c r="G15" s="240" t="s">
        <v>1755</v>
      </c>
      <c r="H15" s="240" t="s">
        <v>12</v>
      </c>
      <c r="I15" s="240">
        <v>33440.93204</v>
      </c>
      <c r="J15" s="240">
        <v>0</v>
      </c>
      <c r="K15" s="240">
        <v>126321.77729682</v>
      </c>
      <c r="L15" s="240">
        <v>0</v>
      </c>
      <c r="M15" s="240">
        <v>0</v>
      </c>
      <c r="N15" s="240" t="s">
        <v>12</v>
      </c>
      <c r="O15" s="240">
        <v>33341.977740000002</v>
      </c>
      <c r="P15" s="240">
        <v>20976.090664192699</v>
      </c>
      <c r="Q15" s="240">
        <v>0</v>
      </c>
      <c r="R15" s="240">
        <v>54318.068404192702</v>
      </c>
      <c r="S15" s="240">
        <v>105444.64093262699</v>
      </c>
      <c r="T15" s="245" t="s">
        <v>12</v>
      </c>
      <c r="U15" s="245" t="s">
        <v>316</v>
      </c>
      <c r="V15" s="245" t="s">
        <v>316</v>
      </c>
      <c r="W15" s="245" t="s">
        <v>489</v>
      </c>
      <c r="X15" s="245" t="s">
        <v>12</v>
      </c>
      <c r="Y15" s="245" t="s">
        <v>1059</v>
      </c>
      <c r="Z15" s="245" t="s">
        <v>320</v>
      </c>
      <c r="AA15" s="246">
        <v>93251</v>
      </c>
      <c r="AB15" s="245" t="s">
        <v>342</v>
      </c>
      <c r="AC15" s="245" t="s">
        <v>550</v>
      </c>
      <c r="AD15" s="245" t="s">
        <v>551</v>
      </c>
      <c r="AE15" s="245" t="s">
        <v>12</v>
      </c>
    </row>
    <row r="16" spans="2:31" x14ac:dyDescent="0.35">
      <c r="B16" s="244">
        <v>104018</v>
      </c>
      <c r="C16" s="245" t="s">
        <v>339</v>
      </c>
      <c r="D16" s="244">
        <v>2015</v>
      </c>
      <c r="E16" s="245" t="s">
        <v>12</v>
      </c>
      <c r="F16" s="240">
        <v>231064.68059999999</v>
      </c>
      <c r="G16" s="240" t="s">
        <v>1755</v>
      </c>
      <c r="H16" s="240" t="s">
        <v>12</v>
      </c>
      <c r="I16" s="240">
        <v>231064.68059999999</v>
      </c>
      <c r="J16" s="240">
        <v>0</v>
      </c>
      <c r="K16" s="240">
        <v>0</v>
      </c>
      <c r="L16" s="240">
        <v>0</v>
      </c>
      <c r="M16" s="240">
        <v>0</v>
      </c>
      <c r="N16" s="240" t="s">
        <v>12</v>
      </c>
      <c r="O16" s="240">
        <v>229733.29399999999</v>
      </c>
      <c r="P16" s="240">
        <v>0</v>
      </c>
      <c r="Q16" s="240">
        <v>0</v>
      </c>
      <c r="R16" s="240">
        <v>229733.29399999999</v>
      </c>
      <c r="S16" s="240">
        <v>1331.3866</v>
      </c>
      <c r="T16" s="245" t="s">
        <v>12</v>
      </c>
      <c r="U16" s="245" t="s">
        <v>316</v>
      </c>
      <c r="V16" s="245" t="s">
        <v>316</v>
      </c>
      <c r="W16" s="245" t="s">
        <v>489</v>
      </c>
      <c r="X16" s="245" t="s">
        <v>12</v>
      </c>
      <c r="Y16" s="245" t="s">
        <v>341</v>
      </c>
      <c r="Z16" s="245" t="s">
        <v>320</v>
      </c>
      <c r="AA16" s="246">
        <v>93450</v>
      </c>
      <c r="AB16" s="245" t="s">
        <v>342</v>
      </c>
      <c r="AC16" s="245" t="s">
        <v>343</v>
      </c>
      <c r="AD16" s="245" t="s">
        <v>344</v>
      </c>
      <c r="AE16" s="245" t="s">
        <v>12</v>
      </c>
    </row>
    <row r="17" spans="2:31" x14ac:dyDescent="0.35">
      <c r="B17" s="244">
        <v>104016</v>
      </c>
      <c r="C17" s="245" t="s">
        <v>345</v>
      </c>
      <c r="D17" s="244">
        <v>2015</v>
      </c>
      <c r="E17" s="245" t="s">
        <v>12</v>
      </c>
      <c r="F17" s="240">
        <v>3342460.90833</v>
      </c>
      <c r="G17" s="240" t="s">
        <v>1755</v>
      </c>
      <c r="H17" s="240" t="s">
        <v>12</v>
      </c>
      <c r="I17" s="240">
        <v>3342460.90833</v>
      </c>
      <c r="J17" s="240">
        <v>0</v>
      </c>
      <c r="K17" s="240">
        <v>0</v>
      </c>
      <c r="L17" s="240">
        <v>0</v>
      </c>
      <c r="M17" s="240">
        <v>0</v>
      </c>
      <c r="N17" s="240" t="s">
        <v>12</v>
      </c>
      <c r="O17" s="240">
        <v>3288622.9383299998</v>
      </c>
      <c r="P17" s="240">
        <v>0</v>
      </c>
      <c r="Q17" s="240">
        <v>0</v>
      </c>
      <c r="R17" s="240">
        <v>3288622.9383299998</v>
      </c>
      <c r="S17" s="240">
        <v>53837.97</v>
      </c>
      <c r="T17" s="245" t="s">
        <v>12</v>
      </c>
      <c r="U17" s="245" t="s">
        <v>316</v>
      </c>
      <c r="V17" s="245" t="s">
        <v>316</v>
      </c>
      <c r="W17" s="245" t="s">
        <v>489</v>
      </c>
      <c r="X17" s="245" t="s">
        <v>12</v>
      </c>
      <c r="Y17" s="245" t="s">
        <v>346</v>
      </c>
      <c r="Z17" s="245" t="s">
        <v>320</v>
      </c>
      <c r="AA17" s="246">
        <v>93311</v>
      </c>
      <c r="AB17" s="245" t="s">
        <v>342</v>
      </c>
      <c r="AC17" s="245" t="s">
        <v>343</v>
      </c>
      <c r="AD17" s="245" t="s">
        <v>344</v>
      </c>
      <c r="AE17" s="245" t="s">
        <v>12</v>
      </c>
    </row>
    <row r="18" spans="2:31" x14ac:dyDescent="0.35">
      <c r="B18" s="244">
        <v>104017</v>
      </c>
      <c r="C18" s="245" t="s">
        <v>1823</v>
      </c>
      <c r="D18" s="244">
        <v>2015</v>
      </c>
      <c r="E18" s="245" t="s">
        <v>12</v>
      </c>
      <c r="F18" s="240">
        <v>12976.1670209738</v>
      </c>
      <c r="G18" s="240" t="s">
        <v>1755</v>
      </c>
      <c r="H18" s="240" t="s">
        <v>12</v>
      </c>
      <c r="I18" s="240">
        <v>12976.1670209738</v>
      </c>
      <c r="J18" s="240">
        <v>0</v>
      </c>
      <c r="K18" s="240">
        <v>0</v>
      </c>
      <c r="L18" s="240">
        <v>0</v>
      </c>
      <c r="M18" s="240">
        <v>0</v>
      </c>
      <c r="N18" s="240" t="s">
        <v>12</v>
      </c>
      <c r="O18" s="240">
        <v>5634.8069400000004</v>
      </c>
      <c r="P18" s="240">
        <v>0</v>
      </c>
      <c r="Q18" s="240">
        <v>0</v>
      </c>
      <c r="R18" s="240">
        <v>5634.8069400000004</v>
      </c>
      <c r="S18" s="240">
        <v>7341.36008097388</v>
      </c>
      <c r="T18" s="245" t="s">
        <v>12</v>
      </c>
      <c r="U18" s="245" t="s">
        <v>316</v>
      </c>
      <c r="V18" s="245" t="s">
        <v>316</v>
      </c>
      <c r="W18" s="245" t="s">
        <v>489</v>
      </c>
      <c r="X18" s="245" t="s">
        <v>12</v>
      </c>
      <c r="Y18" s="245" t="s">
        <v>348</v>
      </c>
      <c r="Z18" s="245" t="s">
        <v>320</v>
      </c>
      <c r="AA18" s="246">
        <v>93301</v>
      </c>
      <c r="AB18" s="245" t="s">
        <v>342</v>
      </c>
      <c r="AC18" s="245" t="s">
        <v>343</v>
      </c>
      <c r="AD18" s="245" t="s">
        <v>344</v>
      </c>
      <c r="AE18" s="245" t="s">
        <v>12</v>
      </c>
    </row>
    <row r="19" spans="2:31" x14ac:dyDescent="0.35">
      <c r="B19" s="244">
        <v>104020</v>
      </c>
      <c r="C19" s="245" t="s">
        <v>1824</v>
      </c>
      <c r="D19" s="244">
        <v>2015</v>
      </c>
      <c r="E19" s="245" t="s">
        <v>12</v>
      </c>
      <c r="F19" s="240">
        <v>4922.9799999999996</v>
      </c>
      <c r="G19" s="240" t="s">
        <v>1755</v>
      </c>
      <c r="H19" s="240" t="s">
        <v>12</v>
      </c>
      <c r="I19" s="240">
        <v>4922.9799999999996</v>
      </c>
      <c r="J19" s="240">
        <v>0</v>
      </c>
      <c r="K19" s="240">
        <v>0</v>
      </c>
      <c r="L19" s="240">
        <v>0</v>
      </c>
      <c r="M19" s="240">
        <v>0</v>
      </c>
      <c r="N19" s="240" t="s">
        <v>12</v>
      </c>
      <c r="O19" s="240">
        <v>0</v>
      </c>
      <c r="P19" s="240">
        <v>0</v>
      </c>
      <c r="Q19" s="240">
        <v>0</v>
      </c>
      <c r="R19" s="240">
        <v>0</v>
      </c>
      <c r="S19" s="240">
        <v>4922.9799999999996</v>
      </c>
      <c r="T19" s="245" t="s">
        <v>12</v>
      </c>
      <c r="U19" s="245" t="s">
        <v>317</v>
      </c>
      <c r="V19" s="245" t="s">
        <v>317</v>
      </c>
      <c r="W19" s="245" t="s">
        <v>12</v>
      </c>
      <c r="X19" s="245" t="s">
        <v>12</v>
      </c>
      <c r="Y19" s="245" t="s">
        <v>348</v>
      </c>
      <c r="Z19" s="245" t="s">
        <v>320</v>
      </c>
      <c r="AA19" s="246">
        <v>93001</v>
      </c>
      <c r="AB19" s="245" t="s">
        <v>342</v>
      </c>
      <c r="AC19" s="245" t="s">
        <v>201</v>
      </c>
      <c r="AD19" s="245" t="s">
        <v>344</v>
      </c>
      <c r="AE19" s="245" t="s">
        <v>12</v>
      </c>
    </row>
    <row r="20" spans="2:31" x14ac:dyDescent="0.35">
      <c r="B20" s="244">
        <v>104382</v>
      </c>
      <c r="C20" s="245" t="s">
        <v>1825</v>
      </c>
      <c r="D20" s="244">
        <v>2015</v>
      </c>
      <c r="E20" s="245" t="s">
        <v>12</v>
      </c>
      <c r="F20" s="240">
        <v>9510.8417769503994</v>
      </c>
      <c r="G20" s="240" t="s">
        <v>1755</v>
      </c>
      <c r="H20" s="240" t="s">
        <v>12</v>
      </c>
      <c r="I20" s="240">
        <v>9510.8417769503994</v>
      </c>
      <c r="J20" s="240">
        <v>0</v>
      </c>
      <c r="K20" s="240">
        <v>0</v>
      </c>
      <c r="L20" s="240">
        <v>0</v>
      </c>
      <c r="M20" s="240">
        <v>0</v>
      </c>
      <c r="N20" s="240" t="s">
        <v>12</v>
      </c>
      <c r="O20" s="240">
        <v>0</v>
      </c>
      <c r="P20" s="240">
        <v>0</v>
      </c>
      <c r="Q20" s="240">
        <v>0</v>
      </c>
      <c r="R20" s="240">
        <v>0</v>
      </c>
      <c r="S20" s="240">
        <v>9510.8417769503994</v>
      </c>
      <c r="T20" s="245" t="s">
        <v>12</v>
      </c>
      <c r="U20" s="245" t="s">
        <v>317</v>
      </c>
      <c r="V20" s="245" t="s">
        <v>317</v>
      </c>
      <c r="W20" s="245" t="s">
        <v>12</v>
      </c>
      <c r="X20" s="245" t="s">
        <v>12</v>
      </c>
      <c r="Y20" s="245" t="s">
        <v>375</v>
      </c>
      <c r="Z20" s="245" t="s">
        <v>320</v>
      </c>
      <c r="AA20" s="246" t="s">
        <v>1826</v>
      </c>
      <c r="AB20" s="245" t="s">
        <v>1827</v>
      </c>
      <c r="AC20" s="245" t="s">
        <v>201</v>
      </c>
      <c r="AD20" s="245" t="s">
        <v>327</v>
      </c>
      <c r="AE20" s="245" t="s">
        <v>12</v>
      </c>
    </row>
    <row r="21" spans="2:31" x14ac:dyDescent="0.35">
      <c r="B21" s="244">
        <v>101321</v>
      </c>
      <c r="C21" s="245" t="s">
        <v>349</v>
      </c>
      <c r="D21" s="244">
        <v>2015</v>
      </c>
      <c r="E21" s="245" t="s">
        <v>12</v>
      </c>
      <c r="F21" s="240">
        <v>684896.15373080003</v>
      </c>
      <c r="G21" s="240" t="s">
        <v>1755</v>
      </c>
      <c r="H21" s="240" t="s">
        <v>12</v>
      </c>
      <c r="I21" s="240">
        <v>684896.15373080003</v>
      </c>
      <c r="J21" s="240">
        <v>0</v>
      </c>
      <c r="K21" s="240">
        <v>0</v>
      </c>
      <c r="L21" s="240">
        <v>0</v>
      </c>
      <c r="M21" s="240">
        <v>0</v>
      </c>
      <c r="N21" s="240" t="s">
        <v>12</v>
      </c>
      <c r="O21" s="240">
        <v>684896.15373080003</v>
      </c>
      <c r="P21" s="240">
        <v>0</v>
      </c>
      <c r="Q21" s="240">
        <v>0</v>
      </c>
      <c r="R21" s="240">
        <v>684896.15373080003</v>
      </c>
      <c r="S21" s="240">
        <v>0</v>
      </c>
      <c r="T21" s="245" t="s">
        <v>12</v>
      </c>
      <c r="U21" s="245" t="s">
        <v>316</v>
      </c>
      <c r="V21" s="245" t="s">
        <v>317</v>
      </c>
      <c r="W21" s="245" t="s">
        <v>489</v>
      </c>
      <c r="X21" s="245" t="s">
        <v>12</v>
      </c>
      <c r="Y21" s="245" t="s">
        <v>351</v>
      </c>
      <c r="Z21" s="245" t="s">
        <v>320</v>
      </c>
      <c r="AA21" s="246">
        <v>90803</v>
      </c>
      <c r="AB21" s="245" t="s">
        <v>352</v>
      </c>
      <c r="AC21" s="245" t="s">
        <v>204</v>
      </c>
      <c r="AD21" s="245" t="s">
        <v>354</v>
      </c>
      <c r="AE21" s="245" t="s">
        <v>12</v>
      </c>
    </row>
    <row r="22" spans="2:31" x14ac:dyDescent="0.35">
      <c r="B22" s="244">
        <v>100194</v>
      </c>
      <c r="C22" s="245" t="s">
        <v>355</v>
      </c>
      <c r="D22" s="244">
        <v>2015</v>
      </c>
      <c r="E22" s="245" t="s">
        <v>12</v>
      </c>
      <c r="F22" s="240">
        <v>432210.47153600003</v>
      </c>
      <c r="G22" s="240" t="s">
        <v>1755</v>
      </c>
      <c r="H22" s="240" t="s">
        <v>12</v>
      </c>
      <c r="I22" s="240">
        <v>432210.47153600003</v>
      </c>
      <c r="J22" s="240">
        <v>0</v>
      </c>
      <c r="K22" s="240">
        <v>0</v>
      </c>
      <c r="L22" s="240">
        <v>0</v>
      </c>
      <c r="M22" s="240">
        <v>0</v>
      </c>
      <c r="N22" s="240" t="s">
        <v>12</v>
      </c>
      <c r="O22" s="240">
        <v>432210.47153600003</v>
      </c>
      <c r="P22" s="240">
        <v>0</v>
      </c>
      <c r="Q22" s="240">
        <v>0</v>
      </c>
      <c r="R22" s="240">
        <v>432210.47153600003</v>
      </c>
      <c r="S22" s="240">
        <v>0</v>
      </c>
      <c r="T22" s="245" t="s">
        <v>12</v>
      </c>
      <c r="U22" s="245" t="s">
        <v>316</v>
      </c>
      <c r="V22" s="245" t="s">
        <v>317</v>
      </c>
      <c r="W22" s="245" t="s">
        <v>489</v>
      </c>
      <c r="X22" s="245" t="s">
        <v>12</v>
      </c>
      <c r="Y22" s="245" t="s">
        <v>356</v>
      </c>
      <c r="Z22" s="245" t="s">
        <v>320</v>
      </c>
      <c r="AA22" s="246">
        <v>92646</v>
      </c>
      <c r="AB22" s="245" t="s">
        <v>352</v>
      </c>
      <c r="AC22" s="245" t="s">
        <v>204</v>
      </c>
      <c r="AD22" s="245" t="s">
        <v>354</v>
      </c>
      <c r="AE22" s="245" t="s">
        <v>12</v>
      </c>
    </row>
    <row r="23" spans="2:31" x14ac:dyDescent="0.35">
      <c r="B23" s="244">
        <v>100257</v>
      </c>
      <c r="C23" s="245" t="s">
        <v>357</v>
      </c>
      <c r="D23" s="244">
        <v>2015</v>
      </c>
      <c r="E23" s="245" t="s">
        <v>12</v>
      </c>
      <c r="F23" s="240">
        <v>318369.8346916</v>
      </c>
      <c r="G23" s="240" t="s">
        <v>1755</v>
      </c>
      <c r="H23" s="240" t="s">
        <v>12</v>
      </c>
      <c r="I23" s="240">
        <v>318369.8346916</v>
      </c>
      <c r="J23" s="240">
        <v>0</v>
      </c>
      <c r="K23" s="240">
        <v>0</v>
      </c>
      <c r="L23" s="240">
        <v>0</v>
      </c>
      <c r="M23" s="240">
        <v>0</v>
      </c>
      <c r="N23" s="240" t="s">
        <v>12</v>
      </c>
      <c r="O23" s="240">
        <v>318369.8346916</v>
      </c>
      <c r="P23" s="240">
        <v>0</v>
      </c>
      <c r="Q23" s="240">
        <v>0</v>
      </c>
      <c r="R23" s="240">
        <v>318369.8346916</v>
      </c>
      <c r="S23" s="240">
        <v>0</v>
      </c>
      <c r="T23" s="245" t="s">
        <v>12</v>
      </c>
      <c r="U23" s="245" t="s">
        <v>316</v>
      </c>
      <c r="V23" s="245" t="s">
        <v>317</v>
      </c>
      <c r="W23" s="245" t="s">
        <v>489</v>
      </c>
      <c r="X23" s="245" t="s">
        <v>12</v>
      </c>
      <c r="Y23" s="245" t="s">
        <v>358</v>
      </c>
      <c r="Z23" s="245" t="s">
        <v>320</v>
      </c>
      <c r="AA23" s="246">
        <v>90277</v>
      </c>
      <c r="AB23" s="245" t="s">
        <v>352</v>
      </c>
      <c r="AC23" s="245" t="s">
        <v>204</v>
      </c>
      <c r="AD23" s="245" t="s">
        <v>354</v>
      </c>
      <c r="AE23" s="245" t="s">
        <v>12</v>
      </c>
    </row>
    <row r="24" spans="2:31" x14ac:dyDescent="0.35">
      <c r="B24" s="244">
        <v>104554</v>
      </c>
      <c r="C24" s="245" t="s">
        <v>1966</v>
      </c>
      <c r="D24" s="244">
        <v>2015</v>
      </c>
      <c r="E24" s="245" t="s">
        <v>12</v>
      </c>
      <c r="F24" s="240">
        <v>14913.33806</v>
      </c>
      <c r="G24" s="240" t="s">
        <v>1755</v>
      </c>
      <c r="H24" s="240" t="s">
        <v>12</v>
      </c>
      <c r="I24" s="240">
        <v>0</v>
      </c>
      <c r="J24" s="240">
        <v>0</v>
      </c>
      <c r="K24" s="240">
        <v>13.25456</v>
      </c>
      <c r="L24" s="240">
        <v>14900.083500000001</v>
      </c>
      <c r="M24" s="240">
        <v>0</v>
      </c>
      <c r="N24" s="240" t="s">
        <v>12</v>
      </c>
      <c r="O24" s="240">
        <v>0</v>
      </c>
      <c r="P24" s="240">
        <v>0</v>
      </c>
      <c r="Q24" s="240">
        <v>0</v>
      </c>
      <c r="R24" s="240">
        <v>0</v>
      </c>
      <c r="S24" s="240">
        <v>14913.33806</v>
      </c>
      <c r="T24" s="245" t="s">
        <v>12</v>
      </c>
      <c r="U24" s="245" t="s">
        <v>316</v>
      </c>
      <c r="V24" s="245" t="s">
        <v>317</v>
      </c>
      <c r="W24" s="245" t="s">
        <v>467</v>
      </c>
      <c r="X24" s="245" t="s">
        <v>12</v>
      </c>
      <c r="Y24" s="245" t="s">
        <v>415</v>
      </c>
      <c r="Z24" s="245" t="s">
        <v>320</v>
      </c>
      <c r="AA24" s="246">
        <v>95076</v>
      </c>
      <c r="AB24" s="245" t="s">
        <v>400</v>
      </c>
      <c r="AC24" s="245" t="s">
        <v>394</v>
      </c>
      <c r="AD24" s="245" t="s">
        <v>395</v>
      </c>
      <c r="AE24" s="245" t="s">
        <v>12</v>
      </c>
    </row>
    <row r="25" spans="2:31" x14ac:dyDescent="0.35">
      <c r="B25" s="244">
        <v>101701</v>
      </c>
      <c r="C25" s="245" t="s">
        <v>362</v>
      </c>
      <c r="D25" s="244">
        <v>2015</v>
      </c>
      <c r="E25" s="245" t="s">
        <v>12</v>
      </c>
      <c r="F25" s="240">
        <v>552487.097020566</v>
      </c>
      <c r="G25" s="240" t="s">
        <v>1755</v>
      </c>
      <c r="H25" s="240" t="s">
        <v>12</v>
      </c>
      <c r="I25" s="240">
        <v>552487.097020566</v>
      </c>
      <c r="J25" s="240">
        <v>0</v>
      </c>
      <c r="K25" s="240">
        <v>0</v>
      </c>
      <c r="L25" s="240">
        <v>0</v>
      </c>
      <c r="M25" s="240">
        <v>0</v>
      </c>
      <c r="N25" s="240" t="s">
        <v>12</v>
      </c>
      <c r="O25" s="240">
        <v>552487.097020566</v>
      </c>
      <c r="P25" s="240">
        <v>0</v>
      </c>
      <c r="Q25" s="240">
        <v>0</v>
      </c>
      <c r="R25" s="240">
        <v>552487.097020566</v>
      </c>
      <c r="S25" s="240">
        <v>0</v>
      </c>
      <c r="T25" s="245" t="s">
        <v>12</v>
      </c>
      <c r="U25" s="245" t="s">
        <v>316</v>
      </c>
      <c r="V25" s="245" t="s">
        <v>316</v>
      </c>
      <c r="W25" s="245" t="s">
        <v>467</v>
      </c>
      <c r="X25" s="245" t="s">
        <v>12</v>
      </c>
      <c r="Y25" s="245" t="s">
        <v>319</v>
      </c>
      <c r="Z25" s="245" t="s">
        <v>320</v>
      </c>
      <c r="AA25" s="246">
        <v>90245</v>
      </c>
      <c r="AB25" s="245" t="s">
        <v>364</v>
      </c>
      <c r="AC25" s="245" t="s">
        <v>365</v>
      </c>
      <c r="AD25" s="245" t="s">
        <v>366</v>
      </c>
      <c r="AE25" s="245" t="s">
        <v>12</v>
      </c>
    </row>
    <row r="26" spans="2:31" x14ac:dyDescent="0.35">
      <c r="B26" s="244">
        <v>101749</v>
      </c>
      <c r="C26" s="245" t="s">
        <v>367</v>
      </c>
      <c r="D26" s="244">
        <v>2015</v>
      </c>
      <c r="E26" s="245" t="s">
        <v>12</v>
      </c>
      <c r="F26" s="240">
        <v>819886.10992859094</v>
      </c>
      <c r="G26" s="240" t="s">
        <v>1755</v>
      </c>
      <c r="H26" s="240" t="s">
        <v>12</v>
      </c>
      <c r="I26" s="240">
        <v>819886.10992859094</v>
      </c>
      <c r="J26" s="240">
        <v>0</v>
      </c>
      <c r="K26" s="240">
        <v>0</v>
      </c>
      <c r="L26" s="240">
        <v>0</v>
      </c>
      <c r="M26" s="240">
        <v>0</v>
      </c>
      <c r="N26" s="240" t="s">
        <v>12</v>
      </c>
      <c r="O26" s="240">
        <v>819886.10992859094</v>
      </c>
      <c r="P26" s="240">
        <v>0</v>
      </c>
      <c r="Q26" s="240">
        <v>0</v>
      </c>
      <c r="R26" s="240">
        <v>819886.10992859094</v>
      </c>
      <c r="S26" s="240">
        <v>0</v>
      </c>
      <c r="T26" s="245" t="s">
        <v>12</v>
      </c>
      <c r="U26" s="245" t="s">
        <v>316</v>
      </c>
      <c r="V26" s="245" t="s">
        <v>316</v>
      </c>
      <c r="W26" s="245" t="s">
        <v>467</v>
      </c>
      <c r="X26" s="245" t="s">
        <v>12</v>
      </c>
      <c r="Y26" s="245" t="s">
        <v>368</v>
      </c>
      <c r="Z26" s="245" t="s">
        <v>320</v>
      </c>
      <c r="AA26" s="246">
        <v>94572</v>
      </c>
      <c r="AB26" s="245" t="s">
        <v>364</v>
      </c>
      <c r="AC26" s="245" t="s">
        <v>365</v>
      </c>
      <c r="AD26" s="245" t="s">
        <v>366</v>
      </c>
      <c r="AE26" s="245" t="s">
        <v>12</v>
      </c>
    </row>
    <row r="27" spans="2:31" x14ac:dyDescent="0.35">
      <c r="B27" s="244">
        <v>101017</v>
      </c>
      <c r="C27" s="245" t="s">
        <v>369</v>
      </c>
      <c r="D27" s="244">
        <v>2015</v>
      </c>
      <c r="E27" s="245" t="s">
        <v>12</v>
      </c>
      <c r="F27" s="240">
        <v>196727.53020000001</v>
      </c>
      <c r="G27" s="240" t="s">
        <v>1755</v>
      </c>
      <c r="H27" s="240" t="s">
        <v>12</v>
      </c>
      <c r="I27" s="240">
        <v>196727.53020000001</v>
      </c>
      <c r="J27" s="240">
        <v>0</v>
      </c>
      <c r="K27" s="240">
        <v>0</v>
      </c>
      <c r="L27" s="240">
        <v>0</v>
      </c>
      <c r="M27" s="240">
        <v>0</v>
      </c>
      <c r="N27" s="240" t="s">
        <v>12</v>
      </c>
      <c r="O27" s="240">
        <v>196727.53020000001</v>
      </c>
      <c r="P27" s="240">
        <v>0</v>
      </c>
      <c r="Q27" s="240">
        <v>0</v>
      </c>
      <c r="R27" s="240">
        <v>196727.53020000001</v>
      </c>
      <c r="S27" s="240">
        <v>0</v>
      </c>
      <c r="T27" s="245" t="s">
        <v>12</v>
      </c>
      <c r="U27" s="245" t="s">
        <v>316</v>
      </c>
      <c r="V27" s="245" t="s">
        <v>316</v>
      </c>
      <c r="W27" s="245" t="s">
        <v>1913</v>
      </c>
      <c r="X27" s="245" t="s">
        <v>12</v>
      </c>
      <c r="Y27" s="245" t="s">
        <v>371</v>
      </c>
      <c r="Z27" s="245" t="s">
        <v>320</v>
      </c>
      <c r="AA27" s="246">
        <v>94553</v>
      </c>
      <c r="AB27" s="245" t="s">
        <v>364</v>
      </c>
      <c r="AC27" s="245" t="s">
        <v>241</v>
      </c>
      <c r="AD27" s="245" t="s">
        <v>366</v>
      </c>
      <c r="AE27" s="245" t="s">
        <v>12</v>
      </c>
    </row>
    <row r="28" spans="2:31" x14ac:dyDescent="0.35">
      <c r="B28" s="244">
        <v>101248</v>
      </c>
      <c r="C28" s="245" t="s">
        <v>372</v>
      </c>
      <c r="D28" s="244">
        <v>2015</v>
      </c>
      <c r="E28" s="245" t="s">
        <v>12</v>
      </c>
      <c r="F28" s="240">
        <v>673013.78024334903</v>
      </c>
      <c r="G28" s="240" t="s">
        <v>1755</v>
      </c>
      <c r="H28" s="240" t="s">
        <v>12</v>
      </c>
      <c r="I28" s="240">
        <v>673013.78024334903</v>
      </c>
      <c r="J28" s="240">
        <v>0</v>
      </c>
      <c r="K28" s="240">
        <v>0</v>
      </c>
      <c r="L28" s="240">
        <v>0</v>
      </c>
      <c r="M28" s="240">
        <v>0</v>
      </c>
      <c r="N28" s="240" t="s">
        <v>12</v>
      </c>
      <c r="O28" s="240">
        <v>673013.78024334903</v>
      </c>
      <c r="P28" s="240">
        <v>0</v>
      </c>
      <c r="Q28" s="240">
        <v>0</v>
      </c>
      <c r="R28" s="240">
        <v>673013.78024334903</v>
      </c>
      <c r="S28" s="240">
        <v>0</v>
      </c>
      <c r="T28" s="245" t="s">
        <v>12</v>
      </c>
      <c r="U28" s="245" t="s">
        <v>316</v>
      </c>
      <c r="V28" s="245" t="s">
        <v>316</v>
      </c>
      <c r="W28" s="245" t="s">
        <v>1913</v>
      </c>
      <c r="X28" s="245" t="s">
        <v>12</v>
      </c>
      <c r="Y28" s="245" t="s">
        <v>373</v>
      </c>
      <c r="Z28" s="245" t="s">
        <v>320</v>
      </c>
      <c r="AA28" s="246">
        <v>90810</v>
      </c>
      <c r="AB28" s="245" t="s">
        <v>364</v>
      </c>
      <c r="AC28" s="245" t="s">
        <v>365</v>
      </c>
      <c r="AD28" s="245" t="s">
        <v>366</v>
      </c>
      <c r="AE28" s="245" t="s">
        <v>12</v>
      </c>
    </row>
    <row r="29" spans="2:31" x14ac:dyDescent="0.35">
      <c r="B29" s="244">
        <v>101512</v>
      </c>
      <c r="C29" s="245" t="s">
        <v>374</v>
      </c>
      <c r="D29" s="244">
        <v>2015</v>
      </c>
      <c r="E29" s="245" t="s">
        <v>12</v>
      </c>
      <c r="F29" s="240">
        <v>44205.320578890904</v>
      </c>
      <c r="G29" s="240" t="s">
        <v>1755</v>
      </c>
      <c r="H29" s="240" t="s">
        <v>12</v>
      </c>
      <c r="I29" s="240">
        <v>44205.320578890904</v>
      </c>
      <c r="J29" s="240">
        <v>0</v>
      </c>
      <c r="K29" s="240">
        <v>0</v>
      </c>
      <c r="L29" s="240">
        <v>0</v>
      </c>
      <c r="M29" s="240">
        <v>0</v>
      </c>
      <c r="N29" s="240" t="s">
        <v>12</v>
      </c>
      <c r="O29" s="240">
        <v>44205.320578890904</v>
      </c>
      <c r="P29" s="240">
        <v>0</v>
      </c>
      <c r="Q29" s="240">
        <v>0</v>
      </c>
      <c r="R29" s="240">
        <v>44205.320578890904</v>
      </c>
      <c r="S29" s="240">
        <v>0</v>
      </c>
      <c r="T29" s="245" t="s">
        <v>12</v>
      </c>
      <c r="U29" s="245" t="s">
        <v>316</v>
      </c>
      <c r="V29" s="245" t="s">
        <v>316</v>
      </c>
      <c r="W29" s="245" t="s">
        <v>1913</v>
      </c>
      <c r="X29" s="245" t="s">
        <v>12</v>
      </c>
      <c r="Y29" s="245" t="s">
        <v>375</v>
      </c>
      <c r="Z29" s="245" t="s">
        <v>320</v>
      </c>
      <c r="AA29" s="246">
        <v>95826</v>
      </c>
      <c r="AB29" s="245" t="s">
        <v>364</v>
      </c>
      <c r="AC29" s="245" t="s">
        <v>241</v>
      </c>
      <c r="AD29" s="245" t="s">
        <v>366</v>
      </c>
      <c r="AE29" s="245" t="s">
        <v>12</v>
      </c>
    </row>
    <row r="30" spans="2:31" x14ac:dyDescent="0.35">
      <c r="B30" s="244">
        <v>100127</v>
      </c>
      <c r="C30" s="245" t="s">
        <v>376</v>
      </c>
      <c r="D30" s="244">
        <v>2015</v>
      </c>
      <c r="E30" s="245" t="s">
        <v>12</v>
      </c>
      <c r="F30" s="240">
        <v>633296.37193944503</v>
      </c>
      <c r="G30" s="240" t="s">
        <v>1755</v>
      </c>
      <c r="H30" s="240" t="s">
        <v>12</v>
      </c>
      <c r="I30" s="240">
        <v>633296.37193944503</v>
      </c>
      <c r="J30" s="240">
        <v>0</v>
      </c>
      <c r="K30" s="240">
        <v>0</v>
      </c>
      <c r="L30" s="240">
        <v>0</v>
      </c>
      <c r="M30" s="240">
        <v>0</v>
      </c>
      <c r="N30" s="240" t="s">
        <v>12</v>
      </c>
      <c r="O30" s="240">
        <v>633296.37193944503</v>
      </c>
      <c r="P30" s="240">
        <v>0</v>
      </c>
      <c r="Q30" s="240">
        <v>0</v>
      </c>
      <c r="R30" s="240">
        <v>633296.37193944503</v>
      </c>
      <c r="S30" s="240">
        <v>0</v>
      </c>
      <c r="T30" s="245" t="s">
        <v>12</v>
      </c>
      <c r="U30" s="245" t="s">
        <v>480</v>
      </c>
      <c r="V30" s="245" t="s">
        <v>316</v>
      </c>
      <c r="W30" s="245" t="s">
        <v>1913</v>
      </c>
      <c r="X30" s="245" t="s">
        <v>12</v>
      </c>
      <c r="Y30" s="245" t="s">
        <v>377</v>
      </c>
      <c r="Z30" s="245" t="s">
        <v>320</v>
      </c>
      <c r="AA30" s="246">
        <v>90744</v>
      </c>
      <c r="AB30" s="245" t="s">
        <v>364</v>
      </c>
      <c r="AC30" s="245" t="s">
        <v>365</v>
      </c>
      <c r="AD30" s="245" t="s">
        <v>366</v>
      </c>
      <c r="AE30" s="245" t="s">
        <v>12</v>
      </c>
    </row>
    <row r="31" spans="2:31" x14ac:dyDescent="0.35">
      <c r="B31" s="244">
        <v>3022</v>
      </c>
      <c r="C31" s="245" t="s">
        <v>378</v>
      </c>
      <c r="D31" s="244">
        <v>2015</v>
      </c>
      <c r="E31" s="245" t="s">
        <v>12</v>
      </c>
      <c r="F31" s="240">
        <v>0</v>
      </c>
      <c r="G31" s="240" t="s">
        <v>1755</v>
      </c>
      <c r="H31" s="240" t="s">
        <v>12</v>
      </c>
      <c r="I31" s="240">
        <v>0</v>
      </c>
      <c r="J31" s="240">
        <v>0</v>
      </c>
      <c r="K31" s="240">
        <v>0</v>
      </c>
      <c r="L31" s="240">
        <v>0</v>
      </c>
      <c r="M31" s="240">
        <v>0</v>
      </c>
      <c r="N31" s="240" t="s">
        <v>12</v>
      </c>
      <c r="O31" s="240">
        <v>0</v>
      </c>
      <c r="P31" s="240">
        <v>0</v>
      </c>
      <c r="Q31" s="240">
        <v>0</v>
      </c>
      <c r="R31" s="240">
        <v>0</v>
      </c>
      <c r="S31" s="240">
        <v>0</v>
      </c>
      <c r="T31" s="245" t="s">
        <v>12</v>
      </c>
      <c r="U31" s="245" t="s">
        <v>317</v>
      </c>
      <c r="V31" s="245" t="s">
        <v>317</v>
      </c>
      <c r="W31" s="245" t="s">
        <v>12</v>
      </c>
      <c r="X31" s="245" t="s">
        <v>12</v>
      </c>
      <c r="Y31" s="245" t="s">
        <v>379</v>
      </c>
      <c r="Z31" s="245" t="s">
        <v>320</v>
      </c>
      <c r="AA31" s="246">
        <v>94501</v>
      </c>
      <c r="AB31" s="245" t="s">
        <v>321</v>
      </c>
      <c r="AC31" s="245" t="s">
        <v>322</v>
      </c>
      <c r="AD31" s="245" t="s">
        <v>323</v>
      </c>
      <c r="AE31" s="245" t="s">
        <v>12</v>
      </c>
    </row>
    <row r="32" spans="2:31" x14ac:dyDescent="0.35">
      <c r="B32" s="244">
        <v>101433</v>
      </c>
      <c r="C32" s="245" t="s">
        <v>380</v>
      </c>
      <c r="D32" s="244">
        <v>2015</v>
      </c>
      <c r="E32" s="245" t="s">
        <v>12</v>
      </c>
      <c r="F32" s="240">
        <v>58206.713983264002</v>
      </c>
      <c r="G32" s="240" t="s">
        <v>1755</v>
      </c>
      <c r="H32" s="240" t="s">
        <v>12</v>
      </c>
      <c r="I32" s="240">
        <v>58206.713983264002</v>
      </c>
      <c r="J32" s="240">
        <v>0</v>
      </c>
      <c r="K32" s="240">
        <v>0</v>
      </c>
      <c r="L32" s="240">
        <v>0</v>
      </c>
      <c r="M32" s="240">
        <v>0</v>
      </c>
      <c r="N32" s="240" t="s">
        <v>12</v>
      </c>
      <c r="O32" s="240">
        <v>58206.713983264002</v>
      </c>
      <c r="P32" s="240">
        <v>0</v>
      </c>
      <c r="Q32" s="240">
        <v>0</v>
      </c>
      <c r="R32" s="240">
        <v>58206.713983264002</v>
      </c>
      <c r="S32" s="240">
        <v>0</v>
      </c>
      <c r="T32" s="245" t="s">
        <v>12</v>
      </c>
      <c r="U32" s="245" t="s">
        <v>316</v>
      </c>
      <c r="V32" s="245" t="s">
        <v>317</v>
      </c>
      <c r="W32" s="245" t="s">
        <v>381</v>
      </c>
      <c r="X32" s="245" t="s">
        <v>12</v>
      </c>
      <c r="Y32" s="245" t="s">
        <v>382</v>
      </c>
      <c r="Z32" s="245" t="s">
        <v>320</v>
      </c>
      <c r="AA32" s="246">
        <v>93657</v>
      </c>
      <c r="AB32" s="245" t="s">
        <v>352</v>
      </c>
      <c r="AC32" s="245" t="s">
        <v>201</v>
      </c>
      <c r="AD32" s="245" t="s">
        <v>458</v>
      </c>
      <c r="AE32" s="245" t="s">
        <v>12</v>
      </c>
    </row>
    <row r="33" spans="2:31" x14ac:dyDescent="0.35">
      <c r="B33" s="244">
        <v>104345</v>
      </c>
      <c r="C33" s="245" t="s">
        <v>383</v>
      </c>
      <c r="D33" s="244">
        <v>2015</v>
      </c>
      <c r="E33" s="245" t="s">
        <v>12</v>
      </c>
      <c r="F33" s="240">
        <v>12782.603488000001</v>
      </c>
      <c r="G33" s="240" t="s">
        <v>1755</v>
      </c>
      <c r="H33" s="240" t="s">
        <v>12</v>
      </c>
      <c r="I33" s="240">
        <v>12782.603488000001</v>
      </c>
      <c r="J33" s="240">
        <v>0</v>
      </c>
      <c r="K33" s="240">
        <v>0</v>
      </c>
      <c r="L33" s="240">
        <v>0</v>
      </c>
      <c r="M33" s="240">
        <v>0</v>
      </c>
      <c r="N33" s="240" t="s">
        <v>12</v>
      </c>
      <c r="O33" s="240">
        <v>0</v>
      </c>
      <c r="P33" s="240">
        <v>0</v>
      </c>
      <c r="Q33" s="240">
        <v>0</v>
      </c>
      <c r="R33" s="240">
        <v>0</v>
      </c>
      <c r="S33" s="240">
        <v>12782.603488000001</v>
      </c>
      <c r="T33" s="245" t="s">
        <v>12</v>
      </c>
      <c r="U33" s="245" t="s">
        <v>317</v>
      </c>
      <c r="V33" s="245" t="s">
        <v>317</v>
      </c>
      <c r="W33" s="245" t="s">
        <v>12</v>
      </c>
      <c r="X33" s="245" t="s">
        <v>12</v>
      </c>
      <c r="Y33" s="245" t="s">
        <v>325</v>
      </c>
      <c r="Z33" s="245" t="s">
        <v>320</v>
      </c>
      <c r="AA33" s="246">
        <v>92879</v>
      </c>
      <c r="AB33" s="245" t="s">
        <v>384</v>
      </c>
      <c r="AC33" s="245" t="s">
        <v>201</v>
      </c>
      <c r="AD33" s="245" t="s">
        <v>327</v>
      </c>
      <c r="AE33" s="245" t="s">
        <v>12</v>
      </c>
    </row>
    <row r="34" spans="2:31" x14ac:dyDescent="0.35">
      <c r="B34" s="244">
        <v>104666</v>
      </c>
      <c r="C34" s="245" t="s">
        <v>1967</v>
      </c>
      <c r="D34" s="244">
        <v>2015</v>
      </c>
      <c r="E34" s="245" t="s">
        <v>12</v>
      </c>
      <c r="F34" s="240">
        <v>10405.503300799999</v>
      </c>
      <c r="G34" s="240" t="s">
        <v>1755</v>
      </c>
      <c r="H34" s="240" t="s">
        <v>12</v>
      </c>
      <c r="I34" s="240">
        <v>10405.503300799999</v>
      </c>
      <c r="J34" s="240">
        <v>0</v>
      </c>
      <c r="K34" s="240">
        <v>0</v>
      </c>
      <c r="L34" s="240">
        <v>0</v>
      </c>
      <c r="M34" s="240">
        <v>0</v>
      </c>
      <c r="N34" s="240" t="s">
        <v>12</v>
      </c>
      <c r="O34" s="240">
        <v>0</v>
      </c>
      <c r="P34" s="240">
        <v>0</v>
      </c>
      <c r="Q34" s="240">
        <v>0</v>
      </c>
      <c r="R34" s="240">
        <v>0</v>
      </c>
      <c r="S34" s="240">
        <v>10405.503300799999</v>
      </c>
      <c r="T34" s="245" t="s">
        <v>12</v>
      </c>
      <c r="U34" s="245" t="s">
        <v>317</v>
      </c>
      <c r="V34" s="245" t="s">
        <v>317</v>
      </c>
      <c r="W34" s="245" t="s">
        <v>12</v>
      </c>
      <c r="X34" s="245" t="s">
        <v>12</v>
      </c>
      <c r="Y34" s="245" t="s">
        <v>386</v>
      </c>
      <c r="Z34" s="245" t="s">
        <v>320</v>
      </c>
      <c r="AA34" s="246">
        <v>92602</v>
      </c>
      <c r="AB34" s="245" t="s">
        <v>384</v>
      </c>
      <c r="AC34" s="245" t="s">
        <v>201</v>
      </c>
      <c r="AD34" s="245" t="s">
        <v>327</v>
      </c>
      <c r="AE34" s="245" t="s">
        <v>12</v>
      </c>
    </row>
    <row r="35" spans="2:31" x14ac:dyDescent="0.35">
      <c r="B35" s="244">
        <v>101231</v>
      </c>
      <c r="C35" s="245" t="s">
        <v>1968</v>
      </c>
      <c r="D35" s="244">
        <v>2015</v>
      </c>
      <c r="E35" s="245" t="s">
        <v>12</v>
      </c>
      <c r="F35" s="240">
        <v>173968.57265455599</v>
      </c>
      <c r="G35" s="240" t="s">
        <v>1755</v>
      </c>
      <c r="H35" s="240" t="s">
        <v>12</v>
      </c>
      <c r="I35" s="240">
        <v>173968.57265455599</v>
      </c>
      <c r="J35" s="240">
        <v>0</v>
      </c>
      <c r="K35" s="240">
        <v>0</v>
      </c>
      <c r="L35" s="240">
        <v>0</v>
      </c>
      <c r="M35" s="240">
        <v>0</v>
      </c>
      <c r="N35" s="240" t="s">
        <v>12</v>
      </c>
      <c r="O35" s="240">
        <v>173485.05349600001</v>
      </c>
      <c r="P35" s="240">
        <v>0</v>
      </c>
      <c r="Q35" s="240">
        <v>0</v>
      </c>
      <c r="R35" s="240">
        <v>173485.05349600001</v>
      </c>
      <c r="S35" s="240">
        <v>483.51915855679999</v>
      </c>
      <c r="T35" s="245" t="s">
        <v>12</v>
      </c>
      <c r="U35" s="245" t="s">
        <v>480</v>
      </c>
      <c r="V35" s="245" t="s">
        <v>316</v>
      </c>
      <c r="W35" s="245" t="s">
        <v>350</v>
      </c>
      <c r="X35" s="245" t="s">
        <v>12</v>
      </c>
      <c r="Y35" s="245" t="s">
        <v>346</v>
      </c>
      <c r="Z35" s="245" t="s">
        <v>320</v>
      </c>
      <c r="AA35" s="246">
        <v>93308</v>
      </c>
      <c r="AB35" s="245" t="s">
        <v>342</v>
      </c>
      <c r="AC35" s="245" t="s">
        <v>343</v>
      </c>
      <c r="AD35" s="245" t="s">
        <v>344</v>
      </c>
      <c r="AE35" s="245" t="s">
        <v>12</v>
      </c>
    </row>
    <row r="36" spans="2:31" x14ac:dyDescent="0.35">
      <c r="B36" s="244">
        <v>104406</v>
      </c>
      <c r="C36" s="245" t="s">
        <v>387</v>
      </c>
      <c r="D36" s="244">
        <v>2015</v>
      </c>
      <c r="E36" s="245" t="s">
        <v>12</v>
      </c>
      <c r="F36" s="240">
        <v>9080.0884800000003</v>
      </c>
      <c r="G36" s="240" t="s">
        <v>1755</v>
      </c>
      <c r="H36" s="240" t="s">
        <v>12</v>
      </c>
      <c r="I36" s="240">
        <v>9080.0884800000003</v>
      </c>
      <c r="J36" s="240">
        <v>0</v>
      </c>
      <c r="K36" s="240">
        <v>0</v>
      </c>
      <c r="L36" s="240">
        <v>0</v>
      </c>
      <c r="M36" s="240">
        <v>0</v>
      </c>
      <c r="N36" s="240" t="s">
        <v>12</v>
      </c>
      <c r="O36" s="240">
        <v>0</v>
      </c>
      <c r="P36" s="240">
        <v>0</v>
      </c>
      <c r="Q36" s="240">
        <v>0</v>
      </c>
      <c r="R36" s="240">
        <v>0</v>
      </c>
      <c r="S36" s="240">
        <v>9080.0884800000003</v>
      </c>
      <c r="T36" s="245" t="s">
        <v>12</v>
      </c>
      <c r="U36" s="245" t="s">
        <v>317</v>
      </c>
      <c r="V36" s="245" t="s">
        <v>317</v>
      </c>
      <c r="W36" s="245" t="s">
        <v>12</v>
      </c>
      <c r="X36" s="245" t="s">
        <v>12</v>
      </c>
      <c r="Y36" s="245" t="s">
        <v>386</v>
      </c>
      <c r="Z36" s="245" t="s">
        <v>320</v>
      </c>
      <c r="AA36" s="246">
        <v>92612</v>
      </c>
      <c r="AB36" s="245" t="s">
        <v>388</v>
      </c>
      <c r="AC36" s="245" t="s">
        <v>201</v>
      </c>
      <c r="AD36" s="245" t="s">
        <v>327</v>
      </c>
      <c r="AE36" s="245" t="s">
        <v>12</v>
      </c>
    </row>
    <row r="37" spans="2:31" x14ac:dyDescent="0.35">
      <c r="B37" s="244">
        <v>100884</v>
      </c>
      <c r="C37" s="245" t="s">
        <v>1756</v>
      </c>
      <c r="D37" s="244">
        <v>2015</v>
      </c>
      <c r="E37" s="245" t="s">
        <v>12</v>
      </c>
      <c r="F37" s="240">
        <v>0</v>
      </c>
      <c r="G37" s="240" t="s">
        <v>1755</v>
      </c>
      <c r="H37" s="240" t="s">
        <v>12</v>
      </c>
      <c r="I37" s="240">
        <v>0</v>
      </c>
      <c r="J37" s="240">
        <v>0</v>
      </c>
      <c r="K37" s="240">
        <v>0</v>
      </c>
      <c r="L37" s="240">
        <v>0</v>
      </c>
      <c r="M37" s="240">
        <v>0</v>
      </c>
      <c r="N37" s="240" t="s">
        <v>12</v>
      </c>
      <c r="O37" s="240">
        <v>0</v>
      </c>
      <c r="P37" s="240">
        <v>0</v>
      </c>
      <c r="Q37" s="240">
        <v>0</v>
      </c>
      <c r="R37" s="240">
        <v>0</v>
      </c>
      <c r="S37" s="240">
        <v>0</v>
      </c>
      <c r="T37" s="245" t="s">
        <v>12</v>
      </c>
      <c r="U37" s="245" t="s">
        <v>317</v>
      </c>
      <c r="V37" s="245" t="s">
        <v>317</v>
      </c>
      <c r="W37" s="245" t="s">
        <v>12</v>
      </c>
      <c r="X37" s="245" t="s">
        <v>12</v>
      </c>
      <c r="Y37" s="245" t="s">
        <v>346</v>
      </c>
      <c r="Z37" s="245" t="s">
        <v>320</v>
      </c>
      <c r="AA37" s="246">
        <v>93308</v>
      </c>
      <c r="AB37" s="245" t="s">
        <v>391</v>
      </c>
      <c r="AC37" s="245" t="s">
        <v>201</v>
      </c>
      <c r="AD37" s="245" t="s">
        <v>392</v>
      </c>
      <c r="AE37" s="245" t="s">
        <v>12</v>
      </c>
    </row>
    <row r="38" spans="2:31" x14ac:dyDescent="0.35">
      <c r="B38" s="244">
        <v>101237</v>
      </c>
      <c r="C38" s="245" t="s">
        <v>389</v>
      </c>
      <c r="D38" s="244">
        <v>2015</v>
      </c>
      <c r="E38" s="245" t="s">
        <v>12</v>
      </c>
      <c r="F38" s="240">
        <v>31340.228018257501</v>
      </c>
      <c r="G38" s="240" t="s">
        <v>1755</v>
      </c>
      <c r="H38" s="240" t="s">
        <v>12</v>
      </c>
      <c r="I38" s="240">
        <v>31340.228018257501</v>
      </c>
      <c r="J38" s="240">
        <v>0</v>
      </c>
      <c r="K38" s="240">
        <v>0</v>
      </c>
      <c r="L38" s="240">
        <v>0</v>
      </c>
      <c r="M38" s="240">
        <v>0</v>
      </c>
      <c r="N38" s="240" t="s">
        <v>12</v>
      </c>
      <c r="O38" s="240">
        <v>31213.5316410015</v>
      </c>
      <c r="P38" s="240">
        <v>0</v>
      </c>
      <c r="Q38" s="240">
        <v>0</v>
      </c>
      <c r="R38" s="240">
        <v>31213.5316410015</v>
      </c>
      <c r="S38" s="240">
        <v>126.69637725600001</v>
      </c>
      <c r="T38" s="245" t="s">
        <v>12</v>
      </c>
      <c r="U38" s="245" t="s">
        <v>316</v>
      </c>
      <c r="V38" s="245" t="s">
        <v>316</v>
      </c>
      <c r="W38" s="245" t="s">
        <v>489</v>
      </c>
      <c r="X38" s="245" t="s">
        <v>12</v>
      </c>
      <c r="Y38" s="245" t="s">
        <v>346</v>
      </c>
      <c r="Z38" s="245" t="s">
        <v>320</v>
      </c>
      <c r="AA38" s="246">
        <v>93308</v>
      </c>
      <c r="AB38" s="245" t="s">
        <v>391</v>
      </c>
      <c r="AC38" s="245" t="s">
        <v>566</v>
      </c>
      <c r="AD38" s="245" t="s">
        <v>392</v>
      </c>
      <c r="AE38" s="245" t="s">
        <v>12</v>
      </c>
    </row>
    <row r="39" spans="2:31" x14ac:dyDescent="0.35">
      <c r="B39" s="244">
        <v>104499</v>
      </c>
      <c r="C39" s="245" t="s">
        <v>393</v>
      </c>
      <c r="D39" s="244">
        <v>2015</v>
      </c>
      <c r="E39" s="245" t="s">
        <v>12</v>
      </c>
      <c r="F39" s="240">
        <v>0</v>
      </c>
      <c r="G39" s="240" t="s">
        <v>1755</v>
      </c>
      <c r="H39" s="240" t="s">
        <v>12</v>
      </c>
      <c r="I39" s="240">
        <v>0</v>
      </c>
      <c r="J39" s="240">
        <v>0</v>
      </c>
      <c r="K39" s="240">
        <v>0</v>
      </c>
      <c r="L39" s="240">
        <v>0</v>
      </c>
      <c r="M39" s="240">
        <v>0</v>
      </c>
      <c r="N39" s="240" t="s">
        <v>12</v>
      </c>
      <c r="O39" s="240">
        <v>0</v>
      </c>
      <c r="P39" s="240">
        <v>0</v>
      </c>
      <c r="Q39" s="240">
        <v>0</v>
      </c>
      <c r="R39" s="240">
        <v>0</v>
      </c>
      <c r="S39" s="240">
        <v>0</v>
      </c>
      <c r="T39" s="245" t="s">
        <v>12</v>
      </c>
      <c r="U39" s="245" t="s">
        <v>317</v>
      </c>
      <c r="V39" s="245" t="s">
        <v>317</v>
      </c>
      <c r="W39" s="245" t="s">
        <v>12</v>
      </c>
      <c r="X39" s="245" t="s">
        <v>12</v>
      </c>
      <c r="Y39" s="245" t="s">
        <v>346</v>
      </c>
      <c r="Z39" s="245" t="s">
        <v>320</v>
      </c>
      <c r="AA39" s="246">
        <v>93308</v>
      </c>
      <c r="AB39" s="245" t="s">
        <v>391</v>
      </c>
      <c r="AC39" s="245" t="s">
        <v>394</v>
      </c>
      <c r="AD39" s="245" t="s">
        <v>395</v>
      </c>
      <c r="AE39" s="245" t="s">
        <v>12</v>
      </c>
    </row>
    <row r="40" spans="2:31" x14ac:dyDescent="0.35">
      <c r="B40" s="244">
        <v>101371</v>
      </c>
      <c r="C40" s="245" t="s">
        <v>1969</v>
      </c>
      <c r="D40" s="244">
        <v>2015</v>
      </c>
      <c r="E40" s="245" t="s">
        <v>12</v>
      </c>
      <c r="F40" s="240">
        <v>53741.742103999997</v>
      </c>
      <c r="G40" s="240" t="s">
        <v>1755</v>
      </c>
      <c r="H40" s="240" t="s">
        <v>12</v>
      </c>
      <c r="I40" s="240">
        <v>53741.742103999997</v>
      </c>
      <c r="J40" s="240">
        <v>0</v>
      </c>
      <c r="K40" s="240">
        <v>0</v>
      </c>
      <c r="L40" s="240">
        <v>0</v>
      </c>
      <c r="M40" s="240">
        <v>0</v>
      </c>
      <c r="N40" s="240" t="s">
        <v>12</v>
      </c>
      <c r="O40" s="240">
        <v>53741.742103999997</v>
      </c>
      <c r="P40" s="240">
        <v>0</v>
      </c>
      <c r="Q40" s="240">
        <v>0</v>
      </c>
      <c r="R40" s="240">
        <v>53741.742103999997</v>
      </c>
      <c r="S40" s="240">
        <v>0</v>
      </c>
      <c r="T40" s="245" t="s">
        <v>12</v>
      </c>
      <c r="U40" s="245" t="s">
        <v>316</v>
      </c>
      <c r="V40" s="245" t="s">
        <v>317</v>
      </c>
      <c r="W40" s="245" t="s">
        <v>1831</v>
      </c>
      <c r="X40" s="245" t="s">
        <v>12</v>
      </c>
      <c r="Y40" s="245" t="s">
        <v>1758</v>
      </c>
      <c r="Z40" s="245" t="s">
        <v>320</v>
      </c>
      <c r="AA40" s="246">
        <v>91768</v>
      </c>
      <c r="AB40" s="245" t="s">
        <v>352</v>
      </c>
      <c r="AC40" s="245" t="s">
        <v>201</v>
      </c>
      <c r="AD40" s="245" t="s">
        <v>458</v>
      </c>
      <c r="AE40" s="245" t="s">
        <v>12</v>
      </c>
    </row>
    <row r="41" spans="2:31" x14ac:dyDescent="0.35">
      <c r="B41" s="244">
        <v>100283</v>
      </c>
      <c r="C41" s="245" t="s">
        <v>396</v>
      </c>
      <c r="D41" s="244">
        <v>2015</v>
      </c>
      <c r="E41" s="245" t="s">
        <v>12</v>
      </c>
      <c r="F41" s="240">
        <v>24546.6013872</v>
      </c>
      <c r="G41" s="240" t="s">
        <v>1755</v>
      </c>
      <c r="H41" s="240" t="s">
        <v>12</v>
      </c>
      <c r="I41" s="240">
        <v>24546.6013872</v>
      </c>
      <c r="J41" s="240">
        <v>0</v>
      </c>
      <c r="K41" s="240">
        <v>0</v>
      </c>
      <c r="L41" s="240">
        <v>0</v>
      </c>
      <c r="M41" s="240">
        <v>0</v>
      </c>
      <c r="N41" s="240" t="s">
        <v>12</v>
      </c>
      <c r="O41" s="240">
        <v>24546.6013872</v>
      </c>
      <c r="P41" s="240">
        <v>0</v>
      </c>
      <c r="Q41" s="240">
        <v>0</v>
      </c>
      <c r="R41" s="240">
        <v>24546.6013872</v>
      </c>
      <c r="S41" s="240">
        <v>0</v>
      </c>
      <c r="T41" s="245" t="s">
        <v>12</v>
      </c>
      <c r="U41" s="245" t="s">
        <v>316</v>
      </c>
      <c r="V41" s="245" t="s">
        <v>317</v>
      </c>
      <c r="W41" s="245" t="s">
        <v>1831</v>
      </c>
      <c r="X41" s="245" t="s">
        <v>12</v>
      </c>
      <c r="Y41" s="245" t="s">
        <v>397</v>
      </c>
      <c r="Z41" s="245" t="s">
        <v>320</v>
      </c>
      <c r="AA41" s="246">
        <v>95366</v>
      </c>
      <c r="AB41" s="245" t="s">
        <v>352</v>
      </c>
      <c r="AC41" s="245" t="s">
        <v>201</v>
      </c>
      <c r="AD41" s="245" t="s">
        <v>458</v>
      </c>
      <c r="AE41" s="245" t="s">
        <v>12</v>
      </c>
    </row>
    <row r="42" spans="2:31" x14ac:dyDescent="0.35">
      <c r="B42" s="244">
        <v>104027</v>
      </c>
      <c r="C42" s="245" t="s">
        <v>402</v>
      </c>
      <c r="D42" s="244">
        <v>2015</v>
      </c>
      <c r="E42" s="245" t="s">
        <v>12</v>
      </c>
      <c r="F42" s="240">
        <v>33278.566952338799</v>
      </c>
      <c r="G42" s="240" t="s">
        <v>1755</v>
      </c>
      <c r="H42" s="240" t="s">
        <v>12</v>
      </c>
      <c r="I42" s="240">
        <v>166.966952338852</v>
      </c>
      <c r="J42" s="240">
        <v>33111.599999999999</v>
      </c>
      <c r="K42" s="240">
        <v>0</v>
      </c>
      <c r="L42" s="240">
        <v>0</v>
      </c>
      <c r="M42" s="240">
        <v>0</v>
      </c>
      <c r="N42" s="240" t="s">
        <v>12</v>
      </c>
      <c r="O42" s="240">
        <v>0</v>
      </c>
      <c r="P42" s="240">
        <v>0</v>
      </c>
      <c r="Q42" s="240">
        <v>0</v>
      </c>
      <c r="R42" s="240">
        <v>0</v>
      </c>
      <c r="S42" s="240">
        <v>33278.566952338799</v>
      </c>
      <c r="T42" s="245" t="s">
        <v>12</v>
      </c>
      <c r="U42" s="245" t="s">
        <v>316</v>
      </c>
      <c r="V42" s="245" t="s">
        <v>317</v>
      </c>
      <c r="W42" s="245" t="s">
        <v>363</v>
      </c>
      <c r="X42" s="245" t="s">
        <v>12</v>
      </c>
      <c r="Y42" s="245" t="s">
        <v>403</v>
      </c>
      <c r="Z42" s="245" t="s">
        <v>320</v>
      </c>
      <c r="AA42" s="246">
        <v>91384</v>
      </c>
      <c r="AB42" s="245" t="s">
        <v>404</v>
      </c>
      <c r="AC42" s="245" t="s">
        <v>201</v>
      </c>
      <c r="AD42" s="245" t="s">
        <v>354</v>
      </c>
      <c r="AE42" s="245" t="s">
        <v>12</v>
      </c>
    </row>
    <row r="43" spans="2:31" x14ac:dyDescent="0.35">
      <c r="B43" s="244">
        <v>104637</v>
      </c>
      <c r="C43" s="245" t="s">
        <v>405</v>
      </c>
      <c r="D43" s="244">
        <v>2015</v>
      </c>
      <c r="E43" s="245" t="s">
        <v>12</v>
      </c>
      <c r="F43" s="240">
        <v>16643.584070509001</v>
      </c>
      <c r="G43" s="240" t="s">
        <v>1755</v>
      </c>
      <c r="H43" s="240" t="s">
        <v>12</v>
      </c>
      <c r="I43" s="240">
        <v>83.484070509000006</v>
      </c>
      <c r="J43" s="240">
        <v>16560.099999999999</v>
      </c>
      <c r="K43" s="240">
        <v>0</v>
      </c>
      <c r="L43" s="240">
        <v>0</v>
      </c>
      <c r="M43" s="240">
        <v>0</v>
      </c>
      <c r="N43" s="240" t="s">
        <v>12</v>
      </c>
      <c r="O43" s="240">
        <v>0</v>
      </c>
      <c r="P43" s="240">
        <v>0</v>
      </c>
      <c r="Q43" s="240">
        <v>0</v>
      </c>
      <c r="R43" s="240">
        <v>0</v>
      </c>
      <c r="S43" s="240">
        <v>16643.584070509001</v>
      </c>
      <c r="T43" s="245" t="s">
        <v>12</v>
      </c>
      <c r="U43" s="245" t="s">
        <v>317</v>
      </c>
      <c r="V43" s="245" t="s">
        <v>317</v>
      </c>
      <c r="W43" s="245" t="s">
        <v>12</v>
      </c>
      <c r="X43" s="245" t="s">
        <v>12</v>
      </c>
      <c r="Y43" s="245" t="s">
        <v>406</v>
      </c>
      <c r="Z43" s="245" t="s">
        <v>320</v>
      </c>
      <c r="AA43" s="246">
        <v>95336</v>
      </c>
      <c r="AB43" s="245" t="s">
        <v>404</v>
      </c>
      <c r="AC43" s="245" t="s">
        <v>201</v>
      </c>
      <c r="AD43" s="245" t="s">
        <v>354</v>
      </c>
      <c r="AE43" s="245" t="s">
        <v>12</v>
      </c>
    </row>
    <row r="44" spans="2:31" x14ac:dyDescent="0.35">
      <c r="B44" s="244">
        <v>101657</v>
      </c>
      <c r="C44" s="245" t="s">
        <v>407</v>
      </c>
      <c r="D44" s="244">
        <v>2015</v>
      </c>
      <c r="E44" s="245" t="s">
        <v>12</v>
      </c>
      <c r="F44" s="240">
        <v>45483.067539342599</v>
      </c>
      <c r="G44" s="240" t="s">
        <v>1755</v>
      </c>
      <c r="H44" s="240" t="s">
        <v>12</v>
      </c>
      <c r="I44" s="240">
        <v>228.167539342624</v>
      </c>
      <c r="J44" s="240">
        <v>45254.9</v>
      </c>
      <c r="K44" s="240">
        <v>0</v>
      </c>
      <c r="L44" s="240">
        <v>0</v>
      </c>
      <c r="M44" s="240">
        <v>0</v>
      </c>
      <c r="N44" s="240" t="s">
        <v>12</v>
      </c>
      <c r="O44" s="240">
        <v>0</v>
      </c>
      <c r="P44" s="240">
        <v>0</v>
      </c>
      <c r="Q44" s="240">
        <v>0</v>
      </c>
      <c r="R44" s="240">
        <v>0</v>
      </c>
      <c r="S44" s="240">
        <v>45483.067539342599</v>
      </c>
      <c r="T44" s="245" t="s">
        <v>12</v>
      </c>
      <c r="U44" s="245" t="s">
        <v>316</v>
      </c>
      <c r="V44" s="245" t="s">
        <v>317</v>
      </c>
      <c r="W44" s="245" t="s">
        <v>363</v>
      </c>
      <c r="X44" s="245" t="s">
        <v>12</v>
      </c>
      <c r="Y44" s="245" t="s">
        <v>408</v>
      </c>
      <c r="Z44" s="245" t="s">
        <v>320</v>
      </c>
      <c r="AA44" s="246">
        <v>94019</v>
      </c>
      <c r="AB44" s="245" t="s">
        <v>404</v>
      </c>
      <c r="AC44" s="245" t="s">
        <v>201</v>
      </c>
      <c r="AD44" s="245" t="s">
        <v>354</v>
      </c>
      <c r="AE44" s="245" t="s">
        <v>12</v>
      </c>
    </row>
    <row r="45" spans="2:31" x14ac:dyDescent="0.35">
      <c r="B45" s="244">
        <v>101748</v>
      </c>
      <c r="C45" s="245" t="s">
        <v>409</v>
      </c>
      <c r="D45" s="244">
        <v>2015</v>
      </c>
      <c r="E45" s="245" t="s">
        <v>12</v>
      </c>
      <c r="F45" s="240">
        <v>14313.3989803436</v>
      </c>
      <c r="G45" s="240" t="s">
        <v>1755</v>
      </c>
      <c r="H45" s="240" t="s">
        <v>12</v>
      </c>
      <c r="I45" s="240">
        <v>71.798980343639997</v>
      </c>
      <c r="J45" s="240">
        <v>14241.6</v>
      </c>
      <c r="K45" s="240">
        <v>0</v>
      </c>
      <c r="L45" s="240">
        <v>0</v>
      </c>
      <c r="M45" s="240">
        <v>0</v>
      </c>
      <c r="N45" s="240" t="s">
        <v>12</v>
      </c>
      <c r="O45" s="240">
        <v>0</v>
      </c>
      <c r="P45" s="240">
        <v>0</v>
      </c>
      <c r="Q45" s="240">
        <v>0</v>
      </c>
      <c r="R45" s="240">
        <v>0</v>
      </c>
      <c r="S45" s="240">
        <v>14313.3989803436</v>
      </c>
      <c r="T45" s="245" t="s">
        <v>12</v>
      </c>
      <c r="U45" s="245" t="s">
        <v>317</v>
      </c>
      <c r="V45" s="245" t="s">
        <v>317</v>
      </c>
      <c r="W45" s="245" t="s">
        <v>12</v>
      </c>
      <c r="X45" s="245" t="s">
        <v>12</v>
      </c>
      <c r="Y45" s="245" t="s">
        <v>410</v>
      </c>
      <c r="Z45" s="245" t="s">
        <v>320</v>
      </c>
      <c r="AA45" s="246">
        <v>94565</v>
      </c>
      <c r="AB45" s="245" t="s">
        <v>411</v>
      </c>
      <c r="AC45" s="245" t="s">
        <v>201</v>
      </c>
      <c r="AD45" s="245" t="s">
        <v>354</v>
      </c>
      <c r="AE45" s="245" t="s">
        <v>12</v>
      </c>
    </row>
    <row r="46" spans="2:31" x14ac:dyDescent="0.35">
      <c r="B46" s="244">
        <v>104636</v>
      </c>
      <c r="C46" s="245" t="s">
        <v>412</v>
      </c>
      <c r="D46" s="244">
        <v>2015</v>
      </c>
      <c r="E46" s="245" t="s">
        <v>12</v>
      </c>
      <c r="F46" s="240">
        <v>13621.6261133975</v>
      </c>
      <c r="G46" s="240" t="s">
        <v>1755</v>
      </c>
      <c r="H46" s="240" t="s">
        <v>12</v>
      </c>
      <c r="I46" s="240">
        <v>68.326113397499995</v>
      </c>
      <c r="J46" s="240">
        <v>13553.3</v>
      </c>
      <c r="K46" s="240">
        <v>0</v>
      </c>
      <c r="L46" s="240">
        <v>0</v>
      </c>
      <c r="M46" s="240">
        <v>0</v>
      </c>
      <c r="N46" s="240" t="s">
        <v>12</v>
      </c>
      <c r="O46" s="240">
        <v>0</v>
      </c>
      <c r="P46" s="240">
        <v>0</v>
      </c>
      <c r="Q46" s="240">
        <v>0</v>
      </c>
      <c r="R46" s="240">
        <v>0</v>
      </c>
      <c r="S46" s="240">
        <v>13621.6261133975</v>
      </c>
      <c r="T46" s="245" t="s">
        <v>12</v>
      </c>
      <c r="U46" s="245" t="s">
        <v>317</v>
      </c>
      <c r="V46" s="245" t="s">
        <v>317</v>
      </c>
      <c r="W46" s="245" t="s">
        <v>12</v>
      </c>
      <c r="X46" s="245" t="s">
        <v>12</v>
      </c>
      <c r="Y46" s="245" t="s">
        <v>413</v>
      </c>
      <c r="Z46" s="245" t="s">
        <v>320</v>
      </c>
      <c r="AA46" s="246">
        <v>95236</v>
      </c>
      <c r="AB46" s="245" t="s">
        <v>404</v>
      </c>
      <c r="AC46" s="245" t="s">
        <v>201</v>
      </c>
      <c r="AD46" s="245" t="s">
        <v>354</v>
      </c>
      <c r="AE46" s="245" t="s">
        <v>12</v>
      </c>
    </row>
    <row r="47" spans="2:31" x14ac:dyDescent="0.35">
      <c r="B47" s="244">
        <v>101656</v>
      </c>
      <c r="C47" s="245" t="s">
        <v>414</v>
      </c>
      <c r="D47" s="244">
        <v>2015</v>
      </c>
      <c r="E47" s="245" t="s">
        <v>12</v>
      </c>
      <c r="F47" s="240">
        <v>11361.752605989999</v>
      </c>
      <c r="G47" s="240" t="s">
        <v>1755</v>
      </c>
      <c r="H47" s="240" t="s">
        <v>12</v>
      </c>
      <c r="I47" s="240">
        <v>41.052605990000004</v>
      </c>
      <c r="J47" s="240">
        <v>11320.7</v>
      </c>
      <c r="K47" s="240">
        <v>0</v>
      </c>
      <c r="L47" s="240">
        <v>0</v>
      </c>
      <c r="M47" s="240">
        <v>0</v>
      </c>
      <c r="N47" s="240" t="s">
        <v>12</v>
      </c>
      <c r="O47" s="240">
        <v>0</v>
      </c>
      <c r="P47" s="240">
        <v>0</v>
      </c>
      <c r="Q47" s="240">
        <v>0</v>
      </c>
      <c r="R47" s="240">
        <v>0</v>
      </c>
      <c r="S47" s="240">
        <v>11361.752605989999</v>
      </c>
      <c r="T47" s="245" t="s">
        <v>12</v>
      </c>
      <c r="U47" s="245" t="s">
        <v>317</v>
      </c>
      <c r="V47" s="245" t="s">
        <v>317</v>
      </c>
      <c r="W47" s="245" t="s">
        <v>12</v>
      </c>
      <c r="X47" s="245" t="s">
        <v>12</v>
      </c>
      <c r="Y47" s="245" t="s">
        <v>415</v>
      </c>
      <c r="Z47" s="245" t="s">
        <v>320</v>
      </c>
      <c r="AA47" s="246">
        <v>95076</v>
      </c>
      <c r="AB47" s="245" t="s">
        <v>411</v>
      </c>
      <c r="AC47" s="245" t="s">
        <v>201</v>
      </c>
      <c r="AD47" s="245" t="s">
        <v>354</v>
      </c>
      <c r="AE47" s="245" t="s">
        <v>12</v>
      </c>
    </row>
    <row r="48" spans="2:31" x14ac:dyDescent="0.35">
      <c r="B48" s="244">
        <v>104634</v>
      </c>
      <c r="C48" s="245" t="s">
        <v>416</v>
      </c>
      <c r="D48" s="244">
        <v>2015</v>
      </c>
      <c r="E48" s="245" t="s">
        <v>12</v>
      </c>
      <c r="F48" s="240">
        <v>16954.141978610402</v>
      </c>
      <c r="G48" s="240" t="s">
        <v>1755</v>
      </c>
      <c r="H48" s="240" t="s">
        <v>12</v>
      </c>
      <c r="I48" s="240">
        <v>85.041978610410794</v>
      </c>
      <c r="J48" s="240">
        <v>16869.099999999999</v>
      </c>
      <c r="K48" s="240">
        <v>0</v>
      </c>
      <c r="L48" s="240">
        <v>0</v>
      </c>
      <c r="M48" s="240">
        <v>0</v>
      </c>
      <c r="N48" s="240" t="s">
        <v>12</v>
      </c>
      <c r="O48" s="240">
        <v>0</v>
      </c>
      <c r="P48" s="240">
        <v>0</v>
      </c>
      <c r="Q48" s="240">
        <v>0</v>
      </c>
      <c r="R48" s="240">
        <v>0</v>
      </c>
      <c r="S48" s="240">
        <v>16954.141978610402</v>
      </c>
      <c r="T48" s="245" t="s">
        <v>12</v>
      </c>
      <c r="U48" s="245" t="s">
        <v>317</v>
      </c>
      <c r="V48" s="245" t="s">
        <v>317</v>
      </c>
      <c r="W48" s="245" t="s">
        <v>12</v>
      </c>
      <c r="X48" s="245" t="s">
        <v>12</v>
      </c>
      <c r="Y48" s="245" t="s">
        <v>417</v>
      </c>
      <c r="Z48" s="245" t="s">
        <v>320</v>
      </c>
      <c r="AA48" s="246">
        <v>94551</v>
      </c>
      <c r="AB48" s="245" t="s">
        <v>404</v>
      </c>
      <c r="AC48" s="245" t="s">
        <v>201</v>
      </c>
      <c r="AD48" s="245" t="s">
        <v>354</v>
      </c>
      <c r="AE48" s="245" t="s">
        <v>12</v>
      </c>
    </row>
    <row r="49" spans="2:31" x14ac:dyDescent="0.35">
      <c r="B49" s="244">
        <v>104492</v>
      </c>
      <c r="C49" s="245" t="s">
        <v>1832</v>
      </c>
      <c r="D49" s="244">
        <v>2015</v>
      </c>
      <c r="E49" s="245" t="s">
        <v>12</v>
      </c>
      <c r="F49" s="240">
        <v>4145.3348368570896</v>
      </c>
      <c r="G49" s="240" t="s">
        <v>1755</v>
      </c>
      <c r="H49" s="240" t="s">
        <v>12</v>
      </c>
      <c r="I49" s="240">
        <v>0</v>
      </c>
      <c r="J49" s="240">
        <v>0</v>
      </c>
      <c r="K49" s="240">
        <v>3.6842582856639998</v>
      </c>
      <c r="L49" s="240">
        <v>4141.6505785714198</v>
      </c>
      <c r="M49" s="240">
        <v>0</v>
      </c>
      <c r="N49" s="240" t="s">
        <v>12</v>
      </c>
      <c r="O49" s="240">
        <v>0</v>
      </c>
      <c r="P49" s="240">
        <v>0</v>
      </c>
      <c r="Q49" s="240">
        <v>0</v>
      </c>
      <c r="R49" s="240">
        <v>0</v>
      </c>
      <c r="S49" s="240">
        <v>4145.3348368570896</v>
      </c>
      <c r="T49" s="245" t="s">
        <v>12</v>
      </c>
      <c r="U49" s="245" t="s">
        <v>317</v>
      </c>
      <c r="V49" s="245" t="s">
        <v>317</v>
      </c>
      <c r="W49" s="245" t="s">
        <v>12</v>
      </c>
      <c r="X49" s="245" t="s">
        <v>12</v>
      </c>
      <c r="Y49" s="245" t="s">
        <v>1914</v>
      </c>
      <c r="Z49" s="245" t="s">
        <v>320</v>
      </c>
      <c r="AA49" s="246">
        <v>92024</v>
      </c>
      <c r="AB49" s="245" t="s">
        <v>400</v>
      </c>
      <c r="AC49" s="245" t="s">
        <v>394</v>
      </c>
      <c r="AD49" s="245" t="s">
        <v>395</v>
      </c>
      <c r="AE49" s="245" t="s">
        <v>12</v>
      </c>
    </row>
    <row r="50" spans="2:31" x14ac:dyDescent="0.35">
      <c r="B50" s="244">
        <v>104544</v>
      </c>
      <c r="C50" s="245" t="s">
        <v>421</v>
      </c>
      <c r="D50" s="244">
        <v>2015</v>
      </c>
      <c r="E50" s="245" t="s">
        <v>12</v>
      </c>
      <c r="F50" s="240">
        <v>155841.463509728</v>
      </c>
      <c r="G50" s="240" t="s">
        <v>1755</v>
      </c>
      <c r="H50" s="240" t="s">
        <v>12</v>
      </c>
      <c r="I50" s="240">
        <v>0</v>
      </c>
      <c r="J50" s="240">
        <v>0</v>
      </c>
      <c r="K50" s="240">
        <v>155841.463509728</v>
      </c>
      <c r="L50" s="240">
        <v>0</v>
      </c>
      <c r="M50" s="240">
        <v>0</v>
      </c>
      <c r="N50" s="240" t="s">
        <v>12</v>
      </c>
      <c r="O50" s="240">
        <v>0</v>
      </c>
      <c r="P50" s="240">
        <v>155841.463509728</v>
      </c>
      <c r="Q50" s="240">
        <v>0</v>
      </c>
      <c r="R50" s="240">
        <v>155841.463509728</v>
      </c>
      <c r="S50" s="240">
        <v>0</v>
      </c>
      <c r="T50" s="245" t="s">
        <v>12</v>
      </c>
      <c r="U50" s="245" t="s">
        <v>316</v>
      </c>
      <c r="V50" s="245" t="s">
        <v>317</v>
      </c>
      <c r="W50" s="245" t="s">
        <v>363</v>
      </c>
      <c r="X50" s="245" t="s">
        <v>12</v>
      </c>
      <c r="Y50" s="245" t="s">
        <v>422</v>
      </c>
      <c r="Z50" s="245" t="s">
        <v>420</v>
      </c>
      <c r="AA50" s="246">
        <v>19406</v>
      </c>
      <c r="AB50" s="245" t="s">
        <v>423</v>
      </c>
      <c r="AC50" s="245" t="s">
        <v>424</v>
      </c>
      <c r="AD50" s="245" t="s">
        <v>425</v>
      </c>
      <c r="AE50" s="245" t="s">
        <v>12</v>
      </c>
    </row>
    <row r="51" spans="2:31" x14ac:dyDescent="0.35">
      <c r="B51" s="244">
        <v>101179</v>
      </c>
      <c r="C51" s="245" t="s">
        <v>426</v>
      </c>
      <c r="D51" s="244">
        <v>2015</v>
      </c>
      <c r="E51" s="245" t="s">
        <v>12</v>
      </c>
      <c r="F51" s="240">
        <v>20012.9770048643</v>
      </c>
      <c r="G51" s="240" t="s">
        <v>1755</v>
      </c>
      <c r="H51" s="240" t="s">
        <v>12</v>
      </c>
      <c r="I51" s="240">
        <v>20012.9770048643</v>
      </c>
      <c r="J51" s="240">
        <v>0</v>
      </c>
      <c r="K51" s="240">
        <v>0</v>
      </c>
      <c r="L51" s="240">
        <v>0</v>
      </c>
      <c r="M51" s="240">
        <v>0</v>
      </c>
      <c r="N51" s="240" t="s">
        <v>12</v>
      </c>
      <c r="O51" s="240">
        <v>0</v>
      </c>
      <c r="P51" s="240">
        <v>0</v>
      </c>
      <c r="Q51" s="240">
        <v>0</v>
      </c>
      <c r="R51" s="240">
        <v>0</v>
      </c>
      <c r="S51" s="240">
        <v>20012.9770048643</v>
      </c>
      <c r="T51" s="245" t="s">
        <v>12</v>
      </c>
      <c r="U51" s="245" t="s">
        <v>317</v>
      </c>
      <c r="V51" s="245" t="s">
        <v>317</v>
      </c>
      <c r="W51" s="245" t="s">
        <v>12</v>
      </c>
      <c r="X51" s="245" t="s">
        <v>12</v>
      </c>
      <c r="Y51" s="245" t="s">
        <v>427</v>
      </c>
      <c r="Z51" s="245" t="s">
        <v>320</v>
      </c>
      <c r="AA51" s="246">
        <v>91320</v>
      </c>
      <c r="AB51" s="245" t="s">
        <v>428</v>
      </c>
      <c r="AC51" s="245" t="s">
        <v>201</v>
      </c>
      <c r="AD51" s="245" t="s">
        <v>327</v>
      </c>
      <c r="AE51" s="245" t="s">
        <v>12</v>
      </c>
    </row>
    <row r="52" spans="2:31" x14ac:dyDescent="0.35">
      <c r="B52" s="244">
        <v>101666</v>
      </c>
      <c r="C52" s="245" t="s">
        <v>429</v>
      </c>
      <c r="D52" s="244">
        <v>2015</v>
      </c>
      <c r="E52" s="245" t="s">
        <v>12</v>
      </c>
      <c r="F52" s="240">
        <v>106289.6592176</v>
      </c>
      <c r="G52" s="240" t="s">
        <v>1755</v>
      </c>
      <c r="H52" s="240" t="s">
        <v>12</v>
      </c>
      <c r="I52" s="240">
        <v>2270.8121176</v>
      </c>
      <c r="J52" s="240">
        <v>104018.8471</v>
      </c>
      <c r="K52" s="240">
        <v>0</v>
      </c>
      <c r="L52" s="240">
        <v>0</v>
      </c>
      <c r="M52" s="240">
        <v>0</v>
      </c>
      <c r="N52" s="240" t="s">
        <v>12</v>
      </c>
      <c r="O52" s="240">
        <v>0</v>
      </c>
      <c r="P52" s="240">
        <v>0</v>
      </c>
      <c r="Q52" s="240">
        <v>0</v>
      </c>
      <c r="R52" s="240">
        <v>0</v>
      </c>
      <c r="S52" s="240">
        <v>106289.6592176</v>
      </c>
      <c r="T52" s="245" t="s">
        <v>12</v>
      </c>
      <c r="U52" s="245" t="s">
        <v>316</v>
      </c>
      <c r="V52" s="245" t="s">
        <v>317</v>
      </c>
      <c r="W52" s="245" t="s">
        <v>390</v>
      </c>
      <c r="X52" s="245" t="s">
        <v>12</v>
      </c>
      <c r="Y52" s="245" t="s">
        <v>431</v>
      </c>
      <c r="Z52" s="245" t="s">
        <v>320</v>
      </c>
      <c r="AA52" s="246">
        <v>93610</v>
      </c>
      <c r="AB52" s="245" t="s">
        <v>411</v>
      </c>
      <c r="AC52" s="245" t="s">
        <v>201</v>
      </c>
      <c r="AD52" s="245" t="s">
        <v>354</v>
      </c>
      <c r="AE52" s="245" t="s">
        <v>12</v>
      </c>
    </row>
    <row r="53" spans="2:31" x14ac:dyDescent="0.35">
      <c r="B53" s="244">
        <v>104487</v>
      </c>
      <c r="C53" s="245" t="s">
        <v>432</v>
      </c>
      <c r="D53" s="244">
        <v>2015</v>
      </c>
      <c r="E53" s="245" t="s">
        <v>12</v>
      </c>
      <c r="F53" s="240">
        <v>16480.3657910404</v>
      </c>
      <c r="G53" s="240" t="s">
        <v>1755</v>
      </c>
      <c r="H53" s="240" t="s">
        <v>12</v>
      </c>
      <c r="I53" s="240">
        <v>10739.165791040399</v>
      </c>
      <c r="J53" s="240">
        <v>5741.2</v>
      </c>
      <c r="K53" s="240">
        <v>0</v>
      </c>
      <c r="L53" s="240">
        <v>0</v>
      </c>
      <c r="M53" s="240">
        <v>0</v>
      </c>
      <c r="N53" s="240" t="s">
        <v>12</v>
      </c>
      <c r="O53" s="240">
        <v>0</v>
      </c>
      <c r="P53" s="240">
        <v>0</v>
      </c>
      <c r="Q53" s="240">
        <v>0</v>
      </c>
      <c r="R53" s="240">
        <v>0</v>
      </c>
      <c r="S53" s="240">
        <v>16480.3657910404</v>
      </c>
      <c r="T53" s="245" t="s">
        <v>12</v>
      </c>
      <c r="U53" s="245" t="s">
        <v>317</v>
      </c>
      <c r="V53" s="245" t="s">
        <v>317</v>
      </c>
      <c r="W53" s="245" t="s">
        <v>12</v>
      </c>
      <c r="X53" s="245" t="s">
        <v>12</v>
      </c>
      <c r="Y53" s="245" t="s">
        <v>433</v>
      </c>
      <c r="Z53" s="245" t="s">
        <v>320</v>
      </c>
      <c r="AA53" s="246">
        <v>95654</v>
      </c>
      <c r="AB53" s="245" t="s">
        <v>434</v>
      </c>
      <c r="AC53" s="245" t="s">
        <v>201</v>
      </c>
      <c r="AD53" s="245" t="s">
        <v>327</v>
      </c>
      <c r="AE53" s="245" t="s">
        <v>12</v>
      </c>
    </row>
    <row r="54" spans="2:31" x14ac:dyDescent="0.35">
      <c r="B54" s="244">
        <v>100943</v>
      </c>
      <c r="C54" s="245" t="s">
        <v>1833</v>
      </c>
      <c r="D54" s="244">
        <v>2015</v>
      </c>
      <c r="E54" s="245" t="s">
        <v>12</v>
      </c>
      <c r="F54" s="240">
        <v>16781.780125732599</v>
      </c>
      <c r="G54" s="240" t="s">
        <v>1755</v>
      </c>
      <c r="H54" s="240" t="s">
        <v>12</v>
      </c>
      <c r="I54" s="240">
        <v>13989.0801257326</v>
      </c>
      <c r="J54" s="240">
        <v>2792.7</v>
      </c>
      <c r="K54" s="240">
        <v>0</v>
      </c>
      <c r="L54" s="240">
        <v>0</v>
      </c>
      <c r="M54" s="240">
        <v>0</v>
      </c>
      <c r="N54" s="240" t="s">
        <v>12</v>
      </c>
      <c r="O54" s="240">
        <v>13989.0801257326</v>
      </c>
      <c r="P54" s="240">
        <v>0</v>
      </c>
      <c r="Q54" s="240">
        <v>0</v>
      </c>
      <c r="R54" s="240">
        <v>13989.0801257326</v>
      </c>
      <c r="S54" s="240">
        <v>2792.7</v>
      </c>
      <c r="T54" s="245" t="s">
        <v>12</v>
      </c>
      <c r="U54" s="245" t="s">
        <v>316</v>
      </c>
      <c r="V54" s="245" t="s">
        <v>316</v>
      </c>
      <c r="W54" s="245" t="s">
        <v>430</v>
      </c>
      <c r="X54" s="245" t="s">
        <v>12</v>
      </c>
      <c r="Y54" s="245" t="s">
        <v>436</v>
      </c>
      <c r="Z54" s="245" t="s">
        <v>320</v>
      </c>
      <c r="AA54" s="246">
        <v>94534</v>
      </c>
      <c r="AB54" s="245" t="s">
        <v>437</v>
      </c>
      <c r="AC54" s="245" t="s">
        <v>201</v>
      </c>
      <c r="AD54" s="245" t="s">
        <v>327</v>
      </c>
      <c r="AE54" s="245" t="s">
        <v>12</v>
      </c>
    </row>
    <row r="55" spans="2:31" x14ac:dyDescent="0.35">
      <c r="B55" s="244">
        <v>101473</v>
      </c>
      <c r="C55" s="245" t="s">
        <v>438</v>
      </c>
      <c r="D55" s="244">
        <v>2015</v>
      </c>
      <c r="E55" s="245" t="s">
        <v>12</v>
      </c>
      <c r="F55" s="240">
        <v>43923.685293229602</v>
      </c>
      <c r="G55" s="240" t="s">
        <v>1755</v>
      </c>
      <c r="H55" s="240" t="s">
        <v>12</v>
      </c>
      <c r="I55" s="240">
        <v>37332.625293229597</v>
      </c>
      <c r="J55" s="240">
        <v>6591.06</v>
      </c>
      <c r="K55" s="240">
        <v>0</v>
      </c>
      <c r="L55" s="240">
        <v>0</v>
      </c>
      <c r="M55" s="240">
        <v>0</v>
      </c>
      <c r="N55" s="240" t="s">
        <v>12</v>
      </c>
      <c r="O55" s="240">
        <v>37332.625293229597</v>
      </c>
      <c r="P55" s="240">
        <v>0</v>
      </c>
      <c r="Q55" s="240">
        <v>0</v>
      </c>
      <c r="R55" s="240">
        <v>37332.625293229597</v>
      </c>
      <c r="S55" s="240">
        <v>6591.06</v>
      </c>
      <c r="T55" s="245" t="s">
        <v>12</v>
      </c>
      <c r="U55" s="245" t="s">
        <v>316</v>
      </c>
      <c r="V55" s="245" t="s">
        <v>316</v>
      </c>
      <c r="W55" s="245" t="s">
        <v>430</v>
      </c>
      <c r="X55" s="245" t="s">
        <v>12</v>
      </c>
      <c r="Y55" s="245" t="s">
        <v>440</v>
      </c>
      <c r="Z55" s="245" t="s">
        <v>320</v>
      </c>
      <c r="AA55" s="246">
        <v>91406</v>
      </c>
      <c r="AB55" s="245" t="s">
        <v>437</v>
      </c>
      <c r="AC55" s="245" t="s">
        <v>201</v>
      </c>
      <c r="AD55" s="245" t="s">
        <v>327</v>
      </c>
      <c r="AE55" s="245" t="s">
        <v>12</v>
      </c>
    </row>
    <row r="56" spans="2:31" x14ac:dyDescent="0.35">
      <c r="B56" s="244">
        <v>104578</v>
      </c>
      <c r="C56" s="245" t="s">
        <v>441</v>
      </c>
      <c r="D56" s="244">
        <v>2015</v>
      </c>
      <c r="E56" s="245" t="s">
        <v>12</v>
      </c>
      <c r="F56" s="240">
        <v>0</v>
      </c>
      <c r="G56" s="240" t="s">
        <v>1755</v>
      </c>
      <c r="H56" s="240" t="s">
        <v>12</v>
      </c>
      <c r="I56" s="240">
        <v>0</v>
      </c>
      <c r="J56" s="240">
        <v>0</v>
      </c>
      <c r="K56" s="240">
        <v>0</v>
      </c>
      <c r="L56" s="240">
        <v>0</v>
      </c>
      <c r="M56" s="240">
        <v>0</v>
      </c>
      <c r="N56" s="240" t="s">
        <v>12</v>
      </c>
      <c r="O56" s="240">
        <v>0</v>
      </c>
      <c r="P56" s="240">
        <v>0</v>
      </c>
      <c r="Q56" s="240">
        <v>0</v>
      </c>
      <c r="R56" s="240">
        <v>0</v>
      </c>
      <c r="S56" s="240">
        <v>0</v>
      </c>
      <c r="T56" s="245" t="s">
        <v>12</v>
      </c>
      <c r="U56" s="245" t="s">
        <v>317</v>
      </c>
      <c r="V56" s="245" t="s">
        <v>317</v>
      </c>
      <c r="W56" s="245" t="s">
        <v>12</v>
      </c>
      <c r="X56" s="245" t="s">
        <v>12</v>
      </c>
      <c r="Y56" s="245" t="s">
        <v>442</v>
      </c>
      <c r="Z56" s="245" t="s">
        <v>320</v>
      </c>
      <c r="AA56" s="246">
        <v>92539</v>
      </c>
      <c r="AB56" s="245" t="s">
        <v>321</v>
      </c>
      <c r="AC56" s="245" t="s">
        <v>322</v>
      </c>
      <c r="AD56" s="245" t="s">
        <v>323</v>
      </c>
      <c r="AE56" s="245" t="s">
        <v>12</v>
      </c>
    </row>
    <row r="57" spans="2:31" x14ac:dyDescent="0.35">
      <c r="B57" s="244">
        <v>104003</v>
      </c>
      <c r="C57" s="245" t="s">
        <v>447</v>
      </c>
      <c r="D57" s="244">
        <v>2015</v>
      </c>
      <c r="E57" s="245" t="s">
        <v>12</v>
      </c>
      <c r="F57" s="240">
        <v>226429.456872999</v>
      </c>
      <c r="G57" s="240" t="s">
        <v>1755</v>
      </c>
      <c r="H57" s="240" t="s">
        <v>12</v>
      </c>
      <c r="I57" s="240">
        <v>0</v>
      </c>
      <c r="J57" s="240">
        <v>0</v>
      </c>
      <c r="K57" s="240">
        <v>213929.92097299901</v>
      </c>
      <c r="L57" s="240">
        <v>12499.535900000001</v>
      </c>
      <c r="M57" s="240">
        <v>0</v>
      </c>
      <c r="N57" s="240" t="s">
        <v>12</v>
      </c>
      <c r="O57" s="240">
        <v>0</v>
      </c>
      <c r="P57" s="240">
        <v>213929.92097299901</v>
      </c>
      <c r="Q57" s="240">
        <v>0</v>
      </c>
      <c r="R57" s="240">
        <v>213929.92097299901</v>
      </c>
      <c r="S57" s="240">
        <v>12499.535900000001</v>
      </c>
      <c r="T57" s="245" t="s">
        <v>12</v>
      </c>
      <c r="U57" s="245" t="s">
        <v>316</v>
      </c>
      <c r="V57" s="245" t="s">
        <v>317</v>
      </c>
      <c r="W57" s="245" t="s">
        <v>467</v>
      </c>
      <c r="X57" s="245" t="s">
        <v>12</v>
      </c>
      <c r="Y57" s="245" t="s">
        <v>448</v>
      </c>
      <c r="Z57" s="245" t="s">
        <v>449</v>
      </c>
      <c r="AA57" s="246">
        <v>63105</v>
      </c>
      <c r="AB57" s="245" t="s">
        <v>450</v>
      </c>
      <c r="AC57" s="245" t="s">
        <v>394</v>
      </c>
      <c r="AD57" s="245" t="s">
        <v>395</v>
      </c>
      <c r="AE57" s="245" t="s">
        <v>12</v>
      </c>
    </row>
    <row r="58" spans="2:31" x14ac:dyDescent="0.35">
      <c r="B58" s="244">
        <v>100234</v>
      </c>
      <c r="C58" s="245" t="s">
        <v>456</v>
      </c>
      <c r="D58" s="244">
        <v>2015</v>
      </c>
      <c r="E58" s="245" t="s">
        <v>12</v>
      </c>
      <c r="F58" s="240">
        <v>167504.26094608099</v>
      </c>
      <c r="G58" s="240" t="s">
        <v>1755</v>
      </c>
      <c r="H58" s="240" t="s">
        <v>12</v>
      </c>
      <c r="I58" s="240">
        <v>167504.26094608099</v>
      </c>
      <c r="J58" s="240">
        <v>0</v>
      </c>
      <c r="K58" s="240">
        <v>0</v>
      </c>
      <c r="L58" s="240">
        <v>0</v>
      </c>
      <c r="M58" s="240">
        <v>0</v>
      </c>
      <c r="N58" s="240" t="s">
        <v>12</v>
      </c>
      <c r="O58" s="240">
        <v>167482.18169072899</v>
      </c>
      <c r="P58" s="240">
        <v>0</v>
      </c>
      <c r="Q58" s="240">
        <v>0</v>
      </c>
      <c r="R58" s="240">
        <v>167482.18169072899</v>
      </c>
      <c r="S58" s="240">
        <v>22.079255352000001</v>
      </c>
      <c r="T58" s="245" t="s">
        <v>12</v>
      </c>
      <c r="U58" s="245" t="s">
        <v>316</v>
      </c>
      <c r="V58" s="245" t="s">
        <v>316</v>
      </c>
      <c r="W58" s="245" t="s">
        <v>467</v>
      </c>
      <c r="X58" s="245" t="s">
        <v>12</v>
      </c>
      <c r="Y58" s="245" t="s">
        <v>457</v>
      </c>
      <c r="Z58" s="245" t="s">
        <v>320</v>
      </c>
      <c r="AA58" s="246">
        <v>92135</v>
      </c>
      <c r="AB58" s="245" t="s">
        <v>352</v>
      </c>
      <c r="AC58" s="245" t="s">
        <v>201</v>
      </c>
      <c r="AD58" s="245" t="s">
        <v>458</v>
      </c>
      <c r="AE58" s="245" t="s">
        <v>12</v>
      </c>
    </row>
    <row r="59" spans="2:31" x14ac:dyDescent="0.35">
      <c r="B59" s="244">
        <v>100229</v>
      </c>
      <c r="C59" s="245" t="s">
        <v>459</v>
      </c>
      <c r="D59" s="244">
        <v>2015</v>
      </c>
      <c r="E59" s="245" t="s">
        <v>12</v>
      </c>
      <c r="F59" s="240">
        <v>98331.868316811204</v>
      </c>
      <c r="G59" s="240" t="s">
        <v>1755</v>
      </c>
      <c r="H59" s="240" t="s">
        <v>12</v>
      </c>
      <c r="I59" s="240">
        <v>98331.868316811204</v>
      </c>
      <c r="J59" s="240">
        <v>0</v>
      </c>
      <c r="K59" s="240">
        <v>0</v>
      </c>
      <c r="L59" s="240">
        <v>0</v>
      </c>
      <c r="M59" s="240">
        <v>0</v>
      </c>
      <c r="N59" s="240" t="s">
        <v>12</v>
      </c>
      <c r="O59" s="240">
        <v>98331.868316811204</v>
      </c>
      <c r="P59" s="240">
        <v>0</v>
      </c>
      <c r="Q59" s="240">
        <v>0</v>
      </c>
      <c r="R59" s="240">
        <v>98331.868316811204</v>
      </c>
      <c r="S59" s="240">
        <v>0</v>
      </c>
      <c r="T59" s="245" t="s">
        <v>12</v>
      </c>
      <c r="U59" s="245" t="s">
        <v>316</v>
      </c>
      <c r="V59" s="245" t="s">
        <v>317</v>
      </c>
      <c r="W59" s="245" t="s">
        <v>467</v>
      </c>
      <c r="X59" s="245" t="s">
        <v>12</v>
      </c>
      <c r="Y59" s="245" t="s">
        <v>460</v>
      </c>
      <c r="Z59" s="245" t="s">
        <v>320</v>
      </c>
      <c r="AA59" s="246">
        <v>92140</v>
      </c>
      <c r="AB59" s="245" t="s">
        <v>352</v>
      </c>
      <c r="AC59" s="245" t="s">
        <v>201</v>
      </c>
      <c r="AD59" s="245" t="s">
        <v>458</v>
      </c>
      <c r="AE59" s="245" t="s">
        <v>12</v>
      </c>
    </row>
    <row r="60" spans="2:31" x14ac:dyDescent="0.35">
      <c r="B60" s="244">
        <v>101390</v>
      </c>
      <c r="C60" s="245" t="s">
        <v>461</v>
      </c>
      <c r="D60" s="244">
        <v>2015</v>
      </c>
      <c r="E60" s="245" t="s">
        <v>12</v>
      </c>
      <c r="F60" s="240">
        <v>194169.759128662</v>
      </c>
      <c r="G60" s="240" t="s">
        <v>1755</v>
      </c>
      <c r="H60" s="240" t="s">
        <v>12</v>
      </c>
      <c r="I60" s="240">
        <v>194169.759128662</v>
      </c>
      <c r="J60" s="240">
        <v>0</v>
      </c>
      <c r="K60" s="240">
        <v>0</v>
      </c>
      <c r="L60" s="240">
        <v>0</v>
      </c>
      <c r="M60" s="240">
        <v>0</v>
      </c>
      <c r="N60" s="240" t="s">
        <v>12</v>
      </c>
      <c r="O60" s="240">
        <v>194169.759128662</v>
      </c>
      <c r="P60" s="240">
        <v>0</v>
      </c>
      <c r="Q60" s="240">
        <v>0</v>
      </c>
      <c r="R60" s="240">
        <v>194169.759128662</v>
      </c>
      <c r="S60" s="240">
        <v>0</v>
      </c>
      <c r="T60" s="245" t="s">
        <v>12</v>
      </c>
      <c r="U60" s="245" t="s">
        <v>316</v>
      </c>
      <c r="V60" s="245" t="s">
        <v>317</v>
      </c>
      <c r="W60" s="245" t="s">
        <v>467</v>
      </c>
      <c r="X60" s="245" t="s">
        <v>12</v>
      </c>
      <c r="Y60" s="245" t="s">
        <v>460</v>
      </c>
      <c r="Z60" s="245" t="s">
        <v>320</v>
      </c>
      <c r="AA60" s="246">
        <v>92136</v>
      </c>
      <c r="AB60" s="245" t="s">
        <v>352</v>
      </c>
      <c r="AC60" s="245" t="s">
        <v>201</v>
      </c>
      <c r="AD60" s="245" t="s">
        <v>458</v>
      </c>
      <c r="AE60" s="245" t="s">
        <v>12</v>
      </c>
    </row>
    <row r="61" spans="2:31" x14ac:dyDescent="0.35">
      <c r="B61" s="244">
        <v>104042</v>
      </c>
      <c r="C61" s="245" t="s">
        <v>466</v>
      </c>
      <c r="D61" s="244">
        <v>2015</v>
      </c>
      <c r="E61" s="245" t="s">
        <v>12</v>
      </c>
      <c r="F61" s="240">
        <v>376801.36188799998</v>
      </c>
      <c r="G61" s="240" t="s">
        <v>1755</v>
      </c>
      <c r="H61" s="240" t="s">
        <v>12</v>
      </c>
      <c r="I61" s="240">
        <v>0</v>
      </c>
      <c r="J61" s="240">
        <v>0</v>
      </c>
      <c r="K61" s="240">
        <v>7643.8980879999999</v>
      </c>
      <c r="L61" s="240">
        <v>369157.46380000003</v>
      </c>
      <c r="M61" s="240">
        <v>0</v>
      </c>
      <c r="N61" s="240" t="s">
        <v>12</v>
      </c>
      <c r="O61" s="240">
        <v>0</v>
      </c>
      <c r="P61" s="240">
        <v>0</v>
      </c>
      <c r="Q61" s="240">
        <v>0</v>
      </c>
      <c r="R61" s="240">
        <v>0</v>
      </c>
      <c r="S61" s="240">
        <v>376801.36188799998</v>
      </c>
      <c r="T61" s="245" t="s">
        <v>12</v>
      </c>
      <c r="U61" s="245" t="s">
        <v>316</v>
      </c>
      <c r="V61" s="245" t="s">
        <v>317</v>
      </c>
      <c r="W61" s="245" t="s">
        <v>390</v>
      </c>
      <c r="X61" s="245" t="s">
        <v>12</v>
      </c>
      <c r="Y61" s="245" t="s">
        <v>468</v>
      </c>
      <c r="Z61" s="245" t="s">
        <v>469</v>
      </c>
      <c r="AA61" s="246">
        <v>62526</v>
      </c>
      <c r="AB61" s="245" t="s">
        <v>338</v>
      </c>
      <c r="AC61" s="245" t="s">
        <v>394</v>
      </c>
      <c r="AD61" s="245" t="s">
        <v>395</v>
      </c>
      <c r="AE61" s="245" t="s">
        <v>12</v>
      </c>
    </row>
    <row r="62" spans="2:31" x14ac:dyDescent="0.35">
      <c r="B62" s="244">
        <v>104673</v>
      </c>
      <c r="C62" s="245" t="s">
        <v>1759</v>
      </c>
      <c r="D62" s="244">
        <v>2015</v>
      </c>
      <c r="E62" s="245" t="s">
        <v>12</v>
      </c>
      <c r="F62" s="240">
        <v>9189.6874671999994</v>
      </c>
      <c r="G62" s="240" t="s">
        <v>1755</v>
      </c>
      <c r="H62" s="240" t="s">
        <v>12</v>
      </c>
      <c r="I62" s="240">
        <v>9189.6874671999994</v>
      </c>
      <c r="J62" s="240">
        <v>0</v>
      </c>
      <c r="K62" s="240">
        <v>0</v>
      </c>
      <c r="L62" s="240">
        <v>0</v>
      </c>
      <c r="M62" s="240">
        <v>0</v>
      </c>
      <c r="N62" s="240" t="s">
        <v>12</v>
      </c>
      <c r="O62" s="240">
        <v>0</v>
      </c>
      <c r="P62" s="240">
        <v>0</v>
      </c>
      <c r="Q62" s="240">
        <v>0</v>
      </c>
      <c r="R62" s="240">
        <v>0</v>
      </c>
      <c r="S62" s="240">
        <v>9189.6874671999994</v>
      </c>
      <c r="T62" s="245" t="s">
        <v>12</v>
      </c>
      <c r="U62" s="245" t="s">
        <v>317</v>
      </c>
      <c r="V62" s="245" t="s">
        <v>317</v>
      </c>
      <c r="W62" s="245" t="s">
        <v>12</v>
      </c>
      <c r="X62" s="245" t="s">
        <v>12</v>
      </c>
      <c r="Y62" s="245" t="s">
        <v>846</v>
      </c>
      <c r="Z62" s="245" t="s">
        <v>320</v>
      </c>
      <c r="AA62" s="246">
        <v>93033</v>
      </c>
      <c r="AB62" s="245" t="s">
        <v>1760</v>
      </c>
      <c r="AC62" s="245" t="s">
        <v>201</v>
      </c>
      <c r="AD62" s="245" t="s">
        <v>327</v>
      </c>
      <c r="AE62" s="245" t="s">
        <v>12</v>
      </c>
    </row>
    <row r="63" spans="2:31" x14ac:dyDescent="0.35">
      <c r="B63" s="244">
        <v>101342</v>
      </c>
      <c r="C63" s="245" t="s">
        <v>473</v>
      </c>
      <c r="D63" s="244">
        <v>2015</v>
      </c>
      <c r="E63" s="245" t="s">
        <v>12</v>
      </c>
      <c r="F63" s="240">
        <v>81085.2486336</v>
      </c>
      <c r="G63" s="240" t="s">
        <v>1755</v>
      </c>
      <c r="H63" s="240" t="s">
        <v>12</v>
      </c>
      <c r="I63" s="240">
        <v>81085.2486336</v>
      </c>
      <c r="J63" s="240">
        <v>0</v>
      </c>
      <c r="K63" s="240">
        <v>0</v>
      </c>
      <c r="L63" s="240">
        <v>0</v>
      </c>
      <c r="M63" s="240">
        <v>0</v>
      </c>
      <c r="N63" s="240" t="s">
        <v>12</v>
      </c>
      <c r="O63" s="240">
        <v>81085.2486336</v>
      </c>
      <c r="P63" s="240">
        <v>0</v>
      </c>
      <c r="Q63" s="240">
        <v>0</v>
      </c>
      <c r="R63" s="240">
        <v>81085.2486336</v>
      </c>
      <c r="S63" s="240">
        <v>0</v>
      </c>
      <c r="T63" s="245" t="s">
        <v>12</v>
      </c>
      <c r="U63" s="245" t="s">
        <v>316</v>
      </c>
      <c r="V63" s="245" t="s">
        <v>316</v>
      </c>
      <c r="W63" s="245" t="s">
        <v>761</v>
      </c>
      <c r="X63" s="245" t="s">
        <v>12</v>
      </c>
      <c r="Y63" s="245" t="s">
        <v>474</v>
      </c>
      <c r="Z63" s="245" t="s">
        <v>320</v>
      </c>
      <c r="AA63" s="246">
        <v>93637</v>
      </c>
      <c r="AB63" s="245" t="s">
        <v>475</v>
      </c>
      <c r="AC63" s="245" t="s">
        <v>476</v>
      </c>
      <c r="AD63" s="245" t="s">
        <v>327</v>
      </c>
      <c r="AE63" s="245" t="s">
        <v>12</v>
      </c>
    </row>
    <row r="64" spans="2:31" x14ac:dyDescent="0.35">
      <c r="B64" s="244">
        <v>2098</v>
      </c>
      <c r="C64" s="245" t="s">
        <v>477</v>
      </c>
      <c r="D64" s="244">
        <v>2015</v>
      </c>
      <c r="E64" s="245" t="s">
        <v>12</v>
      </c>
      <c r="F64" s="240">
        <v>54532.685053813701</v>
      </c>
      <c r="G64" s="240" t="s">
        <v>1755</v>
      </c>
      <c r="H64" s="240" t="s">
        <v>12</v>
      </c>
      <c r="I64" s="240">
        <v>0</v>
      </c>
      <c r="J64" s="240">
        <v>0</v>
      </c>
      <c r="K64" s="240">
        <v>0</v>
      </c>
      <c r="L64" s="240">
        <v>0</v>
      </c>
      <c r="M64" s="240">
        <v>54532.685053813701</v>
      </c>
      <c r="N64" s="240" t="s">
        <v>12</v>
      </c>
      <c r="O64" s="240">
        <v>0</v>
      </c>
      <c r="P64" s="240">
        <v>0</v>
      </c>
      <c r="Q64" s="240">
        <v>54532.685053813701</v>
      </c>
      <c r="R64" s="240">
        <v>54532.685053813701</v>
      </c>
      <c r="S64" s="240">
        <v>0</v>
      </c>
      <c r="T64" s="245" t="s">
        <v>12</v>
      </c>
      <c r="U64" s="245" t="s">
        <v>316</v>
      </c>
      <c r="V64" s="245" t="s">
        <v>317</v>
      </c>
      <c r="W64" s="245" t="s">
        <v>350</v>
      </c>
      <c r="X64" s="245" t="s">
        <v>12</v>
      </c>
      <c r="Y64" s="245" t="s">
        <v>478</v>
      </c>
      <c r="Z64" s="245" t="s">
        <v>464</v>
      </c>
      <c r="AA64" s="246">
        <v>85606</v>
      </c>
      <c r="AB64" s="245" t="s">
        <v>352</v>
      </c>
      <c r="AC64" s="245" t="s">
        <v>322</v>
      </c>
      <c r="AD64" s="245" t="s">
        <v>323</v>
      </c>
      <c r="AE64" s="245" t="s">
        <v>12</v>
      </c>
    </row>
    <row r="65" spans="2:31" x14ac:dyDescent="0.35">
      <c r="B65" s="244">
        <v>104131</v>
      </c>
      <c r="C65" s="245" t="s">
        <v>479</v>
      </c>
      <c r="D65" s="244">
        <v>2015</v>
      </c>
      <c r="E65" s="245" t="s">
        <v>12</v>
      </c>
      <c r="F65" s="240">
        <v>717768.81432</v>
      </c>
      <c r="G65" s="240" t="s">
        <v>1755</v>
      </c>
      <c r="H65" s="240" t="s">
        <v>12</v>
      </c>
      <c r="I65" s="240">
        <v>0</v>
      </c>
      <c r="J65" s="240">
        <v>0</v>
      </c>
      <c r="K65" s="240">
        <v>0</v>
      </c>
      <c r="L65" s="240">
        <v>0</v>
      </c>
      <c r="M65" s="240">
        <v>717768.81432</v>
      </c>
      <c r="N65" s="240" t="s">
        <v>12</v>
      </c>
      <c r="O65" s="240">
        <v>0</v>
      </c>
      <c r="P65" s="240">
        <v>0</v>
      </c>
      <c r="Q65" s="240">
        <v>582677.85150039895</v>
      </c>
      <c r="R65" s="240">
        <v>582677.85150039895</v>
      </c>
      <c r="S65" s="240">
        <v>135090.962819601</v>
      </c>
      <c r="T65" s="245" t="s">
        <v>12</v>
      </c>
      <c r="U65" s="245" t="s">
        <v>316</v>
      </c>
      <c r="V65" s="245" t="s">
        <v>317</v>
      </c>
      <c r="W65" s="245" t="s">
        <v>497</v>
      </c>
      <c r="X65" s="245" t="s">
        <v>12</v>
      </c>
      <c r="Y65" s="245" t="s">
        <v>481</v>
      </c>
      <c r="Z65" s="245" t="s">
        <v>464</v>
      </c>
      <c r="AA65" s="246">
        <v>85004</v>
      </c>
      <c r="AB65" s="245" t="s">
        <v>321</v>
      </c>
      <c r="AC65" s="245" t="s">
        <v>322</v>
      </c>
      <c r="AD65" s="245" t="s">
        <v>323</v>
      </c>
      <c r="AE65" s="245" t="s">
        <v>12</v>
      </c>
    </row>
    <row r="66" spans="2:31" x14ac:dyDescent="0.35">
      <c r="B66" s="244">
        <v>2292</v>
      </c>
      <c r="C66" s="245" t="s">
        <v>482</v>
      </c>
      <c r="D66" s="244">
        <v>2015</v>
      </c>
      <c r="E66" s="245" t="s">
        <v>12</v>
      </c>
      <c r="F66" s="240">
        <v>186516.69127203699</v>
      </c>
      <c r="G66" s="240" t="s">
        <v>1755</v>
      </c>
      <c r="H66" s="240" t="s">
        <v>12</v>
      </c>
      <c r="I66" s="240">
        <v>0</v>
      </c>
      <c r="J66" s="240">
        <v>0</v>
      </c>
      <c r="K66" s="240">
        <v>0</v>
      </c>
      <c r="L66" s="240">
        <v>0</v>
      </c>
      <c r="M66" s="240">
        <v>186516.69127203699</v>
      </c>
      <c r="N66" s="240" t="s">
        <v>12</v>
      </c>
      <c r="O66" s="240">
        <v>0</v>
      </c>
      <c r="P66" s="240">
        <v>0</v>
      </c>
      <c r="Q66" s="240">
        <v>25260.992438696201</v>
      </c>
      <c r="R66" s="240">
        <v>25260.992438696201</v>
      </c>
      <c r="S66" s="240">
        <v>161255.69883333999</v>
      </c>
      <c r="T66" s="245" t="s">
        <v>12</v>
      </c>
      <c r="U66" s="245" t="s">
        <v>316</v>
      </c>
      <c r="V66" s="245" t="s">
        <v>317</v>
      </c>
      <c r="W66" s="245" t="s">
        <v>430</v>
      </c>
      <c r="X66" s="245" t="s">
        <v>12</v>
      </c>
      <c r="Y66" s="245" t="s">
        <v>483</v>
      </c>
      <c r="Z66" s="245" t="s">
        <v>484</v>
      </c>
      <c r="AA66" s="246">
        <v>90120</v>
      </c>
      <c r="AB66" s="245" t="s">
        <v>411</v>
      </c>
      <c r="AC66" s="245" t="s">
        <v>322</v>
      </c>
      <c r="AD66" s="245" t="s">
        <v>323</v>
      </c>
      <c r="AE66" s="245" t="s">
        <v>12</v>
      </c>
    </row>
    <row r="67" spans="2:31" x14ac:dyDescent="0.35">
      <c r="B67" s="244">
        <v>101696</v>
      </c>
      <c r="C67" s="245" t="s">
        <v>485</v>
      </c>
      <c r="D67" s="244">
        <v>2015</v>
      </c>
      <c r="E67" s="245" t="s">
        <v>12</v>
      </c>
      <c r="F67" s="240">
        <v>17894.393537997501</v>
      </c>
      <c r="G67" s="240" t="s">
        <v>1755</v>
      </c>
      <c r="H67" s="240" t="s">
        <v>12</v>
      </c>
      <c r="I67" s="240">
        <v>17894.393537997501</v>
      </c>
      <c r="J67" s="240">
        <v>0</v>
      </c>
      <c r="K67" s="240">
        <v>0</v>
      </c>
      <c r="L67" s="240">
        <v>0</v>
      </c>
      <c r="M67" s="240">
        <v>0</v>
      </c>
      <c r="N67" s="240" t="s">
        <v>12</v>
      </c>
      <c r="O67" s="240">
        <v>0</v>
      </c>
      <c r="P67" s="240">
        <v>0</v>
      </c>
      <c r="Q67" s="240">
        <v>0</v>
      </c>
      <c r="R67" s="240">
        <v>0</v>
      </c>
      <c r="S67" s="240">
        <v>17894.393537997501</v>
      </c>
      <c r="T67" s="245" t="s">
        <v>12</v>
      </c>
      <c r="U67" s="245" t="s">
        <v>317</v>
      </c>
      <c r="V67" s="245" t="s">
        <v>317</v>
      </c>
      <c r="W67" s="245" t="s">
        <v>12</v>
      </c>
      <c r="X67" s="245" t="s">
        <v>12</v>
      </c>
      <c r="Y67" s="245" t="s">
        <v>486</v>
      </c>
      <c r="Z67" s="245" t="s">
        <v>320</v>
      </c>
      <c r="AA67" s="246">
        <v>93204</v>
      </c>
      <c r="AB67" s="245" t="s">
        <v>487</v>
      </c>
      <c r="AC67" s="245" t="s">
        <v>201</v>
      </c>
      <c r="AD67" s="245" t="s">
        <v>327</v>
      </c>
      <c r="AE67" s="245" t="s">
        <v>12</v>
      </c>
    </row>
    <row r="68" spans="2:31" x14ac:dyDescent="0.35">
      <c r="B68" s="244">
        <v>104379</v>
      </c>
      <c r="C68" s="245" t="s">
        <v>494</v>
      </c>
      <c r="D68" s="244">
        <v>2015</v>
      </c>
      <c r="E68" s="245" t="s">
        <v>12</v>
      </c>
      <c r="F68" s="240">
        <v>13096.522245120001</v>
      </c>
      <c r="G68" s="240" t="s">
        <v>1755</v>
      </c>
      <c r="H68" s="240" t="s">
        <v>12</v>
      </c>
      <c r="I68" s="240">
        <v>13096.522245120001</v>
      </c>
      <c r="J68" s="240">
        <v>0</v>
      </c>
      <c r="K68" s="240">
        <v>0</v>
      </c>
      <c r="L68" s="240">
        <v>0</v>
      </c>
      <c r="M68" s="240">
        <v>0</v>
      </c>
      <c r="N68" s="240" t="s">
        <v>12</v>
      </c>
      <c r="O68" s="240">
        <v>0</v>
      </c>
      <c r="P68" s="240">
        <v>0</v>
      </c>
      <c r="Q68" s="240">
        <v>0</v>
      </c>
      <c r="R68" s="240">
        <v>0</v>
      </c>
      <c r="S68" s="240">
        <v>13096.522245120001</v>
      </c>
      <c r="T68" s="245" t="s">
        <v>12</v>
      </c>
      <c r="U68" s="245" t="s">
        <v>317</v>
      </c>
      <c r="V68" s="245" t="s">
        <v>317</v>
      </c>
      <c r="W68" s="245" t="s">
        <v>12</v>
      </c>
      <c r="X68" s="245" t="s">
        <v>12</v>
      </c>
      <c r="Y68" s="245" t="s">
        <v>474</v>
      </c>
      <c r="Z68" s="245" t="s">
        <v>320</v>
      </c>
      <c r="AA68" s="246">
        <v>93638</v>
      </c>
      <c r="AB68" s="245" t="s">
        <v>495</v>
      </c>
      <c r="AC68" s="245" t="s">
        <v>201</v>
      </c>
      <c r="AD68" s="245" t="s">
        <v>327</v>
      </c>
      <c r="AE68" s="245" t="s">
        <v>12</v>
      </c>
    </row>
    <row r="69" spans="2:31" x14ac:dyDescent="0.35">
      <c r="B69" s="244">
        <v>3024</v>
      </c>
      <c r="C69" s="245" t="s">
        <v>496</v>
      </c>
      <c r="D69" s="244">
        <v>2015</v>
      </c>
      <c r="E69" s="245" t="s">
        <v>12</v>
      </c>
      <c r="F69" s="240">
        <v>51639.372719999999</v>
      </c>
      <c r="G69" s="240" t="s">
        <v>1755</v>
      </c>
      <c r="H69" s="240" t="s">
        <v>12</v>
      </c>
      <c r="I69" s="240">
        <v>0</v>
      </c>
      <c r="J69" s="240">
        <v>0</v>
      </c>
      <c r="K69" s="240">
        <v>0</v>
      </c>
      <c r="L69" s="240">
        <v>0</v>
      </c>
      <c r="M69" s="240">
        <v>51639.372719999999</v>
      </c>
      <c r="N69" s="240" t="s">
        <v>12</v>
      </c>
      <c r="O69" s="240">
        <v>0</v>
      </c>
      <c r="P69" s="240">
        <v>0</v>
      </c>
      <c r="Q69" s="240">
        <v>51639.372719999999</v>
      </c>
      <c r="R69" s="240">
        <v>51639.372719999999</v>
      </c>
      <c r="S69" s="240">
        <v>0</v>
      </c>
      <c r="T69" s="245" t="s">
        <v>12</v>
      </c>
      <c r="U69" s="245" t="s">
        <v>316</v>
      </c>
      <c r="V69" s="245" t="s">
        <v>317</v>
      </c>
      <c r="W69" s="245" t="s">
        <v>1831</v>
      </c>
      <c r="X69" s="245" t="s">
        <v>12</v>
      </c>
      <c r="Y69" s="245" t="s">
        <v>498</v>
      </c>
      <c r="Z69" s="245" t="s">
        <v>320</v>
      </c>
      <c r="AA69" s="246">
        <v>91702</v>
      </c>
      <c r="AB69" s="245" t="s">
        <v>321</v>
      </c>
      <c r="AC69" s="245" t="s">
        <v>322</v>
      </c>
      <c r="AD69" s="245" t="s">
        <v>323</v>
      </c>
      <c r="AE69" s="245" t="s">
        <v>12</v>
      </c>
    </row>
    <row r="70" spans="2:31" x14ac:dyDescent="0.35">
      <c r="B70" s="244">
        <v>100897</v>
      </c>
      <c r="C70" s="245" t="s">
        <v>499</v>
      </c>
      <c r="D70" s="244">
        <v>2015</v>
      </c>
      <c r="E70" s="245" t="s">
        <v>12</v>
      </c>
      <c r="F70" s="240">
        <v>61111.487731519999</v>
      </c>
      <c r="G70" s="240" t="s">
        <v>1755</v>
      </c>
      <c r="H70" s="240" t="s">
        <v>12</v>
      </c>
      <c r="I70" s="240">
        <v>61111.487731519999</v>
      </c>
      <c r="J70" s="240">
        <v>0</v>
      </c>
      <c r="K70" s="240">
        <v>0</v>
      </c>
      <c r="L70" s="240">
        <v>0</v>
      </c>
      <c r="M70" s="240">
        <v>0</v>
      </c>
      <c r="N70" s="240" t="s">
        <v>12</v>
      </c>
      <c r="O70" s="240">
        <v>61111.487731519999</v>
      </c>
      <c r="P70" s="240">
        <v>0</v>
      </c>
      <c r="Q70" s="240">
        <v>0</v>
      </c>
      <c r="R70" s="240">
        <v>61111.487731519999</v>
      </c>
      <c r="S70" s="240">
        <v>0</v>
      </c>
      <c r="T70" s="245" t="s">
        <v>12</v>
      </c>
      <c r="U70" s="245" t="s">
        <v>316</v>
      </c>
      <c r="V70" s="245" t="s">
        <v>317</v>
      </c>
      <c r="W70" s="245" t="s">
        <v>467</v>
      </c>
      <c r="X70" s="245" t="s">
        <v>12</v>
      </c>
      <c r="Y70" s="245" t="s">
        <v>346</v>
      </c>
      <c r="Z70" s="245" t="s">
        <v>320</v>
      </c>
      <c r="AA70" s="246">
        <v>93308</v>
      </c>
      <c r="AB70" s="245" t="s">
        <v>352</v>
      </c>
      <c r="AC70" s="245" t="s">
        <v>201</v>
      </c>
      <c r="AD70" s="245" t="s">
        <v>458</v>
      </c>
      <c r="AE70" s="245" t="s">
        <v>12</v>
      </c>
    </row>
    <row r="71" spans="2:31" x14ac:dyDescent="0.35">
      <c r="B71" s="244">
        <v>104334</v>
      </c>
      <c r="C71" s="245" t="s">
        <v>500</v>
      </c>
      <c r="D71" s="244">
        <v>2015</v>
      </c>
      <c r="E71" s="245" t="s">
        <v>12</v>
      </c>
      <c r="F71" s="240">
        <v>16807.557432000001</v>
      </c>
      <c r="G71" s="240" t="s">
        <v>1755</v>
      </c>
      <c r="H71" s="240" t="s">
        <v>12</v>
      </c>
      <c r="I71" s="240">
        <v>16807.557432000001</v>
      </c>
      <c r="J71" s="240">
        <v>0</v>
      </c>
      <c r="K71" s="240">
        <v>0</v>
      </c>
      <c r="L71" s="240">
        <v>0</v>
      </c>
      <c r="M71" s="240">
        <v>0</v>
      </c>
      <c r="N71" s="240" t="s">
        <v>12</v>
      </c>
      <c r="O71" s="240">
        <v>0</v>
      </c>
      <c r="P71" s="240">
        <v>0</v>
      </c>
      <c r="Q71" s="240">
        <v>0</v>
      </c>
      <c r="R71" s="240">
        <v>0</v>
      </c>
      <c r="S71" s="240">
        <v>16807.557432000001</v>
      </c>
      <c r="T71" s="245" t="s">
        <v>12</v>
      </c>
      <c r="U71" s="245" t="s">
        <v>317</v>
      </c>
      <c r="V71" s="245" t="s">
        <v>317</v>
      </c>
      <c r="W71" s="245" t="s">
        <v>12</v>
      </c>
      <c r="X71" s="245" t="s">
        <v>12</v>
      </c>
      <c r="Y71" s="245" t="s">
        <v>501</v>
      </c>
      <c r="Z71" s="245" t="s">
        <v>320</v>
      </c>
      <c r="AA71" s="246">
        <v>93630</v>
      </c>
      <c r="AB71" s="245" t="s">
        <v>502</v>
      </c>
      <c r="AC71" s="245" t="s">
        <v>201</v>
      </c>
      <c r="AD71" s="245" t="s">
        <v>327</v>
      </c>
      <c r="AE71" s="245" t="s">
        <v>12</v>
      </c>
    </row>
    <row r="72" spans="2:31" x14ac:dyDescent="0.35">
      <c r="B72" s="244">
        <v>104621</v>
      </c>
      <c r="C72" s="245" t="s">
        <v>503</v>
      </c>
      <c r="D72" s="244">
        <v>2015</v>
      </c>
      <c r="E72" s="245" t="s">
        <v>12</v>
      </c>
      <c r="F72" s="240">
        <v>11471.5499504</v>
      </c>
      <c r="G72" s="240" t="s">
        <v>1755</v>
      </c>
      <c r="H72" s="240" t="s">
        <v>12</v>
      </c>
      <c r="I72" s="240">
        <v>11471.5499504</v>
      </c>
      <c r="J72" s="240">
        <v>0</v>
      </c>
      <c r="K72" s="240">
        <v>0</v>
      </c>
      <c r="L72" s="240">
        <v>0</v>
      </c>
      <c r="M72" s="240">
        <v>0</v>
      </c>
      <c r="N72" s="240" t="s">
        <v>12</v>
      </c>
      <c r="O72" s="240">
        <v>0</v>
      </c>
      <c r="P72" s="240">
        <v>0</v>
      </c>
      <c r="Q72" s="240">
        <v>0</v>
      </c>
      <c r="R72" s="240">
        <v>0</v>
      </c>
      <c r="S72" s="240">
        <v>11471.5499504</v>
      </c>
      <c r="T72" s="245" t="s">
        <v>12</v>
      </c>
      <c r="U72" s="245" t="s">
        <v>317</v>
      </c>
      <c r="V72" s="245" t="s">
        <v>317</v>
      </c>
      <c r="W72" s="245" t="s">
        <v>12</v>
      </c>
      <c r="X72" s="245" t="s">
        <v>12</v>
      </c>
      <c r="Y72" s="245" t="s">
        <v>504</v>
      </c>
      <c r="Z72" s="245" t="s">
        <v>320</v>
      </c>
      <c r="AA72" s="246">
        <v>90058</v>
      </c>
      <c r="AB72" s="245" t="s">
        <v>502</v>
      </c>
      <c r="AC72" s="245" t="s">
        <v>201</v>
      </c>
      <c r="AD72" s="245" t="s">
        <v>327</v>
      </c>
      <c r="AE72" s="245" t="s">
        <v>12</v>
      </c>
    </row>
    <row r="73" spans="2:31" x14ac:dyDescent="0.35">
      <c r="B73" s="244">
        <v>104542</v>
      </c>
      <c r="C73" s="245" t="s">
        <v>505</v>
      </c>
      <c r="D73" s="244">
        <v>2015</v>
      </c>
      <c r="E73" s="245" t="s">
        <v>12</v>
      </c>
      <c r="F73" s="240">
        <v>10570.62303008</v>
      </c>
      <c r="G73" s="240" t="s">
        <v>1755</v>
      </c>
      <c r="H73" s="240" t="s">
        <v>12</v>
      </c>
      <c r="I73" s="240">
        <v>10570.62303008</v>
      </c>
      <c r="J73" s="240">
        <v>0</v>
      </c>
      <c r="K73" s="240">
        <v>0</v>
      </c>
      <c r="L73" s="240">
        <v>0</v>
      </c>
      <c r="M73" s="240">
        <v>0</v>
      </c>
      <c r="N73" s="240" t="s">
        <v>12</v>
      </c>
      <c r="O73" s="240">
        <v>0</v>
      </c>
      <c r="P73" s="240">
        <v>0</v>
      </c>
      <c r="Q73" s="240">
        <v>0</v>
      </c>
      <c r="R73" s="240">
        <v>0</v>
      </c>
      <c r="S73" s="240">
        <v>10570.62303008</v>
      </c>
      <c r="T73" s="245" t="s">
        <v>12</v>
      </c>
      <c r="U73" s="245" t="s">
        <v>317</v>
      </c>
      <c r="V73" s="245" t="s">
        <v>317</v>
      </c>
      <c r="W73" s="245" t="s">
        <v>12</v>
      </c>
      <c r="X73" s="245" t="s">
        <v>12</v>
      </c>
      <c r="Y73" s="245" t="s">
        <v>506</v>
      </c>
      <c r="Z73" s="245" t="s">
        <v>320</v>
      </c>
      <c r="AA73" s="246">
        <v>90039</v>
      </c>
      <c r="AB73" s="245" t="s">
        <v>428</v>
      </c>
      <c r="AC73" s="245" t="s">
        <v>201</v>
      </c>
      <c r="AD73" s="245" t="s">
        <v>327</v>
      </c>
      <c r="AE73" s="245" t="s">
        <v>12</v>
      </c>
    </row>
    <row r="74" spans="2:31" x14ac:dyDescent="0.35">
      <c r="B74" s="244">
        <v>104165</v>
      </c>
      <c r="C74" s="245" t="s">
        <v>507</v>
      </c>
      <c r="D74" s="244">
        <v>2015</v>
      </c>
      <c r="E74" s="245" t="s">
        <v>12</v>
      </c>
      <c r="F74" s="240">
        <v>15168.24296</v>
      </c>
      <c r="G74" s="240" t="s">
        <v>1755</v>
      </c>
      <c r="H74" s="240" t="s">
        <v>12</v>
      </c>
      <c r="I74" s="240">
        <v>15168.24296</v>
      </c>
      <c r="J74" s="240">
        <v>0</v>
      </c>
      <c r="K74" s="240">
        <v>0</v>
      </c>
      <c r="L74" s="240">
        <v>0</v>
      </c>
      <c r="M74" s="240">
        <v>0</v>
      </c>
      <c r="N74" s="240" t="s">
        <v>12</v>
      </c>
      <c r="O74" s="240">
        <v>0</v>
      </c>
      <c r="P74" s="240">
        <v>0</v>
      </c>
      <c r="Q74" s="240">
        <v>0</v>
      </c>
      <c r="R74" s="240">
        <v>0</v>
      </c>
      <c r="S74" s="240">
        <v>15168.24296</v>
      </c>
      <c r="T74" s="245" t="s">
        <v>12</v>
      </c>
      <c r="U74" s="245" t="s">
        <v>317</v>
      </c>
      <c r="V74" s="245" t="s">
        <v>317</v>
      </c>
      <c r="W74" s="245" t="s">
        <v>12</v>
      </c>
      <c r="X74" s="245" t="s">
        <v>12</v>
      </c>
      <c r="Y74" s="245" t="s">
        <v>508</v>
      </c>
      <c r="Z74" s="245" t="s">
        <v>320</v>
      </c>
      <c r="AA74" s="246">
        <v>94710</v>
      </c>
      <c r="AB74" s="245" t="s">
        <v>428</v>
      </c>
      <c r="AC74" s="245" t="s">
        <v>201</v>
      </c>
      <c r="AD74" s="245" t="s">
        <v>327</v>
      </c>
      <c r="AE74" s="245" t="s">
        <v>12</v>
      </c>
    </row>
    <row r="75" spans="2:31" x14ac:dyDescent="0.35">
      <c r="B75" s="244">
        <v>100890</v>
      </c>
      <c r="C75" s="245" t="s">
        <v>509</v>
      </c>
      <c r="D75" s="244">
        <v>2015</v>
      </c>
      <c r="E75" s="245" t="s">
        <v>12</v>
      </c>
      <c r="F75" s="240">
        <v>68398.89958112</v>
      </c>
      <c r="G75" s="240" t="s">
        <v>1755</v>
      </c>
      <c r="H75" s="240" t="s">
        <v>12</v>
      </c>
      <c r="I75" s="240">
        <v>68398.89958112</v>
      </c>
      <c r="J75" s="240">
        <v>0</v>
      </c>
      <c r="K75" s="240">
        <v>0</v>
      </c>
      <c r="L75" s="240">
        <v>0</v>
      </c>
      <c r="M75" s="240">
        <v>0</v>
      </c>
      <c r="N75" s="240" t="s">
        <v>12</v>
      </c>
      <c r="O75" s="240">
        <v>68398.89958112</v>
      </c>
      <c r="P75" s="240">
        <v>0</v>
      </c>
      <c r="Q75" s="240">
        <v>0</v>
      </c>
      <c r="R75" s="240">
        <v>68398.89958112</v>
      </c>
      <c r="S75" s="240">
        <v>0</v>
      </c>
      <c r="T75" s="245" t="s">
        <v>12</v>
      </c>
      <c r="U75" s="245" t="s">
        <v>316</v>
      </c>
      <c r="V75" s="245" t="s">
        <v>317</v>
      </c>
      <c r="W75" s="245" t="s">
        <v>467</v>
      </c>
      <c r="X75" s="245" t="s">
        <v>12</v>
      </c>
      <c r="Y75" s="245" t="s">
        <v>346</v>
      </c>
      <c r="Z75" s="245" t="s">
        <v>320</v>
      </c>
      <c r="AA75" s="246">
        <v>93306</v>
      </c>
      <c r="AB75" s="245" t="s">
        <v>352</v>
      </c>
      <c r="AC75" s="245" t="s">
        <v>201</v>
      </c>
      <c r="AD75" s="245" t="s">
        <v>458</v>
      </c>
      <c r="AE75" s="245" t="s">
        <v>12</v>
      </c>
    </row>
    <row r="76" spans="2:31" x14ac:dyDescent="0.35">
      <c r="B76" s="244">
        <v>3000</v>
      </c>
      <c r="C76" s="245" t="s">
        <v>510</v>
      </c>
      <c r="D76" s="244">
        <v>2015</v>
      </c>
      <c r="E76" s="245" t="s">
        <v>12</v>
      </c>
      <c r="F76" s="240">
        <v>0</v>
      </c>
      <c r="G76" s="240" t="s">
        <v>1755</v>
      </c>
      <c r="H76" s="240" t="s">
        <v>12</v>
      </c>
      <c r="I76" s="240">
        <v>0</v>
      </c>
      <c r="J76" s="240">
        <v>0</v>
      </c>
      <c r="K76" s="240">
        <v>0</v>
      </c>
      <c r="L76" s="240">
        <v>0</v>
      </c>
      <c r="M76" s="240">
        <v>0</v>
      </c>
      <c r="N76" s="240" t="s">
        <v>12</v>
      </c>
      <c r="O76" s="240">
        <v>0</v>
      </c>
      <c r="P76" s="240">
        <v>0</v>
      </c>
      <c r="Q76" s="240">
        <v>0</v>
      </c>
      <c r="R76" s="240">
        <v>0</v>
      </c>
      <c r="S76" s="240">
        <v>0</v>
      </c>
      <c r="T76" s="245" t="s">
        <v>12</v>
      </c>
      <c r="U76" s="245" t="s">
        <v>317</v>
      </c>
      <c r="V76" s="245" t="s">
        <v>317</v>
      </c>
      <c r="W76" s="245" t="s">
        <v>12</v>
      </c>
      <c r="X76" s="245" t="s">
        <v>12</v>
      </c>
      <c r="Y76" s="245" t="s">
        <v>511</v>
      </c>
      <c r="Z76" s="245" t="s">
        <v>320</v>
      </c>
      <c r="AA76" s="246">
        <v>92315</v>
      </c>
      <c r="AB76" s="245" t="s">
        <v>321</v>
      </c>
      <c r="AC76" s="245" t="s">
        <v>322</v>
      </c>
      <c r="AD76" s="245" t="s">
        <v>323</v>
      </c>
      <c r="AE76" s="245" t="s">
        <v>12</v>
      </c>
    </row>
    <row r="77" spans="2:31" x14ac:dyDescent="0.35">
      <c r="B77" s="244">
        <v>104624</v>
      </c>
      <c r="C77" s="245" t="s">
        <v>1834</v>
      </c>
      <c r="D77" s="244">
        <v>2015</v>
      </c>
      <c r="E77" s="245" t="s">
        <v>12</v>
      </c>
      <c r="F77" s="240">
        <v>115516.848881</v>
      </c>
      <c r="G77" s="240" t="s">
        <v>1755</v>
      </c>
      <c r="H77" s="240" t="s">
        <v>12</v>
      </c>
      <c r="I77" s="240">
        <v>0</v>
      </c>
      <c r="J77" s="240">
        <v>0</v>
      </c>
      <c r="K77" s="240">
        <v>115516.848881</v>
      </c>
      <c r="L77" s="240">
        <v>0</v>
      </c>
      <c r="M77" s="240">
        <v>0</v>
      </c>
      <c r="N77" s="240" t="s">
        <v>12</v>
      </c>
      <c r="O77" s="240">
        <v>0</v>
      </c>
      <c r="P77" s="240">
        <v>0</v>
      </c>
      <c r="Q77" s="240">
        <v>0</v>
      </c>
      <c r="R77" s="240">
        <v>0</v>
      </c>
      <c r="S77" s="240">
        <v>115516.848881</v>
      </c>
      <c r="T77" s="245" t="s">
        <v>12</v>
      </c>
      <c r="U77" s="245" t="s">
        <v>316</v>
      </c>
      <c r="V77" s="245" t="s">
        <v>317</v>
      </c>
      <c r="W77" s="245" t="s">
        <v>467</v>
      </c>
      <c r="X77" s="245" t="s">
        <v>12</v>
      </c>
      <c r="Y77" s="245" t="s">
        <v>1059</v>
      </c>
      <c r="Z77" s="245" t="s">
        <v>320</v>
      </c>
      <c r="AA77" s="246">
        <v>93251</v>
      </c>
      <c r="AB77" s="245" t="s">
        <v>465</v>
      </c>
      <c r="AC77" s="245" t="s">
        <v>424</v>
      </c>
      <c r="AD77" s="245" t="s">
        <v>425</v>
      </c>
      <c r="AE77" s="245" t="s">
        <v>12</v>
      </c>
    </row>
    <row r="78" spans="2:31" x14ac:dyDescent="0.35">
      <c r="B78" s="244">
        <v>104623</v>
      </c>
      <c r="C78" s="245" t="s">
        <v>1761</v>
      </c>
      <c r="D78" s="244">
        <v>2015</v>
      </c>
      <c r="E78" s="245" t="s">
        <v>12</v>
      </c>
      <c r="F78" s="240">
        <v>46715.803119253098</v>
      </c>
      <c r="G78" s="240" t="s">
        <v>1755</v>
      </c>
      <c r="H78" s="240" t="s">
        <v>12</v>
      </c>
      <c r="I78" s="240">
        <v>0</v>
      </c>
      <c r="J78" s="240">
        <v>0</v>
      </c>
      <c r="K78" s="240">
        <v>46715.803119253098</v>
      </c>
      <c r="L78" s="240">
        <v>0</v>
      </c>
      <c r="M78" s="240">
        <v>0</v>
      </c>
      <c r="N78" s="240" t="s">
        <v>12</v>
      </c>
      <c r="O78" s="240">
        <v>0</v>
      </c>
      <c r="P78" s="240">
        <v>0</v>
      </c>
      <c r="Q78" s="240">
        <v>0</v>
      </c>
      <c r="R78" s="240">
        <v>0</v>
      </c>
      <c r="S78" s="240">
        <v>46715.803119253098</v>
      </c>
      <c r="T78" s="245" t="s">
        <v>12</v>
      </c>
      <c r="U78" s="245" t="s">
        <v>316</v>
      </c>
      <c r="V78" s="245" t="s">
        <v>317</v>
      </c>
      <c r="W78" s="245" t="s">
        <v>467</v>
      </c>
      <c r="X78" s="245" t="s">
        <v>12</v>
      </c>
      <c r="Y78" s="245" t="s">
        <v>1059</v>
      </c>
      <c r="Z78" s="245" t="s">
        <v>320</v>
      </c>
      <c r="AA78" s="246">
        <v>93251</v>
      </c>
      <c r="AB78" s="245" t="s">
        <v>465</v>
      </c>
      <c r="AC78" s="245" t="s">
        <v>424</v>
      </c>
      <c r="AD78" s="245" t="s">
        <v>425</v>
      </c>
      <c r="AE78" s="245" t="s">
        <v>12</v>
      </c>
    </row>
    <row r="79" spans="2:31" x14ac:dyDescent="0.35">
      <c r="B79" s="244">
        <v>104094</v>
      </c>
      <c r="C79" s="245" t="s">
        <v>514</v>
      </c>
      <c r="D79" s="244">
        <v>2015</v>
      </c>
      <c r="E79" s="245" t="s">
        <v>12</v>
      </c>
      <c r="F79" s="240">
        <v>2143958.44668255</v>
      </c>
      <c r="G79" s="240" t="s">
        <v>1755</v>
      </c>
      <c r="H79" s="240" t="s">
        <v>12</v>
      </c>
      <c r="I79" s="240">
        <v>2143958.44668255</v>
      </c>
      <c r="J79" s="240">
        <v>0</v>
      </c>
      <c r="K79" s="240">
        <v>0</v>
      </c>
      <c r="L79" s="240">
        <v>0</v>
      </c>
      <c r="M79" s="240">
        <v>0</v>
      </c>
      <c r="N79" s="240" t="s">
        <v>12</v>
      </c>
      <c r="O79" s="240">
        <v>2140050.1954112002</v>
      </c>
      <c r="P79" s="240">
        <v>0</v>
      </c>
      <c r="Q79" s="240">
        <v>0</v>
      </c>
      <c r="R79" s="240">
        <v>2140050.1954112002</v>
      </c>
      <c r="S79" s="240">
        <v>3908.2512713545598</v>
      </c>
      <c r="T79" s="245" t="s">
        <v>12</v>
      </c>
      <c r="U79" s="245" t="s">
        <v>316</v>
      </c>
      <c r="V79" s="245" t="s">
        <v>316</v>
      </c>
      <c r="W79" s="245" t="s">
        <v>467</v>
      </c>
      <c r="X79" s="245" t="s">
        <v>12</v>
      </c>
      <c r="Y79" s="245" t="s">
        <v>515</v>
      </c>
      <c r="Z79" s="245" t="s">
        <v>320</v>
      </c>
      <c r="AA79" s="246">
        <v>93268</v>
      </c>
      <c r="AB79" s="245" t="s">
        <v>342</v>
      </c>
      <c r="AC79" s="245" t="s">
        <v>343</v>
      </c>
      <c r="AD79" s="245" t="s">
        <v>344</v>
      </c>
      <c r="AE79" s="245" t="s">
        <v>12</v>
      </c>
    </row>
    <row r="80" spans="2:31" x14ac:dyDescent="0.35">
      <c r="B80" s="244">
        <v>3026</v>
      </c>
      <c r="C80" s="245" t="s">
        <v>516</v>
      </c>
      <c r="D80" s="244">
        <v>2015</v>
      </c>
      <c r="E80" s="245" t="s">
        <v>12</v>
      </c>
      <c r="F80" s="240">
        <v>0</v>
      </c>
      <c r="G80" s="240" t="s">
        <v>1755</v>
      </c>
      <c r="H80" s="240" t="s">
        <v>12</v>
      </c>
      <c r="I80" s="240">
        <v>0</v>
      </c>
      <c r="J80" s="240">
        <v>0</v>
      </c>
      <c r="K80" s="240">
        <v>0</v>
      </c>
      <c r="L80" s="240">
        <v>0</v>
      </c>
      <c r="M80" s="240">
        <v>0</v>
      </c>
      <c r="N80" s="240" t="s">
        <v>12</v>
      </c>
      <c r="O80" s="240">
        <v>0</v>
      </c>
      <c r="P80" s="240">
        <v>0</v>
      </c>
      <c r="Q80" s="240">
        <v>0</v>
      </c>
      <c r="R80" s="240">
        <v>0</v>
      </c>
      <c r="S80" s="240">
        <v>0</v>
      </c>
      <c r="T80" s="245" t="s">
        <v>12</v>
      </c>
      <c r="U80" s="245" t="s">
        <v>317</v>
      </c>
      <c r="V80" s="245" t="s">
        <v>317</v>
      </c>
      <c r="W80" s="245" t="s">
        <v>12</v>
      </c>
      <c r="X80" s="245" t="s">
        <v>12</v>
      </c>
      <c r="Y80" s="245" t="s">
        <v>517</v>
      </c>
      <c r="Z80" s="245" t="s">
        <v>320</v>
      </c>
      <c r="AA80" s="246">
        <v>95917</v>
      </c>
      <c r="AB80" s="245" t="s">
        <v>321</v>
      </c>
      <c r="AC80" s="245" t="s">
        <v>322</v>
      </c>
      <c r="AD80" s="245" t="s">
        <v>323</v>
      </c>
      <c r="AE80" s="245" t="s">
        <v>12</v>
      </c>
    </row>
    <row r="81" spans="2:31" x14ac:dyDescent="0.35">
      <c r="B81" s="244">
        <v>100120</v>
      </c>
      <c r="C81" s="245" t="s">
        <v>518</v>
      </c>
      <c r="D81" s="244">
        <v>2015</v>
      </c>
      <c r="E81" s="245" t="s">
        <v>12</v>
      </c>
      <c r="F81" s="240">
        <v>8027.4212815999999</v>
      </c>
      <c r="G81" s="240" t="s">
        <v>1755</v>
      </c>
      <c r="H81" s="240" t="s">
        <v>12</v>
      </c>
      <c r="I81" s="240">
        <v>8027.4212815999999</v>
      </c>
      <c r="J81" s="240">
        <v>0</v>
      </c>
      <c r="K81" s="240">
        <v>0</v>
      </c>
      <c r="L81" s="240">
        <v>0</v>
      </c>
      <c r="M81" s="240">
        <v>0</v>
      </c>
      <c r="N81" s="240" t="s">
        <v>12</v>
      </c>
      <c r="O81" s="240">
        <v>0</v>
      </c>
      <c r="P81" s="240">
        <v>0</v>
      </c>
      <c r="Q81" s="240">
        <v>0</v>
      </c>
      <c r="R81" s="240">
        <v>0</v>
      </c>
      <c r="S81" s="240">
        <v>8027.4212815999999</v>
      </c>
      <c r="T81" s="245" t="s">
        <v>12</v>
      </c>
      <c r="U81" s="245" t="s">
        <v>317</v>
      </c>
      <c r="V81" s="245" t="s">
        <v>317</v>
      </c>
      <c r="W81" s="245" t="s">
        <v>12</v>
      </c>
      <c r="X81" s="245" t="s">
        <v>12</v>
      </c>
      <c r="Y81" s="245" t="s">
        <v>519</v>
      </c>
      <c r="Z81" s="245" t="s">
        <v>320</v>
      </c>
      <c r="AA81" s="246">
        <v>90639</v>
      </c>
      <c r="AB81" s="245" t="s">
        <v>520</v>
      </c>
      <c r="AC81" s="245" t="s">
        <v>201</v>
      </c>
      <c r="AD81" s="245" t="s">
        <v>327</v>
      </c>
      <c r="AE81" s="245" t="s">
        <v>12</v>
      </c>
    </row>
    <row r="82" spans="2:31" x14ac:dyDescent="0.35">
      <c r="B82" s="244">
        <v>100053</v>
      </c>
      <c r="C82" s="245" t="s">
        <v>523</v>
      </c>
      <c r="D82" s="244">
        <v>2015</v>
      </c>
      <c r="E82" s="245" t="s">
        <v>12</v>
      </c>
      <c r="F82" s="240">
        <v>57802.851897833003</v>
      </c>
      <c r="G82" s="240" t="s">
        <v>1755</v>
      </c>
      <c r="H82" s="240" t="s">
        <v>12</v>
      </c>
      <c r="I82" s="240">
        <v>1259.651897833</v>
      </c>
      <c r="J82" s="240">
        <v>56543.199999999997</v>
      </c>
      <c r="K82" s="240">
        <v>0</v>
      </c>
      <c r="L82" s="240">
        <v>0</v>
      </c>
      <c r="M82" s="240">
        <v>0</v>
      </c>
      <c r="N82" s="240" t="s">
        <v>12</v>
      </c>
      <c r="O82" s="240">
        <v>0</v>
      </c>
      <c r="P82" s="240">
        <v>0</v>
      </c>
      <c r="Q82" s="240">
        <v>0</v>
      </c>
      <c r="R82" s="240">
        <v>0</v>
      </c>
      <c r="S82" s="240">
        <v>57802.851897833003</v>
      </c>
      <c r="T82" s="245" t="s">
        <v>12</v>
      </c>
      <c r="U82" s="245" t="s">
        <v>316</v>
      </c>
      <c r="V82" s="245" t="s">
        <v>317</v>
      </c>
      <c r="W82" s="245" t="s">
        <v>553</v>
      </c>
      <c r="X82" s="245" t="s">
        <v>12</v>
      </c>
      <c r="Y82" s="245" t="s">
        <v>524</v>
      </c>
      <c r="Z82" s="245" t="s">
        <v>320</v>
      </c>
      <c r="AA82" s="246">
        <v>95525</v>
      </c>
      <c r="AB82" s="245" t="s">
        <v>404</v>
      </c>
      <c r="AC82" s="245" t="s">
        <v>201</v>
      </c>
      <c r="AD82" s="245" t="s">
        <v>354</v>
      </c>
      <c r="AE82" s="245" t="s">
        <v>12</v>
      </c>
    </row>
    <row r="83" spans="2:31" x14ac:dyDescent="0.35">
      <c r="B83" s="244">
        <v>100342</v>
      </c>
      <c r="C83" s="245" t="s">
        <v>525</v>
      </c>
      <c r="D83" s="244">
        <v>2015</v>
      </c>
      <c r="E83" s="245" t="s">
        <v>12</v>
      </c>
      <c r="F83" s="240">
        <v>539297.66772000003</v>
      </c>
      <c r="G83" s="240" t="s">
        <v>1755</v>
      </c>
      <c r="H83" s="240" t="s">
        <v>12</v>
      </c>
      <c r="I83" s="240">
        <v>539297.66772000003</v>
      </c>
      <c r="J83" s="240">
        <v>0</v>
      </c>
      <c r="K83" s="240">
        <v>0</v>
      </c>
      <c r="L83" s="240">
        <v>0</v>
      </c>
      <c r="M83" s="240">
        <v>0</v>
      </c>
      <c r="N83" s="240" t="s">
        <v>12</v>
      </c>
      <c r="O83" s="240">
        <v>539297.66772000003</v>
      </c>
      <c r="P83" s="240">
        <v>0</v>
      </c>
      <c r="Q83" s="240">
        <v>0</v>
      </c>
      <c r="R83" s="240">
        <v>539297.66772000003</v>
      </c>
      <c r="S83" s="240">
        <v>0</v>
      </c>
      <c r="T83" s="245" t="s">
        <v>12</v>
      </c>
      <c r="U83" s="245" t="s">
        <v>480</v>
      </c>
      <c r="V83" s="245" t="s">
        <v>317</v>
      </c>
      <c r="W83" s="245" t="s">
        <v>1831</v>
      </c>
      <c r="X83" s="245" t="s">
        <v>12</v>
      </c>
      <c r="Y83" s="245" t="s">
        <v>527</v>
      </c>
      <c r="Z83" s="245" t="s">
        <v>320</v>
      </c>
      <c r="AA83" s="246">
        <v>92225</v>
      </c>
      <c r="AB83" s="245" t="s">
        <v>352</v>
      </c>
      <c r="AC83" s="245" t="s">
        <v>204</v>
      </c>
      <c r="AD83" s="245" t="s">
        <v>354</v>
      </c>
      <c r="AE83" s="245" t="s">
        <v>12</v>
      </c>
    </row>
    <row r="84" spans="2:31" x14ac:dyDescent="0.35">
      <c r="B84" s="244">
        <v>104054</v>
      </c>
      <c r="C84" s="245" t="s">
        <v>528</v>
      </c>
      <c r="D84" s="244">
        <v>2015</v>
      </c>
      <c r="E84" s="245" t="s">
        <v>12</v>
      </c>
      <c r="F84" s="240">
        <v>404895.25734399899</v>
      </c>
      <c r="G84" s="240" t="s">
        <v>1755</v>
      </c>
      <c r="H84" s="240" t="s">
        <v>12</v>
      </c>
      <c r="I84" s="240">
        <v>0</v>
      </c>
      <c r="J84" s="240">
        <v>0</v>
      </c>
      <c r="K84" s="240">
        <v>404895.25734399899</v>
      </c>
      <c r="L84" s="240">
        <v>0</v>
      </c>
      <c r="M84" s="240">
        <v>0</v>
      </c>
      <c r="N84" s="240" t="s">
        <v>12</v>
      </c>
      <c r="O84" s="240">
        <v>0</v>
      </c>
      <c r="P84" s="240">
        <v>404895.25734399899</v>
      </c>
      <c r="Q84" s="240">
        <v>0</v>
      </c>
      <c r="R84" s="240">
        <v>404895.25734399899</v>
      </c>
      <c r="S84" s="240">
        <v>0</v>
      </c>
      <c r="T84" s="245" t="s">
        <v>12</v>
      </c>
      <c r="U84" s="245" t="s">
        <v>316</v>
      </c>
      <c r="V84" s="245" t="s">
        <v>317</v>
      </c>
      <c r="W84" s="245" t="s">
        <v>390</v>
      </c>
      <c r="X84" s="245" t="s">
        <v>12</v>
      </c>
      <c r="Y84" s="245" t="s">
        <v>529</v>
      </c>
      <c r="Z84" s="245" t="s">
        <v>320</v>
      </c>
      <c r="AA84" s="246">
        <v>92311</v>
      </c>
      <c r="AB84" s="245" t="s">
        <v>530</v>
      </c>
      <c r="AC84" s="245" t="s">
        <v>394</v>
      </c>
      <c r="AD84" s="245" t="s">
        <v>395</v>
      </c>
      <c r="AE84" s="245" t="s">
        <v>12</v>
      </c>
    </row>
    <row r="85" spans="2:31" x14ac:dyDescent="0.35">
      <c r="B85" s="244">
        <v>104064</v>
      </c>
      <c r="C85" s="245" t="s">
        <v>531</v>
      </c>
      <c r="D85" s="244">
        <v>2015</v>
      </c>
      <c r="E85" s="245" t="s">
        <v>12</v>
      </c>
      <c r="F85" s="240">
        <v>197702.248448</v>
      </c>
      <c r="G85" s="240" t="s">
        <v>1755</v>
      </c>
      <c r="H85" s="240" t="s">
        <v>12</v>
      </c>
      <c r="I85" s="240">
        <v>0</v>
      </c>
      <c r="J85" s="240">
        <v>0</v>
      </c>
      <c r="K85" s="240">
        <v>197702.248448</v>
      </c>
      <c r="L85" s="240">
        <v>0</v>
      </c>
      <c r="M85" s="240">
        <v>0</v>
      </c>
      <c r="N85" s="240" t="s">
        <v>12</v>
      </c>
      <c r="O85" s="240">
        <v>0</v>
      </c>
      <c r="P85" s="240">
        <v>197702.248448</v>
      </c>
      <c r="Q85" s="240">
        <v>0</v>
      </c>
      <c r="R85" s="240">
        <v>197702.248448</v>
      </c>
      <c r="S85" s="240">
        <v>0</v>
      </c>
      <c r="T85" s="245" t="s">
        <v>12</v>
      </c>
      <c r="U85" s="245" t="s">
        <v>316</v>
      </c>
      <c r="V85" s="245" t="s">
        <v>317</v>
      </c>
      <c r="W85" s="245" t="s">
        <v>390</v>
      </c>
      <c r="X85" s="245" t="s">
        <v>12</v>
      </c>
      <c r="Y85" s="245" t="s">
        <v>506</v>
      </c>
      <c r="Z85" s="245" t="s">
        <v>320</v>
      </c>
      <c r="AA85" s="246">
        <v>90040</v>
      </c>
      <c r="AB85" s="245" t="s">
        <v>530</v>
      </c>
      <c r="AC85" s="245" t="s">
        <v>394</v>
      </c>
      <c r="AD85" s="245" t="s">
        <v>395</v>
      </c>
      <c r="AE85" s="245" t="s">
        <v>12</v>
      </c>
    </row>
    <row r="86" spans="2:31" x14ac:dyDescent="0.35">
      <c r="B86" s="244">
        <v>104065</v>
      </c>
      <c r="C86" s="245" t="s">
        <v>532</v>
      </c>
      <c r="D86" s="244">
        <v>2015</v>
      </c>
      <c r="E86" s="245" t="s">
        <v>12</v>
      </c>
      <c r="F86" s="240">
        <v>126919.68064000001</v>
      </c>
      <c r="G86" s="240" t="s">
        <v>1755</v>
      </c>
      <c r="H86" s="240" t="s">
        <v>12</v>
      </c>
      <c r="I86" s="240">
        <v>0</v>
      </c>
      <c r="J86" s="240">
        <v>0</v>
      </c>
      <c r="K86" s="240">
        <v>126919.68064000001</v>
      </c>
      <c r="L86" s="240">
        <v>0</v>
      </c>
      <c r="M86" s="240">
        <v>0</v>
      </c>
      <c r="N86" s="240" t="s">
        <v>12</v>
      </c>
      <c r="O86" s="240">
        <v>0</v>
      </c>
      <c r="P86" s="240">
        <v>126919.68064000001</v>
      </c>
      <c r="Q86" s="240">
        <v>0</v>
      </c>
      <c r="R86" s="240">
        <v>126919.68064000001</v>
      </c>
      <c r="S86" s="240">
        <v>0</v>
      </c>
      <c r="T86" s="245" t="s">
        <v>12</v>
      </c>
      <c r="U86" s="245" t="s">
        <v>316</v>
      </c>
      <c r="V86" s="245" t="s">
        <v>317</v>
      </c>
      <c r="W86" s="245" t="s">
        <v>390</v>
      </c>
      <c r="X86" s="245" t="s">
        <v>12</v>
      </c>
      <c r="Y86" s="245" t="s">
        <v>329</v>
      </c>
      <c r="Z86" s="245" t="s">
        <v>320</v>
      </c>
      <c r="AA86" s="246">
        <v>94801</v>
      </c>
      <c r="AB86" s="245" t="s">
        <v>530</v>
      </c>
      <c r="AC86" s="245" t="s">
        <v>394</v>
      </c>
      <c r="AD86" s="245" t="s">
        <v>395</v>
      </c>
      <c r="AE86" s="245" t="s">
        <v>12</v>
      </c>
    </row>
    <row r="87" spans="2:31" x14ac:dyDescent="0.35">
      <c r="B87" s="244">
        <v>4000</v>
      </c>
      <c r="C87" s="245" t="s">
        <v>1762</v>
      </c>
      <c r="D87" s="244">
        <v>2015</v>
      </c>
      <c r="E87" s="245" t="s">
        <v>12</v>
      </c>
      <c r="F87" s="240">
        <v>0</v>
      </c>
      <c r="G87" s="240" t="s">
        <v>1755</v>
      </c>
      <c r="H87" s="240" t="s">
        <v>12</v>
      </c>
      <c r="I87" s="240">
        <v>0</v>
      </c>
      <c r="J87" s="240">
        <v>0</v>
      </c>
      <c r="K87" s="240">
        <v>0</v>
      </c>
      <c r="L87" s="240">
        <v>0</v>
      </c>
      <c r="M87" s="240">
        <v>0</v>
      </c>
      <c r="N87" s="240" t="s">
        <v>12</v>
      </c>
      <c r="O87" s="240">
        <v>0</v>
      </c>
      <c r="P87" s="240">
        <v>0</v>
      </c>
      <c r="Q87" s="240">
        <v>0</v>
      </c>
      <c r="R87" s="240">
        <v>0</v>
      </c>
      <c r="S87" s="240">
        <v>0</v>
      </c>
      <c r="T87" s="245" t="s">
        <v>12</v>
      </c>
      <c r="U87" s="245" t="s">
        <v>316</v>
      </c>
      <c r="V87" s="245" t="s">
        <v>317</v>
      </c>
      <c r="W87" s="245" t="s">
        <v>381</v>
      </c>
      <c r="X87" s="245" t="s">
        <v>12</v>
      </c>
      <c r="Y87" s="245" t="s">
        <v>483</v>
      </c>
      <c r="Z87" s="245" t="s">
        <v>484</v>
      </c>
      <c r="AA87" s="246">
        <v>97232</v>
      </c>
      <c r="AB87" s="245" t="s">
        <v>493</v>
      </c>
      <c r="AC87" s="245" t="s">
        <v>322</v>
      </c>
      <c r="AD87" s="245" t="s">
        <v>323</v>
      </c>
      <c r="AE87" s="245" t="s">
        <v>12</v>
      </c>
    </row>
    <row r="88" spans="2:31" x14ac:dyDescent="0.35">
      <c r="B88" s="244">
        <v>2044</v>
      </c>
      <c r="C88" s="245" t="s">
        <v>534</v>
      </c>
      <c r="D88" s="244">
        <v>2015</v>
      </c>
      <c r="E88" s="245" t="s">
        <v>12</v>
      </c>
      <c r="F88" s="240">
        <v>2750.3512459019998</v>
      </c>
      <c r="G88" s="240" t="s">
        <v>1755</v>
      </c>
      <c r="H88" s="240" t="s">
        <v>12</v>
      </c>
      <c r="I88" s="240">
        <v>0</v>
      </c>
      <c r="J88" s="240">
        <v>0</v>
      </c>
      <c r="K88" s="240">
        <v>0</v>
      </c>
      <c r="L88" s="240">
        <v>0</v>
      </c>
      <c r="M88" s="240">
        <v>2750.3512459019998</v>
      </c>
      <c r="N88" s="240" t="s">
        <v>12</v>
      </c>
      <c r="O88" s="240">
        <v>0</v>
      </c>
      <c r="P88" s="240">
        <v>0</v>
      </c>
      <c r="Q88" s="240">
        <v>2750.3512459019998</v>
      </c>
      <c r="R88" s="240">
        <v>2750.3512459019998</v>
      </c>
      <c r="S88" s="240">
        <v>0</v>
      </c>
      <c r="T88" s="245" t="s">
        <v>12</v>
      </c>
      <c r="U88" s="245" t="s">
        <v>316</v>
      </c>
      <c r="V88" s="245" t="s">
        <v>317</v>
      </c>
      <c r="W88" s="245" t="s">
        <v>381</v>
      </c>
      <c r="X88" s="245" t="s">
        <v>12</v>
      </c>
      <c r="Y88" s="245" t="s">
        <v>483</v>
      </c>
      <c r="Z88" s="245" t="s">
        <v>484</v>
      </c>
      <c r="AA88" s="246">
        <v>97222</v>
      </c>
      <c r="AB88" s="245" t="s">
        <v>493</v>
      </c>
      <c r="AC88" s="245" t="s">
        <v>322</v>
      </c>
      <c r="AD88" s="245" t="s">
        <v>323</v>
      </c>
      <c r="AE88" s="245" t="s">
        <v>12</v>
      </c>
    </row>
    <row r="89" spans="2:31" x14ac:dyDescent="0.35">
      <c r="B89" s="244">
        <v>101676</v>
      </c>
      <c r="C89" s="245" t="s">
        <v>1763</v>
      </c>
      <c r="D89" s="244">
        <v>2015</v>
      </c>
      <c r="E89" s="245" t="s">
        <v>12</v>
      </c>
      <c r="F89" s="240">
        <v>2381.62</v>
      </c>
      <c r="G89" s="240" t="s">
        <v>1755</v>
      </c>
      <c r="H89" s="240" t="s">
        <v>12</v>
      </c>
      <c r="I89" s="240">
        <v>2381.62</v>
      </c>
      <c r="J89" s="240">
        <v>0</v>
      </c>
      <c r="K89" s="240">
        <v>0</v>
      </c>
      <c r="L89" s="240">
        <v>0</v>
      </c>
      <c r="M89" s="240">
        <v>0</v>
      </c>
      <c r="N89" s="240" t="s">
        <v>12</v>
      </c>
      <c r="O89" s="240">
        <v>0</v>
      </c>
      <c r="P89" s="240">
        <v>0</v>
      </c>
      <c r="Q89" s="240">
        <v>0</v>
      </c>
      <c r="R89" s="240">
        <v>0</v>
      </c>
      <c r="S89" s="240">
        <v>2381.62</v>
      </c>
      <c r="T89" s="245" t="s">
        <v>12</v>
      </c>
      <c r="U89" s="245" t="s">
        <v>317</v>
      </c>
      <c r="V89" s="245" t="s">
        <v>317</v>
      </c>
      <c r="W89" s="245" t="s">
        <v>12</v>
      </c>
      <c r="X89" s="245" t="s">
        <v>12</v>
      </c>
      <c r="Y89" s="245" t="s">
        <v>1764</v>
      </c>
      <c r="Z89" s="245" t="s">
        <v>320</v>
      </c>
      <c r="AA89" s="246">
        <v>95426</v>
      </c>
      <c r="AB89" s="245" t="s">
        <v>411</v>
      </c>
      <c r="AC89" s="245" t="s">
        <v>201</v>
      </c>
      <c r="AD89" s="245" t="s">
        <v>354</v>
      </c>
      <c r="AE89" s="245" t="s">
        <v>12</v>
      </c>
    </row>
    <row r="90" spans="2:31" x14ac:dyDescent="0.35">
      <c r="B90" s="244">
        <v>104074</v>
      </c>
      <c r="C90" s="245" t="s">
        <v>539</v>
      </c>
      <c r="D90" s="244">
        <v>2015</v>
      </c>
      <c r="E90" s="245" t="s">
        <v>12</v>
      </c>
      <c r="F90" s="240">
        <v>342096.42814999999</v>
      </c>
      <c r="G90" s="240" t="s">
        <v>1755</v>
      </c>
      <c r="H90" s="240" t="s">
        <v>12</v>
      </c>
      <c r="I90" s="240">
        <v>0</v>
      </c>
      <c r="J90" s="240">
        <v>0</v>
      </c>
      <c r="K90" s="240">
        <v>327651.23855000001</v>
      </c>
      <c r="L90" s="240">
        <v>14445.1896</v>
      </c>
      <c r="M90" s="240">
        <v>0</v>
      </c>
      <c r="N90" s="240" t="s">
        <v>12</v>
      </c>
      <c r="O90" s="240">
        <v>0</v>
      </c>
      <c r="P90" s="240">
        <v>327651.23855000001</v>
      </c>
      <c r="Q90" s="240">
        <v>0</v>
      </c>
      <c r="R90" s="240">
        <v>327651.23855000001</v>
      </c>
      <c r="S90" s="240">
        <v>14445.1896</v>
      </c>
      <c r="T90" s="245" t="s">
        <v>12</v>
      </c>
      <c r="U90" s="245" t="s">
        <v>316</v>
      </c>
      <c r="V90" s="245" t="s">
        <v>317</v>
      </c>
      <c r="W90" s="245" t="s">
        <v>467</v>
      </c>
      <c r="X90" s="245" t="s">
        <v>12</v>
      </c>
      <c r="Y90" s="245" t="s">
        <v>540</v>
      </c>
      <c r="Z90" s="245" t="s">
        <v>320</v>
      </c>
      <c r="AA90" s="246">
        <v>95350</v>
      </c>
      <c r="AB90" s="245" t="s">
        <v>446</v>
      </c>
      <c r="AC90" s="245" t="s">
        <v>394</v>
      </c>
      <c r="AD90" s="245" t="s">
        <v>395</v>
      </c>
      <c r="AE90" s="245" t="s">
        <v>12</v>
      </c>
    </row>
    <row r="91" spans="2:31" x14ac:dyDescent="0.35">
      <c r="B91" s="244">
        <v>2113</v>
      </c>
      <c r="C91" s="245" t="s">
        <v>541</v>
      </c>
      <c r="D91" s="244">
        <v>2015</v>
      </c>
      <c r="E91" s="245" t="s">
        <v>12</v>
      </c>
      <c r="F91" s="240">
        <v>229350.77580999999</v>
      </c>
      <c r="G91" s="240" t="s">
        <v>1755</v>
      </c>
      <c r="H91" s="240" t="s">
        <v>12</v>
      </c>
      <c r="I91" s="240">
        <v>0</v>
      </c>
      <c r="J91" s="240">
        <v>0</v>
      </c>
      <c r="K91" s="240">
        <v>0</v>
      </c>
      <c r="L91" s="240">
        <v>0</v>
      </c>
      <c r="M91" s="240">
        <v>229350.77580999999</v>
      </c>
      <c r="N91" s="240" t="s">
        <v>12</v>
      </c>
      <c r="O91" s="240">
        <v>0</v>
      </c>
      <c r="P91" s="240">
        <v>0</v>
      </c>
      <c r="Q91" s="240">
        <v>229212.70501000001</v>
      </c>
      <c r="R91" s="240">
        <v>229212.70501000001</v>
      </c>
      <c r="S91" s="240">
        <v>138.07079999999999</v>
      </c>
      <c r="T91" s="245" t="s">
        <v>12</v>
      </c>
      <c r="U91" s="245" t="s">
        <v>316</v>
      </c>
      <c r="V91" s="245" t="s">
        <v>317</v>
      </c>
      <c r="W91" s="245" t="s">
        <v>363</v>
      </c>
      <c r="X91" s="245" t="s">
        <v>12</v>
      </c>
      <c r="Y91" s="245" t="s">
        <v>444</v>
      </c>
      <c r="Z91" s="245" t="s">
        <v>445</v>
      </c>
      <c r="AA91" s="246">
        <v>77079</v>
      </c>
      <c r="AB91" s="245" t="s">
        <v>391</v>
      </c>
      <c r="AC91" s="245" t="s">
        <v>322</v>
      </c>
      <c r="AD91" s="245" t="s">
        <v>323</v>
      </c>
      <c r="AE91" s="245" t="s">
        <v>12</v>
      </c>
    </row>
    <row r="92" spans="2:31" x14ac:dyDescent="0.35">
      <c r="B92" s="244">
        <v>104001</v>
      </c>
      <c r="C92" s="245" t="s">
        <v>542</v>
      </c>
      <c r="D92" s="244">
        <v>2015</v>
      </c>
      <c r="E92" s="245" t="s">
        <v>12</v>
      </c>
      <c r="F92" s="240">
        <v>7394070.3270108895</v>
      </c>
      <c r="G92" s="240" t="s">
        <v>1755</v>
      </c>
      <c r="H92" s="240" t="s">
        <v>12</v>
      </c>
      <c r="I92" s="240">
        <v>0</v>
      </c>
      <c r="J92" s="240">
        <v>0</v>
      </c>
      <c r="K92" s="240">
        <v>6909038.5586908897</v>
      </c>
      <c r="L92" s="240">
        <v>485031.76831999997</v>
      </c>
      <c r="M92" s="240">
        <v>0</v>
      </c>
      <c r="N92" s="240" t="s">
        <v>12</v>
      </c>
      <c r="O92" s="240">
        <v>0</v>
      </c>
      <c r="P92" s="240">
        <v>6909038.5586908897</v>
      </c>
      <c r="Q92" s="240">
        <v>0</v>
      </c>
      <c r="R92" s="240">
        <v>6909038.5586908897</v>
      </c>
      <c r="S92" s="240">
        <v>485031.76831999997</v>
      </c>
      <c r="T92" s="245" t="s">
        <v>12</v>
      </c>
      <c r="U92" s="245" t="s">
        <v>316</v>
      </c>
      <c r="V92" s="245" t="s">
        <v>317</v>
      </c>
      <c r="W92" s="245" t="s">
        <v>1913</v>
      </c>
      <c r="X92" s="245" t="s">
        <v>12</v>
      </c>
      <c r="Y92" s="245" t="s">
        <v>543</v>
      </c>
      <c r="Z92" s="245" t="s">
        <v>491</v>
      </c>
      <c r="AA92" s="246">
        <v>98230</v>
      </c>
      <c r="AB92" s="245" t="s">
        <v>450</v>
      </c>
      <c r="AC92" s="245" t="s">
        <v>394</v>
      </c>
      <c r="AD92" s="245" t="s">
        <v>395</v>
      </c>
      <c r="AE92" s="245" t="s">
        <v>12</v>
      </c>
    </row>
    <row r="93" spans="2:31" x14ac:dyDescent="0.35">
      <c r="B93" s="244">
        <v>100389</v>
      </c>
      <c r="C93" s="245" t="s">
        <v>544</v>
      </c>
      <c r="D93" s="244">
        <v>2015</v>
      </c>
      <c r="E93" s="245" t="s">
        <v>12</v>
      </c>
      <c r="F93" s="240">
        <v>46033.795053944799</v>
      </c>
      <c r="G93" s="240" t="s">
        <v>1755</v>
      </c>
      <c r="H93" s="240" t="s">
        <v>12</v>
      </c>
      <c r="I93" s="240">
        <v>46033.795053944799</v>
      </c>
      <c r="J93" s="240">
        <v>0</v>
      </c>
      <c r="K93" s="240">
        <v>0</v>
      </c>
      <c r="L93" s="240">
        <v>0</v>
      </c>
      <c r="M93" s="240">
        <v>0</v>
      </c>
      <c r="N93" s="240" t="s">
        <v>12</v>
      </c>
      <c r="O93" s="240">
        <v>46033.795053944799</v>
      </c>
      <c r="P93" s="240">
        <v>0</v>
      </c>
      <c r="Q93" s="240">
        <v>0</v>
      </c>
      <c r="R93" s="240">
        <v>46033.795053944799</v>
      </c>
      <c r="S93" s="240">
        <v>0</v>
      </c>
      <c r="T93" s="245" t="s">
        <v>12</v>
      </c>
      <c r="U93" s="245" t="s">
        <v>480</v>
      </c>
      <c r="V93" s="245" t="s">
        <v>317</v>
      </c>
      <c r="W93" s="245" t="s">
        <v>336</v>
      </c>
      <c r="X93" s="245" t="s">
        <v>12</v>
      </c>
      <c r="Y93" s="245" t="s">
        <v>386</v>
      </c>
      <c r="Z93" s="245" t="s">
        <v>320</v>
      </c>
      <c r="AA93" s="246">
        <v>92614</v>
      </c>
      <c r="AB93" s="245" t="s">
        <v>388</v>
      </c>
      <c r="AC93" s="245" t="s">
        <v>201</v>
      </c>
      <c r="AD93" s="245" t="s">
        <v>327</v>
      </c>
      <c r="AE93" s="245" t="s">
        <v>12</v>
      </c>
    </row>
    <row r="94" spans="2:31" x14ac:dyDescent="0.35">
      <c r="B94" s="244">
        <v>100061</v>
      </c>
      <c r="C94" s="245" t="s">
        <v>545</v>
      </c>
      <c r="D94" s="244">
        <v>2015</v>
      </c>
      <c r="E94" s="245" t="s">
        <v>12</v>
      </c>
      <c r="F94" s="240">
        <v>118840.496858604</v>
      </c>
      <c r="G94" s="240" t="s">
        <v>1755</v>
      </c>
      <c r="H94" s="240" t="s">
        <v>12</v>
      </c>
      <c r="I94" s="240">
        <v>596.19685860460004</v>
      </c>
      <c r="J94" s="240">
        <v>118244.3</v>
      </c>
      <c r="K94" s="240">
        <v>0</v>
      </c>
      <c r="L94" s="240">
        <v>0</v>
      </c>
      <c r="M94" s="240">
        <v>0</v>
      </c>
      <c r="N94" s="240" t="s">
        <v>12</v>
      </c>
      <c r="O94" s="240">
        <v>0</v>
      </c>
      <c r="P94" s="240">
        <v>0</v>
      </c>
      <c r="Q94" s="240">
        <v>0</v>
      </c>
      <c r="R94" s="240">
        <v>0</v>
      </c>
      <c r="S94" s="240">
        <v>118840.496858604</v>
      </c>
      <c r="T94" s="245" t="s">
        <v>12</v>
      </c>
      <c r="U94" s="245" t="s">
        <v>316</v>
      </c>
      <c r="V94" s="245" t="s">
        <v>317</v>
      </c>
      <c r="W94" s="245" t="s">
        <v>430</v>
      </c>
      <c r="X94" s="245" t="s">
        <v>12</v>
      </c>
      <c r="Y94" s="245" t="s">
        <v>546</v>
      </c>
      <c r="Z94" s="245" t="s">
        <v>320</v>
      </c>
      <c r="AA94" s="246">
        <v>92821</v>
      </c>
      <c r="AB94" s="245" t="s">
        <v>411</v>
      </c>
      <c r="AC94" s="245" t="s">
        <v>201</v>
      </c>
      <c r="AD94" s="245" t="s">
        <v>354</v>
      </c>
      <c r="AE94" s="245" t="s">
        <v>12</v>
      </c>
    </row>
    <row r="95" spans="2:31" x14ac:dyDescent="0.35">
      <c r="B95" s="244">
        <v>104075</v>
      </c>
      <c r="C95" s="245" t="s">
        <v>1970</v>
      </c>
      <c r="D95" s="244">
        <v>2015</v>
      </c>
      <c r="E95" s="245" t="s">
        <v>12</v>
      </c>
      <c r="F95" s="240">
        <v>27095.258620109202</v>
      </c>
      <c r="G95" s="240" t="s">
        <v>1755</v>
      </c>
      <c r="H95" s="240" t="s">
        <v>12</v>
      </c>
      <c r="I95" s="240">
        <v>27095.258620109202</v>
      </c>
      <c r="J95" s="240">
        <v>0</v>
      </c>
      <c r="K95" s="240">
        <v>0</v>
      </c>
      <c r="L95" s="240">
        <v>0</v>
      </c>
      <c r="M95" s="240">
        <v>0</v>
      </c>
      <c r="N95" s="240" t="s">
        <v>12</v>
      </c>
      <c r="O95" s="240">
        <v>26651.355980331198</v>
      </c>
      <c r="P95" s="240">
        <v>0</v>
      </c>
      <c r="Q95" s="240">
        <v>0</v>
      </c>
      <c r="R95" s="240">
        <v>26651.355980331198</v>
      </c>
      <c r="S95" s="240">
        <v>443.90263977799998</v>
      </c>
      <c r="T95" s="245" t="s">
        <v>12</v>
      </c>
      <c r="U95" s="245" t="s">
        <v>316</v>
      </c>
      <c r="V95" s="245" t="s">
        <v>316</v>
      </c>
      <c r="W95" s="245" t="s">
        <v>340</v>
      </c>
      <c r="X95" s="245" t="s">
        <v>12</v>
      </c>
      <c r="Y95" s="245" t="s">
        <v>548</v>
      </c>
      <c r="Z95" s="245" t="s">
        <v>320</v>
      </c>
      <c r="AA95" s="246">
        <v>90670</v>
      </c>
      <c r="AB95" s="245" t="s">
        <v>342</v>
      </c>
      <c r="AC95" s="245" t="s">
        <v>343</v>
      </c>
      <c r="AD95" s="245" t="s">
        <v>344</v>
      </c>
      <c r="AE95" s="245" t="s">
        <v>12</v>
      </c>
    </row>
    <row r="96" spans="2:31" x14ac:dyDescent="0.35">
      <c r="B96" s="244">
        <v>104120</v>
      </c>
      <c r="C96" s="245" t="s">
        <v>1765</v>
      </c>
      <c r="D96" s="244">
        <v>2015</v>
      </c>
      <c r="E96" s="245" t="s">
        <v>12</v>
      </c>
      <c r="F96" s="240">
        <v>61883.253120000001</v>
      </c>
      <c r="G96" s="240" t="s">
        <v>1755</v>
      </c>
      <c r="H96" s="240" t="s">
        <v>12</v>
      </c>
      <c r="I96" s="240">
        <v>0</v>
      </c>
      <c r="J96" s="240">
        <v>0</v>
      </c>
      <c r="K96" s="240">
        <v>0</v>
      </c>
      <c r="L96" s="240">
        <v>0</v>
      </c>
      <c r="M96" s="240">
        <v>61883.253120000001</v>
      </c>
      <c r="N96" s="240" t="s">
        <v>12</v>
      </c>
      <c r="O96" s="240">
        <v>0</v>
      </c>
      <c r="P96" s="240">
        <v>0</v>
      </c>
      <c r="Q96" s="240">
        <v>60970.683120000002</v>
      </c>
      <c r="R96" s="240">
        <v>60970.683120000002</v>
      </c>
      <c r="S96" s="240">
        <v>912.57</v>
      </c>
      <c r="T96" s="245" t="s">
        <v>12</v>
      </c>
      <c r="U96" s="245" t="s">
        <v>316</v>
      </c>
      <c r="V96" s="245" t="s">
        <v>317</v>
      </c>
      <c r="W96" s="245" t="s">
        <v>318</v>
      </c>
      <c r="X96" s="245" t="s">
        <v>12</v>
      </c>
      <c r="Y96" s="245" t="s">
        <v>554</v>
      </c>
      <c r="Z96" s="245" t="s">
        <v>555</v>
      </c>
      <c r="AA96" s="246" t="s">
        <v>556</v>
      </c>
      <c r="AB96" s="245" t="s">
        <v>557</v>
      </c>
      <c r="AC96" s="245" t="s">
        <v>322</v>
      </c>
      <c r="AD96" s="245" t="s">
        <v>323</v>
      </c>
      <c r="AE96" s="245" t="s">
        <v>12</v>
      </c>
    </row>
    <row r="97" spans="2:31" x14ac:dyDescent="0.35">
      <c r="B97" s="244">
        <v>104450</v>
      </c>
      <c r="C97" s="245" t="s">
        <v>1835</v>
      </c>
      <c r="D97" s="244">
        <v>2015</v>
      </c>
      <c r="E97" s="245" t="s">
        <v>12</v>
      </c>
      <c r="F97" s="240">
        <v>183598.93972809601</v>
      </c>
      <c r="G97" s="240" t="s">
        <v>1755</v>
      </c>
      <c r="H97" s="240" t="s">
        <v>12</v>
      </c>
      <c r="I97" s="240">
        <v>7818.9397280960002</v>
      </c>
      <c r="J97" s="240">
        <v>175780</v>
      </c>
      <c r="K97" s="240">
        <v>0</v>
      </c>
      <c r="L97" s="240">
        <v>0</v>
      </c>
      <c r="M97" s="240">
        <v>0</v>
      </c>
      <c r="N97" s="240" t="s">
        <v>12</v>
      </c>
      <c r="O97" s="240">
        <v>0</v>
      </c>
      <c r="P97" s="240">
        <v>0</v>
      </c>
      <c r="Q97" s="240">
        <v>0</v>
      </c>
      <c r="R97" s="240">
        <v>0</v>
      </c>
      <c r="S97" s="240">
        <v>183598.93972809601</v>
      </c>
      <c r="T97" s="245" t="s">
        <v>12</v>
      </c>
      <c r="U97" s="245" t="s">
        <v>316</v>
      </c>
      <c r="V97" s="245" t="s">
        <v>317</v>
      </c>
      <c r="W97" s="245" t="s">
        <v>430</v>
      </c>
      <c r="X97" s="245" t="s">
        <v>12</v>
      </c>
      <c r="Y97" s="245" t="s">
        <v>1836</v>
      </c>
      <c r="Z97" s="245" t="s">
        <v>320</v>
      </c>
      <c r="AA97" s="246">
        <v>95640</v>
      </c>
      <c r="AB97" s="245" t="s">
        <v>404</v>
      </c>
      <c r="AC97" s="245" t="s">
        <v>201</v>
      </c>
      <c r="AD97" s="245" t="s">
        <v>354</v>
      </c>
      <c r="AE97" s="245" t="s">
        <v>12</v>
      </c>
    </row>
    <row r="98" spans="2:31" x14ac:dyDescent="0.35">
      <c r="B98" s="244">
        <v>3027</v>
      </c>
      <c r="C98" s="245" t="s">
        <v>558</v>
      </c>
      <c r="D98" s="244">
        <v>2015</v>
      </c>
      <c r="E98" s="245" t="s">
        <v>12</v>
      </c>
      <c r="F98" s="240">
        <v>547703.28953997395</v>
      </c>
      <c r="G98" s="240" t="s">
        <v>1755</v>
      </c>
      <c r="H98" s="240" t="s">
        <v>12</v>
      </c>
      <c r="I98" s="240">
        <v>0</v>
      </c>
      <c r="J98" s="240">
        <v>0</v>
      </c>
      <c r="K98" s="240">
        <v>0</v>
      </c>
      <c r="L98" s="240">
        <v>0</v>
      </c>
      <c r="M98" s="240">
        <v>547703.28953997395</v>
      </c>
      <c r="N98" s="240" t="s">
        <v>12</v>
      </c>
      <c r="O98" s="240">
        <v>0</v>
      </c>
      <c r="P98" s="240">
        <v>0</v>
      </c>
      <c r="Q98" s="240">
        <v>511249.67353997403</v>
      </c>
      <c r="R98" s="240">
        <v>511249.67353997403</v>
      </c>
      <c r="S98" s="240">
        <v>36453.616000000002</v>
      </c>
      <c r="T98" s="245" t="s">
        <v>12</v>
      </c>
      <c r="U98" s="245" t="s">
        <v>316</v>
      </c>
      <c r="V98" s="245" t="s">
        <v>317</v>
      </c>
      <c r="W98" s="245" t="s">
        <v>363</v>
      </c>
      <c r="X98" s="245" t="s">
        <v>12</v>
      </c>
      <c r="Y98" s="245" t="s">
        <v>559</v>
      </c>
      <c r="Z98" s="245" t="s">
        <v>320</v>
      </c>
      <c r="AA98" s="246">
        <v>90120</v>
      </c>
      <c r="AB98" s="245" t="s">
        <v>560</v>
      </c>
      <c r="AC98" s="245" t="s">
        <v>322</v>
      </c>
      <c r="AD98" s="245" t="s">
        <v>323</v>
      </c>
      <c r="AE98" s="245" t="s">
        <v>12</v>
      </c>
    </row>
    <row r="99" spans="2:31" x14ac:dyDescent="0.35">
      <c r="B99" s="244">
        <v>100018</v>
      </c>
      <c r="C99" s="245" t="s">
        <v>561</v>
      </c>
      <c r="D99" s="244">
        <v>2015</v>
      </c>
      <c r="E99" s="245" t="s">
        <v>12</v>
      </c>
      <c r="F99" s="240">
        <v>362082.79254610499</v>
      </c>
      <c r="G99" s="240" t="s">
        <v>1755</v>
      </c>
      <c r="H99" s="240" t="s">
        <v>12</v>
      </c>
      <c r="I99" s="240">
        <v>16067.492546105899</v>
      </c>
      <c r="J99" s="240">
        <v>346015.3</v>
      </c>
      <c r="K99" s="240">
        <v>0</v>
      </c>
      <c r="L99" s="240">
        <v>0</v>
      </c>
      <c r="M99" s="240">
        <v>0</v>
      </c>
      <c r="N99" s="240" t="s">
        <v>12</v>
      </c>
      <c r="O99" s="240">
        <v>0</v>
      </c>
      <c r="P99" s="240">
        <v>0</v>
      </c>
      <c r="Q99" s="240">
        <v>0</v>
      </c>
      <c r="R99" s="240">
        <v>0</v>
      </c>
      <c r="S99" s="240">
        <v>362082.79254610499</v>
      </c>
      <c r="T99" s="245" t="s">
        <v>12</v>
      </c>
      <c r="U99" s="245" t="s">
        <v>316</v>
      </c>
      <c r="V99" s="245" t="s">
        <v>317</v>
      </c>
      <c r="W99" s="245" t="s">
        <v>381</v>
      </c>
      <c r="X99" s="245" t="s">
        <v>12</v>
      </c>
      <c r="Y99" s="245" t="s">
        <v>562</v>
      </c>
      <c r="Z99" s="245" t="s">
        <v>320</v>
      </c>
      <c r="AA99" s="246">
        <v>96013</v>
      </c>
      <c r="AB99" s="245" t="s">
        <v>411</v>
      </c>
      <c r="AC99" s="245" t="s">
        <v>201</v>
      </c>
      <c r="AD99" s="245" t="s">
        <v>458</v>
      </c>
      <c r="AE99" s="245" t="s">
        <v>12</v>
      </c>
    </row>
    <row r="100" spans="2:31" x14ac:dyDescent="0.35">
      <c r="B100" s="244">
        <v>104077</v>
      </c>
      <c r="C100" s="245" t="s">
        <v>563</v>
      </c>
      <c r="D100" s="244">
        <v>2015</v>
      </c>
      <c r="E100" s="245" t="s">
        <v>12</v>
      </c>
      <c r="F100" s="240">
        <v>667180.06792897498</v>
      </c>
      <c r="G100" s="240" t="s">
        <v>1755</v>
      </c>
      <c r="H100" s="240" t="s">
        <v>12</v>
      </c>
      <c r="I100" s="240">
        <v>621084.84792897501</v>
      </c>
      <c r="J100" s="240">
        <v>46095.22</v>
      </c>
      <c r="K100" s="240">
        <v>0</v>
      </c>
      <c r="L100" s="240">
        <v>0</v>
      </c>
      <c r="M100" s="240">
        <v>0</v>
      </c>
      <c r="N100" s="240" t="s">
        <v>12</v>
      </c>
      <c r="O100" s="240">
        <v>621084.84792897501</v>
      </c>
      <c r="P100" s="240">
        <v>0</v>
      </c>
      <c r="Q100" s="240">
        <v>0</v>
      </c>
      <c r="R100" s="240">
        <v>621084.84792897501</v>
      </c>
      <c r="S100" s="240">
        <v>46095.22</v>
      </c>
      <c r="T100" s="245" t="s">
        <v>12</v>
      </c>
      <c r="U100" s="245" t="s">
        <v>316</v>
      </c>
      <c r="V100" s="245" t="s">
        <v>317</v>
      </c>
      <c r="W100" s="245" t="s">
        <v>363</v>
      </c>
      <c r="X100" s="245" t="s">
        <v>12</v>
      </c>
      <c r="Y100" s="245" t="s">
        <v>559</v>
      </c>
      <c r="Z100" s="245" t="s">
        <v>320</v>
      </c>
      <c r="AA100" s="246">
        <v>91503</v>
      </c>
      <c r="AB100" s="245" t="s">
        <v>352</v>
      </c>
      <c r="AC100" s="245" t="s">
        <v>353</v>
      </c>
      <c r="AD100" s="245" t="s">
        <v>354</v>
      </c>
      <c r="AE100" s="245" t="s">
        <v>12</v>
      </c>
    </row>
    <row r="101" spans="2:31" x14ac:dyDescent="0.35">
      <c r="B101" s="244">
        <v>100692</v>
      </c>
      <c r="C101" s="245" t="s">
        <v>570</v>
      </c>
      <c r="D101" s="244">
        <v>2015</v>
      </c>
      <c r="E101" s="245" t="s">
        <v>12</v>
      </c>
      <c r="F101" s="240">
        <v>10242.94</v>
      </c>
      <c r="G101" s="240" t="s">
        <v>1755</v>
      </c>
      <c r="H101" s="240" t="s">
        <v>12</v>
      </c>
      <c r="I101" s="240">
        <v>10242.94</v>
      </c>
      <c r="J101" s="240">
        <v>0</v>
      </c>
      <c r="K101" s="240">
        <v>0</v>
      </c>
      <c r="L101" s="240">
        <v>0</v>
      </c>
      <c r="M101" s="240">
        <v>0</v>
      </c>
      <c r="N101" s="240" t="s">
        <v>12</v>
      </c>
      <c r="O101" s="240">
        <v>0</v>
      </c>
      <c r="P101" s="240">
        <v>0</v>
      </c>
      <c r="Q101" s="240">
        <v>0</v>
      </c>
      <c r="R101" s="240">
        <v>0</v>
      </c>
      <c r="S101" s="240">
        <v>10242.94</v>
      </c>
      <c r="T101" s="245" t="s">
        <v>12</v>
      </c>
      <c r="U101" s="245" t="s">
        <v>317</v>
      </c>
      <c r="V101" s="245" t="s">
        <v>317</v>
      </c>
      <c r="W101" s="245" t="s">
        <v>12</v>
      </c>
      <c r="X101" s="245" t="s">
        <v>12</v>
      </c>
      <c r="Y101" s="245" t="s">
        <v>568</v>
      </c>
      <c r="Z101" s="245" t="s">
        <v>320</v>
      </c>
      <c r="AA101" s="246">
        <v>92233</v>
      </c>
      <c r="AB101" s="245" t="s">
        <v>411</v>
      </c>
      <c r="AC101" s="245" t="s">
        <v>201</v>
      </c>
      <c r="AD101" s="245" t="s">
        <v>354</v>
      </c>
      <c r="AE101" s="245" t="s">
        <v>12</v>
      </c>
    </row>
    <row r="102" spans="2:31" x14ac:dyDescent="0.35">
      <c r="B102" s="244">
        <v>100703</v>
      </c>
      <c r="C102" s="245" t="s">
        <v>571</v>
      </c>
      <c r="D102" s="244">
        <v>2015</v>
      </c>
      <c r="E102" s="245" t="s">
        <v>12</v>
      </c>
      <c r="F102" s="240">
        <v>23442.65</v>
      </c>
      <c r="G102" s="240" t="s">
        <v>1755</v>
      </c>
      <c r="H102" s="240" t="s">
        <v>12</v>
      </c>
      <c r="I102" s="240">
        <v>23442.65</v>
      </c>
      <c r="J102" s="240">
        <v>0</v>
      </c>
      <c r="K102" s="240">
        <v>0</v>
      </c>
      <c r="L102" s="240">
        <v>0</v>
      </c>
      <c r="M102" s="240">
        <v>0</v>
      </c>
      <c r="N102" s="240" t="s">
        <v>12</v>
      </c>
      <c r="O102" s="240">
        <v>0</v>
      </c>
      <c r="P102" s="240">
        <v>0</v>
      </c>
      <c r="Q102" s="240">
        <v>0</v>
      </c>
      <c r="R102" s="240">
        <v>0</v>
      </c>
      <c r="S102" s="240">
        <v>23442.65</v>
      </c>
      <c r="T102" s="245" t="s">
        <v>12</v>
      </c>
      <c r="U102" s="245" t="s">
        <v>317</v>
      </c>
      <c r="V102" s="245" t="s">
        <v>317</v>
      </c>
      <c r="W102" s="245" t="s">
        <v>12</v>
      </c>
      <c r="X102" s="245" t="s">
        <v>12</v>
      </c>
      <c r="Y102" s="245" t="s">
        <v>568</v>
      </c>
      <c r="Z102" s="245" t="s">
        <v>320</v>
      </c>
      <c r="AA102" s="246">
        <v>92233</v>
      </c>
      <c r="AB102" s="245" t="s">
        <v>411</v>
      </c>
      <c r="AC102" s="245" t="s">
        <v>201</v>
      </c>
      <c r="AD102" s="245" t="s">
        <v>354</v>
      </c>
      <c r="AE102" s="245" t="s">
        <v>12</v>
      </c>
    </row>
    <row r="103" spans="2:31" x14ac:dyDescent="0.35">
      <c r="B103" s="244">
        <v>100712</v>
      </c>
      <c r="C103" s="245" t="s">
        <v>572</v>
      </c>
      <c r="D103" s="244">
        <v>2015</v>
      </c>
      <c r="E103" s="245" t="s">
        <v>12</v>
      </c>
      <c r="F103" s="240">
        <v>86173.848377784001</v>
      </c>
      <c r="G103" s="240" t="s">
        <v>1755</v>
      </c>
      <c r="H103" s="240" t="s">
        <v>12</v>
      </c>
      <c r="I103" s="240">
        <v>86173.848377784001</v>
      </c>
      <c r="J103" s="240">
        <v>0</v>
      </c>
      <c r="K103" s="240">
        <v>0</v>
      </c>
      <c r="L103" s="240">
        <v>0</v>
      </c>
      <c r="M103" s="240">
        <v>0</v>
      </c>
      <c r="N103" s="240" t="s">
        <v>12</v>
      </c>
      <c r="O103" s="240">
        <v>0</v>
      </c>
      <c r="P103" s="240">
        <v>0</v>
      </c>
      <c r="Q103" s="240">
        <v>0</v>
      </c>
      <c r="R103" s="240">
        <v>0</v>
      </c>
      <c r="S103" s="240">
        <v>86173.848377784001</v>
      </c>
      <c r="T103" s="245" t="s">
        <v>12</v>
      </c>
      <c r="U103" s="245" t="s">
        <v>316</v>
      </c>
      <c r="V103" s="245" t="s">
        <v>317</v>
      </c>
      <c r="W103" s="245" t="s">
        <v>467</v>
      </c>
      <c r="X103" s="245" t="s">
        <v>12</v>
      </c>
      <c r="Y103" s="245" t="s">
        <v>568</v>
      </c>
      <c r="Z103" s="245" t="s">
        <v>320</v>
      </c>
      <c r="AA103" s="246">
        <v>92233</v>
      </c>
      <c r="AB103" s="245" t="s">
        <v>411</v>
      </c>
      <c r="AC103" s="245" t="s">
        <v>201</v>
      </c>
      <c r="AD103" s="245" t="s">
        <v>354</v>
      </c>
      <c r="AE103" s="245" t="s">
        <v>12</v>
      </c>
    </row>
    <row r="104" spans="2:31" x14ac:dyDescent="0.35">
      <c r="B104" s="244">
        <v>100716</v>
      </c>
      <c r="C104" s="245" t="s">
        <v>573</v>
      </c>
      <c r="D104" s="244">
        <v>2015</v>
      </c>
      <c r="E104" s="245" t="s">
        <v>12</v>
      </c>
      <c r="F104" s="240">
        <v>45609.01</v>
      </c>
      <c r="G104" s="240" t="s">
        <v>1755</v>
      </c>
      <c r="H104" s="240" t="s">
        <v>12</v>
      </c>
      <c r="I104" s="240">
        <v>45609.01</v>
      </c>
      <c r="J104" s="240">
        <v>0</v>
      </c>
      <c r="K104" s="240">
        <v>0</v>
      </c>
      <c r="L104" s="240">
        <v>0</v>
      </c>
      <c r="M104" s="240">
        <v>0</v>
      </c>
      <c r="N104" s="240" t="s">
        <v>12</v>
      </c>
      <c r="O104" s="240">
        <v>0</v>
      </c>
      <c r="P104" s="240">
        <v>0</v>
      </c>
      <c r="Q104" s="240">
        <v>0</v>
      </c>
      <c r="R104" s="240">
        <v>0</v>
      </c>
      <c r="S104" s="240">
        <v>45609.01</v>
      </c>
      <c r="T104" s="245" t="s">
        <v>12</v>
      </c>
      <c r="U104" s="245" t="s">
        <v>316</v>
      </c>
      <c r="V104" s="245" t="s">
        <v>317</v>
      </c>
      <c r="W104" s="245" t="s">
        <v>467</v>
      </c>
      <c r="X104" s="245" t="s">
        <v>12</v>
      </c>
      <c r="Y104" s="245" t="s">
        <v>568</v>
      </c>
      <c r="Z104" s="245" t="s">
        <v>320</v>
      </c>
      <c r="AA104" s="246">
        <v>92233</v>
      </c>
      <c r="AB104" s="245" t="s">
        <v>411</v>
      </c>
      <c r="AC104" s="245" t="s">
        <v>201</v>
      </c>
      <c r="AD104" s="245" t="s">
        <v>354</v>
      </c>
      <c r="AE104" s="245" t="s">
        <v>12</v>
      </c>
    </row>
    <row r="105" spans="2:31" x14ac:dyDescent="0.35">
      <c r="B105" s="244">
        <v>104411</v>
      </c>
      <c r="C105" s="245" t="s">
        <v>574</v>
      </c>
      <c r="D105" s="244">
        <v>2015</v>
      </c>
      <c r="E105" s="245" t="s">
        <v>12</v>
      </c>
      <c r="F105" s="240">
        <v>12292.6005441013</v>
      </c>
      <c r="G105" s="240" t="s">
        <v>1755</v>
      </c>
      <c r="H105" s="240" t="s">
        <v>12</v>
      </c>
      <c r="I105" s="240">
        <v>12292.6005441013</v>
      </c>
      <c r="J105" s="240">
        <v>0</v>
      </c>
      <c r="K105" s="240">
        <v>0</v>
      </c>
      <c r="L105" s="240">
        <v>0</v>
      </c>
      <c r="M105" s="240">
        <v>0</v>
      </c>
      <c r="N105" s="240" t="s">
        <v>12</v>
      </c>
      <c r="O105" s="240">
        <v>0</v>
      </c>
      <c r="P105" s="240">
        <v>0</v>
      </c>
      <c r="Q105" s="240">
        <v>0</v>
      </c>
      <c r="R105" s="240">
        <v>0</v>
      </c>
      <c r="S105" s="240">
        <v>12292.6005441013</v>
      </c>
      <c r="T105" s="245" t="s">
        <v>12</v>
      </c>
      <c r="U105" s="245" t="s">
        <v>317</v>
      </c>
      <c r="V105" s="245" t="s">
        <v>317</v>
      </c>
      <c r="W105" s="245" t="s">
        <v>12</v>
      </c>
      <c r="X105" s="245" t="s">
        <v>12</v>
      </c>
      <c r="Y105" s="245" t="s">
        <v>575</v>
      </c>
      <c r="Z105" s="245" t="s">
        <v>320</v>
      </c>
      <c r="AA105" s="246">
        <v>90701</v>
      </c>
      <c r="AB105" s="245" t="s">
        <v>576</v>
      </c>
      <c r="AC105" s="245" t="s">
        <v>201</v>
      </c>
      <c r="AD105" s="245" t="s">
        <v>327</v>
      </c>
      <c r="AE105" s="245" t="s">
        <v>12</v>
      </c>
    </row>
    <row r="106" spans="2:31" x14ac:dyDescent="0.35">
      <c r="B106" s="244">
        <v>100959</v>
      </c>
      <c r="C106" s="245" t="s">
        <v>577</v>
      </c>
      <c r="D106" s="244">
        <v>2015</v>
      </c>
      <c r="E106" s="245" t="s">
        <v>12</v>
      </c>
      <c r="F106" s="240">
        <v>34279.135232160901</v>
      </c>
      <c r="G106" s="240" t="s">
        <v>1755</v>
      </c>
      <c r="H106" s="240" t="s">
        <v>12</v>
      </c>
      <c r="I106" s="240">
        <v>34279.135232160901</v>
      </c>
      <c r="J106" s="240">
        <v>0</v>
      </c>
      <c r="K106" s="240">
        <v>0</v>
      </c>
      <c r="L106" s="240">
        <v>0</v>
      </c>
      <c r="M106" s="240">
        <v>0</v>
      </c>
      <c r="N106" s="240" t="s">
        <v>12</v>
      </c>
      <c r="O106" s="240">
        <v>34279.135232160901</v>
      </c>
      <c r="P106" s="240">
        <v>0</v>
      </c>
      <c r="Q106" s="240">
        <v>0</v>
      </c>
      <c r="R106" s="240">
        <v>34279.135232160901</v>
      </c>
      <c r="S106" s="240">
        <v>0</v>
      </c>
      <c r="T106" s="245" t="s">
        <v>12</v>
      </c>
      <c r="U106" s="245" t="s">
        <v>316</v>
      </c>
      <c r="V106" s="245" t="s">
        <v>316</v>
      </c>
      <c r="W106" s="245" t="s">
        <v>467</v>
      </c>
      <c r="X106" s="245" t="s">
        <v>12</v>
      </c>
      <c r="Y106" s="245" t="s">
        <v>578</v>
      </c>
      <c r="Z106" s="245" t="s">
        <v>320</v>
      </c>
      <c r="AA106" s="246">
        <v>93706</v>
      </c>
      <c r="AB106" s="245" t="s">
        <v>576</v>
      </c>
      <c r="AC106" s="245" t="s">
        <v>201</v>
      </c>
      <c r="AD106" s="245" t="s">
        <v>327</v>
      </c>
      <c r="AE106" s="245" t="s">
        <v>12</v>
      </c>
    </row>
    <row r="107" spans="2:31" x14ac:dyDescent="0.35">
      <c r="B107" s="244">
        <v>104410</v>
      </c>
      <c r="C107" s="245" t="s">
        <v>579</v>
      </c>
      <c r="D107" s="244">
        <v>2015</v>
      </c>
      <c r="E107" s="245" t="s">
        <v>12</v>
      </c>
      <c r="F107" s="240">
        <v>13933.463090995299</v>
      </c>
      <c r="G107" s="240" t="s">
        <v>1755</v>
      </c>
      <c r="H107" s="240" t="s">
        <v>12</v>
      </c>
      <c r="I107" s="240">
        <v>13933.463090995299</v>
      </c>
      <c r="J107" s="240">
        <v>0</v>
      </c>
      <c r="K107" s="240">
        <v>0</v>
      </c>
      <c r="L107" s="240">
        <v>0</v>
      </c>
      <c r="M107" s="240">
        <v>0</v>
      </c>
      <c r="N107" s="240" t="s">
        <v>12</v>
      </c>
      <c r="O107" s="240">
        <v>0</v>
      </c>
      <c r="P107" s="240">
        <v>0</v>
      </c>
      <c r="Q107" s="240">
        <v>0</v>
      </c>
      <c r="R107" s="240">
        <v>0</v>
      </c>
      <c r="S107" s="240">
        <v>13933.463090995299</v>
      </c>
      <c r="T107" s="245" t="s">
        <v>12</v>
      </c>
      <c r="U107" s="245" t="s">
        <v>317</v>
      </c>
      <c r="V107" s="245" t="s">
        <v>317</v>
      </c>
      <c r="W107" s="245" t="s">
        <v>12</v>
      </c>
      <c r="X107" s="245" t="s">
        <v>12</v>
      </c>
      <c r="Y107" s="245" t="s">
        <v>580</v>
      </c>
      <c r="Z107" s="245" t="s">
        <v>320</v>
      </c>
      <c r="AA107" s="246" t="s">
        <v>581</v>
      </c>
      <c r="AB107" s="245" t="s">
        <v>576</v>
      </c>
      <c r="AC107" s="245" t="s">
        <v>201</v>
      </c>
      <c r="AD107" s="245" t="s">
        <v>327</v>
      </c>
      <c r="AE107" s="245" t="s">
        <v>12</v>
      </c>
    </row>
    <row r="108" spans="2:31" x14ac:dyDescent="0.35">
      <c r="B108" s="244">
        <v>101509</v>
      </c>
      <c r="C108" s="245" t="s">
        <v>582</v>
      </c>
      <c r="D108" s="244">
        <v>2015</v>
      </c>
      <c r="E108" s="245" t="s">
        <v>12</v>
      </c>
      <c r="F108" s="240">
        <v>37732.805348273301</v>
      </c>
      <c r="G108" s="240" t="s">
        <v>1755</v>
      </c>
      <c r="H108" s="240" t="s">
        <v>12</v>
      </c>
      <c r="I108" s="240">
        <v>37732.805348273301</v>
      </c>
      <c r="J108" s="240">
        <v>0</v>
      </c>
      <c r="K108" s="240">
        <v>0</v>
      </c>
      <c r="L108" s="240">
        <v>0</v>
      </c>
      <c r="M108" s="240">
        <v>0</v>
      </c>
      <c r="N108" s="240" t="s">
        <v>12</v>
      </c>
      <c r="O108" s="240">
        <v>37732.805348273301</v>
      </c>
      <c r="P108" s="240">
        <v>0</v>
      </c>
      <c r="Q108" s="240">
        <v>0</v>
      </c>
      <c r="R108" s="240">
        <v>37732.805348273301</v>
      </c>
      <c r="S108" s="240">
        <v>0</v>
      </c>
      <c r="T108" s="245" t="s">
        <v>12</v>
      </c>
      <c r="U108" s="245" t="s">
        <v>316</v>
      </c>
      <c r="V108" s="245" t="s">
        <v>316</v>
      </c>
      <c r="W108" s="245" t="s">
        <v>467</v>
      </c>
      <c r="X108" s="245" t="s">
        <v>12</v>
      </c>
      <c r="Y108" s="245" t="s">
        <v>583</v>
      </c>
      <c r="Z108" s="245" t="s">
        <v>320</v>
      </c>
      <c r="AA108" s="246">
        <v>93272</v>
      </c>
      <c r="AB108" s="245" t="s">
        <v>576</v>
      </c>
      <c r="AC108" s="245" t="s">
        <v>201</v>
      </c>
      <c r="AD108" s="245" t="s">
        <v>327</v>
      </c>
      <c r="AE108" s="245" t="s">
        <v>12</v>
      </c>
    </row>
    <row r="109" spans="2:31" x14ac:dyDescent="0.35">
      <c r="B109" s="244">
        <v>101190</v>
      </c>
      <c r="C109" s="245" t="s">
        <v>584</v>
      </c>
      <c r="D109" s="244">
        <v>2015</v>
      </c>
      <c r="E109" s="245" t="s">
        <v>12</v>
      </c>
      <c r="F109" s="240">
        <v>34066.499944277602</v>
      </c>
      <c r="G109" s="240" t="s">
        <v>1755</v>
      </c>
      <c r="H109" s="240" t="s">
        <v>12</v>
      </c>
      <c r="I109" s="240">
        <v>34066.499944277602</v>
      </c>
      <c r="J109" s="240">
        <v>0</v>
      </c>
      <c r="K109" s="240">
        <v>0</v>
      </c>
      <c r="L109" s="240">
        <v>0</v>
      </c>
      <c r="M109" s="240">
        <v>0</v>
      </c>
      <c r="N109" s="240" t="s">
        <v>12</v>
      </c>
      <c r="O109" s="240">
        <v>34066.499944277602</v>
      </c>
      <c r="P109" s="240">
        <v>0</v>
      </c>
      <c r="Q109" s="240">
        <v>0</v>
      </c>
      <c r="R109" s="240">
        <v>34066.499944277602</v>
      </c>
      <c r="S109" s="240">
        <v>0</v>
      </c>
      <c r="T109" s="245" t="s">
        <v>12</v>
      </c>
      <c r="U109" s="245" t="s">
        <v>316</v>
      </c>
      <c r="V109" s="245" t="s">
        <v>316</v>
      </c>
      <c r="W109" s="245" t="s">
        <v>467</v>
      </c>
      <c r="X109" s="245" t="s">
        <v>12</v>
      </c>
      <c r="Y109" s="245" t="s">
        <v>585</v>
      </c>
      <c r="Z109" s="245" t="s">
        <v>320</v>
      </c>
      <c r="AA109" s="246">
        <v>95380</v>
      </c>
      <c r="AB109" s="245" t="s">
        <v>576</v>
      </c>
      <c r="AC109" s="245" t="s">
        <v>201</v>
      </c>
      <c r="AD109" s="245" t="s">
        <v>327</v>
      </c>
      <c r="AE109" s="245" t="s">
        <v>12</v>
      </c>
    </row>
    <row r="110" spans="2:31" x14ac:dyDescent="0.35">
      <c r="B110" s="244">
        <v>101197</v>
      </c>
      <c r="C110" s="245" t="s">
        <v>586</v>
      </c>
      <c r="D110" s="244">
        <v>2015</v>
      </c>
      <c r="E110" s="245" t="s">
        <v>12</v>
      </c>
      <c r="F110" s="240">
        <v>56105.267305556597</v>
      </c>
      <c r="G110" s="240" t="s">
        <v>1755</v>
      </c>
      <c r="H110" s="240" t="s">
        <v>12</v>
      </c>
      <c r="I110" s="240">
        <v>56105.267305556597</v>
      </c>
      <c r="J110" s="240">
        <v>0</v>
      </c>
      <c r="K110" s="240">
        <v>0</v>
      </c>
      <c r="L110" s="240">
        <v>0</v>
      </c>
      <c r="M110" s="240">
        <v>0</v>
      </c>
      <c r="N110" s="240" t="s">
        <v>12</v>
      </c>
      <c r="O110" s="240">
        <v>56105.267305556597</v>
      </c>
      <c r="P110" s="240">
        <v>0</v>
      </c>
      <c r="Q110" s="240">
        <v>0</v>
      </c>
      <c r="R110" s="240">
        <v>56105.267305556597</v>
      </c>
      <c r="S110" s="240">
        <v>0</v>
      </c>
      <c r="T110" s="245" t="s">
        <v>12</v>
      </c>
      <c r="U110" s="245" t="s">
        <v>316</v>
      </c>
      <c r="V110" s="245" t="s">
        <v>316</v>
      </c>
      <c r="W110" s="245" t="s">
        <v>467</v>
      </c>
      <c r="X110" s="245" t="s">
        <v>12</v>
      </c>
      <c r="Y110" s="245" t="s">
        <v>587</v>
      </c>
      <c r="Z110" s="245" t="s">
        <v>320</v>
      </c>
      <c r="AA110" s="246">
        <v>93291</v>
      </c>
      <c r="AB110" s="245" t="s">
        <v>576</v>
      </c>
      <c r="AC110" s="245" t="s">
        <v>201</v>
      </c>
      <c r="AD110" s="245" t="s">
        <v>327</v>
      </c>
      <c r="AE110" s="245" t="s">
        <v>12</v>
      </c>
    </row>
    <row r="111" spans="2:31" x14ac:dyDescent="0.35">
      <c r="B111" s="244">
        <v>3072</v>
      </c>
      <c r="C111" s="245" t="s">
        <v>589</v>
      </c>
      <c r="D111" s="244">
        <v>2015</v>
      </c>
      <c r="E111" s="245" t="s">
        <v>12</v>
      </c>
      <c r="F111" s="240">
        <v>0</v>
      </c>
      <c r="G111" s="240" t="s">
        <v>1755</v>
      </c>
      <c r="H111" s="240" t="s">
        <v>12</v>
      </c>
      <c r="I111" s="240">
        <v>0</v>
      </c>
      <c r="J111" s="240">
        <v>0</v>
      </c>
      <c r="K111" s="240">
        <v>0</v>
      </c>
      <c r="L111" s="240">
        <v>0</v>
      </c>
      <c r="M111" s="240">
        <v>0</v>
      </c>
      <c r="N111" s="240" t="s">
        <v>12</v>
      </c>
      <c r="O111" s="240">
        <v>0</v>
      </c>
      <c r="P111" s="240">
        <v>0</v>
      </c>
      <c r="Q111" s="240">
        <v>0</v>
      </c>
      <c r="R111" s="240">
        <v>0</v>
      </c>
      <c r="S111" s="240">
        <v>0</v>
      </c>
      <c r="T111" s="245" t="s">
        <v>12</v>
      </c>
      <c r="U111" s="245" t="s">
        <v>317</v>
      </c>
      <c r="V111" s="245" t="s">
        <v>317</v>
      </c>
      <c r="W111" s="245" t="s">
        <v>12</v>
      </c>
      <c r="X111" s="245" t="s">
        <v>12</v>
      </c>
      <c r="Y111" s="245" t="s">
        <v>375</v>
      </c>
      <c r="Z111" s="245" t="s">
        <v>320</v>
      </c>
      <c r="AA111" s="246">
        <v>95825</v>
      </c>
      <c r="AB111" s="245" t="s">
        <v>590</v>
      </c>
      <c r="AC111" s="245" t="s">
        <v>322</v>
      </c>
      <c r="AD111" s="245" t="s">
        <v>323</v>
      </c>
      <c r="AE111" s="245" t="s">
        <v>12</v>
      </c>
    </row>
    <row r="112" spans="2:31" x14ac:dyDescent="0.35">
      <c r="B112" s="244">
        <v>100327</v>
      </c>
      <c r="C112" s="245" t="s">
        <v>591</v>
      </c>
      <c r="D112" s="244">
        <v>2015</v>
      </c>
      <c r="E112" s="245" t="s">
        <v>12</v>
      </c>
      <c r="F112" s="240">
        <v>56363.810473578102</v>
      </c>
      <c r="G112" s="240" t="s">
        <v>1755</v>
      </c>
      <c r="H112" s="240" t="s">
        <v>12</v>
      </c>
      <c r="I112" s="240">
        <v>56363.810473578102</v>
      </c>
      <c r="J112" s="240">
        <v>0</v>
      </c>
      <c r="K112" s="240">
        <v>0</v>
      </c>
      <c r="L112" s="240">
        <v>0</v>
      </c>
      <c r="M112" s="240">
        <v>0</v>
      </c>
      <c r="N112" s="240" t="s">
        <v>12</v>
      </c>
      <c r="O112" s="240">
        <v>56363.810473578102</v>
      </c>
      <c r="P112" s="240">
        <v>0</v>
      </c>
      <c r="Q112" s="240">
        <v>0</v>
      </c>
      <c r="R112" s="240">
        <v>56363.810473578102</v>
      </c>
      <c r="S112" s="240">
        <v>0</v>
      </c>
      <c r="T112" s="245" t="s">
        <v>12</v>
      </c>
      <c r="U112" s="245" t="s">
        <v>316</v>
      </c>
      <c r="V112" s="245" t="s">
        <v>317</v>
      </c>
      <c r="W112" s="245" t="s">
        <v>381</v>
      </c>
      <c r="X112" s="245" t="s">
        <v>12</v>
      </c>
      <c r="Y112" s="245" t="s">
        <v>592</v>
      </c>
      <c r="Z112" s="245" t="s">
        <v>320</v>
      </c>
      <c r="AA112" s="246">
        <v>91125</v>
      </c>
      <c r="AB112" s="245" t="s">
        <v>520</v>
      </c>
      <c r="AC112" s="245" t="s">
        <v>201</v>
      </c>
      <c r="AD112" s="245" t="s">
        <v>327</v>
      </c>
      <c r="AE112" s="245" t="s">
        <v>12</v>
      </c>
    </row>
    <row r="113" spans="2:31" x14ac:dyDescent="0.35">
      <c r="B113" s="244">
        <v>104662</v>
      </c>
      <c r="C113" s="245" t="s">
        <v>593</v>
      </c>
      <c r="D113" s="244">
        <v>2015</v>
      </c>
      <c r="E113" s="245" t="s">
        <v>12</v>
      </c>
      <c r="F113" s="240">
        <v>10997.859828098</v>
      </c>
      <c r="G113" s="240" t="s">
        <v>1755</v>
      </c>
      <c r="H113" s="240" t="s">
        <v>12</v>
      </c>
      <c r="I113" s="240">
        <v>10997.859828098</v>
      </c>
      <c r="J113" s="240">
        <v>0</v>
      </c>
      <c r="K113" s="240">
        <v>0</v>
      </c>
      <c r="L113" s="240">
        <v>0</v>
      </c>
      <c r="M113" s="240">
        <v>0</v>
      </c>
      <c r="N113" s="240" t="s">
        <v>12</v>
      </c>
      <c r="O113" s="240">
        <v>0</v>
      </c>
      <c r="P113" s="240">
        <v>0</v>
      </c>
      <c r="Q113" s="240">
        <v>0</v>
      </c>
      <c r="R113" s="240">
        <v>0</v>
      </c>
      <c r="S113" s="240">
        <v>10997.859828098</v>
      </c>
      <c r="T113" s="245" t="s">
        <v>12</v>
      </c>
      <c r="U113" s="245" t="s">
        <v>317</v>
      </c>
      <c r="V113" s="245" t="s">
        <v>317</v>
      </c>
      <c r="W113" s="245" t="s">
        <v>12</v>
      </c>
      <c r="X113" s="245" t="s">
        <v>12</v>
      </c>
      <c r="Y113" s="245" t="s">
        <v>594</v>
      </c>
      <c r="Z113" s="245" t="s">
        <v>320</v>
      </c>
      <c r="AA113" s="246">
        <v>95687</v>
      </c>
      <c r="AB113" s="245" t="s">
        <v>595</v>
      </c>
      <c r="AC113" s="245" t="s">
        <v>201</v>
      </c>
      <c r="AD113" s="245" t="s">
        <v>327</v>
      </c>
      <c r="AE113" s="245" t="s">
        <v>12</v>
      </c>
    </row>
    <row r="114" spans="2:31" x14ac:dyDescent="0.35">
      <c r="B114" s="244">
        <v>104353</v>
      </c>
      <c r="C114" s="245" t="s">
        <v>596</v>
      </c>
      <c r="D114" s="244">
        <v>2015</v>
      </c>
      <c r="E114" s="245" t="s">
        <v>12</v>
      </c>
      <c r="F114" s="240">
        <v>14817.436988608</v>
      </c>
      <c r="G114" s="240" t="s">
        <v>1755</v>
      </c>
      <c r="H114" s="240" t="s">
        <v>12</v>
      </c>
      <c r="I114" s="240">
        <v>14817.436988608</v>
      </c>
      <c r="J114" s="240">
        <v>0</v>
      </c>
      <c r="K114" s="240">
        <v>0</v>
      </c>
      <c r="L114" s="240">
        <v>0</v>
      </c>
      <c r="M114" s="240">
        <v>0</v>
      </c>
      <c r="N114" s="240" t="s">
        <v>12</v>
      </c>
      <c r="O114" s="240">
        <v>0</v>
      </c>
      <c r="P114" s="240">
        <v>0</v>
      </c>
      <c r="Q114" s="240">
        <v>0</v>
      </c>
      <c r="R114" s="240">
        <v>0</v>
      </c>
      <c r="S114" s="240">
        <v>14817.436988608</v>
      </c>
      <c r="T114" s="245" t="s">
        <v>12</v>
      </c>
      <c r="U114" s="245" t="s">
        <v>317</v>
      </c>
      <c r="V114" s="245" t="s">
        <v>317</v>
      </c>
      <c r="W114" s="245" t="s">
        <v>12</v>
      </c>
      <c r="X114" s="245" t="s">
        <v>12</v>
      </c>
      <c r="Y114" s="245" t="s">
        <v>597</v>
      </c>
      <c r="Z114" s="245" t="s">
        <v>320</v>
      </c>
      <c r="AA114" s="246">
        <v>95330</v>
      </c>
      <c r="AB114" s="245" t="s">
        <v>598</v>
      </c>
      <c r="AC114" s="245" t="s">
        <v>201</v>
      </c>
      <c r="AD114" s="245" t="s">
        <v>327</v>
      </c>
      <c r="AE114" s="245" t="s">
        <v>12</v>
      </c>
    </row>
    <row r="115" spans="2:31" x14ac:dyDescent="0.35">
      <c r="B115" s="244">
        <v>104135</v>
      </c>
      <c r="C115" s="245" t="s">
        <v>1837</v>
      </c>
      <c r="D115" s="244">
        <v>2015</v>
      </c>
      <c r="E115" s="245" t="s">
        <v>12</v>
      </c>
      <c r="F115" s="240">
        <v>593.21227999999996</v>
      </c>
      <c r="G115" s="240" t="s">
        <v>1755</v>
      </c>
      <c r="H115" s="240" t="s">
        <v>12</v>
      </c>
      <c r="I115" s="240">
        <v>593.21227999999996</v>
      </c>
      <c r="J115" s="240">
        <v>0</v>
      </c>
      <c r="K115" s="240">
        <v>0</v>
      </c>
      <c r="L115" s="240">
        <v>0</v>
      </c>
      <c r="M115" s="240">
        <v>0</v>
      </c>
      <c r="N115" s="240" t="s">
        <v>12</v>
      </c>
      <c r="O115" s="240">
        <v>593.21227999999996</v>
      </c>
      <c r="P115" s="240">
        <v>0</v>
      </c>
      <c r="Q115" s="240">
        <v>0</v>
      </c>
      <c r="R115" s="240">
        <v>593.21227999999996</v>
      </c>
      <c r="S115" s="240">
        <v>0</v>
      </c>
      <c r="T115" s="245" t="s">
        <v>12</v>
      </c>
      <c r="U115" s="245" t="s">
        <v>316</v>
      </c>
      <c r="V115" s="245" t="s">
        <v>316</v>
      </c>
      <c r="W115" s="245" t="s">
        <v>381</v>
      </c>
      <c r="X115" s="245" t="s">
        <v>12</v>
      </c>
      <c r="Y115" s="245" t="s">
        <v>600</v>
      </c>
      <c r="Z115" s="245" t="s">
        <v>320</v>
      </c>
      <c r="AA115" s="246">
        <v>95050</v>
      </c>
      <c r="AB115" s="245" t="s">
        <v>601</v>
      </c>
      <c r="AC115" s="245" t="s">
        <v>201</v>
      </c>
      <c r="AD115" s="245" t="s">
        <v>327</v>
      </c>
      <c r="AE115" s="245" t="s">
        <v>12</v>
      </c>
    </row>
    <row r="116" spans="2:31" x14ac:dyDescent="0.35">
      <c r="B116" s="244">
        <v>104362</v>
      </c>
      <c r="C116" s="245" t="s">
        <v>602</v>
      </c>
      <c r="D116" s="244">
        <v>2015</v>
      </c>
      <c r="E116" s="245" t="s">
        <v>12</v>
      </c>
      <c r="F116" s="240">
        <v>10122.173153719001</v>
      </c>
      <c r="G116" s="240" t="s">
        <v>1755</v>
      </c>
      <c r="H116" s="240" t="s">
        <v>12</v>
      </c>
      <c r="I116" s="240">
        <v>10122.173153719001</v>
      </c>
      <c r="J116" s="240">
        <v>0</v>
      </c>
      <c r="K116" s="240">
        <v>0</v>
      </c>
      <c r="L116" s="240">
        <v>0</v>
      </c>
      <c r="M116" s="240">
        <v>0</v>
      </c>
      <c r="N116" s="240" t="s">
        <v>12</v>
      </c>
      <c r="O116" s="240">
        <v>0</v>
      </c>
      <c r="P116" s="240">
        <v>0</v>
      </c>
      <c r="Q116" s="240">
        <v>0</v>
      </c>
      <c r="R116" s="240">
        <v>0</v>
      </c>
      <c r="S116" s="240">
        <v>10122.173153719001</v>
      </c>
      <c r="T116" s="245" t="s">
        <v>12</v>
      </c>
      <c r="U116" s="245" t="s">
        <v>317</v>
      </c>
      <c r="V116" s="245" t="s">
        <v>317</v>
      </c>
      <c r="W116" s="245" t="s">
        <v>12</v>
      </c>
      <c r="X116" s="245" t="s">
        <v>12</v>
      </c>
      <c r="Y116" s="245" t="s">
        <v>603</v>
      </c>
      <c r="Z116" s="245" t="s">
        <v>320</v>
      </c>
      <c r="AA116" s="246">
        <v>93407</v>
      </c>
      <c r="AB116" s="245" t="s">
        <v>520</v>
      </c>
      <c r="AC116" s="245" t="s">
        <v>201</v>
      </c>
      <c r="AD116" s="245" t="s">
        <v>327</v>
      </c>
      <c r="AE116" s="245" t="s">
        <v>12</v>
      </c>
    </row>
    <row r="117" spans="2:31" x14ac:dyDescent="0.35">
      <c r="B117" s="244">
        <v>101060</v>
      </c>
      <c r="C117" s="245" t="s">
        <v>604</v>
      </c>
      <c r="D117" s="244">
        <v>2015</v>
      </c>
      <c r="E117" s="245" t="s">
        <v>12</v>
      </c>
      <c r="F117" s="240">
        <v>38987.4395152</v>
      </c>
      <c r="G117" s="240" t="s">
        <v>1755</v>
      </c>
      <c r="H117" s="240" t="s">
        <v>12</v>
      </c>
      <c r="I117" s="240">
        <v>38987.4395152</v>
      </c>
      <c r="J117" s="240">
        <v>0</v>
      </c>
      <c r="K117" s="240">
        <v>0</v>
      </c>
      <c r="L117" s="240">
        <v>0</v>
      </c>
      <c r="M117" s="240">
        <v>0</v>
      </c>
      <c r="N117" s="240" t="s">
        <v>12</v>
      </c>
      <c r="O117" s="240">
        <v>38987.4395152</v>
      </c>
      <c r="P117" s="240">
        <v>0</v>
      </c>
      <c r="Q117" s="240">
        <v>0</v>
      </c>
      <c r="R117" s="240">
        <v>38987.4395152</v>
      </c>
      <c r="S117" s="240">
        <v>0</v>
      </c>
      <c r="T117" s="245" t="s">
        <v>12</v>
      </c>
      <c r="U117" s="245" t="s">
        <v>316</v>
      </c>
      <c r="V117" s="245" t="s">
        <v>317</v>
      </c>
      <c r="W117" s="245" t="s">
        <v>430</v>
      </c>
      <c r="X117" s="245" t="s">
        <v>12</v>
      </c>
      <c r="Y117" s="245" t="s">
        <v>431</v>
      </c>
      <c r="Z117" s="245" t="s">
        <v>320</v>
      </c>
      <c r="AA117" s="246">
        <v>95360</v>
      </c>
      <c r="AB117" s="245" t="s">
        <v>352</v>
      </c>
      <c r="AC117" s="245" t="s">
        <v>201</v>
      </c>
      <c r="AD117" s="245" t="s">
        <v>354</v>
      </c>
      <c r="AE117" s="245" t="s">
        <v>12</v>
      </c>
    </row>
    <row r="118" spans="2:31" x14ac:dyDescent="0.35">
      <c r="B118" s="244">
        <v>100368</v>
      </c>
      <c r="C118" s="245" t="s">
        <v>605</v>
      </c>
      <c r="D118" s="244">
        <v>2015</v>
      </c>
      <c r="E118" s="245" t="s">
        <v>12</v>
      </c>
      <c r="F118" s="240">
        <v>11460.6808048</v>
      </c>
      <c r="G118" s="240" t="s">
        <v>1755</v>
      </c>
      <c r="H118" s="240" t="s">
        <v>12</v>
      </c>
      <c r="I118" s="240">
        <v>11460.6808048</v>
      </c>
      <c r="J118" s="240">
        <v>0</v>
      </c>
      <c r="K118" s="240">
        <v>0</v>
      </c>
      <c r="L118" s="240">
        <v>0</v>
      </c>
      <c r="M118" s="240">
        <v>0</v>
      </c>
      <c r="N118" s="240" t="s">
        <v>12</v>
      </c>
      <c r="O118" s="240">
        <v>0</v>
      </c>
      <c r="P118" s="240">
        <v>0</v>
      </c>
      <c r="Q118" s="240">
        <v>0</v>
      </c>
      <c r="R118" s="240">
        <v>0</v>
      </c>
      <c r="S118" s="240">
        <v>11460.6808048</v>
      </c>
      <c r="T118" s="245" t="s">
        <v>12</v>
      </c>
      <c r="U118" s="245" t="s">
        <v>317</v>
      </c>
      <c r="V118" s="245" t="s">
        <v>317</v>
      </c>
      <c r="W118" s="245" t="s">
        <v>12</v>
      </c>
      <c r="X118" s="245" t="s">
        <v>12</v>
      </c>
      <c r="Y118" s="245" t="s">
        <v>606</v>
      </c>
      <c r="Z118" s="245" t="s">
        <v>320</v>
      </c>
      <c r="AA118" s="246">
        <v>96080</v>
      </c>
      <c r="AB118" s="245" t="s">
        <v>352</v>
      </c>
      <c r="AC118" s="245" t="s">
        <v>201</v>
      </c>
      <c r="AD118" s="245" t="s">
        <v>354</v>
      </c>
      <c r="AE118" s="245" t="s">
        <v>12</v>
      </c>
    </row>
    <row r="119" spans="2:31" x14ac:dyDescent="0.35">
      <c r="B119" s="244">
        <v>104014</v>
      </c>
      <c r="C119" s="245" t="s">
        <v>607</v>
      </c>
      <c r="D119" s="244">
        <v>2015</v>
      </c>
      <c r="E119" s="245" t="s">
        <v>12</v>
      </c>
      <c r="F119" s="240">
        <v>3788511.6941678398</v>
      </c>
      <c r="G119" s="240" t="s">
        <v>1755</v>
      </c>
      <c r="H119" s="240" t="s">
        <v>12</v>
      </c>
      <c r="I119" s="240">
        <v>2029890.973</v>
      </c>
      <c r="J119" s="240">
        <v>0</v>
      </c>
      <c r="K119" s="240">
        <v>1758620.7211678401</v>
      </c>
      <c r="L119" s="240">
        <v>0</v>
      </c>
      <c r="M119" s="240">
        <v>0</v>
      </c>
      <c r="N119" s="240" t="s">
        <v>12</v>
      </c>
      <c r="O119" s="240">
        <v>2029308.453</v>
      </c>
      <c r="P119" s="240">
        <v>227324.88693057001</v>
      </c>
      <c r="Q119" s="240">
        <v>0</v>
      </c>
      <c r="R119" s="240">
        <v>2256633.3399305702</v>
      </c>
      <c r="S119" s="240">
        <v>1531878.3542372701</v>
      </c>
      <c r="T119" s="245" t="s">
        <v>12</v>
      </c>
      <c r="U119" s="245" t="s">
        <v>316</v>
      </c>
      <c r="V119" s="245" t="s">
        <v>316</v>
      </c>
      <c r="W119" s="245" t="s">
        <v>1831</v>
      </c>
      <c r="X119" s="245" t="s">
        <v>12</v>
      </c>
      <c r="Y119" s="245" t="s">
        <v>608</v>
      </c>
      <c r="Z119" s="245" t="s">
        <v>320</v>
      </c>
      <c r="AA119" s="246">
        <v>93276</v>
      </c>
      <c r="AB119" s="245" t="s">
        <v>342</v>
      </c>
      <c r="AC119" s="245" t="s">
        <v>550</v>
      </c>
      <c r="AD119" s="245" t="s">
        <v>551</v>
      </c>
      <c r="AE119" s="245" t="s">
        <v>12</v>
      </c>
    </row>
    <row r="120" spans="2:31" x14ac:dyDescent="0.35">
      <c r="B120" s="244">
        <v>101187</v>
      </c>
      <c r="C120" s="245" t="s">
        <v>1971</v>
      </c>
      <c r="D120" s="244">
        <v>2015</v>
      </c>
      <c r="E120" s="245" t="s">
        <v>12</v>
      </c>
      <c r="F120" s="240">
        <v>93416.734500000006</v>
      </c>
      <c r="G120" s="240" t="s">
        <v>1755</v>
      </c>
      <c r="H120" s="240" t="s">
        <v>12</v>
      </c>
      <c r="I120" s="240">
        <v>93416.734500000006</v>
      </c>
      <c r="J120" s="240">
        <v>0</v>
      </c>
      <c r="K120" s="240">
        <v>0</v>
      </c>
      <c r="L120" s="240">
        <v>0</v>
      </c>
      <c r="M120" s="240">
        <v>0</v>
      </c>
      <c r="N120" s="240" t="s">
        <v>12</v>
      </c>
      <c r="O120" s="240">
        <v>67773.213199999998</v>
      </c>
      <c r="P120" s="240">
        <v>0</v>
      </c>
      <c r="Q120" s="240">
        <v>0</v>
      </c>
      <c r="R120" s="240">
        <v>67773.213199999998</v>
      </c>
      <c r="S120" s="240">
        <v>25643.5213</v>
      </c>
      <c r="T120" s="245" t="s">
        <v>12</v>
      </c>
      <c r="U120" s="245" t="s">
        <v>316</v>
      </c>
      <c r="V120" s="245" t="s">
        <v>316</v>
      </c>
      <c r="W120" s="245" t="s">
        <v>1831</v>
      </c>
      <c r="X120" s="245" t="s">
        <v>12</v>
      </c>
      <c r="Y120" s="245" t="s">
        <v>608</v>
      </c>
      <c r="Z120" s="245" t="s">
        <v>320</v>
      </c>
      <c r="AA120" s="246">
        <v>93276</v>
      </c>
      <c r="AB120" s="245" t="s">
        <v>342</v>
      </c>
      <c r="AC120" s="245" t="s">
        <v>343</v>
      </c>
      <c r="AD120" s="245" t="s">
        <v>344</v>
      </c>
      <c r="AE120" s="245" t="s">
        <v>12</v>
      </c>
    </row>
    <row r="121" spans="2:31" x14ac:dyDescent="0.35">
      <c r="B121" s="244">
        <v>104029</v>
      </c>
      <c r="C121" s="245" t="s">
        <v>610</v>
      </c>
      <c r="D121" s="244">
        <v>2015</v>
      </c>
      <c r="E121" s="245" t="s">
        <v>12</v>
      </c>
      <c r="F121" s="240">
        <v>212160.12739999901</v>
      </c>
      <c r="G121" s="240" t="s">
        <v>1755</v>
      </c>
      <c r="H121" s="240" t="s">
        <v>12</v>
      </c>
      <c r="I121" s="240">
        <v>208588.07289999901</v>
      </c>
      <c r="J121" s="240">
        <v>0</v>
      </c>
      <c r="K121" s="240">
        <v>3572.0545000000002</v>
      </c>
      <c r="L121" s="240">
        <v>0</v>
      </c>
      <c r="M121" s="240">
        <v>0</v>
      </c>
      <c r="N121" s="240" t="s">
        <v>12</v>
      </c>
      <c r="O121" s="240">
        <v>109439.4898</v>
      </c>
      <c r="P121" s="240">
        <v>3572.0545000000002</v>
      </c>
      <c r="Q121" s="240">
        <v>0</v>
      </c>
      <c r="R121" s="240">
        <v>113011.54429999999</v>
      </c>
      <c r="S121" s="240">
        <v>99148.583099999902</v>
      </c>
      <c r="T121" s="245" t="s">
        <v>12</v>
      </c>
      <c r="U121" s="245" t="s">
        <v>316</v>
      </c>
      <c r="V121" s="245" t="s">
        <v>316</v>
      </c>
      <c r="W121" s="245" t="s">
        <v>1831</v>
      </c>
      <c r="X121" s="245" t="s">
        <v>12</v>
      </c>
      <c r="Y121" s="245" t="s">
        <v>611</v>
      </c>
      <c r="Z121" s="245" t="s">
        <v>320</v>
      </c>
      <c r="AA121" s="246">
        <v>94571</v>
      </c>
      <c r="AB121" s="245" t="s">
        <v>342</v>
      </c>
      <c r="AC121" s="245" t="s">
        <v>550</v>
      </c>
      <c r="AD121" s="245" t="s">
        <v>344</v>
      </c>
      <c r="AE121" s="245" t="s">
        <v>12</v>
      </c>
    </row>
    <row r="122" spans="2:31" x14ac:dyDescent="0.35">
      <c r="B122" s="244">
        <v>104030</v>
      </c>
      <c r="C122" s="245" t="s">
        <v>612</v>
      </c>
      <c r="D122" s="244">
        <v>2015</v>
      </c>
      <c r="E122" s="245" t="s">
        <v>12</v>
      </c>
      <c r="F122" s="240">
        <v>1341000.3776849001</v>
      </c>
      <c r="G122" s="240" t="s">
        <v>1755</v>
      </c>
      <c r="H122" s="240" t="s">
        <v>12</v>
      </c>
      <c r="I122" s="240">
        <v>1341000.3776849001</v>
      </c>
      <c r="J122" s="240">
        <v>0</v>
      </c>
      <c r="K122" s="240">
        <v>0</v>
      </c>
      <c r="L122" s="240">
        <v>0</v>
      </c>
      <c r="M122" s="240">
        <v>0</v>
      </c>
      <c r="N122" s="240" t="s">
        <v>12</v>
      </c>
      <c r="O122" s="240">
        <v>1314376.2005159601</v>
      </c>
      <c r="P122" s="240">
        <v>0</v>
      </c>
      <c r="Q122" s="240">
        <v>0</v>
      </c>
      <c r="R122" s="240">
        <v>1314376.2005159601</v>
      </c>
      <c r="S122" s="240">
        <v>26624.177168947499</v>
      </c>
      <c r="T122" s="245" t="s">
        <v>12</v>
      </c>
      <c r="U122" s="245" t="s">
        <v>316</v>
      </c>
      <c r="V122" s="245" t="s">
        <v>316</v>
      </c>
      <c r="W122" s="245" t="s">
        <v>1831</v>
      </c>
      <c r="X122" s="245" t="s">
        <v>12</v>
      </c>
      <c r="Y122" s="245" t="s">
        <v>346</v>
      </c>
      <c r="Z122" s="245" t="s">
        <v>320</v>
      </c>
      <c r="AA122" s="246">
        <v>93308</v>
      </c>
      <c r="AB122" s="245" t="s">
        <v>342</v>
      </c>
      <c r="AC122" s="245" t="s">
        <v>343</v>
      </c>
      <c r="AD122" s="245" t="s">
        <v>344</v>
      </c>
      <c r="AE122" s="245" t="s">
        <v>12</v>
      </c>
    </row>
    <row r="123" spans="2:31" x14ac:dyDescent="0.35">
      <c r="B123" s="244">
        <v>104033</v>
      </c>
      <c r="C123" s="245" t="s">
        <v>1838</v>
      </c>
      <c r="D123" s="244">
        <v>2015</v>
      </c>
      <c r="E123" s="245" t="s">
        <v>12</v>
      </c>
      <c r="F123" s="240">
        <v>97834.420945226797</v>
      </c>
      <c r="G123" s="240" t="s">
        <v>1755</v>
      </c>
      <c r="H123" s="240" t="s">
        <v>12</v>
      </c>
      <c r="I123" s="240">
        <v>34132.590100000001</v>
      </c>
      <c r="J123" s="240">
        <v>0</v>
      </c>
      <c r="K123" s="240">
        <v>63701.830845226803</v>
      </c>
      <c r="L123" s="240">
        <v>0</v>
      </c>
      <c r="M123" s="240">
        <v>0</v>
      </c>
      <c r="N123" s="240" t="s">
        <v>12</v>
      </c>
      <c r="O123" s="240">
        <v>33980.4522</v>
      </c>
      <c r="P123" s="240">
        <v>0</v>
      </c>
      <c r="Q123" s="240">
        <v>0</v>
      </c>
      <c r="R123" s="240">
        <v>33980.4522</v>
      </c>
      <c r="S123" s="240">
        <v>63853.968745226797</v>
      </c>
      <c r="T123" s="245" t="s">
        <v>12</v>
      </c>
      <c r="U123" s="245" t="s">
        <v>316</v>
      </c>
      <c r="V123" s="245" t="s">
        <v>316</v>
      </c>
      <c r="W123" s="245" t="s">
        <v>489</v>
      </c>
      <c r="X123" s="245" t="s">
        <v>12</v>
      </c>
      <c r="Y123" s="245" t="s">
        <v>614</v>
      </c>
      <c r="Z123" s="245" t="s">
        <v>320</v>
      </c>
      <c r="AA123" s="246">
        <v>93040</v>
      </c>
      <c r="AB123" s="245" t="s">
        <v>342</v>
      </c>
      <c r="AC123" s="245" t="s">
        <v>550</v>
      </c>
      <c r="AD123" s="245" t="s">
        <v>551</v>
      </c>
      <c r="AE123" s="245" t="s">
        <v>12</v>
      </c>
    </row>
    <row r="124" spans="2:31" x14ac:dyDescent="0.35">
      <c r="B124" s="244">
        <v>104031</v>
      </c>
      <c r="C124" s="245" t="s">
        <v>1839</v>
      </c>
      <c r="D124" s="244">
        <v>2015</v>
      </c>
      <c r="E124" s="245" t="s">
        <v>12</v>
      </c>
      <c r="F124" s="240">
        <v>10929.5262</v>
      </c>
      <c r="G124" s="240" t="s">
        <v>1755</v>
      </c>
      <c r="H124" s="240" t="s">
        <v>12</v>
      </c>
      <c r="I124" s="240">
        <v>10929.5262</v>
      </c>
      <c r="J124" s="240">
        <v>0</v>
      </c>
      <c r="K124" s="240">
        <v>0</v>
      </c>
      <c r="L124" s="240">
        <v>0</v>
      </c>
      <c r="M124" s="240">
        <v>0</v>
      </c>
      <c r="N124" s="240" t="s">
        <v>12</v>
      </c>
      <c r="O124" s="240">
        <v>0</v>
      </c>
      <c r="P124" s="240">
        <v>0</v>
      </c>
      <c r="Q124" s="240">
        <v>0</v>
      </c>
      <c r="R124" s="240">
        <v>0</v>
      </c>
      <c r="S124" s="240">
        <v>10929.5262</v>
      </c>
      <c r="T124" s="245" t="s">
        <v>12</v>
      </c>
      <c r="U124" s="245" t="s">
        <v>317</v>
      </c>
      <c r="V124" s="245" t="s">
        <v>317</v>
      </c>
      <c r="W124" s="245" t="s">
        <v>12</v>
      </c>
      <c r="X124" s="245" t="s">
        <v>12</v>
      </c>
      <c r="Y124" s="245" t="s">
        <v>1840</v>
      </c>
      <c r="Z124" s="245" t="s">
        <v>320</v>
      </c>
      <c r="AA124" s="246">
        <v>93060</v>
      </c>
      <c r="AB124" s="245" t="s">
        <v>342</v>
      </c>
      <c r="AC124" s="245" t="s">
        <v>343</v>
      </c>
      <c r="AD124" s="245" t="s">
        <v>344</v>
      </c>
      <c r="AE124" s="245" t="s">
        <v>12</v>
      </c>
    </row>
    <row r="125" spans="2:31" x14ac:dyDescent="0.35">
      <c r="B125" s="244">
        <v>104657</v>
      </c>
      <c r="C125" s="245" t="s">
        <v>615</v>
      </c>
      <c r="D125" s="244">
        <v>2015</v>
      </c>
      <c r="E125" s="245" t="s">
        <v>12</v>
      </c>
      <c r="F125" s="240">
        <v>9620.6797955763195</v>
      </c>
      <c r="G125" s="240" t="s">
        <v>1755</v>
      </c>
      <c r="H125" s="240" t="s">
        <v>12</v>
      </c>
      <c r="I125" s="240">
        <v>9620.6797955763195</v>
      </c>
      <c r="J125" s="240">
        <v>0</v>
      </c>
      <c r="K125" s="240">
        <v>0</v>
      </c>
      <c r="L125" s="240">
        <v>0</v>
      </c>
      <c r="M125" s="240">
        <v>0</v>
      </c>
      <c r="N125" s="240" t="s">
        <v>12</v>
      </c>
      <c r="O125" s="240">
        <v>0</v>
      </c>
      <c r="P125" s="240">
        <v>0</v>
      </c>
      <c r="Q125" s="240">
        <v>0</v>
      </c>
      <c r="R125" s="240">
        <v>0</v>
      </c>
      <c r="S125" s="240">
        <v>9620.6797955763195</v>
      </c>
      <c r="T125" s="245" t="s">
        <v>12</v>
      </c>
      <c r="U125" s="245" t="s">
        <v>317</v>
      </c>
      <c r="V125" s="245" t="s">
        <v>317</v>
      </c>
      <c r="W125" s="245" t="s">
        <v>12</v>
      </c>
      <c r="X125" s="245" t="s">
        <v>12</v>
      </c>
      <c r="Y125" s="245" t="s">
        <v>616</v>
      </c>
      <c r="Z125" s="245" t="s">
        <v>320</v>
      </c>
      <c r="AA125" s="246">
        <v>93212</v>
      </c>
      <c r="AB125" s="245" t="s">
        <v>487</v>
      </c>
      <c r="AC125" s="245" t="s">
        <v>201</v>
      </c>
      <c r="AD125" s="245" t="s">
        <v>327</v>
      </c>
      <c r="AE125" s="245" t="s">
        <v>12</v>
      </c>
    </row>
    <row r="126" spans="2:31" x14ac:dyDescent="0.35">
      <c r="B126" s="244">
        <v>100235</v>
      </c>
      <c r="C126" s="245" t="s">
        <v>619</v>
      </c>
      <c r="D126" s="244">
        <v>2015</v>
      </c>
      <c r="E126" s="245" t="s">
        <v>12</v>
      </c>
      <c r="F126" s="240">
        <v>80940.371507233998</v>
      </c>
      <c r="G126" s="240" t="s">
        <v>1755</v>
      </c>
      <c r="H126" s="240" t="s">
        <v>12</v>
      </c>
      <c r="I126" s="240">
        <v>80940.371507233998</v>
      </c>
      <c r="J126" s="240">
        <v>0</v>
      </c>
      <c r="K126" s="240">
        <v>0</v>
      </c>
      <c r="L126" s="240">
        <v>0</v>
      </c>
      <c r="M126" s="240">
        <v>0</v>
      </c>
      <c r="N126" s="240" t="s">
        <v>12</v>
      </c>
      <c r="O126" s="240">
        <v>80940.371507233998</v>
      </c>
      <c r="P126" s="240">
        <v>0</v>
      </c>
      <c r="Q126" s="240">
        <v>0</v>
      </c>
      <c r="R126" s="240">
        <v>80940.371507233998</v>
      </c>
      <c r="S126" s="240">
        <v>0</v>
      </c>
      <c r="T126" s="245" t="s">
        <v>12</v>
      </c>
      <c r="U126" s="245" t="s">
        <v>316</v>
      </c>
      <c r="V126" s="245" t="s">
        <v>317</v>
      </c>
      <c r="W126" s="245" t="s">
        <v>350</v>
      </c>
      <c r="X126" s="245" t="s">
        <v>12</v>
      </c>
      <c r="Y126" s="245" t="s">
        <v>620</v>
      </c>
      <c r="Z126" s="245" t="s">
        <v>320</v>
      </c>
      <c r="AA126" s="246">
        <v>93012</v>
      </c>
      <c r="AB126" s="245" t="s">
        <v>520</v>
      </c>
      <c r="AC126" s="245" t="s">
        <v>201</v>
      </c>
      <c r="AD126" s="245" t="s">
        <v>458</v>
      </c>
      <c r="AE126" s="245" t="s">
        <v>12</v>
      </c>
    </row>
    <row r="127" spans="2:31" x14ac:dyDescent="0.35">
      <c r="B127" s="244">
        <v>104350</v>
      </c>
      <c r="C127" s="245" t="s">
        <v>621</v>
      </c>
      <c r="D127" s="244">
        <v>2015</v>
      </c>
      <c r="E127" s="245" t="s">
        <v>12</v>
      </c>
      <c r="F127" s="240">
        <v>21309.872787200002</v>
      </c>
      <c r="G127" s="240" t="s">
        <v>1755</v>
      </c>
      <c r="H127" s="240" t="s">
        <v>12</v>
      </c>
      <c r="I127" s="240">
        <v>21309.872787200002</v>
      </c>
      <c r="J127" s="240">
        <v>0</v>
      </c>
      <c r="K127" s="240">
        <v>0</v>
      </c>
      <c r="L127" s="240">
        <v>0</v>
      </c>
      <c r="M127" s="240">
        <v>0</v>
      </c>
      <c r="N127" s="240" t="s">
        <v>12</v>
      </c>
      <c r="O127" s="240">
        <v>0</v>
      </c>
      <c r="P127" s="240">
        <v>0</v>
      </c>
      <c r="Q127" s="240">
        <v>0</v>
      </c>
      <c r="R127" s="240">
        <v>0</v>
      </c>
      <c r="S127" s="240">
        <v>21309.872787200002</v>
      </c>
      <c r="T127" s="245" t="s">
        <v>12</v>
      </c>
      <c r="U127" s="245" t="s">
        <v>317</v>
      </c>
      <c r="V127" s="245" t="s">
        <v>317</v>
      </c>
      <c r="W127" s="245" t="s">
        <v>12</v>
      </c>
      <c r="X127" s="245" t="s">
        <v>12</v>
      </c>
      <c r="Y127" s="245" t="s">
        <v>622</v>
      </c>
      <c r="Z127" s="245" t="s">
        <v>320</v>
      </c>
      <c r="AA127" s="246">
        <v>92831</v>
      </c>
      <c r="AB127" s="245" t="s">
        <v>520</v>
      </c>
      <c r="AC127" s="245" t="s">
        <v>201</v>
      </c>
      <c r="AD127" s="245" t="s">
        <v>327</v>
      </c>
      <c r="AE127" s="245" t="s">
        <v>12</v>
      </c>
    </row>
    <row r="128" spans="2:31" x14ac:dyDescent="0.35">
      <c r="B128" s="244">
        <v>101399</v>
      </c>
      <c r="C128" s="245" t="s">
        <v>623</v>
      </c>
      <c r="D128" s="244">
        <v>2015</v>
      </c>
      <c r="E128" s="245" t="s">
        <v>12</v>
      </c>
      <c r="F128" s="240">
        <v>49827.84132</v>
      </c>
      <c r="G128" s="240" t="s">
        <v>1755</v>
      </c>
      <c r="H128" s="240" t="s">
        <v>12</v>
      </c>
      <c r="I128" s="240">
        <v>49827.84132</v>
      </c>
      <c r="J128" s="240">
        <v>0</v>
      </c>
      <c r="K128" s="240">
        <v>0</v>
      </c>
      <c r="L128" s="240">
        <v>0</v>
      </c>
      <c r="M128" s="240">
        <v>0</v>
      </c>
      <c r="N128" s="240" t="s">
        <v>12</v>
      </c>
      <c r="O128" s="240">
        <v>49827.84132</v>
      </c>
      <c r="P128" s="240">
        <v>0</v>
      </c>
      <c r="Q128" s="240">
        <v>0</v>
      </c>
      <c r="R128" s="240">
        <v>49827.84132</v>
      </c>
      <c r="S128" s="240">
        <v>0</v>
      </c>
      <c r="T128" s="245" t="s">
        <v>12</v>
      </c>
      <c r="U128" s="245" t="s">
        <v>316</v>
      </c>
      <c r="V128" s="245" t="s">
        <v>317</v>
      </c>
      <c r="W128" s="245" t="s">
        <v>497</v>
      </c>
      <c r="X128" s="245" t="s">
        <v>12</v>
      </c>
      <c r="Y128" s="245" t="s">
        <v>460</v>
      </c>
      <c r="Z128" s="245" t="s">
        <v>320</v>
      </c>
      <c r="AA128" s="246">
        <v>92182</v>
      </c>
      <c r="AB128" s="245" t="s">
        <v>520</v>
      </c>
      <c r="AC128" s="245" t="s">
        <v>201</v>
      </c>
      <c r="AD128" s="245" t="s">
        <v>327</v>
      </c>
      <c r="AE128" s="245" t="s">
        <v>12</v>
      </c>
    </row>
    <row r="129" spans="2:31" x14ac:dyDescent="0.35">
      <c r="B129" s="244">
        <v>100131</v>
      </c>
      <c r="C129" s="245" t="s">
        <v>624</v>
      </c>
      <c r="D129" s="244">
        <v>2015</v>
      </c>
      <c r="E129" s="245" t="s">
        <v>12</v>
      </c>
      <c r="F129" s="240">
        <v>30288.715812800001</v>
      </c>
      <c r="G129" s="240" t="s">
        <v>1755</v>
      </c>
      <c r="H129" s="240" t="s">
        <v>12</v>
      </c>
      <c r="I129" s="240">
        <v>30288.715812800001</v>
      </c>
      <c r="J129" s="240">
        <v>0</v>
      </c>
      <c r="K129" s="240">
        <v>0</v>
      </c>
      <c r="L129" s="240">
        <v>0</v>
      </c>
      <c r="M129" s="240">
        <v>0</v>
      </c>
      <c r="N129" s="240" t="s">
        <v>12</v>
      </c>
      <c r="O129" s="240">
        <v>0</v>
      </c>
      <c r="P129" s="240">
        <v>0</v>
      </c>
      <c r="Q129" s="240">
        <v>0</v>
      </c>
      <c r="R129" s="240">
        <v>0</v>
      </c>
      <c r="S129" s="240">
        <v>30288.715812800001</v>
      </c>
      <c r="T129" s="245" t="s">
        <v>12</v>
      </c>
      <c r="U129" s="245" t="s">
        <v>316</v>
      </c>
      <c r="V129" s="245" t="s">
        <v>317</v>
      </c>
      <c r="W129" s="245" t="s">
        <v>467</v>
      </c>
      <c r="X129" s="245" t="s">
        <v>12</v>
      </c>
      <c r="Y129" s="245" t="s">
        <v>625</v>
      </c>
      <c r="Z129" s="245" t="s">
        <v>320</v>
      </c>
      <c r="AA129" s="246">
        <v>95192</v>
      </c>
      <c r="AB129" s="245" t="s">
        <v>520</v>
      </c>
      <c r="AC129" s="245" t="s">
        <v>201</v>
      </c>
      <c r="AD129" s="245" t="s">
        <v>327</v>
      </c>
      <c r="AE129" s="245" t="s">
        <v>12</v>
      </c>
    </row>
    <row r="130" spans="2:31" x14ac:dyDescent="0.35">
      <c r="B130" s="244">
        <v>100954</v>
      </c>
      <c r="C130" s="245" t="s">
        <v>626</v>
      </c>
      <c r="D130" s="244">
        <v>2015</v>
      </c>
      <c r="E130" s="245" t="s">
        <v>12</v>
      </c>
      <c r="F130" s="240">
        <v>160433.124207001</v>
      </c>
      <c r="G130" s="240" t="s">
        <v>1755</v>
      </c>
      <c r="H130" s="240" t="s">
        <v>12</v>
      </c>
      <c r="I130" s="240">
        <v>160433.124207001</v>
      </c>
      <c r="J130" s="240">
        <v>0</v>
      </c>
      <c r="K130" s="240">
        <v>0</v>
      </c>
      <c r="L130" s="240">
        <v>0</v>
      </c>
      <c r="M130" s="240">
        <v>0</v>
      </c>
      <c r="N130" s="240" t="s">
        <v>12</v>
      </c>
      <c r="O130" s="240">
        <v>160433.124207001</v>
      </c>
      <c r="P130" s="240">
        <v>0</v>
      </c>
      <c r="Q130" s="240">
        <v>0</v>
      </c>
      <c r="R130" s="240">
        <v>160433.124207001</v>
      </c>
      <c r="S130" s="240">
        <v>0</v>
      </c>
      <c r="T130" s="245" t="s">
        <v>12</v>
      </c>
      <c r="U130" s="245" t="s">
        <v>316</v>
      </c>
      <c r="V130" s="245" t="s">
        <v>316</v>
      </c>
      <c r="W130" s="245" t="s">
        <v>381</v>
      </c>
      <c r="X130" s="245" t="s">
        <v>12</v>
      </c>
      <c r="Y130" s="245" t="s">
        <v>627</v>
      </c>
      <c r="Z130" s="245" t="s">
        <v>320</v>
      </c>
      <c r="AA130" s="246">
        <v>92335</v>
      </c>
      <c r="AB130" s="245" t="s">
        <v>628</v>
      </c>
      <c r="AC130" s="245" t="s">
        <v>201</v>
      </c>
      <c r="AD130" s="245" t="s">
        <v>327</v>
      </c>
      <c r="AE130" s="245" t="s">
        <v>12</v>
      </c>
    </row>
    <row r="131" spans="2:31" x14ac:dyDescent="0.35">
      <c r="B131" s="244">
        <v>101405</v>
      </c>
      <c r="C131" s="245" t="s">
        <v>629</v>
      </c>
      <c r="D131" s="244">
        <v>2015</v>
      </c>
      <c r="E131" s="245" t="s">
        <v>12</v>
      </c>
      <c r="F131" s="240">
        <v>7747.5517520000003</v>
      </c>
      <c r="G131" s="240" t="s">
        <v>1755</v>
      </c>
      <c r="H131" s="240" t="s">
        <v>12</v>
      </c>
      <c r="I131" s="240">
        <v>7747.5517520000003</v>
      </c>
      <c r="J131" s="240">
        <v>0</v>
      </c>
      <c r="K131" s="240">
        <v>0</v>
      </c>
      <c r="L131" s="240">
        <v>0</v>
      </c>
      <c r="M131" s="240">
        <v>0</v>
      </c>
      <c r="N131" s="240" t="s">
        <v>12</v>
      </c>
      <c r="O131" s="240">
        <v>0</v>
      </c>
      <c r="P131" s="240">
        <v>0</v>
      </c>
      <c r="Q131" s="240">
        <v>0</v>
      </c>
      <c r="R131" s="240">
        <v>0</v>
      </c>
      <c r="S131" s="240">
        <v>7747.5517520000003</v>
      </c>
      <c r="T131" s="245" t="s">
        <v>12</v>
      </c>
      <c r="U131" s="245" t="s">
        <v>317</v>
      </c>
      <c r="V131" s="245" t="s">
        <v>317</v>
      </c>
      <c r="W131" s="245" t="s">
        <v>12</v>
      </c>
      <c r="X131" s="245" t="s">
        <v>12</v>
      </c>
      <c r="Y131" s="245" t="s">
        <v>460</v>
      </c>
      <c r="Z131" s="245" t="s">
        <v>320</v>
      </c>
      <c r="AA131" s="246">
        <v>92154</v>
      </c>
      <c r="AB131" s="245" t="s">
        <v>352</v>
      </c>
      <c r="AC131" s="245" t="s">
        <v>204</v>
      </c>
      <c r="AD131" s="245" t="s">
        <v>354</v>
      </c>
      <c r="AE131" s="245" t="s">
        <v>12</v>
      </c>
    </row>
    <row r="132" spans="2:31" x14ac:dyDescent="0.35">
      <c r="B132" s="244">
        <v>101662</v>
      </c>
      <c r="C132" s="245" t="s">
        <v>630</v>
      </c>
      <c r="D132" s="244">
        <v>2015</v>
      </c>
      <c r="E132" s="245" t="s">
        <v>12</v>
      </c>
      <c r="F132" s="240">
        <v>9430.5295839999999</v>
      </c>
      <c r="G132" s="240" t="s">
        <v>1755</v>
      </c>
      <c r="H132" s="240" t="s">
        <v>12</v>
      </c>
      <c r="I132" s="240">
        <v>9430.5295839999999</v>
      </c>
      <c r="J132" s="240">
        <v>0</v>
      </c>
      <c r="K132" s="240">
        <v>0</v>
      </c>
      <c r="L132" s="240">
        <v>0</v>
      </c>
      <c r="M132" s="240">
        <v>0</v>
      </c>
      <c r="N132" s="240" t="s">
        <v>12</v>
      </c>
      <c r="O132" s="240">
        <v>0</v>
      </c>
      <c r="P132" s="240">
        <v>0</v>
      </c>
      <c r="Q132" s="240">
        <v>0</v>
      </c>
      <c r="R132" s="240">
        <v>0</v>
      </c>
      <c r="S132" s="240">
        <v>9430.5295839999999</v>
      </c>
      <c r="T132" s="245" t="s">
        <v>12</v>
      </c>
      <c r="U132" s="245" t="s">
        <v>317</v>
      </c>
      <c r="V132" s="245" t="s">
        <v>317</v>
      </c>
      <c r="W132" s="245" t="s">
        <v>12</v>
      </c>
      <c r="X132" s="245" t="s">
        <v>12</v>
      </c>
      <c r="Y132" s="245" t="s">
        <v>631</v>
      </c>
      <c r="Z132" s="245" t="s">
        <v>320</v>
      </c>
      <c r="AA132" s="246">
        <v>92029</v>
      </c>
      <c r="AB132" s="245" t="s">
        <v>352</v>
      </c>
      <c r="AC132" s="245" t="s">
        <v>204</v>
      </c>
      <c r="AD132" s="245" t="s">
        <v>354</v>
      </c>
      <c r="AE132" s="245" t="s">
        <v>12</v>
      </c>
    </row>
    <row r="133" spans="2:31" x14ac:dyDescent="0.35">
      <c r="B133" s="244">
        <v>100376</v>
      </c>
      <c r="C133" s="245" t="s">
        <v>632</v>
      </c>
      <c r="D133" s="244">
        <v>2015</v>
      </c>
      <c r="E133" s="245" t="s">
        <v>12</v>
      </c>
      <c r="F133" s="240">
        <v>21352.234164000001</v>
      </c>
      <c r="G133" s="240" t="s">
        <v>1755</v>
      </c>
      <c r="H133" s="240" t="s">
        <v>12</v>
      </c>
      <c r="I133" s="240">
        <v>21352.234164000001</v>
      </c>
      <c r="J133" s="240">
        <v>0</v>
      </c>
      <c r="K133" s="240">
        <v>0</v>
      </c>
      <c r="L133" s="240">
        <v>0</v>
      </c>
      <c r="M133" s="240">
        <v>0</v>
      </c>
      <c r="N133" s="240" t="s">
        <v>12</v>
      </c>
      <c r="O133" s="240">
        <v>0</v>
      </c>
      <c r="P133" s="240">
        <v>0</v>
      </c>
      <c r="Q133" s="240">
        <v>0</v>
      </c>
      <c r="R133" s="240">
        <v>0</v>
      </c>
      <c r="S133" s="240">
        <v>21352.234164000001</v>
      </c>
      <c r="T133" s="245" t="s">
        <v>12</v>
      </c>
      <c r="U133" s="245" t="s">
        <v>317</v>
      </c>
      <c r="V133" s="245" t="s">
        <v>317</v>
      </c>
      <c r="W133" s="245" t="s">
        <v>12</v>
      </c>
      <c r="X133" s="245" t="s">
        <v>12</v>
      </c>
      <c r="Y133" s="245" t="s">
        <v>633</v>
      </c>
      <c r="Z133" s="245" t="s">
        <v>320</v>
      </c>
      <c r="AA133" s="246">
        <v>93622</v>
      </c>
      <c r="AB133" s="245" t="s">
        <v>352</v>
      </c>
      <c r="AC133" s="245" t="s">
        <v>204</v>
      </c>
      <c r="AD133" s="245" t="s">
        <v>354</v>
      </c>
      <c r="AE133" s="245" t="s">
        <v>12</v>
      </c>
    </row>
    <row r="134" spans="2:31" x14ac:dyDescent="0.35">
      <c r="B134" s="244">
        <v>100377</v>
      </c>
      <c r="C134" s="245" t="s">
        <v>634</v>
      </c>
      <c r="D134" s="244">
        <v>2015</v>
      </c>
      <c r="E134" s="245" t="s">
        <v>12</v>
      </c>
      <c r="F134" s="240">
        <v>10318.847852000001</v>
      </c>
      <c r="G134" s="240" t="s">
        <v>1755</v>
      </c>
      <c r="H134" s="240" t="s">
        <v>12</v>
      </c>
      <c r="I134" s="240">
        <v>10318.847852000001</v>
      </c>
      <c r="J134" s="240">
        <v>0</v>
      </c>
      <c r="K134" s="240">
        <v>0</v>
      </c>
      <c r="L134" s="240">
        <v>0</v>
      </c>
      <c r="M134" s="240">
        <v>0</v>
      </c>
      <c r="N134" s="240" t="s">
        <v>12</v>
      </c>
      <c r="O134" s="240">
        <v>0</v>
      </c>
      <c r="P134" s="240">
        <v>0</v>
      </c>
      <c r="Q134" s="240">
        <v>0</v>
      </c>
      <c r="R134" s="240">
        <v>0</v>
      </c>
      <c r="S134" s="240">
        <v>10318.847852000001</v>
      </c>
      <c r="T134" s="245" t="s">
        <v>12</v>
      </c>
      <c r="U134" s="245" t="s">
        <v>317</v>
      </c>
      <c r="V134" s="245" t="s">
        <v>317</v>
      </c>
      <c r="W134" s="245" t="s">
        <v>12</v>
      </c>
      <c r="X134" s="245" t="s">
        <v>12</v>
      </c>
      <c r="Y134" s="245" t="s">
        <v>594</v>
      </c>
      <c r="Z134" s="245" t="s">
        <v>320</v>
      </c>
      <c r="AA134" s="246">
        <v>95688</v>
      </c>
      <c r="AB134" s="245" t="s">
        <v>352</v>
      </c>
      <c r="AC134" s="245" t="s">
        <v>204</v>
      </c>
      <c r="AD134" s="245" t="s">
        <v>354</v>
      </c>
      <c r="AE134" s="245" t="s">
        <v>12</v>
      </c>
    </row>
    <row r="135" spans="2:31" x14ac:dyDescent="0.35">
      <c r="B135" s="244">
        <v>101496</v>
      </c>
      <c r="C135" s="245" t="s">
        <v>635</v>
      </c>
      <c r="D135" s="244">
        <v>2015</v>
      </c>
      <c r="E135" s="245" t="s">
        <v>12</v>
      </c>
      <c r="F135" s="240">
        <v>472390.07204479998</v>
      </c>
      <c r="G135" s="240" t="s">
        <v>1755</v>
      </c>
      <c r="H135" s="240" t="s">
        <v>12</v>
      </c>
      <c r="I135" s="240">
        <v>472390.07204479998</v>
      </c>
      <c r="J135" s="240">
        <v>0</v>
      </c>
      <c r="K135" s="240">
        <v>0</v>
      </c>
      <c r="L135" s="240">
        <v>0</v>
      </c>
      <c r="M135" s="240">
        <v>0</v>
      </c>
      <c r="N135" s="240" t="s">
        <v>12</v>
      </c>
      <c r="O135" s="240">
        <v>472390.07204479998</v>
      </c>
      <c r="P135" s="240">
        <v>0</v>
      </c>
      <c r="Q135" s="240">
        <v>0</v>
      </c>
      <c r="R135" s="240">
        <v>472390.07204479998</v>
      </c>
      <c r="S135" s="240">
        <v>0</v>
      </c>
      <c r="T135" s="245" t="s">
        <v>12</v>
      </c>
      <c r="U135" s="245" t="s">
        <v>316</v>
      </c>
      <c r="V135" s="245" t="s">
        <v>317</v>
      </c>
      <c r="W135" s="245" t="s">
        <v>390</v>
      </c>
      <c r="X135" s="245" t="s">
        <v>12</v>
      </c>
      <c r="Y135" s="245" t="s">
        <v>636</v>
      </c>
      <c r="Z135" s="245" t="s">
        <v>320</v>
      </c>
      <c r="AA135" s="246">
        <v>95993</v>
      </c>
      <c r="AB135" s="245" t="s">
        <v>352</v>
      </c>
      <c r="AC135" s="245" t="s">
        <v>201</v>
      </c>
      <c r="AD135" s="245" t="s">
        <v>354</v>
      </c>
      <c r="AE135" s="245" t="s">
        <v>12</v>
      </c>
    </row>
    <row r="136" spans="2:31" x14ac:dyDescent="0.35">
      <c r="B136" s="244">
        <v>104332</v>
      </c>
      <c r="C136" s="245" t="s">
        <v>637</v>
      </c>
      <c r="D136" s="244">
        <v>2015</v>
      </c>
      <c r="E136" s="245" t="s">
        <v>12</v>
      </c>
      <c r="F136" s="240">
        <v>472224.678464</v>
      </c>
      <c r="G136" s="240" t="s">
        <v>1755</v>
      </c>
      <c r="H136" s="240" t="s">
        <v>12</v>
      </c>
      <c r="I136" s="240">
        <v>0</v>
      </c>
      <c r="J136" s="240">
        <v>0</v>
      </c>
      <c r="K136" s="240">
        <v>472224.678464</v>
      </c>
      <c r="L136" s="240">
        <v>0</v>
      </c>
      <c r="M136" s="240">
        <v>0</v>
      </c>
      <c r="N136" s="240" t="s">
        <v>12</v>
      </c>
      <c r="O136" s="240">
        <v>0</v>
      </c>
      <c r="P136" s="240">
        <v>0</v>
      </c>
      <c r="Q136" s="240">
        <v>0</v>
      </c>
      <c r="R136" s="240">
        <v>0</v>
      </c>
      <c r="S136" s="240">
        <v>472224.678464</v>
      </c>
      <c r="T136" s="245" t="s">
        <v>12</v>
      </c>
      <c r="U136" s="245" t="s">
        <v>316</v>
      </c>
      <c r="V136" s="245" t="s">
        <v>317</v>
      </c>
      <c r="W136" s="245" t="s">
        <v>390</v>
      </c>
      <c r="X136" s="245" t="s">
        <v>12</v>
      </c>
      <c r="Y136" s="245" t="s">
        <v>611</v>
      </c>
      <c r="Z136" s="245" t="s">
        <v>320</v>
      </c>
      <c r="AA136" s="246">
        <v>94571</v>
      </c>
      <c r="AB136" s="245" t="s">
        <v>638</v>
      </c>
      <c r="AC136" s="245" t="s">
        <v>424</v>
      </c>
      <c r="AD136" s="245" t="s">
        <v>425</v>
      </c>
      <c r="AE136" s="245" t="s">
        <v>12</v>
      </c>
    </row>
    <row r="137" spans="2:31" x14ac:dyDescent="0.35">
      <c r="B137" s="244">
        <v>101526</v>
      </c>
      <c r="C137" s="245" t="s">
        <v>639</v>
      </c>
      <c r="D137" s="244">
        <v>2015</v>
      </c>
      <c r="E137" s="245" t="s">
        <v>12</v>
      </c>
      <c r="F137" s="240">
        <v>1812157.6049168</v>
      </c>
      <c r="G137" s="240" t="s">
        <v>1755</v>
      </c>
      <c r="H137" s="240" t="s">
        <v>12</v>
      </c>
      <c r="I137" s="240">
        <v>1812157.6049168</v>
      </c>
      <c r="J137" s="240">
        <v>0</v>
      </c>
      <c r="K137" s="240">
        <v>0</v>
      </c>
      <c r="L137" s="240">
        <v>0</v>
      </c>
      <c r="M137" s="240">
        <v>0</v>
      </c>
      <c r="N137" s="240" t="s">
        <v>12</v>
      </c>
      <c r="O137" s="240">
        <v>1812157.6049168</v>
      </c>
      <c r="P137" s="240">
        <v>0</v>
      </c>
      <c r="Q137" s="240">
        <v>0</v>
      </c>
      <c r="R137" s="240">
        <v>1812157.6049168</v>
      </c>
      <c r="S137" s="240">
        <v>0</v>
      </c>
      <c r="T137" s="245" t="s">
        <v>12</v>
      </c>
      <c r="U137" s="245" t="s">
        <v>316</v>
      </c>
      <c r="V137" s="245" t="s">
        <v>317</v>
      </c>
      <c r="W137" s="245" t="s">
        <v>390</v>
      </c>
      <c r="X137" s="245" t="s">
        <v>12</v>
      </c>
      <c r="Y137" s="245" t="s">
        <v>410</v>
      </c>
      <c r="Z137" s="245" t="s">
        <v>320</v>
      </c>
      <c r="AA137" s="246">
        <v>94565</v>
      </c>
      <c r="AB137" s="245" t="s">
        <v>352</v>
      </c>
      <c r="AC137" s="245" t="s">
        <v>201</v>
      </c>
      <c r="AD137" s="245" t="s">
        <v>354</v>
      </c>
      <c r="AE137" s="245" t="s">
        <v>12</v>
      </c>
    </row>
    <row r="138" spans="2:31" x14ac:dyDescent="0.35">
      <c r="B138" s="244">
        <v>101527</v>
      </c>
      <c r="C138" s="245" t="s">
        <v>640</v>
      </c>
      <c r="D138" s="244">
        <v>2015</v>
      </c>
      <c r="E138" s="245" t="s">
        <v>12</v>
      </c>
      <c r="F138" s="240">
        <v>202984.00070043001</v>
      </c>
      <c r="G138" s="240" t="s">
        <v>1755</v>
      </c>
      <c r="H138" s="240" t="s">
        <v>12</v>
      </c>
      <c r="I138" s="240">
        <v>202984.00070043001</v>
      </c>
      <c r="J138" s="240">
        <v>0</v>
      </c>
      <c r="K138" s="240">
        <v>0</v>
      </c>
      <c r="L138" s="240">
        <v>0</v>
      </c>
      <c r="M138" s="240">
        <v>0</v>
      </c>
      <c r="N138" s="240" t="s">
        <v>12</v>
      </c>
      <c r="O138" s="240">
        <v>0</v>
      </c>
      <c r="P138" s="240">
        <v>0</v>
      </c>
      <c r="Q138" s="240">
        <v>0</v>
      </c>
      <c r="R138" s="240">
        <v>0</v>
      </c>
      <c r="S138" s="240">
        <v>202984.00070043001</v>
      </c>
      <c r="T138" s="245" t="s">
        <v>12</v>
      </c>
      <c r="U138" s="245" t="s">
        <v>316</v>
      </c>
      <c r="V138" s="245" t="s">
        <v>317</v>
      </c>
      <c r="W138" s="245" t="s">
        <v>390</v>
      </c>
      <c r="X138" s="245" t="s">
        <v>12</v>
      </c>
      <c r="Y138" s="245" t="s">
        <v>641</v>
      </c>
      <c r="Z138" s="245" t="s">
        <v>320</v>
      </c>
      <c r="AA138" s="246">
        <v>95461</v>
      </c>
      <c r="AB138" s="245" t="s">
        <v>352</v>
      </c>
      <c r="AC138" s="245" t="s">
        <v>201</v>
      </c>
      <c r="AD138" s="245" t="s">
        <v>354</v>
      </c>
      <c r="AE138" s="245" t="s">
        <v>12</v>
      </c>
    </row>
    <row r="139" spans="2:31" x14ac:dyDescent="0.35">
      <c r="B139" s="244">
        <v>100178</v>
      </c>
      <c r="C139" s="245" t="s">
        <v>642</v>
      </c>
      <c r="D139" s="244">
        <v>2015</v>
      </c>
      <c r="E139" s="245" t="s">
        <v>12</v>
      </c>
      <c r="F139" s="240">
        <v>114890.8546992</v>
      </c>
      <c r="G139" s="240" t="s">
        <v>1755</v>
      </c>
      <c r="H139" s="240" t="s">
        <v>12</v>
      </c>
      <c r="I139" s="240">
        <v>114890.8546992</v>
      </c>
      <c r="J139" s="240">
        <v>0</v>
      </c>
      <c r="K139" s="240">
        <v>0</v>
      </c>
      <c r="L139" s="240">
        <v>0</v>
      </c>
      <c r="M139" s="240">
        <v>0</v>
      </c>
      <c r="N139" s="240" t="s">
        <v>12</v>
      </c>
      <c r="O139" s="240">
        <v>114890.8546992</v>
      </c>
      <c r="P139" s="240">
        <v>0</v>
      </c>
      <c r="Q139" s="240">
        <v>0</v>
      </c>
      <c r="R139" s="240">
        <v>114890.8546992</v>
      </c>
      <c r="S139" s="240">
        <v>0</v>
      </c>
      <c r="T139" s="245" t="s">
        <v>12</v>
      </c>
      <c r="U139" s="245" t="s">
        <v>316</v>
      </c>
      <c r="V139" s="245" t="s">
        <v>317</v>
      </c>
      <c r="W139" s="245" t="s">
        <v>390</v>
      </c>
      <c r="X139" s="245" t="s">
        <v>12</v>
      </c>
      <c r="Y139" s="245" t="s">
        <v>643</v>
      </c>
      <c r="Z139" s="245" t="s">
        <v>320</v>
      </c>
      <c r="AA139" s="246">
        <v>95020</v>
      </c>
      <c r="AB139" s="245" t="s">
        <v>352</v>
      </c>
      <c r="AC139" s="245" t="s">
        <v>201</v>
      </c>
      <c r="AD139" s="245" t="s">
        <v>458</v>
      </c>
      <c r="AE139" s="245" t="s">
        <v>12</v>
      </c>
    </row>
    <row r="140" spans="2:31" x14ac:dyDescent="0.35">
      <c r="B140" s="244">
        <v>100337</v>
      </c>
      <c r="C140" s="245" t="s">
        <v>644</v>
      </c>
      <c r="D140" s="244">
        <v>2015</v>
      </c>
      <c r="E140" s="245" t="s">
        <v>12</v>
      </c>
      <c r="F140" s="240">
        <v>15559.234998399999</v>
      </c>
      <c r="G140" s="240" t="s">
        <v>1755</v>
      </c>
      <c r="H140" s="240" t="s">
        <v>12</v>
      </c>
      <c r="I140" s="240">
        <v>15559.234998399999</v>
      </c>
      <c r="J140" s="240">
        <v>0</v>
      </c>
      <c r="K140" s="240">
        <v>0</v>
      </c>
      <c r="L140" s="240">
        <v>0</v>
      </c>
      <c r="M140" s="240">
        <v>0</v>
      </c>
      <c r="N140" s="240" t="s">
        <v>12</v>
      </c>
      <c r="O140" s="240">
        <v>0</v>
      </c>
      <c r="P140" s="240">
        <v>0</v>
      </c>
      <c r="Q140" s="240">
        <v>0</v>
      </c>
      <c r="R140" s="240">
        <v>0</v>
      </c>
      <c r="S140" s="240">
        <v>15559.234998399999</v>
      </c>
      <c r="T140" s="245" t="s">
        <v>12</v>
      </c>
      <c r="U140" s="245" t="s">
        <v>317</v>
      </c>
      <c r="V140" s="245" t="s">
        <v>317</v>
      </c>
      <c r="W140" s="245" t="s">
        <v>12</v>
      </c>
      <c r="X140" s="245" t="s">
        <v>12</v>
      </c>
      <c r="Y140" s="245" t="s">
        <v>645</v>
      </c>
      <c r="Z140" s="245" t="s">
        <v>320</v>
      </c>
      <c r="AA140" s="246">
        <v>95991</v>
      </c>
      <c r="AB140" s="245" t="s">
        <v>352</v>
      </c>
      <c r="AC140" s="245" t="s">
        <v>201</v>
      </c>
      <c r="AD140" s="245" t="s">
        <v>354</v>
      </c>
      <c r="AE140" s="245" t="s">
        <v>12</v>
      </c>
    </row>
    <row r="141" spans="2:31" x14ac:dyDescent="0.35">
      <c r="B141" s="244">
        <v>101528</v>
      </c>
      <c r="C141" s="245" t="s">
        <v>646</v>
      </c>
      <c r="D141" s="244">
        <v>2015</v>
      </c>
      <c r="E141" s="245" t="s">
        <v>12</v>
      </c>
      <c r="F141" s="240">
        <v>12996.749008000001</v>
      </c>
      <c r="G141" s="240" t="s">
        <v>1755</v>
      </c>
      <c r="H141" s="240" t="s">
        <v>12</v>
      </c>
      <c r="I141" s="240">
        <v>12996.749008000001</v>
      </c>
      <c r="J141" s="240">
        <v>0</v>
      </c>
      <c r="K141" s="240">
        <v>0</v>
      </c>
      <c r="L141" s="240">
        <v>0</v>
      </c>
      <c r="M141" s="240">
        <v>0</v>
      </c>
      <c r="N141" s="240" t="s">
        <v>12</v>
      </c>
      <c r="O141" s="240">
        <v>0</v>
      </c>
      <c r="P141" s="240">
        <v>0</v>
      </c>
      <c r="Q141" s="240">
        <v>0</v>
      </c>
      <c r="R141" s="240">
        <v>0</v>
      </c>
      <c r="S141" s="240">
        <v>12996.749008000001</v>
      </c>
      <c r="T141" s="245" t="s">
        <v>12</v>
      </c>
      <c r="U141" s="245" t="s">
        <v>317</v>
      </c>
      <c r="V141" s="245" t="s">
        <v>317</v>
      </c>
      <c r="W141" s="245" t="s">
        <v>12</v>
      </c>
      <c r="X141" s="245" t="s">
        <v>12</v>
      </c>
      <c r="Y141" s="245" t="s">
        <v>647</v>
      </c>
      <c r="Z141" s="245" t="s">
        <v>320</v>
      </c>
      <c r="AA141" s="246">
        <v>94509</v>
      </c>
      <c r="AB141" s="245" t="s">
        <v>352</v>
      </c>
      <c r="AC141" s="245" t="s">
        <v>201</v>
      </c>
      <c r="AD141" s="245" t="s">
        <v>354</v>
      </c>
      <c r="AE141" s="245" t="s">
        <v>12</v>
      </c>
    </row>
    <row r="142" spans="2:31" x14ac:dyDescent="0.35">
      <c r="B142" s="244">
        <v>101276</v>
      </c>
      <c r="C142" s="245" t="s">
        <v>648</v>
      </c>
      <c r="D142" s="244">
        <v>2015</v>
      </c>
      <c r="E142" s="245" t="s">
        <v>12</v>
      </c>
      <c r="F142" s="240">
        <v>14986.206</v>
      </c>
      <c r="G142" s="240" t="s">
        <v>1755</v>
      </c>
      <c r="H142" s="240" t="s">
        <v>12</v>
      </c>
      <c r="I142" s="240">
        <v>14986.206</v>
      </c>
      <c r="J142" s="240">
        <v>0</v>
      </c>
      <c r="K142" s="240">
        <v>0</v>
      </c>
      <c r="L142" s="240">
        <v>0</v>
      </c>
      <c r="M142" s="240">
        <v>0</v>
      </c>
      <c r="N142" s="240" t="s">
        <v>12</v>
      </c>
      <c r="O142" s="240">
        <v>0</v>
      </c>
      <c r="P142" s="240">
        <v>0</v>
      </c>
      <c r="Q142" s="240">
        <v>0</v>
      </c>
      <c r="R142" s="240">
        <v>0</v>
      </c>
      <c r="S142" s="240">
        <v>14986.206</v>
      </c>
      <c r="T142" s="245" t="s">
        <v>12</v>
      </c>
      <c r="U142" s="245" t="s">
        <v>317</v>
      </c>
      <c r="V142" s="245" t="s">
        <v>317</v>
      </c>
      <c r="W142" s="245" t="s">
        <v>12</v>
      </c>
      <c r="X142" s="245" t="s">
        <v>12</v>
      </c>
      <c r="Y142" s="245" t="s">
        <v>436</v>
      </c>
      <c r="Z142" s="245" t="s">
        <v>320</v>
      </c>
      <c r="AA142" s="246">
        <v>94534</v>
      </c>
      <c r="AB142" s="245" t="s">
        <v>352</v>
      </c>
      <c r="AC142" s="245" t="s">
        <v>201</v>
      </c>
      <c r="AD142" s="245" t="s">
        <v>354</v>
      </c>
      <c r="AE142" s="245" t="s">
        <v>12</v>
      </c>
    </row>
    <row r="143" spans="2:31" x14ac:dyDescent="0.35">
      <c r="B143" s="244">
        <v>101300</v>
      </c>
      <c r="C143" s="245" t="s">
        <v>649</v>
      </c>
      <c r="D143" s="244">
        <v>2015</v>
      </c>
      <c r="E143" s="245" t="s">
        <v>12</v>
      </c>
      <c r="F143" s="240">
        <v>204909.8191088</v>
      </c>
      <c r="G143" s="240" t="s">
        <v>1755</v>
      </c>
      <c r="H143" s="240" t="s">
        <v>12</v>
      </c>
      <c r="I143" s="240">
        <v>204909.8191088</v>
      </c>
      <c r="J143" s="240">
        <v>0</v>
      </c>
      <c r="K143" s="240">
        <v>0</v>
      </c>
      <c r="L143" s="240">
        <v>0</v>
      </c>
      <c r="M143" s="240">
        <v>0</v>
      </c>
      <c r="N143" s="240" t="s">
        <v>12</v>
      </c>
      <c r="O143" s="240">
        <v>204909.8191088</v>
      </c>
      <c r="P143" s="240">
        <v>0</v>
      </c>
      <c r="Q143" s="240">
        <v>0</v>
      </c>
      <c r="R143" s="240">
        <v>204909.8191088</v>
      </c>
      <c r="S143" s="240">
        <v>0</v>
      </c>
      <c r="T143" s="245" t="s">
        <v>12</v>
      </c>
      <c r="U143" s="245" t="s">
        <v>316</v>
      </c>
      <c r="V143" s="245" t="s">
        <v>317</v>
      </c>
      <c r="W143" s="245" t="s">
        <v>390</v>
      </c>
      <c r="X143" s="245" t="s">
        <v>12</v>
      </c>
      <c r="Y143" s="245" t="s">
        <v>650</v>
      </c>
      <c r="Z143" s="245" t="s">
        <v>320</v>
      </c>
      <c r="AA143" s="246">
        <v>93930</v>
      </c>
      <c r="AB143" s="245" t="s">
        <v>352</v>
      </c>
      <c r="AC143" s="245" t="s">
        <v>201</v>
      </c>
      <c r="AD143" s="245" t="s">
        <v>458</v>
      </c>
      <c r="AE143" s="245" t="s">
        <v>12</v>
      </c>
    </row>
    <row r="144" spans="2:31" x14ac:dyDescent="0.35">
      <c r="B144" s="244">
        <v>101143</v>
      </c>
      <c r="C144" s="245" t="s">
        <v>651</v>
      </c>
      <c r="D144" s="244">
        <v>2015</v>
      </c>
      <c r="E144" s="245" t="s">
        <v>12</v>
      </c>
      <c r="F144" s="240">
        <v>157558.29077280001</v>
      </c>
      <c r="G144" s="240" t="s">
        <v>1755</v>
      </c>
      <c r="H144" s="240" t="s">
        <v>12</v>
      </c>
      <c r="I144" s="240">
        <v>157558.29077280001</v>
      </c>
      <c r="J144" s="240">
        <v>0</v>
      </c>
      <c r="K144" s="240">
        <v>0</v>
      </c>
      <c r="L144" s="240">
        <v>0</v>
      </c>
      <c r="M144" s="240">
        <v>0</v>
      </c>
      <c r="N144" s="240" t="s">
        <v>12</v>
      </c>
      <c r="O144" s="240">
        <v>157558.29077280001</v>
      </c>
      <c r="P144" s="240">
        <v>0</v>
      </c>
      <c r="Q144" s="240">
        <v>0</v>
      </c>
      <c r="R144" s="240">
        <v>157558.29077280001</v>
      </c>
      <c r="S144" s="240">
        <v>0</v>
      </c>
      <c r="T144" s="245" t="s">
        <v>12</v>
      </c>
      <c r="U144" s="245" t="s">
        <v>316</v>
      </c>
      <c r="V144" s="245" t="s">
        <v>317</v>
      </c>
      <c r="W144" s="245" t="s">
        <v>390</v>
      </c>
      <c r="X144" s="245" t="s">
        <v>12</v>
      </c>
      <c r="Y144" s="245" t="s">
        <v>625</v>
      </c>
      <c r="Z144" s="245" t="s">
        <v>320</v>
      </c>
      <c r="AA144" s="246">
        <v>95143</v>
      </c>
      <c r="AB144" s="245" t="s">
        <v>352</v>
      </c>
      <c r="AC144" s="245" t="s">
        <v>201</v>
      </c>
      <c r="AD144" s="245" t="s">
        <v>354</v>
      </c>
      <c r="AE144" s="245" t="s">
        <v>12</v>
      </c>
    </row>
    <row r="145" spans="2:31" x14ac:dyDescent="0.35">
      <c r="B145" s="244">
        <v>100338</v>
      </c>
      <c r="C145" s="245" t="s">
        <v>652</v>
      </c>
      <c r="D145" s="244">
        <v>2015</v>
      </c>
      <c r="E145" s="245" t="s">
        <v>12</v>
      </c>
      <c r="F145" s="240">
        <v>1050936.6796959999</v>
      </c>
      <c r="G145" s="240" t="s">
        <v>1755</v>
      </c>
      <c r="H145" s="240" t="s">
        <v>12</v>
      </c>
      <c r="I145" s="240">
        <v>1050936.6796959999</v>
      </c>
      <c r="J145" s="240">
        <v>0</v>
      </c>
      <c r="K145" s="240">
        <v>0</v>
      </c>
      <c r="L145" s="240">
        <v>0</v>
      </c>
      <c r="M145" s="240">
        <v>0</v>
      </c>
      <c r="N145" s="240" t="s">
        <v>12</v>
      </c>
      <c r="O145" s="240">
        <v>1050936.6796959999</v>
      </c>
      <c r="P145" s="240">
        <v>0</v>
      </c>
      <c r="Q145" s="240">
        <v>0</v>
      </c>
      <c r="R145" s="240">
        <v>1050936.6796959999</v>
      </c>
      <c r="S145" s="240">
        <v>0</v>
      </c>
      <c r="T145" s="245" t="s">
        <v>12</v>
      </c>
      <c r="U145" s="245" t="s">
        <v>316</v>
      </c>
      <c r="V145" s="245" t="s">
        <v>317</v>
      </c>
      <c r="W145" s="245" t="s">
        <v>390</v>
      </c>
      <c r="X145" s="245" t="s">
        <v>12</v>
      </c>
      <c r="Y145" s="245" t="s">
        <v>410</v>
      </c>
      <c r="Z145" s="245" t="s">
        <v>320</v>
      </c>
      <c r="AA145" s="246">
        <v>94565</v>
      </c>
      <c r="AB145" s="245" t="s">
        <v>352</v>
      </c>
      <c r="AC145" s="245" t="s">
        <v>201</v>
      </c>
      <c r="AD145" s="245" t="s">
        <v>458</v>
      </c>
      <c r="AE145" s="245" t="s">
        <v>12</v>
      </c>
    </row>
    <row r="146" spans="2:31" x14ac:dyDescent="0.35">
      <c r="B146" s="244">
        <v>100343</v>
      </c>
      <c r="C146" s="245" t="s">
        <v>653</v>
      </c>
      <c r="D146" s="244">
        <v>2015</v>
      </c>
      <c r="E146" s="245" t="s">
        <v>12</v>
      </c>
      <c r="F146" s="240">
        <v>1214577.9504288</v>
      </c>
      <c r="G146" s="240" t="s">
        <v>1755</v>
      </c>
      <c r="H146" s="240" t="s">
        <v>12</v>
      </c>
      <c r="I146" s="240">
        <v>1214577.9504288</v>
      </c>
      <c r="J146" s="240">
        <v>0</v>
      </c>
      <c r="K146" s="240">
        <v>0</v>
      </c>
      <c r="L146" s="240">
        <v>0</v>
      </c>
      <c r="M146" s="240">
        <v>0</v>
      </c>
      <c r="N146" s="240" t="s">
        <v>12</v>
      </c>
      <c r="O146" s="240">
        <v>1214577.9504288</v>
      </c>
      <c r="P146" s="240">
        <v>0</v>
      </c>
      <c r="Q146" s="240">
        <v>0</v>
      </c>
      <c r="R146" s="240">
        <v>1214577.9504288</v>
      </c>
      <c r="S146" s="240">
        <v>0</v>
      </c>
      <c r="T146" s="245" t="s">
        <v>12</v>
      </c>
      <c r="U146" s="245" t="s">
        <v>316</v>
      </c>
      <c r="V146" s="245" t="s">
        <v>317</v>
      </c>
      <c r="W146" s="245" t="s">
        <v>390</v>
      </c>
      <c r="X146" s="245" t="s">
        <v>12</v>
      </c>
      <c r="Y146" s="245" t="s">
        <v>625</v>
      </c>
      <c r="Z146" s="245" t="s">
        <v>320</v>
      </c>
      <c r="AA146" s="246">
        <v>95013</v>
      </c>
      <c r="AB146" s="245" t="s">
        <v>352</v>
      </c>
      <c r="AC146" s="245" t="s">
        <v>201</v>
      </c>
      <c r="AD146" s="245" t="s">
        <v>354</v>
      </c>
      <c r="AE146" s="245" t="s">
        <v>12</v>
      </c>
    </row>
    <row r="147" spans="2:31" x14ac:dyDescent="0.35">
      <c r="B147" s="244">
        <v>101426</v>
      </c>
      <c r="C147" s="245" t="s">
        <v>654</v>
      </c>
      <c r="D147" s="244">
        <v>2015</v>
      </c>
      <c r="E147" s="245" t="s">
        <v>12</v>
      </c>
      <c r="F147" s="240">
        <v>15759.6614064</v>
      </c>
      <c r="G147" s="240" t="s">
        <v>1755</v>
      </c>
      <c r="H147" s="240" t="s">
        <v>12</v>
      </c>
      <c r="I147" s="240">
        <v>15759.6614064</v>
      </c>
      <c r="J147" s="240">
        <v>0</v>
      </c>
      <c r="K147" s="240">
        <v>0</v>
      </c>
      <c r="L147" s="240">
        <v>0</v>
      </c>
      <c r="M147" s="240">
        <v>0</v>
      </c>
      <c r="N147" s="240" t="s">
        <v>12</v>
      </c>
      <c r="O147" s="240">
        <v>0</v>
      </c>
      <c r="P147" s="240">
        <v>0</v>
      </c>
      <c r="Q147" s="240">
        <v>0</v>
      </c>
      <c r="R147" s="240">
        <v>0</v>
      </c>
      <c r="S147" s="240">
        <v>15759.6614064</v>
      </c>
      <c r="T147" s="245" t="s">
        <v>12</v>
      </c>
      <c r="U147" s="245" t="s">
        <v>317</v>
      </c>
      <c r="V147" s="245" t="s">
        <v>317</v>
      </c>
      <c r="W147" s="245" t="s">
        <v>12</v>
      </c>
      <c r="X147" s="245" t="s">
        <v>12</v>
      </c>
      <c r="Y147" s="245" t="s">
        <v>625</v>
      </c>
      <c r="Z147" s="245" t="s">
        <v>320</v>
      </c>
      <c r="AA147" s="246">
        <v>95134</v>
      </c>
      <c r="AB147" s="245" t="s">
        <v>352</v>
      </c>
      <c r="AC147" s="245" t="s">
        <v>201</v>
      </c>
      <c r="AD147" s="245" t="s">
        <v>354</v>
      </c>
      <c r="AE147" s="245" t="s">
        <v>12</v>
      </c>
    </row>
    <row r="148" spans="2:31" x14ac:dyDescent="0.35">
      <c r="B148" s="244">
        <v>101746</v>
      </c>
      <c r="C148" s="245" t="s">
        <v>655</v>
      </c>
      <c r="D148" s="244">
        <v>2015</v>
      </c>
      <c r="E148" s="245" t="s">
        <v>12</v>
      </c>
      <c r="F148" s="240">
        <v>1376800.2987840001</v>
      </c>
      <c r="G148" s="240" t="s">
        <v>1755</v>
      </c>
      <c r="H148" s="240" t="s">
        <v>12</v>
      </c>
      <c r="I148" s="240">
        <v>1376800.2987840001</v>
      </c>
      <c r="J148" s="240">
        <v>0</v>
      </c>
      <c r="K148" s="240">
        <v>0</v>
      </c>
      <c r="L148" s="240">
        <v>0</v>
      </c>
      <c r="M148" s="240">
        <v>0</v>
      </c>
      <c r="N148" s="240" t="s">
        <v>12</v>
      </c>
      <c r="O148" s="240">
        <v>1376800.2987840001</v>
      </c>
      <c r="P148" s="240">
        <v>0</v>
      </c>
      <c r="Q148" s="240">
        <v>0</v>
      </c>
      <c r="R148" s="240">
        <v>1376800.2987840001</v>
      </c>
      <c r="S148" s="240">
        <v>0</v>
      </c>
      <c r="T148" s="245" t="s">
        <v>12</v>
      </c>
      <c r="U148" s="245" t="s">
        <v>316</v>
      </c>
      <c r="V148" s="245" t="s">
        <v>317</v>
      </c>
      <c r="W148" s="245" t="s">
        <v>390</v>
      </c>
      <c r="X148" s="245" t="s">
        <v>12</v>
      </c>
      <c r="Y148" s="245" t="s">
        <v>460</v>
      </c>
      <c r="Z148" s="245" t="s">
        <v>320</v>
      </c>
      <c r="AA148" s="246">
        <v>92154</v>
      </c>
      <c r="AB148" s="245" t="s">
        <v>352</v>
      </c>
      <c r="AC148" s="245" t="s">
        <v>201</v>
      </c>
      <c r="AD148" s="245" t="s">
        <v>354</v>
      </c>
      <c r="AE148" s="245" t="s">
        <v>12</v>
      </c>
    </row>
    <row r="149" spans="2:31" x14ac:dyDescent="0.35">
      <c r="B149" s="244">
        <v>100345</v>
      </c>
      <c r="C149" s="245" t="s">
        <v>656</v>
      </c>
      <c r="D149" s="244">
        <v>2015</v>
      </c>
      <c r="E149" s="245" t="s">
        <v>12</v>
      </c>
      <c r="F149" s="240">
        <v>1778765.450832</v>
      </c>
      <c r="G149" s="240" t="s">
        <v>1755</v>
      </c>
      <c r="H149" s="240" t="s">
        <v>12</v>
      </c>
      <c r="I149" s="240">
        <v>1778765.450832</v>
      </c>
      <c r="J149" s="240">
        <v>0</v>
      </c>
      <c r="K149" s="240">
        <v>0</v>
      </c>
      <c r="L149" s="240">
        <v>0</v>
      </c>
      <c r="M149" s="240">
        <v>0</v>
      </c>
      <c r="N149" s="240" t="s">
        <v>12</v>
      </c>
      <c r="O149" s="240">
        <v>1778765.450832</v>
      </c>
      <c r="P149" s="240">
        <v>0</v>
      </c>
      <c r="Q149" s="240">
        <v>0</v>
      </c>
      <c r="R149" s="240">
        <v>1778765.450832</v>
      </c>
      <c r="S149" s="240">
        <v>0</v>
      </c>
      <c r="T149" s="245" t="s">
        <v>12</v>
      </c>
      <c r="U149" s="245" t="s">
        <v>316</v>
      </c>
      <c r="V149" s="245" t="s">
        <v>317</v>
      </c>
      <c r="W149" s="245" t="s">
        <v>390</v>
      </c>
      <c r="X149" s="245" t="s">
        <v>12</v>
      </c>
      <c r="Y149" s="245" t="s">
        <v>657</v>
      </c>
      <c r="Z149" s="245" t="s">
        <v>320</v>
      </c>
      <c r="AA149" s="246">
        <v>93243</v>
      </c>
      <c r="AB149" s="245" t="s">
        <v>352</v>
      </c>
      <c r="AC149" s="245" t="s">
        <v>201</v>
      </c>
      <c r="AD149" s="245" t="s">
        <v>354</v>
      </c>
      <c r="AE149" s="245" t="s">
        <v>12</v>
      </c>
    </row>
    <row r="150" spans="2:31" x14ac:dyDescent="0.35">
      <c r="B150" s="244">
        <v>104456</v>
      </c>
      <c r="C150" s="245" t="s">
        <v>658</v>
      </c>
      <c r="D150" s="244">
        <v>2015</v>
      </c>
      <c r="E150" s="245" t="s">
        <v>12</v>
      </c>
      <c r="F150" s="240">
        <v>1104417.2597952001</v>
      </c>
      <c r="G150" s="240" t="s">
        <v>1755</v>
      </c>
      <c r="H150" s="240" t="s">
        <v>12</v>
      </c>
      <c r="I150" s="240">
        <v>1104417.2597952001</v>
      </c>
      <c r="J150" s="240">
        <v>0</v>
      </c>
      <c r="K150" s="240">
        <v>0</v>
      </c>
      <c r="L150" s="240">
        <v>0</v>
      </c>
      <c r="M150" s="240">
        <v>0</v>
      </c>
      <c r="N150" s="240" t="s">
        <v>12</v>
      </c>
      <c r="O150" s="240">
        <v>1104417.2597952001</v>
      </c>
      <c r="P150" s="240">
        <v>0</v>
      </c>
      <c r="Q150" s="240">
        <v>0</v>
      </c>
      <c r="R150" s="240">
        <v>1104417.2597952001</v>
      </c>
      <c r="S150" s="240">
        <v>0</v>
      </c>
      <c r="T150" s="245" t="s">
        <v>12</v>
      </c>
      <c r="U150" s="245" t="s">
        <v>316</v>
      </c>
      <c r="V150" s="245" t="s">
        <v>317</v>
      </c>
      <c r="W150" s="245" t="s">
        <v>390</v>
      </c>
      <c r="X150" s="245" t="s">
        <v>12</v>
      </c>
      <c r="Y150" s="245" t="s">
        <v>659</v>
      </c>
      <c r="Z150" s="245" t="s">
        <v>320</v>
      </c>
      <c r="AA150" s="246">
        <v>94545</v>
      </c>
      <c r="AB150" s="245" t="s">
        <v>352</v>
      </c>
      <c r="AC150" s="245" t="s">
        <v>201</v>
      </c>
      <c r="AD150" s="245" t="s">
        <v>354</v>
      </c>
      <c r="AE150" s="245" t="s">
        <v>12</v>
      </c>
    </row>
    <row r="151" spans="2:31" x14ac:dyDescent="0.35">
      <c r="B151" s="244">
        <v>101211</v>
      </c>
      <c r="C151" s="245" t="s">
        <v>660</v>
      </c>
      <c r="D151" s="244">
        <v>2015</v>
      </c>
      <c r="E151" s="245" t="s">
        <v>12</v>
      </c>
      <c r="F151" s="240">
        <v>15260.487403200001</v>
      </c>
      <c r="G151" s="240" t="s">
        <v>1755</v>
      </c>
      <c r="H151" s="240" t="s">
        <v>12</v>
      </c>
      <c r="I151" s="240">
        <v>15260.487403200001</v>
      </c>
      <c r="J151" s="240">
        <v>0</v>
      </c>
      <c r="K151" s="240">
        <v>0</v>
      </c>
      <c r="L151" s="240">
        <v>0</v>
      </c>
      <c r="M151" s="240">
        <v>0</v>
      </c>
      <c r="N151" s="240" t="s">
        <v>12</v>
      </c>
      <c r="O151" s="240">
        <v>15260.487403200001</v>
      </c>
      <c r="P151" s="240">
        <v>0</v>
      </c>
      <c r="Q151" s="240">
        <v>0</v>
      </c>
      <c r="R151" s="240">
        <v>15260.487403200001</v>
      </c>
      <c r="S151" s="240">
        <v>0</v>
      </c>
      <c r="T151" s="245" t="s">
        <v>12</v>
      </c>
      <c r="U151" s="245" t="s">
        <v>316</v>
      </c>
      <c r="V151" s="245" t="s">
        <v>317</v>
      </c>
      <c r="W151" s="245" t="s">
        <v>390</v>
      </c>
      <c r="X151" s="245" t="s">
        <v>12</v>
      </c>
      <c r="Y151" s="245" t="s">
        <v>645</v>
      </c>
      <c r="Z151" s="245" t="s">
        <v>320</v>
      </c>
      <c r="AA151" s="246">
        <v>95993</v>
      </c>
      <c r="AB151" s="245" t="s">
        <v>352</v>
      </c>
      <c r="AC151" s="245" t="s">
        <v>201</v>
      </c>
      <c r="AD151" s="245" t="s">
        <v>354</v>
      </c>
      <c r="AE151" s="245" t="s">
        <v>12</v>
      </c>
    </row>
    <row r="152" spans="2:31" x14ac:dyDescent="0.35">
      <c r="B152" s="244">
        <v>3010</v>
      </c>
      <c r="C152" s="245" t="s">
        <v>661</v>
      </c>
      <c r="D152" s="244">
        <v>2015</v>
      </c>
      <c r="E152" s="245" t="s">
        <v>12</v>
      </c>
      <c r="F152" s="240">
        <v>941545.45738977904</v>
      </c>
      <c r="G152" s="240" t="s">
        <v>1755</v>
      </c>
      <c r="H152" s="240" t="s">
        <v>12</v>
      </c>
      <c r="I152" s="240">
        <v>0</v>
      </c>
      <c r="J152" s="240">
        <v>0</v>
      </c>
      <c r="K152" s="240">
        <v>0</v>
      </c>
      <c r="L152" s="240">
        <v>0</v>
      </c>
      <c r="M152" s="240">
        <v>941545.45738977904</v>
      </c>
      <c r="N152" s="240" t="s">
        <v>12</v>
      </c>
      <c r="O152" s="240">
        <v>0</v>
      </c>
      <c r="P152" s="240">
        <v>0</v>
      </c>
      <c r="Q152" s="240">
        <v>922636.50768977997</v>
      </c>
      <c r="R152" s="240">
        <v>922636.50768977997</v>
      </c>
      <c r="S152" s="240">
        <v>18908.949699999001</v>
      </c>
      <c r="T152" s="245" t="s">
        <v>12</v>
      </c>
      <c r="U152" s="245" t="s">
        <v>316</v>
      </c>
      <c r="V152" s="245" t="s">
        <v>317</v>
      </c>
      <c r="W152" s="245" t="s">
        <v>390</v>
      </c>
      <c r="X152" s="245" t="s">
        <v>12</v>
      </c>
      <c r="Y152" s="245" t="s">
        <v>444</v>
      </c>
      <c r="Z152" s="245" t="s">
        <v>445</v>
      </c>
      <c r="AA152" s="246">
        <v>90120</v>
      </c>
      <c r="AB152" s="245" t="s">
        <v>321</v>
      </c>
      <c r="AC152" s="245" t="s">
        <v>322</v>
      </c>
      <c r="AD152" s="245" t="s">
        <v>323</v>
      </c>
      <c r="AE152" s="245" t="s">
        <v>12</v>
      </c>
    </row>
    <row r="153" spans="2:31" x14ac:dyDescent="0.35">
      <c r="B153" s="244">
        <v>101029</v>
      </c>
      <c r="C153" s="245" t="s">
        <v>664</v>
      </c>
      <c r="D153" s="244">
        <v>2015</v>
      </c>
      <c r="E153" s="245" t="s">
        <v>12</v>
      </c>
      <c r="F153" s="240">
        <v>1033572.32584896</v>
      </c>
      <c r="G153" s="240" t="s">
        <v>1755</v>
      </c>
      <c r="H153" s="240" t="s">
        <v>12</v>
      </c>
      <c r="I153" s="240">
        <v>1033572.32584896</v>
      </c>
      <c r="J153" s="240">
        <v>0</v>
      </c>
      <c r="K153" s="240">
        <v>0</v>
      </c>
      <c r="L153" s="240">
        <v>0</v>
      </c>
      <c r="M153" s="240">
        <v>0</v>
      </c>
      <c r="N153" s="240" t="s">
        <v>12</v>
      </c>
      <c r="O153" s="240">
        <v>1033572.32584896</v>
      </c>
      <c r="P153" s="240">
        <v>0</v>
      </c>
      <c r="Q153" s="240">
        <v>0</v>
      </c>
      <c r="R153" s="240">
        <v>1033572.32584896</v>
      </c>
      <c r="S153" s="240">
        <v>0</v>
      </c>
      <c r="T153" s="245" t="s">
        <v>12</v>
      </c>
      <c r="U153" s="245" t="s">
        <v>316</v>
      </c>
      <c r="V153" s="245" t="s">
        <v>316</v>
      </c>
      <c r="W153" s="245" t="s">
        <v>381</v>
      </c>
      <c r="X153" s="245" t="s">
        <v>12</v>
      </c>
      <c r="Y153" s="245" t="s">
        <v>665</v>
      </c>
      <c r="Z153" s="245" t="s">
        <v>320</v>
      </c>
      <c r="AA153" s="246">
        <v>93501</v>
      </c>
      <c r="AB153" s="245" t="s">
        <v>666</v>
      </c>
      <c r="AC153" s="245" t="s">
        <v>667</v>
      </c>
      <c r="AD153" s="245" t="s">
        <v>668</v>
      </c>
      <c r="AE153" s="245" t="s">
        <v>12</v>
      </c>
    </row>
    <row r="154" spans="2:31" x14ac:dyDescent="0.35">
      <c r="B154" s="244">
        <v>100013</v>
      </c>
      <c r="C154" s="245" t="s">
        <v>669</v>
      </c>
      <c r="D154" s="244">
        <v>2015</v>
      </c>
      <c r="E154" s="245" t="s">
        <v>12</v>
      </c>
      <c r="F154" s="240">
        <v>930160.24391119997</v>
      </c>
      <c r="G154" s="240" t="s">
        <v>1755</v>
      </c>
      <c r="H154" s="240" t="s">
        <v>12</v>
      </c>
      <c r="I154" s="240">
        <v>930160.24391119997</v>
      </c>
      <c r="J154" s="240">
        <v>0</v>
      </c>
      <c r="K154" s="240">
        <v>0</v>
      </c>
      <c r="L154" s="240">
        <v>0</v>
      </c>
      <c r="M154" s="240">
        <v>0</v>
      </c>
      <c r="N154" s="240" t="s">
        <v>12</v>
      </c>
      <c r="O154" s="240">
        <v>930160.24391119997</v>
      </c>
      <c r="P154" s="240">
        <v>0</v>
      </c>
      <c r="Q154" s="240">
        <v>0</v>
      </c>
      <c r="R154" s="240">
        <v>930160.24391119997</v>
      </c>
      <c r="S154" s="240">
        <v>0</v>
      </c>
      <c r="T154" s="245" t="s">
        <v>12</v>
      </c>
      <c r="U154" s="245" t="s">
        <v>316</v>
      </c>
      <c r="V154" s="245" t="s">
        <v>316</v>
      </c>
      <c r="W154" s="245" t="s">
        <v>381</v>
      </c>
      <c r="X154" s="245" t="s">
        <v>12</v>
      </c>
      <c r="Y154" s="245" t="s">
        <v>670</v>
      </c>
      <c r="Z154" s="245" t="s">
        <v>320</v>
      </c>
      <c r="AA154" s="246">
        <v>92368</v>
      </c>
      <c r="AB154" s="245" t="s">
        <v>666</v>
      </c>
      <c r="AC154" s="245" t="s">
        <v>667</v>
      </c>
      <c r="AD154" s="245" t="s">
        <v>668</v>
      </c>
      <c r="AE154" s="245" t="s">
        <v>12</v>
      </c>
    </row>
    <row r="155" spans="2:31" x14ac:dyDescent="0.35">
      <c r="B155" s="244">
        <v>100936</v>
      </c>
      <c r="C155" s="245" t="s">
        <v>671</v>
      </c>
      <c r="D155" s="244">
        <v>2015</v>
      </c>
      <c r="E155" s="245" t="s">
        <v>12</v>
      </c>
      <c r="F155" s="240">
        <v>34811.277711037903</v>
      </c>
      <c r="G155" s="240" t="s">
        <v>1755</v>
      </c>
      <c r="H155" s="240" t="s">
        <v>12</v>
      </c>
      <c r="I155" s="240">
        <v>34811.277711037903</v>
      </c>
      <c r="J155" s="240">
        <v>0</v>
      </c>
      <c r="K155" s="240">
        <v>0</v>
      </c>
      <c r="L155" s="240">
        <v>0</v>
      </c>
      <c r="M155" s="240">
        <v>0</v>
      </c>
      <c r="N155" s="240" t="s">
        <v>12</v>
      </c>
      <c r="O155" s="240">
        <v>34810.766698808897</v>
      </c>
      <c r="P155" s="240">
        <v>0</v>
      </c>
      <c r="Q155" s="240">
        <v>0</v>
      </c>
      <c r="R155" s="240">
        <v>34810.766698808897</v>
      </c>
      <c r="S155" s="240">
        <v>0.51101222899999998</v>
      </c>
      <c r="T155" s="245" t="s">
        <v>12</v>
      </c>
      <c r="U155" s="245" t="s">
        <v>316</v>
      </c>
      <c r="V155" s="245" t="s">
        <v>316</v>
      </c>
      <c r="W155" s="245" t="s">
        <v>430</v>
      </c>
      <c r="X155" s="245" t="s">
        <v>12</v>
      </c>
      <c r="Y155" s="245" t="s">
        <v>672</v>
      </c>
      <c r="Z155" s="245" t="s">
        <v>320</v>
      </c>
      <c r="AA155" s="246">
        <v>95620</v>
      </c>
      <c r="AB155" s="245" t="s">
        <v>673</v>
      </c>
      <c r="AC155" s="245" t="s">
        <v>201</v>
      </c>
      <c r="AD155" s="245" t="s">
        <v>327</v>
      </c>
      <c r="AE155" s="245" t="s">
        <v>12</v>
      </c>
    </row>
    <row r="156" spans="2:31" x14ac:dyDescent="0.35">
      <c r="B156" s="244">
        <v>104199</v>
      </c>
      <c r="C156" s="245" t="s">
        <v>674</v>
      </c>
      <c r="D156" s="244">
        <v>2015</v>
      </c>
      <c r="E156" s="245" t="s">
        <v>12</v>
      </c>
      <c r="F156" s="240">
        <v>20671.7722096</v>
      </c>
      <c r="G156" s="240" t="s">
        <v>1755</v>
      </c>
      <c r="H156" s="240" t="s">
        <v>12</v>
      </c>
      <c r="I156" s="240">
        <v>20671.7722096</v>
      </c>
      <c r="J156" s="240">
        <v>0</v>
      </c>
      <c r="K156" s="240">
        <v>0</v>
      </c>
      <c r="L156" s="240">
        <v>0</v>
      </c>
      <c r="M156" s="240">
        <v>0</v>
      </c>
      <c r="N156" s="240" t="s">
        <v>12</v>
      </c>
      <c r="O156" s="240">
        <v>0</v>
      </c>
      <c r="P156" s="240">
        <v>0</v>
      </c>
      <c r="Q156" s="240">
        <v>0</v>
      </c>
      <c r="R156" s="240">
        <v>0</v>
      </c>
      <c r="S156" s="240">
        <v>20671.7722096</v>
      </c>
      <c r="T156" s="245" t="s">
        <v>12</v>
      </c>
      <c r="U156" s="245" t="s">
        <v>317</v>
      </c>
      <c r="V156" s="245" t="s">
        <v>317</v>
      </c>
      <c r="W156" s="245" t="s">
        <v>12</v>
      </c>
      <c r="X156" s="245" t="s">
        <v>12</v>
      </c>
      <c r="Y156" s="245" t="s">
        <v>675</v>
      </c>
      <c r="Z156" s="245" t="s">
        <v>320</v>
      </c>
      <c r="AA156" s="246">
        <v>95206</v>
      </c>
      <c r="AB156" s="245" t="s">
        <v>673</v>
      </c>
      <c r="AC156" s="245" t="s">
        <v>201</v>
      </c>
      <c r="AD156" s="245" t="s">
        <v>327</v>
      </c>
      <c r="AE156" s="245" t="s">
        <v>12</v>
      </c>
    </row>
    <row r="157" spans="2:31" x14ac:dyDescent="0.35">
      <c r="B157" s="244">
        <v>104008</v>
      </c>
      <c r="C157" s="245" t="s">
        <v>676</v>
      </c>
      <c r="D157" s="244">
        <v>2015</v>
      </c>
      <c r="E157" s="245" t="s">
        <v>12</v>
      </c>
      <c r="F157" s="240">
        <v>53204.4674552</v>
      </c>
      <c r="G157" s="240" t="s">
        <v>1755</v>
      </c>
      <c r="H157" s="240" t="s">
        <v>12</v>
      </c>
      <c r="I157" s="240">
        <v>53204.4674552</v>
      </c>
      <c r="J157" s="240">
        <v>0</v>
      </c>
      <c r="K157" s="240">
        <v>0</v>
      </c>
      <c r="L157" s="240">
        <v>0</v>
      </c>
      <c r="M157" s="240">
        <v>0</v>
      </c>
      <c r="N157" s="240" t="s">
        <v>12</v>
      </c>
      <c r="O157" s="240">
        <v>53204.4674552</v>
      </c>
      <c r="P157" s="240">
        <v>0</v>
      </c>
      <c r="Q157" s="240">
        <v>0</v>
      </c>
      <c r="R157" s="240">
        <v>53204.4674552</v>
      </c>
      <c r="S157" s="240">
        <v>0</v>
      </c>
      <c r="T157" s="245" t="s">
        <v>12</v>
      </c>
      <c r="U157" s="245" t="s">
        <v>316</v>
      </c>
      <c r="V157" s="245" t="s">
        <v>317</v>
      </c>
      <c r="W157" s="245" t="s">
        <v>363</v>
      </c>
      <c r="X157" s="245" t="s">
        <v>12</v>
      </c>
      <c r="Y157" s="245" t="s">
        <v>677</v>
      </c>
      <c r="Z157" s="245" t="s">
        <v>320</v>
      </c>
      <c r="AA157" s="246">
        <v>92805</v>
      </c>
      <c r="AB157" s="245" t="s">
        <v>352</v>
      </c>
      <c r="AC157" s="245" t="s">
        <v>204</v>
      </c>
      <c r="AD157" s="245" t="s">
        <v>354</v>
      </c>
      <c r="AE157" s="245" t="s">
        <v>12</v>
      </c>
    </row>
    <row r="158" spans="2:31" x14ac:dyDescent="0.35">
      <c r="B158" s="244">
        <v>100128</v>
      </c>
      <c r="C158" s="245" t="s">
        <v>1915</v>
      </c>
      <c r="D158" s="244">
        <v>2015</v>
      </c>
      <c r="E158" s="245" t="s">
        <v>12</v>
      </c>
      <c r="F158" s="240">
        <v>52635.084026265999</v>
      </c>
      <c r="G158" s="240" t="s">
        <v>1755</v>
      </c>
      <c r="H158" s="240" t="s">
        <v>12</v>
      </c>
      <c r="I158" s="240">
        <v>52635.084026265999</v>
      </c>
      <c r="J158" s="240">
        <v>0</v>
      </c>
      <c r="K158" s="240">
        <v>0</v>
      </c>
      <c r="L158" s="240">
        <v>0</v>
      </c>
      <c r="M158" s="240">
        <v>0</v>
      </c>
      <c r="N158" s="240" t="s">
        <v>12</v>
      </c>
      <c r="O158" s="240">
        <v>52634.336444799999</v>
      </c>
      <c r="P158" s="240">
        <v>0</v>
      </c>
      <c r="Q158" s="240">
        <v>0</v>
      </c>
      <c r="R158" s="240">
        <v>52634.336444799999</v>
      </c>
      <c r="S158" s="240">
        <v>0.74758146599999997</v>
      </c>
      <c r="T158" s="245" t="s">
        <v>12</v>
      </c>
      <c r="U158" s="245" t="s">
        <v>316</v>
      </c>
      <c r="V158" s="245" t="s">
        <v>317</v>
      </c>
      <c r="W158" s="245" t="s">
        <v>467</v>
      </c>
      <c r="X158" s="245" t="s">
        <v>12</v>
      </c>
      <c r="Y158" s="245" t="s">
        <v>1586</v>
      </c>
      <c r="Z158" s="245" t="s">
        <v>320</v>
      </c>
      <c r="AA158" s="246">
        <v>94305</v>
      </c>
      <c r="AB158" s="245" t="s">
        <v>352</v>
      </c>
      <c r="AC158" s="245" t="s">
        <v>201</v>
      </c>
      <c r="AD158" s="245" t="s">
        <v>458</v>
      </c>
      <c r="AE158" s="245" t="s">
        <v>12</v>
      </c>
    </row>
    <row r="159" spans="2:31" x14ac:dyDescent="0.35">
      <c r="B159" s="244">
        <v>2214</v>
      </c>
      <c r="C159" s="245" t="s">
        <v>1766</v>
      </c>
      <c r="D159" s="244">
        <v>2015</v>
      </c>
      <c r="E159" s="245" t="s">
        <v>12</v>
      </c>
      <c r="F159" s="240">
        <v>619.91520000000003</v>
      </c>
      <c r="G159" s="240" t="s">
        <v>1755</v>
      </c>
      <c r="H159" s="240" t="s">
        <v>12</v>
      </c>
      <c r="I159" s="240">
        <v>0</v>
      </c>
      <c r="J159" s="240">
        <v>0</v>
      </c>
      <c r="K159" s="240">
        <v>0</v>
      </c>
      <c r="L159" s="240">
        <v>0</v>
      </c>
      <c r="M159" s="240">
        <v>619.91520000000003</v>
      </c>
      <c r="N159" s="240" t="s">
        <v>12</v>
      </c>
      <c r="O159" s="240">
        <v>0</v>
      </c>
      <c r="P159" s="240">
        <v>0</v>
      </c>
      <c r="Q159" s="240">
        <v>619.91520000000003</v>
      </c>
      <c r="R159" s="240">
        <v>619.91520000000003</v>
      </c>
      <c r="S159" s="240">
        <v>0</v>
      </c>
      <c r="T159" s="245" t="s">
        <v>12</v>
      </c>
      <c r="U159" s="245" t="s">
        <v>316</v>
      </c>
      <c r="V159" s="245" t="s">
        <v>317</v>
      </c>
      <c r="W159" s="245" t="s">
        <v>336</v>
      </c>
      <c r="X159" s="245" t="s">
        <v>12</v>
      </c>
      <c r="Y159" s="245" t="s">
        <v>1767</v>
      </c>
      <c r="Z159" s="245" t="s">
        <v>1768</v>
      </c>
      <c r="AA159" s="246">
        <v>55343</v>
      </c>
      <c r="AB159" s="245" t="s">
        <v>560</v>
      </c>
      <c r="AC159" s="245" t="s">
        <v>322</v>
      </c>
      <c r="AD159" s="245" t="s">
        <v>323</v>
      </c>
      <c r="AE159" s="245" t="s">
        <v>12</v>
      </c>
    </row>
    <row r="160" spans="2:31" x14ac:dyDescent="0.35">
      <c r="B160" s="244">
        <v>104375</v>
      </c>
      <c r="C160" s="245" t="s">
        <v>1841</v>
      </c>
      <c r="D160" s="244">
        <v>2015</v>
      </c>
      <c r="E160" s="245" t="s">
        <v>12</v>
      </c>
      <c r="F160" s="240">
        <v>5260.23128</v>
      </c>
      <c r="G160" s="240" t="s">
        <v>1755</v>
      </c>
      <c r="H160" s="240" t="s">
        <v>12</v>
      </c>
      <c r="I160" s="240">
        <v>5260.23128</v>
      </c>
      <c r="J160" s="240">
        <v>0</v>
      </c>
      <c r="K160" s="240">
        <v>0</v>
      </c>
      <c r="L160" s="240">
        <v>0</v>
      </c>
      <c r="M160" s="240">
        <v>0</v>
      </c>
      <c r="N160" s="240" t="s">
        <v>12</v>
      </c>
      <c r="O160" s="240">
        <v>0</v>
      </c>
      <c r="P160" s="240">
        <v>0</v>
      </c>
      <c r="Q160" s="240">
        <v>0</v>
      </c>
      <c r="R160" s="240">
        <v>0</v>
      </c>
      <c r="S160" s="240">
        <v>5260.23128</v>
      </c>
      <c r="T160" s="245" t="s">
        <v>12</v>
      </c>
      <c r="U160" s="245" t="s">
        <v>317</v>
      </c>
      <c r="V160" s="245" t="s">
        <v>317</v>
      </c>
      <c r="W160" s="245" t="s">
        <v>12</v>
      </c>
      <c r="X160" s="245" t="s">
        <v>12</v>
      </c>
      <c r="Y160" s="245" t="s">
        <v>1293</v>
      </c>
      <c r="Z160" s="245" t="s">
        <v>320</v>
      </c>
      <c r="AA160" s="246">
        <v>94560</v>
      </c>
      <c r="AB160" s="245" t="s">
        <v>400</v>
      </c>
      <c r="AC160" s="245" t="s">
        <v>201</v>
      </c>
      <c r="AD160" s="245" t="s">
        <v>327</v>
      </c>
      <c r="AE160" s="245" t="s">
        <v>12</v>
      </c>
    </row>
    <row r="161" spans="2:31" x14ac:dyDescent="0.35">
      <c r="B161" s="244">
        <v>101734</v>
      </c>
      <c r="C161" s="245" t="s">
        <v>680</v>
      </c>
      <c r="D161" s="244">
        <v>2015</v>
      </c>
      <c r="E161" s="245" t="s">
        <v>12</v>
      </c>
      <c r="F161" s="240">
        <v>33768.004235795197</v>
      </c>
      <c r="G161" s="240" t="s">
        <v>1755</v>
      </c>
      <c r="H161" s="240" t="s">
        <v>12</v>
      </c>
      <c r="I161" s="240">
        <v>33768.004235795197</v>
      </c>
      <c r="J161" s="240">
        <v>0</v>
      </c>
      <c r="K161" s="240">
        <v>0</v>
      </c>
      <c r="L161" s="240">
        <v>0</v>
      </c>
      <c r="M161" s="240">
        <v>0</v>
      </c>
      <c r="N161" s="240" t="s">
        <v>12</v>
      </c>
      <c r="O161" s="240">
        <v>33768.004235795197</v>
      </c>
      <c r="P161" s="240">
        <v>0</v>
      </c>
      <c r="Q161" s="240">
        <v>0</v>
      </c>
      <c r="R161" s="240">
        <v>33768.004235795197</v>
      </c>
      <c r="S161" s="240">
        <v>0</v>
      </c>
      <c r="T161" s="245" t="s">
        <v>12</v>
      </c>
      <c r="U161" s="245" t="s">
        <v>316</v>
      </c>
      <c r="V161" s="245" t="s">
        <v>316</v>
      </c>
      <c r="W161" s="245" t="s">
        <v>381</v>
      </c>
      <c r="X161" s="245" t="s">
        <v>12</v>
      </c>
      <c r="Y161" s="245" t="s">
        <v>399</v>
      </c>
      <c r="Z161" s="245" t="s">
        <v>320</v>
      </c>
      <c r="AA161" s="246">
        <v>90723</v>
      </c>
      <c r="AB161" s="245" t="s">
        <v>681</v>
      </c>
      <c r="AC161" s="245" t="s">
        <v>201</v>
      </c>
      <c r="AD161" s="245" t="s">
        <v>327</v>
      </c>
      <c r="AE161" s="245" t="s">
        <v>12</v>
      </c>
    </row>
    <row r="162" spans="2:31" x14ac:dyDescent="0.35">
      <c r="B162" s="244">
        <v>100129</v>
      </c>
      <c r="C162" s="245" t="s">
        <v>1769</v>
      </c>
      <c r="D162" s="244">
        <v>2015</v>
      </c>
      <c r="E162" s="245" t="s">
        <v>12</v>
      </c>
      <c r="F162" s="240">
        <v>17679.259999999998</v>
      </c>
      <c r="G162" s="240" t="s">
        <v>1755</v>
      </c>
      <c r="H162" s="240" t="s">
        <v>12</v>
      </c>
      <c r="I162" s="240">
        <v>17679.259999999998</v>
      </c>
      <c r="J162" s="240">
        <v>0</v>
      </c>
      <c r="K162" s="240">
        <v>0</v>
      </c>
      <c r="L162" s="240">
        <v>0</v>
      </c>
      <c r="M162" s="240">
        <v>0</v>
      </c>
      <c r="N162" s="240" t="s">
        <v>12</v>
      </c>
      <c r="O162" s="240">
        <v>17679.259999999998</v>
      </c>
      <c r="P162" s="240">
        <v>0</v>
      </c>
      <c r="Q162" s="240">
        <v>0</v>
      </c>
      <c r="R162" s="240">
        <v>17679.259999999998</v>
      </c>
      <c r="S162" s="240">
        <v>0</v>
      </c>
      <c r="T162" s="245" t="s">
        <v>12</v>
      </c>
      <c r="U162" s="245" t="s">
        <v>316</v>
      </c>
      <c r="V162" s="245" t="s">
        <v>317</v>
      </c>
      <c r="W162" s="245" t="s">
        <v>390</v>
      </c>
      <c r="X162" s="245" t="s">
        <v>12</v>
      </c>
      <c r="Y162" s="245" t="s">
        <v>373</v>
      </c>
      <c r="Z162" s="245" t="s">
        <v>320</v>
      </c>
      <c r="AA162" s="246">
        <v>90746</v>
      </c>
      <c r="AB162" s="245" t="s">
        <v>352</v>
      </c>
      <c r="AC162" s="245" t="s">
        <v>204</v>
      </c>
      <c r="AD162" s="245" t="s">
        <v>354</v>
      </c>
      <c r="AE162" s="245" t="s">
        <v>12</v>
      </c>
    </row>
    <row r="163" spans="2:31" x14ac:dyDescent="0.35">
      <c r="B163" s="244">
        <v>104660</v>
      </c>
      <c r="C163" s="245" t="s">
        <v>683</v>
      </c>
      <c r="D163" s="244">
        <v>2015</v>
      </c>
      <c r="E163" s="245" t="s">
        <v>12</v>
      </c>
      <c r="F163" s="240">
        <v>17128.536887999999</v>
      </c>
      <c r="G163" s="240" t="s">
        <v>1755</v>
      </c>
      <c r="H163" s="240" t="s">
        <v>12</v>
      </c>
      <c r="I163" s="240">
        <v>17128.536887999999</v>
      </c>
      <c r="J163" s="240">
        <v>0</v>
      </c>
      <c r="K163" s="240">
        <v>0</v>
      </c>
      <c r="L163" s="240">
        <v>0</v>
      </c>
      <c r="M163" s="240">
        <v>0</v>
      </c>
      <c r="N163" s="240" t="s">
        <v>12</v>
      </c>
      <c r="O163" s="240">
        <v>0</v>
      </c>
      <c r="P163" s="240">
        <v>0</v>
      </c>
      <c r="Q163" s="240">
        <v>0</v>
      </c>
      <c r="R163" s="240">
        <v>0</v>
      </c>
      <c r="S163" s="240">
        <v>17128.536887999999</v>
      </c>
      <c r="T163" s="245" t="s">
        <v>12</v>
      </c>
      <c r="U163" s="245" t="s">
        <v>317</v>
      </c>
      <c r="V163" s="245" t="s">
        <v>317</v>
      </c>
      <c r="W163" s="245" t="s">
        <v>12</v>
      </c>
      <c r="X163" s="245" t="s">
        <v>12</v>
      </c>
      <c r="Y163" s="245" t="s">
        <v>506</v>
      </c>
      <c r="Z163" s="245" t="s">
        <v>320</v>
      </c>
      <c r="AA163" s="246">
        <v>90048</v>
      </c>
      <c r="AB163" s="245" t="s">
        <v>684</v>
      </c>
      <c r="AC163" s="245" t="s">
        <v>201</v>
      </c>
      <c r="AD163" s="245" t="s">
        <v>327</v>
      </c>
      <c r="AE163" s="245" t="s">
        <v>12</v>
      </c>
    </row>
    <row r="164" spans="2:31" x14ac:dyDescent="0.35">
      <c r="B164" s="244">
        <v>101476</v>
      </c>
      <c r="C164" s="245" t="s">
        <v>685</v>
      </c>
      <c r="D164" s="244">
        <v>2015</v>
      </c>
      <c r="E164" s="245" t="s">
        <v>12</v>
      </c>
      <c r="F164" s="240">
        <v>1932089.54497956</v>
      </c>
      <c r="G164" s="240" t="s">
        <v>1755</v>
      </c>
      <c r="H164" s="240" t="s">
        <v>12</v>
      </c>
      <c r="I164" s="240">
        <v>1807559.54497956</v>
      </c>
      <c r="J164" s="240">
        <v>124530</v>
      </c>
      <c r="K164" s="240">
        <v>0</v>
      </c>
      <c r="L164" s="240">
        <v>0</v>
      </c>
      <c r="M164" s="240">
        <v>0</v>
      </c>
      <c r="N164" s="240" t="s">
        <v>12</v>
      </c>
      <c r="O164" s="240">
        <v>1807546.8089824701</v>
      </c>
      <c r="P164" s="240">
        <v>0</v>
      </c>
      <c r="Q164" s="240">
        <v>0</v>
      </c>
      <c r="R164" s="240">
        <v>1807546.8089824701</v>
      </c>
      <c r="S164" s="240">
        <v>124542.73599709199</v>
      </c>
      <c r="T164" s="245" t="s">
        <v>12</v>
      </c>
      <c r="U164" s="245" t="s">
        <v>316</v>
      </c>
      <c r="V164" s="245" t="s">
        <v>316</v>
      </c>
      <c r="W164" s="245" t="s">
        <v>467</v>
      </c>
      <c r="X164" s="245" t="s">
        <v>12</v>
      </c>
      <c r="Y164" s="245" t="s">
        <v>455</v>
      </c>
      <c r="Z164" s="245" t="s">
        <v>320</v>
      </c>
      <c r="AA164" s="246">
        <v>92307</v>
      </c>
      <c r="AB164" s="245" t="s">
        <v>666</v>
      </c>
      <c r="AC164" s="245" t="s">
        <v>667</v>
      </c>
      <c r="AD164" s="245" t="s">
        <v>668</v>
      </c>
      <c r="AE164" s="245" t="s">
        <v>12</v>
      </c>
    </row>
    <row r="165" spans="2:31" x14ac:dyDescent="0.35">
      <c r="B165" s="244">
        <v>104577</v>
      </c>
      <c r="C165" s="245" t="s">
        <v>1972</v>
      </c>
      <c r="D165" s="244">
        <v>2015</v>
      </c>
      <c r="E165" s="245" t="s">
        <v>12</v>
      </c>
      <c r="F165" s="240">
        <v>0</v>
      </c>
      <c r="G165" s="240" t="s">
        <v>1755</v>
      </c>
      <c r="H165" s="240" t="s">
        <v>12</v>
      </c>
      <c r="I165" s="240">
        <v>0</v>
      </c>
      <c r="J165" s="240">
        <v>0</v>
      </c>
      <c r="K165" s="240">
        <v>0</v>
      </c>
      <c r="L165" s="240">
        <v>0</v>
      </c>
      <c r="M165" s="240">
        <v>0</v>
      </c>
      <c r="N165" s="240" t="s">
        <v>12</v>
      </c>
      <c r="O165" s="240">
        <v>0</v>
      </c>
      <c r="P165" s="240">
        <v>0</v>
      </c>
      <c r="Q165" s="240">
        <v>0</v>
      </c>
      <c r="R165" s="240">
        <v>0</v>
      </c>
      <c r="S165" s="240">
        <v>0</v>
      </c>
      <c r="T165" s="245" t="s">
        <v>12</v>
      </c>
      <c r="U165" s="245" t="s">
        <v>317</v>
      </c>
      <c r="V165" s="245" t="s">
        <v>317</v>
      </c>
      <c r="W165" s="245" t="s">
        <v>12</v>
      </c>
      <c r="X165" s="245" t="s">
        <v>12</v>
      </c>
      <c r="Y165" s="245" t="s">
        <v>481</v>
      </c>
      <c r="Z165" s="245" t="s">
        <v>464</v>
      </c>
      <c r="AA165" s="246">
        <v>85024</v>
      </c>
      <c r="AB165" s="245" t="s">
        <v>560</v>
      </c>
      <c r="AC165" s="245" t="s">
        <v>322</v>
      </c>
      <c r="AD165" s="245" t="s">
        <v>323</v>
      </c>
      <c r="AE165" s="245" t="s">
        <v>12</v>
      </c>
    </row>
    <row r="166" spans="2:31" x14ac:dyDescent="0.35">
      <c r="B166" s="244">
        <v>101015</v>
      </c>
      <c r="C166" s="245" t="s">
        <v>689</v>
      </c>
      <c r="D166" s="244">
        <v>2015</v>
      </c>
      <c r="E166" s="245" t="s">
        <v>12</v>
      </c>
      <c r="F166" s="240">
        <v>73302.467812660601</v>
      </c>
      <c r="G166" s="240" t="s">
        <v>1755</v>
      </c>
      <c r="H166" s="240" t="s">
        <v>12</v>
      </c>
      <c r="I166" s="240">
        <v>23141.6778126606</v>
      </c>
      <c r="J166" s="240">
        <v>50160.79</v>
      </c>
      <c r="K166" s="240">
        <v>0</v>
      </c>
      <c r="L166" s="240">
        <v>0</v>
      </c>
      <c r="M166" s="240">
        <v>0</v>
      </c>
      <c r="N166" s="240" t="s">
        <v>12</v>
      </c>
      <c r="O166" s="240">
        <v>0</v>
      </c>
      <c r="P166" s="240">
        <v>0</v>
      </c>
      <c r="Q166" s="240">
        <v>0</v>
      </c>
      <c r="R166" s="240">
        <v>0</v>
      </c>
      <c r="S166" s="240">
        <v>73302.467812660601</v>
      </c>
      <c r="T166" s="245" t="s">
        <v>12</v>
      </c>
      <c r="U166" s="245" t="s">
        <v>316</v>
      </c>
      <c r="V166" s="245" t="s">
        <v>317</v>
      </c>
      <c r="W166" s="245" t="s">
        <v>467</v>
      </c>
      <c r="X166" s="245" t="s">
        <v>12</v>
      </c>
      <c r="Y166" s="245" t="s">
        <v>371</v>
      </c>
      <c r="Z166" s="245" t="s">
        <v>320</v>
      </c>
      <c r="AA166" s="246">
        <v>94553</v>
      </c>
      <c r="AB166" s="245" t="s">
        <v>691</v>
      </c>
      <c r="AC166" s="245" t="s">
        <v>201</v>
      </c>
      <c r="AD166" s="245" t="s">
        <v>327</v>
      </c>
      <c r="AE166" s="245" t="s">
        <v>12</v>
      </c>
    </row>
    <row r="167" spans="2:31" x14ac:dyDescent="0.35">
      <c r="B167" s="244">
        <v>100917</v>
      </c>
      <c r="C167" s="245" t="s">
        <v>695</v>
      </c>
      <c r="D167" s="244">
        <v>2015</v>
      </c>
      <c r="E167" s="245" t="s">
        <v>12</v>
      </c>
      <c r="F167" s="240">
        <v>49906.752956700002</v>
      </c>
      <c r="G167" s="240" t="s">
        <v>1755</v>
      </c>
      <c r="H167" s="240" t="s">
        <v>12</v>
      </c>
      <c r="I167" s="240">
        <v>49906.752956700002</v>
      </c>
      <c r="J167" s="240">
        <v>0</v>
      </c>
      <c r="K167" s="240">
        <v>0</v>
      </c>
      <c r="L167" s="240">
        <v>0</v>
      </c>
      <c r="M167" s="240">
        <v>0</v>
      </c>
      <c r="N167" s="240" t="s">
        <v>12</v>
      </c>
      <c r="O167" s="240">
        <v>49257.995616</v>
      </c>
      <c r="P167" s="240">
        <v>0</v>
      </c>
      <c r="Q167" s="240">
        <v>0</v>
      </c>
      <c r="R167" s="240">
        <v>49257.995616</v>
      </c>
      <c r="S167" s="240">
        <v>648.75734069999999</v>
      </c>
      <c r="T167" s="245" t="s">
        <v>12</v>
      </c>
      <c r="U167" s="245" t="s">
        <v>316</v>
      </c>
      <c r="V167" s="245" t="s">
        <v>316</v>
      </c>
      <c r="W167" s="245" t="s">
        <v>390</v>
      </c>
      <c r="X167" s="245" t="s">
        <v>12</v>
      </c>
      <c r="Y167" s="245" t="s">
        <v>431</v>
      </c>
      <c r="Z167" s="245" t="s">
        <v>320</v>
      </c>
      <c r="AA167" s="246">
        <v>93610</v>
      </c>
      <c r="AB167" s="245" t="s">
        <v>696</v>
      </c>
      <c r="AC167" s="245" t="s">
        <v>476</v>
      </c>
      <c r="AD167" s="245" t="s">
        <v>327</v>
      </c>
      <c r="AE167" s="245" t="s">
        <v>12</v>
      </c>
    </row>
    <row r="168" spans="2:31" x14ac:dyDescent="0.35">
      <c r="B168" s="244">
        <v>101520</v>
      </c>
      <c r="C168" s="245" t="s">
        <v>697</v>
      </c>
      <c r="D168" s="244">
        <v>2015</v>
      </c>
      <c r="E168" s="245" t="s">
        <v>12</v>
      </c>
      <c r="F168" s="240">
        <v>29986.257423359999</v>
      </c>
      <c r="G168" s="240" t="s">
        <v>1755</v>
      </c>
      <c r="H168" s="240" t="s">
        <v>12</v>
      </c>
      <c r="I168" s="240">
        <v>29986.257423359999</v>
      </c>
      <c r="J168" s="240">
        <v>0</v>
      </c>
      <c r="K168" s="240">
        <v>0</v>
      </c>
      <c r="L168" s="240">
        <v>0</v>
      </c>
      <c r="M168" s="240">
        <v>0</v>
      </c>
      <c r="N168" s="240" t="s">
        <v>12</v>
      </c>
      <c r="O168" s="240">
        <v>29986.257423359999</v>
      </c>
      <c r="P168" s="240">
        <v>0</v>
      </c>
      <c r="Q168" s="240">
        <v>0</v>
      </c>
      <c r="R168" s="240">
        <v>29986.257423359999</v>
      </c>
      <c r="S168" s="240">
        <v>0</v>
      </c>
      <c r="T168" s="245" t="s">
        <v>12</v>
      </c>
      <c r="U168" s="245" t="s">
        <v>316</v>
      </c>
      <c r="V168" s="245" t="s">
        <v>317</v>
      </c>
      <c r="W168" s="245" t="s">
        <v>467</v>
      </c>
      <c r="X168" s="245" t="s">
        <v>12</v>
      </c>
      <c r="Y168" s="245" t="s">
        <v>515</v>
      </c>
      <c r="Z168" s="245" t="s">
        <v>320</v>
      </c>
      <c r="AA168" s="246">
        <v>93252</v>
      </c>
      <c r="AB168" s="245" t="s">
        <v>352</v>
      </c>
      <c r="AC168" s="245" t="s">
        <v>201</v>
      </c>
      <c r="AD168" s="245" t="s">
        <v>458</v>
      </c>
      <c r="AE168" s="245" t="s">
        <v>12</v>
      </c>
    </row>
    <row r="169" spans="2:31" x14ac:dyDescent="0.35">
      <c r="B169" s="244">
        <v>104628</v>
      </c>
      <c r="C169" s="245" t="s">
        <v>698</v>
      </c>
      <c r="D169" s="244">
        <v>2015</v>
      </c>
      <c r="E169" s="245" t="s">
        <v>12</v>
      </c>
      <c r="F169" s="240">
        <v>1374.5989649062401</v>
      </c>
      <c r="G169" s="240" t="s">
        <v>1755</v>
      </c>
      <c r="H169" s="240" t="s">
        <v>12</v>
      </c>
      <c r="I169" s="240">
        <v>0</v>
      </c>
      <c r="J169" s="240">
        <v>0</v>
      </c>
      <c r="K169" s="240">
        <v>0</v>
      </c>
      <c r="L169" s="240">
        <v>0</v>
      </c>
      <c r="M169" s="240">
        <v>1374.5989649062401</v>
      </c>
      <c r="N169" s="240" t="s">
        <v>12</v>
      </c>
      <c r="O169" s="240">
        <v>0</v>
      </c>
      <c r="P169" s="240">
        <v>0</v>
      </c>
      <c r="Q169" s="240">
        <v>109.510634790412</v>
      </c>
      <c r="R169" s="240">
        <v>109.510634790412</v>
      </c>
      <c r="S169" s="240">
        <v>1265.0883301158201</v>
      </c>
      <c r="T169" s="245" t="s">
        <v>12</v>
      </c>
      <c r="U169" s="245" t="s">
        <v>316</v>
      </c>
      <c r="V169" s="245" t="s">
        <v>317</v>
      </c>
      <c r="W169" s="245" t="s">
        <v>1771</v>
      </c>
      <c r="X169" s="245" t="s">
        <v>12</v>
      </c>
      <c r="Y169" s="245" t="s">
        <v>699</v>
      </c>
      <c r="Z169" s="245" t="s">
        <v>464</v>
      </c>
      <c r="AA169" s="246">
        <v>85284</v>
      </c>
      <c r="AB169" s="245" t="s">
        <v>321</v>
      </c>
      <c r="AC169" s="245" t="s">
        <v>322</v>
      </c>
      <c r="AD169" s="245" t="s">
        <v>323</v>
      </c>
      <c r="AE169" s="245" t="s">
        <v>12</v>
      </c>
    </row>
    <row r="170" spans="2:31" x14ac:dyDescent="0.35">
      <c r="B170" s="244">
        <v>104707</v>
      </c>
      <c r="C170" s="245" t="s">
        <v>702</v>
      </c>
      <c r="D170" s="244">
        <v>2015</v>
      </c>
      <c r="E170" s="245" t="s">
        <v>12</v>
      </c>
      <c r="F170" s="240">
        <v>10424.018211008</v>
      </c>
      <c r="G170" s="240" t="s">
        <v>1755</v>
      </c>
      <c r="H170" s="240" t="s">
        <v>12</v>
      </c>
      <c r="I170" s="240">
        <v>10424.018211008</v>
      </c>
      <c r="J170" s="240">
        <v>0</v>
      </c>
      <c r="K170" s="240">
        <v>0</v>
      </c>
      <c r="L170" s="240">
        <v>0</v>
      </c>
      <c r="M170" s="240">
        <v>0</v>
      </c>
      <c r="N170" s="240" t="s">
        <v>12</v>
      </c>
      <c r="O170" s="240">
        <v>0</v>
      </c>
      <c r="P170" s="240">
        <v>0</v>
      </c>
      <c r="Q170" s="240">
        <v>0</v>
      </c>
      <c r="R170" s="240">
        <v>0</v>
      </c>
      <c r="S170" s="240">
        <v>10424.018211008</v>
      </c>
      <c r="T170" s="245" t="s">
        <v>12</v>
      </c>
      <c r="U170" s="245" t="s">
        <v>317</v>
      </c>
      <c r="V170" s="245" t="s">
        <v>317</v>
      </c>
      <c r="W170" s="245" t="s">
        <v>12</v>
      </c>
      <c r="X170" s="245" t="s">
        <v>12</v>
      </c>
      <c r="Y170" s="245" t="s">
        <v>329</v>
      </c>
      <c r="Z170" s="245" t="s">
        <v>320</v>
      </c>
      <c r="AA170" s="246">
        <v>94801</v>
      </c>
      <c r="AB170" s="245" t="s">
        <v>703</v>
      </c>
      <c r="AC170" s="245" t="s">
        <v>201</v>
      </c>
      <c r="AD170" s="245" t="s">
        <v>327</v>
      </c>
      <c r="AE170" s="245" t="s">
        <v>12</v>
      </c>
    </row>
    <row r="171" spans="2:31" x14ac:dyDescent="0.35">
      <c r="B171" s="244">
        <v>104013</v>
      </c>
      <c r="C171" s="245" t="s">
        <v>1770</v>
      </c>
      <c r="D171" s="244">
        <v>2015</v>
      </c>
      <c r="E171" s="245" t="s">
        <v>12</v>
      </c>
      <c r="F171" s="240">
        <v>210751.397863919</v>
      </c>
      <c r="G171" s="240" t="s">
        <v>1755</v>
      </c>
      <c r="H171" s="240" t="s">
        <v>12</v>
      </c>
      <c r="I171" s="240">
        <v>20300.345277521301</v>
      </c>
      <c r="J171" s="240">
        <v>0</v>
      </c>
      <c r="K171" s="240">
        <v>190451.05258639701</v>
      </c>
      <c r="L171" s="240">
        <v>0</v>
      </c>
      <c r="M171" s="240">
        <v>0</v>
      </c>
      <c r="N171" s="240" t="s">
        <v>12</v>
      </c>
      <c r="O171" s="240">
        <v>20089.666822141498</v>
      </c>
      <c r="P171" s="240">
        <v>82668.507580636098</v>
      </c>
      <c r="Q171" s="240">
        <v>0</v>
      </c>
      <c r="R171" s="240">
        <v>102758.174402777</v>
      </c>
      <c r="S171" s="240">
        <v>107993.22346114099</v>
      </c>
      <c r="T171" s="245" t="s">
        <v>12</v>
      </c>
      <c r="U171" s="245" t="s">
        <v>316</v>
      </c>
      <c r="V171" s="245" t="s">
        <v>316</v>
      </c>
      <c r="W171" s="245" t="s">
        <v>340</v>
      </c>
      <c r="X171" s="245" t="s">
        <v>12</v>
      </c>
      <c r="Y171" s="245" t="s">
        <v>705</v>
      </c>
      <c r="Z171" s="245" t="s">
        <v>320</v>
      </c>
      <c r="AA171" s="246">
        <v>94583</v>
      </c>
      <c r="AB171" s="245" t="s">
        <v>342</v>
      </c>
      <c r="AC171" s="245" t="s">
        <v>550</v>
      </c>
      <c r="AD171" s="245" t="s">
        <v>551</v>
      </c>
      <c r="AE171" s="245" t="s">
        <v>12</v>
      </c>
    </row>
    <row r="172" spans="2:31" x14ac:dyDescent="0.35">
      <c r="B172" s="244">
        <v>104011</v>
      </c>
      <c r="C172" s="245" t="s">
        <v>704</v>
      </c>
      <c r="D172" s="244">
        <v>2015</v>
      </c>
      <c r="E172" s="245" t="s">
        <v>12</v>
      </c>
      <c r="F172" s="240">
        <v>436435.707562931</v>
      </c>
      <c r="G172" s="240" t="s">
        <v>1755</v>
      </c>
      <c r="H172" s="240" t="s">
        <v>12</v>
      </c>
      <c r="I172" s="240">
        <v>436435.707562931</v>
      </c>
      <c r="J172" s="240">
        <v>0</v>
      </c>
      <c r="K172" s="240">
        <v>0</v>
      </c>
      <c r="L172" s="240">
        <v>0</v>
      </c>
      <c r="M172" s="240">
        <v>0</v>
      </c>
      <c r="N172" s="240" t="s">
        <v>12</v>
      </c>
      <c r="O172" s="240">
        <v>435464.412694295</v>
      </c>
      <c r="P172" s="240">
        <v>0</v>
      </c>
      <c r="Q172" s="240">
        <v>0</v>
      </c>
      <c r="R172" s="240">
        <v>435464.412694295</v>
      </c>
      <c r="S172" s="240">
        <v>971.29486863635998</v>
      </c>
      <c r="T172" s="245" t="s">
        <v>12</v>
      </c>
      <c r="U172" s="245" t="s">
        <v>316</v>
      </c>
      <c r="V172" s="245" t="s">
        <v>316</v>
      </c>
      <c r="W172" s="245" t="s">
        <v>340</v>
      </c>
      <c r="X172" s="245" t="s">
        <v>12</v>
      </c>
      <c r="Y172" s="245" t="s">
        <v>705</v>
      </c>
      <c r="Z172" s="245" t="s">
        <v>320</v>
      </c>
      <c r="AA172" s="246">
        <v>94583</v>
      </c>
      <c r="AB172" s="245" t="s">
        <v>342</v>
      </c>
      <c r="AC172" s="245" t="s">
        <v>343</v>
      </c>
      <c r="AD172" s="245" t="s">
        <v>344</v>
      </c>
      <c r="AE172" s="245" t="s">
        <v>12</v>
      </c>
    </row>
    <row r="173" spans="2:31" x14ac:dyDescent="0.35">
      <c r="B173" s="244">
        <v>104012</v>
      </c>
      <c r="C173" s="245" t="s">
        <v>706</v>
      </c>
      <c r="D173" s="244">
        <v>2015</v>
      </c>
      <c r="E173" s="245" t="s">
        <v>12</v>
      </c>
      <c r="F173" s="240">
        <v>3139860.6376117798</v>
      </c>
      <c r="G173" s="240" t="s">
        <v>1755</v>
      </c>
      <c r="H173" s="240" t="s">
        <v>12</v>
      </c>
      <c r="I173" s="240">
        <v>3139860.6376117798</v>
      </c>
      <c r="J173" s="240">
        <v>0</v>
      </c>
      <c r="K173" s="240">
        <v>0</v>
      </c>
      <c r="L173" s="240">
        <v>0</v>
      </c>
      <c r="M173" s="240">
        <v>0</v>
      </c>
      <c r="N173" s="240" t="s">
        <v>12</v>
      </c>
      <c r="O173" s="240">
        <v>3114244.5213498999</v>
      </c>
      <c r="P173" s="240">
        <v>0</v>
      </c>
      <c r="Q173" s="240">
        <v>0</v>
      </c>
      <c r="R173" s="240">
        <v>3114244.5213498999</v>
      </c>
      <c r="S173" s="240">
        <v>25616.116261879499</v>
      </c>
      <c r="T173" s="245" t="s">
        <v>12</v>
      </c>
      <c r="U173" s="245" t="s">
        <v>316</v>
      </c>
      <c r="V173" s="245" t="s">
        <v>316</v>
      </c>
      <c r="W173" s="245" t="s">
        <v>340</v>
      </c>
      <c r="X173" s="245" t="s">
        <v>12</v>
      </c>
      <c r="Y173" s="245" t="s">
        <v>705</v>
      </c>
      <c r="Z173" s="245" t="s">
        <v>320</v>
      </c>
      <c r="AA173" s="246">
        <v>94583</v>
      </c>
      <c r="AB173" s="245" t="s">
        <v>342</v>
      </c>
      <c r="AC173" s="245" t="s">
        <v>343</v>
      </c>
      <c r="AD173" s="245" t="s">
        <v>344</v>
      </c>
      <c r="AE173" s="245" t="s">
        <v>12</v>
      </c>
    </row>
    <row r="174" spans="2:31" x14ac:dyDescent="0.35">
      <c r="B174" s="244">
        <v>100138</v>
      </c>
      <c r="C174" s="245" t="s">
        <v>707</v>
      </c>
      <c r="D174" s="244">
        <v>2015</v>
      </c>
      <c r="E174" s="245" t="s">
        <v>12</v>
      </c>
      <c r="F174" s="240">
        <v>3573788.9397549601</v>
      </c>
      <c r="G174" s="240" t="s">
        <v>1755</v>
      </c>
      <c r="H174" s="240" t="s">
        <v>12</v>
      </c>
      <c r="I174" s="240">
        <v>3573788.9397549601</v>
      </c>
      <c r="J174" s="240">
        <v>0</v>
      </c>
      <c r="K174" s="240">
        <v>0</v>
      </c>
      <c r="L174" s="240">
        <v>0</v>
      </c>
      <c r="M174" s="240">
        <v>0</v>
      </c>
      <c r="N174" s="240" t="s">
        <v>12</v>
      </c>
      <c r="O174" s="240">
        <v>3572686.1822349802</v>
      </c>
      <c r="P174" s="240">
        <v>0</v>
      </c>
      <c r="Q174" s="240">
        <v>0</v>
      </c>
      <c r="R174" s="240">
        <v>3572686.1822349802</v>
      </c>
      <c r="S174" s="240">
        <v>1102.7575199866401</v>
      </c>
      <c r="T174" s="245" t="s">
        <v>12</v>
      </c>
      <c r="U174" s="245" t="s">
        <v>316</v>
      </c>
      <c r="V174" s="245" t="s">
        <v>316</v>
      </c>
      <c r="W174" s="245" t="s">
        <v>340</v>
      </c>
      <c r="X174" s="245" t="s">
        <v>12</v>
      </c>
      <c r="Y174" s="245" t="s">
        <v>319</v>
      </c>
      <c r="Z174" s="245" t="s">
        <v>320</v>
      </c>
      <c r="AA174" s="246">
        <v>90245</v>
      </c>
      <c r="AB174" s="245" t="s">
        <v>391</v>
      </c>
      <c r="AC174" s="245" t="s">
        <v>708</v>
      </c>
      <c r="AD174" s="245" t="s">
        <v>709</v>
      </c>
      <c r="AE174" s="245" t="s">
        <v>12</v>
      </c>
    </row>
    <row r="175" spans="2:31" x14ac:dyDescent="0.35">
      <c r="B175" s="244">
        <v>104223</v>
      </c>
      <c r="C175" s="245" t="s">
        <v>710</v>
      </c>
      <c r="D175" s="244">
        <v>2015</v>
      </c>
      <c r="E175" s="245" t="s">
        <v>12</v>
      </c>
      <c r="F175" s="240">
        <v>33419568.3672271</v>
      </c>
      <c r="G175" s="240" t="s">
        <v>1755</v>
      </c>
      <c r="H175" s="240" t="s">
        <v>12</v>
      </c>
      <c r="I175" s="240">
        <v>0</v>
      </c>
      <c r="J175" s="240">
        <v>0</v>
      </c>
      <c r="K175" s="240">
        <v>31363947.143776301</v>
      </c>
      <c r="L175" s="240">
        <v>2055621.2234507899</v>
      </c>
      <c r="M175" s="240">
        <v>0</v>
      </c>
      <c r="N175" s="240" t="s">
        <v>12</v>
      </c>
      <c r="O175" s="240">
        <v>0</v>
      </c>
      <c r="P175" s="240">
        <v>31363947.143776301</v>
      </c>
      <c r="Q175" s="240">
        <v>0</v>
      </c>
      <c r="R175" s="240">
        <v>31363947.143776301</v>
      </c>
      <c r="S175" s="240">
        <v>2055621.2234507899</v>
      </c>
      <c r="T175" s="245" t="s">
        <v>12</v>
      </c>
      <c r="U175" s="245" t="s">
        <v>316</v>
      </c>
      <c r="V175" s="245" t="s">
        <v>317</v>
      </c>
      <c r="W175" s="245" t="s">
        <v>340</v>
      </c>
      <c r="X175" s="245" t="s">
        <v>12</v>
      </c>
      <c r="Y175" s="245" t="s">
        <v>705</v>
      </c>
      <c r="Z175" s="245" t="s">
        <v>320</v>
      </c>
      <c r="AA175" s="246">
        <v>94583</v>
      </c>
      <c r="AB175" s="245" t="s">
        <v>391</v>
      </c>
      <c r="AC175" s="245" t="s">
        <v>394</v>
      </c>
      <c r="AD175" s="245" t="s">
        <v>395</v>
      </c>
      <c r="AE175" s="245" t="s">
        <v>12</v>
      </c>
    </row>
    <row r="176" spans="2:31" x14ac:dyDescent="0.35">
      <c r="B176" s="244">
        <v>101384</v>
      </c>
      <c r="C176" s="245" t="s">
        <v>711</v>
      </c>
      <c r="D176" s="244">
        <v>2015</v>
      </c>
      <c r="E176" s="245" t="s">
        <v>12</v>
      </c>
      <c r="F176" s="240">
        <v>4420334.5526714399</v>
      </c>
      <c r="G176" s="240" t="s">
        <v>1755</v>
      </c>
      <c r="H176" s="240" t="s">
        <v>12</v>
      </c>
      <c r="I176" s="240">
        <v>4420334.5526714399</v>
      </c>
      <c r="J176" s="240">
        <v>0</v>
      </c>
      <c r="K176" s="240">
        <v>0</v>
      </c>
      <c r="L176" s="240">
        <v>0</v>
      </c>
      <c r="M176" s="240">
        <v>0</v>
      </c>
      <c r="N176" s="240" t="s">
        <v>12</v>
      </c>
      <c r="O176" s="240">
        <v>4417260.3881210499</v>
      </c>
      <c r="P176" s="240">
        <v>0</v>
      </c>
      <c r="Q176" s="240">
        <v>0</v>
      </c>
      <c r="R176" s="240">
        <v>4417260.3881210499</v>
      </c>
      <c r="S176" s="240">
        <v>3074.16455039009</v>
      </c>
      <c r="T176" s="245" t="s">
        <v>12</v>
      </c>
      <c r="U176" s="245" t="s">
        <v>316</v>
      </c>
      <c r="V176" s="245" t="s">
        <v>316</v>
      </c>
      <c r="W176" s="245" t="s">
        <v>340</v>
      </c>
      <c r="X176" s="245" t="s">
        <v>12</v>
      </c>
      <c r="Y176" s="245" t="s">
        <v>329</v>
      </c>
      <c r="Z176" s="245" t="s">
        <v>320</v>
      </c>
      <c r="AA176" s="246">
        <v>94802</v>
      </c>
      <c r="AB176" s="245" t="s">
        <v>391</v>
      </c>
      <c r="AC176" s="245" t="s">
        <v>708</v>
      </c>
      <c r="AD176" s="245" t="s">
        <v>709</v>
      </c>
      <c r="AE176" s="245" t="s">
        <v>12</v>
      </c>
    </row>
    <row r="177" spans="2:31" x14ac:dyDescent="0.35">
      <c r="B177" s="244">
        <v>104195</v>
      </c>
      <c r="C177" s="245" t="s">
        <v>712</v>
      </c>
      <c r="D177" s="244">
        <v>2015</v>
      </c>
      <c r="E177" s="245" t="s">
        <v>12</v>
      </c>
      <c r="F177" s="240">
        <v>350005.82138815999</v>
      </c>
      <c r="G177" s="240" t="s">
        <v>1755</v>
      </c>
      <c r="H177" s="240" t="s">
        <v>12</v>
      </c>
      <c r="I177" s="240">
        <v>0</v>
      </c>
      <c r="J177" s="240">
        <v>0</v>
      </c>
      <c r="K177" s="240">
        <v>350005.82138815999</v>
      </c>
      <c r="L177" s="240">
        <v>0</v>
      </c>
      <c r="M177" s="240">
        <v>0</v>
      </c>
      <c r="N177" s="240" t="s">
        <v>12</v>
      </c>
      <c r="O177" s="240">
        <v>0</v>
      </c>
      <c r="P177" s="240">
        <v>0</v>
      </c>
      <c r="Q177" s="240">
        <v>0</v>
      </c>
      <c r="R177" s="240">
        <v>0</v>
      </c>
      <c r="S177" s="240">
        <v>350005.82138815999</v>
      </c>
      <c r="T177" s="245" t="s">
        <v>12</v>
      </c>
      <c r="U177" s="245" t="s">
        <v>316</v>
      </c>
      <c r="V177" s="245" t="s">
        <v>317</v>
      </c>
      <c r="W177" s="245" t="s">
        <v>340</v>
      </c>
      <c r="X177" s="245" t="s">
        <v>12</v>
      </c>
      <c r="Y177" s="245" t="s">
        <v>346</v>
      </c>
      <c r="Z177" s="245" t="s">
        <v>320</v>
      </c>
      <c r="AA177" s="246">
        <v>93311</v>
      </c>
      <c r="AB177" s="245" t="s">
        <v>342</v>
      </c>
      <c r="AC177" s="245" t="s">
        <v>424</v>
      </c>
      <c r="AD177" s="245" t="s">
        <v>425</v>
      </c>
      <c r="AE177" s="245" t="s">
        <v>12</v>
      </c>
    </row>
    <row r="178" spans="2:31" x14ac:dyDescent="0.35">
      <c r="B178" s="244">
        <v>104393</v>
      </c>
      <c r="C178" s="245" t="s">
        <v>713</v>
      </c>
      <c r="D178" s="244">
        <v>2015</v>
      </c>
      <c r="E178" s="245" t="s">
        <v>12</v>
      </c>
      <c r="F178" s="240">
        <v>14460.3367808</v>
      </c>
      <c r="G178" s="240" t="s">
        <v>1755</v>
      </c>
      <c r="H178" s="240" t="s">
        <v>12</v>
      </c>
      <c r="I178" s="240">
        <v>14460.3367808</v>
      </c>
      <c r="J178" s="240">
        <v>0</v>
      </c>
      <c r="K178" s="240">
        <v>0</v>
      </c>
      <c r="L178" s="240">
        <v>0</v>
      </c>
      <c r="M178" s="240">
        <v>0</v>
      </c>
      <c r="N178" s="240" t="s">
        <v>12</v>
      </c>
      <c r="O178" s="240">
        <v>0</v>
      </c>
      <c r="P178" s="240">
        <v>0</v>
      </c>
      <c r="Q178" s="240">
        <v>0</v>
      </c>
      <c r="R178" s="240">
        <v>0</v>
      </c>
      <c r="S178" s="240">
        <v>14460.3367808</v>
      </c>
      <c r="T178" s="245" t="s">
        <v>12</v>
      </c>
      <c r="U178" s="245" t="s">
        <v>317</v>
      </c>
      <c r="V178" s="245" t="s">
        <v>317</v>
      </c>
      <c r="W178" s="245" t="s">
        <v>12</v>
      </c>
      <c r="X178" s="245" t="s">
        <v>12</v>
      </c>
      <c r="Y178" s="245" t="s">
        <v>506</v>
      </c>
      <c r="Z178" s="245" t="s">
        <v>320</v>
      </c>
      <c r="AA178" s="246">
        <v>90027</v>
      </c>
      <c r="AB178" s="245" t="s">
        <v>684</v>
      </c>
      <c r="AC178" s="245" t="s">
        <v>201</v>
      </c>
      <c r="AD178" s="245" t="s">
        <v>327</v>
      </c>
      <c r="AE178" s="245" t="s">
        <v>12</v>
      </c>
    </row>
    <row r="179" spans="2:31" x14ac:dyDescent="0.35">
      <c r="B179" s="244">
        <v>101252</v>
      </c>
      <c r="C179" s="245" t="s">
        <v>714</v>
      </c>
      <c r="D179" s="244">
        <v>2015</v>
      </c>
      <c r="E179" s="245" t="s">
        <v>12</v>
      </c>
      <c r="F179" s="240">
        <v>1389.5991039999999</v>
      </c>
      <c r="G179" s="240" t="s">
        <v>1755</v>
      </c>
      <c r="H179" s="240" t="s">
        <v>12</v>
      </c>
      <c r="I179" s="240">
        <v>1389.5991039999999</v>
      </c>
      <c r="J179" s="240">
        <v>0</v>
      </c>
      <c r="K179" s="240">
        <v>0</v>
      </c>
      <c r="L179" s="240">
        <v>0</v>
      </c>
      <c r="M179" s="240">
        <v>0</v>
      </c>
      <c r="N179" s="240" t="s">
        <v>12</v>
      </c>
      <c r="O179" s="240">
        <v>0</v>
      </c>
      <c r="P179" s="240">
        <v>0</v>
      </c>
      <c r="Q179" s="240">
        <v>0</v>
      </c>
      <c r="R179" s="240">
        <v>0</v>
      </c>
      <c r="S179" s="240">
        <v>1389.5991039999999</v>
      </c>
      <c r="T179" s="245" t="s">
        <v>12</v>
      </c>
      <c r="U179" s="245" t="s">
        <v>317</v>
      </c>
      <c r="V179" s="245" t="s">
        <v>317</v>
      </c>
      <c r="W179" s="245" t="s">
        <v>12</v>
      </c>
      <c r="X179" s="245" t="s">
        <v>12</v>
      </c>
      <c r="Y179" s="245" t="s">
        <v>715</v>
      </c>
      <c r="Z179" s="245" t="s">
        <v>320</v>
      </c>
      <c r="AA179" s="246">
        <v>91911</v>
      </c>
      <c r="AB179" s="245" t="s">
        <v>352</v>
      </c>
      <c r="AC179" s="245" t="s">
        <v>204</v>
      </c>
      <c r="AD179" s="245" t="s">
        <v>354</v>
      </c>
      <c r="AE179" s="245" t="s">
        <v>12</v>
      </c>
    </row>
    <row r="180" spans="2:31" x14ac:dyDescent="0.35">
      <c r="B180" s="244">
        <v>2428</v>
      </c>
      <c r="C180" s="245" t="s">
        <v>716</v>
      </c>
      <c r="D180" s="244">
        <v>2015</v>
      </c>
      <c r="E180" s="245" t="s">
        <v>12</v>
      </c>
      <c r="F180" s="240">
        <v>17.68</v>
      </c>
      <c r="G180" s="240" t="s">
        <v>1755</v>
      </c>
      <c r="H180" s="240" t="s">
        <v>12</v>
      </c>
      <c r="I180" s="240">
        <v>0</v>
      </c>
      <c r="J180" s="240">
        <v>0</v>
      </c>
      <c r="K180" s="240">
        <v>0</v>
      </c>
      <c r="L180" s="240">
        <v>0</v>
      </c>
      <c r="M180" s="240">
        <v>17.68</v>
      </c>
      <c r="N180" s="240" t="s">
        <v>12</v>
      </c>
      <c r="O180" s="240">
        <v>0</v>
      </c>
      <c r="P180" s="240">
        <v>0</v>
      </c>
      <c r="Q180" s="240">
        <v>17.68</v>
      </c>
      <c r="R180" s="240">
        <v>17.68</v>
      </c>
      <c r="S180" s="240">
        <v>0</v>
      </c>
      <c r="T180" s="245" t="s">
        <v>12</v>
      </c>
      <c r="U180" s="245" t="s">
        <v>316</v>
      </c>
      <c r="V180" s="245" t="s">
        <v>317</v>
      </c>
      <c r="W180" s="245" t="s">
        <v>430</v>
      </c>
      <c r="X180" s="245" t="s">
        <v>12</v>
      </c>
      <c r="Y180" s="245" t="s">
        <v>444</v>
      </c>
      <c r="Z180" s="245" t="s">
        <v>445</v>
      </c>
      <c r="AA180" s="246">
        <v>77056</v>
      </c>
      <c r="AB180" s="245" t="s">
        <v>717</v>
      </c>
      <c r="AC180" s="245" t="s">
        <v>322</v>
      </c>
      <c r="AD180" s="245" t="s">
        <v>323</v>
      </c>
      <c r="AE180" s="245" t="s">
        <v>12</v>
      </c>
    </row>
    <row r="181" spans="2:31" x14ac:dyDescent="0.35">
      <c r="B181" s="244">
        <v>101221</v>
      </c>
      <c r="C181" s="245" t="s">
        <v>718</v>
      </c>
      <c r="D181" s="244">
        <v>2015</v>
      </c>
      <c r="E181" s="245" t="s">
        <v>12</v>
      </c>
      <c r="F181" s="240">
        <v>30841.918988000001</v>
      </c>
      <c r="G181" s="240" t="s">
        <v>1755</v>
      </c>
      <c r="H181" s="240" t="s">
        <v>12</v>
      </c>
      <c r="I181" s="240">
        <v>30841.918988000001</v>
      </c>
      <c r="J181" s="240">
        <v>0</v>
      </c>
      <c r="K181" s="240">
        <v>0</v>
      </c>
      <c r="L181" s="240">
        <v>0</v>
      </c>
      <c r="M181" s="240">
        <v>0</v>
      </c>
      <c r="N181" s="240" t="s">
        <v>12</v>
      </c>
      <c r="O181" s="240">
        <v>30841.918988000001</v>
      </c>
      <c r="P181" s="240">
        <v>0</v>
      </c>
      <c r="Q181" s="240">
        <v>0</v>
      </c>
      <c r="R181" s="240">
        <v>30841.918988000001</v>
      </c>
      <c r="S181" s="240">
        <v>0</v>
      </c>
      <c r="T181" s="245" t="s">
        <v>12</v>
      </c>
      <c r="U181" s="245" t="s">
        <v>316</v>
      </c>
      <c r="V181" s="245" t="s">
        <v>317</v>
      </c>
      <c r="W181" s="245" t="s">
        <v>363</v>
      </c>
      <c r="X181" s="245" t="s">
        <v>12</v>
      </c>
      <c r="Y181" s="245" t="s">
        <v>677</v>
      </c>
      <c r="Z181" s="245" t="s">
        <v>320</v>
      </c>
      <c r="AA181" s="246">
        <v>92806</v>
      </c>
      <c r="AB181" s="245" t="s">
        <v>352</v>
      </c>
      <c r="AC181" s="245" t="s">
        <v>204</v>
      </c>
      <c r="AD181" s="245" t="s">
        <v>354</v>
      </c>
      <c r="AE181" s="245" t="s">
        <v>12</v>
      </c>
    </row>
    <row r="182" spans="2:31" x14ac:dyDescent="0.35">
      <c r="B182" s="244">
        <v>3023</v>
      </c>
      <c r="C182" s="245" t="s">
        <v>719</v>
      </c>
      <c r="D182" s="244">
        <v>2015</v>
      </c>
      <c r="E182" s="245" t="s">
        <v>12</v>
      </c>
      <c r="F182" s="240">
        <v>1465921.9815549201</v>
      </c>
      <c r="G182" s="240" t="s">
        <v>1755</v>
      </c>
      <c r="H182" s="240" t="s">
        <v>12</v>
      </c>
      <c r="I182" s="240">
        <v>0</v>
      </c>
      <c r="J182" s="240">
        <v>0</v>
      </c>
      <c r="K182" s="240">
        <v>0</v>
      </c>
      <c r="L182" s="240">
        <v>0</v>
      </c>
      <c r="M182" s="240">
        <v>1465921.9815549201</v>
      </c>
      <c r="N182" s="240" t="s">
        <v>12</v>
      </c>
      <c r="O182" s="240">
        <v>0</v>
      </c>
      <c r="P182" s="240">
        <v>0</v>
      </c>
      <c r="Q182" s="240">
        <v>1430227.20955492</v>
      </c>
      <c r="R182" s="240">
        <v>1430227.20955492</v>
      </c>
      <c r="S182" s="240">
        <v>35694.771999999997</v>
      </c>
      <c r="T182" s="245" t="s">
        <v>12</v>
      </c>
      <c r="U182" s="245" t="s">
        <v>316</v>
      </c>
      <c r="V182" s="245" t="s">
        <v>317</v>
      </c>
      <c r="W182" s="245" t="s">
        <v>363</v>
      </c>
      <c r="X182" s="245" t="s">
        <v>12</v>
      </c>
      <c r="Y182" s="245" t="s">
        <v>677</v>
      </c>
      <c r="Z182" s="245" t="s">
        <v>320</v>
      </c>
      <c r="AA182" s="246">
        <v>92805</v>
      </c>
      <c r="AB182" s="245" t="s">
        <v>560</v>
      </c>
      <c r="AC182" s="245" t="s">
        <v>322</v>
      </c>
      <c r="AD182" s="245" t="s">
        <v>323</v>
      </c>
      <c r="AE182" s="245" t="s">
        <v>12</v>
      </c>
    </row>
    <row r="183" spans="2:31" x14ac:dyDescent="0.35">
      <c r="B183" s="244">
        <v>3025</v>
      </c>
      <c r="C183" s="245" t="s">
        <v>720</v>
      </c>
      <c r="D183" s="244">
        <v>2015</v>
      </c>
      <c r="E183" s="245" t="s">
        <v>12</v>
      </c>
      <c r="F183" s="240">
        <v>122240.132744666</v>
      </c>
      <c r="G183" s="240" t="s">
        <v>1755</v>
      </c>
      <c r="H183" s="240" t="s">
        <v>12</v>
      </c>
      <c r="I183" s="240">
        <v>0</v>
      </c>
      <c r="J183" s="240">
        <v>0</v>
      </c>
      <c r="K183" s="240">
        <v>0</v>
      </c>
      <c r="L183" s="240">
        <v>0</v>
      </c>
      <c r="M183" s="240">
        <v>122240.132744666</v>
      </c>
      <c r="N183" s="240" t="s">
        <v>12</v>
      </c>
      <c r="O183" s="240">
        <v>0</v>
      </c>
      <c r="P183" s="240">
        <v>0</v>
      </c>
      <c r="Q183" s="240">
        <v>122240.132744666</v>
      </c>
      <c r="R183" s="240">
        <v>122240.132744666</v>
      </c>
      <c r="S183" s="240">
        <v>0</v>
      </c>
      <c r="T183" s="245" t="s">
        <v>12</v>
      </c>
      <c r="U183" s="245" t="s">
        <v>316</v>
      </c>
      <c r="V183" s="245" t="s">
        <v>317</v>
      </c>
      <c r="W183" s="245" t="s">
        <v>1831</v>
      </c>
      <c r="X183" s="245" t="s">
        <v>12</v>
      </c>
      <c r="Y183" s="245" t="s">
        <v>721</v>
      </c>
      <c r="Z183" s="245" t="s">
        <v>320</v>
      </c>
      <c r="AA183" s="246">
        <v>92220</v>
      </c>
      <c r="AB183" s="245" t="s">
        <v>321</v>
      </c>
      <c r="AC183" s="245" t="s">
        <v>322</v>
      </c>
      <c r="AD183" s="245" t="s">
        <v>323</v>
      </c>
      <c r="AE183" s="245" t="s">
        <v>12</v>
      </c>
    </row>
    <row r="184" spans="2:31" x14ac:dyDescent="0.35">
      <c r="B184" s="244">
        <v>3029</v>
      </c>
      <c r="C184" s="245" t="s">
        <v>722</v>
      </c>
      <c r="D184" s="244">
        <v>2015</v>
      </c>
      <c r="E184" s="245" t="s">
        <v>12</v>
      </c>
      <c r="F184" s="240">
        <v>0</v>
      </c>
      <c r="G184" s="240" t="s">
        <v>1755</v>
      </c>
      <c r="H184" s="240" t="s">
        <v>12</v>
      </c>
      <c r="I184" s="240">
        <v>0</v>
      </c>
      <c r="J184" s="240">
        <v>0</v>
      </c>
      <c r="K184" s="240">
        <v>0</v>
      </c>
      <c r="L184" s="240">
        <v>0</v>
      </c>
      <c r="M184" s="240">
        <v>0</v>
      </c>
      <c r="N184" s="240" t="s">
        <v>12</v>
      </c>
      <c r="O184" s="240">
        <v>0</v>
      </c>
      <c r="P184" s="240">
        <v>0</v>
      </c>
      <c r="Q184" s="240">
        <v>0</v>
      </c>
      <c r="R184" s="240">
        <v>0</v>
      </c>
      <c r="S184" s="240">
        <v>0</v>
      </c>
      <c r="T184" s="245" t="s">
        <v>12</v>
      </c>
      <c r="U184" s="245" t="s">
        <v>317</v>
      </c>
      <c r="V184" s="245" t="s">
        <v>317</v>
      </c>
      <c r="W184" s="245" t="s">
        <v>12</v>
      </c>
      <c r="X184" s="245" t="s">
        <v>12</v>
      </c>
      <c r="Y184" s="245" t="s">
        <v>723</v>
      </c>
      <c r="Z184" s="245" t="s">
        <v>320</v>
      </c>
      <c r="AA184" s="246">
        <v>90703</v>
      </c>
      <c r="AB184" s="245" t="s">
        <v>321</v>
      </c>
      <c r="AC184" s="245" t="s">
        <v>322</v>
      </c>
      <c r="AD184" s="245" t="s">
        <v>323</v>
      </c>
      <c r="AE184" s="245" t="s">
        <v>12</v>
      </c>
    </row>
    <row r="185" spans="2:31" x14ac:dyDescent="0.35">
      <c r="B185" s="244">
        <v>3031</v>
      </c>
      <c r="C185" s="245" t="s">
        <v>724</v>
      </c>
      <c r="D185" s="244">
        <v>2015</v>
      </c>
      <c r="E185" s="245" t="s">
        <v>12</v>
      </c>
      <c r="F185" s="240">
        <v>185242.50056411099</v>
      </c>
      <c r="G185" s="240" t="s">
        <v>1755</v>
      </c>
      <c r="H185" s="240" t="s">
        <v>12</v>
      </c>
      <c r="I185" s="240">
        <v>0</v>
      </c>
      <c r="J185" s="240">
        <v>0</v>
      </c>
      <c r="K185" s="240">
        <v>0</v>
      </c>
      <c r="L185" s="240">
        <v>0</v>
      </c>
      <c r="M185" s="240">
        <v>185242.50056411099</v>
      </c>
      <c r="N185" s="240" t="s">
        <v>12</v>
      </c>
      <c r="O185" s="240">
        <v>0</v>
      </c>
      <c r="P185" s="240">
        <v>0</v>
      </c>
      <c r="Q185" s="240">
        <v>185242.50056411099</v>
      </c>
      <c r="R185" s="240">
        <v>185242.50056411099</v>
      </c>
      <c r="S185" s="240">
        <v>0</v>
      </c>
      <c r="T185" s="245" t="s">
        <v>12</v>
      </c>
      <c r="U185" s="245" t="s">
        <v>316</v>
      </c>
      <c r="V185" s="245" t="s">
        <v>317</v>
      </c>
      <c r="W185" s="245" t="s">
        <v>363</v>
      </c>
      <c r="X185" s="245" t="s">
        <v>12</v>
      </c>
      <c r="Y185" s="245" t="s">
        <v>725</v>
      </c>
      <c r="Z185" s="245" t="s">
        <v>320</v>
      </c>
      <c r="AA185" s="246">
        <v>92324</v>
      </c>
      <c r="AB185" s="245" t="s">
        <v>321</v>
      </c>
      <c r="AC185" s="245" t="s">
        <v>322</v>
      </c>
      <c r="AD185" s="245" t="s">
        <v>323</v>
      </c>
      <c r="AE185" s="245" t="s">
        <v>12</v>
      </c>
    </row>
    <row r="186" spans="2:31" x14ac:dyDescent="0.35">
      <c r="B186" s="244">
        <v>101667</v>
      </c>
      <c r="C186" s="245" t="s">
        <v>726</v>
      </c>
      <c r="D186" s="244">
        <v>2015</v>
      </c>
      <c r="E186" s="245" t="s">
        <v>12</v>
      </c>
      <c r="F186" s="240">
        <v>8082.0878839999996</v>
      </c>
      <c r="G186" s="240" t="s">
        <v>1755</v>
      </c>
      <c r="H186" s="240" t="s">
        <v>12</v>
      </c>
      <c r="I186" s="240">
        <v>8082.0878839999996</v>
      </c>
      <c r="J186" s="240">
        <v>0</v>
      </c>
      <c r="K186" s="240">
        <v>0</v>
      </c>
      <c r="L186" s="240">
        <v>0</v>
      </c>
      <c r="M186" s="240">
        <v>0</v>
      </c>
      <c r="N186" s="240" t="s">
        <v>12</v>
      </c>
      <c r="O186" s="240">
        <v>0</v>
      </c>
      <c r="P186" s="240">
        <v>0</v>
      </c>
      <c r="Q186" s="240">
        <v>0</v>
      </c>
      <c r="R186" s="240">
        <v>0</v>
      </c>
      <c r="S186" s="240">
        <v>8082.0878839999996</v>
      </c>
      <c r="T186" s="245" t="s">
        <v>12</v>
      </c>
      <c r="U186" s="245" t="s">
        <v>317</v>
      </c>
      <c r="V186" s="245" t="s">
        <v>317</v>
      </c>
      <c r="W186" s="245" t="s">
        <v>12</v>
      </c>
      <c r="X186" s="245" t="s">
        <v>12</v>
      </c>
      <c r="Y186" s="245" t="s">
        <v>725</v>
      </c>
      <c r="Z186" s="245" t="s">
        <v>320</v>
      </c>
      <c r="AA186" s="246">
        <v>92324</v>
      </c>
      <c r="AB186" s="245" t="s">
        <v>352</v>
      </c>
      <c r="AC186" s="245" t="s">
        <v>204</v>
      </c>
      <c r="AD186" s="245" t="s">
        <v>354</v>
      </c>
      <c r="AE186" s="245" t="s">
        <v>12</v>
      </c>
    </row>
    <row r="187" spans="2:31" x14ac:dyDescent="0.35">
      <c r="B187" s="244">
        <v>3032</v>
      </c>
      <c r="C187" s="245" t="s">
        <v>727</v>
      </c>
      <c r="D187" s="244">
        <v>2015</v>
      </c>
      <c r="E187" s="245" t="s">
        <v>12</v>
      </c>
      <c r="F187" s="240">
        <v>0</v>
      </c>
      <c r="G187" s="240" t="s">
        <v>1755</v>
      </c>
      <c r="H187" s="240" t="s">
        <v>12</v>
      </c>
      <c r="I187" s="240">
        <v>0</v>
      </c>
      <c r="J187" s="240">
        <v>0</v>
      </c>
      <c r="K187" s="240">
        <v>0</v>
      </c>
      <c r="L187" s="240">
        <v>0</v>
      </c>
      <c r="M187" s="240">
        <v>0</v>
      </c>
      <c r="N187" s="240" t="s">
        <v>12</v>
      </c>
      <c r="O187" s="240">
        <v>0</v>
      </c>
      <c r="P187" s="240">
        <v>0</v>
      </c>
      <c r="Q187" s="240">
        <v>0</v>
      </c>
      <c r="R187" s="240">
        <v>0</v>
      </c>
      <c r="S187" s="240">
        <v>0</v>
      </c>
      <c r="T187" s="245" t="s">
        <v>12</v>
      </c>
      <c r="U187" s="245" t="s">
        <v>316</v>
      </c>
      <c r="V187" s="245" t="s">
        <v>317</v>
      </c>
      <c r="W187" s="245" t="s">
        <v>381</v>
      </c>
      <c r="X187" s="245" t="s">
        <v>12</v>
      </c>
      <c r="Y187" s="245" t="s">
        <v>325</v>
      </c>
      <c r="Z187" s="245" t="s">
        <v>320</v>
      </c>
      <c r="AA187" s="246">
        <v>-92880</v>
      </c>
      <c r="AB187" s="245" t="s">
        <v>321</v>
      </c>
      <c r="AC187" s="245" t="s">
        <v>322</v>
      </c>
      <c r="AD187" s="245" t="s">
        <v>323</v>
      </c>
      <c r="AE187" s="245" t="s">
        <v>12</v>
      </c>
    </row>
    <row r="188" spans="2:31" x14ac:dyDescent="0.35">
      <c r="B188" s="244">
        <v>104642</v>
      </c>
      <c r="C188" s="245" t="s">
        <v>729</v>
      </c>
      <c r="D188" s="244">
        <v>2015</v>
      </c>
      <c r="E188" s="245" t="s">
        <v>12</v>
      </c>
      <c r="F188" s="240">
        <v>12972.022763200001</v>
      </c>
      <c r="G188" s="240" t="s">
        <v>1755</v>
      </c>
      <c r="H188" s="240" t="s">
        <v>12</v>
      </c>
      <c r="I188" s="240">
        <v>12972.022763200001</v>
      </c>
      <c r="J188" s="240">
        <v>0</v>
      </c>
      <c r="K188" s="240">
        <v>0</v>
      </c>
      <c r="L188" s="240">
        <v>0</v>
      </c>
      <c r="M188" s="240">
        <v>0</v>
      </c>
      <c r="N188" s="240" t="s">
        <v>12</v>
      </c>
      <c r="O188" s="240">
        <v>0</v>
      </c>
      <c r="P188" s="240">
        <v>0</v>
      </c>
      <c r="Q188" s="240">
        <v>0</v>
      </c>
      <c r="R188" s="240">
        <v>0</v>
      </c>
      <c r="S188" s="240">
        <v>12972.022763200001</v>
      </c>
      <c r="T188" s="245" t="s">
        <v>12</v>
      </c>
      <c r="U188" s="245" t="s">
        <v>317</v>
      </c>
      <c r="V188" s="245" t="s">
        <v>317</v>
      </c>
      <c r="W188" s="245" t="s">
        <v>12</v>
      </c>
      <c r="X188" s="245" t="s">
        <v>12</v>
      </c>
      <c r="Y188" s="245" t="s">
        <v>730</v>
      </c>
      <c r="Z188" s="245" t="s">
        <v>320</v>
      </c>
      <c r="AA188" s="246" t="s">
        <v>731</v>
      </c>
      <c r="AB188" s="245" t="s">
        <v>684</v>
      </c>
      <c r="AC188" s="245" t="s">
        <v>201</v>
      </c>
      <c r="AD188" s="245" t="s">
        <v>327</v>
      </c>
      <c r="AE188" s="245" t="s">
        <v>12</v>
      </c>
    </row>
    <row r="189" spans="2:31" x14ac:dyDescent="0.35">
      <c r="B189" s="244">
        <v>3030</v>
      </c>
      <c r="C189" s="245" t="s">
        <v>732</v>
      </c>
      <c r="D189" s="244">
        <v>2015</v>
      </c>
      <c r="E189" s="245" t="s">
        <v>12</v>
      </c>
      <c r="F189" s="240">
        <v>0</v>
      </c>
      <c r="G189" s="240" t="s">
        <v>1755</v>
      </c>
      <c r="H189" s="240" t="s">
        <v>12</v>
      </c>
      <c r="I189" s="240">
        <v>0</v>
      </c>
      <c r="J189" s="240">
        <v>0</v>
      </c>
      <c r="K189" s="240">
        <v>0</v>
      </c>
      <c r="L189" s="240">
        <v>0</v>
      </c>
      <c r="M189" s="240">
        <v>0</v>
      </c>
      <c r="N189" s="240" t="s">
        <v>12</v>
      </c>
      <c r="O189" s="240">
        <v>0</v>
      </c>
      <c r="P189" s="240">
        <v>0</v>
      </c>
      <c r="Q189" s="240">
        <v>0</v>
      </c>
      <c r="R189" s="240">
        <v>0</v>
      </c>
      <c r="S189" s="240">
        <v>0</v>
      </c>
      <c r="T189" s="245" t="s">
        <v>12</v>
      </c>
      <c r="U189" s="245" t="s">
        <v>317</v>
      </c>
      <c r="V189" s="245" t="s">
        <v>317</v>
      </c>
      <c r="W189" s="245" t="s">
        <v>12</v>
      </c>
      <c r="X189" s="245" t="s">
        <v>12</v>
      </c>
      <c r="Y189" s="245" t="s">
        <v>732</v>
      </c>
      <c r="Z189" s="245" t="s">
        <v>320</v>
      </c>
      <c r="AA189" s="246" t="s">
        <v>733</v>
      </c>
      <c r="AB189" s="245" t="s">
        <v>321</v>
      </c>
      <c r="AC189" s="245" t="s">
        <v>322</v>
      </c>
      <c r="AD189" s="245" t="s">
        <v>323</v>
      </c>
      <c r="AE189" s="245" t="s">
        <v>12</v>
      </c>
    </row>
    <row r="190" spans="2:31" x14ac:dyDescent="0.35">
      <c r="B190" s="244">
        <v>104641</v>
      </c>
      <c r="C190" s="245" t="s">
        <v>734</v>
      </c>
      <c r="D190" s="244">
        <v>2015</v>
      </c>
      <c r="E190" s="245" t="s">
        <v>12</v>
      </c>
      <c r="F190" s="240">
        <v>0</v>
      </c>
      <c r="G190" s="240" t="s">
        <v>1755</v>
      </c>
      <c r="H190" s="240" t="s">
        <v>12</v>
      </c>
      <c r="I190" s="240">
        <v>0</v>
      </c>
      <c r="J190" s="240">
        <v>0</v>
      </c>
      <c r="K190" s="240">
        <v>0</v>
      </c>
      <c r="L190" s="240">
        <v>0</v>
      </c>
      <c r="M190" s="240">
        <v>0</v>
      </c>
      <c r="N190" s="240" t="s">
        <v>12</v>
      </c>
      <c r="O190" s="240">
        <v>0</v>
      </c>
      <c r="P190" s="240">
        <v>0</v>
      </c>
      <c r="Q190" s="240">
        <v>0</v>
      </c>
      <c r="R190" s="240">
        <v>0</v>
      </c>
      <c r="S190" s="240">
        <v>0</v>
      </c>
      <c r="T190" s="245" t="s">
        <v>12</v>
      </c>
      <c r="U190" s="245" t="s">
        <v>317</v>
      </c>
      <c r="V190" s="245" t="s">
        <v>317</v>
      </c>
      <c r="W190" s="245" t="s">
        <v>12</v>
      </c>
      <c r="X190" s="245" t="s">
        <v>12</v>
      </c>
      <c r="Y190" s="245" t="s">
        <v>735</v>
      </c>
      <c r="Z190" s="245" t="s">
        <v>320</v>
      </c>
      <c r="AA190" s="246">
        <v>93534</v>
      </c>
      <c r="AB190" s="245" t="s">
        <v>321</v>
      </c>
      <c r="AC190" s="245" t="s">
        <v>322</v>
      </c>
      <c r="AD190" s="245" t="s">
        <v>323</v>
      </c>
      <c r="AE190" s="245" t="s">
        <v>12</v>
      </c>
    </row>
    <row r="191" spans="2:31" x14ac:dyDescent="0.35">
      <c r="B191" s="244">
        <v>3041</v>
      </c>
      <c r="C191" s="245" t="s">
        <v>736</v>
      </c>
      <c r="D191" s="244">
        <v>2015</v>
      </c>
      <c r="E191" s="245" t="s">
        <v>12</v>
      </c>
      <c r="F191" s="240">
        <v>0</v>
      </c>
      <c r="G191" s="240" t="s">
        <v>1755</v>
      </c>
      <c r="H191" s="240" t="s">
        <v>12</v>
      </c>
      <c r="I191" s="240">
        <v>0</v>
      </c>
      <c r="J191" s="240">
        <v>0</v>
      </c>
      <c r="K191" s="240">
        <v>0</v>
      </c>
      <c r="L191" s="240">
        <v>0</v>
      </c>
      <c r="M191" s="240">
        <v>0</v>
      </c>
      <c r="N191" s="240" t="s">
        <v>12</v>
      </c>
      <c r="O191" s="240">
        <v>0</v>
      </c>
      <c r="P191" s="240">
        <v>0</v>
      </c>
      <c r="Q191" s="240">
        <v>0</v>
      </c>
      <c r="R191" s="240">
        <v>0</v>
      </c>
      <c r="S191" s="240">
        <v>0</v>
      </c>
      <c r="T191" s="245" t="s">
        <v>12</v>
      </c>
      <c r="U191" s="245" t="s">
        <v>317</v>
      </c>
      <c r="V191" s="245" t="s">
        <v>317</v>
      </c>
      <c r="W191" s="245" t="s">
        <v>12</v>
      </c>
      <c r="X191" s="245" t="s">
        <v>12</v>
      </c>
      <c r="Y191" s="245" t="s">
        <v>737</v>
      </c>
      <c r="Z191" s="245" t="s">
        <v>320</v>
      </c>
      <c r="AA191" s="246">
        <v>93438</v>
      </c>
      <c r="AB191" s="245" t="s">
        <v>321</v>
      </c>
      <c r="AC191" s="245" t="s">
        <v>322</v>
      </c>
      <c r="AD191" s="245" t="s">
        <v>323</v>
      </c>
      <c r="AE191" s="245" t="s">
        <v>12</v>
      </c>
    </row>
    <row r="192" spans="2:31" x14ac:dyDescent="0.35">
      <c r="B192" s="244">
        <v>3047</v>
      </c>
      <c r="C192" s="245" t="s">
        <v>738</v>
      </c>
      <c r="D192" s="244">
        <v>2015</v>
      </c>
      <c r="E192" s="245" t="s">
        <v>12</v>
      </c>
      <c r="F192" s="240">
        <v>7999.5254400000003</v>
      </c>
      <c r="G192" s="240" t="s">
        <v>1755</v>
      </c>
      <c r="H192" s="240" t="s">
        <v>12</v>
      </c>
      <c r="I192" s="240">
        <v>0</v>
      </c>
      <c r="J192" s="240">
        <v>0</v>
      </c>
      <c r="K192" s="240">
        <v>0</v>
      </c>
      <c r="L192" s="240">
        <v>0</v>
      </c>
      <c r="M192" s="240">
        <v>7999.5254400000003</v>
      </c>
      <c r="N192" s="240" t="s">
        <v>12</v>
      </c>
      <c r="O192" s="240">
        <v>0</v>
      </c>
      <c r="P192" s="240">
        <v>0</v>
      </c>
      <c r="Q192" s="240">
        <v>7999.5254400000003</v>
      </c>
      <c r="R192" s="240">
        <v>7999.5254400000003</v>
      </c>
      <c r="S192" s="240">
        <v>0</v>
      </c>
      <c r="T192" s="245" t="s">
        <v>12</v>
      </c>
      <c r="U192" s="245" t="s">
        <v>316</v>
      </c>
      <c r="V192" s="245" t="s">
        <v>317</v>
      </c>
      <c r="W192" s="245" t="s">
        <v>497</v>
      </c>
      <c r="X192" s="245" t="s">
        <v>12</v>
      </c>
      <c r="Y192" s="245" t="s">
        <v>739</v>
      </c>
      <c r="Z192" s="245" t="s">
        <v>320</v>
      </c>
      <c r="AA192" s="246">
        <v>92363</v>
      </c>
      <c r="AB192" s="245" t="s">
        <v>321</v>
      </c>
      <c r="AC192" s="245" t="s">
        <v>322</v>
      </c>
      <c r="AD192" s="245" t="s">
        <v>323</v>
      </c>
      <c r="AE192" s="245" t="s">
        <v>12</v>
      </c>
    </row>
    <row r="193" spans="2:31" x14ac:dyDescent="0.35">
      <c r="B193" s="244">
        <v>3048</v>
      </c>
      <c r="C193" s="245" t="s">
        <v>740</v>
      </c>
      <c r="D193" s="244">
        <v>2015</v>
      </c>
      <c r="E193" s="245" t="s">
        <v>12</v>
      </c>
      <c r="F193" s="240">
        <v>0</v>
      </c>
      <c r="G193" s="240" t="s">
        <v>1755</v>
      </c>
      <c r="H193" s="240" t="s">
        <v>12</v>
      </c>
      <c r="I193" s="240">
        <v>0</v>
      </c>
      <c r="J193" s="240">
        <v>0</v>
      </c>
      <c r="K193" s="240">
        <v>0</v>
      </c>
      <c r="L193" s="240">
        <v>0</v>
      </c>
      <c r="M193" s="240">
        <v>0</v>
      </c>
      <c r="N193" s="240" t="s">
        <v>12</v>
      </c>
      <c r="O193" s="240">
        <v>0</v>
      </c>
      <c r="P193" s="240">
        <v>0</v>
      </c>
      <c r="Q193" s="240">
        <v>0</v>
      </c>
      <c r="R193" s="240">
        <v>0</v>
      </c>
      <c r="S193" s="240">
        <v>0</v>
      </c>
      <c r="T193" s="245" t="s">
        <v>12</v>
      </c>
      <c r="U193" s="245" t="s">
        <v>317</v>
      </c>
      <c r="V193" s="245" t="s">
        <v>317</v>
      </c>
      <c r="W193" s="245" t="s">
        <v>12</v>
      </c>
      <c r="X193" s="245" t="s">
        <v>12</v>
      </c>
      <c r="Y193" s="245" t="s">
        <v>741</v>
      </c>
      <c r="Z193" s="245" t="s">
        <v>320</v>
      </c>
      <c r="AA193" s="246">
        <v>94301</v>
      </c>
      <c r="AB193" s="245" t="s">
        <v>321</v>
      </c>
      <c r="AC193" s="245" t="s">
        <v>322</v>
      </c>
      <c r="AD193" s="245" t="s">
        <v>323</v>
      </c>
      <c r="AE193" s="245" t="s">
        <v>12</v>
      </c>
    </row>
    <row r="194" spans="2:31" x14ac:dyDescent="0.35">
      <c r="B194" s="244">
        <v>5011</v>
      </c>
      <c r="C194" s="245" t="s">
        <v>742</v>
      </c>
      <c r="D194" s="244">
        <v>2015</v>
      </c>
      <c r="E194" s="245" t="s">
        <v>12</v>
      </c>
      <c r="F194" s="240">
        <v>139703.01775999999</v>
      </c>
      <c r="G194" s="240" t="s">
        <v>1755</v>
      </c>
      <c r="H194" s="240" t="s">
        <v>12</v>
      </c>
      <c r="I194" s="240">
        <v>0</v>
      </c>
      <c r="J194" s="240">
        <v>0</v>
      </c>
      <c r="K194" s="240">
        <v>139703.01775999999</v>
      </c>
      <c r="L194" s="240">
        <v>0</v>
      </c>
      <c r="M194" s="240">
        <v>0</v>
      </c>
      <c r="N194" s="240" t="s">
        <v>12</v>
      </c>
      <c r="O194" s="240">
        <v>0</v>
      </c>
      <c r="P194" s="240">
        <v>139703.01775999999</v>
      </c>
      <c r="Q194" s="240">
        <v>0</v>
      </c>
      <c r="R194" s="240">
        <v>139703.01775999999</v>
      </c>
      <c r="S194" s="240">
        <v>0</v>
      </c>
      <c r="T194" s="245" t="s">
        <v>12</v>
      </c>
      <c r="U194" s="245" t="s">
        <v>316</v>
      </c>
      <c r="V194" s="245" t="s">
        <v>317</v>
      </c>
      <c r="W194" s="245" t="s">
        <v>1913</v>
      </c>
      <c r="X194" s="245" t="s">
        <v>12</v>
      </c>
      <c r="Y194" s="245" t="s">
        <v>741</v>
      </c>
      <c r="Z194" s="245" t="s">
        <v>320</v>
      </c>
      <c r="AA194" s="246">
        <v>94301</v>
      </c>
      <c r="AB194" s="245" t="s">
        <v>743</v>
      </c>
      <c r="AC194" s="245" t="s">
        <v>424</v>
      </c>
      <c r="AD194" s="245" t="s">
        <v>425</v>
      </c>
      <c r="AE194" s="245" t="s">
        <v>12</v>
      </c>
    </row>
    <row r="195" spans="2:31" x14ac:dyDescent="0.35">
      <c r="B195" s="244">
        <v>104399</v>
      </c>
      <c r="C195" s="245" t="s">
        <v>744</v>
      </c>
      <c r="D195" s="244">
        <v>2015</v>
      </c>
      <c r="E195" s="245" t="s">
        <v>12</v>
      </c>
      <c r="F195" s="240">
        <v>23795.719324855701</v>
      </c>
      <c r="G195" s="240" t="s">
        <v>1755</v>
      </c>
      <c r="H195" s="240" t="s">
        <v>12</v>
      </c>
      <c r="I195" s="240">
        <v>2020.1193248557599</v>
      </c>
      <c r="J195" s="240">
        <v>21775.599999999999</v>
      </c>
      <c r="K195" s="240">
        <v>0</v>
      </c>
      <c r="L195" s="240">
        <v>0</v>
      </c>
      <c r="M195" s="240">
        <v>0</v>
      </c>
      <c r="N195" s="240" t="s">
        <v>12</v>
      </c>
      <c r="O195" s="240">
        <v>0</v>
      </c>
      <c r="P195" s="240">
        <v>0</v>
      </c>
      <c r="Q195" s="240">
        <v>0</v>
      </c>
      <c r="R195" s="240">
        <v>0</v>
      </c>
      <c r="S195" s="240">
        <v>23795.719324855701</v>
      </c>
      <c r="T195" s="245" t="s">
        <v>12</v>
      </c>
      <c r="U195" s="245" t="s">
        <v>317</v>
      </c>
      <c r="V195" s="245" t="s">
        <v>317</v>
      </c>
      <c r="W195" s="245" t="s">
        <v>12</v>
      </c>
      <c r="X195" s="245" t="s">
        <v>12</v>
      </c>
      <c r="Y195" s="245" t="s">
        <v>741</v>
      </c>
      <c r="Z195" s="245" t="s">
        <v>320</v>
      </c>
      <c r="AA195" s="246">
        <v>94303</v>
      </c>
      <c r="AB195" s="245" t="s">
        <v>691</v>
      </c>
      <c r="AC195" s="245" t="s">
        <v>201</v>
      </c>
      <c r="AD195" s="245" t="s">
        <v>327</v>
      </c>
      <c r="AE195" s="245" t="s">
        <v>12</v>
      </c>
    </row>
    <row r="196" spans="2:31" x14ac:dyDescent="0.35">
      <c r="B196" s="244">
        <v>3056</v>
      </c>
      <c r="C196" s="245" t="s">
        <v>745</v>
      </c>
      <c r="D196" s="244">
        <v>2015</v>
      </c>
      <c r="E196" s="245" t="s">
        <v>12</v>
      </c>
      <c r="F196" s="240">
        <v>567850.18084032205</v>
      </c>
      <c r="G196" s="240" t="s">
        <v>1755</v>
      </c>
      <c r="H196" s="240" t="s">
        <v>12</v>
      </c>
      <c r="I196" s="240">
        <v>0</v>
      </c>
      <c r="J196" s="240">
        <v>0</v>
      </c>
      <c r="K196" s="240">
        <v>0</v>
      </c>
      <c r="L196" s="240">
        <v>0</v>
      </c>
      <c r="M196" s="240">
        <v>567850.18084032205</v>
      </c>
      <c r="N196" s="240" t="s">
        <v>12</v>
      </c>
      <c r="O196" s="240">
        <v>0</v>
      </c>
      <c r="P196" s="240">
        <v>0</v>
      </c>
      <c r="Q196" s="240">
        <v>567850.18084032205</v>
      </c>
      <c r="R196" s="240">
        <v>567850.18084032205</v>
      </c>
      <c r="S196" s="240">
        <v>0</v>
      </c>
      <c r="T196" s="245" t="s">
        <v>12</v>
      </c>
      <c r="U196" s="245" t="s">
        <v>316</v>
      </c>
      <c r="V196" s="245" t="s">
        <v>317</v>
      </c>
      <c r="W196" s="245" t="s">
        <v>363</v>
      </c>
      <c r="X196" s="245" t="s">
        <v>12</v>
      </c>
      <c r="Y196" s="245" t="s">
        <v>746</v>
      </c>
      <c r="Z196" s="245" t="s">
        <v>320</v>
      </c>
      <c r="AA196" s="246">
        <v>92501</v>
      </c>
      <c r="AB196" s="245" t="s">
        <v>321</v>
      </c>
      <c r="AC196" s="245" t="s">
        <v>322</v>
      </c>
      <c r="AD196" s="245" t="s">
        <v>323</v>
      </c>
      <c r="AE196" s="245" t="s">
        <v>12</v>
      </c>
    </row>
    <row r="197" spans="2:31" x14ac:dyDescent="0.35">
      <c r="B197" s="244">
        <v>104547</v>
      </c>
      <c r="C197" s="245" t="s">
        <v>747</v>
      </c>
      <c r="D197" s="244">
        <v>2015</v>
      </c>
      <c r="E197" s="245" t="s">
        <v>12</v>
      </c>
      <c r="F197" s="240">
        <v>7535.0388839731404</v>
      </c>
      <c r="G197" s="240" t="s">
        <v>1755</v>
      </c>
      <c r="H197" s="240" t="s">
        <v>12</v>
      </c>
      <c r="I197" s="240">
        <v>37.838883973147198</v>
      </c>
      <c r="J197" s="240">
        <v>7497.2</v>
      </c>
      <c r="K197" s="240">
        <v>0</v>
      </c>
      <c r="L197" s="240">
        <v>0</v>
      </c>
      <c r="M197" s="240">
        <v>0</v>
      </c>
      <c r="N197" s="240" t="s">
        <v>12</v>
      </c>
      <c r="O197" s="240">
        <v>0</v>
      </c>
      <c r="P197" s="240">
        <v>0</v>
      </c>
      <c r="Q197" s="240">
        <v>0</v>
      </c>
      <c r="R197" s="240">
        <v>0</v>
      </c>
      <c r="S197" s="240">
        <v>7535.0388839731404</v>
      </c>
      <c r="T197" s="245" t="s">
        <v>12</v>
      </c>
      <c r="U197" s="245" t="s">
        <v>317</v>
      </c>
      <c r="V197" s="245" t="s">
        <v>317</v>
      </c>
      <c r="W197" s="245" t="s">
        <v>12</v>
      </c>
      <c r="X197" s="245" t="s">
        <v>12</v>
      </c>
      <c r="Y197" s="245" t="s">
        <v>460</v>
      </c>
      <c r="Z197" s="245" t="s">
        <v>320</v>
      </c>
      <c r="AA197" s="246">
        <v>92121</v>
      </c>
      <c r="AB197" s="245" t="s">
        <v>691</v>
      </c>
      <c r="AC197" s="245" t="s">
        <v>201</v>
      </c>
      <c r="AD197" s="245" t="s">
        <v>327</v>
      </c>
      <c r="AE197" s="245" t="s">
        <v>12</v>
      </c>
    </row>
    <row r="198" spans="2:31" x14ac:dyDescent="0.35">
      <c r="B198" s="244">
        <v>101564</v>
      </c>
      <c r="C198" s="245" t="s">
        <v>748</v>
      </c>
      <c r="D198" s="244">
        <v>2015</v>
      </c>
      <c r="E198" s="245" t="s">
        <v>12</v>
      </c>
      <c r="F198" s="240">
        <v>21089.812338282802</v>
      </c>
      <c r="G198" s="240" t="s">
        <v>1755</v>
      </c>
      <c r="H198" s="240" t="s">
        <v>12</v>
      </c>
      <c r="I198" s="240">
        <v>105.712338282857</v>
      </c>
      <c r="J198" s="240">
        <v>20984.1</v>
      </c>
      <c r="K198" s="240">
        <v>0</v>
      </c>
      <c r="L198" s="240">
        <v>0</v>
      </c>
      <c r="M198" s="240">
        <v>0</v>
      </c>
      <c r="N198" s="240" t="s">
        <v>12</v>
      </c>
      <c r="O198" s="240">
        <v>0</v>
      </c>
      <c r="P198" s="240">
        <v>0</v>
      </c>
      <c r="Q198" s="240">
        <v>0</v>
      </c>
      <c r="R198" s="240">
        <v>0</v>
      </c>
      <c r="S198" s="240">
        <v>21089.812338282802</v>
      </c>
      <c r="T198" s="245" t="s">
        <v>12</v>
      </c>
      <c r="U198" s="245" t="s">
        <v>317</v>
      </c>
      <c r="V198" s="245" t="s">
        <v>317</v>
      </c>
      <c r="W198" s="245" t="s">
        <v>12</v>
      </c>
      <c r="X198" s="245" t="s">
        <v>12</v>
      </c>
      <c r="Y198" s="245" t="s">
        <v>460</v>
      </c>
      <c r="Z198" s="245" t="s">
        <v>320</v>
      </c>
      <c r="AA198" s="246">
        <v>92106</v>
      </c>
      <c r="AB198" s="245" t="s">
        <v>691</v>
      </c>
      <c r="AC198" s="245" t="s">
        <v>201</v>
      </c>
      <c r="AD198" s="245" t="s">
        <v>327</v>
      </c>
      <c r="AE198" s="245" t="s">
        <v>12</v>
      </c>
    </row>
    <row r="199" spans="2:31" x14ac:dyDescent="0.35">
      <c r="B199" s="244">
        <v>104330</v>
      </c>
      <c r="C199" s="245" t="s">
        <v>749</v>
      </c>
      <c r="D199" s="244">
        <v>2015</v>
      </c>
      <c r="E199" s="245" t="s">
        <v>12</v>
      </c>
      <c r="F199" s="240">
        <v>11937.776856</v>
      </c>
      <c r="G199" s="240" t="s">
        <v>1755</v>
      </c>
      <c r="H199" s="240" t="s">
        <v>12</v>
      </c>
      <c r="I199" s="240">
        <v>11937.776856</v>
      </c>
      <c r="J199" s="240">
        <v>0</v>
      </c>
      <c r="K199" s="240">
        <v>0</v>
      </c>
      <c r="L199" s="240">
        <v>0</v>
      </c>
      <c r="M199" s="240">
        <v>0</v>
      </c>
      <c r="N199" s="240" t="s">
        <v>12</v>
      </c>
      <c r="O199" s="240">
        <v>0</v>
      </c>
      <c r="P199" s="240">
        <v>0</v>
      </c>
      <c r="Q199" s="240">
        <v>0</v>
      </c>
      <c r="R199" s="240">
        <v>0</v>
      </c>
      <c r="S199" s="240">
        <v>11937.776856</v>
      </c>
      <c r="T199" s="245" t="s">
        <v>12</v>
      </c>
      <c r="U199" s="245" t="s">
        <v>317</v>
      </c>
      <c r="V199" s="245" t="s">
        <v>317</v>
      </c>
      <c r="W199" s="245" t="s">
        <v>12</v>
      </c>
      <c r="X199" s="245" t="s">
        <v>12</v>
      </c>
      <c r="Y199" s="245" t="s">
        <v>460</v>
      </c>
      <c r="Z199" s="245" t="s">
        <v>320</v>
      </c>
      <c r="AA199" s="246">
        <v>92101</v>
      </c>
      <c r="AB199" s="245" t="s">
        <v>590</v>
      </c>
      <c r="AC199" s="245" t="s">
        <v>201</v>
      </c>
      <c r="AD199" s="245" t="s">
        <v>327</v>
      </c>
      <c r="AE199" s="245" t="s">
        <v>12</v>
      </c>
    </row>
    <row r="200" spans="2:31" x14ac:dyDescent="0.35">
      <c r="B200" s="244">
        <v>3059</v>
      </c>
      <c r="C200" s="245" t="s">
        <v>750</v>
      </c>
      <c r="D200" s="244">
        <v>2015</v>
      </c>
      <c r="E200" s="245" t="s">
        <v>12</v>
      </c>
      <c r="F200" s="240">
        <v>0</v>
      </c>
      <c r="G200" s="240" t="s">
        <v>1755</v>
      </c>
      <c r="H200" s="240" t="s">
        <v>12</v>
      </c>
      <c r="I200" s="240">
        <v>0</v>
      </c>
      <c r="J200" s="240">
        <v>0</v>
      </c>
      <c r="K200" s="240">
        <v>0</v>
      </c>
      <c r="L200" s="240">
        <v>0</v>
      </c>
      <c r="M200" s="240">
        <v>0</v>
      </c>
      <c r="N200" s="240" t="s">
        <v>12</v>
      </c>
      <c r="O200" s="240">
        <v>0</v>
      </c>
      <c r="P200" s="240">
        <v>0</v>
      </c>
      <c r="Q200" s="240">
        <v>0</v>
      </c>
      <c r="R200" s="240">
        <v>0</v>
      </c>
      <c r="S200" s="240">
        <v>0</v>
      </c>
      <c r="T200" s="245" t="s">
        <v>12</v>
      </c>
      <c r="U200" s="245" t="s">
        <v>317</v>
      </c>
      <c r="V200" s="245" t="s">
        <v>317</v>
      </c>
      <c r="W200" s="245" t="s">
        <v>12</v>
      </c>
      <c r="X200" s="245" t="s">
        <v>12</v>
      </c>
      <c r="Y200" s="245" t="s">
        <v>751</v>
      </c>
      <c r="Z200" s="245" t="s">
        <v>320</v>
      </c>
      <c r="AA200" s="246">
        <v>90120</v>
      </c>
      <c r="AB200" s="245" t="s">
        <v>752</v>
      </c>
      <c r="AC200" s="245" t="s">
        <v>322</v>
      </c>
      <c r="AD200" s="245" t="s">
        <v>323</v>
      </c>
      <c r="AE200" s="245" t="s">
        <v>12</v>
      </c>
    </row>
    <row r="201" spans="2:31" x14ac:dyDescent="0.35">
      <c r="B201" s="244">
        <v>5036</v>
      </c>
      <c r="C201" s="245" t="s">
        <v>753</v>
      </c>
      <c r="D201" s="244">
        <v>2015</v>
      </c>
      <c r="E201" s="245" t="s">
        <v>12</v>
      </c>
      <c r="F201" s="240">
        <v>10054.692073599999</v>
      </c>
      <c r="G201" s="240" t="s">
        <v>1755</v>
      </c>
      <c r="H201" s="240" t="s">
        <v>12</v>
      </c>
      <c r="I201" s="240">
        <v>0</v>
      </c>
      <c r="J201" s="240">
        <v>0</v>
      </c>
      <c r="K201" s="240">
        <v>10054.692073599999</v>
      </c>
      <c r="L201" s="240">
        <v>0</v>
      </c>
      <c r="M201" s="240">
        <v>0</v>
      </c>
      <c r="N201" s="240" t="s">
        <v>12</v>
      </c>
      <c r="O201" s="240">
        <v>0</v>
      </c>
      <c r="P201" s="240">
        <v>0</v>
      </c>
      <c r="Q201" s="240">
        <v>0</v>
      </c>
      <c r="R201" s="240">
        <v>0</v>
      </c>
      <c r="S201" s="240">
        <v>10054.692073599999</v>
      </c>
      <c r="T201" s="245" t="s">
        <v>12</v>
      </c>
      <c r="U201" s="245" t="s">
        <v>317</v>
      </c>
      <c r="V201" s="245" t="s">
        <v>317</v>
      </c>
      <c r="W201" s="245" t="s">
        <v>12</v>
      </c>
      <c r="X201" s="245" t="s">
        <v>12</v>
      </c>
      <c r="Y201" s="245" t="s">
        <v>754</v>
      </c>
      <c r="Z201" s="245" t="s">
        <v>320</v>
      </c>
      <c r="AA201" s="246">
        <v>96130</v>
      </c>
      <c r="AB201" s="245" t="s">
        <v>743</v>
      </c>
      <c r="AC201" s="245" t="s">
        <v>424</v>
      </c>
      <c r="AD201" s="245" t="s">
        <v>425</v>
      </c>
      <c r="AE201" s="245" t="s">
        <v>12</v>
      </c>
    </row>
    <row r="202" spans="2:31" x14ac:dyDescent="0.35">
      <c r="B202" s="244">
        <v>3065</v>
      </c>
      <c r="C202" s="245" t="s">
        <v>755</v>
      </c>
      <c r="D202" s="244">
        <v>2015</v>
      </c>
      <c r="E202" s="245" t="s">
        <v>12</v>
      </c>
      <c r="F202" s="240">
        <v>0</v>
      </c>
      <c r="G202" s="240" t="s">
        <v>1755</v>
      </c>
      <c r="H202" s="240" t="s">
        <v>12</v>
      </c>
      <c r="I202" s="240">
        <v>0</v>
      </c>
      <c r="J202" s="240">
        <v>0</v>
      </c>
      <c r="K202" s="240">
        <v>0</v>
      </c>
      <c r="L202" s="240">
        <v>0</v>
      </c>
      <c r="M202" s="240">
        <v>0</v>
      </c>
      <c r="N202" s="240" t="s">
        <v>12</v>
      </c>
      <c r="O202" s="240">
        <v>0</v>
      </c>
      <c r="P202" s="240">
        <v>0</v>
      </c>
      <c r="Q202" s="240">
        <v>0</v>
      </c>
      <c r="R202" s="240">
        <v>0</v>
      </c>
      <c r="S202" s="240">
        <v>0</v>
      </c>
      <c r="T202" s="245" t="s">
        <v>12</v>
      </c>
      <c r="U202" s="245" t="s">
        <v>317</v>
      </c>
      <c r="V202" s="245" t="s">
        <v>317</v>
      </c>
      <c r="W202" s="245" t="s">
        <v>12</v>
      </c>
      <c r="X202" s="245" t="s">
        <v>12</v>
      </c>
      <c r="Y202" s="245" t="s">
        <v>756</v>
      </c>
      <c r="Z202" s="245" t="s">
        <v>320</v>
      </c>
      <c r="AA202" s="246">
        <v>95482</v>
      </c>
      <c r="AB202" s="245" t="s">
        <v>321</v>
      </c>
      <c r="AC202" s="245" t="s">
        <v>322</v>
      </c>
      <c r="AD202" s="245" t="s">
        <v>323</v>
      </c>
      <c r="AE202" s="245" t="s">
        <v>12</v>
      </c>
    </row>
    <row r="203" spans="2:31" x14ac:dyDescent="0.35">
      <c r="B203" s="244">
        <v>5008</v>
      </c>
      <c r="C203" s="245" t="s">
        <v>1916</v>
      </c>
      <c r="D203" s="244">
        <v>2015</v>
      </c>
      <c r="E203" s="245" t="s">
        <v>12</v>
      </c>
      <c r="F203" s="240">
        <v>481684.01945600001</v>
      </c>
      <c r="G203" s="240" t="s">
        <v>1755</v>
      </c>
      <c r="H203" s="240" t="s">
        <v>12</v>
      </c>
      <c r="I203" s="240">
        <v>0</v>
      </c>
      <c r="J203" s="240">
        <v>0</v>
      </c>
      <c r="K203" s="240">
        <v>481684.01945600001</v>
      </c>
      <c r="L203" s="240">
        <v>0</v>
      </c>
      <c r="M203" s="240">
        <v>0</v>
      </c>
      <c r="N203" s="240" t="s">
        <v>12</v>
      </c>
      <c r="O203" s="240">
        <v>0</v>
      </c>
      <c r="P203" s="240">
        <v>145235.6304656</v>
      </c>
      <c r="Q203" s="240">
        <v>0</v>
      </c>
      <c r="R203" s="240">
        <v>145235.6304656</v>
      </c>
      <c r="S203" s="240">
        <v>336448.38899040001</v>
      </c>
      <c r="T203" s="245" t="s">
        <v>12</v>
      </c>
      <c r="U203" s="245" t="s">
        <v>316</v>
      </c>
      <c r="V203" s="245" t="s">
        <v>317</v>
      </c>
      <c r="W203" s="245" t="s">
        <v>777</v>
      </c>
      <c r="X203" s="245" t="s">
        <v>12</v>
      </c>
      <c r="Y203" s="245" t="s">
        <v>504</v>
      </c>
      <c r="Z203" s="245" t="s">
        <v>320</v>
      </c>
      <c r="AA203" s="246">
        <v>90058</v>
      </c>
      <c r="AB203" s="245" t="s">
        <v>743</v>
      </c>
      <c r="AC203" s="245" t="s">
        <v>424</v>
      </c>
      <c r="AD203" s="245" t="s">
        <v>425</v>
      </c>
      <c r="AE203" s="245" t="s">
        <v>12</v>
      </c>
    </row>
    <row r="204" spans="2:31" x14ac:dyDescent="0.35">
      <c r="B204" s="244">
        <v>3066</v>
      </c>
      <c r="C204" s="245" t="s">
        <v>1917</v>
      </c>
      <c r="D204" s="244">
        <v>2015</v>
      </c>
      <c r="E204" s="245" t="s">
        <v>12</v>
      </c>
      <c r="F204" s="240">
        <v>2339.9616000000001</v>
      </c>
      <c r="G204" s="240" t="s">
        <v>1755</v>
      </c>
      <c r="H204" s="240" t="s">
        <v>12</v>
      </c>
      <c r="I204" s="240">
        <v>0</v>
      </c>
      <c r="J204" s="240">
        <v>0</v>
      </c>
      <c r="K204" s="240">
        <v>0</v>
      </c>
      <c r="L204" s="240">
        <v>0</v>
      </c>
      <c r="M204" s="240">
        <v>2339.9616000000001</v>
      </c>
      <c r="N204" s="240" t="s">
        <v>12</v>
      </c>
      <c r="O204" s="240">
        <v>0</v>
      </c>
      <c r="P204" s="240">
        <v>0</v>
      </c>
      <c r="Q204" s="240">
        <v>2339.9616000000001</v>
      </c>
      <c r="R204" s="240">
        <v>2339.9616000000001</v>
      </c>
      <c r="S204" s="240">
        <v>0</v>
      </c>
      <c r="T204" s="245" t="s">
        <v>12</v>
      </c>
      <c r="U204" s="245" t="s">
        <v>316</v>
      </c>
      <c r="V204" s="245" t="s">
        <v>317</v>
      </c>
      <c r="W204" s="245" t="s">
        <v>777</v>
      </c>
      <c r="X204" s="245" t="s">
        <v>12</v>
      </c>
      <c r="Y204" s="245" t="s">
        <v>504</v>
      </c>
      <c r="Z204" s="245" t="s">
        <v>320</v>
      </c>
      <c r="AA204" s="246">
        <v>90058</v>
      </c>
      <c r="AB204" s="245" t="s">
        <v>1270</v>
      </c>
      <c r="AC204" s="245" t="s">
        <v>322</v>
      </c>
      <c r="AD204" s="245" t="s">
        <v>323</v>
      </c>
      <c r="AE204" s="245" t="s">
        <v>12</v>
      </c>
    </row>
    <row r="205" spans="2:31" x14ac:dyDescent="0.35">
      <c r="B205" s="244">
        <v>100328</v>
      </c>
      <c r="C205" s="245" t="s">
        <v>757</v>
      </c>
      <c r="D205" s="244">
        <v>2015</v>
      </c>
      <c r="E205" s="245" t="s">
        <v>12</v>
      </c>
      <c r="F205" s="240">
        <v>97155.795901523205</v>
      </c>
      <c r="G205" s="240" t="s">
        <v>1755</v>
      </c>
      <c r="H205" s="240" t="s">
        <v>12</v>
      </c>
      <c r="I205" s="240">
        <v>97155.795901523205</v>
      </c>
      <c r="J205" s="240">
        <v>0</v>
      </c>
      <c r="K205" s="240">
        <v>0</v>
      </c>
      <c r="L205" s="240">
        <v>0</v>
      </c>
      <c r="M205" s="240">
        <v>0</v>
      </c>
      <c r="N205" s="240" t="s">
        <v>12</v>
      </c>
      <c r="O205" s="240">
        <v>97155.795901523205</v>
      </c>
      <c r="P205" s="240">
        <v>0</v>
      </c>
      <c r="Q205" s="240">
        <v>0</v>
      </c>
      <c r="R205" s="240">
        <v>97155.795901523205</v>
      </c>
      <c r="S205" s="240">
        <v>0</v>
      </c>
      <c r="T205" s="245" t="s">
        <v>12</v>
      </c>
      <c r="U205" s="245" t="s">
        <v>316</v>
      </c>
      <c r="V205" s="245" t="s">
        <v>317</v>
      </c>
      <c r="W205" s="245" t="s">
        <v>430</v>
      </c>
      <c r="X205" s="245" t="s">
        <v>12</v>
      </c>
      <c r="Y205" s="245" t="s">
        <v>506</v>
      </c>
      <c r="Z205" s="245" t="s">
        <v>320</v>
      </c>
      <c r="AA205" s="246">
        <v>90012</v>
      </c>
      <c r="AB205" s="245" t="s">
        <v>759</v>
      </c>
      <c r="AC205" s="245" t="s">
        <v>201</v>
      </c>
      <c r="AD205" s="245" t="s">
        <v>327</v>
      </c>
      <c r="AE205" s="245" t="s">
        <v>12</v>
      </c>
    </row>
    <row r="206" spans="2:31" x14ac:dyDescent="0.35">
      <c r="B206" s="244">
        <v>104536</v>
      </c>
      <c r="C206" s="245" t="s">
        <v>760</v>
      </c>
      <c r="D206" s="244">
        <v>2015</v>
      </c>
      <c r="E206" s="245" t="s">
        <v>12</v>
      </c>
      <c r="F206" s="240">
        <v>168160.59566399999</v>
      </c>
      <c r="G206" s="240" t="s">
        <v>1755</v>
      </c>
      <c r="H206" s="240" t="s">
        <v>12</v>
      </c>
      <c r="I206" s="240">
        <v>0</v>
      </c>
      <c r="J206" s="240">
        <v>0</v>
      </c>
      <c r="K206" s="240">
        <v>47847.028444000003</v>
      </c>
      <c r="L206" s="240">
        <v>120313.56722</v>
      </c>
      <c r="M206" s="240">
        <v>0</v>
      </c>
      <c r="N206" s="240" t="s">
        <v>12</v>
      </c>
      <c r="O206" s="240">
        <v>0</v>
      </c>
      <c r="P206" s="240">
        <v>39624.371196</v>
      </c>
      <c r="Q206" s="240">
        <v>0</v>
      </c>
      <c r="R206" s="240">
        <v>39624.371196</v>
      </c>
      <c r="S206" s="240">
        <v>128536.224468</v>
      </c>
      <c r="T206" s="245" t="s">
        <v>12</v>
      </c>
      <c r="U206" s="245" t="s">
        <v>1889</v>
      </c>
      <c r="V206" s="245" t="s">
        <v>317</v>
      </c>
      <c r="W206" s="245" t="s">
        <v>761</v>
      </c>
      <c r="X206" s="245" t="s">
        <v>12</v>
      </c>
      <c r="Y206" s="245" t="s">
        <v>762</v>
      </c>
      <c r="Z206" s="245" t="s">
        <v>320</v>
      </c>
      <c r="AA206" s="246">
        <v>92660</v>
      </c>
      <c r="AB206" s="245" t="s">
        <v>743</v>
      </c>
      <c r="AC206" s="245" t="s">
        <v>424</v>
      </c>
      <c r="AD206" s="245" t="s">
        <v>425</v>
      </c>
      <c r="AE206" s="245" t="s">
        <v>12</v>
      </c>
    </row>
    <row r="207" spans="2:31" x14ac:dyDescent="0.35">
      <c r="B207" s="244">
        <v>101691</v>
      </c>
      <c r="C207" s="245" t="s">
        <v>1842</v>
      </c>
      <c r="D207" s="244">
        <v>2015</v>
      </c>
      <c r="E207" s="245" t="s">
        <v>12</v>
      </c>
      <c r="F207" s="240">
        <v>18626.892401229401</v>
      </c>
      <c r="G207" s="240" t="s">
        <v>1755</v>
      </c>
      <c r="H207" s="240" t="s">
        <v>12</v>
      </c>
      <c r="I207" s="240">
        <v>18626.892401229401</v>
      </c>
      <c r="J207" s="240">
        <v>0</v>
      </c>
      <c r="K207" s="240">
        <v>0</v>
      </c>
      <c r="L207" s="240">
        <v>0</v>
      </c>
      <c r="M207" s="240">
        <v>0</v>
      </c>
      <c r="N207" s="240" t="s">
        <v>12</v>
      </c>
      <c r="O207" s="240">
        <v>0</v>
      </c>
      <c r="P207" s="240">
        <v>0</v>
      </c>
      <c r="Q207" s="240">
        <v>0</v>
      </c>
      <c r="R207" s="240">
        <v>0</v>
      </c>
      <c r="S207" s="240">
        <v>18626.892401229401</v>
      </c>
      <c r="T207" s="245" t="s">
        <v>12</v>
      </c>
      <c r="U207" s="245" t="s">
        <v>317</v>
      </c>
      <c r="V207" s="245" t="s">
        <v>317</v>
      </c>
      <c r="W207" s="245" t="s">
        <v>12</v>
      </c>
      <c r="X207" s="245" t="s">
        <v>12</v>
      </c>
      <c r="Y207" s="245" t="s">
        <v>504</v>
      </c>
      <c r="Z207" s="245" t="s">
        <v>320</v>
      </c>
      <c r="AA207" s="246">
        <v>90058</v>
      </c>
      <c r="AB207" s="245" t="s">
        <v>502</v>
      </c>
      <c r="AC207" s="245" t="s">
        <v>201</v>
      </c>
      <c r="AD207" s="245" t="s">
        <v>327</v>
      </c>
      <c r="AE207" s="245" t="s">
        <v>12</v>
      </c>
    </row>
    <row r="208" spans="2:31" x14ac:dyDescent="0.35">
      <c r="B208" s="244">
        <v>104485</v>
      </c>
      <c r="C208" s="245" t="s">
        <v>767</v>
      </c>
      <c r="D208" s="244">
        <v>2015</v>
      </c>
      <c r="E208" s="245" t="s">
        <v>12</v>
      </c>
      <c r="F208" s="240">
        <v>44661.750921600003</v>
      </c>
      <c r="G208" s="240" t="s">
        <v>1755</v>
      </c>
      <c r="H208" s="240" t="s">
        <v>12</v>
      </c>
      <c r="I208" s="240">
        <v>44661.750921600003</v>
      </c>
      <c r="J208" s="240">
        <v>0</v>
      </c>
      <c r="K208" s="240">
        <v>0</v>
      </c>
      <c r="L208" s="240">
        <v>0</v>
      </c>
      <c r="M208" s="240">
        <v>0</v>
      </c>
      <c r="N208" s="240" t="s">
        <v>12</v>
      </c>
      <c r="O208" s="240">
        <v>44658.233321599997</v>
      </c>
      <c r="P208" s="240">
        <v>0</v>
      </c>
      <c r="Q208" s="240">
        <v>0</v>
      </c>
      <c r="R208" s="240">
        <v>44658.233321599997</v>
      </c>
      <c r="S208" s="240">
        <v>3.5175999999999998</v>
      </c>
      <c r="T208" s="245" t="s">
        <v>12</v>
      </c>
      <c r="U208" s="245" t="s">
        <v>316</v>
      </c>
      <c r="V208" s="245" t="s">
        <v>316</v>
      </c>
      <c r="W208" s="245" t="s">
        <v>777</v>
      </c>
      <c r="X208" s="245" t="s">
        <v>12</v>
      </c>
      <c r="Y208" s="245" t="s">
        <v>768</v>
      </c>
      <c r="Z208" s="245" t="s">
        <v>320</v>
      </c>
      <c r="AA208" s="246">
        <v>93251</v>
      </c>
      <c r="AB208" s="245" t="s">
        <v>342</v>
      </c>
      <c r="AC208" s="245" t="s">
        <v>343</v>
      </c>
      <c r="AD208" s="245" t="s">
        <v>344</v>
      </c>
      <c r="AE208" s="245" t="s">
        <v>12</v>
      </c>
    </row>
    <row r="209" spans="2:31" x14ac:dyDescent="0.35">
      <c r="B209" s="244">
        <v>101516</v>
      </c>
      <c r="C209" s="245" t="s">
        <v>1772</v>
      </c>
      <c r="D209" s="244">
        <v>2015</v>
      </c>
      <c r="E209" s="245" t="s">
        <v>12</v>
      </c>
      <c r="F209" s="240">
        <v>198350.024336</v>
      </c>
      <c r="G209" s="240" t="s">
        <v>1755</v>
      </c>
      <c r="H209" s="240" t="s">
        <v>12</v>
      </c>
      <c r="I209" s="240">
        <v>198350.024336</v>
      </c>
      <c r="J209" s="240">
        <v>0</v>
      </c>
      <c r="K209" s="240">
        <v>0</v>
      </c>
      <c r="L209" s="240">
        <v>0</v>
      </c>
      <c r="M209" s="240">
        <v>0</v>
      </c>
      <c r="N209" s="240" t="s">
        <v>12</v>
      </c>
      <c r="O209" s="240">
        <v>198350.024336</v>
      </c>
      <c r="P209" s="240">
        <v>0</v>
      </c>
      <c r="Q209" s="240">
        <v>0</v>
      </c>
      <c r="R209" s="240">
        <v>198350.024336</v>
      </c>
      <c r="S209" s="240">
        <v>0</v>
      </c>
      <c r="T209" s="245" t="s">
        <v>12</v>
      </c>
      <c r="U209" s="245" t="s">
        <v>316</v>
      </c>
      <c r="V209" s="245" t="s">
        <v>317</v>
      </c>
      <c r="W209" s="245" t="s">
        <v>340</v>
      </c>
      <c r="X209" s="245" t="s">
        <v>12</v>
      </c>
      <c r="Y209" s="245" t="s">
        <v>1773</v>
      </c>
      <c r="Z209" s="245" t="s">
        <v>320</v>
      </c>
      <c r="AA209" s="246">
        <v>93308</v>
      </c>
      <c r="AB209" s="245" t="s">
        <v>352</v>
      </c>
      <c r="AC209" s="245" t="s">
        <v>204</v>
      </c>
      <c r="AD209" s="245" t="s">
        <v>458</v>
      </c>
      <c r="AE209" s="245" t="s">
        <v>12</v>
      </c>
    </row>
    <row r="210" spans="2:31" x14ac:dyDescent="0.35">
      <c r="B210" s="244">
        <v>101250</v>
      </c>
      <c r="C210" s="245" t="s">
        <v>769</v>
      </c>
      <c r="D210" s="244">
        <v>2015</v>
      </c>
      <c r="E210" s="245" t="s">
        <v>12</v>
      </c>
      <c r="F210" s="240">
        <v>95191.835371819107</v>
      </c>
      <c r="G210" s="240" t="s">
        <v>1755</v>
      </c>
      <c r="H210" s="240" t="s">
        <v>12</v>
      </c>
      <c r="I210" s="240">
        <v>1131.8353718190999</v>
      </c>
      <c r="J210" s="240">
        <v>94060</v>
      </c>
      <c r="K210" s="240">
        <v>0</v>
      </c>
      <c r="L210" s="240">
        <v>0</v>
      </c>
      <c r="M210" s="240">
        <v>0</v>
      </c>
      <c r="N210" s="240" t="s">
        <v>12</v>
      </c>
      <c r="O210" s="240">
        <v>0</v>
      </c>
      <c r="P210" s="240">
        <v>0</v>
      </c>
      <c r="Q210" s="240">
        <v>0</v>
      </c>
      <c r="R210" s="240">
        <v>0</v>
      </c>
      <c r="S210" s="240">
        <v>95191.835371819107</v>
      </c>
      <c r="T210" s="245" t="s">
        <v>12</v>
      </c>
      <c r="U210" s="245" t="s">
        <v>316</v>
      </c>
      <c r="V210" s="245" t="s">
        <v>317</v>
      </c>
      <c r="W210" s="245" t="s">
        <v>467</v>
      </c>
      <c r="X210" s="245" t="s">
        <v>12</v>
      </c>
      <c r="Y210" s="245" t="s">
        <v>770</v>
      </c>
      <c r="Z210" s="245" t="s">
        <v>320</v>
      </c>
      <c r="AA210" s="246">
        <v>96020</v>
      </c>
      <c r="AB210" s="245" t="s">
        <v>771</v>
      </c>
      <c r="AC210" s="245" t="s">
        <v>201</v>
      </c>
      <c r="AD210" s="245" t="s">
        <v>327</v>
      </c>
      <c r="AE210" s="245" t="s">
        <v>12</v>
      </c>
    </row>
    <row r="211" spans="2:31" x14ac:dyDescent="0.35">
      <c r="B211" s="244">
        <v>104570</v>
      </c>
      <c r="C211" s="245" t="s">
        <v>772</v>
      </c>
      <c r="D211" s="244">
        <v>2015</v>
      </c>
      <c r="E211" s="245" t="s">
        <v>12</v>
      </c>
      <c r="F211" s="240">
        <v>233339.57376</v>
      </c>
      <c r="G211" s="240" t="s">
        <v>1755</v>
      </c>
      <c r="H211" s="240" t="s">
        <v>12</v>
      </c>
      <c r="I211" s="240">
        <v>0</v>
      </c>
      <c r="J211" s="240">
        <v>0</v>
      </c>
      <c r="K211" s="240">
        <v>0</v>
      </c>
      <c r="L211" s="240">
        <v>0</v>
      </c>
      <c r="M211" s="240">
        <v>233339.57376</v>
      </c>
      <c r="N211" s="240" t="s">
        <v>12</v>
      </c>
      <c r="O211" s="240">
        <v>0</v>
      </c>
      <c r="P211" s="240">
        <v>0</v>
      </c>
      <c r="Q211" s="240">
        <v>233339.57376</v>
      </c>
      <c r="R211" s="240">
        <v>233339.57376</v>
      </c>
      <c r="S211" s="240">
        <v>0</v>
      </c>
      <c r="T211" s="245" t="s">
        <v>12</v>
      </c>
      <c r="U211" s="245" t="s">
        <v>316</v>
      </c>
      <c r="V211" s="245" t="s">
        <v>317</v>
      </c>
      <c r="W211" s="245" t="s">
        <v>363</v>
      </c>
      <c r="X211" s="245" t="s">
        <v>12</v>
      </c>
      <c r="Y211" s="245" t="s">
        <v>773</v>
      </c>
      <c r="Z211" s="245" t="s">
        <v>774</v>
      </c>
      <c r="AA211" s="246">
        <v>21350</v>
      </c>
      <c r="AB211" s="245" t="s">
        <v>560</v>
      </c>
      <c r="AC211" s="245" t="s">
        <v>322</v>
      </c>
      <c r="AD211" s="245" t="s">
        <v>323</v>
      </c>
      <c r="AE211" s="245" t="s">
        <v>12</v>
      </c>
    </row>
    <row r="212" spans="2:31" x14ac:dyDescent="0.35">
      <c r="B212" s="244">
        <v>3011</v>
      </c>
      <c r="C212" s="245" t="s">
        <v>1973</v>
      </c>
      <c r="D212" s="244">
        <v>2015</v>
      </c>
      <c r="E212" s="245" t="s">
        <v>12</v>
      </c>
      <c r="F212" s="240">
        <v>0</v>
      </c>
      <c r="G212" s="240" t="s">
        <v>1755</v>
      </c>
      <c r="H212" s="240" t="s">
        <v>12</v>
      </c>
      <c r="I212" s="240">
        <v>0</v>
      </c>
      <c r="J212" s="240">
        <v>0</v>
      </c>
      <c r="K212" s="240">
        <v>0</v>
      </c>
      <c r="L212" s="240">
        <v>0</v>
      </c>
      <c r="M212" s="240">
        <v>0</v>
      </c>
      <c r="N212" s="240" t="s">
        <v>12</v>
      </c>
      <c r="O212" s="240">
        <v>0</v>
      </c>
      <c r="P212" s="240">
        <v>0</v>
      </c>
      <c r="Q212" s="240">
        <v>0</v>
      </c>
      <c r="R212" s="240">
        <v>0</v>
      </c>
      <c r="S212" s="240">
        <v>0</v>
      </c>
      <c r="T212" s="245" t="s">
        <v>12</v>
      </c>
      <c r="U212" s="245" t="s">
        <v>317</v>
      </c>
      <c r="V212" s="245" t="s">
        <v>317</v>
      </c>
      <c r="W212" s="245" t="s">
        <v>12</v>
      </c>
      <c r="X212" s="245" t="s">
        <v>12</v>
      </c>
      <c r="Y212" s="245" t="s">
        <v>1974</v>
      </c>
      <c r="Z212" s="245" t="s">
        <v>320</v>
      </c>
      <c r="AA212" s="246">
        <v>90808</v>
      </c>
      <c r="AB212" s="245" t="s">
        <v>321</v>
      </c>
      <c r="AC212" s="245" t="s">
        <v>322</v>
      </c>
      <c r="AD212" s="245" t="s">
        <v>323</v>
      </c>
      <c r="AE212" s="245" t="s">
        <v>12</v>
      </c>
    </row>
    <row r="213" spans="2:31" x14ac:dyDescent="0.35">
      <c r="B213" s="244">
        <v>104646</v>
      </c>
      <c r="C213" s="245" t="s">
        <v>775</v>
      </c>
      <c r="D213" s="244">
        <v>2015</v>
      </c>
      <c r="E213" s="245" t="s">
        <v>12</v>
      </c>
      <c r="F213" s="240">
        <v>0</v>
      </c>
      <c r="G213" s="240" t="s">
        <v>1755</v>
      </c>
      <c r="H213" s="240" t="s">
        <v>12</v>
      </c>
      <c r="I213" s="240">
        <v>0</v>
      </c>
      <c r="J213" s="240">
        <v>0</v>
      </c>
      <c r="K213" s="240">
        <v>0</v>
      </c>
      <c r="L213" s="240">
        <v>0</v>
      </c>
      <c r="M213" s="240">
        <v>0</v>
      </c>
      <c r="N213" s="240" t="s">
        <v>12</v>
      </c>
      <c r="O213" s="240">
        <v>0</v>
      </c>
      <c r="P213" s="240">
        <v>0</v>
      </c>
      <c r="Q213" s="240">
        <v>0</v>
      </c>
      <c r="R213" s="240">
        <v>0</v>
      </c>
      <c r="S213" s="240">
        <v>0</v>
      </c>
      <c r="T213" s="245" t="s">
        <v>12</v>
      </c>
      <c r="U213" s="245" t="s">
        <v>317</v>
      </c>
      <c r="V213" s="245" t="s">
        <v>317</v>
      </c>
      <c r="W213" s="245" t="s">
        <v>12</v>
      </c>
      <c r="X213" s="245" t="s">
        <v>12</v>
      </c>
      <c r="Y213" s="245" t="s">
        <v>333</v>
      </c>
      <c r="Z213" s="245" t="s">
        <v>320</v>
      </c>
      <c r="AA213" s="246">
        <v>94621</v>
      </c>
      <c r="AB213" s="245" t="s">
        <v>321</v>
      </c>
      <c r="AC213" s="245" t="s">
        <v>322</v>
      </c>
      <c r="AD213" s="245" t="s">
        <v>323</v>
      </c>
      <c r="AE213" s="245" t="s">
        <v>12</v>
      </c>
    </row>
    <row r="214" spans="2:31" x14ac:dyDescent="0.35">
      <c r="B214" s="244">
        <v>101503</v>
      </c>
      <c r="C214" s="245" t="s">
        <v>776</v>
      </c>
      <c r="D214" s="244">
        <v>2015</v>
      </c>
      <c r="E214" s="245" t="s">
        <v>12</v>
      </c>
      <c r="F214" s="240">
        <v>74008.638640000005</v>
      </c>
      <c r="G214" s="240" t="s">
        <v>1755</v>
      </c>
      <c r="H214" s="240" t="s">
        <v>12</v>
      </c>
      <c r="I214" s="240">
        <v>74008.638640000005</v>
      </c>
      <c r="J214" s="240">
        <v>0</v>
      </c>
      <c r="K214" s="240">
        <v>0</v>
      </c>
      <c r="L214" s="240">
        <v>0</v>
      </c>
      <c r="M214" s="240">
        <v>0</v>
      </c>
      <c r="N214" s="240" t="s">
        <v>12</v>
      </c>
      <c r="O214" s="240">
        <v>74008.638640000005</v>
      </c>
      <c r="P214" s="240">
        <v>0</v>
      </c>
      <c r="Q214" s="240">
        <v>0</v>
      </c>
      <c r="R214" s="240">
        <v>74008.638640000005</v>
      </c>
      <c r="S214" s="240">
        <v>0</v>
      </c>
      <c r="T214" s="245" t="s">
        <v>12</v>
      </c>
      <c r="U214" s="245" t="s">
        <v>316</v>
      </c>
      <c r="V214" s="245" t="s">
        <v>316</v>
      </c>
      <c r="W214" s="245" t="s">
        <v>777</v>
      </c>
      <c r="X214" s="245" t="s">
        <v>12</v>
      </c>
      <c r="Y214" s="245" t="s">
        <v>778</v>
      </c>
      <c r="Z214" s="245" t="s">
        <v>320</v>
      </c>
      <c r="AA214" s="246">
        <v>95351</v>
      </c>
      <c r="AB214" s="245" t="s">
        <v>673</v>
      </c>
      <c r="AC214" s="245" t="s">
        <v>201</v>
      </c>
      <c r="AD214" s="245" t="s">
        <v>327</v>
      </c>
      <c r="AE214" s="245" t="s">
        <v>12</v>
      </c>
    </row>
    <row r="215" spans="2:31" x14ac:dyDescent="0.35">
      <c r="B215" s="244">
        <v>101729</v>
      </c>
      <c r="C215" s="245" t="s">
        <v>1843</v>
      </c>
      <c r="D215" s="244">
        <v>2015</v>
      </c>
      <c r="E215" s="245" t="s">
        <v>12</v>
      </c>
      <c r="F215" s="240">
        <v>33886.684287999997</v>
      </c>
      <c r="G215" s="240" t="s">
        <v>1755</v>
      </c>
      <c r="H215" s="240" t="s">
        <v>12</v>
      </c>
      <c r="I215" s="240">
        <v>33886.684287999997</v>
      </c>
      <c r="J215" s="240">
        <v>0</v>
      </c>
      <c r="K215" s="240">
        <v>0</v>
      </c>
      <c r="L215" s="240">
        <v>0</v>
      </c>
      <c r="M215" s="240">
        <v>0</v>
      </c>
      <c r="N215" s="240" t="s">
        <v>12</v>
      </c>
      <c r="O215" s="240">
        <v>33886.684287999997</v>
      </c>
      <c r="P215" s="240">
        <v>0</v>
      </c>
      <c r="Q215" s="240">
        <v>0</v>
      </c>
      <c r="R215" s="240">
        <v>33886.684287999997</v>
      </c>
      <c r="S215" s="240">
        <v>0</v>
      </c>
      <c r="T215" s="245" t="s">
        <v>12</v>
      </c>
      <c r="U215" s="245" t="s">
        <v>316</v>
      </c>
      <c r="V215" s="245" t="s">
        <v>316</v>
      </c>
      <c r="W215" s="245" t="s">
        <v>777</v>
      </c>
      <c r="X215" s="245" t="s">
        <v>12</v>
      </c>
      <c r="Y215" s="245" t="s">
        <v>1020</v>
      </c>
      <c r="Z215" s="245" t="s">
        <v>320</v>
      </c>
      <c r="AA215" s="246">
        <v>93627</v>
      </c>
      <c r="AB215" s="245" t="s">
        <v>673</v>
      </c>
      <c r="AC215" s="245" t="s">
        <v>201</v>
      </c>
      <c r="AD215" s="245" t="s">
        <v>327</v>
      </c>
      <c r="AE215" s="245" t="s">
        <v>12</v>
      </c>
    </row>
    <row r="216" spans="2:31" x14ac:dyDescent="0.35">
      <c r="B216" s="244">
        <v>3012</v>
      </c>
      <c r="C216" s="245" t="s">
        <v>782</v>
      </c>
      <c r="D216" s="244">
        <v>2015</v>
      </c>
      <c r="E216" s="245" t="s">
        <v>12</v>
      </c>
      <c r="F216" s="240">
        <v>287238.70195619098</v>
      </c>
      <c r="G216" s="240" t="s">
        <v>1755</v>
      </c>
      <c r="H216" s="240" t="s">
        <v>12</v>
      </c>
      <c r="I216" s="240">
        <v>0</v>
      </c>
      <c r="J216" s="240">
        <v>0</v>
      </c>
      <c r="K216" s="240">
        <v>0</v>
      </c>
      <c r="L216" s="240">
        <v>0</v>
      </c>
      <c r="M216" s="240">
        <v>287238.70195619098</v>
      </c>
      <c r="N216" s="240" t="s">
        <v>12</v>
      </c>
      <c r="O216" s="240">
        <v>0</v>
      </c>
      <c r="P216" s="240">
        <v>0</v>
      </c>
      <c r="Q216" s="240">
        <v>20755.3436398868</v>
      </c>
      <c r="R216" s="240">
        <v>20755.3436398868</v>
      </c>
      <c r="S216" s="240">
        <v>266483.35831630399</v>
      </c>
      <c r="T216" s="245" t="s">
        <v>12</v>
      </c>
      <c r="U216" s="245" t="s">
        <v>480</v>
      </c>
      <c r="V216" s="245" t="s">
        <v>317</v>
      </c>
      <c r="W216" s="245" t="s">
        <v>553</v>
      </c>
      <c r="X216" s="245" t="s">
        <v>12</v>
      </c>
      <c r="Y216" s="245" t="s">
        <v>783</v>
      </c>
      <c r="Z216" s="245" t="s">
        <v>784</v>
      </c>
      <c r="AA216" s="246">
        <v>21202</v>
      </c>
      <c r="AB216" s="245" t="s">
        <v>321</v>
      </c>
      <c r="AC216" s="245" t="s">
        <v>322</v>
      </c>
      <c r="AD216" s="245" t="s">
        <v>323</v>
      </c>
      <c r="AE216" s="245" t="s">
        <v>12</v>
      </c>
    </row>
    <row r="217" spans="2:31" x14ac:dyDescent="0.35">
      <c r="B217" s="244">
        <v>100333</v>
      </c>
      <c r="C217" s="245" t="s">
        <v>1975</v>
      </c>
      <c r="D217" s="244">
        <v>2015</v>
      </c>
      <c r="E217" s="245" t="s">
        <v>12</v>
      </c>
      <c r="F217" s="240">
        <v>0</v>
      </c>
      <c r="G217" s="240" t="s">
        <v>1755</v>
      </c>
      <c r="H217" s="240" t="s">
        <v>12</v>
      </c>
      <c r="I217" s="240">
        <v>0</v>
      </c>
      <c r="J217" s="240">
        <v>0</v>
      </c>
      <c r="K217" s="240">
        <v>0</v>
      </c>
      <c r="L217" s="240">
        <v>0</v>
      </c>
      <c r="M217" s="240">
        <v>0</v>
      </c>
      <c r="N217" s="240" t="s">
        <v>12</v>
      </c>
      <c r="O217" s="240">
        <v>0</v>
      </c>
      <c r="P217" s="240">
        <v>0</v>
      </c>
      <c r="Q217" s="240">
        <v>0</v>
      </c>
      <c r="R217" s="240">
        <v>0</v>
      </c>
      <c r="S217" s="240">
        <v>0</v>
      </c>
      <c r="T217" s="245" t="s">
        <v>12</v>
      </c>
      <c r="U217" s="245" t="s">
        <v>317</v>
      </c>
      <c r="V217" s="245" t="s">
        <v>317</v>
      </c>
      <c r="W217" s="245" t="s">
        <v>12</v>
      </c>
      <c r="X217" s="245" t="s">
        <v>12</v>
      </c>
      <c r="Y217" s="245" t="s">
        <v>1976</v>
      </c>
      <c r="Z217" s="245" t="s">
        <v>320</v>
      </c>
      <c r="AA217" s="246">
        <v>92327</v>
      </c>
      <c r="AB217" s="245" t="s">
        <v>352</v>
      </c>
      <c r="AC217" s="245" t="s">
        <v>204</v>
      </c>
      <c r="AD217" s="245" t="s">
        <v>354</v>
      </c>
      <c r="AE217" s="245" t="s">
        <v>12</v>
      </c>
    </row>
    <row r="218" spans="2:31" x14ac:dyDescent="0.35">
      <c r="B218" s="244">
        <v>100150</v>
      </c>
      <c r="C218" s="245" t="s">
        <v>1774</v>
      </c>
      <c r="D218" s="244">
        <v>2015</v>
      </c>
      <c r="E218" s="245" t="s">
        <v>12</v>
      </c>
      <c r="F218" s="240">
        <v>66744.267546067495</v>
      </c>
      <c r="G218" s="240" t="s">
        <v>1755</v>
      </c>
      <c r="H218" s="240" t="s">
        <v>12</v>
      </c>
      <c r="I218" s="240">
        <v>66744.267546067495</v>
      </c>
      <c r="J218" s="240">
        <v>0</v>
      </c>
      <c r="K218" s="240">
        <v>0</v>
      </c>
      <c r="L218" s="240">
        <v>0</v>
      </c>
      <c r="M218" s="240">
        <v>0</v>
      </c>
      <c r="N218" s="240" t="s">
        <v>12</v>
      </c>
      <c r="O218" s="240">
        <v>66744.267546067495</v>
      </c>
      <c r="P218" s="240">
        <v>0</v>
      </c>
      <c r="Q218" s="240">
        <v>0</v>
      </c>
      <c r="R218" s="240">
        <v>66744.267546067495</v>
      </c>
      <c r="S218" s="240">
        <v>0</v>
      </c>
      <c r="T218" s="245" t="s">
        <v>12</v>
      </c>
      <c r="U218" s="245" t="s">
        <v>316</v>
      </c>
      <c r="V218" s="245" t="s">
        <v>317</v>
      </c>
      <c r="W218" s="245" t="s">
        <v>467</v>
      </c>
      <c r="X218" s="245" t="s">
        <v>12</v>
      </c>
      <c r="Y218" s="245" t="s">
        <v>325</v>
      </c>
      <c r="Z218" s="245" t="s">
        <v>320</v>
      </c>
      <c r="AA218" s="246">
        <v>92880</v>
      </c>
      <c r="AB218" s="245" t="s">
        <v>352</v>
      </c>
      <c r="AC218" s="245" t="s">
        <v>201</v>
      </c>
      <c r="AD218" s="245" t="s">
        <v>458</v>
      </c>
      <c r="AE218" s="245" t="s">
        <v>12</v>
      </c>
    </row>
    <row r="219" spans="2:31" x14ac:dyDescent="0.35">
      <c r="B219" s="244">
        <v>100690</v>
      </c>
      <c r="C219" s="245" t="s">
        <v>786</v>
      </c>
      <c r="D219" s="244">
        <v>2015</v>
      </c>
      <c r="E219" s="245" t="s">
        <v>12</v>
      </c>
      <c r="F219" s="240">
        <v>164380</v>
      </c>
      <c r="G219" s="240" t="s">
        <v>1755</v>
      </c>
      <c r="H219" s="240" t="s">
        <v>12</v>
      </c>
      <c r="I219" s="240">
        <v>164380</v>
      </c>
      <c r="J219" s="240">
        <v>0</v>
      </c>
      <c r="K219" s="240">
        <v>0</v>
      </c>
      <c r="L219" s="240">
        <v>0</v>
      </c>
      <c r="M219" s="240">
        <v>0</v>
      </c>
      <c r="N219" s="240" t="s">
        <v>12</v>
      </c>
      <c r="O219" s="240">
        <v>0</v>
      </c>
      <c r="P219" s="240">
        <v>0</v>
      </c>
      <c r="Q219" s="240">
        <v>0</v>
      </c>
      <c r="R219" s="240">
        <v>0</v>
      </c>
      <c r="S219" s="240">
        <v>164380</v>
      </c>
      <c r="T219" s="245" t="s">
        <v>12</v>
      </c>
      <c r="U219" s="245" t="s">
        <v>316</v>
      </c>
      <c r="V219" s="245" t="s">
        <v>317</v>
      </c>
      <c r="W219" s="245" t="s">
        <v>430</v>
      </c>
      <c r="X219" s="245" t="s">
        <v>12</v>
      </c>
      <c r="Y219" s="245" t="s">
        <v>787</v>
      </c>
      <c r="Z219" s="245" t="s">
        <v>320</v>
      </c>
      <c r="AA219" s="246">
        <v>93542</v>
      </c>
      <c r="AB219" s="245" t="s">
        <v>411</v>
      </c>
      <c r="AC219" s="245" t="s">
        <v>201</v>
      </c>
      <c r="AD219" s="245" t="s">
        <v>354</v>
      </c>
      <c r="AE219" s="245" t="s">
        <v>12</v>
      </c>
    </row>
    <row r="220" spans="2:31" x14ac:dyDescent="0.35">
      <c r="B220" s="244">
        <v>101670</v>
      </c>
      <c r="C220" s="245" t="s">
        <v>788</v>
      </c>
      <c r="D220" s="244">
        <v>2015</v>
      </c>
      <c r="E220" s="245" t="s">
        <v>12</v>
      </c>
      <c r="F220" s="240">
        <v>71192.600000000006</v>
      </c>
      <c r="G220" s="240" t="s">
        <v>1755</v>
      </c>
      <c r="H220" s="240" t="s">
        <v>12</v>
      </c>
      <c r="I220" s="240">
        <v>71192.600000000006</v>
      </c>
      <c r="J220" s="240">
        <v>0</v>
      </c>
      <c r="K220" s="240">
        <v>0</v>
      </c>
      <c r="L220" s="240">
        <v>0</v>
      </c>
      <c r="M220" s="240">
        <v>0</v>
      </c>
      <c r="N220" s="240" t="s">
        <v>12</v>
      </c>
      <c r="O220" s="240">
        <v>0</v>
      </c>
      <c r="P220" s="240">
        <v>0</v>
      </c>
      <c r="Q220" s="240">
        <v>0</v>
      </c>
      <c r="R220" s="240">
        <v>0</v>
      </c>
      <c r="S220" s="240">
        <v>71192.600000000006</v>
      </c>
      <c r="T220" s="245" t="s">
        <v>12</v>
      </c>
      <c r="U220" s="245" t="s">
        <v>316</v>
      </c>
      <c r="V220" s="245" t="s">
        <v>317</v>
      </c>
      <c r="W220" s="245" t="s">
        <v>430</v>
      </c>
      <c r="X220" s="245" t="s">
        <v>12</v>
      </c>
      <c r="Y220" s="245" t="s">
        <v>787</v>
      </c>
      <c r="Z220" s="245" t="s">
        <v>320</v>
      </c>
      <c r="AA220" s="246">
        <v>93542</v>
      </c>
      <c r="AB220" s="245" t="s">
        <v>411</v>
      </c>
      <c r="AC220" s="245" t="s">
        <v>201</v>
      </c>
      <c r="AD220" s="245" t="s">
        <v>354</v>
      </c>
      <c r="AE220" s="245" t="s">
        <v>12</v>
      </c>
    </row>
    <row r="221" spans="2:31" x14ac:dyDescent="0.35">
      <c r="B221" s="244">
        <v>101669</v>
      </c>
      <c r="C221" s="245" t="s">
        <v>789</v>
      </c>
      <c r="D221" s="244">
        <v>2015</v>
      </c>
      <c r="E221" s="245" t="s">
        <v>12</v>
      </c>
      <c r="F221" s="240">
        <v>385160.5</v>
      </c>
      <c r="G221" s="240" t="s">
        <v>1755</v>
      </c>
      <c r="H221" s="240" t="s">
        <v>12</v>
      </c>
      <c r="I221" s="240">
        <v>385160.5</v>
      </c>
      <c r="J221" s="240">
        <v>0</v>
      </c>
      <c r="K221" s="240">
        <v>0</v>
      </c>
      <c r="L221" s="240">
        <v>0</v>
      </c>
      <c r="M221" s="240">
        <v>0</v>
      </c>
      <c r="N221" s="240" t="s">
        <v>12</v>
      </c>
      <c r="O221" s="240">
        <v>0</v>
      </c>
      <c r="P221" s="240">
        <v>0</v>
      </c>
      <c r="Q221" s="240">
        <v>0</v>
      </c>
      <c r="R221" s="240">
        <v>0</v>
      </c>
      <c r="S221" s="240">
        <v>385160.5</v>
      </c>
      <c r="T221" s="245" t="s">
        <v>12</v>
      </c>
      <c r="U221" s="245" t="s">
        <v>316</v>
      </c>
      <c r="V221" s="245" t="s">
        <v>317</v>
      </c>
      <c r="W221" s="245" t="s">
        <v>430</v>
      </c>
      <c r="X221" s="245" t="s">
        <v>12</v>
      </c>
      <c r="Y221" s="245" t="s">
        <v>787</v>
      </c>
      <c r="Z221" s="245" t="s">
        <v>320</v>
      </c>
      <c r="AA221" s="246">
        <v>93542</v>
      </c>
      <c r="AB221" s="245" t="s">
        <v>411</v>
      </c>
      <c r="AC221" s="245" t="s">
        <v>201</v>
      </c>
      <c r="AD221" s="245" t="s">
        <v>354</v>
      </c>
      <c r="AE221" s="245" t="s">
        <v>12</v>
      </c>
    </row>
    <row r="222" spans="2:31" x14ac:dyDescent="0.35">
      <c r="B222" s="244">
        <v>100933</v>
      </c>
      <c r="C222" s="245" t="s">
        <v>1918</v>
      </c>
      <c r="D222" s="244">
        <v>2015</v>
      </c>
      <c r="E222" s="245" t="s">
        <v>12</v>
      </c>
      <c r="F222" s="240">
        <v>510759.32087200001</v>
      </c>
      <c r="G222" s="240" t="s">
        <v>1755</v>
      </c>
      <c r="H222" s="240" t="s">
        <v>12</v>
      </c>
      <c r="I222" s="240">
        <v>2856.6108720000002</v>
      </c>
      <c r="J222" s="240">
        <v>507902.71</v>
      </c>
      <c r="K222" s="240">
        <v>0</v>
      </c>
      <c r="L222" s="240">
        <v>0</v>
      </c>
      <c r="M222" s="240">
        <v>0</v>
      </c>
      <c r="N222" s="240" t="s">
        <v>12</v>
      </c>
      <c r="O222" s="240">
        <v>0</v>
      </c>
      <c r="P222" s="240">
        <v>0</v>
      </c>
      <c r="Q222" s="240">
        <v>0</v>
      </c>
      <c r="R222" s="240">
        <v>0</v>
      </c>
      <c r="S222" s="240">
        <v>510759.32087200001</v>
      </c>
      <c r="T222" s="245" t="s">
        <v>12</v>
      </c>
      <c r="U222" s="245" t="s">
        <v>316</v>
      </c>
      <c r="V222" s="245" t="s">
        <v>317</v>
      </c>
      <c r="W222" s="245" t="s">
        <v>350</v>
      </c>
      <c r="X222" s="245" t="s">
        <v>12</v>
      </c>
      <c r="Y222" s="245" t="s">
        <v>1919</v>
      </c>
      <c r="Z222" s="245" t="s">
        <v>320</v>
      </c>
      <c r="AA222" s="246">
        <v>93250</v>
      </c>
      <c r="AB222" s="245" t="s">
        <v>411</v>
      </c>
      <c r="AC222" s="245" t="s">
        <v>201</v>
      </c>
      <c r="AD222" s="245" t="s">
        <v>354</v>
      </c>
      <c r="AE222" s="245" t="s">
        <v>12</v>
      </c>
    </row>
    <row r="223" spans="2:31" x14ac:dyDescent="0.35">
      <c r="B223" s="244">
        <v>100035</v>
      </c>
      <c r="C223" s="245" t="s">
        <v>1920</v>
      </c>
      <c r="D223" s="244">
        <v>2015</v>
      </c>
      <c r="E223" s="245" t="s">
        <v>12</v>
      </c>
      <c r="F223" s="240">
        <v>8559.8908544333208</v>
      </c>
      <c r="G223" s="240" t="s">
        <v>1755</v>
      </c>
      <c r="H223" s="240" t="s">
        <v>12</v>
      </c>
      <c r="I223" s="240">
        <v>344.79085443332002</v>
      </c>
      <c r="J223" s="240">
        <v>8215.1</v>
      </c>
      <c r="K223" s="240">
        <v>0</v>
      </c>
      <c r="L223" s="240">
        <v>0</v>
      </c>
      <c r="M223" s="240">
        <v>0</v>
      </c>
      <c r="N223" s="240" t="s">
        <v>12</v>
      </c>
      <c r="O223" s="240">
        <v>0</v>
      </c>
      <c r="P223" s="240">
        <v>0</v>
      </c>
      <c r="Q223" s="240">
        <v>0</v>
      </c>
      <c r="R223" s="240">
        <v>0</v>
      </c>
      <c r="S223" s="240">
        <v>8559.8908544333208</v>
      </c>
      <c r="T223" s="245" t="s">
        <v>12</v>
      </c>
      <c r="U223" s="245" t="s">
        <v>316</v>
      </c>
      <c r="V223" s="245" t="s">
        <v>317</v>
      </c>
      <c r="W223" s="245" t="s">
        <v>350</v>
      </c>
      <c r="X223" s="245" t="s">
        <v>12</v>
      </c>
      <c r="Y223" s="245" t="s">
        <v>1921</v>
      </c>
      <c r="Z223" s="245" t="s">
        <v>320</v>
      </c>
      <c r="AA223" s="246">
        <v>93640</v>
      </c>
      <c r="AB223" s="245" t="s">
        <v>411</v>
      </c>
      <c r="AC223" s="245" t="s">
        <v>201</v>
      </c>
      <c r="AD223" s="245" t="s">
        <v>354</v>
      </c>
      <c r="AE223" s="245" t="s">
        <v>12</v>
      </c>
    </row>
    <row r="224" spans="2:31" x14ac:dyDescent="0.35">
      <c r="B224" s="244">
        <v>100041</v>
      </c>
      <c r="C224" s="245" t="s">
        <v>1977</v>
      </c>
      <c r="D224" s="244">
        <v>2015</v>
      </c>
      <c r="E224" s="245" t="s">
        <v>12</v>
      </c>
      <c r="F224" s="240">
        <v>0</v>
      </c>
      <c r="G224" s="240" t="s">
        <v>1755</v>
      </c>
      <c r="H224" s="240" t="s">
        <v>12</v>
      </c>
      <c r="I224" s="240">
        <v>0</v>
      </c>
      <c r="J224" s="240">
        <v>0</v>
      </c>
      <c r="K224" s="240">
        <v>0</v>
      </c>
      <c r="L224" s="240">
        <v>0</v>
      </c>
      <c r="M224" s="240">
        <v>0</v>
      </c>
      <c r="N224" s="240" t="s">
        <v>12</v>
      </c>
      <c r="O224" s="240">
        <v>0</v>
      </c>
      <c r="P224" s="240">
        <v>0</v>
      </c>
      <c r="Q224" s="240">
        <v>0</v>
      </c>
      <c r="R224" s="240">
        <v>0</v>
      </c>
      <c r="S224" s="240">
        <v>0</v>
      </c>
      <c r="T224" s="245" t="s">
        <v>12</v>
      </c>
      <c r="U224" s="245" t="s">
        <v>317</v>
      </c>
      <c r="V224" s="245" t="s">
        <v>317</v>
      </c>
      <c r="W224" s="245" t="s">
        <v>12</v>
      </c>
      <c r="X224" s="245" t="s">
        <v>12</v>
      </c>
      <c r="Y224" s="245" t="s">
        <v>1978</v>
      </c>
      <c r="Z224" s="245" t="s">
        <v>320</v>
      </c>
      <c r="AA224" s="246">
        <v>95965</v>
      </c>
      <c r="AB224" s="245" t="s">
        <v>411</v>
      </c>
      <c r="AC224" s="245" t="s">
        <v>201</v>
      </c>
      <c r="AD224" s="245" t="s">
        <v>354</v>
      </c>
      <c r="AE224" s="245" t="s">
        <v>12</v>
      </c>
    </row>
    <row r="225" spans="2:31" x14ac:dyDescent="0.35">
      <c r="B225" s="244">
        <v>101264</v>
      </c>
      <c r="C225" s="245" t="s">
        <v>790</v>
      </c>
      <c r="D225" s="244">
        <v>2015</v>
      </c>
      <c r="E225" s="245" t="s">
        <v>12</v>
      </c>
      <c r="F225" s="240">
        <v>258129.31476638801</v>
      </c>
      <c r="G225" s="240" t="s">
        <v>1755</v>
      </c>
      <c r="H225" s="240" t="s">
        <v>12</v>
      </c>
      <c r="I225" s="240">
        <v>104636.31476638799</v>
      </c>
      <c r="J225" s="240">
        <v>153493</v>
      </c>
      <c r="K225" s="240">
        <v>0</v>
      </c>
      <c r="L225" s="240">
        <v>0</v>
      </c>
      <c r="M225" s="240">
        <v>0</v>
      </c>
      <c r="N225" s="240" t="s">
        <v>12</v>
      </c>
      <c r="O225" s="240">
        <v>103086.732</v>
      </c>
      <c r="P225" s="240">
        <v>0</v>
      </c>
      <c r="Q225" s="240">
        <v>0</v>
      </c>
      <c r="R225" s="240">
        <v>103086.732</v>
      </c>
      <c r="S225" s="240">
        <v>155042.58276638799</v>
      </c>
      <c r="T225" s="245" t="s">
        <v>12</v>
      </c>
      <c r="U225" s="245" t="s">
        <v>316</v>
      </c>
      <c r="V225" s="245" t="s">
        <v>317</v>
      </c>
      <c r="W225" s="245" t="s">
        <v>350</v>
      </c>
      <c r="X225" s="245" t="s">
        <v>12</v>
      </c>
      <c r="Y225" s="245" t="s">
        <v>791</v>
      </c>
      <c r="Z225" s="245" t="s">
        <v>320</v>
      </c>
      <c r="AA225" s="246">
        <v>95313</v>
      </c>
      <c r="AB225" s="245" t="s">
        <v>792</v>
      </c>
      <c r="AC225" s="245" t="s">
        <v>201</v>
      </c>
      <c r="AD225" s="245" t="s">
        <v>354</v>
      </c>
      <c r="AE225" s="245" t="s">
        <v>12</v>
      </c>
    </row>
    <row r="226" spans="2:31" x14ac:dyDescent="0.35">
      <c r="B226" s="244">
        <v>101037</v>
      </c>
      <c r="C226" s="245" t="s">
        <v>1922</v>
      </c>
      <c r="D226" s="244">
        <v>2015</v>
      </c>
      <c r="E226" s="245" t="s">
        <v>12</v>
      </c>
      <c r="F226" s="240">
        <v>43108.080469662404</v>
      </c>
      <c r="G226" s="240" t="s">
        <v>1755</v>
      </c>
      <c r="H226" s="240" t="s">
        <v>12</v>
      </c>
      <c r="I226" s="240">
        <v>220.4804696624</v>
      </c>
      <c r="J226" s="240">
        <v>42887.6</v>
      </c>
      <c r="K226" s="240">
        <v>0</v>
      </c>
      <c r="L226" s="240">
        <v>0</v>
      </c>
      <c r="M226" s="240">
        <v>0</v>
      </c>
      <c r="N226" s="240" t="s">
        <v>12</v>
      </c>
      <c r="O226" s="240">
        <v>0</v>
      </c>
      <c r="P226" s="240">
        <v>0</v>
      </c>
      <c r="Q226" s="240">
        <v>0</v>
      </c>
      <c r="R226" s="240">
        <v>0</v>
      </c>
      <c r="S226" s="240">
        <v>43108.080469662404</v>
      </c>
      <c r="T226" s="245" t="s">
        <v>12</v>
      </c>
      <c r="U226" s="245" t="s">
        <v>316</v>
      </c>
      <c r="V226" s="245" t="s">
        <v>317</v>
      </c>
      <c r="W226" s="245" t="s">
        <v>390</v>
      </c>
      <c r="X226" s="245" t="s">
        <v>12</v>
      </c>
      <c r="Y226" s="245" t="s">
        <v>1923</v>
      </c>
      <c r="Z226" s="245" t="s">
        <v>320</v>
      </c>
      <c r="AA226" s="246">
        <v>92657</v>
      </c>
      <c r="AB226" s="245" t="s">
        <v>411</v>
      </c>
      <c r="AC226" s="245" t="s">
        <v>201</v>
      </c>
      <c r="AD226" s="245" t="s">
        <v>354</v>
      </c>
      <c r="AE226" s="245" t="s">
        <v>12</v>
      </c>
    </row>
    <row r="227" spans="2:31" x14ac:dyDescent="0.35">
      <c r="B227" s="244">
        <v>101519</v>
      </c>
      <c r="C227" s="245" t="s">
        <v>793</v>
      </c>
      <c r="D227" s="244">
        <v>2015</v>
      </c>
      <c r="E227" s="245" t="s">
        <v>12</v>
      </c>
      <c r="F227" s="240">
        <v>108002.763741205</v>
      </c>
      <c r="G227" s="240" t="s">
        <v>1755</v>
      </c>
      <c r="H227" s="240" t="s">
        <v>12</v>
      </c>
      <c r="I227" s="240">
        <v>108002.763741205</v>
      </c>
      <c r="J227" s="240">
        <v>0</v>
      </c>
      <c r="K227" s="240">
        <v>0</v>
      </c>
      <c r="L227" s="240">
        <v>0</v>
      </c>
      <c r="M227" s="240">
        <v>0</v>
      </c>
      <c r="N227" s="240" t="s">
        <v>12</v>
      </c>
      <c r="O227" s="240">
        <v>108002.763741205</v>
      </c>
      <c r="P227" s="240">
        <v>0</v>
      </c>
      <c r="Q227" s="240">
        <v>0</v>
      </c>
      <c r="R227" s="240">
        <v>108002.763741205</v>
      </c>
      <c r="S227" s="240">
        <v>0</v>
      </c>
      <c r="T227" s="245" t="s">
        <v>12</v>
      </c>
      <c r="U227" s="245" t="s">
        <v>316</v>
      </c>
      <c r="V227" s="245" t="s">
        <v>317</v>
      </c>
      <c r="W227" s="245" t="s">
        <v>489</v>
      </c>
      <c r="X227" s="245" t="s">
        <v>12</v>
      </c>
      <c r="Y227" s="245" t="s">
        <v>460</v>
      </c>
      <c r="Z227" s="245" t="s">
        <v>320</v>
      </c>
      <c r="AA227" s="246">
        <v>92113</v>
      </c>
      <c r="AB227" s="245" t="s">
        <v>1924</v>
      </c>
      <c r="AC227" s="245" t="s">
        <v>201</v>
      </c>
      <c r="AD227" s="245" t="s">
        <v>327</v>
      </c>
      <c r="AE227" s="245" t="s">
        <v>12</v>
      </c>
    </row>
    <row r="228" spans="2:31" x14ac:dyDescent="0.35">
      <c r="B228" s="244">
        <v>101703</v>
      </c>
      <c r="C228" s="245" t="s">
        <v>1844</v>
      </c>
      <c r="D228" s="244">
        <v>2015</v>
      </c>
      <c r="E228" s="245" t="s">
        <v>12</v>
      </c>
      <c r="F228" s="240">
        <v>738839.77081055799</v>
      </c>
      <c r="G228" s="240" t="s">
        <v>1755</v>
      </c>
      <c r="H228" s="240" t="s">
        <v>12</v>
      </c>
      <c r="I228" s="240">
        <v>28876.7834152061</v>
      </c>
      <c r="J228" s="240">
        <v>0</v>
      </c>
      <c r="K228" s="240">
        <v>709962.98739535199</v>
      </c>
      <c r="L228" s="240">
        <v>0</v>
      </c>
      <c r="M228" s="240">
        <v>0</v>
      </c>
      <c r="N228" s="240" t="s">
        <v>12</v>
      </c>
      <c r="O228" s="240">
        <v>28809.483415206101</v>
      </c>
      <c r="P228" s="240">
        <v>60374.696270210799</v>
      </c>
      <c r="Q228" s="240">
        <v>0</v>
      </c>
      <c r="R228" s="240">
        <v>89184.179685416893</v>
      </c>
      <c r="S228" s="240">
        <v>649655.59112514101</v>
      </c>
      <c r="T228" s="245" t="s">
        <v>12</v>
      </c>
      <c r="U228" s="245" t="s">
        <v>316</v>
      </c>
      <c r="V228" s="245" t="s">
        <v>316</v>
      </c>
      <c r="W228" s="245" t="s">
        <v>467</v>
      </c>
      <c r="X228" s="245" t="s">
        <v>12</v>
      </c>
      <c r="Y228" s="245" t="s">
        <v>608</v>
      </c>
      <c r="Z228" s="245" t="s">
        <v>320</v>
      </c>
      <c r="AA228" s="246">
        <v>93276</v>
      </c>
      <c r="AB228" s="245" t="s">
        <v>465</v>
      </c>
      <c r="AC228" s="245" t="s">
        <v>550</v>
      </c>
      <c r="AD228" s="245" t="s">
        <v>551</v>
      </c>
      <c r="AE228" s="245" t="s">
        <v>12</v>
      </c>
    </row>
    <row r="229" spans="2:31" x14ac:dyDescent="0.35">
      <c r="B229" s="244">
        <v>104488</v>
      </c>
      <c r="C229" s="245" t="s">
        <v>795</v>
      </c>
      <c r="D229" s="244">
        <v>2015</v>
      </c>
      <c r="E229" s="245" t="s">
        <v>12</v>
      </c>
      <c r="F229" s="240">
        <v>38591.341169439998</v>
      </c>
      <c r="G229" s="240" t="s">
        <v>1755</v>
      </c>
      <c r="H229" s="240" t="s">
        <v>12</v>
      </c>
      <c r="I229" s="240">
        <v>38591.341169439998</v>
      </c>
      <c r="J229" s="240">
        <v>0</v>
      </c>
      <c r="K229" s="240">
        <v>0</v>
      </c>
      <c r="L229" s="240">
        <v>0</v>
      </c>
      <c r="M229" s="240">
        <v>0</v>
      </c>
      <c r="N229" s="240" t="s">
        <v>12</v>
      </c>
      <c r="O229" s="240">
        <v>38158.089099999997</v>
      </c>
      <c r="P229" s="240">
        <v>0</v>
      </c>
      <c r="Q229" s="240">
        <v>0</v>
      </c>
      <c r="R229" s="240">
        <v>38158.089099999997</v>
      </c>
      <c r="S229" s="240">
        <v>433.25206944000001</v>
      </c>
      <c r="T229" s="245" t="s">
        <v>12</v>
      </c>
      <c r="U229" s="245" t="s">
        <v>480</v>
      </c>
      <c r="V229" s="245" t="s">
        <v>316</v>
      </c>
      <c r="W229" s="245" t="s">
        <v>777</v>
      </c>
      <c r="X229" s="245" t="s">
        <v>12</v>
      </c>
      <c r="Y229" s="245" t="s">
        <v>346</v>
      </c>
      <c r="Z229" s="245" t="s">
        <v>320</v>
      </c>
      <c r="AA229" s="246">
        <v>93309</v>
      </c>
      <c r="AB229" s="245" t="s">
        <v>342</v>
      </c>
      <c r="AC229" s="245" t="s">
        <v>343</v>
      </c>
      <c r="AD229" s="245" t="s">
        <v>344</v>
      </c>
      <c r="AE229" s="245" t="s">
        <v>12</v>
      </c>
    </row>
    <row r="230" spans="2:31" x14ac:dyDescent="0.35">
      <c r="B230" s="244">
        <v>104340</v>
      </c>
      <c r="C230" s="245" t="s">
        <v>1846</v>
      </c>
      <c r="D230" s="244">
        <v>2015</v>
      </c>
      <c r="E230" s="245" t="s">
        <v>12</v>
      </c>
      <c r="F230" s="240">
        <v>15982.359909083199</v>
      </c>
      <c r="G230" s="240" t="s">
        <v>1755</v>
      </c>
      <c r="H230" s="240" t="s">
        <v>12</v>
      </c>
      <c r="I230" s="240">
        <v>15982.359909083199</v>
      </c>
      <c r="J230" s="240">
        <v>0</v>
      </c>
      <c r="K230" s="240">
        <v>0</v>
      </c>
      <c r="L230" s="240">
        <v>0</v>
      </c>
      <c r="M230" s="240">
        <v>0</v>
      </c>
      <c r="N230" s="240" t="s">
        <v>12</v>
      </c>
      <c r="O230" s="240">
        <v>0</v>
      </c>
      <c r="P230" s="240">
        <v>0</v>
      </c>
      <c r="Q230" s="240">
        <v>0</v>
      </c>
      <c r="R230" s="240">
        <v>0</v>
      </c>
      <c r="S230" s="240">
        <v>15982.359909083199</v>
      </c>
      <c r="T230" s="245" t="s">
        <v>12</v>
      </c>
      <c r="U230" s="245" t="s">
        <v>317</v>
      </c>
      <c r="V230" s="245" t="s">
        <v>317</v>
      </c>
      <c r="W230" s="245" t="s">
        <v>12</v>
      </c>
      <c r="X230" s="245" t="s">
        <v>12</v>
      </c>
      <c r="Y230" s="245" t="s">
        <v>410</v>
      </c>
      <c r="Z230" s="245" t="s">
        <v>320</v>
      </c>
      <c r="AA230" s="246">
        <v>94565</v>
      </c>
      <c r="AB230" s="245" t="s">
        <v>853</v>
      </c>
      <c r="AC230" s="245" t="s">
        <v>201</v>
      </c>
      <c r="AD230" s="245" t="s">
        <v>327</v>
      </c>
      <c r="AE230" s="245" t="s">
        <v>12</v>
      </c>
    </row>
    <row r="231" spans="2:31" x14ac:dyDescent="0.35">
      <c r="B231" s="244">
        <v>101263</v>
      </c>
      <c r="C231" s="245" t="s">
        <v>796</v>
      </c>
      <c r="D231" s="244">
        <v>2015</v>
      </c>
      <c r="E231" s="245" t="s">
        <v>12</v>
      </c>
      <c r="F231" s="240">
        <v>790572.34705600003</v>
      </c>
      <c r="G231" s="240" t="s">
        <v>1755</v>
      </c>
      <c r="H231" s="240" t="s">
        <v>12</v>
      </c>
      <c r="I231" s="240">
        <v>790572.34705600003</v>
      </c>
      <c r="J231" s="240">
        <v>0</v>
      </c>
      <c r="K231" s="240">
        <v>0</v>
      </c>
      <c r="L231" s="240">
        <v>0</v>
      </c>
      <c r="M231" s="240">
        <v>0</v>
      </c>
      <c r="N231" s="240" t="s">
        <v>12</v>
      </c>
      <c r="O231" s="240">
        <v>790572.34705600003</v>
      </c>
      <c r="P231" s="240">
        <v>0</v>
      </c>
      <c r="Q231" s="240">
        <v>0</v>
      </c>
      <c r="R231" s="240">
        <v>790572.34705600003</v>
      </c>
      <c r="S231" s="240">
        <v>0</v>
      </c>
      <c r="T231" s="245" t="s">
        <v>12</v>
      </c>
      <c r="U231" s="245" t="s">
        <v>316</v>
      </c>
      <c r="V231" s="245" t="s">
        <v>317</v>
      </c>
      <c r="W231" s="245" t="s">
        <v>467</v>
      </c>
      <c r="X231" s="245" t="s">
        <v>12</v>
      </c>
      <c r="Y231" s="245" t="s">
        <v>797</v>
      </c>
      <c r="Z231" s="245" t="s">
        <v>320</v>
      </c>
      <c r="AA231" s="246">
        <v>94525</v>
      </c>
      <c r="AB231" s="245" t="s">
        <v>352</v>
      </c>
      <c r="AC231" s="245" t="s">
        <v>201</v>
      </c>
      <c r="AD231" s="245" t="s">
        <v>458</v>
      </c>
      <c r="AE231" s="245" t="s">
        <v>12</v>
      </c>
    </row>
    <row r="232" spans="2:31" x14ac:dyDescent="0.35">
      <c r="B232" s="244">
        <v>104349</v>
      </c>
      <c r="C232" s="245" t="s">
        <v>799</v>
      </c>
      <c r="D232" s="244">
        <v>2015</v>
      </c>
      <c r="E232" s="245" t="s">
        <v>12</v>
      </c>
      <c r="F232" s="240">
        <v>10978.553528</v>
      </c>
      <c r="G232" s="240" t="s">
        <v>1755</v>
      </c>
      <c r="H232" s="240" t="s">
        <v>12</v>
      </c>
      <c r="I232" s="240">
        <v>10978.553528</v>
      </c>
      <c r="J232" s="240">
        <v>0</v>
      </c>
      <c r="K232" s="240">
        <v>0</v>
      </c>
      <c r="L232" s="240">
        <v>0</v>
      </c>
      <c r="M232" s="240">
        <v>0</v>
      </c>
      <c r="N232" s="240" t="s">
        <v>12</v>
      </c>
      <c r="O232" s="240">
        <v>0</v>
      </c>
      <c r="P232" s="240">
        <v>0</v>
      </c>
      <c r="Q232" s="240">
        <v>0</v>
      </c>
      <c r="R232" s="240">
        <v>0</v>
      </c>
      <c r="S232" s="240">
        <v>10978.553528</v>
      </c>
      <c r="T232" s="245" t="s">
        <v>12</v>
      </c>
      <c r="U232" s="245" t="s">
        <v>317</v>
      </c>
      <c r="V232" s="245" t="s">
        <v>317</v>
      </c>
      <c r="W232" s="245" t="s">
        <v>12</v>
      </c>
      <c r="X232" s="245" t="s">
        <v>12</v>
      </c>
      <c r="Y232" s="245" t="s">
        <v>3</v>
      </c>
      <c r="Z232" s="245" t="s">
        <v>320</v>
      </c>
      <c r="AA232" s="246">
        <v>91746</v>
      </c>
      <c r="AB232" s="245" t="s">
        <v>800</v>
      </c>
      <c r="AC232" s="245" t="s">
        <v>201</v>
      </c>
      <c r="AD232" s="245" t="s">
        <v>327</v>
      </c>
      <c r="AE232" s="245" t="s">
        <v>12</v>
      </c>
    </row>
    <row r="233" spans="2:31" x14ac:dyDescent="0.35">
      <c r="B233" s="244">
        <v>104338</v>
      </c>
      <c r="C233" s="245" t="s">
        <v>804</v>
      </c>
      <c r="D233" s="244">
        <v>2015</v>
      </c>
      <c r="E233" s="245" t="s">
        <v>12</v>
      </c>
      <c r="F233" s="240">
        <v>11164.968928</v>
      </c>
      <c r="G233" s="240" t="s">
        <v>1755</v>
      </c>
      <c r="H233" s="240" t="s">
        <v>12</v>
      </c>
      <c r="I233" s="240">
        <v>11164.968928</v>
      </c>
      <c r="J233" s="240">
        <v>0</v>
      </c>
      <c r="K233" s="240">
        <v>0</v>
      </c>
      <c r="L233" s="240">
        <v>0</v>
      </c>
      <c r="M233" s="240">
        <v>0</v>
      </c>
      <c r="N233" s="240" t="s">
        <v>12</v>
      </c>
      <c r="O233" s="240">
        <v>0</v>
      </c>
      <c r="P233" s="240">
        <v>0</v>
      </c>
      <c r="Q233" s="240">
        <v>0</v>
      </c>
      <c r="R233" s="240">
        <v>0</v>
      </c>
      <c r="S233" s="240">
        <v>11164.968928</v>
      </c>
      <c r="T233" s="245" t="s">
        <v>12</v>
      </c>
      <c r="U233" s="245" t="s">
        <v>317</v>
      </c>
      <c r="V233" s="245" t="s">
        <v>317</v>
      </c>
      <c r="W233" s="245" t="s">
        <v>12</v>
      </c>
      <c r="X233" s="245" t="s">
        <v>12</v>
      </c>
      <c r="Y233" s="245" t="s">
        <v>578</v>
      </c>
      <c r="Z233" s="245" t="s">
        <v>320</v>
      </c>
      <c r="AA233" s="246">
        <v>93706</v>
      </c>
      <c r="AB233" s="245" t="s">
        <v>502</v>
      </c>
      <c r="AC233" s="245" t="s">
        <v>201</v>
      </c>
      <c r="AD233" s="245" t="s">
        <v>327</v>
      </c>
      <c r="AE233" s="245" t="s">
        <v>12</v>
      </c>
    </row>
    <row r="234" spans="2:31" x14ac:dyDescent="0.35">
      <c r="B234" s="244">
        <v>104337</v>
      </c>
      <c r="C234" s="245" t="s">
        <v>805</v>
      </c>
      <c r="D234" s="244">
        <v>2015</v>
      </c>
      <c r="E234" s="245" t="s">
        <v>12</v>
      </c>
      <c r="F234" s="240">
        <v>16616.662755199999</v>
      </c>
      <c r="G234" s="240" t="s">
        <v>1755</v>
      </c>
      <c r="H234" s="240" t="s">
        <v>12</v>
      </c>
      <c r="I234" s="240">
        <v>16616.662755199999</v>
      </c>
      <c r="J234" s="240">
        <v>0</v>
      </c>
      <c r="K234" s="240">
        <v>0</v>
      </c>
      <c r="L234" s="240">
        <v>0</v>
      </c>
      <c r="M234" s="240">
        <v>0</v>
      </c>
      <c r="N234" s="240" t="s">
        <v>12</v>
      </c>
      <c r="O234" s="240">
        <v>0</v>
      </c>
      <c r="P234" s="240">
        <v>0</v>
      </c>
      <c r="Q234" s="240">
        <v>0</v>
      </c>
      <c r="R234" s="240">
        <v>0</v>
      </c>
      <c r="S234" s="240">
        <v>16616.662755199999</v>
      </c>
      <c r="T234" s="245" t="s">
        <v>12</v>
      </c>
      <c r="U234" s="245" t="s">
        <v>317</v>
      </c>
      <c r="V234" s="245" t="s">
        <v>317</v>
      </c>
      <c r="W234" s="245" t="s">
        <v>12</v>
      </c>
      <c r="X234" s="245" t="s">
        <v>12</v>
      </c>
      <c r="Y234" s="245" t="s">
        <v>506</v>
      </c>
      <c r="Z234" s="245" t="s">
        <v>320</v>
      </c>
      <c r="AA234" s="246">
        <v>90058</v>
      </c>
      <c r="AB234" s="245" t="s">
        <v>502</v>
      </c>
      <c r="AC234" s="245" t="s">
        <v>201</v>
      </c>
      <c r="AD234" s="245" t="s">
        <v>327</v>
      </c>
      <c r="AE234" s="245" t="s">
        <v>12</v>
      </c>
    </row>
    <row r="235" spans="2:31" x14ac:dyDescent="0.35">
      <c r="B235" s="244">
        <v>104339</v>
      </c>
      <c r="C235" s="245" t="s">
        <v>806</v>
      </c>
      <c r="D235" s="244">
        <v>2015</v>
      </c>
      <c r="E235" s="245" t="s">
        <v>12</v>
      </c>
      <c r="F235" s="240">
        <v>17314.899216000002</v>
      </c>
      <c r="G235" s="240" t="s">
        <v>1755</v>
      </c>
      <c r="H235" s="240" t="s">
        <v>12</v>
      </c>
      <c r="I235" s="240">
        <v>17314.899216000002</v>
      </c>
      <c r="J235" s="240">
        <v>0</v>
      </c>
      <c r="K235" s="240">
        <v>0</v>
      </c>
      <c r="L235" s="240">
        <v>0</v>
      </c>
      <c r="M235" s="240">
        <v>0</v>
      </c>
      <c r="N235" s="240" t="s">
        <v>12</v>
      </c>
      <c r="O235" s="240">
        <v>0</v>
      </c>
      <c r="P235" s="240">
        <v>0</v>
      </c>
      <c r="Q235" s="240">
        <v>0</v>
      </c>
      <c r="R235" s="240">
        <v>0</v>
      </c>
      <c r="S235" s="240">
        <v>17314.899216000002</v>
      </c>
      <c r="T235" s="245" t="s">
        <v>12</v>
      </c>
      <c r="U235" s="245" t="s">
        <v>317</v>
      </c>
      <c r="V235" s="245" t="s">
        <v>317</v>
      </c>
      <c r="W235" s="245" t="s">
        <v>12</v>
      </c>
      <c r="X235" s="245" t="s">
        <v>12</v>
      </c>
      <c r="Y235" s="245" t="s">
        <v>791</v>
      </c>
      <c r="Z235" s="245" t="s">
        <v>320</v>
      </c>
      <c r="AA235" s="246">
        <v>95313</v>
      </c>
      <c r="AB235" s="245" t="s">
        <v>502</v>
      </c>
      <c r="AC235" s="245" t="s">
        <v>201</v>
      </c>
      <c r="AD235" s="245" t="s">
        <v>327</v>
      </c>
      <c r="AE235" s="245" t="s">
        <v>12</v>
      </c>
    </row>
    <row r="236" spans="2:31" x14ac:dyDescent="0.35">
      <c r="B236" s="244">
        <v>101260</v>
      </c>
      <c r="C236" s="245" t="s">
        <v>807</v>
      </c>
      <c r="D236" s="244">
        <v>2015</v>
      </c>
      <c r="E236" s="245" t="s">
        <v>12</v>
      </c>
      <c r="F236" s="240">
        <v>14001.0941504</v>
      </c>
      <c r="G236" s="240" t="s">
        <v>1755</v>
      </c>
      <c r="H236" s="240" t="s">
        <v>12</v>
      </c>
      <c r="I236" s="240">
        <v>14001.0941504</v>
      </c>
      <c r="J236" s="240">
        <v>0</v>
      </c>
      <c r="K236" s="240">
        <v>0</v>
      </c>
      <c r="L236" s="240">
        <v>0</v>
      </c>
      <c r="M236" s="240">
        <v>0</v>
      </c>
      <c r="N236" s="240" t="s">
        <v>12</v>
      </c>
      <c r="O236" s="240">
        <v>0</v>
      </c>
      <c r="P236" s="240">
        <v>0</v>
      </c>
      <c r="Q236" s="240">
        <v>0</v>
      </c>
      <c r="R236" s="240">
        <v>0</v>
      </c>
      <c r="S236" s="240">
        <v>14001.0941504</v>
      </c>
      <c r="T236" s="245" t="s">
        <v>12</v>
      </c>
      <c r="U236" s="245" t="s">
        <v>317</v>
      </c>
      <c r="V236" s="245" t="s">
        <v>317</v>
      </c>
      <c r="W236" s="245" t="s">
        <v>12</v>
      </c>
      <c r="X236" s="245" t="s">
        <v>12</v>
      </c>
      <c r="Y236" s="245" t="s">
        <v>325</v>
      </c>
      <c r="Z236" s="245" t="s">
        <v>320</v>
      </c>
      <c r="AA236" s="246">
        <v>92880</v>
      </c>
      <c r="AB236" s="245" t="s">
        <v>808</v>
      </c>
      <c r="AC236" s="245" t="s">
        <v>201</v>
      </c>
      <c r="AD236" s="245" t="s">
        <v>327</v>
      </c>
      <c r="AE236" s="245" t="s">
        <v>12</v>
      </c>
    </row>
    <row r="237" spans="2:31" x14ac:dyDescent="0.35">
      <c r="B237" s="244">
        <v>101214</v>
      </c>
      <c r="C237" s="245" t="s">
        <v>809</v>
      </c>
      <c r="D237" s="244">
        <v>2015</v>
      </c>
      <c r="E237" s="245" t="s">
        <v>12</v>
      </c>
      <c r="F237" s="240">
        <v>30675.0481296</v>
      </c>
      <c r="G237" s="240" t="s">
        <v>1755</v>
      </c>
      <c r="H237" s="240" t="s">
        <v>12</v>
      </c>
      <c r="I237" s="240">
        <v>30675.0481296</v>
      </c>
      <c r="J237" s="240">
        <v>0</v>
      </c>
      <c r="K237" s="240">
        <v>0</v>
      </c>
      <c r="L237" s="240">
        <v>0</v>
      </c>
      <c r="M237" s="240">
        <v>0</v>
      </c>
      <c r="N237" s="240" t="s">
        <v>12</v>
      </c>
      <c r="O237" s="240">
        <v>30675.0481296</v>
      </c>
      <c r="P237" s="240">
        <v>0</v>
      </c>
      <c r="Q237" s="240">
        <v>0</v>
      </c>
      <c r="R237" s="240">
        <v>30675.0481296</v>
      </c>
      <c r="S237" s="240">
        <v>0</v>
      </c>
      <c r="T237" s="245" t="s">
        <v>12</v>
      </c>
      <c r="U237" s="245" t="s">
        <v>316</v>
      </c>
      <c r="V237" s="245" t="s">
        <v>316</v>
      </c>
      <c r="W237" s="245" t="s">
        <v>363</v>
      </c>
      <c r="X237" s="245" t="s">
        <v>12</v>
      </c>
      <c r="Y237" s="245" t="s">
        <v>693</v>
      </c>
      <c r="Z237" s="245" t="s">
        <v>320</v>
      </c>
      <c r="AA237" s="246">
        <v>93230</v>
      </c>
      <c r="AB237" s="245" t="s">
        <v>673</v>
      </c>
      <c r="AC237" s="245" t="s">
        <v>201</v>
      </c>
      <c r="AD237" s="245" t="s">
        <v>327</v>
      </c>
      <c r="AE237" s="245" t="s">
        <v>12</v>
      </c>
    </row>
    <row r="238" spans="2:31" x14ac:dyDescent="0.35">
      <c r="B238" s="244">
        <v>104138</v>
      </c>
      <c r="C238" s="245" t="s">
        <v>810</v>
      </c>
      <c r="D238" s="244">
        <v>2015</v>
      </c>
      <c r="E238" s="245" t="s">
        <v>12</v>
      </c>
      <c r="F238" s="240">
        <v>14425.712608</v>
      </c>
      <c r="G238" s="240" t="s">
        <v>1755</v>
      </c>
      <c r="H238" s="240" t="s">
        <v>12</v>
      </c>
      <c r="I238" s="240">
        <v>14425.712608</v>
      </c>
      <c r="J238" s="240">
        <v>0</v>
      </c>
      <c r="K238" s="240">
        <v>0</v>
      </c>
      <c r="L238" s="240">
        <v>0</v>
      </c>
      <c r="M238" s="240">
        <v>0</v>
      </c>
      <c r="N238" s="240" t="s">
        <v>12</v>
      </c>
      <c r="O238" s="240">
        <v>0</v>
      </c>
      <c r="P238" s="240">
        <v>0</v>
      </c>
      <c r="Q238" s="240">
        <v>0</v>
      </c>
      <c r="R238" s="240">
        <v>0</v>
      </c>
      <c r="S238" s="240">
        <v>14425.712608</v>
      </c>
      <c r="T238" s="245" t="s">
        <v>12</v>
      </c>
      <c r="U238" s="245" t="s">
        <v>317</v>
      </c>
      <c r="V238" s="245" t="s">
        <v>317</v>
      </c>
      <c r="W238" s="245" t="s">
        <v>12</v>
      </c>
      <c r="X238" s="245" t="s">
        <v>12</v>
      </c>
      <c r="Y238" s="245" t="s">
        <v>540</v>
      </c>
      <c r="Z238" s="245" t="s">
        <v>320</v>
      </c>
      <c r="AA238" s="246">
        <v>95357</v>
      </c>
      <c r="AB238" s="245" t="s">
        <v>673</v>
      </c>
      <c r="AC238" s="245" t="s">
        <v>201</v>
      </c>
      <c r="AD238" s="245" t="s">
        <v>327</v>
      </c>
      <c r="AE238" s="245" t="s">
        <v>12</v>
      </c>
    </row>
    <row r="239" spans="2:31" x14ac:dyDescent="0.35">
      <c r="B239" s="244">
        <v>104489</v>
      </c>
      <c r="C239" s="245" t="s">
        <v>811</v>
      </c>
      <c r="D239" s="244">
        <v>2015</v>
      </c>
      <c r="E239" s="245" t="s">
        <v>12</v>
      </c>
      <c r="F239" s="240">
        <v>10759.689732000001</v>
      </c>
      <c r="G239" s="240" t="s">
        <v>1755</v>
      </c>
      <c r="H239" s="240" t="s">
        <v>12</v>
      </c>
      <c r="I239" s="240">
        <v>10759.689732000001</v>
      </c>
      <c r="J239" s="240">
        <v>0</v>
      </c>
      <c r="K239" s="240">
        <v>0</v>
      </c>
      <c r="L239" s="240">
        <v>0</v>
      </c>
      <c r="M239" s="240">
        <v>0</v>
      </c>
      <c r="N239" s="240" t="s">
        <v>12</v>
      </c>
      <c r="O239" s="240">
        <v>0</v>
      </c>
      <c r="P239" s="240">
        <v>0</v>
      </c>
      <c r="Q239" s="240">
        <v>0</v>
      </c>
      <c r="R239" s="240">
        <v>0</v>
      </c>
      <c r="S239" s="240">
        <v>10759.689732000001</v>
      </c>
      <c r="T239" s="245" t="s">
        <v>12</v>
      </c>
      <c r="U239" s="245" t="s">
        <v>317</v>
      </c>
      <c r="V239" s="245" t="s">
        <v>317</v>
      </c>
      <c r="W239" s="245" t="s">
        <v>12</v>
      </c>
      <c r="X239" s="245" t="s">
        <v>12</v>
      </c>
      <c r="Y239" s="245" t="s">
        <v>812</v>
      </c>
      <c r="Z239" s="245" t="s">
        <v>320</v>
      </c>
      <c r="AA239" s="246">
        <v>93215</v>
      </c>
      <c r="AB239" s="245" t="s">
        <v>352</v>
      </c>
      <c r="AC239" s="245" t="s">
        <v>204</v>
      </c>
      <c r="AD239" s="245" t="s">
        <v>354</v>
      </c>
      <c r="AE239" s="245" t="s">
        <v>12</v>
      </c>
    </row>
    <row r="240" spans="2:31" x14ac:dyDescent="0.35">
      <c r="B240" s="244">
        <v>104655</v>
      </c>
      <c r="C240" s="245" t="s">
        <v>813</v>
      </c>
      <c r="D240" s="244">
        <v>2015</v>
      </c>
      <c r="E240" s="245" t="s">
        <v>12</v>
      </c>
      <c r="F240" s="240">
        <v>9845.9770680903002</v>
      </c>
      <c r="G240" s="240" t="s">
        <v>1755</v>
      </c>
      <c r="H240" s="240" t="s">
        <v>12</v>
      </c>
      <c r="I240" s="240">
        <v>9845.9770680903002</v>
      </c>
      <c r="J240" s="240">
        <v>0</v>
      </c>
      <c r="K240" s="240">
        <v>0</v>
      </c>
      <c r="L240" s="240">
        <v>0</v>
      </c>
      <c r="M240" s="240">
        <v>0</v>
      </c>
      <c r="N240" s="240" t="s">
        <v>12</v>
      </c>
      <c r="O240" s="240">
        <v>0</v>
      </c>
      <c r="P240" s="240">
        <v>0</v>
      </c>
      <c r="Q240" s="240">
        <v>0</v>
      </c>
      <c r="R240" s="240">
        <v>0</v>
      </c>
      <c r="S240" s="240">
        <v>9845.9770680903002</v>
      </c>
      <c r="T240" s="245" t="s">
        <v>12</v>
      </c>
      <c r="U240" s="245" t="s">
        <v>317</v>
      </c>
      <c r="V240" s="245" t="s">
        <v>317</v>
      </c>
      <c r="W240" s="245" t="s">
        <v>12</v>
      </c>
      <c r="X240" s="245" t="s">
        <v>12</v>
      </c>
      <c r="Y240" s="245" t="s">
        <v>812</v>
      </c>
      <c r="Z240" s="245" t="s">
        <v>320</v>
      </c>
      <c r="AA240" s="246">
        <v>93215</v>
      </c>
      <c r="AB240" s="245" t="s">
        <v>814</v>
      </c>
      <c r="AC240" s="245" t="s">
        <v>201</v>
      </c>
      <c r="AD240" s="245" t="s">
        <v>327</v>
      </c>
      <c r="AE240" s="245" t="s">
        <v>12</v>
      </c>
    </row>
    <row r="241" spans="2:31" x14ac:dyDescent="0.35">
      <c r="B241" s="244">
        <v>101709</v>
      </c>
      <c r="C241" s="245" t="s">
        <v>815</v>
      </c>
      <c r="D241" s="244">
        <v>2015</v>
      </c>
      <c r="E241" s="245" t="s">
        <v>12</v>
      </c>
      <c r="F241" s="240">
        <v>27192.612091200001</v>
      </c>
      <c r="G241" s="240" t="s">
        <v>1755</v>
      </c>
      <c r="H241" s="240" t="s">
        <v>12</v>
      </c>
      <c r="I241" s="240">
        <v>27192.612091200001</v>
      </c>
      <c r="J241" s="240">
        <v>0</v>
      </c>
      <c r="K241" s="240">
        <v>0</v>
      </c>
      <c r="L241" s="240">
        <v>0</v>
      </c>
      <c r="M241" s="240">
        <v>0</v>
      </c>
      <c r="N241" s="240" t="s">
        <v>12</v>
      </c>
      <c r="O241" s="240">
        <v>27192.612091200001</v>
      </c>
      <c r="P241" s="240">
        <v>0</v>
      </c>
      <c r="Q241" s="240">
        <v>0</v>
      </c>
      <c r="R241" s="240">
        <v>27192.612091200001</v>
      </c>
      <c r="S241" s="240">
        <v>0</v>
      </c>
      <c r="T241" s="245" t="s">
        <v>12</v>
      </c>
      <c r="U241" s="245" t="s">
        <v>316</v>
      </c>
      <c r="V241" s="245" t="s">
        <v>317</v>
      </c>
      <c r="W241" s="245" t="s">
        <v>363</v>
      </c>
      <c r="X241" s="245" t="s">
        <v>12</v>
      </c>
      <c r="Y241" s="245" t="s">
        <v>816</v>
      </c>
      <c r="Z241" s="245" t="s">
        <v>320</v>
      </c>
      <c r="AA241" s="246">
        <v>90222</v>
      </c>
      <c r="AB241" s="245" t="s">
        <v>565</v>
      </c>
      <c r="AC241" s="245" t="s">
        <v>201</v>
      </c>
      <c r="AD241" s="245" t="s">
        <v>327</v>
      </c>
      <c r="AE241" s="245" t="s">
        <v>12</v>
      </c>
    </row>
    <row r="242" spans="2:31" x14ac:dyDescent="0.35">
      <c r="B242" s="244">
        <v>100026</v>
      </c>
      <c r="C242" s="245" t="s">
        <v>817</v>
      </c>
      <c r="D242" s="244">
        <v>2015</v>
      </c>
      <c r="E242" s="245" t="s">
        <v>12</v>
      </c>
      <c r="F242" s="240">
        <v>191541.30012907399</v>
      </c>
      <c r="G242" s="240" t="s">
        <v>1755</v>
      </c>
      <c r="H242" s="240" t="s">
        <v>12</v>
      </c>
      <c r="I242" s="240">
        <v>7129.1001290748</v>
      </c>
      <c r="J242" s="240">
        <v>184412.2</v>
      </c>
      <c r="K242" s="240">
        <v>0</v>
      </c>
      <c r="L242" s="240">
        <v>0</v>
      </c>
      <c r="M242" s="240">
        <v>0</v>
      </c>
      <c r="N242" s="240" t="s">
        <v>12</v>
      </c>
      <c r="O242" s="240">
        <v>0</v>
      </c>
      <c r="P242" s="240">
        <v>0</v>
      </c>
      <c r="Q242" s="240">
        <v>0</v>
      </c>
      <c r="R242" s="240">
        <v>0</v>
      </c>
      <c r="S242" s="240">
        <v>191541.30012907399</v>
      </c>
      <c r="T242" s="245" t="s">
        <v>12</v>
      </c>
      <c r="U242" s="245" t="s">
        <v>480</v>
      </c>
      <c r="V242" s="245" t="s">
        <v>317</v>
      </c>
      <c r="W242" s="245" t="s">
        <v>1847</v>
      </c>
      <c r="X242" s="245" t="s">
        <v>12</v>
      </c>
      <c r="Y242" s="245" t="s">
        <v>818</v>
      </c>
      <c r="Z242" s="245" t="s">
        <v>320</v>
      </c>
      <c r="AA242" s="246">
        <v>95564</v>
      </c>
      <c r="AB242" s="245" t="s">
        <v>404</v>
      </c>
      <c r="AC242" s="245" t="s">
        <v>201</v>
      </c>
      <c r="AD242" s="245" t="s">
        <v>354</v>
      </c>
      <c r="AE242" s="245" t="s">
        <v>12</v>
      </c>
    </row>
    <row r="243" spans="2:31" x14ac:dyDescent="0.35">
      <c r="B243" s="244">
        <v>104433</v>
      </c>
      <c r="C243" s="245" t="s">
        <v>1979</v>
      </c>
      <c r="D243" s="244">
        <v>2015</v>
      </c>
      <c r="E243" s="245" t="s">
        <v>12</v>
      </c>
      <c r="F243" s="240">
        <v>10782.983208</v>
      </c>
      <c r="G243" s="240" t="s">
        <v>1755</v>
      </c>
      <c r="H243" s="240" t="s">
        <v>12</v>
      </c>
      <c r="I243" s="240">
        <v>10782.983208</v>
      </c>
      <c r="J243" s="240">
        <v>0</v>
      </c>
      <c r="K243" s="240">
        <v>0</v>
      </c>
      <c r="L243" s="240">
        <v>0</v>
      </c>
      <c r="M243" s="240">
        <v>0</v>
      </c>
      <c r="N243" s="240" t="s">
        <v>12</v>
      </c>
      <c r="O243" s="240">
        <v>0</v>
      </c>
      <c r="P243" s="240">
        <v>0</v>
      </c>
      <c r="Q243" s="240">
        <v>0</v>
      </c>
      <c r="R243" s="240">
        <v>0</v>
      </c>
      <c r="S243" s="240">
        <v>10782.983208</v>
      </c>
      <c r="T243" s="245" t="s">
        <v>12</v>
      </c>
      <c r="U243" s="245" t="s">
        <v>317</v>
      </c>
      <c r="V243" s="245" t="s">
        <v>317</v>
      </c>
      <c r="W243" s="245" t="s">
        <v>12</v>
      </c>
      <c r="X243" s="245" t="s">
        <v>12</v>
      </c>
      <c r="Y243" s="245" t="s">
        <v>597</v>
      </c>
      <c r="Z243" s="245" t="s">
        <v>320</v>
      </c>
      <c r="AA243" s="246">
        <v>95330</v>
      </c>
      <c r="AB243" s="245" t="s">
        <v>820</v>
      </c>
      <c r="AC243" s="245" t="s">
        <v>201</v>
      </c>
      <c r="AD243" s="245" t="s">
        <v>327</v>
      </c>
      <c r="AE243" s="245" t="s">
        <v>12</v>
      </c>
    </row>
    <row r="244" spans="2:31" x14ac:dyDescent="0.35">
      <c r="B244" s="244">
        <v>101243</v>
      </c>
      <c r="C244" s="245" t="s">
        <v>822</v>
      </c>
      <c r="D244" s="244">
        <v>2015</v>
      </c>
      <c r="E244" s="245" t="s">
        <v>12</v>
      </c>
      <c r="F244" s="240">
        <v>25325.9160044165</v>
      </c>
      <c r="G244" s="240" t="s">
        <v>1755</v>
      </c>
      <c r="H244" s="240" t="s">
        <v>12</v>
      </c>
      <c r="I244" s="240">
        <v>25325.9160044165</v>
      </c>
      <c r="J244" s="240">
        <v>0</v>
      </c>
      <c r="K244" s="240">
        <v>0</v>
      </c>
      <c r="L244" s="240">
        <v>0</v>
      </c>
      <c r="M244" s="240">
        <v>0</v>
      </c>
      <c r="N244" s="240" t="s">
        <v>12</v>
      </c>
      <c r="O244" s="240">
        <v>24929.5648356083</v>
      </c>
      <c r="P244" s="240">
        <v>0</v>
      </c>
      <c r="Q244" s="240">
        <v>0</v>
      </c>
      <c r="R244" s="240">
        <v>24929.5648356083</v>
      </c>
      <c r="S244" s="240">
        <v>396.35116880819999</v>
      </c>
      <c r="T244" s="245" t="s">
        <v>12</v>
      </c>
      <c r="U244" s="245" t="s">
        <v>316</v>
      </c>
      <c r="V244" s="245" t="s">
        <v>316</v>
      </c>
      <c r="W244" s="245" t="s">
        <v>350</v>
      </c>
      <c r="X244" s="245" t="s">
        <v>12</v>
      </c>
      <c r="Y244" s="245" t="s">
        <v>562</v>
      </c>
      <c r="Z244" s="245" t="s">
        <v>320</v>
      </c>
      <c r="AA244" s="246">
        <v>96013</v>
      </c>
      <c r="AB244" s="245" t="s">
        <v>823</v>
      </c>
      <c r="AC244" s="245" t="s">
        <v>201</v>
      </c>
      <c r="AD244" s="245" t="s">
        <v>327</v>
      </c>
      <c r="AE244" s="245" t="s">
        <v>12</v>
      </c>
    </row>
    <row r="245" spans="2:31" x14ac:dyDescent="0.35">
      <c r="B245" s="244">
        <v>100025</v>
      </c>
      <c r="C245" s="245" t="s">
        <v>1848</v>
      </c>
      <c r="D245" s="244">
        <v>2015</v>
      </c>
      <c r="E245" s="245" t="s">
        <v>12</v>
      </c>
      <c r="F245" s="240">
        <v>78121.317057120003</v>
      </c>
      <c r="G245" s="240" t="s">
        <v>1755</v>
      </c>
      <c r="H245" s="240" t="s">
        <v>12</v>
      </c>
      <c r="I245" s="240">
        <v>1669.5170571199999</v>
      </c>
      <c r="J245" s="240">
        <v>76451.8</v>
      </c>
      <c r="K245" s="240">
        <v>0</v>
      </c>
      <c r="L245" s="240">
        <v>0</v>
      </c>
      <c r="M245" s="240">
        <v>0</v>
      </c>
      <c r="N245" s="240" t="s">
        <v>12</v>
      </c>
      <c r="O245" s="240">
        <v>0</v>
      </c>
      <c r="P245" s="240">
        <v>0</v>
      </c>
      <c r="Q245" s="240">
        <v>0</v>
      </c>
      <c r="R245" s="240">
        <v>0</v>
      </c>
      <c r="S245" s="240">
        <v>78121.317057120003</v>
      </c>
      <c r="T245" s="245" t="s">
        <v>12</v>
      </c>
      <c r="U245" s="245" t="s">
        <v>316</v>
      </c>
      <c r="V245" s="245" t="s">
        <v>317</v>
      </c>
      <c r="W245" s="245" t="s">
        <v>1771</v>
      </c>
      <c r="X245" s="245" t="s">
        <v>12</v>
      </c>
      <c r="Y245" s="245" t="s">
        <v>1849</v>
      </c>
      <c r="Z245" s="245" t="s">
        <v>320</v>
      </c>
      <c r="AA245" s="246">
        <v>93654</v>
      </c>
      <c r="AB245" s="245" t="s">
        <v>411</v>
      </c>
      <c r="AC245" s="245" t="s">
        <v>201</v>
      </c>
      <c r="AD245" s="245" t="s">
        <v>354</v>
      </c>
      <c r="AE245" s="245" t="s">
        <v>12</v>
      </c>
    </row>
    <row r="246" spans="2:31" x14ac:dyDescent="0.35">
      <c r="B246" s="244">
        <v>2264</v>
      </c>
      <c r="C246" s="245" t="s">
        <v>824</v>
      </c>
      <c r="D246" s="244">
        <v>2015</v>
      </c>
      <c r="E246" s="245" t="s">
        <v>12</v>
      </c>
      <c r="F246" s="240">
        <v>374879.56377112301</v>
      </c>
      <c r="G246" s="240" t="s">
        <v>1755</v>
      </c>
      <c r="H246" s="240" t="s">
        <v>12</v>
      </c>
      <c r="I246" s="240">
        <v>0</v>
      </c>
      <c r="J246" s="240">
        <v>0</v>
      </c>
      <c r="K246" s="240">
        <v>0</v>
      </c>
      <c r="L246" s="240">
        <v>0</v>
      </c>
      <c r="M246" s="240">
        <v>374879.56377112301</v>
      </c>
      <c r="N246" s="240" t="s">
        <v>12</v>
      </c>
      <c r="O246" s="240">
        <v>0</v>
      </c>
      <c r="P246" s="240">
        <v>0</v>
      </c>
      <c r="Q246" s="240">
        <v>17640.724388174702</v>
      </c>
      <c r="R246" s="240">
        <v>17640.724388174702</v>
      </c>
      <c r="S246" s="240">
        <v>357238.839382948</v>
      </c>
      <c r="T246" s="245" t="s">
        <v>12</v>
      </c>
      <c r="U246" s="245" t="s">
        <v>316</v>
      </c>
      <c r="V246" s="245" t="s">
        <v>317</v>
      </c>
      <c r="W246" s="245" t="s">
        <v>825</v>
      </c>
      <c r="X246" s="245" t="s">
        <v>12</v>
      </c>
      <c r="Y246" s="245" t="s">
        <v>444</v>
      </c>
      <c r="Z246" s="245" t="s">
        <v>445</v>
      </c>
      <c r="AA246" s="246">
        <v>77046</v>
      </c>
      <c r="AB246" s="245" t="s">
        <v>321</v>
      </c>
      <c r="AC246" s="245" t="s">
        <v>322</v>
      </c>
      <c r="AD246" s="245" t="s">
        <v>323</v>
      </c>
      <c r="AE246" s="245" t="s">
        <v>12</v>
      </c>
    </row>
    <row r="247" spans="2:31" x14ac:dyDescent="0.35">
      <c r="B247" s="244">
        <v>101218</v>
      </c>
      <c r="C247" s="245" t="s">
        <v>826</v>
      </c>
      <c r="D247" s="244">
        <v>2015</v>
      </c>
      <c r="E247" s="245" t="s">
        <v>12</v>
      </c>
      <c r="F247" s="240">
        <v>19724.375051933301</v>
      </c>
      <c r="G247" s="240" t="s">
        <v>1755</v>
      </c>
      <c r="H247" s="240" t="s">
        <v>12</v>
      </c>
      <c r="I247" s="240">
        <v>19724.375051933301</v>
      </c>
      <c r="J247" s="240">
        <v>0</v>
      </c>
      <c r="K247" s="240">
        <v>0</v>
      </c>
      <c r="L247" s="240">
        <v>0</v>
      </c>
      <c r="M247" s="240">
        <v>0</v>
      </c>
      <c r="N247" s="240" t="s">
        <v>12</v>
      </c>
      <c r="O247" s="240">
        <v>0</v>
      </c>
      <c r="P247" s="240">
        <v>0</v>
      </c>
      <c r="Q247" s="240">
        <v>0</v>
      </c>
      <c r="R247" s="240">
        <v>0</v>
      </c>
      <c r="S247" s="240">
        <v>19724.375051933301</v>
      </c>
      <c r="T247" s="245" t="s">
        <v>12</v>
      </c>
      <c r="U247" s="245" t="s">
        <v>317</v>
      </c>
      <c r="V247" s="245" t="s">
        <v>317</v>
      </c>
      <c r="W247" s="245" t="s">
        <v>12</v>
      </c>
      <c r="X247" s="245" t="s">
        <v>12</v>
      </c>
      <c r="Y247" s="245" t="s">
        <v>677</v>
      </c>
      <c r="Z247" s="245" t="s">
        <v>320</v>
      </c>
      <c r="AA247" s="246">
        <v>92802</v>
      </c>
      <c r="AB247" s="245" t="s">
        <v>827</v>
      </c>
      <c r="AC247" s="245" t="s">
        <v>201</v>
      </c>
      <c r="AD247" s="245" t="s">
        <v>327</v>
      </c>
      <c r="AE247" s="245" t="s">
        <v>12</v>
      </c>
    </row>
    <row r="248" spans="2:31" x14ac:dyDescent="0.35">
      <c r="B248" s="244">
        <v>100157</v>
      </c>
      <c r="C248" s="245" t="s">
        <v>828</v>
      </c>
      <c r="D248" s="244">
        <v>2015</v>
      </c>
      <c r="E248" s="245" t="s">
        <v>12</v>
      </c>
      <c r="F248" s="240">
        <v>28670.166242906002</v>
      </c>
      <c r="G248" s="240" t="s">
        <v>1755</v>
      </c>
      <c r="H248" s="240" t="s">
        <v>12</v>
      </c>
      <c r="I248" s="240">
        <v>28670.166242906002</v>
      </c>
      <c r="J248" s="240">
        <v>0</v>
      </c>
      <c r="K248" s="240">
        <v>0</v>
      </c>
      <c r="L248" s="240">
        <v>0</v>
      </c>
      <c r="M248" s="240">
        <v>0</v>
      </c>
      <c r="N248" s="240" t="s">
        <v>12</v>
      </c>
      <c r="O248" s="240">
        <v>28670.166242906002</v>
      </c>
      <c r="P248" s="240">
        <v>0</v>
      </c>
      <c r="Q248" s="240">
        <v>0</v>
      </c>
      <c r="R248" s="240">
        <v>28670.166242906002</v>
      </c>
      <c r="S248" s="240">
        <v>0</v>
      </c>
      <c r="T248" s="245" t="s">
        <v>12</v>
      </c>
      <c r="U248" s="245" t="s">
        <v>316</v>
      </c>
      <c r="V248" s="245" t="s">
        <v>317</v>
      </c>
      <c r="W248" s="245" t="s">
        <v>467</v>
      </c>
      <c r="X248" s="245" t="s">
        <v>12</v>
      </c>
      <c r="Y248" s="245" t="s">
        <v>346</v>
      </c>
      <c r="Z248" s="245" t="s">
        <v>320</v>
      </c>
      <c r="AA248" s="246">
        <v>93308</v>
      </c>
      <c r="AB248" s="245" t="s">
        <v>352</v>
      </c>
      <c r="AC248" s="245" t="s">
        <v>201</v>
      </c>
      <c r="AD248" s="245" t="s">
        <v>354</v>
      </c>
      <c r="AE248" s="245" t="s">
        <v>12</v>
      </c>
    </row>
    <row r="249" spans="2:31" x14ac:dyDescent="0.35">
      <c r="B249" s="244">
        <v>101733</v>
      </c>
      <c r="C249" s="245" t="s">
        <v>1775</v>
      </c>
      <c r="D249" s="244">
        <v>2015</v>
      </c>
      <c r="E249" s="245" t="s">
        <v>12</v>
      </c>
      <c r="F249" s="240">
        <v>40885.204623497797</v>
      </c>
      <c r="G249" s="240" t="s">
        <v>1755</v>
      </c>
      <c r="H249" s="240" t="s">
        <v>12</v>
      </c>
      <c r="I249" s="240">
        <v>40885.204623497797</v>
      </c>
      <c r="J249" s="240">
        <v>0</v>
      </c>
      <c r="K249" s="240">
        <v>0</v>
      </c>
      <c r="L249" s="240">
        <v>0</v>
      </c>
      <c r="M249" s="240">
        <v>0</v>
      </c>
      <c r="N249" s="240" t="s">
        <v>12</v>
      </c>
      <c r="O249" s="240">
        <v>40883.187276800003</v>
      </c>
      <c r="P249" s="240">
        <v>0</v>
      </c>
      <c r="Q249" s="240">
        <v>0</v>
      </c>
      <c r="R249" s="240">
        <v>40883.187276800003</v>
      </c>
      <c r="S249" s="240">
        <v>2.0173466977999999</v>
      </c>
      <c r="T249" s="245" t="s">
        <v>12</v>
      </c>
      <c r="U249" s="245" t="s">
        <v>316</v>
      </c>
      <c r="V249" s="245" t="s">
        <v>317</v>
      </c>
      <c r="W249" s="245" t="s">
        <v>1771</v>
      </c>
      <c r="X249" s="245" t="s">
        <v>12</v>
      </c>
      <c r="Y249" s="245" t="s">
        <v>410</v>
      </c>
      <c r="Z249" s="245" t="s">
        <v>320</v>
      </c>
      <c r="AA249" s="246">
        <v>94565</v>
      </c>
      <c r="AB249" s="245" t="s">
        <v>400</v>
      </c>
      <c r="AC249" s="245" t="s">
        <v>201</v>
      </c>
      <c r="AD249" s="245" t="s">
        <v>327</v>
      </c>
      <c r="AE249" s="245" t="s">
        <v>12</v>
      </c>
    </row>
    <row r="250" spans="2:31" x14ac:dyDescent="0.35">
      <c r="B250" s="244">
        <v>104663</v>
      </c>
      <c r="C250" s="245" t="s">
        <v>829</v>
      </c>
      <c r="D250" s="244">
        <v>2015</v>
      </c>
      <c r="E250" s="245" t="s">
        <v>12</v>
      </c>
      <c r="F250" s="240">
        <v>16685.927022</v>
      </c>
      <c r="G250" s="240" t="s">
        <v>1755</v>
      </c>
      <c r="H250" s="240" t="s">
        <v>12</v>
      </c>
      <c r="I250" s="240">
        <v>16685.927022</v>
      </c>
      <c r="J250" s="240">
        <v>0</v>
      </c>
      <c r="K250" s="240">
        <v>0</v>
      </c>
      <c r="L250" s="240">
        <v>0</v>
      </c>
      <c r="M250" s="240">
        <v>0</v>
      </c>
      <c r="N250" s="240" t="s">
        <v>12</v>
      </c>
      <c r="O250" s="240">
        <v>0</v>
      </c>
      <c r="P250" s="240">
        <v>0</v>
      </c>
      <c r="Q250" s="240">
        <v>0</v>
      </c>
      <c r="R250" s="240">
        <v>0</v>
      </c>
      <c r="S250" s="240">
        <v>16685.927022</v>
      </c>
      <c r="T250" s="245" t="s">
        <v>12</v>
      </c>
      <c r="U250" s="245" t="s">
        <v>317</v>
      </c>
      <c r="V250" s="245" t="s">
        <v>317</v>
      </c>
      <c r="W250" s="245" t="s">
        <v>12</v>
      </c>
      <c r="X250" s="245" t="s">
        <v>12</v>
      </c>
      <c r="Y250" s="245" t="s">
        <v>830</v>
      </c>
      <c r="Z250" s="245" t="s">
        <v>320</v>
      </c>
      <c r="AA250" s="246" t="s">
        <v>831</v>
      </c>
      <c r="AB250" s="245" t="s">
        <v>684</v>
      </c>
      <c r="AC250" s="245" t="s">
        <v>201</v>
      </c>
      <c r="AD250" s="245" t="s">
        <v>327</v>
      </c>
      <c r="AE250" s="245" t="s">
        <v>12</v>
      </c>
    </row>
    <row r="251" spans="2:31" x14ac:dyDescent="0.35">
      <c r="B251" s="244">
        <v>104455</v>
      </c>
      <c r="C251" s="245" t="s">
        <v>836</v>
      </c>
      <c r="D251" s="244">
        <v>2015</v>
      </c>
      <c r="E251" s="245" t="s">
        <v>12</v>
      </c>
      <c r="F251" s="240">
        <v>466480.32983840001</v>
      </c>
      <c r="G251" s="240" t="s">
        <v>1755</v>
      </c>
      <c r="H251" s="240" t="s">
        <v>12</v>
      </c>
      <c r="I251" s="240">
        <v>9776.3298384000009</v>
      </c>
      <c r="J251" s="240">
        <v>456704</v>
      </c>
      <c r="K251" s="240">
        <v>0</v>
      </c>
      <c r="L251" s="240">
        <v>0</v>
      </c>
      <c r="M251" s="240">
        <v>0</v>
      </c>
      <c r="N251" s="240" t="s">
        <v>12</v>
      </c>
      <c r="O251" s="240">
        <v>0</v>
      </c>
      <c r="P251" s="240">
        <v>0</v>
      </c>
      <c r="Q251" s="240">
        <v>0</v>
      </c>
      <c r="R251" s="240">
        <v>0</v>
      </c>
      <c r="S251" s="240">
        <v>466480.32983840001</v>
      </c>
      <c r="T251" s="245" t="s">
        <v>12</v>
      </c>
      <c r="U251" s="245" t="s">
        <v>316</v>
      </c>
      <c r="V251" s="245" t="s">
        <v>317</v>
      </c>
      <c r="W251" s="245" t="s">
        <v>390</v>
      </c>
      <c r="X251" s="245" t="s">
        <v>12</v>
      </c>
      <c r="Y251" s="245" t="s">
        <v>675</v>
      </c>
      <c r="Z251" s="245" t="s">
        <v>320</v>
      </c>
      <c r="AA251" s="246">
        <v>95203</v>
      </c>
      <c r="AB251" s="245" t="s">
        <v>404</v>
      </c>
      <c r="AC251" s="245" t="s">
        <v>353</v>
      </c>
      <c r="AD251" s="245" t="s">
        <v>354</v>
      </c>
      <c r="AE251" s="245" t="s">
        <v>12</v>
      </c>
    </row>
    <row r="252" spans="2:31" x14ac:dyDescent="0.35">
      <c r="B252" s="244">
        <v>101341</v>
      </c>
      <c r="C252" s="245" t="s">
        <v>1980</v>
      </c>
      <c r="D252" s="244">
        <v>2015</v>
      </c>
      <c r="E252" s="245" t="s">
        <v>12</v>
      </c>
      <c r="F252" s="240">
        <v>0</v>
      </c>
      <c r="G252" s="240" t="s">
        <v>1755</v>
      </c>
      <c r="H252" s="240" t="s">
        <v>12</v>
      </c>
      <c r="I252" s="240">
        <v>0</v>
      </c>
      <c r="J252" s="240">
        <v>0</v>
      </c>
      <c r="K252" s="240">
        <v>0</v>
      </c>
      <c r="L252" s="240">
        <v>0</v>
      </c>
      <c r="M252" s="240">
        <v>0</v>
      </c>
      <c r="N252" s="240" t="s">
        <v>12</v>
      </c>
      <c r="O252" s="240">
        <v>0</v>
      </c>
      <c r="P252" s="240">
        <v>0</v>
      </c>
      <c r="Q252" s="240">
        <v>0</v>
      </c>
      <c r="R252" s="240">
        <v>0</v>
      </c>
      <c r="S252" s="240">
        <v>0</v>
      </c>
      <c r="T252" s="245" t="s">
        <v>12</v>
      </c>
      <c r="U252" s="245" t="s">
        <v>317</v>
      </c>
      <c r="V252" s="245" t="s">
        <v>317</v>
      </c>
      <c r="W252" s="245" t="s">
        <v>12</v>
      </c>
      <c r="X252" s="245" t="s">
        <v>12</v>
      </c>
      <c r="Y252" s="245" t="s">
        <v>1981</v>
      </c>
      <c r="Z252" s="245" t="s">
        <v>320</v>
      </c>
      <c r="AA252" s="246">
        <v>93442</v>
      </c>
      <c r="AB252" s="245" t="s">
        <v>352</v>
      </c>
      <c r="AC252" s="245" t="s">
        <v>353</v>
      </c>
      <c r="AD252" s="245" t="s">
        <v>354</v>
      </c>
      <c r="AE252" s="245" t="s">
        <v>12</v>
      </c>
    </row>
    <row r="253" spans="2:31" x14ac:dyDescent="0.35">
      <c r="B253" s="244">
        <v>100221</v>
      </c>
      <c r="C253" s="245" t="s">
        <v>837</v>
      </c>
      <c r="D253" s="244">
        <v>2015</v>
      </c>
      <c r="E253" s="245" t="s">
        <v>12</v>
      </c>
      <c r="F253" s="240">
        <v>1657629.0974940599</v>
      </c>
      <c r="G253" s="240" t="s">
        <v>1755</v>
      </c>
      <c r="H253" s="240" t="s">
        <v>12</v>
      </c>
      <c r="I253" s="240">
        <v>1657629.0974940599</v>
      </c>
      <c r="J253" s="240">
        <v>0</v>
      </c>
      <c r="K253" s="240">
        <v>0</v>
      </c>
      <c r="L253" s="240">
        <v>0</v>
      </c>
      <c r="M253" s="240">
        <v>0</v>
      </c>
      <c r="N253" s="240" t="s">
        <v>12</v>
      </c>
      <c r="O253" s="240">
        <v>1657629.0974940599</v>
      </c>
      <c r="P253" s="240">
        <v>0</v>
      </c>
      <c r="Q253" s="240">
        <v>0</v>
      </c>
      <c r="R253" s="240">
        <v>1657629.0974940599</v>
      </c>
      <c r="S253" s="240">
        <v>0</v>
      </c>
      <c r="T253" s="245" t="s">
        <v>12</v>
      </c>
      <c r="U253" s="245" t="s">
        <v>316</v>
      </c>
      <c r="V253" s="245" t="s">
        <v>317</v>
      </c>
      <c r="W253" s="245" t="s">
        <v>430</v>
      </c>
      <c r="X253" s="245" t="s">
        <v>12</v>
      </c>
      <c r="Y253" s="245" t="s">
        <v>838</v>
      </c>
      <c r="Z253" s="245" t="s">
        <v>320</v>
      </c>
      <c r="AA253" s="246">
        <v>95039</v>
      </c>
      <c r="AB253" s="245" t="s">
        <v>352</v>
      </c>
      <c r="AC253" s="245" t="s">
        <v>353</v>
      </c>
      <c r="AD253" s="245" t="s">
        <v>354</v>
      </c>
      <c r="AE253" s="245" t="s">
        <v>12</v>
      </c>
    </row>
    <row r="254" spans="2:31" x14ac:dyDescent="0.35">
      <c r="B254" s="244">
        <v>101351</v>
      </c>
      <c r="C254" s="245" t="s">
        <v>839</v>
      </c>
      <c r="D254" s="244">
        <v>2015</v>
      </c>
      <c r="E254" s="245" t="s">
        <v>12</v>
      </c>
      <c r="F254" s="240">
        <v>23915.252192914999</v>
      </c>
      <c r="G254" s="240" t="s">
        <v>1755</v>
      </c>
      <c r="H254" s="240" t="s">
        <v>12</v>
      </c>
      <c r="I254" s="240">
        <v>23915.252192914999</v>
      </c>
      <c r="J254" s="240">
        <v>0</v>
      </c>
      <c r="K254" s="240">
        <v>0</v>
      </c>
      <c r="L254" s="240">
        <v>0</v>
      </c>
      <c r="M254" s="240">
        <v>0</v>
      </c>
      <c r="N254" s="240" t="s">
        <v>12</v>
      </c>
      <c r="O254" s="240">
        <v>0</v>
      </c>
      <c r="P254" s="240">
        <v>0</v>
      </c>
      <c r="Q254" s="240">
        <v>0</v>
      </c>
      <c r="R254" s="240">
        <v>0</v>
      </c>
      <c r="S254" s="240">
        <v>23915.252192914999</v>
      </c>
      <c r="T254" s="245" t="s">
        <v>12</v>
      </c>
      <c r="U254" s="245" t="s">
        <v>317</v>
      </c>
      <c r="V254" s="245" t="s">
        <v>317</v>
      </c>
      <c r="W254" s="245" t="s">
        <v>12</v>
      </c>
      <c r="X254" s="245" t="s">
        <v>12</v>
      </c>
      <c r="Y254" s="245" t="s">
        <v>333</v>
      </c>
      <c r="Z254" s="245" t="s">
        <v>320</v>
      </c>
      <c r="AA254" s="246">
        <v>94607</v>
      </c>
      <c r="AB254" s="245" t="s">
        <v>352</v>
      </c>
      <c r="AC254" s="245" t="s">
        <v>201</v>
      </c>
      <c r="AD254" s="245" t="s">
        <v>354</v>
      </c>
      <c r="AE254" s="245" t="s">
        <v>12</v>
      </c>
    </row>
    <row r="255" spans="2:31" x14ac:dyDescent="0.35">
      <c r="B255" s="244">
        <v>100958</v>
      </c>
      <c r="C255" s="245" t="s">
        <v>840</v>
      </c>
      <c r="D255" s="244">
        <v>2015</v>
      </c>
      <c r="E255" s="245" t="s">
        <v>12</v>
      </c>
      <c r="F255" s="240">
        <v>30040.2459306651</v>
      </c>
      <c r="G255" s="240" t="s">
        <v>1755</v>
      </c>
      <c r="H255" s="240" t="s">
        <v>12</v>
      </c>
      <c r="I255" s="240">
        <v>27548.645930665101</v>
      </c>
      <c r="J255" s="240">
        <v>2491.6</v>
      </c>
      <c r="K255" s="240">
        <v>0</v>
      </c>
      <c r="L255" s="240">
        <v>0</v>
      </c>
      <c r="M255" s="240">
        <v>0</v>
      </c>
      <c r="N255" s="240" t="s">
        <v>12</v>
      </c>
      <c r="O255" s="240">
        <v>27548.645930665101</v>
      </c>
      <c r="P255" s="240">
        <v>0</v>
      </c>
      <c r="Q255" s="240">
        <v>0</v>
      </c>
      <c r="R255" s="240">
        <v>27548.645930665101</v>
      </c>
      <c r="S255" s="240">
        <v>2491.6</v>
      </c>
      <c r="T255" s="245" t="s">
        <v>12</v>
      </c>
      <c r="U255" s="245" t="s">
        <v>316</v>
      </c>
      <c r="V255" s="245" t="s">
        <v>316</v>
      </c>
      <c r="W255" s="245" t="s">
        <v>467</v>
      </c>
      <c r="X255" s="245" t="s">
        <v>12</v>
      </c>
      <c r="Y255" s="245" t="s">
        <v>578</v>
      </c>
      <c r="Z255" s="245" t="s">
        <v>320</v>
      </c>
      <c r="AA255" s="246">
        <v>93727</v>
      </c>
      <c r="AB255" s="245" t="s">
        <v>841</v>
      </c>
      <c r="AC255" s="245" t="s">
        <v>201</v>
      </c>
      <c r="AD255" s="245" t="s">
        <v>327</v>
      </c>
      <c r="AE255" s="245" t="s">
        <v>12</v>
      </c>
    </row>
    <row r="256" spans="2:31" x14ac:dyDescent="0.35">
      <c r="B256" s="244">
        <v>104640</v>
      </c>
      <c r="C256" s="245" t="s">
        <v>842</v>
      </c>
      <c r="D256" s="244">
        <v>2015</v>
      </c>
      <c r="E256" s="245" t="s">
        <v>12</v>
      </c>
      <c r="F256" s="240">
        <v>13907.1447753623</v>
      </c>
      <c r="G256" s="240" t="s">
        <v>1755</v>
      </c>
      <c r="H256" s="240" t="s">
        <v>12</v>
      </c>
      <c r="I256" s="240">
        <v>13376.8447753623</v>
      </c>
      <c r="J256" s="240">
        <v>530.29999999999995</v>
      </c>
      <c r="K256" s="240">
        <v>0</v>
      </c>
      <c r="L256" s="240">
        <v>0</v>
      </c>
      <c r="M256" s="240">
        <v>0</v>
      </c>
      <c r="N256" s="240" t="s">
        <v>12</v>
      </c>
      <c r="O256" s="240">
        <v>0</v>
      </c>
      <c r="P256" s="240">
        <v>0</v>
      </c>
      <c r="Q256" s="240">
        <v>0</v>
      </c>
      <c r="R256" s="240">
        <v>0</v>
      </c>
      <c r="S256" s="240">
        <v>13907.1447753623</v>
      </c>
      <c r="T256" s="245" t="s">
        <v>12</v>
      </c>
      <c r="U256" s="245" t="s">
        <v>317</v>
      </c>
      <c r="V256" s="245" t="s">
        <v>317</v>
      </c>
      <c r="W256" s="245" t="s">
        <v>12</v>
      </c>
      <c r="X256" s="245" t="s">
        <v>12</v>
      </c>
      <c r="Y256" s="245" t="s">
        <v>843</v>
      </c>
      <c r="Z256" s="245" t="s">
        <v>320</v>
      </c>
      <c r="AA256" s="246">
        <v>95334</v>
      </c>
      <c r="AB256" s="245" t="s">
        <v>841</v>
      </c>
      <c r="AC256" s="245" t="s">
        <v>201</v>
      </c>
      <c r="AD256" s="245" t="s">
        <v>327</v>
      </c>
      <c r="AE256" s="245" t="s">
        <v>12</v>
      </c>
    </row>
    <row r="257" spans="2:31" x14ac:dyDescent="0.35">
      <c r="B257" s="244">
        <v>104215</v>
      </c>
      <c r="C257" s="245" t="s">
        <v>844</v>
      </c>
      <c r="D257" s="244">
        <v>2015</v>
      </c>
      <c r="E257" s="245" t="s">
        <v>12</v>
      </c>
      <c r="F257" s="240">
        <v>235460.34506701501</v>
      </c>
      <c r="G257" s="240" t="s">
        <v>1755</v>
      </c>
      <c r="H257" s="240" t="s">
        <v>12</v>
      </c>
      <c r="I257" s="240">
        <v>235460.34506701501</v>
      </c>
      <c r="J257" s="240">
        <v>0</v>
      </c>
      <c r="K257" s="240">
        <v>0</v>
      </c>
      <c r="L257" s="240">
        <v>0</v>
      </c>
      <c r="M257" s="240">
        <v>0</v>
      </c>
      <c r="N257" s="240" t="s">
        <v>12</v>
      </c>
      <c r="O257" s="240">
        <v>233875.15728243199</v>
      </c>
      <c r="P257" s="240">
        <v>0</v>
      </c>
      <c r="Q257" s="240">
        <v>0</v>
      </c>
      <c r="R257" s="240">
        <v>233875.15728243199</v>
      </c>
      <c r="S257" s="240">
        <v>1585.1877845832</v>
      </c>
      <c r="T257" s="245" t="s">
        <v>12</v>
      </c>
      <c r="U257" s="245" t="s">
        <v>316</v>
      </c>
      <c r="V257" s="245" t="s">
        <v>316</v>
      </c>
      <c r="W257" s="245" t="s">
        <v>467</v>
      </c>
      <c r="X257" s="245" t="s">
        <v>12</v>
      </c>
      <c r="Y257" s="245" t="s">
        <v>346</v>
      </c>
      <c r="Z257" s="245" t="s">
        <v>320</v>
      </c>
      <c r="AA257" s="246">
        <v>93308</v>
      </c>
      <c r="AB257" s="245" t="s">
        <v>342</v>
      </c>
      <c r="AC257" s="245" t="s">
        <v>343</v>
      </c>
      <c r="AD257" s="245" t="s">
        <v>344</v>
      </c>
      <c r="AE257" s="245" t="s">
        <v>12</v>
      </c>
    </row>
    <row r="258" spans="2:31" x14ac:dyDescent="0.35">
      <c r="B258" s="244">
        <v>101355</v>
      </c>
      <c r="C258" s="245" t="s">
        <v>845</v>
      </c>
      <c r="D258" s="244">
        <v>2015</v>
      </c>
      <c r="E258" s="245" t="s">
        <v>12</v>
      </c>
      <c r="F258" s="240">
        <v>80782.450455359998</v>
      </c>
      <c r="G258" s="240" t="s">
        <v>1755</v>
      </c>
      <c r="H258" s="240" t="s">
        <v>12</v>
      </c>
      <c r="I258" s="240">
        <v>80782.450455359998</v>
      </c>
      <c r="J258" s="240">
        <v>0</v>
      </c>
      <c r="K258" s="240">
        <v>0</v>
      </c>
      <c r="L258" s="240">
        <v>0</v>
      </c>
      <c r="M258" s="240">
        <v>0</v>
      </c>
      <c r="N258" s="240" t="s">
        <v>12</v>
      </c>
      <c r="O258" s="240">
        <v>80782.450455359998</v>
      </c>
      <c r="P258" s="240">
        <v>0</v>
      </c>
      <c r="Q258" s="240">
        <v>0</v>
      </c>
      <c r="R258" s="240">
        <v>80782.450455359998</v>
      </c>
      <c r="S258" s="240">
        <v>0</v>
      </c>
      <c r="T258" s="245" t="s">
        <v>12</v>
      </c>
      <c r="U258" s="245" t="s">
        <v>316</v>
      </c>
      <c r="V258" s="245" t="s">
        <v>317</v>
      </c>
      <c r="W258" s="245" t="s">
        <v>467</v>
      </c>
      <c r="X258" s="245" t="s">
        <v>12</v>
      </c>
      <c r="Y258" s="245" t="s">
        <v>846</v>
      </c>
      <c r="Z258" s="245" t="s">
        <v>320</v>
      </c>
      <c r="AA258" s="246">
        <v>93030</v>
      </c>
      <c r="AB258" s="245" t="s">
        <v>352</v>
      </c>
      <c r="AC258" s="245" t="s">
        <v>201</v>
      </c>
      <c r="AD258" s="245" t="s">
        <v>458</v>
      </c>
      <c r="AE258" s="245" t="s">
        <v>12</v>
      </c>
    </row>
    <row r="259" spans="2:31" x14ac:dyDescent="0.35">
      <c r="B259" s="244">
        <v>104581</v>
      </c>
      <c r="C259" s="245" t="s">
        <v>847</v>
      </c>
      <c r="D259" s="244">
        <v>2015</v>
      </c>
      <c r="E259" s="245" t="s">
        <v>12</v>
      </c>
      <c r="F259" s="240">
        <v>28929.295276000001</v>
      </c>
      <c r="G259" s="240" t="s">
        <v>1755</v>
      </c>
      <c r="H259" s="240" t="s">
        <v>12</v>
      </c>
      <c r="I259" s="240">
        <v>28929.295276000001</v>
      </c>
      <c r="J259" s="240">
        <v>0</v>
      </c>
      <c r="K259" s="240">
        <v>0</v>
      </c>
      <c r="L259" s="240">
        <v>0</v>
      </c>
      <c r="M259" s="240">
        <v>0</v>
      </c>
      <c r="N259" s="240" t="s">
        <v>12</v>
      </c>
      <c r="O259" s="240">
        <v>28868.140275999998</v>
      </c>
      <c r="P259" s="240">
        <v>0</v>
      </c>
      <c r="Q259" s="240">
        <v>0</v>
      </c>
      <c r="R259" s="240">
        <v>28868.140275999998</v>
      </c>
      <c r="S259" s="240">
        <v>61.155000000000001</v>
      </c>
      <c r="T259" s="245" t="s">
        <v>12</v>
      </c>
      <c r="U259" s="245" t="s">
        <v>316</v>
      </c>
      <c r="V259" s="245" t="s">
        <v>316</v>
      </c>
      <c r="W259" s="245" t="s">
        <v>467</v>
      </c>
      <c r="X259" s="245" t="s">
        <v>12</v>
      </c>
      <c r="Y259" s="245" t="s">
        <v>341</v>
      </c>
      <c r="Z259" s="245" t="s">
        <v>320</v>
      </c>
      <c r="AA259" s="246">
        <v>93450</v>
      </c>
      <c r="AB259" s="245" t="s">
        <v>342</v>
      </c>
      <c r="AC259" s="245" t="s">
        <v>343</v>
      </c>
      <c r="AD259" s="245" t="s">
        <v>344</v>
      </c>
      <c r="AE259" s="245" t="s">
        <v>12</v>
      </c>
    </row>
    <row r="260" spans="2:31" x14ac:dyDescent="0.35">
      <c r="B260" s="244">
        <v>101511</v>
      </c>
      <c r="C260" s="245" t="s">
        <v>849</v>
      </c>
      <c r="D260" s="244">
        <v>2015</v>
      </c>
      <c r="E260" s="245" t="s">
        <v>12</v>
      </c>
      <c r="F260" s="240">
        <v>35165.936323684</v>
      </c>
      <c r="G260" s="240" t="s">
        <v>1755</v>
      </c>
      <c r="H260" s="240" t="s">
        <v>12</v>
      </c>
      <c r="I260" s="240">
        <v>980.43632368400699</v>
      </c>
      <c r="J260" s="240">
        <v>34185.5</v>
      </c>
      <c r="K260" s="240">
        <v>0</v>
      </c>
      <c r="L260" s="240">
        <v>0</v>
      </c>
      <c r="M260" s="240">
        <v>0</v>
      </c>
      <c r="N260" s="240" t="s">
        <v>12</v>
      </c>
      <c r="O260" s="240">
        <v>0</v>
      </c>
      <c r="P260" s="240">
        <v>0</v>
      </c>
      <c r="Q260" s="240">
        <v>0</v>
      </c>
      <c r="R260" s="240">
        <v>0</v>
      </c>
      <c r="S260" s="240">
        <v>35165.936323684</v>
      </c>
      <c r="T260" s="245" t="s">
        <v>12</v>
      </c>
      <c r="U260" s="245" t="s">
        <v>316</v>
      </c>
      <c r="V260" s="245" t="s">
        <v>317</v>
      </c>
      <c r="W260" s="245" t="s">
        <v>553</v>
      </c>
      <c r="X260" s="245" t="s">
        <v>12</v>
      </c>
      <c r="Y260" s="245" t="s">
        <v>333</v>
      </c>
      <c r="Z260" s="245" t="s">
        <v>320</v>
      </c>
      <c r="AA260" s="246">
        <v>94607</v>
      </c>
      <c r="AB260" s="245" t="s">
        <v>691</v>
      </c>
      <c r="AC260" s="245" t="s">
        <v>201</v>
      </c>
      <c r="AD260" s="245" t="s">
        <v>327</v>
      </c>
      <c r="AE260" s="245" t="s">
        <v>12</v>
      </c>
    </row>
    <row r="261" spans="2:31" x14ac:dyDescent="0.35">
      <c r="B261" s="244">
        <v>3033</v>
      </c>
      <c r="C261" s="245" t="s">
        <v>850</v>
      </c>
      <c r="D261" s="244">
        <v>2015</v>
      </c>
      <c r="E261" s="245" t="s">
        <v>12</v>
      </c>
      <c r="F261" s="240">
        <v>0</v>
      </c>
      <c r="G261" s="240" t="s">
        <v>1755</v>
      </c>
      <c r="H261" s="240" t="s">
        <v>12</v>
      </c>
      <c r="I261" s="240">
        <v>0</v>
      </c>
      <c r="J261" s="240">
        <v>0</v>
      </c>
      <c r="K261" s="240">
        <v>0</v>
      </c>
      <c r="L261" s="240">
        <v>0</v>
      </c>
      <c r="M261" s="240">
        <v>0</v>
      </c>
      <c r="N261" s="240" t="s">
        <v>12</v>
      </c>
      <c r="O261" s="240">
        <v>0</v>
      </c>
      <c r="P261" s="240">
        <v>0</v>
      </c>
      <c r="Q261" s="240">
        <v>0</v>
      </c>
      <c r="R261" s="240">
        <v>0</v>
      </c>
      <c r="S261" s="240">
        <v>0</v>
      </c>
      <c r="T261" s="245" t="s">
        <v>12</v>
      </c>
      <c r="U261" s="245" t="s">
        <v>317</v>
      </c>
      <c r="V261" s="245" t="s">
        <v>317</v>
      </c>
      <c r="W261" s="245" t="s">
        <v>12</v>
      </c>
      <c r="X261" s="245" t="s">
        <v>12</v>
      </c>
      <c r="Y261" s="245" t="s">
        <v>812</v>
      </c>
      <c r="Z261" s="245" t="s">
        <v>320</v>
      </c>
      <c r="AA261" s="246">
        <v>90120</v>
      </c>
      <c r="AB261" s="245" t="s">
        <v>851</v>
      </c>
      <c r="AC261" s="245" t="s">
        <v>322</v>
      </c>
      <c r="AD261" s="245" t="s">
        <v>323</v>
      </c>
      <c r="AE261" s="245" t="s">
        <v>12</v>
      </c>
    </row>
    <row r="262" spans="2:31" x14ac:dyDescent="0.35">
      <c r="B262" s="244">
        <v>100259</v>
      </c>
      <c r="C262" s="245" t="s">
        <v>852</v>
      </c>
      <c r="D262" s="244">
        <v>2015</v>
      </c>
      <c r="E262" s="245" t="s">
        <v>12</v>
      </c>
      <c r="F262" s="240">
        <v>33961.268148362396</v>
      </c>
      <c r="G262" s="240" t="s">
        <v>1755</v>
      </c>
      <c r="H262" s="240" t="s">
        <v>12</v>
      </c>
      <c r="I262" s="240">
        <v>33961.268148362396</v>
      </c>
      <c r="J262" s="240">
        <v>0</v>
      </c>
      <c r="K262" s="240">
        <v>0</v>
      </c>
      <c r="L262" s="240">
        <v>0</v>
      </c>
      <c r="M262" s="240">
        <v>0</v>
      </c>
      <c r="N262" s="240" t="s">
        <v>12</v>
      </c>
      <c r="O262" s="240">
        <v>33959.658287999999</v>
      </c>
      <c r="P262" s="240">
        <v>0</v>
      </c>
      <c r="Q262" s="240">
        <v>0</v>
      </c>
      <c r="R262" s="240">
        <v>33959.658287999999</v>
      </c>
      <c r="S262" s="240">
        <v>1.6098603624000001</v>
      </c>
      <c r="T262" s="245" t="s">
        <v>12</v>
      </c>
      <c r="U262" s="245" t="s">
        <v>316</v>
      </c>
      <c r="V262" s="245" t="s">
        <v>317</v>
      </c>
      <c r="W262" s="245" t="s">
        <v>390</v>
      </c>
      <c r="X262" s="245" t="s">
        <v>12</v>
      </c>
      <c r="Y262" s="245" t="s">
        <v>373</v>
      </c>
      <c r="Z262" s="245" t="s">
        <v>320</v>
      </c>
      <c r="AA262" s="246">
        <v>90810</v>
      </c>
      <c r="AB262" s="245" t="s">
        <v>853</v>
      </c>
      <c r="AC262" s="245" t="s">
        <v>201</v>
      </c>
      <c r="AD262" s="245" t="s">
        <v>327</v>
      </c>
      <c r="AE262" s="245" t="s">
        <v>12</v>
      </c>
    </row>
    <row r="263" spans="2:31" x14ac:dyDescent="0.35">
      <c r="B263" s="244">
        <v>100258</v>
      </c>
      <c r="C263" s="245" t="s">
        <v>854</v>
      </c>
      <c r="D263" s="244">
        <v>2015</v>
      </c>
      <c r="E263" s="245" t="s">
        <v>12</v>
      </c>
      <c r="F263" s="240">
        <v>17413.710566113699</v>
      </c>
      <c r="G263" s="240" t="s">
        <v>1755</v>
      </c>
      <c r="H263" s="240" t="s">
        <v>12</v>
      </c>
      <c r="I263" s="240">
        <v>17413.710566113699</v>
      </c>
      <c r="J263" s="240">
        <v>0</v>
      </c>
      <c r="K263" s="240">
        <v>0</v>
      </c>
      <c r="L263" s="240">
        <v>0</v>
      </c>
      <c r="M263" s="240">
        <v>0</v>
      </c>
      <c r="N263" s="240" t="s">
        <v>12</v>
      </c>
      <c r="O263" s="240">
        <v>0</v>
      </c>
      <c r="P263" s="240">
        <v>0</v>
      </c>
      <c r="Q263" s="240">
        <v>0</v>
      </c>
      <c r="R263" s="240">
        <v>0</v>
      </c>
      <c r="S263" s="240">
        <v>17413.710566113699</v>
      </c>
      <c r="T263" s="245" t="s">
        <v>12</v>
      </c>
      <c r="U263" s="245" t="s">
        <v>317</v>
      </c>
      <c r="V263" s="245" t="s">
        <v>317</v>
      </c>
      <c r="W263" s="245" t="s">
        <v>12</v>
      </c>
      <c r="X263" s="245" t="s">
        <v>12</v>
      </c>
      <c r="Y263" s="245" t="s">
        <v>371</v>
      </c>
      <c r="Z263" s="245" t="s">
        <v>320</v>
      </c>
      <c r="AA263" s="246">
        <v>94553</v>
      </c>
      <c r="AB263" s="245" t="s">
        <v>853</v>
      </c>
      <c r="AC263" s="245" t="s">
        <v>201</v>
      </c>
      <c r="AD263" s="245" t="s">
        <v>458</v>
      </c>
      <c r="AE263" s="245" t="s">
        <v>12</v>
      </c>
    </row>
    <row r="264" spans="2:31" x14ac:dyDescent="0.35">
      <c r="B264" s="244">
        <v>104546</v>
      </c>
      <c r="C264" s="245" t="s">
        <v>855</v>
      </c>
      <c r="D264" s="244">
        <v>2015</v>
      </c>
      <c r="E264" s="245" t="s">
        <v>12</v>
      </c>
      <c r="F264" s="240">
        <v>17331.384495800001</v>
      </c>
      <c r="G264" s="240" t="s">
        <v>1755</v>
      </c>
      <c r="H264" s="240" t="s">
        <v>12</v>
      </c>
      <c r="I264" s="240">
        <v>0</v>
      </c>
      <c r="J264" s="240">
        <v>0</v>
      </c>
      <c r="K264" s="240">
        <v>17331.384495800001</v>
      </c>
      <c r="L264" s="240">
        <v>0</v>
      </c>
      <c r="M264" s="240">
        <v>0</v>
      </c>
      <c r="N264" s="240" t="s">
        <v>12</v>
      </c>
      <c r="O264" s="240">
        <v>0</v>
      </c>
      <c r="P264" s="240">
        <v>0</v>
      </c>
      <c r="Q264" s="240">
        <v>0</v>
      </c>
      <c r="R264" s="240">
        <v>0</v>
      </c>
      <c r="S264" s="240">
        <v>17331.384495800001</v>
      </c>
      <c r="T264" s="245" t="s">
        <v>12</v>
      </c>
      <c r="U264" s="245" t="s">
        <v>317</v>
      </c>
      <c r="V264" s="245" t="s">
        <v>317</v>
      </c>
      <c r="W264" s="245" t="s">
        <v>12</v>
      </c>
      <c r="X264" s="245" t="s">
        <v>12</v>
      </c>
      <c r="Y264" s="245" t="s">
        <v>856</v>
      </c>
      <c r="Z264" s="245" t="s">
        <v>484</v>
      </c>
      <c r="AA264" s="246">
        <v>97601</v>
      </c>
      <c r="AB264" s="245" t="s">
        <v>446</v>
      </c>
      <c r="AC264" s="245" t="s">
        <v>424</v>
      </c>
      <c r="AD264" s="245" t="s">
        <v>425</v>
      </c>
      <c r="AE264" s="245" t="s">
        <v>12</v>
      </c>
    </row>
    <row r="265" spans="2:31" x14ac:dyDescent="0.35">
      <c r="B265" s="244">
        <v>104452</v>
      </c>
      <c r="C265" s="245" t="s">
        <v>857</v>
      </c>
      <c r="D265" s="244">
        <v>2015</v>
      </c>
      <c r="E265" s="245" t="s">
        <v>12</v>
      </c>
      <c r="F265" s="240">
        <v>0</v>
      </c>
      <c r="G265" s="240" t="s">
        <v>1755</v>
      </c>
      <c r="H265" s="240" t="s">
        <v>12</v>
      </c>
      <c r="I265" s="240">
        <v>0</v>
      </c>
      <c r="J265" s="240">
        <v>0</v>
      </c>
      <c r="K265" s="240">
        <v>0</v>
      </c>
      <c r="L265" s="240">
        <v>0</v>
      </c>
      <c r="M265" s="240">
        <v>0</v>
      </c>
      <c r="N265" s="240" t="s">
        <v>12</v>
      </c>
      <c r="O265" s="240">
        <v>0</v>
      </c>
      <c r="P265" s="240">
        <v>0</v>
      </c>
      <c r="Q265" s="240">
        <v>0</v>
      </c>
      <c r="R265" s="240">
        <v>0</v>
      </c>
      <c r="S265" s="240">
        <v>0</v>
      </c>
      <c r="T265" s="245" t="s">
        <v>12</v>
      </c>
      <c r="U265" s="245" t="s">
        <v>317</v>
      </c>
      <c r="V265" s="245" t="s">
        <v>317</v>
      </c>
      <c r="W265" s="245" t="s">
        <v>12</v>
      </c>
      <c r="X265" s="245" t="s">
        <v>12</v>
      </c>
      <c r="Y265" s="245" t="s">
        <v>444</v>
      </c>
      <c r="Z265" s="245" t="s">
        <v>445</v>
      </c>
      <c r="AA265" s="246">
        <v>77041</v>
      </c>
      <c r="AB265" s="245" t="s">
        <v>453</v>
      </c>
      <c r="AC265" s="245" t="s">
        <v>322</v>
      </c>
      <c r="AD265" s="245" t="s">
        <v>323</v>
      </c>
      <c r="AE265" s="245" t="s">
        <v>12</v>
      </c>
    </row>
    <row r="266" spans="2:31" x14ac:dyDescent="0.35">
      <c r="B266" s="244">
        <v>104067</v>
      </c>
      <c r="C266" s="245" t="s">
        <v>858</v>
      </c>
      <c r="D266" s="244">
        <v>2015</v>
      </c>
      <c r="E266" s="245" t="s">
        <v>12</v>
      </c>
      <c r="F266" s="240">
        <v>103280.600821801</v>
      </c>
      <c r="G266" s="240" t="s">
        <v>1755</v>
      </c>
      <c r="H266" s="240" t="s">
        <v>12</v>
      </c>
      <c r="I266" s="240">
        <v>0</v>
      </c>
      <c r="J266" s="240">
        <v>0</v>
      </c>
      <c r="K266" s="240">
        <v>0</v>
      </c>
      <c r="L266" s="240">
        <v>0</v>
      </c>
      <c r="M266" s="240">
        <v>103280.600821801</v>
      </c>
      <c r="N266" s="240" t="s">
        <v>12</v>
      </c>
      <c r="O266" s="240">
        <v>0</v>
      </c>
      <c r="P266" s="240">
        <v>0</v>
      </c>
      <c r="Q266" s="240">
        <v>96860.600821800705</v>
      </c>
      <c r="R266" s="240">
        <v>96860.600821800705</v>
      </c>
      <c r="S266" s="240">
        <v>6420.0000000003001</v>
      </c>
      <c r="T266" s="245" t="s">
        <v>12</v>
      </c>
      <c r="U266" s="245" t="s">
        <v>316</v>
      </c>
      <c r="V266" s="245" t="s">
        <v>317</v>
      </c>
      <c r="W266" s="245" t="s">
        <v>363</v>
      </c>
      <c r="X266" s="245" t="s">
        <v>12</v>
      </c>
      <c r="Y266" s="245" t="s">
        <v>444</v>
      </c>
      <c r="Z266" s="245" t="s">
        <v>445</v>
      </c>
      <c r="AA266" s="246">
        <v>77041</v>
      </c>
      <c r="AB266" s="245" t="s">
        <v>717</v>
      </c>
      <c r="AC266" s="245" t="s">
        <v>322</v>
      </c>
      <c r="AD266" s="245" t="s">
        <v>323</v>
      </c>
      <c r="AE266" s="245" t="s">
        <v>12</v>
      </c>
    </row>
    <row r="267" spans="2:31" x14ac:dyDescent="0.35">
      <c r="B267" s="244">
        <v>101320</v>
      </c>
      <c r="C267" s="245" t="s">
        <v>1925</v>
      </c>
      <c r="D267" s="244">
        <v>2015</v>
      </c>
      <c r="E267" s="245" t="s">
        <v>12</v>
      </c>
      <c r="F267" s="240">
        <v>4.3996687999999997</v>
      </c>
      <c r="G267" s="240" t="s">
        <v>1755</v>
      </c>
      <c r="H267" s="240" t="s">
        <v>12</v>
      </c>
      <c r="I267" s="240">
        <v>4.3996687999999997</v>
      </c>
      <c r="J267" s="240">
        <v>0</v>
      </c>
      <c r="K267" s="240">
        <v>0</v>
      </c>
      <c r="L267" s="240">
        <v>0</v>
      </c>
      <c r="M267" s="240">
        <v>0</v>
      </c>
      <c r="N267" s="240" t="s">
        <v>12</v>
      </c>
      <c r="O267" s="240">
        <v>0</v>
      </c>
      <c r="P267" s="240">
        <v>0</v>
      </c>
      <c r="Q267" s="240">
        <v>0</v>
      </c>
      <c r="R267" s="240">
        <v>0</v>
      </c>
      <c r="S267" s="240">
        <v>4.3996687999999997</v>
      </c>
      <c r="T267" s="245" t="s">
        <v>12</v>
      </c>
      <c r="U267" s="245" t="s">
        <v>316</v>
      </c>
      <c r="V267" s="245" t="s">
        <v>317</v>
      </c>
      <c r="W267" s="245" t="s">
        <v>489</v>
      </c>
      <c r="X267" s="245" t="s">
        <v>12</v>
      </c>
      <c r="Y267" s="245" t="s">
        <v>351</v>
      </c>
      <c r="Z267" s="245" t="s">
        <v>320</v>
      </c>
      <c r="AA267" s="246">
        <v>90805</v>
      </c>
      <c r="AB267" s="245" t="s">
        <v>391</v>
      </c>
      <c r="AC267" s="245" t="s">
        <v>201</v>
      </c>
      <c r="AD267" s="245" t="s">
        <v>392</v>
      </c>
      <c r="AE267" s="245" t="s">
        <v>12</v>
      </c>
    </row>
    <row r="268" spans="2:31" x14ac:dyDescent="0.35">
      <c r="B268" s="244">
        <v>104204</v>
      </c>
      <c r="C268" s="245" t="s">
        <v>859</v>
      </c>
      <c r="D268" s="244">
        <v>2015</v>
      </c>
      <c r="E268" s="245" t="s">
        <v>12</v>
      </c>
      <c r="F268" s="240">
        <v>17509.031768753299</v>
      </c>
      <c r="G268" s="240" t="s">
        <v>1755</v>
      </c>
      <c r="H268" s="240" t="s">
        <v>12</v>
      </c>
      <c r="I268" s="240">
        <v>17509.031768753299</v>
      </c>
      <c r="J268" s="240">
        <v>0</v>
      </c>
      <c r="K268" s="240">
        <v>0</v>
      </c>
      <c r="L268" s="240">
        <v>0</v>
      </c>
      <c r="M268" s="240">
        <v>0</v>
      </c>
      <c r="N268" s="240" t="s">
        <v>12</v>
      </c>
      <c r="O268" s="240">
        <v>0</v>
      </c>
      <c r="P268" s="240">
        <v>0</v>
      </c>
      <c r="Q268" s="240">
        <v>0</v>
      </c>
      <c r="R268" s="240">
        <v>0</v>
      </c>
      <c r="S268" s="240">
        <v>17509.031768753299</v>
      </c>
      <c r="T268" s="245" t="s">
        <v>12</v>
      </c>
      <c r="U268" s="245" t="s">
        <v>317</v>
      </c>
      <c r="V268" s="245" t="s">
        <v>317</v>
      </c>
      <c r="W268" s="245" t="s">
        <v>12</v>
      </c>
      <c r="X268" s="245" t="s">
        <v>12</v>
      </c>
      <c r="Y268" s="245" t="s">
        <v>1850</v>
      </c>
      <c r="Z268" s="245" t="s">
        <v>320</v>
      </c>
      <c r="AA268" s="246">
        <v>93524</v>
      </c>
      <c r="AB268" s="245" t="s">
        <v>861</v>
      </c>
      <c r="AC268" s="245" t="s">
        <v>201</v>
      </c>
      <c r="AD268" s="245" t="s">
        <v>327</v>
      </c>
      <c r="AE268" s="245" t="s">
        <v>12</v>
      </c>
    </row>
    <row r="269" spans="2:31" x14ac:dyDescent="0.35">
      <c r="B269" s="244">
        <v>104374</v>
      </c>
      <c r="C269" s="245" t="s">
        <v>862</v>
      </c>
      <c r="D269" s="244">
        <v>2015</v>
      </c>
      <c r="E269" s="245" t="s">
        <v>12</v>
      </c>
      <c r="F269" s="240">
        <v>19980.493488</v>
      </c>
      <c r="G269" s="240" t="s">
        <v>1755</v>
      </c>
      <c r="H269" s="240" t="s">
        <v>12</v>
      </c>
      <c r="I269" s="240">
        <v>19980.493488</v>
      </c>
      <c r="J269" s="240">
        <v>0</v>
      </c>
      <c r="K269" s="240">
        <v>0</v>
      </c>
      <c r="L269" s="240">
        <v>0</v>
      </c>
      <c r="M269" s="240">
        <v>0</v>
      </c>
      <c r="N269" s="240" t="s">
        <v>12</v>
      </c>
      <c r="O269" s="240">
        <v>0</v>
      </c>
      <c r="P269" s="240">
        <v>0</v>
      </c>
      <c r="Q269" s="240">
        <v>0</v>
      </c>
      <c r="R269" s="240">
        <v>0</v>
      </c>
      <c r="S269" s="240">
        <v>19980.493488</v>
      </c>
      <c r="T269" s="245" t="s">
        <v>12</v>
      </c>
      <c r="U269" s="245" t="s">
        <v>317</v>
      </c>
      <c r="V269" s="245" t="s">
        <v>317</v>
      </c>
      <c r="W269" s="245" t="s">
        <v>12</v>
      </c>
      <c r="X269" s="245" t="s">
        <v>12</v>
      </c>
      <c r="Y269" s="245" t="s">
        <v>863</v>
      </c>
      <c r="Z269" s="245" t="s">
        <v>320</v>
      </c>
      <c r="AA269" s="246">
        <v>92270</v>
      </c>
      <c r="AB269" s="245" t="s">
        <v>684</v>
      </c>
      <c r="AC269" s="245" t="s">
        <v>201</v>
      </c>
      <c r="AD269" s="245" t="s">
        <v>327</v>
      </c>
      <c r="AE269" s="245" t="s">
        <v>12</v>
      </c>
    </row>
    <row r="270" spans="2:31" x14ac:dyDescent="0.35">
      <c r="B270" s="244">
        <v>104079</v>
      </c>
      <c r="C270" s="245" t="s">
        <v>864</v>
      </c>
      <c r="D270" s="244">
        <v>2015</v>
      </c>
      <c r="E270" s="245" t="s">
        <v>12</v>
      </c>
      <c r="F270" s="240">
        <v>9366.9157959999993</v>
      </c>
      <c r="G270" s="240" t="s">
        <v>1755</v>
      </c>
      <c r="H270" s="240" t="s">
        <v>12</v>
      </c>
      <c r="I270" s="240">
        <v>9366.9157959999993</v>
      </c>
      <c r="J270" s="240">
        <v>0</v>
      </c>
      <c r="K270" s="240">
        <v>0</v>
      </c>
      <c r="L270" s="240">
        <v>0</v>
      </c>
      <c r="M270" s="240">
        <v>0</v>
      </c>
      <c r="N270" s="240" t="s">
        <v>12</v>
      </c>
      <c r="O270" s="240">
        <v>0</v>
      </c>
      <c r="P270" s="240">
        <v>0</v>
      </c>
      <c r="Q270" s="240">
        <v>0</v>
      </c>
      <c r="R270" s="240">
        <v>0</v>
      </c>
      <c r="S270" s="240">
        <v>9366.9157959999993</v>
      </c>
      <c r="T270" s="245" t="s">
        <v>12</v>
      </c>
      <c r="U270" s="245" t="s">
        <v>317</v>
      </c>
      <c r="V270" s="245" t="s">
        <v>317</v>
      </c>
      <c r="W270" s="245" t="s">
        <v>12</v>
      </c>
      <c r="X270" s="245" t="s">
        <v>12</v>
      </c>
      <c r="Y270" s="245" t="s">
        <v>865</v>
      </c>
      <c r="Z270" s="245" t="s">
        <v>320</v>
      </c>
      <c r="AA270" s="246">
        <v>92020</v>
      </c>
      <c r="AB270" s="245" t="s">
        <v>352</v>
      </c>
      <c r="AC270" s="245" t="s">
        <v>204</v>
      </c>
      <c r="AD270" s="245" t="s">
        <v>354</v>
      </c>
      <c r="AE270" s="245" t="s">
        <v>12</v>
      </c>
    </row>
    <row r="271" spans="2:31" x14ac:dyDescent="0.35">
      <c r="B271" s="244">
        <v>104622</v>
      </c>
      <c r="C271" s="245" t="s">
        <v>1982</v>
      </c>
      <c r="D271" s="244">
        <v>2015</v>
      </c>
      <c r="E271" s="245" t="s">
        <v>12</v>
      </c>
      <c r="F271" s="240">
        <v>10418.29896</v>
      </c>
      <c r="G271" s="240" t="s">
        <v>1755</v>
      </c>
      <c r="H271" s="240" t="s">
        <v>12</v>
      </c>
      <c r="I271" s="240">
        <v>10418.29896</v>
      </c>
      <c r="J271" s="240">
        <v>0</v>
      </c>
      <c r="K271" s="240">
        <v>0</v>
      </c>
      <c r="L271" s="240">
        <v>0</v>
      </c>
      <c r="M271" s="240">
        <v>0</v>
      </c>
      <c r="N271" s="240" t="s">
        <v>12</v>
      </c>
      <c r="O271" s="240">
        <v>0</v>
      </c>
      <c r="P271" s="240">
        <v>0</v>
      </c>
      <c r="Q271" s="240">
        <v>0</v>
      </c>
      <c r="R271" s="240">
        <v>0</v>
      </c>
      <c r="S271" s="240">
        <v>10418.29896</v>
      </c>
      <c r="T271" s="245" t="s">
        <v>12</v>
      </c>
      <c r="U271" s="245" t="s">
        <v>317</v>
      </c>
      <c r="V271" s="245" t="s">
        <v>317</v>
      </c>
      <c r="W271" s="245" t="s">
        <v>12</v>
      </c>
      <c r="X271" s="245" t="s">
        <v>12</v>
      </c>
      <c r="Y271" s="245" t="s">
        <v>1574</v>
      </c>
      <c r="Z271" s="245" t="s">
        <v>320</v>
      </c>
      <c r="AA271" s="246">
        <v>93301</v>
      </c>
      <c r="AB271" s="245" t="s">
        <v>1778</v>
      </c>
      <c r="AC271" s="245" t="s">
        <v>201</v>
      </c>
      <c r="AD271" s="245" t="s">
        <v>327</v>
      </c>
      <c r="AE271" s="245" t="s">
        <v>12</v>
      </c>
    </row>
    <row r="272" spans="2:31" x14ac:dyDescent="0.35">
      <c r="B272" s="244">
        <v>100167</v>
      </c>
      <c r="C272" s="245" t="s">
        <v>869</v>
      </c>
      <c r="D272" s="244">
        <v>2015</v>
      </c>
      <c r="E272" s="245" t="s">
        <v>12</v>
      </c>
      <c r="F272" s="240">
        <v>13698.471428818901</v>
      </c>
      <c r="G272" s="240" t="s">
        <v>1755</v>
      </c>
      <c r="H272" s="240" t="s">
        <v>12</v>
      </c>
      <c r="I272" s="240">
        <v>4871.6714288189896</v>
      </c>
      <c r="J272" s="240">
        <v>8826.7999999999993</v>
      </c>
      <c r="K272" s="240">
        <v>0</v>
      </c>
      <c r="L272" s="240">
        <v>0</v>
      </c>
      <c r="M272" s="240">
        <v>0</v>
      </c>
      <c r="N272" s="240" t="s">
        <v>12</v>
      </c>
      <c r="O272" s="240">
        <v>0</v>
      </c>
      <c r="P272" s="240">
        <v>0</v>
      </c>
      <c r="Q272" s="240">
        <v>0</v>
      </c>
      <c r="R272" s="240">
        <v>0</v>
      </c>
      <c r="S272" s="240">
        <v>13698.471428818901</v>
      </c>
      <c r="T272" s="245" t="s">
        <v>12</v>
      </c>
      <c r="U272" s="245" t="s">
        <v>317</v>
      </c>
      <c r="V272" s="245" t="s">
        <v>317</v>
      </c>
      <c r="W272" s="245" t="s">
        <v>12</v>
      </c>
      <c r="X272" s="245" t="s">
        <v>12</v>
      </c>
      <c r="Y272" s="245" t="s">
        <v>679</v>
      </c>
      <c r="Z272" s="245" t="s">
        <v>320</v>
      </c>
      <c r="AA272" s="246">
        <v>92011</v>
      </c>
      <c r="AB272" s="245" t="s">
        <v>691</v>
      </c>
      <c r="AC272" s="245" t="s">
        <v>201</v>
      </c>
      <c r="AD272" s="245" t="s">
        <v>327</v>
      </c>
      <c r="AE272" s="245" t="s">
        <v>12</v>
      </c>
    </row>
    <row r="273" spans="2:31" x14ac:dyDescent="0.35">
      <c r="B273" s="244">
        <v>101738</v>
      </c>
      <c r="C273" s="245" t="s">
        <v>872</v>
      </c>
      <c r="D273" s="244">
        <v>2015</v>
      </c>
      <c r="E273" s="245" t="s">
        <v>12</v>
      </c>
      <c r="F273" s="240">
        <v>14071.2070991943</v>
      </c>
      <c r="G273" s="240" t="s">
        <v>1755</v>
      </c>
      <c r="H273" s="240" t="s">
        <v>12</v>
      </c>
      <c r="I273" s="240">
        <v>70.607099194397506</v>
      </c>
      <c r="J273" s="240">
        <v>14000.6</v>
      </c>
      <c r="K273" s="240">
        <v>0</v>
      </c>
      <c r="L273" s="240">
        <v>0</v>
      </c>
      <c r="M273" s="240">
        <v>0</v>
      </c>
      <c r="N273" s="240" t="s">
        <v>12</v>
      </c>
      <c r="O273" s="240">
        <v>0</v>
      </c>
      <c r="P273" s="240">
        <v>0</v>
      </c>
      <c r="Q273" s="240">
        <v>0</v>
      </c>
      <c r="R273" s="240">
        <v>0</v>
      </c>
      <c r="S273" s="240">
        <v>14071.2070991943</v>
      </c>
      <c r="T273" s="245" t="s">
        <v>12</v>
      </c>
      <c r="U273" s="245" t="s">
        <v>317</v>
      </c>
      <c r="V273" s="245" t="s">
        <v>317</v>
      </c>
      <c r="W273" s="245" t="s">
        <v>12</v>
      </c>
      <c r="X273" s="245" t="s">
        <v>12</v>
      </c>
      <c r="Y273" s="245" t="s">
        <v>873</v>
      </c>
      <c r="Z273" s="245" t="s">
        <v>320</v>
      </c>
      <c r="AA273" s="246">
        <v>95648</v>
      </c>
      <c r="AB273" s="245" t="s">
        <v>411</v>
      </c>
      <c r="AC273" s="245" t="s">
        <v>201</v>
      </c>
      <c r="AD273" s="245" t="s">
        <v>354</v>
      </c>
      <c r="AE273" s="245" t="s">
        <v>12</v>
      </c>
    </row>
    <row r="274" spans="2:31" x14ac:dyDescent="0.35">
      <c r="B274" s="244">
        <v>104070</v>
      </c>
      <c r="C274" s="245" t="s">
        <v>1983</v>
      </c>
      <c r="D274" s="244">
        <v>2015</v>
      </c>
      <c r="E274" s="245" t="s">
        <v>12</v>
      </c>
      <c r="F274" s="240">
        <v>0</v>
      </c>
      <c r="G274" s="240" t="s">
        <v>1755</v>
      </c>
      <c r="H274" s="240" t="s">
        <v>12</v>
      </c>
      <c r="I274" s="240">
        <v>0</v>
      </c>
      <c r="J274" s="240">
        <v>0</v>
      </c>
      <c r="K274" s="240">
        <v>0</v>
      </c>
      <c r="L274" s="240">
        <v>0</v>
      </c>
      <c r="M274" s="240">
        <v>0</v>
      </c>
      <c r="N274" s="240" t="s">
        <v>12</v>
      </c>
      <c r="O274" s="240">
        <v>0</v>
      </c>
      <c r="P274" s="240">
        <v>0</v>
      </c>
      <c r="Q274" s="240">
        <v>0</v>
      </c>
      <c r="R274" s="240">
        <v>0</v>
      </c>
      <c r="S274" s="240">
        <v>0</v>
      </c>
      <c r="T274" s="245" t="s">
        <v>12</v>
      </c>
      <c r="U274" s="245" t="s">
        <v>317</v>
      </c>
      <c r="V274" s="245" t="s">
        <v>317</v>
      </c>
      <c r="W274" s="245" t="s">
        <v>12</v>
      </c>
      <c r="X274" s="245" t="s">
        <v>12</v>
      </c>
      <c r="Y274" s="245" t="s">
        <v>444</v>
      </c>
      <c r="Z274" s="245" t="s">
        <v>445</v>
      </c>
      <c r="AA274" s="246">
        <v>77002</v>
      </c>
      <c r="AB274" s="245" t="s">
        <v>450</v>
      </c>
      <c r="AC274" s="245" t="s">
        <v>424</v>
      </c>
      <c r="AD274" s="245" t="s">
        <v>425</v>
      </c>
      <c r="AE274" s="245" t="s">
        <v>12</v>
      </c>
    </row>
    <row r="275" spans="2:31" x14ac:dyDescent="0.35">
      <c r="B275" s="244">
        <v>104458</v>
      </c>
      <c r="C275" s="245" t="s">
        <v>1781</v>
      </c>
      <c r="D275" s="244">
        <v>2015</v>
      </c>
      <c r="E275" s="245" t="s">
        <v>12</v>
      </c>
      <c r="F275" s="240">
        <v>31677.625953921099</v>
      </c>
      <c r="G275" s="240" t="s">
        <v>1755</v>
      </c>
      <c r="H275" s="240" t="s">
        <v>12</v>
      </c>
      <c r="I275" s="240">
        <v>31677.625953921099</v>
      </c>
      <c r="J275" s="240">
        <v>0</v>
      </c>
      <c r="K275" s="240">
        <v>0</v>
      </c>
      <c r="L275" s="240">
        <v>0</v>
      </c>
      <c r="M275" s="240">
        <v>0</v>
      </c>
      <c r="N275" s="240" t="s">
        <v>12</v>
      </c>
      <c r="O275" s="240">
        <v>31430.624223737599</v>
      </c>
      <c r="P275" s="240">
        <v>0</v>
      </c>
      <c r="Q275" s="240">
        <v>0</v>
      </c>
      <c r="R275" s="240">
        <v>31430.624223737599</v>
      </c>
      <c r="S275" s="240">
        <v>247.0017301835</v>
      </c>
      <c r="T275" s="245" t="s">
        <v>12</v>
      </c>
      <c r="U275" s="245" t="s">
        <v>316</v>
      </c>
      <c r="V275" s="245" t="s">
        <v>316</v>
      </c>
      <c r="W275" s="245" t="s">
        <v>340</v>
      </c>
      <c r="X275" s="245" t="s">
        <v>12</v>
      </c>
      <c r="Y275" s="245" t="s">
        <v>935</v>
      </c>
      <c r="Z275" s="245" t="s">
        <v>320</v>
      </c>
      <c r="AA275" s="246">
        <v>93454</v>
      </c>
      <c r="AB275" s="245" t="s">
        <v>342</v>
      </c>
      <c r="AC275" s="245" t="s">
        <v>343</v>
      </c>
      <c r="AD275" s="245" t="s">
        <v>344</v>
      </c>
      <c r="AE275" s="245" t="s">
        <v>12</v>
      </c>
    </row>
    <row r="276" spans="2:31" x14ac:dyDescent="0.35">
      <c r="B276" s="244">
        <v>104200</v>
      </c>
      <c r="C276" s="245" t="s">
        <v>881</v>
      </c>
      <c r="D276" s="244">
        <v>2015</v>
      </c>
      <c r="E276" s="245" t="s">
        <v>12</v>
      </c>
      <c r="F276" s="240">
        <v>23445.3467728</v>
      </c>
      <c r="G276" s="240" t="s">
        <v>1755</v>
      </c>
      <c r="H276" s="240" t="s">
        <v>12</v>
      </c>
      <c r="I276" s="240">
        <v>23445.3467728</v>
      </c>
      <c r="J276" s="240">
        <v>0</v>
      </c>
      <c r="K276" s="240">
        <v>0</v>
      </c>
      <c r="L276" s="240">
        <v>0</v>
      </c>
      <c r="M276" s="240">
        <v>0</v>
      </c>
      <c r="N276" s="240" t="s">
        <v>12</v>
      </c>
      <c r="O276" s="240">
        <v>0</v>
      </c>
      <c r="P276" s="240">
        <v>0</v>
      </c>
      <c r="Q276" s="240">
        <v>0</v>
      </c>
      <c r="R276" s="240">
        <v>0</v>
      </c>
      <c r="S276" s="240">
        <v>23445.3467728</v>
      </c>
      <c r="T276" s="245" t="s">
        <v>12</v>
      </c>
      <c r="U276" s="245" t="s">
        <v>317</v>
      </c>
      <c r="V276" s="245" t="s">
        <v>317</v>
      </c>
      <c r="W276" s="245" t="s">
        <v>12</v>
      </c>
      <c r="X276" s="245" t="s">
        <v>12</v>
      </c>
      <c r="Y276" s="245" t="s">
        <v>882</v>
      </c>
      <c r="Z276" s="245" t="s">
        <v>320</v>
      </c>
      <c r="AA276" s="246">
        <v>95320</v>
      </c>
      <c r="AB276" s="245" t="s">
        <v>673</v>
      </c>
      <c r="AC276" s="245" t="s">
        <v>201</v>
      </c>
      <c r="AD276" s="245" t="s">
        <v>327</v>
      </c>
      <c r="AE276" s="245" t="s">
        <v>12</v>
      </c>
    </row>
    <row r="277" spans="2:31" x14ac:dyDescent="0.35">
      <c r="B277" s="244">
        <v>104078</v>
      </c>
      <c r="C277" s="245" t="s">
        <v>883</v>
      </c>
      <c r="D277" s="244">
        <v>2015</v>
      </c>
      <c r="E277" s="245" t="s">
        <v>12</v>
      </c>
      <c r="F277" s="240">
        <v>25437.921864</v>
      </c>
      <c r="G277" s="240" t="s">
        <v>1755</v>
      </c>
      <c r="H277" s="240" t="s">
        <v>12</v>
      </c>
      <c r="I277" s="240">
        <v>25437.921864</v>
      </c>
      <c r="J277" s="240">
        <v>0</v>
      </c>
      <c r="K277" s="240">
        <v>0</v>
      </c>
      <c r="L277" s="240">
        <v>0</v>
      </c>
      <c r="M277" s="240">
        <v>0</v>
      </c>
      <c r="N277" s="240" t="s">
        <v>12</v>
      </c>
      <c r="O277" s="240">
        <v>25437.921864</v>
      </c>
      <c r="P277" s="240">
        <v>0</v>
      </c>
      <c r="Q277" s="240">
        <v>0</v>
      </c>
      <c r="R277" s="240">
        <v>25437.921864</v>
      </c>
      <c r="S277" s="240">
        <v>0</v>
      </c>
      <c r="T277" s="245" t="s">
        <v>12</v>
      </c>
      <c r="U277" s="245" t="s">
        <v>316</v>
      </c>
      <c r="V277" s="245" t="s">
        <v>317</v>
      </c>
      <c r="W277" s="245" t="s">
        <v>467</v>
      </c>
      <c r="X277" s="245" t="s">
        <v>12</v>
      </c>
      <c r="Y277" s="245" t="s">
        <v>631</v>
      </c>
      <c r="Z277" s="245" t="s">
        <v>320</v>
      </c>
      <c r="AA277" s="246">
        <v>92029</v>
      </c>
      <c r="AB277" s="245" t="s">
        <v>352</v>
      </c>
      <c r="AC277" s="245" t="s">
        <v>353</v>
      </c>
      <c r="AD277" s="245" t="s">
        <v>354</v>
      </c>
      <c r="AE277" s="245" t="s">
        <v>12</v>
      </c>
    </row>
    <row r="278" spans="2:31" x14ac:dyDescent="0.35">
      <c r="B278" s="244">
        <v>100393</v>
      </c>
      <c r="C278" s="245" t="s">
        <v>1782</v>
      </c>
      <c r="D278" s="244">
        <v>2015</v>
      </c>
      <c r="E278" s="245" t="s">
        <v>12</v>
      </c>
      <c r="F278" s="240">
        <v>96202.398319251704</v>
      </c>
      <c r="G278" s="240" t="s">
        <v>1755</v>
      </c>
      <c r="H278" s="240" t="s">
        <v>12</v>
      </c>
      <c r="I278" s="240">
        <v>96202.398319251704</v>
      </c>
      <c r="J278" s="240">
        <v>0</v>
      </c>
      <c r="K278" s="240">
        <v>0</v>
      </c>
      <c r="L278" s="240">
        <v>0</v>
      </c>
      <c r="M278" s="240">
        <v>0</v>
      </c>
      <c r="N278" s="240" t="s">
        <v>12</v>
      </c>
      <c r="O278" s="240">
        <v>96202.398319251704</v>
      </c>
      <c r="P278" s="240">
        <v>0</v>
      </c>
      <c r="Q278" s="240">
        <v>0</v>
      </c>
      <c r="R278" s="240">
        <v>96202.398319251704</v>
      </c>
      <c r="S278" s="240">
        <v>0</v>
      </c>
      <c r="T278" s="245" t="s">
        <v>12</v>
      </c>
      <c r="U278" s="245" t="s">
        <v>316</v>
      </c>
      <c r="V278" s="245" t="s">
        <v>317</v>
      </c>
      <c r="W278" s="245" t="s">
        <v>467</v>
      </c>
      <c r="X278" s="245" t="s">
        <v>12</v>
      </c>
      <c r="Y278" s="245" t="s">
        <v>909</v>
      </c>
      <c r="Z278" s="245" t="s">
        <v>320</v>
      </c>
      <c r="AA278" s="246">
        <v>91739</v>
      </c>
      <c r="AB278" s="245" t="s">
        <v>352</v>
      </c>
      <c r="AC278" s="245" t="s">
        <v>353</v>
      </c>
      <c r="AD278" s="245" t="s">
        <v>354</v>
      </c>
      <c r="AE278" s="245" t="s">
        <v>12</v>
      </c>
    </row>
    <row r="279" spans="2:31" x14ac:dyDescent="0.35">
      <c r="B279" s="244">
        <v>2078</v>
      </c>
      <c r="C279" s="245" t="s">
        <v>884</v>
      </c>
      <c r="D279" s="244">
        <v>2015</v>
      </c>
      <c r="E279" s="245" t="s">
        <v>12</v>
      </c>
      <c r="F279" s="240">
        <v>467912.775708</v>
      </c>
      <c r="G279" s="240" t="s">
        <v>1755</v>
      </c>
      <c r="H279" s="240" t="s">
        <v>12</v>
      </c>
      <c r="I279" s="240">
        <v>0</v>
      </c>
      <c r="J279" s="240">
        <v>0</v>
      </c>
      <c r="K279" s="240">
        <v>0</v>
      </c>
      <c r="L279" s="240">
        <v>0</v>
      </c>
      <c r="M279" s="240">
        <v>467912.775708</v>
      </c>
      <c r="N279" s="240" t="s">
        <v>12</v>
      </c>
      <c r="O279" s="240">
        <v>0</v>
      </c>
      <c r="P279" s="240">
        <v>0</v>
      </c>
      <c r="Q279" s="240">
        <v>319445.139708</v>
      </c>
      <c r="R279" s="240">
        <v>319445.139708</v>
      </c>
      <c r="S279" s="240">
        <v>148467.636</v>
      </c>
      <c r="T279" s="245" t="s">
        <v>12</v>
      </c>
      <c r="U279" s="245" t="s">
        <v>480</v>
      </c>
      <c r="V279" s="245" t="s">
        <v>317</v>
      </c>
      <c r="W279" s="245" t="s">
        <v>553</v>
      </c>
      <c r="X279" s="245" t="s">
        <v>12</v>
      </c>
      <c r="Y279" s="245" t="s">
        <v>783</v>
      </c>
      <c r="Z279" s="245" t="s">
        <v>784</v>
      </c>
      <c r="AA279" s="246">
        <v>21202</v>
      </c>
      <c r="AB279" s="245" t="s">
        <v>321</v>
      </c>
      <c r="AC279" s="245" t="s">
        <v>322</v>
      </c>
      <c r="AD279" s="245" t="s">
        <v>323</v>
      </c>
      <c r="AE279" s="245" t="s">
        <v>12</v>
      </c>
    </row>
    <row r="280" spans="2:31" x14ac:dyDescent="0.35">
      <c r="B280" s="244">
        <v>104066</v>
      </c>
      <c r="C280" s="245" t="s">
        <v>1851</v>
      </c>
      <c r="D280" s="244">
        <v>2015</v>
      </c>
      <c r="E280" s="245" t="s">
        <v>12</v>
      </c>
      <c r="F280" s="240">
        <v>21.780748800000001</v>
      </c>
      <c r="G280" s="240" t="s">
        <v>1755</v>
      </c>
      <c r="H280" s="240" t="s">
        <v>12</v>
      </c>
      <c r="I280" s="240">
        <v>21.780748800000001</v>
      </c>
      <c r="J280" s="240">
        <v>0</v>
      </c>
      <c r="K280" s="240">
        <v>0</v>
      </c>
      <c r="L280" s="240">
        <v>0</v>
      </c>
      <c r="M280" s="240">
        <v>0</v>
      </c>
      <c r="N280" s="240" t="s">
        <v>12</v>
      </c>
      <c r="O280" s="240">
        <v>21.780748800000001</v>
      </c>
      <c r="P280" s="240">
        <v>0</v>
      </c>
      <c r="Q280" s="240">
        <v>0</v>
      </c>
      <c r="R280" s="240">
        <v>21.780748800000001</v>
      </c>
      <c r="S280" s="240">
        <v>0</v>
      </c>
      <c r="T280" s="245" t="s">
        <v>12</v>
      </c>
      <c r="U280" s="245" t="s">
        <v>316</v>
      </c>
      <c r="V280" s="245" t="s">
        <v>316</v>
      </c>
      <c r="W280" s="245" t="s">
        <v>381</v>
      </c>
      <c r="X280" s="245" t="s">
        <v>12</v>
      </c>
      <c r="Y280" s="245" t="s">
        <v>506</v>
      </c>
      <c r="Z280" s="245" t="s">
        <v>320</v>
      </c>
      <c r="AA280" s="246">
        <v>90023</v>
      </c>
      <c r="AB280" s="245" t="s">
        <v>1404</v>
      </c>
      <c r="AC280" s="245" t="s">
        <v>1405</v>
      </c>
      <c r="AD280" s="245" t="s">
        <v>327</v>
      </c>
      <c r="AE280" s="245" t="s">
        <v>12</v>
      </c>
    </row>
    <row r="281" spans="2:31" x14ac:dyDescent="0.35">
      <c r="B281" s="244">
        <v>104460</v>
      </c>
      <c r="C281" s="245" t="s">
        <v>885</v>
      </c>
      <c r="D281" s="244">
        <v>2015</v>
      </c>
      <c r="E281" s="245" t="s">
        <v>12</v>
      </c>
      <c r="F281" s="240">
        <v>129567.959771359</v>
      </c>
      <c r="G281" s="240" t="s">
        <v>1755</v>
      </c>
      <c r="H281" s="240" t="s">
        <v>12</v>
      </c>
      <c r="I281" s="240">
        <v>119532.454526017</v>
      </c>
      <c r="J281" s="240">
        <v>0</v>
      </c>
      <c r="K281" s="240">
        <v>10035.505245342099</v>
      </c>
      <c r="L281" s="240">
        <v>0</v>
      </c>
      <c r="M281" s="240">
        <v>0</v>
      </c>
      <c r="N281" s="240" t="s">
        <v>12</v>
      </c>
      <c r="O281" s="240">
        <v>118643.278310589</v>
      </c>
      <c r="P281" s="240">
        <v>8924.70524688568</v>
      </c>
      <c r="Q281" s="240">
        <v>0</v>
      </c>
      <c r="R281" s="240">
        <v>127567.983557475</v>
      </c>
      <c r="S281" s="240">
        <v>1999.9762138838</v>
      </c>
      <c r="T281" s="245" t="s">
        <v>12</v>
      </c>
      <c r="U281" s="245" t="s">
        <v>316</v>
      </c>
      <c r="V281" s="245" t="s">
        <v>316</v>
      </c>
      <c r="W281" s="245" t="s">
        <v>825</v>
      </c>
      <c r="X281" s="245" t="s">
        <v>12</v>
      </c>
      <c r="Y281" s="245" t="s">
        <v>886</v>
      </c>
      <c r="Z281" s="245" t="s">
        <v>320</v>
      </c>
      <c r="AA281" s="246">
        <v>93117</v>
      </c>
      <c r="AB281" s="245" t="s">
        <v>342</v>
      </c>
      <c r="AC281" s="245" t="s">
        <v>550</v>
      </c>
      <c r="AD281" s="245" t="s">
        <v>551</v>
      </c>
      <c r="AE281" s="245" t="s">
        <v>12</v>
      </c>
    </row>
    <row r="282" spans="2:31" x14ac:dyDescent="0.35">
      <c r="B282" s="244">
        <v>104476</v>
      </c>
      <c r="C282" s="245" t="s">
        <v>1984</v>
      </c>
      <c r="D282" s="244">
        <v>2015</v>
      </c>
      <c r="E282" s="245" t="s">
        <v>12</v>
      </c>
      <c r="F282" s="240">
        <v>8218121.5103730597</v>
      </c>
      <c r="G282" s="240" t="s">
        <v>1755</v>
      </c>
      <c r="H282" s="240" t="s">
        <v>12</v>
      </c>
      <c r="I282" s="240">
        <v>0</v>
      </c>
      <c r="J282" s="240">
        <v>0</v>
      </c>
      <c r="K282" s="240">
        <v>7687341.1696885796</v>
      </c>
      <c r="L282" s="240">
        <v>530780.34068448097</v>
      </c>
      <c r="M282" s="240">
        <v>0</v>
      </c>
      <c r="N282" s="240" t="s">
        <v>12</v>
      </c>
      <c r="O282" s="240">
        <v>0</v>
      </c>
      <c r="P282" s="240">
        <v>7687341.1696885796</v>
      </c>
      <c r="Q282" s="240">
        <v>0</v>
      </c>
      <c r="R282" s="240">
        <v>7687341.1696885796</v>
      </c>
      <c r="S282" s="240">
        <v>530780.34068448097</v>
      </c>
      <c r="T282" s="245" t="s">
        <v>12</v>
      </c>
      <c r="U282" s="245" t="s">
        <v>316</v>
      </c>
      <c r="V282" s="245" t="s">
        <v>317</v>
      </c>
      <c r="W282" s="245" t="s">
        <v>825</v>
      </c>
      <c r="X282" s="245" t="s">
        <v>12</v>
      </c>
      <c r="Y282" s="245" t="s">
        <v>1645</v>
      </c>
      <c r="Z282" s="245" t="s">
        <v>320</v>
      </c>
      <c r="AA282" s="246">
        <v>90504</v>
      </c>
      <c r="AB282" s="245" t="s">
        <v>450</v>
      </c>
      <c r="AC282" s="245" t="s">
        <v>394</v>
      </c>
      <c r="AD282" s="245" t="s">
        <v>395</v>
      </c>
      <c r="AE282" s="245" t="s">
        <v>12</v>
      </c>
    </row>
    <row r="283" spans="2:31" x14ac:dyDescent="0.35">
      <c r="B283" s="244">
        <v>100217</v>
      </c>
      <c r="C283" s="245" t="s">
        <v>1985</v>
      </c>
      <c r="D283" s="244">
        <v>2015</v>
      </c>
      <c r="E283" s="245" t="s">
        <v>12</v>
      </c>
      <c r="F283" s="240">
        <v>1524766.02805129</v>
      </c>
      <c r="G283" s="240" t="s">
        <v>1755</v>
      </c>
      <c r="H283" s="240" t="s">
        <v>12</v>
      </c>
      <c r="I283" s="240">
        <v>1524766.02805129</v>
      </c>
      <c r="J283" s="240">
        <v>0</v>
      </c>
      <c r="K283" s="240">
        <v>0</v>
      </c>
      <c r="L283" s="240">
        <v>0</v>
      </c>
      <c r="M283" s="240">
        <v>0</v>
      </c>
      <c r="N283" s="240" t="s">
        <v>12</v>
      </c>
      <c r="O283" s="240">
        <v>1524287.5539448899</v>
      </c>
      <c r="P283" s="240">
        <v>0</v>
      </c>
      <c r="Q283" s="240">
        <v>0</v>
      </c>
      <c r="R283" s="240">
        <v>1524287.5539448899</v>
      </c>
      <c r="S283" s="240">
        <v>478.47410640087497</v>
      </c>
      <c r="T283" s="245" t="s">
        <v>12</v>
      </c>
      <c r="U283" s="245" t="s">
        <v>316</v>
      </c>
      <c r="V283" s="245" t="s">
        <v>316</v>
      </c>
      <c r="W283" s="245" t="s">
        <v>825</v>
      </c>
      <c r="X283" s="245" t="s">
        <v>12</v>
      </c>
      <c r="Y283" s="245" t="s">
        <v>1643</v>
      </c>
      <c r="Z283" s="245" t="s">
        <v>320</v>
      </c>
      <c r="AA283" s="246">
        <v>90504</v>
      </c>
      <c r="AB283" s="245" t="s">
        <v>391</v>
      </c>
      <c r="AC283" s="245" t="s">
        <v>708</v>
      </c>
      <c r="AD283" s="245" t="s">
        <v>709</v>
      </c>
      <c r="AE283" s="245" t="s">
        <v>12</v>
      </c>
    </row>
    <row r="284" spans="2:31" x14ac:dyDescent="0.35">
      <c r="B284" s="244">
        <v>104459</v>
      </c>
      <c r="C284" s="245" t="s">
        <v>887</v>
      </c>
      <c r="D284" s="244">
        <v>2015</v>
      </c>
      <c r="E284" s="245" t="s">
        <v>12</v>
      </c>
      <c r="F284" s="240">
        <v>17344.8203821069</v>
      </c>
      <c r="G284" s="240" t="s">
        <v>1755</v>
      </c>
      <c r="H284" s="240" t="s">
        <v>12</v>
      </c>
      <c r="I284" s="240">
        <v>17344.8203821069</v>
      </c>
      <c r="J284" s="240">
        <v>0</v>
      </c>
      <c r="K284" s="240">
        <v>0</v>
      </c>
      <c r="L284" s="240">
        <v>0</v>
      </c>
      <c r="M284" s="240">
        <v>0</v>
      </c>
      <c r="N284" s="240" t="s">
        <v>12</v>
      </c>
      <c r="O284" s="240">
        <v>17344.8203821069</v>
      </c>
      <c r="P284" s="240">
        <v>0</v>
      </c>
      <c r="Q284" s="240">
        <v>0</v>
      </c>
      <c r="R284" s="240">
        <v>17344.8203821069</v>
      </c>
      <c r="S284" s="240">
        <v>0</v>
      </c>
      <c r="T284" s="245" t="s">
        <v>12</v>
      </c>
      <c r="U284" s="245" t="s">
        <v>316</v>
      </c>
      <c r="V284" s="245" t="s">
        <v>316</v>
      </c>
      <c r="W284" s="245" t="s">
        <v>825</v>
      </c>
      <c r="X284" s="245" t="s">
        <v>12</v>
      </c>
      <c r="Y284" s="245" t="s">
        <v>886</v>
      </c>
      <c r="Z284" s="245" t="s">
        <v>320</v>
      </c>
      <c r="AA284" s="246">
        <v>93117</v>
      </c>
      <c r="AB284" s="245" t="s">
        <v>342</v>
      </c>
      <c r="AC284" s="245" t="s">
        <v>343</v>
      </c>
      <c r="AD284" s="245" t="s">
        <v>344</v>
      </c>
      <c r="AE284" s="245" t="s">
        <v>12</v>
      </c>
    </row>
    <row r="285" spans="2:31" x14ac:dyDescent="0.35">
      <c r="B285" s="244">
        <v>104519</v>
      </c>
      <c r="C285" s="245" t="s">
        <v>888</v>
      </c>
      <c r="D285" s="244">
        <v>2015</v>
      </c>
      <c r="E285" s="245" t="s">
        <v>12</v>
      </c>
      <c r="F285" s="240">
        <v>70438.182322563298</v>
      </c>
      <c r="G285" s="240" t="s">
        <v>1755</v>
      </c>
      <c r="H285" s="240" t="s">
        <v>12</v>
      </c>
      <c r="I285" s="240">
        <v>0</v>
      </c>
      <c r="J285" s="240">
        <v>0</v>
      </c>
      <c r="K285" s="240">
        <v>70438.182322563298</v>
      </c>
      <c r="L285" s="240">
        <v>0</v>
      </c>
      <c r="M285" s="240">
        <v>0</v>
      </c>
      <c r="N285" s="240" t="s">
        <v>12</v>
      </c>
      <c r="O285" s="240">
        <v>0</v>
      </c>
      <c r="P285" s="240">
        <v>70438.182322563298</v>
      </c>
      <c r="Q285" s="240">
        <v>0</v>
      </c>
      <c r="R285" s="240">
        <v>70438.182322563298</v>
      </c>
      <c r="S285" s="240">
        <v>0</v>
      </c>
      <c r="T285" s="245" t="s">
        <v>12</v>
      </c>
      <c r="U285" s="245" t="s">
        <v>316</v>
      </c>
      <c r="V285" s="245" t="s">
        <v>317</v>
      </c>
      <c r="W285" s="245" t="s">
        <v>363</v>
      </c>
      <c r="X285" s="245" t="s">
        <v>12</v>
      </c>
      <c r="Y285" s="245" t="s">
        <v>889</v>
      </c>
      <c r="Z285" s="245" t="s">
        <v>449</v>
      </c>
      <c r="AA285" s="246">
        <v>64068</v>
      </c>
      <c r="AB285" s="245" t="s">
        <v>423</v>
      </c>
      <c r="AC285" s="245" t="s">
        <v>424</v>
      </c>
      <c r="AD285" s="245" t="s">
        <v>425</v>
      </c>
      <c r="AE285" s="245" t="s">
        <v>12</v>
      </c>
    </row>
    <row r="286" spans="2:31" x14ac:dyDescent="0.35">
      <c r="B286" s="244">
        <v>104041</v>
      </c>
      <c r="C286" s="245" t="s">
        <v>890</v>
      </c>
      <c r="D286" s="244">
        <v>2015</v>
      </c>
      <c r="E286" s="245" t="s">
        <v>12</v>
      </c>
      <c r="F286" s="240">
        <v>1460262.6747399999</v>
      </c>
      <c r="G286" s="240" t="s">
        <v>1755</v>
      </c>
      <c r="H286" s="240" t="s">
        <v>12</v>
      </c>
      <c r="I286" s="240">
        <v>0</v>
      </c>
      <c r="J286" s="240">
        <v>0</v>
      </c>
      <c r="K286" s="240">
        <v>1401011.7438399999</v>
      </c>
      <c r="L286" s="240">
        <v>59250.930899999999</v>
      </c>
      <c r="M286" s="240">
        <v>0</v>
      </c>
      <c r="N286" s="240" t="s">
        <v>12</v>
      </c>
      <c r="O286" s="240">
        <v>0</v>
      </c>
      <c r="P286" s="240">
        <v>1401011.7438399999</v>
      </c>
      <c r="Q286" s="240">
        <v>0</v>
      </c>
      <c r="R286" s="240">
        <v>1401011.7438399999</v>
      </c>
      <c r="S286" s="240">
        <v>59250.930899999999</v>
      </c>
      <c r="T286" s="245" t="s">
        <v>12</v>
      </c>
      <c r="U286" s="245" t="s">
        <v>316</v>
      </c>
      <c r="V286" s="245" t="s">
        <v>317</v>
      </c>
      <c r="W286" s="245" t="s">
        <v>381</v>
      </c>
      <c r="X286" s="245" t="s">
        <v>12</v>
      </c>
      <c r="Y286" s="245" t="s">
        <v>891</v>
      </c>
      <c r="Z286" s="245" t="s">
        <v>892</v>
      </c>
      <c r="AA286" s="246">
        <v>67220</v>
      </c>
      <c r="AB286" s="245" t="s">
        <v>446</v>
      </c>
      <c r="AC286" s="245" t="s">
        <v>394</v>
      </c>
      <c r="AD286" s="245" t="s">
        <v>395</v>
      </c>
      <c r="AE286" s="245" t="s">
        <v>12</v>
      </c>
    </row>
    <row r="287" spans="2:31" x14ac:dyDescent="0.35">
      <c r="B287" s="244">
        <v>104102</v>
      </c>
      <c r="C287" s="245" t="s">
        <v>893</v>
      </c>
      <c r="D287" s="244">
        <v>2015</v>
      </c>
      <c r="E287" s="245" t="s">
        <v>12</v>
      </c>
      <c r="F287" s="240">
        <v>1872299.1090179901</v>
      </c>
      <c r="G287" s="240" t="s">
        <v>1755</v>
      </c>
      <c r="H287" s="240" t="s">
        <v>12</v>
      </c>
      <c r="I287" s="240">
        <v>0</v>
      </c>
      <c r="J287" s="240">
        <v>0</v>
      </c>
      <c r="K287" s="240">
        <v>1793249.68071799</v>
      </c>
      <c r="L287" s="240">
        <v>79049.4283</v>
      </c>
      <c r="M287" s="240">
        <v>0</v>
      </c>
      <c r="N287" s="240" t="s">
        <v>12</v>
      </c>
      <c r="O287" s="240">
        <v>0</v>
      </c>
      <c r="P287" s="240">
        <v>1793249.68071799</v>
      </c>
      <c r="Q287" s="240">
        <v>0</v>
      </c>
      <c r="R287" s="240">
        <v>1793249.68071799</v>
      </c>
      <c r="S287" s="240">
        <v>79049.4283</v>
      </c>
      <c r="T287" s="245" t="s">
        <v>12</v>
      </c>
      <c r="U287" s="245" t="s">
        <v>316</v>
      </c>
      <c r="V287" s="245" t="s">
        <v>317</v>
      </c>
      <c r="W287" s="245" t="s">
        <v>340</v>
      </c>
      <c r="X287" s="245" t="s">
        <v>12</v>
      </c>
      <c r="Y287" s="245" t="s">
        <v>894</v>
      </c>
      <c r="Z287" s="245" t="s">
        <v>320</v>
      </c>
      <c r="AA287" s="246" t="s">
        <v>895</v>
      </c>
      <c r="AB287" s="245" t="s">
        <v>446</v>
      </c>
      <c r="AC287" s="245" t="s">
        <v>394</v>
      </c>
      <c r="AD287" s="245" t="s">
        <v>395</v>
      </c>
      <c r="AE287" s="245" t="s">
        <v>12</v>
      </c>
    </row>
    <row r="288" spans="2:31" x14ac:dyDescent="0.35">
      <c r="B288" s="244">
        <v>104541</v>
      </c>
      <c r="C288" s="245" t="s">
        <v>1926</v>
      </c>
      <c r="D288" s="244">
        <v>2015</v>
      </c>
      <c r="E288" s="245" t="s">
        <v>12</v>
      </c>
      <c r="F288" s="240">
        <v>13626.53532608</v>
      </c>
      <c r="G288" s="240" t="s">
        <v>1755</v>
      </c>
      <c r="H288" s="240" t="s">
        <v>12</v>
      </c>
      <c r="I288" s="240">
        <v>13626.53532608</v>
      </c>
      <c r="J288" s="240">
        <v>0</v>
      </c>
      <c r="K288" s="240">
        <v>0</v>
      </c>
      <c r="L288" s="240">
        <v>0</v>
      </c>
      <c r="M288" s="240">
        <v>0</v>
      </c>
      <c r="N288" s="240" t="s">
        <v>12</v>
      </c>
      <c r="O288" s="240">
        <v>0</v>
      </c>
      <c r="P288" s="240">
        <v>0</v>
      </c>
      <c r="Q288" s="240">
        <v>0</v>
      </c>
      <c r="R288" s="240">
        <v>0</v>
      </c>
      <c r="S288" s="240">
        <v>13626.53532608</v>
      </c>
      <c r="T288" s="245" t="s">
        <v>12</v>
      </c>
      <c r="U288" s="245" t="s">
        <v>317</v>
      </c>
      <c r="V288" s="245" t="s">
        <v>317</v>
      </c>
      <c r="W288" s="245" t="s">
        <v>12</v>
      </c>
      <c r="X288" s="245" t="s">
        <v>12</v>
      </c>
      <c r="Y288" s="245" t="s">
        <v>540</v>
      </c>
      <c r="Z288" s="245" t="s">
        <v>320</v>
      </c>
      <c r="AA288" s="246">
        <v>95351</v>
      </c>
      <c r="AB288" s="245" t="s">
        <v>598</v>
      </c>
      <c r="AC288" s="245" t="s">
        <v>201</v>
      </c>
      <c r="AD288" s="245" t="s">
        <v>327</v>
      </c>
      <c r="AE288" s="245" t="s">
        <v>12</v>
      </c>
    </row>
    <row r="289" spans="2:31" x14ac:dyDescent="0.35">
      <c r="B289" s="244">
        <v>104548</v>
      </c>
      <c r="C289" s="245" t="s">
        <v>896</v>
      </c>
      <c r="D289" s="244">
        <v>2015</v>
      </c>
      <c r="E289" s="245" t="s">
        <v>12</v>
      </c>
      <c r="F289" s="240">
        <v>10440.2813824</v>
      </c>
      <c r="G289" s="240" t="s">
        <v>1755</v>
      </c>
      <c r="H289" s="240" t="s">
        <v>12</v>
      </c>
      <c r="I289" s="240">
        <v>10440.2813824</v>
      </c>
      <c r="J289" s="240">
        <v>0</v>
      </c>
      <c r="K289" s="240">
        <v>0</v>
      </c>
      <c r="L289" s="240">
        <v>0</v>
      </c>
      <c r="M289" s="240">
        <v>0</v>
      </c>
      <c r="N289" s="240" t="s">
        <v>12</v>
      </c>
      <c r="O289" s="240">
        <v>0</v>
      </c>
      <c r="P289" s="240">
        <v>0</v>
      </c>
      <c r="Q289" s="240">
        <v>0</v>
      </c>
      <c r="R289" s="240">
        <v>0</v>
      </c>
      <c r="S289" s="240">
        <v>10440.2813824</v>
      </c>
      <c r="T289" s="245" t="s">
        <v>12</v>
      </c>
      <c r="U289" s="245" t="s">
        <v>317</v>
      </c>
      <c r="V289" s="245" t="s">
        <v>317</v>
      </c>
      <c r="W289" s="245" t="s">
        <v>12</v>
      </c>
      <c r="X289" s="245" t="s">
        <v>12</v>
      </c>
      <c r="Y289" s="245" t="s">
        <v>897</v>
      </c>
      <c r="Z289" s="245" t="s">
        <v>320</v>
      </c>
      <c r="AA289" s="246">
        <v>93257</v>
      </c>
      <c r="AB289" s="245" t="s">
        <v>898</v>
      </c>
      <c r="AC289" s="245" t="s">
        <v>201</v>
      </c>
      <c r="AD289" s="245" t="s">
        <v>327</v>
      </c>
      <c r="AE289" s="245" t="s">
        <v>12</v>
      </c>
    </row>
    <row r="290" spans="2:31" x14ac:dyDescent="0.35">
      <c r="B290" s="244">
        <v>104549</v>
      </c>
      <c r="C290" s="245" t="s">
        <v>899</v>
      </c>
      <c r="D290" s="244">
        <v>2015</v>
      </c>
      <c r="E290" s="245" t="s">
        <v>12</v>
      </c>
      <c r="F290" s="240">
        <v>10095.8706384</v>
      </c>
      <c r="G290" s="240" t="s">
        <v>1755</v>
      </c>
      <c r="H290" s="240" t="s">
        <v>12</v>
      </c>
      <c r="I290" s="240">
        <v>10095.8706384</v>
      </c>
      <c r="J290" s="240">
        <v>0</v>
      </c>
      <c r="K290" s="240">
        <v>0</v>
      </c>
      <c r="L290" s="240">
        <v>0</v>
      </c>
      <c r="M290" s="240">
        <v>0</v>
      </c>
      <c r="N290" s="240" t="s">
        <v>12</v>
      </c>
      <c r="O290" s="240">
        <v>0</v>
      </c>
      <c r="P290" s="240">
        <v>0</v>
      </c>
      <c r="Q290" s="240">
        <v>0</v>
      </c>
      <c r="R290" s="240">
        <v>0</v>
      </c>
      <c r="S290" s="240">
        <v>10095.8706384</v>
      </c>
      <c r="T290" s="245" t="s">
        <v>12</v>
      </c>
      <c r="U290" s="245" t="s">
        <v>317</v>
      </c>
      <c r="V290" s="245" t="s">
        <v>317</v>
      </c>
      <c r="W290" s="245" t="s">
        <v>12</v>
      </c>
      <c r="X290" s="245" t="s">
        <v>12</v>
      </c>
      <c r="Y290" s="245" t="s">
        <v>900</v>
      </c>
      <c r="Z290" s="245" t="s">
        <v>320</v>
      </c>
      <c r="AA290" s="246">
        <v>93631</v>
      </c>
      <c r="AB290" s="245" t="s">
        <v>1784</v>
      </c>
      <c r="AC290" s="245" t="s">
        <v>201</v>
      </c>
      <c r="AD290" s="245" t="s">
        <v>327</v>
      </c>
      <c r="AE290" s="245" t="s">
        <v>12</v>
      </c>
    </row>
    <row r="291" spans="2:31" x14ac:dyDescent="0.35">
      <c r="B291" s="244">
        <v>101575</v>
      </c>
      <c r="C291" s="245" t="s">
        <v>902</v>
      </c>
      <c r="D291" s="244">
        <v>2015</v>
      </c>
      <c r="E291" s="245" t="s">
        <v>12</v>
      </c>
      <c r="F291" s="240">
        <v>45105.404543119403</v>
      </c>
      <c r="G291" s="240" t="s">
        <v>1755</v>
      </c>
      <c r="H291" s="240" t="s">
        <v>12</v>
      </c>
      <c r="I291" s="240">
        <v>45105.404543119403</v>
      </c>
      <c r="J291" s="240">
        <v>0</v>
      </c>
      <c r="K291" s="240">
        <v>0</v>
      </c>
      <c r="L291" s="240">
        <v>0</v>
      </c>
      <c r="M291" s="240">
        <v>0</v>
      </c>
      <c r="N291" s="240" t="s">
        <v>12</v>
      </c>
      <c r="O291" s="240">
        <v>45105.404543119403</v>
      </c>
      <c r="P291" s="240">
        <v>0</v>
      </c>
      <c r="Q291" s="240">
        <v>0</v>
      </c>
      <c r="R291" s="240">
        <v>45105.404543119403</v>
      </c>
      <c r="S291" s="240">
        <v>0</v>
      </c>
      <c r="T291" s="245" t="s">
        <v>12</v>
      </c>
      <c r="U291" s="245" t="s">
        <v>316</v>
      </c>
      <c r="V291" s="245" t="s">
        <v>316</v>
      </c>
      <c r="W291" s="245" t="s">
        <v>363</v>
      </c>
      <c r="X291" s="245" t="s">
        <v>12</v>
      </c>
      <c r="Y291" s="245" t="s">
        <v>843</v>
      </c>
      <c r="Z291" s="245" t="s">
        <v>320</v>
      </c>
      <c r="AA291" s="246">
        <v>95334</v>
      </c>
      <c r="AB291" s="245" t="s">
        <v>898</v>
      </c>
      <c r="AC291" s="245" t="s">
        <v>201</v>
      </c>
      <c r="AD291" s="245" t="s">
        <v>327</v>
      </c>
      <c r="AE291" s="245" t="s">
        <v>12</v>
      </c>
    </row>
    <row r="292" spans="2:31" x14ac:dyDescent="0.35">
      <c r="B292" s="244">
        <v>103016</v>
      </c>
      <c r="C292" s="245" t="s">
        <v>1986</v>
      </c>
      <c r="D292" s="244">
        <v>2015</v>
      </c>
      <c r="E292" s="245" t="s">
        <v>12</v>
      </c>
      <c r="F292" s="240">
        <v>78299.193936963595</v>
      </c>
      <c r="G292" s="240" t="s">
        <v>1755</v>
      </c>
      <c r="H292" s="240" t="s">
        <v>12</v>
      </c>
      <c r="I292" s="240">
        <v>75803.593936963603</v>
      </c>
      <c r="J292" s="240">
        <v>2495.6</v>
      </c>
      <c r="K292" s="240">
        <v>0</v>
      </c>
      <c r="L292" s="240">
        <v>0</v>
      </c>
      <c r="M292" s="240">
        <v>0</v>
      </c>
      <c r="N292" s="240" t="s">
        <v>12</v>
      </c>
      <c r="O292" s="240">
        <v>75760.599936963597</v>
      </c>
      <c r="P292" s="240">
        <v>0</v>
      </c>
      <c r="Q292" s="240">
        <v>0</v>
      </c>
      <c r="R292" s="240">
        <v>75760.599936963597</v>
      </c>
      <c r="S292" s="240">
        <v>2538.5940000000001</v>
      </c>
      <c r="T292" s="245" t="s">
        <v>12</v>
      </c>
      <c r="U292" s="245" t="s">
        <v>316</v>
      </c>
      <c r="V292" s="245" t="s">
        <v>316</v>
      </c>
      <c r="W292" s="245" t="s">
        <v>467</v>
      </c>
      <c r="X292" s="245" t="s">
        <v>12</v>
      </c>
      <c r="Y292" s="245" t="s">
        <v>603</v>
      </c>
      <c r="Z292" s="245" t="s">
        <v>320</v>
      </c>
      <c r="AA292" s="246">
        <v>93401</v>
      </c>
      <c r="AB292" s="245" t="s">
        <v>342</v>
      </c>
      <c r="AC292" s="245" t="s">
        <v>343</v>
      </c>
      <c r="AD292" s="245" t="s">
        <v>344</v>
      </c>
      <c r="AE292" s="245" t="s">
        <v>12</v>
      </c>
    </row>
    <row r="293" spans="2:31" x14ac:dyDescent="0.35">
      <c r="B293" s="244">
        <v>101054</v>
      </c>
      <c r="C293" s="245" t="s">
        <v>1853</v>
      </c>
      <c r="D293" s="244">
        <v>2015</v>
      </c>
      <c r="E293" s="245" t="s">
        <v>12</v>
      </c>
      <c r="F293" s="240">
        <v>6607.6844844290899</v>
      </c>
      <c r="G293" s="240" t="s">
        <v>1755</v>
      </c>
      <c r="H293" s="240" t="s">
        <v>12</v>
      </c>
      <c r="I293" s="240">
        <v>6607.6844844290899</v>
      </c>
      <c r="J293" s="240">
        <v>0</v>
      </c>
      <c r="K293" s="240">
        <v>0</v>
      </c>
      <c r="L293" s="240">
        <v>0</v>
      </c>
      <c r="M293" s="240">
        <v>0</v>
      </c>
      <c r="N293" s="240" t="s">
        <v>12</v>
      </c>
      <c r="O293" s="240">
        <v>0</v>
      </c>
      <c r="P293" s="240">
        <v>0</v>
      </c>
      <c r="Q293" s="240">
        <v>0</v>
      </c>
      <c r="R293" s="240">
        <v>0</v>
      </c>
      <c r="S293" s="240">
        <v>6607.6844844290899</v>
      </c>
      <c r="T293" s="245" t="s">
        <v>12</v>
      </c>
      <c r="U293" s="245" t="s">
        <v>317</v>
      </c>
      <c r="V293" s="245" t="s">
        <v>317</v>
      </c>
      <c r="W293" s="245" t="s">
        <v>12</v>
      </c>
      <c r="X293" s="245" t="s">
        <v>12</v>
      </c>
      <c r="Y293" s="245" t="s">
        <v>886</v>
      </c>
      <c r="Z293" s="245" t="s">
        <v>320</v>
      </c>
      <c r="AA293" s="246">
        <v>93117</v>
      </c>
      <c r="AB293" s="245" t="s">
        <v>1778</v>
      </c>
      <c r="AC293" s="245" t="s">
        <v>201</v>
      </c>
      <c r="AD293" s="245" t="s">
        <v>344</v>
      </c>
      <c r="AE293" s="245" t="s">
        <v>12</v>
      </c>
    </row>
    <row r="294" spans="2:31" x14ac:dyDescent="0.35">
      <c r="B294" s="244">
        <v>104081</v>
      </c>
      <c r="C294" s="245" t="s">
        <v>1987</v>
      </c>
      <c r="D294" s="244">
        <v>2015</v>
      </c>
      <c r="E294" s="245" t="s">
        <v>12</v>
      </c>
      <c r="F294" s="240">
        <v>1010792.9684</v>
      </c>
      <c r="G294" s="240" t="s">
        <v>1755</v>
      </c>
      <c r="H294" s="240" t="s">
        <v>12</v>
      </c>
      <c r="I294" s="240">
        <v>1010792.9684</v>
      </c>
      <c r="J294" s="240">
        <v>0</v>
      </c>
      <c r="K294" s="240">
        <v>0</v>
      </c>
      <c r="L294" s="240">
        <v>0</v>
      </c>
      <c r="M294" s="240">
        <v>0</v>
      </c>
      <c r="N294" s="240" t="s">
        <v>12</v>
      </c>
      <c r="O294" s="240">
        <v>991921.4547</v>
      </c>
      <c r="P294" s="240">
        <v>0</v>
      </c>
      <c r="Q294" s="240">
        <v>0</v>
      </c>
      <c r="R294" s="240">
        <v>991921.4547</v>
      </c>
      <c r="S294" s="240">
        <v>18871.5137</v>
      </c>
      <c r="T294" s="245" t="s">
        <v>12</v>
      </c>
      <c r="U294" s="245" t="s">
        <v>316</v>
      </c>
      <c r="V294" s="245" t="s">
        <v>316</v>
      </c>
      <c r="W294" s="245" t="s">
        <v>467</v>
      </c>
      <c r="X294" s="245" t="s">
        <v>12</v>
      </c>
      <c r="Y294" s="245" t="s">
        <v>1167</v>
      </c>
      <c r="Z294" s="245" t="s">
        <v>320</v>
      </c>
      <c r="AA294" s="246">
        <v>93224</v>
      </c>
      <c r="AB294" s="245" t="s">
        <v>342</v>
      </c>
      <c r="AC294" s="245" t="s">
        <v>343</v>
      </c>
      <c r="AD294" s="245" t="s">
        <v>344</v>
      </c>
      <c r="AE294" s="245" t="s">
        <v>12</v>
      </c>
    </row>
    <row r="295" spans="2:31" x14ac:dyDescent="0.35">
      <c r="B295" s="244">
        <v>101544</v>
      </c>
      <c r="C295" s="245" t="s">
        <v>903</v>
      </c>
      <c r="D295" s="244">
        <v>2015</v>
      </c>
      <c r="E295" s="245" t="s">
        <v>12</v>
      </c>
      <c r="F295" s="240">
        <v>10523.5984768</v>
      </c>
      <c r="G295" s="240" t="s">
        <v>1755</v>
      </c>
      <c r="H295" s="240" t="s">
        <v>12</v>
      </c>
      <c r="I295" s="240">
        <v>10523.5984768</v>
      </c>
      <c r="J295" s="240">
        <v>0</v>
      </c>
      <c r="K295" s="240">
        <v>0</v>
      </c>
      <c r="L295" s="240">
        <v>0</v>
      </c>
      <c r="M295" s="240">
        <v>0</v>
      </c>
      <c r="N295" s="240" t="s">
        <v>12</v>
      </c>
      <c r="O295" s="240">
        <v>10523.5984768</v>
      </c>
      <c r="P295" s="240">
        <v>0</v>
      </c>
      <c r="Q295" s="240">
        <v>0</v>
      </c>
      <c r="R295" s="240">
        <v>10523.5984768</v>
      </c>
      <c r="S295" s="240">
        <v>0</v>
      </c>
      <c r="T295" s="245" t="s">
        <v>12</v>
      </c>
      <c r="U295" s="245" t="s">
        <v>316</v>
      </c>
      <c r="V295" s="245" t="s">
        <v>317</v>
      </c>
      <c r="W295" s="245" t="s">
        <v>467</v>
      </c>
      <c r="X295" s="245" t="s">
        <v>12</v>
      </c>
      <c r="Y295" s="245" t="s">
        <v>904</v>
      </c>
      <c r="Z295" s="245" t="s">
        <v>320</v>
      </c>
      <c r="AA295" s="246">
        <v>93660</v>
      </c>
      <c r="AB295" s="245" t="s">
        <v>352</v>
      </c>
      <c r="AC295" s="245" t="s">
        <v>353</v>
      </c>
      <c r="AD295" s="245" t="s">
        <v>354</v>
      </c>
      <c r="AE295" s="245" t="s">
        <v>12</v>
      </c>
    </row>
    <row r="296" spans="2:31" x14ac:dyDescent="0.35">
      <c r="B296" s="244">
        <v>101613</v>
      </c>
      <c r="C296" s="245" t="s">
        <v>1785</v>
      </c>
      <c r="D296" s="244">
        <v>2015</v>
      </c>
      <c r="E296" s="245" t="s">
        <v>12</v>
      </c>
      <c r="F296" s="240">
        <v>25060.0009269435</v>
      </c>
      <c r="G296" s="240" t="s">
        <v>1755</v>
      </c>
      <c r="H296" s="240" t="s">
        <v>12</v>
      </c>
      <c r="I296" s="240">
        <v>10597.300926943501</v>
      </c>
      <c r="J296" s="240">
        <v>14462.7</v>
      </c>
      <c r="K296" s="240">
        <v>0</v>
      </c>
      <c r="L296" s="240">
        <v>0</v>
      </c>
      <c r="M296" s="240">
        <v>0</v>
      </c>
      <c r="N296" s="240" t="s">
        <v>12</v>
      </c>
      <c r="O296" s="240">
        <v>0</v>
      </c>
      <c r="P296" s="240">
        <v>0</v>
      </c>
      <c r="Q296" s="240">
        <v>0</v>
      </c>
      <c r="R296" s="240">
        <v>0</v>
      </c>
      <c r="S296" s="240">
        <v>25060.0009269435</v>
      </c>
      <c r="T296" s="245" t="s">
        <v>12</v>
      </c>
      <c r="U296" s="245" t="s">
        <v>316</v>
      </c>
      <c r="V296" s="245" t="s">
        <v>317</v>
      </c>
      <c r="W296" s="245" t="s">
        <v>340</v>
      </c>
      <c r="X296" s="245" t="s">
        <v>12</v>
      </c>
      <c r="Y296" s="245" t="s">
        <v>578</v>
      </c>
      <c r="Z296" s="245" t="s">
        <v>320</v>
      </c>
      <c r="AA296" s="246">
        <v>93706</v>
      </c>
      <c r="AB296" s="245" t="s">
        <v>691</v>
      </c>
      <c r="AC296" s="245" t="s">
        <v>201</v>
      </c>
      <c r="AD296" s="245" t="s">
        <v>327</v>
      </c>
      <c r="AE296" s="245" t="s">
        <v>12</v>
      </c>
    </row>
    <row r="297" spans="2:31" x14ac:dyDescent="0.35">
      <c r="B297" s="244">
        <v>101235</v>
      </c>
      <c r="C297" s="245" t="s">
        <v>905</v>
      </c>
      <c r="D297" s="244">
        <v>2015</v>
      </c>
      <c r="E297" s="245" t="s">
        <v>12</v>
      </c>
      <c r="F297" s="240">
        <v>51838.566703287397</v>
      </c>
      <c r="G297" s="240" t="s">
        <v>1755</v>
      </c>
      <c r="H297" s="240" t="s">
        <v>12</v>
      </c>
      <c r="I297" s="240">
        <v>51838.566703287397</v>
      </c>
      <c r="J297" s="240">
        <v>0</v>
      </c>
      <c r="K297" s="240">
        <v>0</v>
      </c>
      <c r="L297" s="240">
        <v>0</v>
      </c>
      <c r="M297" s="240">
        <v>0</v>
      </c>
      <c r="N297" s="240" t="s">
        <v>12</v>
      </c>
      <c r="O297" s="240">
        <v>51838.566703287397</v>
      </c>
      <c r="P297" s="240">
        <v>0</v>
      </c>
      <c r="Q297" s="240">
        <v>0</v>
      </c>
      <c r="R297" s="240">
        <v>51838.566703287397</v>
      </c>
      <c r="S297" s="240">
        <v>0</v>
      </c>
      <c r="T297" s="245" t="s">
        <v>12</v>
      </c>
      <c r="U297" s="245" t="s">
        <v>316</v>
      </c>
      <c r="V297" s="245" t="s">
        <v>316</v>
      </c>
      <c r="W297" s="245" t="s">
        <v>467</v>
      </c>
      <c r="X297" s="245" t="s">
        <v>12</v>
      </c>
      <c r="Y297" s="245" t="s">
        <v>346</v>
      </c>
      <c r="Z297" s="245" t="s">
        <v>320</v>
      </c>
      <c r="AA297" s="246">
        <v>93314</v>
      </c>
      <c r="AB297" s="245" t="s">
        <v>906</v>
      </c>
      <c r="AC297" s="245" t="s">
        <v>201</v>
      </c>
      <c r="AD297" s="245" t="s">
        <v>327</v>
      </c>
      <c r="AE297" s="245" t="s">
        <v>12</v>
      </c>
    </row>
    <row r="298" spans="2:31" x14ac:dyDescent="0.35">
      <c r="B298" s="244">
        <v>104207</v>
      </c>
      <c r="C298" s="245" t="s">
        <v>907</v>
      </c>
      <c r="D298" s="244">
        <v>2015</v>
      </c>
      <c r="E298" s="245" t="s">
        <v>12</v>
      </c>
      <c r="F298" s="240">
        <v>22984.625823750499</v>
      </c>
      <c r="G298" s="240" t="s">
        <v>1755</v>
      </c>
      <c r="H298" s="240" t="s">
        <v>12</v>
      </c>
      <c r="I298" s="240">
        <v>22984.625823750499</v>
      </c>
      <c r="J298" s="240">
        <v>0</v>
      </c>
      <c r="K298" s="240">
        <v>0</v>
      </c>
      <c r="L298" s="240">
        <v>0</v>
      </c>
      <c r="M298" s="240">
        <v>0</v>
      </c>
      <c r="N298" s="240" t="s">
        <v>12</v>
      </c>
      <c r="O298" s="240">
        <v>0</v>
      </c>
      <c r="P298" s="240">
        <v>0</v>
      </c>
      <c r="Q298" s="240">
        <v>0</v>
      </c>
      <c r="R298" s="240">
        <v>0</v>
      </c>
      <c r="S298" s="240">
        <v>22984.625823750499</v>
      </c>
      <c r="T298" s="245" t="s">
        <v>12</v>
      </c>
      <c r="U298" s="245" t="s">
        <v>317</v>
      </c>
      <c r="V298" s="245" t="s">
        <v>317</v>
      </c>
      <c r="W298" s="245" t="s">
        <v>12</v>
      </c>
      <c r="X298" s="245" t="s">
        <v>12</v>
      </c>
      <c r="Y298" s="245" t="s">
        <v>540</v>
      </c>
      <c r="Z298" s="245" t="s">
        <v>320</v>
      </c>
      <c r="AA298" s="246">
        <v>95357</v>
      </c>
      <c r="AB298" s="245" t="s">
        <v>906</v>
      </c>
      <c r="AC298" s="245" t="s">
        <v>201</v>
      </c>
      <c r="AD298" s="245" t="s">
        <v>327</v>
      </c>
      <c r="AE298" s="245" t="s">
        <v>12</v>
      </c>
    </row>
    <row r="299" spans="2:31" x14ac:dyDescent="0.35">
      <c r="B299" s="244">
        <v>101683</v>
      </c>
      <c r="C299" s="245" t="s">
        <v>910</v>
      </c>
      <c r="D299" s="244">
        <v>2015</v>
      </c>
      <c r="E299" s="245" t="s">
        <v>12</v>
      </c>
      <c r="F299" s="240">
        <v>10807.912310462099</v>
      </c>
      <c r="G299" s="240" t="s">
        <v>1755</v>
      </c>
      <c r="H299" s="240" t="s">
        <v>12</v>
      </c>
      <c r="I299" s="240">
        <v>54.212310462187503</v>
      </c>
      <c r="J299" s="240">
        <v>10753.7</v>
      </c>
      <c r="K299" s="240">
        <v>0</v>
      </c>
      <c r="L299" s="240">
        <v>0</v>
      </c>
      <c r="M299" s="240">
        <v>0</v>
      </c>
      <c r="N299" s="240" t="s">
        <v>12</v>
      </c>
      <c r="O299" s="240">
        <v>0</v>
      </c>
      <c r="P299" s="240">
        <v>0</v>
      </c>
      <c r="Q299" s="240">
        <v>0</v>
      </c>
      <c r="R299" s="240">
        <v>0</v>
      </c>
      <c r="S299" s="240">
        <v>10807.912310462099</v>
      </c>
      <c r="T299" s="245" t="s">
        <v>12</v>
      </c>
      <c r="U299" s="245" t="s">
        <v>317</v>
      </c>
      <c r="V299" s="245" t="s">
        <v>317</v>
      </c>
      <c r="W299" s="245" t="s">
        <v>12</v>
      </c>
      <c r="X299" s="245" t="s">
        <v>12</v>
      </c>
      <c r="Y299" s="245" t="s">
        <v>911</v>
      </c>
      <c r="Z299" s="245" t="s">
        <v>320</v>
      </c>
      <c r="AA299" s="246">
        <v>95692</v>
      </c>
      <c r="AB299" s="245" t="s">
        <v>912</v>
      </c>
      <c r="AC299" s="245" t="s">
        <v>201</v>
      </c>
      <c r="AD299" s="245" t="s">
        <v>354</v>
      </c>
      <c r="AE299" s="245" t="s">
        <v>12</v>
      </c>
    </row>
    <row r="300" spans="2:31" x14ac:dyDescent="0.35">
      <c r="B300" s="244">
        <v>103018</v>
      </c>
      <c r="C300" s="245" t="s">
        <v>913</v>
      </c>
      <c r="D300" s="244">
        <v>2015</v>
      </c>
      <c r="E300" s="245" t="s">
        <v>12</v>
      </c>
      <c r="F300" s="240">
        <v>136976.22494690001</v>
      </c>
      <c r="G300" s="240" t="s">
        <v>1755</v>
      </c>
      <c r="H300" s="240" t="s">
        <v>12</v>
      </c>
      <c r="I300" s="240">
        <v>136976.22494690001</v>
      </c>
      <c r="J300" s="240">
        <v>0</v>
      </c>
      <c r="K300" s="240">
        <v>0</v>
      </c>
      <c r="L300" s="240">
        <v>0</v>
      </c>
      <c r="M300" s="240">
        <v>0</v>
      </c>
      <c r="N300" s="240" t="s">
        <v>12</v>
      </c>
      <c r="O300" s="240">
        <v>136974.54029120001</v>
      </c>
      <c r="P300" s="240">
        <v>0</v>
      </c>
      <c r="Q300" s="240">
        <v>0</v>
      </c>
      <c r="R300" s="240">
        <v>136974.54029120001</v>
      </c>
      <c r="S300" s="240">
        <v>1.6846557</v>
      </c>
      <c r="T300" s="245" t="s">
        <v>12</v>
      </c>
      <c r="U300" s="245" t="s">
        <v>316</v>
      </c>
      <c r="V300" s="245" t="s">
        <v>316</v>
      </c>
      <c r="W300" s="245" t="s">
        <v>467</v>
      </c>
      <c r="X300" s="245" t="s">
        <v>12</v>
      </c>
      <c r="Y300" s="245" t="s">
        <v>540</v>
      </c>
      <c r="Z300" s="245" t="s">
        <v>320</v>
      </c>
      <c r="AA300" s="246">
        <v>95354</v>
      </c>
      <c r="AB300" s="245" t="s">
        <v>475</v>
      </c>
      <c r="AC300" s="245" t="s">
        <v>476</v>
      </c>
      <c r="AD300" s="245" t="s">
        <v>327</v>
      </c>
      <c r="AE300" s="245" t="s">
        <v>12</v>
      </c>
    </row>
    <row r="301" spans="2:31" x14ac:dyDescent="0.35">
      <c r="B301" s="244">
        <v>101712</v>
      </c>
      <c r="C301" s="245" t="s">
        <v>1988</v>
      </c>
      <c r="D301" s="244">
        <v>2015</v>
      </c>
      <c r="E301" s="245" t="s">
        <v>12</v>
      </c>
      <c r="F301" s="240">
        <v>0</v>
      </c>
      <c r="G301" s="240" t="s">
        <v>1755</v>
      </c>
      <c r="H301" s="240" t="s">
        <v>12</v>
      </c>
      <c r="I301" s="240">
        <v>0</v>
      </c>
      <c r="J301" s="240">
        <v>0</v>
      </c>
      <c r="K301" s="240">
        <v>0</v>
      </c>
      <c r="L301" s="240">
        <v>0</v>
      </c>
      <c r="M301" s="240">
        <v>0</v>
      </c>
      <c r="N301" s="240" t="s">
        <v>12</v>
      </c>
      <c r="O301" s="240">
        <v>0</v>
      </c>
      <c r="P301" s="240">
        <v>0</v>
      </c>
      <c r="Q301" s="240">
        <v>0</v>
      </c>
      <c r="R301" s="240">
        <v>0</v>
      </c>
      <c r="S301" s="240">
        <v>0</v>
      </c>
      <c r="T301" s="245" t="s">
        <v>12</v>
      </c>
      <c r="U301" s="245" t="s">
        <v>317</v>
      </c>
      <c r="V301" s="245" t="s">
        <v>317</v>
      </c>
      <c r="W301" s="245" t="s">
        <v>12</v>
      </c>
      <c r="X301" s="245" t="s">
        <v>12</v>
      </c>
      <c r="Y301" s="245" t="s">
        <v>1989</v>
      </c>
      <c r="Z301" s="245" t="s">
        <v>320</v>
      </c>
      <c r="AA301" s="246">
        <v>94589</v>
      </c>
      <c r="AB301" s="245" t="s">
        <v>411</v>
      </c>
      <c r="AC301" s="245" t="s">
        <v>201</v>
      </c>
      <c r="AD301" s="245" t="s">
        <v>354</v>
      </c>
      <c r="AE301" s="245" t="s">
        <v>12</v>
      </c>
    </row>
    <row r="302" spans="2:31" x14ac:dyDescent="0.35">
      <c r="B302" s="244">
        <v>101714</v>
      </c>
      <c r="C302" s="245" t="s">
        <v>1990</v>
      </c>
      <c r="D302" s="244">
        <v>2015</v>
      </c>
      <c r="E302" s="245" t="s">
        <v>12</v>
      </c>
      <c r="F302" s="240">
        <v>0</v>
      </c>
      <c r="G302" s="240" t="s">
        <v>1755</v>
      </c>
      <c r="H302" s="240" t="s">
        <v>12</v>
      </c>
      <c r="I302" s="240">
        <v>0</v>
      </c>
      <c r="J302" s="240">
        <v>0</v>
      </c>
      <c r="K302" s="240">
        <v>0</v>
      </c>
      <c r="L302" s="240">
        <v>0</v>
      </c>
      <c r="M302" s="240">
        <v>0</v>
      </c>
      <c r="N302" s="240" t="s">
        <v>12</v>
      </c>
      <c r="O302" s="240">
        <v>0</v>
      </c>
      <c r="P302" s="240">
        <v>0</v>
      </c>
      <c r="Q302" s="240">
        <v>0</v>
      </c>
      <c r="R302" s="240">
        <v>0</v>
      </c>
      <c r="S302" s="240">
        <v>0</v>
      </c>
      <c r="T302" s="245" t="s">
        <v>12</v>
      </c>
      <c r="U302" s="245" t="s">
        <v>317</v>
      </c>
      <c r="V302" s="245" t="s">
        <v>317</v>
      </c>
      <c r="W302" s="245" t="s">
        <v>12</v>
      </c>
      <c r="X302" s="245" t="s">
        <v>12</v>
      </c>
      <c r="Y302" s="245" t="s">
        <v>1584</v>
      </c>
      <c r="Z302" s="245" t="s">
        <v>320</v>
      </c>
      <c r="AA302" s="246">
        <v>94025</v>
      </c>
      <c r="AB302" s="245" t="s">
        <v>411</v>
      </c>
      <c r="AC302" s="245" t="s">
        <v>201</v>
      </c>
      <c r="AD302" s="245" t="s">
        <v>354</v>
      </c>
      <c r="AE302" s="245" t="s">
        <v>12</v>
      </c>
    </row>
    <row r="303" spans="2:31" x14ac:dyDescent="0.35">
      <c r="B303" s="244">
        <v>101658</v>
      </c>
      <c r="C303" s="245" t="s">
        <v>1991</v>
      </c>
      <c r="D303" s="244">
        <v>2015</v>
      </c>
      <c r="E303" s="245" t="s">
        <v>12</v>
      </c>
      <c r="F303" s="240">
        <v>0</v>
      </c>
      <c r="G303" s="240" t="s">
        <v>1755</v>
      </c>
      <c r="H303" s="240" t="s">
        <v>12</v>
      </c>
      <c r="I303" s="240">
        <v>0</v>
      </c>
      <c r="J303" s="240">
        <v>0</v>
      </c>
      <c r="K303" s="240">
        <v>0</v>
      </c>
      <c r="L303" s="240">
        <v>0</v>
      </c>
      <c r="M303" s="240">
        <v>0</v>
      </c>
      <c r="N303" s="240" t="s">
        <v>12</v>
      </c>
      <c r="O303" s="240">
        <v>0</v>
      </c>
      <c r="P303" s="240">
        <v>0</v>
      </c>
      <c r="Q303" s="240">
        <v>0</v>
      </c>
      <c r="R303" s="240">
        <v>0</v>
      </c>
      <c r="S303" s="240">
        <v>0</v>
      </c>
      <c r="T303" s="245" t="s">
        <v>12</v>
      </c>
      <c r="U303" s="245" t="s">
        <v>317</v>
      </c>
      <c r="V303" s="245" t="s">
        <v>317</v>
      </c>
      <c r="W303" s="245" t="s">
        <v>12</v>
      </c>
      <c r="X303" s="245" t="s">
        <v>12</v>
      </c>
      <c r="Y303" s="245" t="s">
        <v>625</v>
      </c>
      <c r="Z303" s="245" t="s">
        <v>320</v>
      </c>
      <c r="AA303" s="246">
        <v>95002</v>
      </c>
      <c r="AB303" s="245" t="s">
        <v>411</v>
      </c>
      <c r="AC303" s="245" t="s">
        <v>201</v>
      </c>
      <c r="AD303" s="245" t="s">
        <v>354</v>
      </c>
      <c r="AE303" s="245" t="s">
        <v>12</v>
      </c>
    </row>
    <row r="304" spans="2:31" x14ac:dyDescent="0.35">
      <c r="B304" s="244">
        <v>104559</v>
      </c>
      <c r="C304" s="245" t="s">
        <v>917</v>
      </c>
      <c r="D304" s="244">
        <v>2015</v>
      </c>
      <c r="E304" s="245" t="s">
        <v>12</v>
      </c>
      <c r="F304" s="240">
        <v>11797.228932</v>
      </c>
      <c r="G304" s="240" t="s">
        <v>1755</v>
      </c>
      <c r="H304" s="240" t="s">
        <v>12</v>
      </c>
      <c r="I304" s="240">
        <v>11797.228932</v>
      </c>
      <c r="J304" s="240">
        <v>0</v>
      </c>
      <c r="K304" s="240">
        <v>0</v>
      </c>
      <c r="L304" s="240">
        <v>0</v>
      </c>
      <c r="M304" s="240">
        <v>0</v>
      </c>
      <c r="N304" s="240" t="s">
        <v>12</v>
      </c>
      <c r="O304" s="240">
        <v>0</v>
      </c>
      <c r="P304" s="240">
        <v>0</v>
      </c>
      <c r="Q304" s="240">
        <v>0</v>
      </c>
      <c r="R304" s="240">
        <v>0</v>
      </c>
      <c r="S304" s="240">
        <v>11797.228932</v>
      </c>
      <c r="T304" s="245" t="s">
        <v>12</v>
      </c>
      <c r="U304" s="245" t="s">
        <v>317</v>
      </c>
      <c r="V304" s="245" t="s">
        <v>317</v>
      </c>
      <c r="W304" s="245" t="s">
        <v>12</v>
      </c>
      <c r="X304" s="245" t="s">
        <v>12</v>
      </c>
      <c r="Y304" s="245" t="s">
        <v>594</v>
      </c>
      <c r="Z304" s="245" t="s">
        <v>320</v>
      </c>
      <c r="AA304" s="246">
        <v>95688</v>
      </c>
      <c r="AB304" s="245" t="s">
        <v>388</v>
      </c>
      <c r="AC304" s="245" t="s">
        <v>201</v>
      </c>
      <c r="AD304" s="245" t="s">
        <v>327</v>
      </c>
      <c r="AE304" s="245" t="s">
        <v>12</v>
      </c>
    </row>
    <row r="305" spans="2:31" x14ac:dyDescent="0.35">
      <c r="B305" s="244">
        <v>101451</v>
      </c>
      <c r="C305" s="245" t="s">
        <v>918</v>
      </c>
      <c r="D305" s="244">
        <v>2015</v>
      </c>
      <c r="E305" s="245" t="s">
        <v>12</v>
      </c>
      <c r="F305" s="240">
        <v>31056.529665599999</v>
      </c>
      <c r="G305" s="240" t="s">
        <v>1755</v>
      </c>
      <c r="H305" s="240" t="s">
        <v>12</v>
      </c>
      <c r="I305" s="240">
        <v>31056.529665599999</v>
      </c>
      <c r="J305" s="240">
        <v>0</v>
      </c>
      <c r="K305" s="240">
        <v>0</v>
      </c>
      <c r="L305" s="240">
        <v>0</v>
      </c>
      <c r="M305" s="240">
        <v>0</v>
      </c>
      <c r="N305" s="240" t="s">
        <v>12</v>
      </c>
      <c r="O305" s="240">
        <v>31056.529665599999</v>
      </c>
      <c r="P305" s="240">
        <v>0</v>
      </c>
      <c r="Q305" s="240">
        <v>0</v>
      </c>
      <c r="R305" s="240">
        <v>31056.529665599999</v>
      </c>
      <c r="S305" s="240">
        <v>0</v>
      </c>
      <c r="T305" s="245" t="s">
        <v>12</v>
      </c>
      <c r="U305" s="245" t="s">
        <v>316</v>
      </c>
      <c r="V305" s="245" t="s">
        <v>317</v>
      </c>
      <c r="W305" s="245" t="s">
        <v>467</v>
      </c>
      <c r="X305" s="245" t="s">
        <v>12</v>
      </c>
      <c r="Y305" s="245" t="s">
        <v>919</v>
      </c>
      <c r="Z305" s="245" t="s">
        <v>320</v>
      </c>
      <c r="AA305" s="246">
        <v>94080</v>
      </c>
      <c r="AB305" s="245" t="s">
        <v>428</v>
      </c>
      <c r="AC305" s="245" t="s">
        <v>201</v>
      </c>
      <c r="AD305" s="245" t="s">
        <v>327</v>
      </c>
      <c r="AE305" s="245" t="s">
        <v>12</v>
      </c>
    </row>
    <row r="306" spans="2:31" x14ac:dyDescent="0.35">
      <c r="B306" s="244">
        <v>100176</v>
      </c>
      <c r="C306" s="245" t="s">
        <v>1927</v>
      </c>
      <c r="D306" s="244">
        <v>2015</v>
      </c>
      <c r="E306" s="245" t="s">
        <v>12</v>
      </c>
      <c r="F306" s="240">
        <v>18240.523193744499</v>
      </c>
      <c r="G306" s="240" t="s">
        <v>1755</v>
      </c>
      <c r="H306" s="240" t="s">
        <v>12</v>
      </c>
      <c r="I306" s="240">
        <v>18240.523193744499</v>
      </c>
      <c r="J306" s="240">
        <v>0</v>
      </c>
      <c r="K306" s="240">
        <v>0</v>
      </c>
      <c r="L306" s="240">
        <v>0</v>
      </c>
      <c r="M306" s="240">
        <v>0</v>
      </c>
      <c r="N306" s="240" t="s">
        <v>12</v>
      </c>
      <c r="O306" s="240">
        <v>0</v>
      </c>
      <c r="P306" s="240">
        <v>0</v>
      </c>
      <c r="Q306" s="240">
        <v>0</v>
      </c>
      <c r="R306" s="240">
        <v>0</v>
      </c>
      <c r="S306" s="240">
        <v>18240.523193744499</v>
      </c>
      <c r="T306" s="245" t="s">
        <v>12</v>
      </c>
      <c r="U306" s="245" t="s">
        <v>317</v>
      </c>
      <c r="V306" s="245" t="s">
        <v>317</v>
      </c>
      <c r="W306" s="245" t="s">
        <v>12</v>
      </c>
      <c r="X306" s="245" t="s">
        <v>12</v>
      </c>
      <c r="Y306" s="245" t="s">
        <v>1105</v>
      </c>
      <c r="Z306" s="245" t="s">
        <v>320</v>
      </c>
      <c r="AA306" s="246" t="s">
        <v>1928</v>
      </c>
      <c r="AB306" s="245" t="s">
        <v>1929</v>
      </c>
      <c r="AC306" s="245" t="s">
        <v>201</v>
      </c>
      <c r="AD306" s="245" t="s">
        <v>327</v>
      </c>
      <c r="AE306" s="245" t="s">
        <v>12</v>
      </c>
    </row>
    <row r="307" spans="2:31" x14ac:dyDescent="0.35">
      <c r="B307" s="244">
        <v>100248</v>
      </c>
      <c r="C307" s="245" t="s">
        <v>1786</v>
      </c>
      <c r="D307" s="244">
        <v>2015</v>
      </c>
      <c r="E307" s="245" t="s">
        <v>12</v>
      </c>
      <c r="F307" s="240">
        <v>126880.16768216999</v>
      </c>
      <c r="G307" s="240" t="s">
        <v>1755</v>
      </c>
      <c r="H307" s="240" t="s">
        <v>12</v>
      </c>
      <c r="I307" s="240">
        <v>126880.16768216999</v>
      </c>
      <c r="J307" s="240">
        <v>0</v>
      </c>
      <c r="K307" s="240">
        <v>0</v>
      </c>
      <c r="L307" s="240">
        <v>0</v>
      </c>
      <c r="M307" s="240">
        <v>0</v>
      </c>
      <c r="N307" s="240" t="s">
        <v>12</v>
      </c>
      <c r="O307" s="240">
        <v>126880.16768216999</v>
      </c>
      <c r="P307" s="240">
        <v>0</v>
      </c>
      <c r="Q307" s="240">
        <v>0</v>
      </c>
      <c r="R307" s="240">
        <v>126880.16768216999</v>
      </c>
      <c r="S307" s="240">
        <v>0</v>
      </c>
      <c r="T307" s="245" t="s">
        <v>12</v>
      </c>
      <c r="U307" s="245" t="s">
        <v>316</v>
      </c>
      <c r="V307" s="245" t="s">
        <v>317</v>
      </c>
      <c r="W307" s="245" t="s">
        <v>350</v>
      </c>
      <c r="X307" s="245" t="s">
        <v>12</v>
      </c>
      <c r="Y307" s="245" t="s">
        <v>410</v>
      </c>
      <c r="Z307" s="245" t="s">
        <v>320</v>
      </c>
      <c r="AA307" s="246">
        <v>94565</v>
      </c>
      <c r="AB307" s="245" t="s">
        <v>352</v>
      </c>
      <c r="AC307" s="245" t="s">
        <v>353</v>
      </c>
      <c r="AD307" s="245" t="s">
        <v>354</v>
      </c>
      <c r="AE307" s="245" t="s">
        <v>12</v>
      </c>
    </row>
    <row r="308" spans="2:31" x14ac:dyDescent="0.35">
      <c r="B308" s="244">
        <v>104474</v>
      </c>
      <c r="C308" s="245" t="s">
        <v>920</v>
      </c>
      <c r="D308" s="244">
        <v>2015</v>
      </c>
      <c r="E308" s="245" t="s">
        <v>12</v>
      </c>
      <c r="F308" s="240">
        <v>14746.886493539299</v>
      </c>
      <c r="G308" s="240" t="s">
        <v>1755</v>
      </c>
      <c r="H308" s="240" t="s">
        <v>12</v>
      </c>
      <c r="I308" s="240">
        <v>73.986493539372503</v>
      </c>
      <c r="J308" s="240">
        <v>14672.9</v>
      </c>
      <c r="K308" s="240">
        <v>0</v>
      </c>
      <c r="L308" s="240">
        <v>0</v>
      </c>
      <c r="M308" s="240">
        <v>0</v>
      </c>
      <c r="N308" s="240" t="s">
        <v>12</v>
      </c>
      <c r="O308" s="240">
        <v>0</v>
      </c>
      <c r="P308" s="240">
        <v>0</v>
      </c>
      <c r="Q308" s="240">
        <v>0</v>
      </c>
      <c r="R308" s="240">
        <v>0</v>
      </c>
      <c r="S308" s="240">
        <v>14746.886493539299</v>
      </c>
      <c r="T308" s="245" t="s">
        <v>12</v>
      </c>
      <c r="U308" s="245" t="s">
        <v>317</v>
      </c>
      <c r="V308" s="245" t="s">
        <v>317</v>
      </c>
      <c r="W308" s="245" t="s">
        <v>12</v>
      </c>
      <c r="X308" s="245" t="s">
        <v>12</v>
      </c>
      <c r="Y308" s="245" t="s">
        <v>921</v>
      </c>
      <c r="Z308" s="245" t="s">
        <v>320</v>
      </c>
      <c r="AA308" s="246">
        <v>95648</v>
      </c>
      <c r="AB308" s="245" t="s">
        <v>411</v>
      </c>
      <c r="AC308" s="245" t="s">
        <v>201</v>
      </c>
      <c r="AD308" s="245" t="s">
        <v>354</v>
      </c>
      <c r="AE308" s="245" t="s">
        <v>12</v>
      </c>
    </row>
    <row r="309" spans="2:31" x14ac:dyDescent="0.35">
      <c r="B309" s="244">
        <v>101700</v>
      </c>
      <c r="C309" s="245" t="s">
        <v>922</v>
      </c>
      <c r="D309" s="244">
        <v>2015</v>
      </c>
      <c r="E309" s="245" t="s">
        <v>12</v>
      </c>
      <c r="F309" s="240">
        <v>40218.173887999998</v>
      </c>
      <c r="G309" s="240" t="s">
        <v>1755</v>
      </c>
      <c r="H309" s="240" t="s">
        <v>12</v>
      </c>
      <c r="I309" s="240">
        <v>40218.173887999998</v>
      </c>
      <c r="J309" s="240">
        <v>0</v>
      </c>
      <c r="K309" s="240">
        <v>0</v>
      </c>
      <c r="L309" s="240">
        <v>0</v>
      </c>
      <c r="M309" s="240">
        <v>0</v>
      </c>
      <c r="N309" s="240" t="s">
        <v>12</v>
      </c>
      <c r="O309" s="240">
        <v>40218.173887999998</v>
      </c>
      <c r="P309" s="240">
        <v>0</v>
      </c>
      <c r="Q309" s="240">
        <v>0</v>
      </c>
      <c r="R309" s="240">
        <v>40218.173887999998</v>
      </c>
      <c r="S309" s="240">
        <v>0</v>
      </c>
      <c r="T309" s="245" t="s">
        <v>12</v>
      </c>
      <c r="U309" s="245" t="s">
        <v>316</v>
      </c>
      <c r="V309" s="245" t="s">
        <v>316</v>
      </c>
      <c r="W309" s="245" t="s">
        <v>381</v>
      </c>
      <c r="X309" s="245" t="s">
        <v>12</v>
      </c>
      <c r="Y309" s="245" t="s">
        <v>647</v>
      </c>
      <c r="Z309" s="245" t="s">
        <v>320</v>
      </c>
      <c r="AA309" s="246">
        <v>94509</v>
      </c>
      <c r="AB309" s="245" t="s">
        <v>923</v>
      </c>
      <c r="AC309" s="245" t="s">
        <v>201</v>
      </c>
      <c r="AD309" s="245" t="s">
        <v>327</v>
      </c>
      <c r="AE309" s="245" t="s">
        <v>12</v>
      </c>
    </row>
    <row r="310" spans="2:31" x14ac:dyDescent="0.35">
      <c r="B310" s="244">
        <v>104208</v>
      </c>
      <c r="C310" s="245" t="s">
        <v>1930</v>
      </c>
      <c r="D310" s="244">
        <v>2015</v>
      </c>
      <c r="E310" s="245" t="s">
        <v>12</v>
      </c>
      <c r="F310" s="240">
        <v>17428.834185600001</v>
      </c>
      <c r="G310" s="240" t="s">
        <v>1755</v>
      </c>
      <c r="H310" s="240" t="s">
        <v>12</v>
      </c>
      <c r="I310" s="240">
        <v>17428.834185600001</v>
      </c>
      <c r="J310" s="240">
        <v>0</v>
      </c>
      <c r="K310" s="240">
        <v>0</v>
      </c>
      <c r="L310" s="240">
        <v>0</v>
      </c>
      <c r="M310" s="240">
        <v>0</v>
      </c>
      <c r="N310" s="240" t="s">
        <v>12</v>
      </c>
      <c r="O310" s="240">
        <v>0</v>
      </c>
      <c r="P310" s="240">
        <v>0</v>
      </c>
      <c r="Q310" s="240">
        <v>0</v>
      </c>
      <c r="R310" s="240">
        <v>0</v>
      </c>
      <c r="S310" s="240">
        <v>17428.834185600001</v>
      </c>
      <c r="T310" s="245" t="s">
        <v>12</v>
      </c>
      <c r="U310" s="245" t="s">
        <v>317</v>
      </c>
      <c r="V310" s="245" t="s">
        <v>317</v>
      </c>
      <c r="W310" s="245" t="s">
        <v>12</v>
      </c>
      <c r="X310" s="245" t="s">
        <v>12</v>
      </c>
      <c r="Y310" s="245" t="s">
        <v>1931</v>
      </c>
      <c r="Z310" s="245" t="s">
        <v>320</v>
      </c>
      <c r="AA310" s="246">
        <v>94577</v>
      </c>
      <c r="AB310" s="245" t="s">
        <v>601</v>
      </c>
      <c r="AC310" s="245" t="s">
        <v>201</v>
      </c>
      <c r="AD310" s="245" t="s">
        <v>327</v>
      </c>
      <c r="AE310" s="245" t="s">
        <v>12</v>
      </c>
    </row>
    <row r="311" spans="2:31" x14ac:dyDescent="0.35">
      <c r="B311" s="244">
        <v>104507</v>
      </c>
      <c r="C311" s="245" t="s">
        <v>924</v>
      </c>
      <c r="D311" s="244">
        <v>2015</v>
      </c>
      <c r="E311" s="245" t="s">
        <v>12</v>
      </c>
      <c r="F311" s="240">
        <v>0</v>
      </c>
      <c r="G311" s="240" t="s">
        <v>1755</v>
      </c>
      <c r="H311" s="240" t="s">
        <v>12</v>
      </c>
      <c r="I311" s="240">
        <v>0</v>
      </c>
      <c r="J311" s="240">
        <v>0</v>
      </c>
      <c r="K311" s="240">
        <v>0</v>
      </c>
      <c r="L311" s="240">
        <v>0</v>
      </c>
      <c r="M311" s="240">
        <v>0</v>
      </c>
      <c r="N311" s="240" t="s">
        <v>12</v>
      </c>
      <c r="O311" s="240">
        <v>0</v>
      </c>
      <c r="P311" s="240">
        <v>0</v>
      </c>
      <c r="Q311" s="240">
        <v>0</v>
      </c>
      <c r="R311" s="240">
        <v>0</v>
      </c>
      <c r="S311" s="240">
        <v>0</v>
      </c>
      <c r="T311" s="245" t="s">
        <v>12</v>
      </c>
      <c r="U311" s="245" t="s">
        <v>317</v>
      </c>
      <c r="V311" s="245" t="s">
        <v>317</v>
      </c>
      <c r="W311" s="245" t="s">
        <v>12</v>
      </c>
      <c r="X311" s="245" t="s">
        <v>12</v>
      </c>
      <c r="Y311" s="245" t="s">
        <v>444</v>
      </c>
      <c r="Z311" s="245" t="s">
        <v>445</v>
      </c>
      <c r="AA311" s="246">
        <v>77070</v>
      </c>
      <c r="AB311" s="245" t="s">
        <v>321</v>
      </c>
      <c r="AC311" s="245" t="s">
        <v>322</v>
      </c>
      <c r="AD311" s="245" t="s">
        <v>323</v>
      </c>
      <c r="AE311" s="245" t="s">
        <v>12</v>
      </c>
    </row>
    <row r="312" spans="2:31" x14ac:dyDescent="0.35">
      <c r="B312" s="244">
        <v>104484</v>
      </c>
      <c r="C312" s="245" t="s">
        <v>925</v>
      </c>
      <c r="D312" s="244">
        <v>2015</v>
      </c>
      <c r="E312" s="245" t="s">
        <v>12</v>
      </c>
      <c r="F312" s="240">
        <v>47341.564616000003</v>
      </c>
      <c r="G312" s="240" t="s">
        <v>1755</v>
      </c>
      <c r="H312" s="240" t="s">
        <v>12</v>
      </c>
      <c r="I312" s="240">
        <v>0</v>
      </c>
      <c r="J312" s="240">
        <v>0</v>
      </c>
      <c r="K312" s="240">
        <v>6336.0124159999996</v>
      </c>
      <c r="L312" s="240">
        <v>41005.552199999998</v>
      </c>
      <c r="M312" s="240">
        <v>0</v>
      </c>
      <c r="N312" s="240" t="s">
        <v>12</v>
      </c>
      <c r="O312" s="240">
        <v>0</v>
      </c>
      <c r="P312" s="240">
        <v>6336.0124159999996</v>
      </c>
      <c r="Q312" s="240">
        <v>0</v>
      </c>
      <c r="R312" s="240">
        <v>6336.0124159999996</v>
      </c>
      <c r="S312" s="240">
        <v>41005.552199999998</v>
      </c>
      <c r="T312" s="245" t="s">
        <v>12</v>
      </c>
      <c r="U312" s="245" t="s">
        <v>316</v>
      </c>
      <c r="V312" s="245" t="s">
        <v>317</v>
      </c>
      <c r="W312" s="245" t="s">
        <v>467</v>
      </c>
      <c r="X312" s="245" t="s">
        <v>12</v>
      </c>
      <c r="Y312" s="245" t="s">
        <v>766</v>
      </c>
      <c r="Z312" s="245" t="s">
        <v>320</v>
      </c>
      <c r="AA312" s="246">
        <v>94111</v>
      </c>
      <c r="AB312" s="245" t="s">
        <v>446</v>
      </c>
      <c r="AC312" s="245" t="s">
        <v>394</v>
      </c>
      <c r="AD312" s="245" t="s">
        <v>395</v>
      </c>
      <c r="AE312" s="245" t="s">
        <v>12</v>
      </c>
    </row>
    <row r="313" spans="2:31" x14ac:dyDescent="0.35">
      <c r="B313" s="244">
        <v>3034</v>
      </c>
      <c r="C313" s="245" t="s">
        <v>926</v>
      </c>
      <c r="D313" s="244">
        <v>2015</v>
      </c>
      <c r="E313" s="245" t="s">
        <v>12</v>
      </c>
      <c r="F313" s="240">
        <v>237588.05068691299</v>
      </c>
      <c r="G313" s="240" t="s">
        <v>1755</v>
      </c>
      <c r="H313" s="240" t="s">
        <v>12</v>
      </c>
      <c r="I313" s="240">
        <v>0</v>
      </c>
      <c r="J313" s="240">
        <v>0</v>
      </c>
      <c r="K313" s="240">
        <v>0</v>
      </c>
      <c r="L313" s="240">
        <v>0</v>
      </c>
      <c r="M313" s="240">
        <v>237588.05068691299</v>
      </c>
      <c r="N313" s="240" t="s">
        <v>12</v>
      </c>
      <c r="O313" s="240">
        <v>0</v>
      </c>
      <c r="P313" s="240">
        <v>0</v>
      </c>
      <c r="Q313" s="240">
        <v>138158.97492700399</v>
      </c>
      <c r="R313" s="240">
        <v>138158.97492700399</v>
      </c>
      <c r="S313" s="240">
        <v>99429.075759908999</v>
      </c>
      <c r="T313" s="245" t="s">
        <v>12</v>
      </c>
      <c r="U313" s="245" t="s">
        <v>316</v>
      </c>
      <c r="V313" s="245" t="s">
        <v>317</v>
      </c>
      <c r="W313" s="245" t="s">
        <v>497</v>
      </c>
      <c r="X313" s="245" t="s">
        <v>12</v>
      </c>
      <c r="Y313" s="245" t="s">
        <v>927</v>
      </c>
      <c r="Z313" s="245" t="s">
        <v>320</v>
      </c>
      <c r="AA313" s="246">
        <v>91206</v>
      </c>
      <c r="AB313" s="245" t="s">
        <v>321</v>
      </c>
      <c r="AC313" s="245" t="s">
        <v>322</v>
      </c>
      <c r="AD313" s="245" t="s">
        <v>323</v>
      </c>
      <c r="AE313" s="245" t="s">
        <v>12</v>
      </c>
    </row>
    <row r="314" spans="2:31" x14ac:dyDescent="0.35">
      <c r="B314" s="244">
        <v>100180</v>
      </c>
      <c r="C314" s="245" t="s">
        <v>928</v>
      </c>
      <c r="D314" s="244">
        <v>2015</v>
      </c>
      <c r="E314" s="245" t="s">
        <v>12</v>
      </c>
      <c r="F314" s="240">
        <v>16828.011380799999</v>
      </c>
      <c r="G314" s="240" t="s">
        <v>1755</v>
      </c>
      <c r="H314" s="240" t="s">
        <v>12</v>
      </c>
      <c r="I314" s="240">
        <v>16828.011380799999</v>
      </c>
      <c r="J314" s="240">
        <v>0</v>
      </c>
      <c r="K314" s="240">
        <v>0</v>
      </c>
      <c r="L314" s="240">
        <v>0</v>
      </c>
      <c r="M314" s="240">
        <v>0</v>
      </c>
      <c r="N314" s="240" t="s">
        <v>12</v>
      </c>
      <c r="O314" s="240">
        <v>16828.011380799999</v>
      </c>
      <c r="P314" s="240">
        <v>0</v>
      </c>
      <c r="Q314" s="240">
        <v>0</v>
      </c>
      <c r="R314" s="240">
        <v>16828.011380799999</v>
      </c>
      <c r="S314" s="240">
        <v>0</v>
      </c>
      <c r="T314" s="245" t="s">
        <v>12</v>
      </c>
      <c r="U314" s="245" t="s">
        <v>316</v>
      </c>
      <c r="V314" s="245" t="s">
        <v>317</v>
      </c>
      <c r="W314" s="245" t="s">
        <v>350</v>
      </c>
      <c r="X314" s="245" t="s">
        <v>12</v>
      </c>
      <c r="Y314" s="245" t="s">
        <v>631</v>
      </c>
      <c r="Z314" s="245" t="s">
        <v>320</v>
      </c>
      <c r="AA314" s="246">
        <v>92025</v>
      </c>
      <c r="AB314" s="245" t="s">
        <v>352</v>
      </c>
      <c r="AC314" s="245" t="s">
        <v>201</v>
      </c>
      <c r="AD314" s="245" t="s">
        <v>458</v>
      </c>
      <c r="AE314" s="245" t="s">
        <v>12</v>
      </c>
    </row>
    <row r="315" spans="2:31" x14ac:dyDescent="0.35">
      <c r="B315" s="244">
        <v>100147</v>
      </c>
      <c r="C315" s="245" t="s">
        <v>1854</v>
      </c>
      <c r="D315" s="244">
        <v>2015</v>
      </c>
      <c r="E315" s="245" t="s">
        <v>12</v>
      </c>
      <c r="F315" s="240">
        <v>117024.4</v>
      </c>
      <c r="G315" s="240" t="s">
        <v>1755</v>
      </c>
      <c r="H315" s="240" t="s">
        <v>12</v>
      </c>
      <c r="I315" s="240">
        <v>117024.4</v>
      </c>
      <c r="J315" s="240">
        <v>0</v>
      </c>
      <c r="K315" s="240">
        <v>0</v>
      </c>
      <c r="L315" s="240">
        <v>0</v>
      </c>
      <c r="M315" s="240">
        <v>0</v>
      </c>
      <c r="N315" s="240" t="s">
        <v>12</v>
      </c>
      <c r="O315" s="240">
        <v>117024.4</v>
      </c>
      <c r="P315" s="240">
        <v>0</v>
      </c>
      <c r="Q315" s="240">
        <v>0</v>
      </c>
      <c r="R315" s="240">
        <v>117024.4</v>
      </c>
      <c r="S315" s="240">
        <v>0</v>
      </c>
      <c r="T315" s="245" t="s">
        <v>12</v>
      </c>
      <c r="U315" s="245" t="s">
        <v>316</v>
      </c>
      <c r="V315" s="245" t="s">
        <v>316</v>
      </c>
      <c r="W315" s="245" t="s">
        <v>467</v>
      </c>
      <c r="X315" s="245" t="s">
        <v>12</v>
      </c>
      <c r="Y315" s="245" t="s">
        <v>600</v>
      </c>
      <c r="Z315" s="245" t="s">
        <v>320</v>
      </c>
      <c r="AA315" s="246">
        <v>95050</v>
      </c>
      <c r="AB315" s="245" t="s">
        <v>601</v>
      </c>
      <c r="AC315" s="245" t="s">
        <v>201</v>
      </c>
      <c r="AD315" s="245" t="s">
        <v>327</v>
      </c>
      <c r="AE315" s="245" t="s">
        <v>12</v>
      </c>
    </row>
    <row r="316" spans="2:31" x14ac:dyDescent="0.35">
      <c r="B316" s="244">
        <v>100181</v>
      </c>
      <c r="C316" s="245" t="s">
        <v>933</v>
      </c>
      <c r="D316" s="244">
        <v>2015</v>
      </c>
      <c r="E316" s="245" t="s">
        <v>12</v>
      </c>
      <c r="F316" s="240">
        <v>156013.27598142801</v>
      </c>
      <c r="G316" s="240" t="s">
        <v>1755</v>
      </c>
      <c r="H316" s="240" t="s">
        <v>12</v>
      </c>
      <c r="I316" s="240">
        <v>82465.375981428893</v>
      </c>
      <c r="J316" s="240">
        <v>73547.899999999994</v>
      </c>
      <c r="K316" s="240">
        <v>0</v>
      </c>
      <c r="L316" s="240">
        <v>0</v>
      </c>
      <c r="M316" s="240">
        <v>0</v>
      </c>
      <c r="N316" s="240" t="s">
        <v>12</v>
      </c>
      <c r="O316" s="240">
        <v>82465.375981428893</v>
      </c>
      <c r="P316" s="240">
        <v>0</v>
      </c>
      <c r="Q316" s="240">
        <v>0</v>
      </c>
      <c r="R316" s="240">
        <v>82465.375981428893</v>
      </c>
      <c r="S316" s="240">
        <v>73547.899999999994</v>
      </c>
      <c r="T316" s="245" t="s">
        <v>12</v>
      </c>
      <c r="U316" s="245" t="s">
        <v>316</v>
      </c>
      <c r="V316" s="245" t="s">
        <v>317</v>
      </c>
      <c r="W316" s="245" t="s">
        <v>497</v>
      </c>
      <c r="X316" s="245" t="s">
        <v>12</v>
      </c>
      <c r="Y316" s="245" t="s">
        <v>927</v>
      </c>
      <c r="Z316" s="245" t="s">
        <v>320</v>
      </c>
      <c r="AA316" s="246">
        <v>91201</v>
      </c>
      <c r="AB316" s="245" t="s">
        <v>352</v>
      </c>
      <c r="AC316" s="245" t="s">
        <v>353</v>
      </c>
      <c r="AD316" s="245" t="s">
        <v>354</v>
      </c>
      <c r="AE316" s="245" t="s">
        <v>12</v>
      </c>
    </row>
    <row r="317" spans="2:31" x14ac:dyDescent="0.35">
      <c r="B317" s="244">
        <v>101155</v>
      </c>
      <c r="C317" s="245" t="s">
        <v>934</v>
      </c>
      <c r="D317" s="244">
        <v>2015</v>
      </c>
      <c r="E317" s="245" t="s">
        <v>12</v>
      </c>
      <c r="F317" s="240">
        <v>23249.615859473601</v>
      </c>
      <c r="G317" s="240" t="s">
        <v>1755</v>
      </c>
      <c r="H317" s="240" t="s">
        <v>12</v>
      </c>
      <c r="I317" s="240">
        <v>23249.615859473601</v>
      </c>
      <c r="J317" s="240">
        <v>0</v>
      </c>
      <c r="K317" s="240">
        <v>0</v>
      </c>
      <c r="L317" s="240">
        <v>0</v>
      </c>
      <c r="M317" s="240">
        <v>0</v>
      </c>
      <c r="N317" s="240" t="s">
        <v>12</v>
      </c>
      <c r="O317" s="240">
        <v>0</v>
      </c>
      <c r="P317" s="240">
        <v>0</v>
      </c>
      <c r="Q317" s="240">
        <v>0</v>
      </c>
      <c r="R317" s="240">
        <v>0</v>
      </c>
      <c r="S317" s="240">
        <v>23249.615859473601</v>
      </c>
      <c r="T317" s="245" t="s">
        <v>12</v>
      </c>
      <c r="U317" s="245" t="s">
        <v>317</v>
      </c>
      <c r="V317" s="245" t="s">
        <v>317</v>
      </c>
      <c r="W317" s="245" t="s">
        <v>12</v>
      </c>
      <c r="X317" s="245" t="s">
        <v>12</v>
      </c>
      <c r="Y317" s="245" t="s">
        <v>935</v>
      </c>
      <c r="Z317" s="245" t="s">
        <v>320</v>
      </c>
      <c r="AA317" s="246">
        <v>93458</v>
      </c>
      <c r="AB317" s="245" t="s">
        <v>391</v>
      </c>
      <c r="AC317" s="245" t="s">
        <v>566</v>
      </c>
      <c r="AD317" s="245" t="s">
        <v>392</v>
      </c>
      <c r="AE317" s="245" t="s">
        <v>12</v>
      </c>
    </row>
    <row r="318" spans="2:31" x14ac:dyDescent="0.35">
      <c r="B318" s="244">
        <v>3035</v>
      </c>
      <c r="C318" s="245" t="s">
        <v>936</v>
      </c>
      <c r="D318" s="244">
        <v>2015</v>
      </c>
      <c r="E318" s="245" t="s">
        <v>12</v>
      </c>
      <c r="F318" s="240">
        <v>0</v>
      </c>
      <c r="G318" s="240" t="s">
        <v>1755</v>
      </c>
      <c r="H318" s="240" t="s">
        <v>12</v>
      </c>
      <c r="I318" s="240">
        <v>0</v>
      </c>
      <c r="J318" s="240">
        <v>0</v>
      </c>
      <c r="K318" s="240">
        <v>0</v>
      </c>
      <c r="L318" s="240">
        <v>0</v>
      </c>
      <c r="M318" s="240">
        <v>0</v>
      </c>
      <c r="N318" s="240" t="s">
        <v>12</v>
      </c>
      <c r="O318" s="240">
        <v>0</v>
      </c>
      <c r="P318" s="240">
        <v>0</v>
      </c>
      <c r="Q318" s="240">
        <v>0</v>
      </c>
      <c r="R318" s="240">
        <v>0</v>
      </c>
      <c r="S318" s="240">
        <v>0</v>
      </c>
      <c r="T318" s="245" t="s">
        <v>12</v>
      </c>
      <c r="U318" s="245" t="s">
        <v>317</v>
      </c>
      <c r="V318" s="245" t="s">
        <v>317</v>
      </c>
      <c r="W318" s="245" t="s">
        <v>12</v>
      </c>
      <c r="X318" s="245" t="s">
        <v>12</v>
      </c>
      <c r="Y318" s="245" t="s">
        <v>937</v>
      </c>
      <c r="Z318" s="245" t="s">
        <v>320</v>
      </c>
      <c r="AA318" s="246">
        <v>95948</v>
      </c>
      <c r="AB318" s="245" t="s">
        <v>321</v>
      </c>
      <c r="AC318" s="245" t="s">
        <v>322</v>
      </c>
      <c r="AD318" s="245" t="s">
        <v>323</v>
      </c>
      <c r="AE318" s="245" t="s">
        <v>12</v>
      </c>
    </row>
    <row r="319" spans="2:31" x14ac:dyDescent="0.35">
      <c r="B319" s="244">
        <v>101713</v>
      </c>
      <c r="C319" s="245" t="s">
        <v>1992</v>
      </c>
      <c r="D319" s="244">
        <v>2015</v>
      </c>
      <c r="E319" s="245" t="s">
        <v>12</v>
      </c>
      <c r="F319" s="240">
        <v>0</v>
      </c>
      <c r="G319" s="240" t="s">
        <v>1755</v>
      </c>
      <c r="H319" s="240" t="s">
        <v>12</v>
      </c>
      <c r="I319" s="240">
        <v>0</v>
      </c>
      <c r="J319" s="240">
        <v>0</v>
      </c>
      <c r="K319" s="240">
        <v>0</v>
      </c>
      <c r="L319" s="240">
        <v>0</v>
      </c>
      <c r="M319" s="240">
        <v>0</v>
      </c>
      <c r="N319" s="240" t="s">
        <v>12</v>
      </c>
      <c r="O319" s="240">
        <v>0</v>
      </c>
      <c r="P319" s="240">
        <v>0</v>
      </c>
      <c r="Q319" s="240">
        <v>0</v>
      </c>
      <c r="R319" s="240">
        <v>0</v>
      </c>
      <c r="S319" s="240">
        <v>0</v>
      </c>
      <c r="T319" s="245" t="s">
        <v>12</v>
      </c>
      <c r="U319" s="245" t="s">
        <v>317</v>
      </c>
      <c r="V319" s="245" t="s">
        <v>317</v>
      </c>
      <c r="W319" s="245" t="s">
        <v>12</v>
      </c>
      <c r="X319" s="245" t="s">
        <v>12</v>
      </c>
      <c r="Y319" s="245" t="s">
        <v>625</v>
      </c>
      <c r="Z319" s="245" t="s">
        <v>320</v>
      </c>
      <c r="AA319" s="246">
        <v>95120</v>
      </c>
      <c r="AB319" s="245" t="s">
        <v>411</v>
      </c>
      <c r="AC319" s="245" t="s">
        <v>201</v>
      </c>
      <c r="AD319" s="245" t="s">
        <v>354</v>
      </c>
      <c r="AE319" s="245" t="s">
        <v>12</v>
      </c>
    </row>
    <row r="320" spans="2:31" x14ac:dyDescent="0.35">
      <c r="B320" s="244">
        <v>101721</v>
      </c>
      <c r="C320" s="245" t="s">
        <v>1932</v>
      </c>
      <c r="D320" s="244">
        <v>2015</v>
      </c>
      <c r="E320" s="245" t="s">
        <v>12</v>
      </c>
      <c r="F320" s="240">
        <v>122649.788480024</v>
      </c>
      <c r="G320" s="240" t="s">
        <v>1755</v>
      </c>
      <c r="H320" s="240" t="s">
        <v>12</v>
      </c>
      <c r="I320" s="240">
        <v>122649.788480024</v>
      </c>
      <c r="J320" s="240">
        <v>0</v>
      </c>
      <c r="K320" s="240">
        <v>0</v>
      </c>
      <c r="L320" s="240">
        <v>0</v>
      </c>
      <c r="M320" s="240">
        <v>0</v>
      </c>
      <c r="N320" s="240" t="s">
        <v>12</v>
      </c>
      <c r="O320" s="240">
        <v>122648.9124784</v>
      </c>
      <c r="P320" s="240">
        <v>0</v>
      </c>
      <c r="Q320" s="240">
        <v>0</v>
      </c>
      <c r="R320" s="240">
        <v>122648.9124784</v>
      </c>
      <c r="S320" s="240">
        <v>0.87600162467999998</v>
      </c>
      <c r="T320" s="245" t="s">
        <v>12</v>
      </c>
      <c r="U320" s="245" t="s">
        <v>316</v>
      </c>
      <c r="V320" s="245" t="s">
        <v>316</v>
      </c>
      <c r="W320" s="245" t="s">
        <v>1831</v>
      </c>
      <c r="X320" s="245" t="s">
        <v>12</v>
      </c>
      <c r="Y320" s="245" t="s">
        <v>939</v>
      </c>
      <c r="Z320" s="245" t="s">
        <v>320</v>
      </c>
      <c r="AA320" s="246">
        <v>93631</v>
      </c>
      <c r="AB320" s="245" t="s">
        <v>940</v>
      </c>
      <c r="AC320" s="245" t="s">
        <v>476</v>
      </c>
      <c r="AD320" s="245" t="s">
        <v>327</v>
      </c>
      <c r="AE320" s="245" t="s">
        <v>12</v>
      </c>
    </row>
    <row r="321" spans="2:31" x14ac:dyDescent="0.35">
      <c r="B321" s="244">
        <v>104473</v>
      </c>
      <c r="C321" s="245" t="s">
        <v>941</v>
      </c>
      <c r="D321" s="244">
        <v>2015</v>
      </c>
      <c r="E321" s="245" t="s">
        <v>12</v>
      </c>
      <c r="F321" s="240">
        <v>5507.2044000000096</v>
      </c>
      <c r="G321" s="240" t="s">
        <v>1755</v>
      </c>
      <c r="H321" s="240" t="s">
        <v>12</v>
      </c>
      <c r="I321" s="240">
        <v>0</v>
      </c>
      <c r="J321" s="240">
        <v>0</v>
      </c>
      <c r="K321" s="240">
        <v>0</v>
      </c>
      <c r="L321" s="240">
        <v>0</v>
      </c>
      <c r="M321" s="240">
        <v>5507.2044000000096</v>
      </c>
      <c r="N321" s="240" t="s">
        <v>12</v>
      </c>
      <c r="O321" s="240">
        <v>0</v>
      </c>
      <c r="P321" s="240">
        <v>0</v>
      </c>
      <c r="Q321" s="240">
        <v>5507.2044000000096</v>
      </c>
      <c r="R321" s="240">
        <v>5507.2044000000096</v>
      </c>
      <c r="S321" s="240">
        <v>0</v>
      </c>
      <c r="T321" s="245" t="s">
        <v>12</v>
      </c>
      <c r="U321" s="245" t="s">
        <v>316</v>
      </c>
      <c r="V321" s="245" t="s">
        <v>317</v>
      </c>
      <c r="W321" s="245" t="s">
        <v>350</v>
      </c>
      <c r="X321" s="245" t="s">
        <v>12</v>
      </c>
      <c r="Y321" s="245" t="s">
        <v>942</v>
      </c>
      <c r="Z321" s="245" t="s">
        <v>943</v>
      </c>
      <c r="AA321" s="246">
        <v>33134</v>
      </c>
      <c r="AB321" s="245" t="s">
        <v>321</v>
      </c>
      <c r="AC321" s="245" t="s">
        <v>322</v>
      </c>
      <c r="AD321" s="245" t="s">
        <v>323</v>
      </c>
      <c r="AE321" s="245" t="s">
        <v>12</v>
      </c>
    </row>
    <row r="322" spans="2:31" x14ac:dyDescent="0.35">
      <c r="B322" s="244">
        <v>101542</v>
      </c>
      <c r="C322" s="245" t="s">
        <v>945</v>
      </c>
      <c r="D322" s="244">
        <v>2015</v>
      </c>
      <c r="E322" s="245" t="s">
        <v>12</v>
      </c>
      <c r="F322" s="240">
        <v>54800.104440000003</v>
      </c>
      <c r="G322" s="240" t="s">
        <v>1755</v>
      </c>
      <c r="H322" s="240" t="s">
        <v>12</v>
      </c>
      <c r="I322" s="240">
        <v>54800.104440000003</v>
      </c>
      <c r="J322" s="240">
        <v>0</v>
      </c>
      <c r="K322" s="240">
        <v>0</v>
      </c>
      <c r="L322" s="240">
        <v>0</v>
      </c>
      <c r="M322" s="240">
        <v>0</v>
      </c>
      <c r="N322" s="240" t="s">
        <v>12</v>
      </c>
      <c r="O322" s="240">
        <v>54800.104440000003</v>
      </c>
      <c r="P322" s="240">
        <v>0</v>
      </c>
      <c r="Q322" s="240">
        <v>0</v>
      </c>
      <c r="R322" s="240">
        <v>54800.104440000003</v>
      </c>
      <c r="S322" s="240">
        <v>0</v>
      </c>
      <c r="T322" s="245" t="s">
        <v>12</v>
      </c>
      <c r="U322" s="245" t="s">
        <v>316</v>
      </c>
      <c r="V322" s="245" t="s">
        <v>317</v>
      </c>
      <c r="W322" s="245" t="s">
        <v>467</v>
      </c>
      <c r="X322" s="245" t="s">
        <v>12</v>
      </c>
      <c r="Y322" s="245" t="s">
        <v>693</v>
      </c>
      <c r="Z322" s="245" t="s">
        <v>320</v>
      </c>
      <c r="AA322" s="246">
        <v>93230</v>
      </c>
      <c r="AB322" s="245" t="s">
        <v>352</v>
      </c>
      <c r="AC322" s="245" t="s">
        <v>204</v>
      </c>
      <c r="AD322" s="245" t="s">
        <v>354</v>
      </c>
      <c r="AE322" s="245" t="s">
        <v>12</v>
      </c>
    </row>
    <row r="323" spans="2:31" x14ac:dyDescent="0.35">
      <c r="B323" s="244">
        <v>100186</v>
      </c>
      <c r="C323" s="245" t="s">
        <v>946</v>
      </c>
      <c r="D323" s="244">
        <v>2015</v>
      </c>
      <c r="E323" s="245" t="s">
        <v>12</v>
      </c>
      <c r="F323" s="240">
        <v>17240.2702612096</v>
      </c>
      <c r="G323" s="240" t="s">
        <v>1755</v>
      </c>
      <c r="H323" s="240" t="s">
        <v>12</v>
      </c>
      <c r="I323" s="240">
        <v>17240.2702612096</v>
      </c>
      <c r="J323" s="240">
        <v>0</v>
      </c>
      <c r="K323" s="240">
        <v>0</v>
      </c>
      <c r="L323" s="240">
        <v>0</v>
      </c>
      <c r="M323" s="240">
        <v>0</v>
      </c>
      <c r="N323" s="240" t="s">
        <v>12</v>
      </c>
      <c r="O323" s="240">
        <v>0</v>
      </c>
      <c r="P323" s="240">
        <v>0</v>
      </c>
      <c r="Q323" s="240">
        <v>0</v>
      </c>
      <c r="R323" s="240">
        <v>0</v>
      </c>
      <c r="S323" s="240">
        <v>17240.2702612096</v>
      </c>
      <c r="T323" s="245" t="s">
        <v>12</v>
      </c>
      <c r="U323" s="245" t="s">
        <v>317</v>
      </c>
      <c r="V323" s="245" t="s">
        <v>317</v>
      </c>
      <c r="W323" s="245" t="s">
        <v>12</v>
      </c>
      <c r="X323" s="245" t="s">
        <v>12</v>
      </c>
      <c r="Y323" s="245" t="s">
        <v>377</v>
      </c>
      <c r="Z323" s="245" t="s">
        <v>320</v>
      </c>
      <c r="AA323" s="246">
        <v>90744</v>
      </c>
      <c r="AB323" s="245" t="s">
        <v>352</v>
      </c>
      <c r="AC323" s="245" t="s">
        <v>201</v>
      </c>
      <c r="AD323" s="245" t="s">
        <v>354</v>
      </c>
      <c r="AE323" s="245" t="s">
        <v>12</v>
      </c>
    </row>
    <row r="324" spans="2:31" x14ac:dyDescent="0.35">
      <c r="B324" s="244">
        <v>104672</v>
      </c>
      <c r="C324" s="245" t="s">
        <v>947</v>
      </c>
      <c r="D324" s="244">
        <v>2015</v>
      </c>
      <c r="E324" s="245" t="s">
        <v>12</v>
      </c>
      <c r="F324" s="240">
        <v>10125.3998992</v>
      </c>
      <c r="G324" s="240" t="s">
        <v>1755</v>
      </c>
      <c r="H324" s="240" t="s">
        <v>12</v>
      </c>
      <c r="I324" s="240">
        <v>10125.3998992</v>
      </c>
      <c r="J324" s="240">
        <v>0</v>
      </c>
      <c r="K324" s="240">
        <v>0</v>
      </c>
      <c r="L324" s="240">
        <v>0</v>
      </c>
      <c r="M324" s="240">
        <v>0</v>
      </c>
      <c r="N324" s="240" t="s">
        <v>12</v>
      </c>
      <c r="O324" s="240">
        <v>0</v>
      </c>
      <c r="P324" s="240">
        <v>0</v>
      </c>
      <c r="Q324" s="240">
        <v>0</v>
      </c>
      <c r="R324" s="240">
        <v>0</v>
      </c>
      <c r="S324" s="240">
        <v>10125.3998992</v>
      </c>
      <c r="T324" s="245" t="s">
        <v>12</v>
      </c>
      <c r="U324" s="245" t="s">
        <v>317</v>
      </c>
      <c r="V324" s="245" t="s">
        <v>317</v>
      </c>
      <c r="W324" s="245" t="s">
        <v>12</v>
      </c>
      <c r="X324" s="245" t="s">
        <v>12</v>
      </c>
      <c r="Y324" s="245" t="s">
        <v>948</v>
      </c>
      <c r="Z324" s="245" t="s">
        <v>320</v>
      </c>
      <c r="AA324" s="246">
        <v>93662</v>
      </c>
      <c r="AB324" s="245" t="s">
        <v>694</v>
      </c>
      <c r="AC324" s="245" t="s">
        <v>201</v>
      </c>
      <c r="AD324" s="245" t="s">
        <v>327</v>
      </c>
      <c r="AE324" s="245" t="s">
        <v>12</v>
      </c>
    </row>
    <row r="325" spans="2:31" x14ac:dyDescent="0.35">
      <c r="B325" s="244">
        <v>3036</v>
      </c>
      <c r="C325" s="245" t="s">
        <v>949</v>
      </c>
      <c r="D325" s="244">
        <v>2015</v>
      </c>
      <c r="E325" s="245" t="s">
        <v>12</v>
      </c>
      <c r="F325" s="240">
        <v>0</v>
      </c>
      <c r="G325" s="240" t="s">
        <v>1755</v>
      </c>
      <c r="H325" s="240" t="s">
        <v>12</v>
      </c>
      <c r="I325" s="240">
        <v>0</v>
      </c>
      <c r="J325" s="240">
        <v>0</v>
      </c>
      <c r="K325" s="240">
        <v>0</v>
      </c>
      <c r="L325" s="240">
        <v>0</v>
      </c>
      <c r="M325" s="240">
        <v>0</v>
      </c>
      <c r="N325" s="240" t="s">
        <v>12</v>
      </c>
      <c r="O325" s="240">
        <v>0</v>
      </c>
      <c r="P325" s="240">
        <v>0</v>
      </c>
      <c r="Q325" s="240">
        <v>0</v>
      </c>
      <c r="R325" s="240">
        <v>0</v>
      </c>
      <c r="S325" s="240">
        <v>0</v>
      </c>
      <c r="T325" s="245" t="s">
        <v>12</v>
      </c>
      <c r="U325" s="245" t="s">
        <v>317</v>
      </c>
      <c r="V325" s="245" t="s">
        <v>317</v>
      </c>
      <c r="W325" s="245" t="s">
        <v>12</v>
      </c>
      <c r="X325" s="245" t="s">
        <v>12</v>
      </c>
      <c r="Y325" s="245" t="s">
        <v>950</v>
      </c>
      <c r="Z325" s="245" t="s">
        <v>320</v>
      </c>
      <c r="AA325" s="246">
        <v>90120</v>
      </c>
      <c r="AB325" s="245" t="s">
        <v>321</v>
      </c>
      <c r="AC325" s="245" t="s">
        <v>322</v>
      </c>
      <c r="AD325" s="245" t="s">
        <v>323</v>
      </c>
      <c r="AE325" s="245" t="s">
        <v>12</v>
      </c>
    </row>
    <row r="326" spans="2:31" x14ac:dyDescent="0.35">
      <c r="B326" s="244">
        <v>101364</v>
      </c>
      <c r="C326" s="245" t="s">
        <v>951</v>
      </c>
      <c r="D326" s="244">
        <v>2015</v>
      </c>
      <c r="E326" s="245" t="s">
        <v>12</v>
      </c>
      <c r="F326" s="240">
        <v>56417.761372000001</v>
      </c>
      <c r="G326" s="240" t="s">
        <v>1755</v>
      </c>
      <c r="H326" s="240" t="s">
        <v>12</v>
      </c>
      <c r="I326" s="240">
        <v>56417.761372000001</v>
      </c>
      <c r="J326" s="240">
        <v>0</v>
      </c>
      <c r="K326" s="240">
        <v>0</v>
      </c>
      <c r="L326" s="240">
        <v>0</v>
      </c>
      <c r="M326" s="240">
        <v>0</v>
      </c>
      <c r="N326" s="240" t="s">
        <v>12</v>
      </c>
      <c r="O326" s="240">
        <v>56417.761372000001</v>
      </c>
      <c r="P326" s="240">
        <v>0</v>
      </c>
      <c r="Q326" s="240">
        <v>0</v>
      </c>
      <c r="R326" s="240">
        <v>56417.761372000001</v>
      </c>
      <c r="S326" s="240">
        <v>0</v>
      </c>
      <c r="T326" s="245" t="s">
        <v>12</v>
      </c>
      <c r="U326" s="245" t="s">
        <v>316</v>
      </c>
      <c r="V326" s="245" t="s">
        <v>317</v>
      </c>
      <c r="W326" s="245" t="s">
        <v>467</v>
      </c>
      <c r="X326" s="245" t="s">
        <v>12</v>
      </c>
      <c r="Y326" s="245" t="s">
        <v>952</v>
      </c>
      <c r="Z326" s="245" t="s">
        <v>320</v>
      </c>
      <c r="AA326" s="246">
        <v>93245</v>
      </c>
      <c r="AB326" s="245" t="s">
        <v>352</v>
      </c>
      <c r="AC326" s="245" t="s">
        <v>204</v>
      </c>
      <c r="AD326" s="245" t="s">
        <v>354</v>
      </c>
      <c r="AE326" s="245" t="s">
        <v>12</v>
      </c>
    </row>
    <row r="327" spans="2:31" x14ac:dyDescent="0.35">
      <c r="B327" s="244">
        <v>104360</v>
      </c>
      <c r="C327" s="245" t="s">
        <v>953</v>
      </c>
      <c r="D327" s="244">
        <v>2015</v>
      </c>
      <c r="E327" s="245" t="s">
        <v>12</v>
      </c>
      <c r="F327" s="240">
        <v>18342.274035248</v>
      </c>
      <c r="G327" s="240" t="s">
        <v>1755</v>
      </c>
      <c r="H327" s="240" t="s">
        <v>12</v>
      </c>
      <c r="I327" s="240">
        <v>18342.274035248</v>
      </c>
      <c r="J327" s="240">
        <v>0</v>
      </c>
      <c r="K327" s="240">
        <v>0</v>
      </c>
      <c r="L327" s="240">
        <v>0</v>
      </c>
      <c r="M327" s="240">
        <v>0</v>
      </c>
      <c r="N327" s="240" t="s">
        <v>12</v>
      </c>
      <c r="O327" s="240">
        <v>0</v>
      </c>
      <c r="P327" s="240">
        <v>0</v>
      </c>
      <c r="Q327" s="240">
        <v>0</v>
      </c>
      <c r="R327" s="240">
        <v>0</v>
      </c>
      <c r="S327" s="240">
        <v>18342.274035248</v>
      </c>
      <c r="T327" s="245" t="s">
        <v>12</v>
      </c>
      <c r="U327" s="245" t="s">
        <v>317</v>
      </c>
      <c r="V327" s="245" t="s">
        <v>317</v>
      </c>
      <c r="W327" s="245" t="s">
        <v>12</v>
      </c>
      <c r="X327" s="245" t="s">
        <v>12</v>
      </c>
      <c r="Y327" s="245" t="s">
        <v>625</v>
      </c>
      <c r="Z327" s="245" t="s">
        <v>320</v>
      </c>
      <c r="AA327" s="246">
        <v>95119</v>
      </c>
      <c r="AB327" s="245" t="s">
        <v>954</v>
      </c>
      <c r="AC327" s="245" t="s">
        <v>201</v>
      </c>
      <c r="AD327" s="245" t="s">
        <v>327</v>
      </c>
      <c r="AE327" s="245" t="s">
        <v>12</v>
      </c>
    </row>
    <row r="328" spans="2:31" x14ac:dyDescent="0.35">
      <c r="B328" s="244">
        <v>101478</v>
      </c>
      <c r="C328" s="245" t="s">
        <v>955</v>
      </c>
      <c r="D328" s="244">
        <v>2015</v>
      </c>
      <c r="E328" s="245" t="s">
        <v>12</v>
      </c>
      <c r="F328" s="240">
        <v>1442685.2450496</v>
      </c>
      <c r="G328" s="240" t="s">
        <v>1755</v>
      </c>
      <c r="H328" s="240" t="s">
        <v>12</v>
      </c>
      <c r="I328" s="240">
        <v>1442685.2450496</v>
      </c>
      <c r="J328" s="240">
        <v>0</v>
      </c>
      <c r="K328" s="240">
        <v>0</v>
      </c>
      <c r="L328" s="240">
        <v>0</v>
      </c>
      <c r="M328" s="240">
        <v>0</v>
      </c>
      <c r="N328" s="240" t="s">
        <v>12</v>
      </c>
      <c r="O328" s="240">
        <v>1442685.2450496</v>
      </c>
      <c r="P328" s="240">
        <v>0</v>
      </c>
      <c r="Q328" s="240">
        <v>0</v>
      </c>
      <c r="R328" s="240">
        <v>1442685.2450496</v>
      </c>
      <c r="S328" s="240">
        <v>0</v>
      </c>
      <c r="T328" s="245" t="s">
        <v>12</v>
      </c>
      <c r="U328" s="245" t="s">
        <v>316</v>
      </c>
      <c r="V328" s="245" t="s">
        <v>317</v>
      </c>
      <c r="W328" s="245" t="s">
        <v>350</v>
      </c>
      <c r="X328" s="245" t="s">
        <v>12</v>
      </c>
      <c r="Y328" s="245" t="s">
        <v>956</v>
      </c>
      <c r="Z328" s="245" t="s">
        <v>320</v>
      </c>
      <c r="AA328" s="246">
        <v>92394</v>
      </c>
      <c r="AB328" s="245" t="s">
        <v>352</v>
      </c>
      <c r="AC328" s="245" t="s">
        <v>353</v>
      </c>
      <c r="AD328" s="245" t="s">
        <v>354</v>
      </c>
      <c r="AE328" s="245" t="s">
        <v>12</v>
      </c>
    </row>
    <row r="329" spans="2:31" x14ac:dyDescent="0.35">
      <c r="B329" s="244">
        <v>104009</v>
      </c>
      <c r="C329" s="245" t="s">
        <v>957</v>
      </c>
      <c r="D329" s="244">
        <v>2015</v>
      </c>
      <c r="E329" s="245" t="s">
        <v>12</v>
      </c>
      <c r="F329" s="240">
        <v>20273.397856</v>
      </c>
      <c r="G329" s="240" t="s">
        <v>1755</v>
      </c>
      <c r="H329" s="240" t="s">
        <v>12</v>
      </c>
      <c r="I329" s="240">
        <v>20273.397856</v>
      </c>
      <c r="J329" s="240">
        <v>0</v>
      </c>
      <c r="K329" s="240">
        <v>0</v>
      </c>
      <c r="L329" s="240">
        <v>0</v>
      </c>
      <c r="M329" s="240">
        <v>0</v>
      </c>
      <c r="N329" s="240" t="s">
        <v>12</v>
      </c>
      <c r="O329" s="240">
        <v>0</v>
      </c>
      <c r="P329" s="240">
        <v>0</v>
      </c>
      <c r="Q329" s="240">
        <v>0</v>
      </c>
      <c r="R329" s="240">
        <v>0</v>
      </c>
      <c r="S329" s="240">
        <v>20273.397856</v>
      </c>
      <c r="T329" s="245" t="s">
        <v>12</v>
      </c>
      <c r="U329" s="245" t="s">
        <v>317</v>
      </c>
      <c r="V329" s="245" t="s">
        <v>317</v>
      </c>
      <c r="W329" s="245" t="s">
        <v>12</v>
      </c>
      <c r="X329" s="245" t="s">
        <v>12</v>
      </c>
      <c r="Y329" s="245" t="s">
        <v>754</v>
      </c>
      <c r="Z329" s="245" t="s">
        <v>320</v>
      </c>
      <c r="AA329" s="246">
        <v>96130</v>
      </c>
      <c r="AB329" s="245" t="s">
        <v>352</v>
      </c>
      <c r="AC329" s="245" t="s">
        <v>201</v>
      </c>
      <c r="AD329" s="245" t="s">
        <v>458</v>
      </c>
      <c r="AE329" s="245" t="s">
        <v>12</v>
      </c>
    </row>
    <row r="330" spans="2:31" x14ac:dyDescent="0.35">
      <c r="B330" s="244">
        <v>100189</v>
      </c>
      <c r="C330" s="245" t="s">
        <v>958</v>
      </c>
      <c r="D330" s="244">
        <v>2015</v>
      </c>
      <c r="E330" s="245" t="s">
        <v>12</v>
      </c>
      <c r="F330" s="240">
        <v>28808.744890117399</v>
      </c>
      <c r="G330" s="240" t="s">
        <v>1755</v>
      </c>
      <c r="H330" s="240" t="s">
        <v>12</v>
      </c>
      <c r="I330" s="240">
        <v>28808.744890117399</v>
      </c>
      <c r="J330" s="240">
        <v>0</v>
      </c>
      <c r="K330" s="240">
        <v>0</v>
      </c>
      <c r="L330" s="240">
        <v>0</v>
      </c>
      <c r="M330" s="240">
        <v>0</v>
      </c>
      <c r="N330" s="240" t="s">
        <v>12</v>
      </c>
      <c r="O330" s="240">
        <v>28808.744890117399</v>
      </c>
      <c r="P330" s="240">
        <v>0</v>
      </c>
      <c r="Q330" s="240">
        <v>0</v>
      </c>
      <c r="R330" s="240">
        <v>28808.744890117399</v>
      </c>
      <c r="S330" s="240">
        <v>0</v>
      </c>
      <c r="T330" s="245" t="s">
        <v>12</v>
      </c>
      <c r="U330" s="245" t="s">
        <v>316</v>
      </c>
      <c r="V330" s="245" t="s">
        <v>317</v>
      </c>
      <c r="W330" s="245" t="s">
        <v>467</v>
      </c>
      <c r="X330" s="245" t="s">
        <v>12</v>
      </c>
      <c r="Y330" s="245" t="s">
        <v>346</v>
      </c>
      <c r="Z330" s="245" t="s">
        <v>320</v>
      </c>
      <c r="AA330" s="246">
        <v>93308</v>
      </c>
      <c r="AB330" s="245" t="s">
        <v>352</v>
      </c>
      <c r="AC330" s="245" t="s">
        <v>201</v>
      </c>
      <c r="AD330" s="245" t="s">
        <v>354</v>
      </c>
      <c r="AE330" s="245" t="s">
        <v>12</v>
      </c>
    </row>
    <row r="331" spans="2:31" x14ac:dyDescent="0.35">
      <c r="B331" s="244">
        <v>101288</v>
      </c>
      <c r="C331" s="245" t="s">
        <v>959</v>
      </c>
      <c r="D331" s="244">
        <v>2015</v>
      </c>
      <c r="E331" s="245" t="s">
        <v>12</v>
      </c>
      <c r="F331" s="240">
        <v>74673.1324852424</v>
      </c>
      <c r="G331" s="240" t="s">
        <v>1755</v>
      </c>
      <c r="H331" s="240" t="s">
        <v>12</v>
      </c>
      <c r="I331" s="240">
        <v>71360.732485242406</v>
      </c>
      <c r="J331" s="240">
        <v>3312.4</v>
      </c>
      <c r="K331" s="240">
        <v>0</v>
      </c>
      <c r="L331" s="240">
        <v>0</v>
      </c>
      <c r="M331" s="240">
        <v>0</v>
      </c>
      <c r="N331" s="240" t="s">
        <v>12</v>
      </c>
      <c r="O331" s="240">
        <v>71360.732485242406</v>
      </c>
      <c r="P331" s="240">
        <v>0</v>
      </c>
      <c r="Q331" s="240">
        <v>0</v>
      </c>
      <c r="R331" s="240">
        <v>71360.732485242406</v>
      </c>
      <c r="S331" s="240">
        <v>3312.4</v>
      </c>
      <c r="T331" s="245" t="s">
        <v>12</v>
      </c>
      <c r="U331" s="245" t="s">
        <v>316</v>
      </c>
      <c r="V331" s="245" t="s">
        <v>316</v>
      </c>
      <c r="W331" s="245" t="s">
        <v>777</v>
      </c>
      <c r="X331" s="245" t="s">
        <v>12</v>
      </c>
      <c r="Y331" s="245" t="s">
        <v>960</v>
      </c>
      <c r="Z331" s="245" t="s">
        <v>320</v>
      </c>
      <c r="AA331" s="246">
        <v>95324</v>
      </c>
      <c r="AB331" s="245" t="s">
        <v>961</v>
      </c>
      <c r="AC331" s="245" t="s">
        <v>201</v>
      </c>
      <c r="AD331" s="245" t="s">
        <v>327</v>
      </c>
      <c r="AE331" s="245" t="s">
        <v>12</v>
      </c>
    </row>
    <row r="332" spans="2:31" x14ac:dyDescent="0.35">
      <c r="B332" s="244">
        <v>100029</v>
      </c>
      <c r="C332" s="245" t="s">
        <v>962</v>
      </c>
      <c r="D332" s="244">
        <v>2015</v>
      </c>
      <c r="E332" s="245" t="s">
        <v>12</v>
      </c>
      <c r="F332" s="240">
        <v>268407.72741072299</v>
      </c>
      <c r="G332" s="240" t="s">
        <v>1755</v>
      </c>
      <c r="H332" s="240" t="s">
        <v>12</v>
      </c>
      <c r="I332" s="240">
        <v>6729.6274107231002</v>
      </c>
      <c r="J332" s="240">
        <v>261678.1</v>
      </c>
      <c r="K332" s="240">
        <v>0</v>
      </c>
      <c r="L332" s="240">
        <v>0</v>
      </c>
      <c r="M332" s="240">
        <v>0</v>
      </c>
      <c r="N332" s="240" t="s">
        <v>12</v>
      </c>
      <c r="O332" s="240">
        <v>0</v>
      </c>
      <c r="P332" s="240">
        <v>0</v>
      </c>
      <c r="Q332" s="240">
        <v>0</v>
      </c>
      <c r="R332" s="240">
        <v>0</v>
      </c>
      <c r="S332" s="240">
        <v>268407.72741072299</v>
      </c>
      <c r="T332" s="245" t="s">
        <v>12</v>
      </c>
      <c r="U332" s="245" t="s">
        <v>316</v>
      </c>
      <c r="V332" s="245" t="s">
        <v>317</v>
      </c>
      <c r="W332" s="245" t="s">
        <v>1403</v>
      </c>
      <c r="X332" s="245" t="s">
        <v>12</v>
      </c>
      <c r="Y332" s="245" t="s">
        <v>964</v>
      </c>
      <c r="Z332" s="245" t="s">
        <v>320</v>
      </c>
      <c r="AA332" s="246">
        <v>96136</v>
      </c>
      <c r="AB332" s="245" t="s">
        <v>404</v>
      </c>
      <c r="AC332" s="245" t="s">
        <v>201</v>
      </c>
      <c r="AD332" s="245" t="s">
        <v>354</v>
      </c>
      <c r="AE332" s="245" t="s">
        <v>12</v>
      </c>
    </row>
    <row r="333" spans="2:31" x14ac:dyDescent="0.35">
      <c r="B333" s="244">
        <v>104368</v>
      </c>
      <c r="C333" s="245" t="s">
        <v>965</v>
      </c>
      <c r="D333" s="244">
        <v>2015</v>
      </c>
      <c r="E333" s="245" t="s">
        <v>12</v>
      </c>
      <c r="F333" s="240">
        <v>22622.176154312401</v>
      </c>
      <c r="G333" s="240" t="s">
        <v>1755</v>
      </c>
      <c r="H333" s="240" t="s">
        <v>12</v>
      </c>
      <c r="I333" s="240">
        <v>22622.176154312401</v>
      </c>
      <c r="J333" s="240">
        <v>0</v>
      </c>
      <c r="K333" s="240">
        <v>0</v>
      </c>
      <c r="L333" s="240">
        <v>0</v>
      </c>
      <c r="M333" s="240">
        <v>0</v>
      </c>
      <c r="N333" s="240" t="s">
        <v>12</v>
      </c>
      <c r="O333" s="240">
        <v>0</v>
      </c>
      <c r="P333" s="240">
        <v>0</v>
      </c>
      <c r="Q333" s="240">
        <v>0</v>
      </c>
      <c r="R333" s="240">
        <v>0</v>
      </c>
      <c r="S333" s="240">
        <v>22622.176154312401</v>
      </c>
      <c r="T333" s="245" t="s">
        <v>12</v>
      </c>
      <c r="U333" s="245" t="s">
        <v>317</v>
      </c>
      <c r="V333" s="245" t="s">
        <v>317</v>
      </c>
      <c r="W333" s="245" t="s">
        <v>12</v>
      </c>
      <c r="X333" s="245" t="s">
        <v>12</v>
      </c>
      <c r="Y333" s="245" t="s">
        <v>966</v>
      </c>
      <c r="Z333" s="245" t="s">
        <v>320</v>
      </c>
      <c r="AA333" s="246" t="s">
        <v>967</v>
      </c>
      <c r="AB333" s="245" t="s">
        <v>684</v>
      </c>
      <c r="AC333" s="245" t="s">
        <v>201</v>
      </c>
      <c r="AD333" s="245" t="s">
        <v>327</v>
      </c>
      <c r="AE333" s="245" t="s">
        <v>12</v>
      </c>
    </row>
    <row r="334" spans="2:31" x14ac:dyDescent="0.35">
      <c r="B334" s="244">
        <v>104426</v>
      </c>
      <c r="C334" s="245" t="s">
        <v>968</v>
      </c>
      <c r="D334" s="244">
        <v>2015</v>
      </c>
      <c r="E334" s="245" t="s">
        <v>12</v>
      </c>
      <c r="F334" s="240">
        <v>33226.260982</v>
      </c>
      <c r="G334" s="240" t="s">
        <v>1755</v>
      </c>
      <c r="H334" s="240" t="s">
        <v>12</v>
      </c>
      <c r="I334" s="240">
        <v>33226.260982</v>
      </c>
      <c r="J334" s="240">
        <v>0</v>
      </c>
      <c r="K334" s="240">
        <v>0</v>
      </c>
      <c r="L334" s="240">
        <v>0</v>
      </c>
      <c r="M334" s="240">
        <v>0</v>
      </c>
      <c r="N334" s="240" t="s">
        <v>12</v>
      </c>
      <c r="O334" s="240">
        <v>32428.261999999999</v>
      </c>
      <c r="P334" s="240">
        <v>0</v>
      </c>
      <c r="Q334" s="240">
        <v>0</v>
      </c>
      <c r="R334" s="240">
        <v>32428.261999999999</v>
      </c>
      <c r="S334" s="240">
        <v>797.99898199999996</v>
      </c>
      <c r="T334" s="245" t="s">
        <v>12</v>
      </c>
      <c r="U334" s="245" t="s">
        <v>480</v>
      </c>
      <c r="V334" s="245" t="s">
        <v>316</v>
      </c>
      <c r="W334" s="245" t="s">
        <v>467</v>
      </c>
      <c r="X334" s="245" t="s">
        <v>12</v>
      </c>
      <c r="Y334" s="245" t="s">
        <v>969</v>
      </c>
      <c r="Z334" s="245" t="s">
        <v>320</v>
      </c>
      <c r="AA334" s="246">
        <v>93268</v>
      </c>
      <c r="AB334" s="245" t="s">
        <v>342</v>
      </c>
      <c r="AC334" s="245" t="s">
        <v>343</v>
      </c>
      <c r="AD334" s="245" t="s">
        <v>344</v>
      </c>
      <c r="AE334" s="245" t="s">
        <v>12</v>
      </c>
    </row>
    <row r="335" spans="2:31" x14ac:dyDescent="0.35">
      <c r="B335" s="244">
        <v>104580</v>
      </c>
      <c r="C335" s="245" t="s">
        <v>970</v>
      </c>
      <c r="D335" s="244">
        <v>2015</v>
      </c>
      <c r="E335" s="245" t="s">
        <v>12</v>
      </c>
      <c r="F335" s="240">
        <v>17285.762687999999</v>
      </c>
      <c r="G335" s="240" t="s">
        <v>1755</v>
      </c>
      <c r="H335" s="240" t="s">
        <v>12</v>
      </c>
      <c r="I335" s="240">
        <v>17285.762687999999</v>
      </c>
      <c r="J335" s="240">
        <v>0</v>
      </c>
      <c r="K335" s="240">
        <v>0</v>
      </c>
      <c r="L335" s="240">
        <v>0</v>
      </c>
      <c r="M335" s="240">
        <v>0</v>
      </c>
      <c r="N335" s="240" t="s">
        <v>12</v>
      </c>
      <c r="O335" s="240">
        <v>0</v>
      </c>
      <c r="P335" s="240">
        <v>0</v>
      </c>
      <c r="Q335" s="240">
        <v>0</v>
      </c>
      <c r="R335" s="240">
        <v>0</v>
      </c>
      <c r="S335" s="240">
        <v>17285.762687999999</v>
      </c>
      <c r="T335" s="245" t="s">
        <v>12</v>
      </c>
      <c r="U335" s="245" t="s">
        <v>317</v>
      </c>
      <c r="V335" s="245" t="s">
        <v>317</v>
      </c>
      <c r="W335" s="245" t="s">
        <v>12</v>
      </c>
      <c r="X335" s="245" t="s">
        <v>12</v>
      </c>
      <c r="Y335" s="245" t="s">
        <v>375</v>
      </c>
      <c r="Z335" s="245" t="s">
        <v>320</v>
      </c>
      <c r="AA335" s="246">
        <v>95826</v>
      </c>
      <c r="AB335" s="245" t="s">
        <v>576</v>
      </c>
      <c r="AC335" s="245" t="s">
        <v>201</v>
      </c>
      <c r="AD335" s="245" t="s">
        <v>327</v>
      </c>
      <c r="AE335" s="245" t="s">
        <v>12</v>
      </c>
    </row>
    <row r="336" spans="2:31" x14ac:dyDescent="0.35">
      <c r="B336" s="244">
        <v>104364</v>
      </c>
      <c r="C336" s="245" t="s">
        <v>971</v>
      </c>
      <c r="D336" s="244">
        <v>2015</v>
      </c>
      <c r="E336" s="245" t="s">
        <v>12</v>
      </c>
      <c r="F336" s="240">
        <v>39526.613884799997</v>
      </c>
      <c r="G336" s="240" t="s">
        <v>1755</v>
      </c>
      <c r="H336" s="240" t="s">
        <v>12</v>
      </c>
      <c r="I336" s="240">
        <v>39526.613884799997</v>
      </c>
      <c r="J336" s="240">
        <v>0</v>
      </c>
      <c r="K336" s="240">
        <v>0</v>
      </c>
      <c r="L336" s="240">
        <v>0</v>
      </c>
      <c r="M336" s="240">
        <v>0</v>
      </c>
      <c r="N336" s="240" t="s">
        <v>12</v>
      </c>
      <c r="O336" s="240">
        <v>0</v>
      </c>
      <c r="P336" s="240">
        <v>0</v>
      </c>
      <c r="Q336" s="240">
        <v>0</v>
      </c>
      <c r="R336" s="240">
        <v>0</v>
      </c>
      <c r="S336" s="240">
        <v>39526.613884799997</v>
      </c>
      <c r="T336" s="245" t="s">
        <v>12</v>
      </c>
      <c r="U336" s="245" t="s">
        <v>316</v>
      </c>
      <c r="V336" s="245" t="s">
        <v>317</v>
      </c>
      <c r="W336" s="245" t="s">
        <v>430</v>
      </c>
      <c r="X336" s="245" t="s">
        <v>12</v>
      </c>
      <c r="Y336" s="245" t="s">
        <v>620</v>
      </c>
      <c r="Z336" s="245" t="s">
        <v>320</v>
      </c>
      <c r="AA336" s="246">
        <v>93012</v>
      </c>
      <c r="AB336" s="245" t="s">
        <v>972</v>
      </c>
      <c r="AC336" s="245" t="s">
        <v>201</v>
      </c>
      <c r="AD336" s="245" t="s">
        <v>458</v>
      </c>
      <c r="AE336" s="245" t="s">
        <v>12</v>
      </c>
    </row>
    <row r="337" spans="2:31" x14ac:dyDescent="0.35">
      <c r="B337" s="244">
        <v>104346</v>
      </c>
      <c r="C337" s="245" t="s">
        <v>976</v>
      </c>
      <c r="D337" s="244">
        <v>2015</v>
      </c>
      <c r="E337" s="245" t="s">
        <v>12</v>
      </c>
      <c r="F337" s="240">
        <v>23980</v>
      </c>
      <c r="G337" s="240" t="s">
        <v>1755</v>
      </c>
      <c r="H337" s="240" t="s">
        <v>12</v>
      </c>
      <c r="I337" s="240">
        <v>23980</v>
      </c>
      <c r="J337" s="240">
        <v>0</v>
      </c>
      <c r="K337" s="240">
        <v>0</v>
      </c>
      <c r="L337" s="240">
        <v>0</v>
      </c>
      <c r="M337" s="240">
        <v>0</v>
      </c>
      <c r="N337" s="240" t="s">
        <v>12</v>
      </c>
      <c r="O337" s="240">
        <v>0</v>
      </c>
      <c r="P337" s="240">
        <v>0</v>
      </c>
      <c r="Q337" s="240">
        <v>0</v>
      </c>
      <c r="R337" s="240">
        <v>0</v>
      </c>
      <c r="S337" s="240">
        <v>23980</v>
      </c>
      <c r="T337" s="245" t="s">
        <v>12</v>
      </c>
      <c r="U337" s="245" t="s">
        <v>317</v>
      </c>
      <c r="V337" s="245" t="s">
        <v>317</v>
      </c>
      <c r="W337" s="245" t="s">
        <v>12</v>
      </c>
      <c r="X337" s="245" t="s">
        <v>12</v>
      </c>
      <c r="Y337" s="245" t="s">
        <v>568</v>
      </c>
      <c r="Z337" s="245" t="s">
        <v>320</v>
      </c>
      <c r="AA337" s="246">
        <v>92233</v>
      </c>
      <c r="AB337" s="245" t="s">
        <v>411</v>
      </c>
      <c r="AC337" s="245" t="s">
        <v>201</v>
      </c>
      <c r="AD337" s="245" t="s">
        <v>354</v>
      </c>
      <c r="AE337" s="245" t="s">
        <v>12</v>
      </c>
    </row>
    <row r="338" spans="2:31" x14ac:dyDescent="0.35">
      <c r="B338" s="244">
        <v>104377</v>
      </c>
      <c r="C338" s="245" t="s">
        <v>979</v>
      </c>
      <c r="D338" s="244">
        <v>2015</v>
      </c>
      <c r="E338" s="245" t="s">
        <v>12</v>
      </c>
      <c r="F338" s="240">
        <v>14910.414639574001</v>
      </c>
      <c r="G338" s="240" t="s">
        <v>1755</v>
      </c>
      <c r="H338" s="240" t="s">
        <v>12</v>
      </c>
      <c r="I338" s="240">
        <v>14910.414639574001</v>
      </c>
      <c r="J338" s="240">
        <v>0</v>
      </c>
      <c r="K338" s="240">
        <v>0</v>
      </c>
      <c r="L338" s="240">
        <v>0</v>
      </c>
      <c r="M338" s="240">
        <v>0</v>
      </c>
      <c r="N338" s="240" t="s">
        <v>12</v>
      </c>
      <c r="O338" s="240">
        <v>0</v>
      </c>
      <c r="P338" s="240">
        <v>0</v>
      </c>
      <c r="Q338" s="240">
        <v>0</v>
      </c>
      <c r="R338" s="240">
        <v>0</v>
      </c>
      <c r="S338" s="240">
        <v>14910.414639574001</v>
      </c>
      <c r="T338" s="245" t="s">
        <v>12</v>
      </c>
      <c r="U338" s="245" t="s">
        <v>317</v>
      </c>
      <c r="V338" s="245" t="s">
        <v>317</v>
      </c>
      <c r="W338" s="245" t="s">
        <v>12</v>
      </c>
      <c r="X338" s="245" t="s">
        <v>12</v>
      </c>
      <c r="Y338" s="245" t="s">
        <v>592</v>
      </c>
      <c r="Z338" s="245" t="s">
        <v>320</v>
      </c>
      <c r="AA338" s="246">
        <v>91105</v>
      </c>
      <c r="AB338" s="245" t="s">
        <v>684</v>
      </c>
      <c r="AC338" s="245" t="s">
        <v>201</v>
      </c>
      <c r="AD338" s="245" t="s">
        <v>327</v>
      </c>
      <c r="AE338" s="245" t="s">
        <v>12</v>
      </c>
    </row>
    <row r="339" spans="2:31" x14ac:dyDescent="0.35">
      <c r="B339" s="244">
        <v>104229</v>
      </c>
      <c r="C339" s="245" t="s">
        <v>986</v>
      </c>
      <c r="D339" s="244">
        <v>2015</v>
      </c>
      <c r="E339" s="245" t="s">
        <v>12</v>
      </c>
      <c r="F339" s="240">
        <v>2695585.42261399</v>
      </c>
      <c r="G339" s="240" t="s">
        <v>1755</v>
      </c>
      <c r="H339" s="240" t="s">
        <v>12</v>
      </c>
      <c r="I339" s="240">
        <v>0</v>
      </c>
      <c r="J339" s="240">
        <v>0</v>
      </c>
      <c r="K339" s="240">
        <v>2497434.9981139898</v>
      </c>
      <c r="L339" s="240">
        <v>198150.42449999999</v>
      </c>
      <c r="M339" s="240">
        <v>0</v>
      </c>
      <c r="N339" s="240" t="s">
        <v>12</v>
      </c>
      <c r="O339" s="240">
        <v>0</v>
      </c>
      <c r="P339" s="240">
        <v>2497434.9981139898</v>
      </c>
      <c r="Q339" s="240">
        <v>0</v>
      </c>
      <c r="R339" s="240">
        <v>2497434.9981139898</v>
      </c>
      <c r="S339" s="240">
        <v>198150.42449999999</v>
      </c>
      <c r="T339" s="245" t="s">
        <v>12</v>
      </c>
      <c r="U339" s="245" t="s">
        <v>316</v>
      </c>
      <c r="V339" s="245" t="s">
        <v>317</v>
      </c>
      <c r="W339" s="245" t="s">
        <v>467</v>
      </c>
      <c r="X339" s="245" t="s">
        <v>12</v>
      </c>
      <c r="Y339" s="245" t="s">
        <v>375</v>
      </c>
      <c r="Z339" s="245" t="s">
        <v>320</v>
      </c>
      <c r="AA339" s="246">
        <v>95811</v>
      </c>
      <c r="AB339" s="245" t="s">
        <v>446</v>
      </c>
      <c r="AC339" s="245" t="s">
        <v>394</v>
      </c>
      <c r="AD339" s="245" t="s">
        <v>395</v>
      </c>
      <c r="AE339" s="245" t="s">
        <v>12</v>
      </c>
    </row>
    <row r="340" spans="2:31" x14ac:dyDescent="0.35">
      <c r="B340" s="244">
        <v>101318</v>
      </c>
      <c r="C340" s="245" t="s">
        <v>1856</v>
      </c>
      <c r="D340" s="244">
        <v>2015</v>
      </c>
      <c r="E340" s="245" t="s">
        <v>12</v>
      </c>
      <c r="F340" s="240">
        <v>36409.422864515298</v>
      </c>
      <c r="G340" s="240" t="s">
        <v>1755</v>
      </c>
      <c r="H340" s="240" t="s">
        <v>12</v>
      </c>
      <c r="I340" s="240">
        <v>36409.422864515298</v>
      </c>
      <c r="J340" s="240">
        <v>0</v>
      </c>
      <c r="K340" s="240">
        <v>0</v>
      </c>
      <c r="L340" s="240">
        <v>0</v>
      </c>
      <c r="M340" s="240">
        <v>0</v>
      </c>
      <c r="N340" s="240" t="s">
        <v>12</v>
      </c>
      <c r="O340" s="240">
        <v>36349.193244800001</v>
      </c>
      <c r="P340" s="240">
        <v>0</v>
      </c>
      <c r="Q340" s="240">
        <v>0</v>
      </c>
      <c r="R340" s="240">
        <v>36349.193244800001</v>
      </c>
      <c r="S340" s="240">
        <v>60.2296197153984</v>
      </c>
      <c r="T340" s="245" t="s">
        <v>12</v>
      </c>
      <c r="U340" s="245" t="s">
        <v>316</v>
      </c>
      <c r="V340" s="245" t="s">
        <v>317</v>
      </c>
      <c r="W340" s="245" t="s">
        <v>340</v>
      </c>
      <c r="X340" s="245" t="s">
        <v>12</v>
      </c>
      <c r="Y340" s="245" t="s">
        <v>737</v>
      </c>
      <c r="Z340" s="245" t="s">
        <v>320</v>
      </c>
      <c r="AA340" s="246">
        <v>93436</v>
      </c>
      <c r="AB340" s="245" t="s">
        <v>823</v>
      </c>
      <c r="AC340" s="245" t="s">
        <v>201</v>
      </c>
      <c r="AD340" s="245" t="s">
        <v>327</v>
      </c>
      <c r="AE340" s="245" t="s">
        <v>12</v>
      </c>
    </row>
    <row r="341" spans="2:31" x14ac:dyDescent="0.35">
      <c r="B341" s="244">
        <v>3038</v>
      </c>
      <c r="C341" s="245" t="s">
        <v>988</v>
      </c>
      <c r="D341" s="244">
        <v>2015</v>
      </c>
      <c r="E341" s="245" t="s">
        <v>12</v>
      </c>
      <c r="F341" s="240">
        <v>1516172.43385839</v>
      </c>
      <c r="G341" s="240" t="s">
        <v>1755</v>
      </c>
      <c r="H341" s="240" t="s">
        <v>12</v>
      </c>
      <c r="I341" s="240">
        <v>0</v>
      </c>
      <c r="J341" s="240">
        <v>0</v>
      </c>
      <c r="K341" s="240">
        <v>0</v>
      </c>
      <c r="L341" s="240">
        <v>0</v>
      </c>
      <c r="M341" s="240">
        <v>1516172.43385839</v>
      </c>
      <c r="N341" s="240" t="s">
        <v>12</v>
      </c>
      <c r="O341" s="240">
        <v>0</v>
      </c>
      <c r="P341" s="240">
        <v>0</v>
      </c>
      <c r="Q341" s="240">
        <v>1031315.98456588</v>
      </c>
      <c r="R341" s="240">
        <v>1031315.98456588</v>
      </c>
      <c r="S341" s="240">
        <v>484856.44929250999</v>
      </c>
      <c r="T341" s="245" t="s">
        <v>12</v>
      </c>
      <c r="U341" s="245" t="s">
        <v>316</v>
      </c>
      <c r="V341" s="245" t="s">
        <v>317</v>
      </c>
      <c r="W341" s="245" t="s">
        <v>1771</v>
      </c>
      <c r="X341" s="245" t="s">
        <v>12</v>
      </c>
      <c r="Y341" s="245" t="s">
        <v>989</v>
      </c>
      <c r="Z341" s="245" t="s">
        <v>320</v>
      </c>
      <c r="AA341" s="246">
        <v>92251</v>
      </c>
      <c r="AB341" s="245" t="s">
        <v>321</v>
      </c>
      <c r="AC341" s="245" t="s">
        <v>322</v>
      </c>
      <c r="AD341" s="245" t="s">
        <v>323</v>
      </c>
      <c r="AE341" s="245" t="s">
        <v>12</v>
      </c>
    </row>
    <row r="342" spans="2:31" x14ac:dyDescent="0.35">
      <c r="B342" s="244">
        <v>100162</v>
      </c>
      <c r="C342" s="245" t="s">
        <v>990</v>
      </c>
      <c r="D342" s="244">
        <v>2015</v>
      </c>
      <c r="E342" s="245" t="s">
        <v>12</v>
      </c>
      <c r="F342" s="240">
        <v>481764.96188641002</v>
      </c>
      <c r="G342" s="240" t="s">
        <v>1755</v>
      </c>
      <c r="H342" s="240" t="s">
        <v>12</v>
      </c>
      <c r="I342" s="240">
        <v>481764.96188641002</v>
      </c>
      <c r="J342" s="240">
        <v>0</v>
      </c>
      <c r="K342" s="240">
        <v>0</v>
      </c>
      <c r="L342" s="240">
        <v>0</v>
      </c>
      <c r="M342" s="240">
        <v>0</v>
      </c>
      <c r="N342" s="240" t="s">
        <v>12</v>
      </c>
      <c r="O342" s="240">
        <v>481711.54253775999</v>
      </c>
      <c r="P342" s="240">
        <v>0</v>
      </c>
      <c r="Q342" s="240">
        <v>0</v>
      </c>
      <c r="R342" s="240">
        <v>481711.54253775999</v>
      </c>
      <c r="S342" s="240">
        <v>53.419348650000003</v>
      </c>
      <c r="T342" s="245" t="s">
        <v>12</v>
      </c>
      <c r="U342" s="245" t="s">
        <v>316</v>
      </c>
      <c r="V342" s="245" t="s">
        <v>317</v>
      </c>
      <c r="W342" s="245" t="s">
        <v>1771</v>
      </c>
      <c r="X342" s="245" t="s">
        <v>12</v>
      </c>
      <c r="Y342" s="245" t="s">
        <v>991</v>
      </c>
      <c r="Z342" s="245" t="s">
        <v>320</v>
      </c>
      <c r="AA342" s="246">
        <v>92245</v>
      </c>
      <c r="AB342" s="245" t="s">
        <v>352</v>
      </c>
      <c r="AC342" s="245" t="s">
        <v>204</v>
      </c>
      <c r="AD342" s="245" t="s">
        <v>354</v>
      </c>
      <c r="AE342" s="245" t="s">
        <v>12</v>
      </c>
    </row>
    <row r="343" spans="2:31" x14ac:dyDescent="0.35">
      <c r="B343" s="244">
        <v>101307</v>
      </c>
      <c r="C343" s="245" t="s">
        <v>992</v>
      </c>
      <c r="D343" s="244">
        <v>2015</v>
      </c>
      <c r="E343" s="245" t="s">
        <v>12</v>
      </c>
      <c r="F343" s="240">
        <v>14626.974811640001</v>
      </c>
      <c r="G343" s="240" t="s">
        <v>1755</v>
      </c>
      <c r="H343" s="240" t="s">
        <v>12</v>
      </c>
      <c r="I343" s="240">
        <v>14626.974811640001</v>
      </c>
      <c r="J343" s="240">
        <v>0</v>
      </c>
      <c r="K343" s="240">
        <v>0</v>
      </c>
      <c r="L343" s="240">
        <v>0</v>
      </c>
      <c r="M343" s="240">
        <v>0</v>
      </c>
      <c r="N343" s="240" t="s">
        <v>12</v>
      </c>
      <c r="O343" s="240">
        <v>14626.974811640001</v>
      </c>
      <c r="P343" s="240">
        <v>0</v>
      </c>
      <c r="Q343" s="240">
        <v>0</v>
      </c>
      <c r="R343" s="240">
        <v>14626.974811640001</v>
      </c>
      <c r="S343" s="240">
        <v>0</v>
      </c>
      <c r="T343" s="245" t="s">
        <v>12</v>
      </c>
      <c r="U343" s="245" t="s">
        <v>316</v>
      </c>
      <c r="V343" s="245" t="s">
        <v>317</v>
      </c>
      <c r="W343" s="245" t="s">
        <v>1771</v>
      </c>
      <c r="X343" s="245" t="s">
        <v>12</v>
      </c>
      <c r="Y343" s="245" t="s">
        <v>993</v>
      </c>
      <c r="Z343" s="245" t="s">
        <v>320</v>
      </c>
      <c r="AA343" s="246">
        <v>92257</v>
      </c>
      <c r="AB343" s="245" t="s">
        <v>352</v>
      </c>
      <c r="AC343" s="245" t="s">
        <v>204</v>
      </c>
      <c r="AD343" s="245" t="s">
        <v>354</v>
      </c>
      <c r="AE343" s="245" t="s">
        <v>12</v>
      </c>
    </row>
    <row r="344" spans="2:31" x14ac:dyDescent="0.35">
      <c r="B344" s="244">
        <v>101008</v>
      </c>
      <c r="C344" s="245" t="s">
        <v>994</v>
      </c>
      <c r="D344" s="244">
        <v>2015</v>
      </c>
      <c r="E344" s="245" t="s">
        <v>12</v>
      </c>
      <c r="F344" s="240">
        <v>94802.736500763203</v>
      </c>
      <c r="G344" s="240" t="s">
        <v>1755</v>
      </c>
      <c r="H344" s="240" t="s">
        <v>12</v>
      </c>
      <c r="I344" s="240">
        <v>94802.736500763203</v>
      </c>
      <c r="J344" s="240">
        <v>0</v>
      </c>
      <c r="K344" s="240">
        <v>0</v>
      </c>
      <c r="L344" s="240">
        <v>0</v>
      </c>
      <c r="M344" s="240">
        <v>0</v>
      </c>
      <c r="N344" s="240" t="s">
        <v>12</v>
      </c>
      <c r="O344" s="240">
        <v>94802.736500763203</v>
      </c>
      <c r="P344" s="240">
        <v>0</v>
      </c>
      <c r="Q344" s="240">
        <v>0</v>
      </c>
      <c r="R344" s="240">
        <v>94802.736500763203</v>
      </c>
      <c r="S344" s="240">
        <v>0</v>
      </c>
      <c r="T344" s="245" t="s">
        <v>12</v>
      </c>
      <c r="U344" s="245" t="s">
        <v>316</v>
      </c>
      <c r="V344" s="245" t="s">
        <v>316</v>
      </c>
      <c r="W344" s="245" t="s">
        <v>350</v>
      </c>
      <c r="X344" s="245" t="s">
        <v>12</v>
      </c>
      <c r="Y344" s="245" t="s">
        <v>580</v>
      </c>
      <c r="Z344" s="245" t="s">
        <v>320</v>
      </c>
      <c r="AA344" s="246">
        <v>93635</v>
      </c>
      <c r="AB344" s="245" t="s">
        <v>673</v>
      </c>
      <c r="AC344" s="245" t="s">
        <v>201</v>
      </c>
      <c r="AD344" s="245" t="s">
        <v>327</v>
      </c>
      <c r="AE344" s="245" t="s">
        <v>12</v>
      </c>
    </row>
    <row r="345" spans="2:31" x14ac:dyDescent="0.35">
      <c r="B345" s="244">
        <v>100323</v>
      </c>
      <c r="C345" s="245" t="s">
        <v>995</v>
      </c>
      <c r="D345" s="244">
        <v>2015</v>
      </c>
      <c r="E345" s="245" t="s">
        <v>12</v>
      </c>
      <c r="F345" s="240">
        <v>76283.187801599997</v>
      </c>
      <c r="G345" s="240" t="s">
        <v>1755</v>
      </c>
      <c r="H345" s="240" t="s">
        <v>12</v>
      </c>
      <c r="I345" s="240">
        <v>76283.187801599997</v>
      </c>
      <c r="J345" s="240">
        <v>0</v>
      </c>
      <c r="K345" s="240">
        <v>0</v>
      </c>
      <c r="L345" s="240">
        <v>0</v>
      </c>
      <c r="M345" s="240">
        <v>0</v>
      </c>
      <c r="N345" s="240" t="s">
        <v>12</v>
      </c>
      <c r="O345" s="240">
        <v>76283.187801599997</v>
      </c>
      <c r="P345" s="240">
        <v>0</v>
      </c>
      <c r="Q345" s="240">
        <v>0</v>
      </c>
      <c r="R345" s="240">
        <v>76283.187801599997</v>
      </c>
      <c r="S345" s="240">
        <v>0</v>
      </c>
      <c r="T345" s="245" t="s">
        <v>12</v>
      </c>
      <c r="U345" s="245" t="s">
        <v>316</v>
      </c>
      <c r="V345" s="245" t="s">
        <v>317</v>
      </c>
      <c r="W345" s="245" t="s">
        <v>430</v>
      </c>
      <c r="X345" s="245" t="s">
        <v>12</v>
      </c>
      <c r="Y345" s="245" t="s">
        <v>675</v>
      </c>
      <c r="Z345" s="245" t="s">
        <v>320</v>
      </c>
      <c r="AA345" s="246">
        <v>95206</v>
      </c>
      <c r="AB345" s="245" t="s">
        <v>1789</v>
      </c>
      <c r="AC345" s="245" t="s">
        <v>201</v>
      </c>
      <c r="AD345" s="245" t="s">
        <v>327</v>
      </c>
      <c r="AE345" s="245" t="s">
        <v>12</v>
      </c>
    </row>
    <row r="346" spans="2:31" x14ac:dyDescent="0.35">
      <c r="B346" s="244">
        <v>101686</v>
      </c>
      <c r="C346" s="245" t="s">
        <v>997</v>
      </c>
      <c r="D346" s="244">
        <v>2015</v>
      </c>
      <c r="E346" s="245" t="s">
        <v>12</v>
      </c>
      <c r="F346" s="240">
        <v>361143.34653207002</v>
      </c>
      <c r="G346" s="240" t="s">
        <v>1755</v>
      </c>
      <c r="H346" s="240" t="s">
        <v>12</v>
      </c>
      <c r="I346" s="240">
        <v>361143.34653207002</v>
      </c>
      <c r="J346" s="240">
        <v>0</v>
      </c>
      <c r="K346" s="240">
        <v>0</v>
      </c>
      <c r="L346" s="240">
        <v>0</v>
      </c>
      <c r="M346" s="240">
        <v>0</v>
      </c>
      <c r="N346" s="240" t="s">
        <v>12</v>
      </c>
      <c r="O346" s="240">
        <v>361143.34653207002</v>
      </c>
      <c r="P346" s="240">
        <v>0</v>
      </c>
      <c r="Q346" s="240">
        <v>0</v>
      </c>
      <c r="R346" s="240">
        <v>361143.34653207002</v>
      </c>
      <c r="S346" s="240">
        <v>0</v>
      </c>
      <c r="T346" s="245" t="s">
        <v>12</v>
      </c>
      <c r="U346" s="245" t="s">
        <v>316</v>
      </c>
      <c r="V346" s="245" t="s">
        <v>317</v>
      </c>
      <c r="W346" s="245" t="s">
        <v>430</v>
      </c>
      <c r="X346" s="245" t="s">
        <v>12</v>
      </c>
      <c r="Y346" s="245" t="s">
        <v>998</v>
      </c>
      <c r="Z346" s="245" t="s">
        <v>320</v>
      </c>
      <c r="AA346" s="246">
        <v>92585</v>
      </c>
      <c r="AB346" s="245" t="s">
        <v>352</v>
      </c>
      <c r="AC346" s="245" t="s">
        <v>353</v>
      </c>
      <c r="AD346" s="245" t="s">
        <v>354</v>
      </c>
      <c r="AE346" s="245" t="s">
        <v>12</v>
      </c>
    </row>
    <row r="347" spans="2:31" x14ac:dyDescent="0.35">
      <c r="B347" s="244">
        <v>5045</v>
      </c>
      <c r="C347" s="245" t="s">
        <v>999</v>
      </c>
      <c r="D347" s="244">
        <v>2015</v>
      </c>
      <c r="E347" s="245" t="s">
        <v>12</v>
      </c>
      <c r="F347" s="240">
        <v>882891.76131799899</v>
      </c>
      <c r="G347" s="240" t="s">
        <v>1755</v>
      </c>
      <c r="H347" s="240" t="s">
        <v>12</v>
      </c>
      <c r="I347" s="240">
        <v>0</v>
      </c>
      <c r="J347" s="240">
        <v>0</v>
      </c>
      <c r="K347" s="240">
        <v>619577.89991799905</v>
      </c>
      <c r="L347" s="240">
        <v>263313.86139999999</v>
      </c>
      <c r="M347" s="240">
        <v>0</v>
      </c>
      <c r="N347" s="240" t="s">
        <v>12</v>
      </c>
      <c r="O347" s="240">
        <v>0</v>
      </c>
      <c r="P347" s="240">
        <v>619577.89991799905</v>
      </c>
      <c r="Q347" s="240">
        <v>0</v>
      </c>
      <c r="R347" s="240">
        <v>619577.89991799905</v>
      </c>
      <c r="S347" s="240">
        <v>263313.86139999999</v>
      </c>
      <c r="T347" s="245" t="s">
        <v>12</v>
      </c>
      <c r="U347" s="245" t="s">
        <v>316</v>
      </c>
      <c r="V347" s="245" t="s">
        <v>317</v>
      </c>
      <c r="W347" s="245" t="s">
        <v>363</v>
      </c>
      <c r="X347" s="245" t="s">
        <v>12</v>
      </c>
      <c r="Y347" s="245" t="s">
        <v>386</v>
      </c>
      <c r="Z347" s="245" t="s">
        <v>320</v>
      </c>
      <c r="AA347" s="246">
        <v>92618</v>
      </c>
      <c r="AB347" s="245" t="s">
        <v>446</v>
      </c>
      <c r="AC347" s="245" t="s">
        <v>394</v>
      </c>
      <c r="AD347" s="245" t="s">
        <v>395</v>
      </c>
      <c r="AE347" s="245" t="s">
        <v>12</v>
      </c>
    </row>
    <row r="348" spans="2:31" x14ac:dyDescent="0.35">
      <c r="B348" s="244">
        <v>104465</v>
      </c>
      <c r="C348" s="245" t="s">
        <v>1001</v>
      </c>
      <c r="D348" s="244">
        <v>2015</v>
      </c>
      <c r="E348" s="245" t="s">
        <v>12</v>
      </c>
      <c r="F348" s="240">
        <v>68676.388655999894</v>
      </c>
      <c r="G348" s="240" t="s">
        <v>1755</v>
      </c>
      <c r="H348" s="240" t="s">
        <v>12</v>
      </c>
      <c r="I348" s="240">
        <v>68676.388655999894</v>
      </c>
      <c r="J348" s="240">
        <v>0</v>
      </c>
      <c r="K348" s="240">
        <v>0</v>
      </c>
      <c r="L348" s="240">
        <v>0</v>
      </c>
      <c r="M348" s="240">
        <v>0</v>
      </c>
      <c r="N348" s="240" t="s">
        <v>12</v>
      </c>
      <c r="O348" s="240">
        <v>68676.388655999894</v>
      </c>
      <c r="P348" s="240">
        <v>0</v>
      </c>
      <c r="Q348" s="240">
        <v>0</v>
      </c>
      <c r="R348" s="240">
        <v>68676.388655999894</v>
      </c>
      <c r="S348" s="240">
        <v>0</v>
      </c>
      <c r="T348" s="245" t="s">
        <v>12</v>
      </c>
      <c r="U348" s="245" t="s">
        <v>316</v>
      </c>
      <c r="V348" s="245" t="s">
        <v>317</v>
      </c>
      <c r="W348" s="245" t="s">
        <v>350</v>
      </c>
      <c r="X348" s="245" t="s">
        <v>12</v>
      </c>
      <c r="Y348" s="245" t="s">
        <v>1002</v>
      </c>
      <c r="Z348" s="245" t="s">
        <v>320</v>
      </c>
      <c r="AA348" s="246">
        <v>92364</v>
      </c>
      <c r="AB348" s="245" t="s">
        <v>781</v>
      </c>
      <c r="AC348" s="245" t="s">
        <v>201</v>
      </c>
      <c r="AD348" s="245" t="s">
        <v>354</v>
      </c>
      <c r="AE348" s="245" t="s">
        <v>12</v>
      </c>
    </row>
    <row r="349" spans="2:31" x14ac:dyDescent="0.35">
      <c r="B349" s="244">
        <v>104335</v>
      </c>
      <c r="C349" s="245" t="s">
        <v>1993</v>
      </c>
      <c r="D349" s="244">
        <v>2015</v>
      </c>
      <c r="E349" s="245" t="s">
        <v>12</v>
      </c>
      <c r="F349" s="240">
        <v>80167.614000000001</v>
      </c>
      <c r="G349" s="240" t="s">
        <v>1755</v>
      </c>
      <c r="H349" s="240" t="s">
        <v>12</v>
      </c>
      <c r="I349" s="240">
        <v>0</v>
      </c>
      <c r="J349" s="240">
        <v>0</v>
      </c>
      <c r="K349" s="240">
        <v>0</v>
      </c>
      <c r="L349" s="240">
        <v>0</v>
      </c>
      <c r="M349" s="240">
        <v>80167.614000000001</v>
      </c>
      <c r="N349" s="240" t="s">
        <v>12</v>
      </c>
      <c r="O349" s="240">
        <v>0</v>
      </c>
      <c r="P349" s="240">
        <v>0</v>
      </c>
      <c r="Q349" s="240">
        <v>80167.614000000001</v>
      </c>
      <c r="R349" s="240">
        <v>80167.614000000001</v>
      </c>
      <c r="S349" s="240">
        <v>0</v>
      </c>
      <c r="T349" s="245" t="s">
        <v>12</v>
      </c>
      <c r="U349" s="245" t="s">
        <v>316</v>
      </c>
      <c r="V349" s="245" t="s">
        <v>317</v>
      </c>
      <c r="W349" s="245" t="s">
        <v>318</v>
      </c>
      <c r="X349" s="245" t="s">
        <v>12</v>
      </c>
      <c r="Y349" s="245" t="s">
        <v>1004</v>
      </c>
      <c r="Z349" s="245" t="s">
        <v>361</v>
      </c>
      <c r="AA349" s="246">
        <v>10282</v>
      </c>
      <c r="AB349" s="245" t="s">
        <v>717</v>
      </c>
      <c r="AC349" s="245" t="s">
        <v>322</v>
      </c>
      <c r="AD349" s="245" t="s">
        <v>323</v>
      </c>
      <c r="AE349" s="245" t="s">
        <v>12</v>
      </c>
    </row>
    <row r="350" spans="2:31" x14ac:dyDescent="0.35">
      <c r="B350" s="244">
        <v>101705</v>
      </c>
      <c r="C350" s="245" t="s">
        <v>1005</v>
      </c>
      <c r="D350" s="244">
        <v>2015</v>
      </c>
      <c r="E350" s="245" t="s">
        <v>12</v>
      </c>
      <c r="F350" s="240">
        <v>38083.352687999999</v>
      </c>
      <c r="G350" s="240" t="s">
        <v>1755</v>
      </c>
      <c r="H350" s="240" t="s">
        <v>12</v>
      </c>
      <c r="I350" s="240">
        <v>38083.352687999999</v>
      </c>
      <c r="J350" s="240">
        <v>0</v>
      </c>
      <c r="K350" s="240">
        <v>0</v>
      </c>
      <c r="L350" s="240">
        <v>0</v>
      </c>
      <c r="M350" s="240">
        <v>0</v>
      </c>
      <c r="N350" s="240" t="s">
        <v>12</v>
      </c>
      <c r="O350" s="240">
        <v>38083.352687999999</v>
      </c>
      <c r="P350" s="240">
        <v>0</v>
      </c>
      <c r="Q350" s="240">
        <v>0</v>
      </c>
      <c r="R350" s="240">
        <v>38083.352687999999</v>
      </c>
      <c r="S350" s="240">
        <v>0</v>
      </c>
      <c r="T350" s="245" t="s">
        <v>12</v>
      </c>
      <c r="U350" s="245" t="s">
        <v>316</v>
      </c>
      <c r="V350" s="245" t="s">
        <v>316</v>
      </c>
      <c r="W350" s="245" t="s">
        <v>390</v>
      </c>
      <c r="X350" s="245" t="s">
        <v>12</v>
      </c>
      <c r="Y350" s="245" t="s">
        <v>1006</v>
      </c>
      <c r="Z350" s="245" t="s">
        <v>320</v>
      </c>
      <c r="AA350" s="246">
        <v>93206</v>
      </c>
      <c r="AB350" s="245" t="s">
        <v>673</v>
      </c>
      <c r="AC350" s="245" t="s">
        <v>201</v>
      </c>
      <c r="AD350" s="245" t="s">
        <v>327</v>
      </c>
      <c r="AE350" s="245" t="s">
        <v>12</v>
      </c>
    </row>
    <row r="351" spans="2:31" x14ac:dyDescent="0.35">
      <c r="B351" s="244">
        <v>104224</v>
      </c>
      <c r="C351" s="245" t="s">
        <v>1007</v>
      </c>
      <c r="D351" s="244">
        <v>2015</v>
      </c>
      <c r="E351" s="245" t="s">
        <v>12</v>
      </c>
      <c r="F351" s="240">
        <v>8745.3103040000005</v>
      </c>
      <c r="G351" s="240" t="s">
        <v>1755</v>
      </c>
      <c r="H351" s="240" t="s">
        <v>12</v>
      </c>
      <c r="I351" s="240">
        <v>8745.3103040000005</v>
      </c>
      <c r="J351" s="240">
        <v>0</v>
      </c>
      <c r="K351" s="240">
        <v>0</v>
      </c>
      <c r="L351" s="240">
        <v>0</v>
      </c>
      <c r="M351" s="240">
        <v>0</v>
      </c>
      <c r="N351" s="240" t="s">
        <v>12</v>
      </c>
      <c r="O351" s="240">
        <v>0</v>
      </c>
      <c r="P351" s="240">
        <v>0</v>
      </c>
      <c r="Q351" s="240">
        <v>0</v>
      </c>
      <c r="R351" s="240">
        <v>0</v>
      </c>
      <c r="S351" s="240">
        <v>8745.3103040000005</v>
      </c>
      <c r="T351" s="245" t="s">
        <v>12</v>
      </c>
      <c r="U351" s="245" t="s">
        <v>317</v>
      </c>
      <c r="V351" s="245" t="s">
        <v>317</v>
      </c>
      <c r="W351" s="245" t="s">
        <v>12</v>
      </c>
      <c r="X351" s="245" t="s">
        <v>12</v>
      </c>
      <c r="Y351" s="245" t="s">
        <v>616</v>
      </c>
      <c r="Z351" s="245" t="s">
        <v>320</v>
      </c>
      <c r="AA351" s="246">
        <v>93212</v>
      </c>
      <c r="AB351" s="245" t="s">
        <v>1008</v>
      </c>
      <c r="AC351" s="245" t="s">
        <v>201</v>
      </c>
      <c r="AD351" s="245" t="s">
        <v>327</v>
      </c>
      <c r="AE351" s="245" t="s">
        <v>12</v>
      </c>
    </row>
    <row r="352" spans="2:31" x14ac:dyDescent="0.35">
      <c r="B352" s="244">
        <v>101504</v>
      </c>
      <c r="C352" s="245" t="s">
        <v>1009</v>
      </c>
      <c r="D352" s="244">
        <v>2015</v>
      </c>
      <c r="E352" s="245" t="s">
        <v>12</v>
      </c>
      <c r="F352" s="240">
        <v>34096.748571199998</v>
      </c>
      <c r="G352" s="240" t="s">
        <v>1755</v>
      </c>
      <c r="H352" s="240" t="s">
        <v>12</v>
      </c>
      <c r="I352" s="240">
        <v>34096.748571199998</v>
      </c>
      <c r="J352" s="240">
        <v>0</v>
      </c>
      <c r="K352" s="240">
        <v>0</v>
      </c>
      <c r="L352" s="240">
        <v>0</v>
      </c>
      <c r="M352" s="240">
        <v>0</v>
      </c>
      <c r="N352" s="240" t="s">
        <v>12</v>
      </c>
      <c r="O352" s="240">
        <v>34096.748571199998</v>
      </c>
      <c r="P352" s="240">
        <v>0</v>
      </c>
      <c r="Q352" s="240">
        <v>0</v>
      </c>
      <c r="R352" s="240">
        <v>34096.748571199998</v>
      </c>
      <c r="S352" s="240">
        <v>0</v>
      </c>
      <c r="T352" s="245" t="s">
        <v>12</v>
      </c>
      <c r="U352" s="245" t="s">
        <v>316</v>
      </c>
      <c r="V352" s="245" t="s">
        <v>316</v>
      </c>
      <c r="W352" s="245" t="s">
        <v>390</v>
      </c>
      <c r="X352" s="245" t="s">
        <v>12</v>
      </c>
      <c r="Y352" s="245" t="s">
        <v>616</v>
      </c>
      <c r="Z352" s="245" t="s">
        <v>320</v>
      </c>
      <c r="AA352" s="246">
        <v>93212</v>
      </c>
      <c r="AB352" s="245" t="s">
        <v>673</v>
      </c>
      <c r="AC352" s="245" t="s">
        <v>201</v>
      </c>
      <c r="AD352" s="245" t="s">
        <v>327</v>
      </c>
      <c r="AE352" s="245" t="s">
        <v>12</v>
      </c>
    </row>
    <row r="353" spans="2:31" x14ac:dyDescent="0.35">
      <c r="B353" s="244">
        <v>3077</v>
      </c>
      <c r="C353" s="245" t="s">
        <v>1994</v>
      </c>
      <c r="D353" s="244">
        <v>2015</v>
      </c>
      <c r="E353" s="245" t="s">
        <v>12</v>
      </c>
      <c r="F353" s="240">
        <v>0</v>
      </c>
      <c r="G353" s="240" t="s">
        <v>1755</v>
      </c>
      <c r="H353" s="240" t="s">
        <v>12</v>
      </c>
      <c r="I353" s="240">
        <v>0</v>
      </c>
      <c r="J353" s="240">
        <v>0</v>
      </c>
      <c r="K353" s="240">
        <v>0</v>
      </c>
      <c r="L353" s="240">
        <v>0</v>
      </c>
      <c r="M353" s="240">
        <v>0</v>
      </c>
      <c r="N353" s="240" t="s">
        <v>12</v>
      </c>
      <c r="O353" s="240">
        <v>0</v>
      </c>
      <c r="P353" s="240">
        <v>0</v>
      </c>
      <c r="Q353" s="240">
        <v>0</v>
      </c>
      <c r="R353" s="240">
        <v>0</v>
      </c>
      <c r="S353" s="240">
        <v>0</v>
      </c>
      <c r="T353" s="245" t="s">
        <v>12</v>
      </c>
      <c r="U353" s="245" t="s">
        <v>317</v>
      </c>
      <c r="V353" s="245" t="s">
        <v>317</v>
      </c>
      <c r="W353" s="245" t="s">
        <v>12</v>
      </c>
      <c r="X353" s="245" t="s">
        <v>12</v>
      </c>
      <c r="Y353" s="245" t="s">
        <v>444</v>
      </c>
      <c r="Z353" s="245" t="s">
        <v>445</v>
      </c>
      <c r="AA353" s="246">
        <v>77002</v>
      </c>
      <c r="AB353" s="245" t="s">
        <v>717</v>
      </c>
      <c r="AC353" s="245" t="s">
        <v>322</v>
      </c>
      <c r="AD353" s="245" t="s">
        <v>323</v>
      </c>
      <c r="AE353" s="245" t="s">
        <v>12</v>
      </c>
    </row>
    <row r="354" spans="2:31" x14ac:dyDescent="0.35">
      <c r="B354" s="244">
        <v>104320</v>
      </c>
      <c r="C354" s="245" t="s">
        <v>1010</v>
      </c>
      <c r="D354" s="244">
        <v>2015</v>
      </c>
      <c r="E354" s="245" t="s">
        <v>12</v>
      </c>
      <c r="F354" s="240">
        <v>1319683.198998</v>
      </c>
      <c r="G354" s="240" t="s">
        <v>1755</v>
      </c>
      <c r="H354" s="240" t="s">
        <v>12</v>
      </c>
      <c r="I354" s="240">
        <v>0</v>
      </c>
      <c r="J354" s="240">
        <v>0</v>
      </c>
      <c r="K354" s="240">
        <v>1236475.6624980001</v>
      </c>
      <c r="L354" s="240">
        <v>83207.536500000002</v>
      </c>
      <c r="M354" s="240">
        <v>0</v>
      </c>
      <c r="N354" s="240" t="s">
        <v>12</v>
      </c>
      <c r="O354" s="240">
        <v>0</v>
      </c>
      <c r="P354" s="240">
        <v>1236475.6624980001</v>
      </c>
      <c r="Q354" s="240">
        <v>0</v>
      </c>
      <c r="R354" s="240">
        <v>1236475.6624980001</v>
      </c>
      <c r="S354" s="240">
        <v>83207.536500000002</v>
      </c>
      <c r="T354" s="245" t="s">
        <v>12</v>
      </c>
      <c r="U354" s="245" t="s">
        <v>316</v>
      </c>
      <c r="V354" s="245" t="s">
        <v>317</v>
      </c>
      <c r="W354" s="245" t="s">
        <v>340</v>
      </c>
      <c r="X354" s="245" t="s">
        <v>12</v>
      </c>
      <c r="Y354" s="245" t="s">
        <v>1011</v>
      </c>
      <c r="Z354" s="245" t="s">
        <v>320</v>
      </c>
      <c r="AA354" s="246">
        <v>93308</v>
      </c>
      <c r="AB354" s="245" t="s">
        <v>1012</v>
      </c>
      <c r="AC354" s="245" t="s">
        <v>394</v>
      </c>
      <c r="AD354" s="245" t="s">
        <v>395</v>
      </c>
      <c r="AE354" s="245" t="s">
        <v>12</v>
      </c>
    </row>
    <row r="355" spans="2:31" x14ac:dyDescent="0.35">
      <c r="B355" s="244">
        <v>104216</v>
      </c>
      <c r="C355" s="245" t="s">
        <v>1013</v>
      </c>
      <c r="D355" s="244">
        <v>2015</v>
      </c>
      <c r="E355" s="245" t="s">
        <v>12</v>
      </c>
      <c r="F355" s="240">
        <v>11498.0426586673</v>
      </c>
      <c r="G355" s="240" t="s">
        <v>1755</v>
      </c>
      <c r="H355" s="240" t="s">
        <v>12</v>
      </c>
      <c r="I355" s="240">
        <v>11498.0426586673</v>
      </c>
      <c r="J355" s="240">
        <v>0</v>
      </c>
      <c r="K355" s="240">
        <v>0</v>
      </c>
      <c r="L355" s="240">
        <v>0</v>
      </c>
      <c r="M355" s="240">
        <v>0</v>
      </c>
      <c r="N355" s="240" t="s">
        <v>12</v>
      </c>
      <c r="O355" s="240">
        <v>0</v>
      </c>
      <c r="P355" s="240">
        <v>0</v>
      </c>
      <c r="Q355" s="240">
        <v>0</v>
      </c>
      <c r="R355" s="240">
        <v>0</v>
      </c>
      <c r="S355" s="240">
        <v>11498.0426586673</v>
      </c>
      <c r="T355" s="245" t="s">
        <v>12</v>
      </c>
      <c r="U355" s="245" t="s">
        <v>317</v>
      </c>
      <c r="V355" s="245" t="s">
        <v>317</v>
      </c>
      <c r="W355" s="245" t="s">
        <v>12</v>
      </c>
      <c r="X355" s="245" t="s">
        <v>12</v>
      </c>
      <c r="Y355" s="245" t="s">
        <v>1000</v>
      </c>
      <c r="Z355" s="245" t="s">
        <v>320</v>
      </c>
      <c r="AA355" s="246">
        <v>92707</v>
      </c>
      <c r="AB355" s="245" t="s">
        <v>1014</v>
      </c>
      <c r="AC355" s="245" t="s">
        <v>201</v>
      </c>
      <c r="AD355" s="245" t="s">
        <v>327</v>
      </c>
      <c r="AE355" s="245" t="s">
        <v>12</v>
      </c>
    </row>
    <row r="356" spans="2:31" x14ac:dyDescent="0.35">
      <c r="B356" s="244">
        <v>104122</v>
      </c>
      <c r="C356" s="245" t="s">
        <v>1857</v>
      </c>
      <c r="D356" s="244">
        <v>2015</v>
      </c>
      <c r="E356" s="245" t="s">
        <v>12</v>
      </c>
      <c r="F356" s="240">
        <v>12338.522016000001</v>
      </c>
      <c r="G356" s="240" t="s">
        <v>1755</v>
      </c>
      <c r="H356" s="240" t="s">
        <v>12</v>
      </c>
      <c r="I356" s="240">
        <v>12338.522016000001</v>
      </c>
      <c r="J356" s="240">
        <v>0</v>
      </c>
      <c r="K356" s="240">
        <v>0</v>
      </c>
      <c r="L356" s="240">
        <v>0</v>
      </c>
      <c r="M356" s="240">
        <v>0</v>
      </c>
      <c r="N356" s="240" t="s">
        <v>12</v>
      </c>
      <c r="O356" s="240">
        <v>12338.522016000001</v>
      </c>
      <c r="P356" s="240">
        <v>0</v>
      </c>
      <c r="Q356" s="240">
        <v>0</v>
      </c>
      <c r="R356" s="240">
        <v>12338.522016000001</v>
      </c>
      <c r="S356" s="240">
        <v>0</v>
      </c>
      <c r="T356" s="245" t="s">
        <v>12</v>
      </c>
      <c r="U356" s="245" t="s">
        <v>316</v>
      </c>
      <c r="V356" s="245" t="s">
        <v>316</v>
      </c>
      <c r="W356" s="245" t="s">
        <v>553</v>
      </c>
      <c r="X356" s="245" t="s">
        <v>12</v>
      </c>
      <c r="Y356" s="245" t="s">
        <v>1016</v>
      </c>
      <c r="Z356" s="245" t="s">
        <v>320</v>
      </c>
      <c r="AA356" s="246">
        <v>95988</v>
      </c>
      <c r="AB356" s="245" t="s">
        <v>696</v>
      </c>
      <c r="AC356" s="245" t="s">
        <v>476</v>
      </c>
      <c r="AD356" s="245" t="s">
        <v>327</v>
      </c>
      <c r="AE356" s="245" t="s">
        <v>12</v>
      </c>
    </row>
    <row r="357" spans="2:31" x14ac:dyDescent="0.35">
      <c r="B357" s="244">
        <v>104538</v>
      </c>
      <c r="C357" s="245" t="s">
        <v>1017</v>
      </c>
      <c r="D357" s="244">
        <v>2015</v>
      </c>
      <c r="E357" s="245" t="s">
        <v>12</v>
      </c>
      <c r="F357" s="240">
        <v>14933.664500000001</v>
      </c>
      <c r="G357" s="240" t="s">
        <v>1755</v>
      </c>
      <c r="H357" s="240" t="s">
        <v>12</v>
      </c>
      <c r="I357" s="240">
        <v>14933.664500000001</v>
      </c>
      <c r="J357" s="240">
        <v>0</v>
      </c>
      <c r="K357" s="240">
        <v>0</v>
      </c>
      <c r="L357" s="240">
        <v>0</v>
      </c>
      <c r="M357" s="240">
        <v>0</v>
      </c>
      <c r="N357" s="240" t="s">
        <v>12</v>
      </c>
      <c r="O357" s="240">
        <v>0</v>
      </c>
      <c r="P357" s="240">
        <v>0</v>
      </c>
      <c r="Q357" s="240">
        <v>0</v>
      </c>
      <c r="R357" s="240">
        <v>0</v>
      </c>
      <c r="S357" s="240">
        <v>14933.664500000001</v>
      </c>
      <c r="T357" s="245" t="s">
        <v>12</v>
      </c>
      <c r="U357" s="245" t="s">
        <v>317</v>
      </c>
      <c r="V357" s="245" t="s">
        <v>317</v>
      </c>
      <c r="W357" s="245" t="s">
        <v>12</v>
      </c>
      <c r="X357" s="245" t="s">
        <v>12</v>
      </c>
      <c r="Y357" s="245" t="s">
        <v>1018</v>
      </c>
      <c r="Z357" s="245" t="s">
        <v>320</v>
      </c>
      <c r="AA357" s="246">
        <v>93263</v>
      </c>
      <c r="AB357" s="245" t="s">
        <v>342</v>
      </c>
      <c r="AC357" s="245" t="s">
        <v>343</v>
      </c>
      <c r="AD357" s="245" t="s">
        <v>344</v>
      </c>
      <c r="AE357" s="245" t="s">
        <v>12</v>
      </c>
    </row>
    <row r="358" spans="2:31" x14ac:dyDescent="0.35">
      <c r="B358" s="244">
        <v>104004</v>
      </c>
      <c r="C358" s="245" t="s">
        <v>1019</v>
      </c>
      <c r="D358" s="244">
        <v>2015</v>
      </c>
      <c r="E358" s="245" t="s">
        <v>12</v>
      </c>
      <c r="F358" s="240">
        <v>8341.3715124310002</v>
      </c>
      <c r="G358" s="240" t="s">
        <v>1755</v>
      </c>
      <c r="H358" s="240" t="s">
        <v>12</v>
      </c>
      <c r="I358" s="240">
        <v>8341.3715124310002</v>
      </c>
      <c r="J358" s="240">
        <v>0</v>
      </c>
      <c r="K358" s="240">
        <v>0</v>
      </c>
      <c r="L358" s="240">
        <v>0</v>
      </c>
      <c r="M358" s="240">
        <v>0</v>
      </c>
      <c r="N358" s="240" t="s">
        <v>12</v>
      </c>
      <c r="O358" s="240">
        <v>2179.7742256000001</v>
      </c>
      <c r="P358" s="240">
        <v>0</v>
      </c>
      <c r="Q358" s="240">
        <v>0</v>
      </c>
      <c r="R358" s="240">
        <v>2179.7742256000001</v>
      </c>
      <c r="S358" s="240">
        <v>6161.597286831</v>
      </c>
      <c r="T358" s="245" t="s">
        <v>12</v>
      </c>
      <c r="U358" s="245" t="s">
        <v>316</v>
      </c>
      <c r="V358" s="245" t="s">
        <v>316</v>
      </c>
      <c r="W358" s="245" t="s">
        <v>350</v>
      </c>
      <c r="X358" s="245" t="s">
        <v>12</v>
      </c>
      <c r="Y358" s="245" t="s">
        <v>1020</v>
      </c>
      <c r="Z358" s="245" t="s">
        <v>320</v>
      </c>
      <c r="AA358" s="246">
        <v>93627</v>
      </c>
      <c r="AB358" s="245" t="s">
        <v>1021</v>
      </c>
      <c r="AC358" s="245" t="s">
        <v>1022</v>
      </c>
      <c r="AD358" s="245" t="s">
        <v>327</v>
      </c>
      <c r="AE358" s="245" t="s">
        <v>12</v>
      </c>
    </row>
    <row r="359" spans="2:31" x14ac:dyDescent="0.35">
      <c r="B359" s="244">
        <v>104562</v>
      </c>
      <c r="C359" s="245" t="s">
        <v>1023</v>
      </c>
      <c r="D359" s="244">
        <v>2015</v>
      </c>
      <c r="E359" s="245" t="s">
        <v>12</v>
      </c>
      <c r="F359" s="240">
        <v>20406.193253088</v>
      </c>
      <c r="G359" s="240" t="s">
        <v>1755</v>
      </c>
      <c r="H359" s="240" t="s">
        <v>12</v>
      </c>
      <c r="I359" s="240">
        <v>0</v>
      </c>
      <c r="J359" s="240">
        <v>0</v>
      </c>
      <c r="K359" s="240">
        <v>20406.193253088</v>
      </c>
      <c r="L359" s="240">
        <v>0</v>
      </c>
      <c r="M359" s="240">
        <v>0</v>
      </c>
      <c r="N359" s="240" t="s">
        <v>12</v>
      </c>
      <c r="O359" s="240">
        <v>0</v>
      </c>
      <c r="P359" s="240">
        <v>0</v>
      </c>
      <c r="Q359" s="240">
        <v>0</v>
      </c>
      <c r="R359" s="240">
        <v>0</v>
      </c>
      <c r="S359" s="240">
        <v>20406.193253088</v>
      </c>
      <c r="T359" s="245" t="s">
        <v>12</v>
      </c>
      <c r="U359" s="245" t="s">
        <v>317</v>
      </c>
      <c r="V359" s="245" t="s">
        <v>317</v>
      </c>
      <c r="W359" s="245" t="s">
        <v>12</v>
      </c>
      <c r="X359" s="245" t="s">
        <v>12</v>
      </c>
      <c r="Y359" s="245" t="s">
        <v>540</v>
      </c>
      <c r="Z359" s="245" t="s">
        <v>320</v>
      </c>
      <c r="AA359" s="246">
        <v>95354</v>
      </c>
      <c r="AB359" s="245" t="s">
        <v>423</v>
      </c>
      <c r="AC359" s="245" t="s">
        <v>424</v>
      </c>
      <c r="AD359" s="245" t="s">
        <v>425</v>
      </c>
      <c r="AE359" s="245" t="s">
        <v>12</v>
      </c>
    </row>
    <row r="360" spans="2:31" x14ac:dyDescent="0.35">
      <c r="B360" s="244">
        <v>104421</v>
      </c>
      <c r="C360" s="245" t="s">
        <v>1025</v>
      </c>
      <c r="D360" s="244">
        <v>2015</v>
      </c>
      <c r="E360" s="245" t="s">
        <v>12</v>
      </c>
      <c r="F360" s="240">
        <v>8539.7040687999997</v>
      </c>
      <c r="G360" s="240" t="s">
        <v>1755</v>
      </c>
      <c r="H360" s="240" t="s">
        <v>12</v>
      </c>
      <c r="I360" s="240">
        <v>8539.7040687999997</v>
      </c>
      <c r="J360" s="240">
        <v>0</v>
      </c>
      <c r="K360" s="240">
        <v>0</v>
      </c>
      <c r="L360" s="240">
        <v>0</v>
      </c>
      <c r="M360" s="240">
        <v>0</v>
      </c>
      <c r="N360" s="240" t="s">
        <v>12</v>
      </c>
      <c r="O360" s="240">
        <v>0</v>
      </c>
      <c r="P360" s="240">
        <v>0</v>
      </c>
      <c r="Q360" s="240">
        <v>0</v>
      </c>
      <c r="R360" s="240">
        <v>0</v>
      </c>
      <c r="S360" s="240">
        <v>8539.7040687999997</v>
      </c>
      <c r="T360" s="245" t="s">
        <v>12</v>
      </c>
      <c r="U360" s="245" t="s">
        <v>317</v>
      </c>
      <c r="V360" s="245" t="s">
        <v>317</v>
      </c>
      <c r="W360" s="245" t="s">
        <v>12</v>
      </c>
      <c r="X360" s="245" t="s">
        <v>12</v>
      </c>
      <c r="Y360" s="245" t="s">
        <v>410</v>
      </c>
      <c r="Z360" s="245" t="s">
        <v>320</v>
      </c>
      <c r="AA360" s="246">
        <v>94565</v>
      </c>
      <c r="AB360" s="245" t="s">
        <v>1995</v>
      </c>
      <c r="AC360" s="245" t="s">
        <v>201</v>
      </c>
      <c r="AD360" s="245" t="s">
        <v>327</v>
      </c>
      <c r="AE360" s="245" t="s">
        <v>12</v>
      </c>
    </row>
    <row r="361" spans="2:31" x14ac:dyDescent="0.35">
      <c r="B361" s="244">
        <v>104376</v>
      </c>
      <c r="C361" s="245" t="s">
        <v>1026</v>
      </c>
      <c r="D361" s="244">
        <v>2015</v>
      </c>
      <c r="E361" s="245" t="s">
        <v>12</v>
      </c>
      <c r="F361" s="240">
        <v>11273.862057599999</v>
      </c>
      <c r="G361" s="240" t="s">
        <v>1755</v>
      </c>
      <c r="H361" s="240" t="s">
        <v>12</v>
      </c>
      <c r="I361" s="240">
        <v>11273.862057599999</v>
      </c>
      <c r="J361" s="240">
        <v>0</v>
      </c>
      <c r="K361" s="240">
        <v>0</v>
      </c>
      <c r="L361" s="240">
        <v>0</v>
      </c>
      <c r="M361" s="240">
        <v>0</v>
      </c>
      <c r="N361" s="240" t="s">
        <v>12</v>
      </c>
      <c r="O361" s="240">
        <v>0</v>
      </c>
      <c r="P361" s="240">
        <v>0</v>
      </c>
      <c r="Q361" s="240">
        <v>0</v>
      </c>
      <c r="R361" s="240">
        <v>0</v>
      </c>
      <c r="S361" s="240">
        <v>11273.862057599999</v>
      </c>
      <c r="T361" s="245" t="s">
        <v>12</v>
      </c>
      <c r="U361" s="245" t="s">
        <v>317</v>
      </c>
      <c r="V361" s="245" t="s">
        <v>317</v>
      </c>
      <c r="W361" s="245" t="s">
        <v>12</v>
      </c>
      <c r="X361" s="245" t="s">
        <v>12</v>
      </c>
      <c r="Y361" s="245" t="s">
        <v>506</v>
      </c>
      <c r="Z361" s="245" t="s">
        <v>320</v>
      </c>
      <c r="AA361" s="246" t="s">
        <v>1027</v>
      </c>
      <c r="AB361" s="245" t="s">
        <v>1996</v>
      </c>
      <c r="AC361" s="245" t="s">
        <v>201</v>
      </c>
      <c r="AD361" s="245" t="s">
        <v>327</v>
      </c>
      <c r="AE361" s="245" t="s">
        <v>12</v>
      </c>
    </row>
    <row r="362" spans="2:31" x14ac:dyDescent="0.35">
      <c r="B362" s="244">
        <v>104355</v>
      </c>
      <c r="C362" s="245" t="s">
        <v>1029</v>
      </c>
      <c r="D362" s="244">
        <v>2015</v>
      </c>
      <c r="E362" s="245" t="s">
        <v>12</v>
      </c>
      <c r="F362" s="240">
        <v>16404.130624000001</v>
      </c>
      <c r="G362" s="240" t="s">
        <v>1755</v>
      </c>
      <c r="H362" s="240" t="s">
        <v>12</v>
      </c>
      <c r="I362" s="240">
        <v>16404.130624000001</v>
      </c>
      <c r="J362" s="240">
        <v>0</v>
      </c>
      <c r="K362" s="240">
        <v>0</v>
      </c>
      <c r="L362" s="240">
        <v>0</v>
      </c>
      <c r="M362" s="240">
        <v>0</v>
      </c>
      <c r="N362" s="240" t="s">
        <v>12</v>
      </c>
      <c r="O362" s="240">
        <v>0</v>
      </c>
      <c r="P362" s="240">
        <v>0</v>
      </c>
      <c r="Q362" s="240">
        <v>0</v>
      </c>
      <c r="R362" s="240">
        <v>0</v>
      </c>
      <c r="S362" s="240">
        <v>16404.130624000001</v>
      </c>
      <c r="T362" s="245" t="s">
        <v>12</v>
      </c>
      <c r="U362" s="245" t="s">
        <v>317</v>
      </c>
      <c r="V362" s="245" t="s">
        <v>317</v>
      </c>
      <c r="W362" s="245" t="s">
        <v>12</v>
      </c>
      <c r="X362" s="245" t="s">
        <v>12</v>
      </c>
      <c r="Y362" s="245" t="s">
        <v>587</v>
      </c>
      <c r="Z362" s="245" t="s">
        <v>320</v>
      </c>
      <c r="AA362" s="246">
        <v>93291</v>
      </c>
      <c r="AB362" s="245" t="s">
        <v>684</v>
      </c>
      <c r="AC362" s="245" t="s">
        <v>201</v>
      </c>
      <c r="AD362" s="245" t="s">
        <v>327</v>
      </c>
      <c r="AE362" s="245" t="s">
        <v>12</v>
      </c>
    </row>
    <row r="363" spans="2:31" x14ac:dyDescent="0.35">
      <c r="B363" s="244">
        <v>100202</v>
      </c>
      <c r="C363" s="245" t="s">
        <v>1030</v>
      </c>
      <c r="D363" s="244">
        <v>2015</v>
      </c>
      <c r="E363" s="245" t="s">
        <v>12</v>
      </c>
      <c r="F363" s="240">
        <v>23933.365463628499</v>
      </c>
      <c r="G363" s="240" t="s">
        <v>1755</v>
      </c>
      <c r="H363" s="240" t="s">
        <v>12</v>
      </c>
      <c r="I363" s="240">
        <v>23933.365463628499</v>
      </c>
      <c r="J363" s="240">
        <v>0</v>
      </c>
      <c r="K363" s="240">
        <v>0</v>
      </c>
      <c r="L363" s="240">
        <v>0</v>
      </c>
      <c r="M363" s="240">
        <v>0</v>
      </c>
      <c r="N363" s="240" t="s">
        <v>12</v>
      </c>
      <c r="O363" s="240">
        <v>0</v>
      </c>
      <c r="P363" s="240">
        <v>0</v>
      </c>
      <c r="Q363" s="240">
        <v>0</v>
      </c>
      <c r="R363" s="240">
        <v>0</v>
      </c>
      <c r="S363" s="240">
        <v>23933.365463628499</v>
      </c>
      <c r="T363" s="245" t="s">
        <v>12</v>
      </c>
      <c r="U363" s="245" t="s">
        <v>316</v>
      </c>
      <c r="V363" s="245" t="s">
        <v>317</v>
      </c>
      <c r="W363" s="245" t="s">
        <v>467</v>
      </c>
      <c r="X363" s="245" t="s">
        <v>12</v>
      </c>
      <c r="Y363" s="245" t="s">
        <v>346</v>
      </c>
      <c r="Z363" s="245" t="s">
        <v>320</v>
      </c>
      <c r="AA363" s="246">
        <v>93308</v>
      </c>
      <c r="AB363" s="245" t="s">
        <v>352</v>
      </c>
      <c r="AC363" s="245" t="s">
        <v>201</v>
      </c>
      <c r="AD363" s="245" t="s">
        <v>354</v>
      </c>
      <c r="AE363" s="245" t="s">
        <v>12</v>
      </c>
    </row>
    <row r="364" spans="2:31" x14ac:dyDescent="0.35">
      <c r="B364" s="244">
        <v>5044</v>
      </c>
      <c r="C364" s="245" t="s">
        <v>1031</v>
      </c>
      <c r="D364" s="244">
        <v>2015</v>
      </c>
      <c r="E364" s="245" t="s">
        <v>12</v>
      </c>
      <c r="F364" s="240">
        <v>206792.5376944</v>
      </c>
      <c r="G364" s="240" t="s">
        <v>1755</v>
      </c>
      <c r="H364" s="240" t="s">
        <v>12</v>
      </c>
      <c r="I364" s="240">
        <v>0</v>
      </c>
      <c r="J364" s="240">
        <v>0</v>
      </c>
      <c r="K364" s="240">
        <v>206792.5376944</v>
      </c>
      <c r="L364" s="240">
        <v>0</v>
      </c>
      <c r="M364" s="240">
        <v>0</v>
      </c>
      <c r="N364" s="240" t="s">
        <v>12</v>
      </c>
      <c r="O364" s="240">
        <v>0</v>
      </c>
      <c r="P364" s="240">
        <v>0</v>
      </c>
      <c r="Q364" s="240">
        <v>0</v>
      </c>
      <c r="R364" s="240">
        <v>0</v>
      </c>
      <c r="S364" s="240">
        <v>206792.5376944</v>
      </c>
      <c r="T364" s="245" t="s">
        <v>12</v>
      </c>
      <c r="U364" s="245" t="s">
        <v>316</v>
      </c>
      <c r="V364" s="245" t="s">
        <v>317</v>
      </c>
      <c r="W364" s="245" t="s">
        <v>467</v>
      </c>
      <c r="X364" s="245" t="s">
        <v>12</v>
      </c>
      <c r="Y364" s="245" t="s">
        <v>346</v>
      </c>
      <c r="Z364" s="245" t="s">
        <v>320</v>
      </c>
      <c r="AA364" s="246">
        <v>93308</v>
      </c>
      <c r="AB364" s="245" t="s">
        <v>638</v>
      </c>
      <c r="AC364" s="245" t="s">
        <v>424</v>
      </c>
      <c r="AD364" s="245" t="s">
        <v>425</v>
      </c>
      <c r="AE364" s="245" t="s">
        <v>12</v>
      </c>
    </row>
    <row r="365" spans="2:31" x14ac:dyDescent="0.35">
      <c r="B365" s="244">
        <v>104498</v>
      </c>
      <c r="C365" s="245" t="s">
        <v>1032</v>
      </c>
      <c r="D365" s="244">
        <v>2015</v>
      </c>
      <c r="E365" s="245" t="s">
        <v>12</v>
      </c>
      <c r="F365" s="240">
        <v>2686892.80837999</v>
      </c>
      <c r="G365" s="240" t="s">
        <v>1755</v>
      </c>
      <c r="H365" s="240" t="s">
        <v>12</v>
      </c>
      <c r="I365" s="240">
        <v>0</v>
      </c>
      <c r="J365" s="240">
        <v>0</v>
      </c>
      <c r="K365" s="240">
        <v>2513072.91257999</v>
      </c>
      <c r="L365" s="240">
        <v>173819.8958</v>
      </c>
      <c r="M365" s="240">
        <v>0</v>
      </c>
      <c r="N365" s="240" t="s">
        <v>12</v>
      </c>
      <c r="O365" s="240">
        <v>0</v>
      </c>
      <c r="P365" s="240">
        <v>2513072.91257999</v>
      </c>
      <c r="Q365" s="240">
        <v>0</v>
      </c>
      <c r="R365" s="240">
        <v>2513072.91257999</v>
      </c>
      <c r="S365" s="240">
        <v>173819.8958</v>
      </c>
      <c r="T365" s="245" t="s">
        <v>12</v>
      </c>
      <c r="U365" s="245" t="s">
        <v>316</v>
      </c>
      <c r="V365" s="245" t="s">
        <v>317</v>
      </c>
      <c r="W365" s="245" t="s">
        <v>390</v>
      </c>
      <c r="X365" s="245" t="s">
        <v>12</v>
      </c>
      <c r="Y365" s="245" t="s">
        <v>346</v>
      </c>
      <c r="Z365" s="245" t="s">
        <v>320</v>
      </c>
      <c r="AA365" s="246">
        <v>93307</v>
      </c>
      <c r="AB365" s="245" t="s">
        <v>391</v>
      </c>
      <c r="AC365" s="245" t="s">
        <v>394</v>
      </c>
      <c r="AD365" s="245" t="s">
        <v>395</v>
      </c>
      <c r="AE365" s="245" t="s">
        <v>12</v>
      </c>
    </row>
    <row r="366" spans="2:31" x14ac:dyDescent="0.35">
      <c r="B366" s="244">
        <v>101507</v>
      </c>
      <c r="C366" s="245" t="s">
        <v>1033</v>
      </c>
      <c r="D366" s="244">
        <v>2015</v>
      </c>
      <c r="E366" s="245" t="s">
        <v>12</v>
      </c>
      <c r="F366" s="240">
        <v>148056.44716568899</v>
      </c>
      <c r="G366" s="240" t="s">
        <v>1755</v>
      </c>
      <c r="H366" s="240" t="s">
        <v>12</v>
      </c>
      <c r="I366" s="240">
        <v>146355.047165689</v>
      </c>
      <c r="J366" s="240">
        <v>1701.4</v>
      </c>
      <c r="K366" s="240">
        <v>0</v>
      </c>
      <c r="L366" s="240">
        <v>0</v>
      </c>
      <c r="M366" s="240">
        <v>0</v>
      </c>
      <c r="N366" s="240" t="s">
        <v>12</v>
      </c>
      <c r="O366" s="240">
        <v>145879.880918371</v>
      </c>
      <c r="P366" s="240">
        <v>0</v>
      </c>
      <c r="Q366" s="240">
        <v>0</v>
      </c>
      <c r="R366" s="240">
        <v>145879.880918371</v>
      </c>
      <c r="S366" s="240">
        <v>2176.566247318</v>
      </c>
      <c r="T366" s="245" t="s">
        <v>12</v>
      </c>
      <c r="U366" s="245" t="s">
        <v>480</v>
      </c>
      <c r="V366" s="245" t="s">
        <v>316</v>
      </c>
      <c r="W366" s="245" t="s">
        <v>390</v>
      </c>
      <c r="X366" s="245" t="s">
        <v>12</v>
      </c>
      <c r="Y366" s="245" t="s">
        <v>346</v>
      </c>
      <c r="Z366" s="245" t="s">
        <v>320</v>
      </c>
      <c r="AA366" s="246">
        <v>93307</v>
      </c>
      <c r="AB366" s="245" t="s">
        <v>391</v>
      </c>
      <c r="AC366" s="245" t="s">
        <v>566</v>
      </c>
      <c r="AD366" s="245" t="s">
        <v>392</v>
      </c>
      <c r="AE366" s="245" t="s">
        <v>12</v>
      </c>
    </row>
    <row r="367" spans="2:31" x14ac:dyDescent="0.35">
      <c r="B367" s="244">
        <v>101514</v>
      </c>
      <c r="C367" s="245" t="s">
        <v>1034</v>
      </c>
      <c r="D367" s="244">
        <v>2015</v>
      </c>
      <c r="E367" s="245" t="s">
        <v>12</v>
      </c>
      <c r="F367" s="240">
        <v>475557.70059599599</v>
      </c>
      <c r="G367" s="240" t="s">
        <v>1755</v>
      </c>
      <c r="H367" s="240" t="s">
        <v>12</v>
      </c>
      <c r="I367" s="240">
        <v>475557.70059599599</v>
      </c>
      <c r="J367" s="240">
        <v>0</v>
      </c>
      <c r="K367" s="240">
        <v>0</v>
      </c>
      <c r="L367" s="240">
        <v>0</v>
      </c>
      <c r="M367" s="240">
        <v>0</v>
      </c>
      <c r="N367" s="240" t="s">
        <v>12</v>
      </c>
      <c r="O367" s="240">
        <v>475557.70059599599</v>
      </c>
      <c r="P367" s="240">
        <v>0</v>
      </c>
      <c r="Q367" s="240">
        <v>0</v>
      </c>
      <c r="R367" s="240">
        <v>475557.70059599599</v>
      </c>
      <c r="S367" s="240">
        <v>0</v>
      </c>
      <c r="T367" s="245" t="s">
        <v>12</v>
      </c>
      <c r="U367" s="245" t="s">
        <v>316</v>
      </c>
      <c r="V367" s="245" t="s">
        <v>317</v>
      </c>
      <c r="W367" s="245" t="s">
        <v>340</v>
      </c>
      <c r="X367" s="245" t="s">
        <v>12</v>
      </c>
      <c r="Y367" s="245" t="s">
        <v>346</v>
      </c>
      <c r="Z367" s="245" t="s">
        <v>320</v>
      </c>
      <c r="AA367" s="246">
        <v>93308</v>
      </c>
      <c r="AB367" s="245" t="s">
        <v>352</v>
      </c>
      <c r="AC367" s="245" t="s">
        <v>201</v>
      </c>
      <c r="AD367" s="245" t="s">
        <v>458</v>
      </c>
      <c r="AE367" s="245" t="s">
        <v>12</v>
      </c>
    </row>
    <row r="368" spans="2:31" x14ac:dyDescent="0.35">
      <c r="B368" s="244">
        <v>5017</v>
      </c>
      <c r="C368" s="245" t="s">
        <v>1997</v>
      </c>
      <c r="D368" s="244">
        <v>2015</v>
      </c>
      <c r="E368" s="245" t="s">
        <v>12</v>
      </c>
      <c r="F368" s="240">
        <v>0</v>
      </c>
      <c r="G368" s="240" t="s">
        <v>1755</v>
      </c>
      <c r="H368" s="240" t="s">
        <v>12</v>
      </c>
      <c r="I368" s="240">
        <v>0</v>
      </c>
      <c r="J368" s="240">
        <v>0</v>
      </c>
      <c r="K368" s="240">
        <v>0</v>
      </c>
      <c r="L368" s="240">
        <v>0</v>
      </c>
      <c r="M368" s="240">
        <v>0</v>
      </c>
      <c r="N368" s="240" t="s">
        <v>12</v>
      </c>
      <c r="O368" s="240">
        <v>0</v>
      </c>
      <c r="P368" s="240">
        <v>0</v>
      </c>
      <c r="Q368" s="240">
        <v>0</v>
      </c>
      <c r="R368" s="240">
        <v>0</v>
      </c>
      <c r="S368" s="240">
        <v>0</v>
      </c>
      <c r="T368" s="245" t="s">
        <v>12</v>
      </c>
      <c r="U368" s="245" t="s">
        <v>317</v>
      </c>
      <c r="V368" s="245" t="s">
        <v>317</v>
      </c>
      <c r="W368" s="245" t="s">
        <v>12</v>
      </c>
      <c r="X368" s="245" t="s">
        <v>12</v>
      </c>
      <c r="Y368" s="245" t="s">
        <v>1036</v>
      </c>
      <c r="Z368" s="245" t="s">
        <v>1037</v>
      </c>
      <c r="AA368" s="246">
        <v>90120</v>
      </c>
      <c r="AB368" s="245" t="s">
        <v>638</v>
      </c>
      <c r="AC368" s="245" t="s">
        <v>424</v>
      </c>
      <c r="AD368" s="245" t="s">
        <v>425</v>
      </c>
      <c r="AE368" s="245" t="s">
        <v>12</v>
      </c>
    </row>
    <row r="369" spans="2:31" x14ac:dyDescent="0.35">
      <c r="B369" s="244">
        <v>100199</v>
      </c>
      <c r="C369" s="245" t="s">
        <v>1038</v>
      </c>
      <c r="D369" s="244">
        <v>2015</v>
      </c>
      <c r="E369" s="245" t="s">
        <v>12</v>
      </c>
      <c r="F369" s="240">
        <v>31005.697304000001</v>
      </c>
      <c r="G369" s="240" t="s">
        <v>1755</v>
      </c>
      <c r="H369" s="240" t="s">
        <v>12</v>
      </c>
      <c r="I369" s="240">
        <v>31005.697304000001</v>
      </c>
      <c r="J369" s="240">
        <v>0</v>
      </c>
      <c r="K369" s="240">
        <v>0</v>
      </c>
      <c r="L369" s="240">
        <v>0</v>
      </c>
      <c r="M369" s="240">
        <v>0</v>
      </c>
      <c r="N369" s="240" t="s">
        <v>12</v>
      </c>
      <c r="O369" s="240">
        <v>31005.697304000001</v>
      </c>
      <c r="P369" s="240">
        <v>0</v>
      </c>
      <c r="Q369" s="240">
        <v>0</v>
      </c>
      <c r="R369" s="240">
        <v>31005.697304000001</v>
      </c>
      <c r="S369" s="240">
        <v>0</v>
      </c>
      <c r="T369" s="245" t="s">
        <v>12</v>
      </c>
      <c r="U369" s="245" t="s">
        <v>316</v>
      </c>
      <c r="V369" s="245" t="s">
        <v>317</v>
      </c>
      <c r="W369" s="245" t="s">
        <v>350</v>
      </c>
      <c r="X369" s="245" t="s">
        <v>12</v>
      </c>
      <c r="Y369" s="245" t="s">
        <v>939</v>
      </c>
      <c r="Z369" s="245" t="s">
        <v>320</v>
      </c>
      <c r="AA369" s="246">
        <v>93631</v>
      </c>
      <c r="AB369" s="245" t="s">
        <v>352</v>
      </c>
      <c r="AC369" s="245" t="s">
        <v>201</v>
      </c>
      <c r="AD369" s="245" t="s">
        <v>458</v>
      </c>
      <c r="AE369" s="245" t="s">
        <v>12</v>
      </c>
    </row>
    <row r="370" spans="2:31" x14ac:dyDescent="0.35">
      <c r="B370" s="244">
        <v>101100</v>
      </c>
      <c r="C370" s="245" t="s">
        <v>1042</v>
      </c>
      <c r="D370" s="244">
        <v>2015</v>
      </c>
      <c r="E370" s="245" t="s">
        <v>12</v>
      </c>
      <c r="F370" s="240">
        <v>120766.06422561999</v>
      </c>
      <c r="G370" s="240" t="s">
        <v>1755</v>
      </c>
      <c r="H370" s="240" t="s">
        <v>12</v>
      </c>
      <c r="I370" s="240">
        <v>605.76422562032997</v>
      </c>
      <c r="J370" s="240">
        <v>120160.3</v>
      </c>
      <c r="K370" s="240">
        <v>0</v>
      </c>
      <c r="L370" s="240">
        <v>0</v>
      </c>
      <c r="M370" s="240">
        <v>0</v>
      </c>
      <c r="N370" s="240" t="s">
        <v>12</v>
      </c>
      <c r="O370" s="240">
        <v>0</v>
      </c>
      <c r="P370" s="240">
        <v>0</v>
      </c>
      <c r="Q370" s="240">
        <v>0</v>
      </c>
      <c r="R370" s="240">
        <v>0</v>
      </c>
      <c r="S370" s="240">
        <v>120766.06422561999</v>
      </c>
      <c r="T370" s="245" t="s">
        <v>12</v>
      </c>
      <c r="U370" s="245" t="s">
        <v>316</v>
      </c>
      <c r="V370" s="245" t="s">
        <v>317</v>
      </c>
      <c r="W370" s="245" t="s">
        <v>430</v>
      </c>
      <c r="X370" s="245" t="s">
        <v>12</v>
      </c>
      <c r="Y370" s="245" t="s">
        <v>1043</v>
      </c>
      <c r="Z370" s="245" t="s">
        <v>320</v>
      </c>
      <c r="AA370" s="246">
        <v>95683</v>
      </c>
      <c r="AB370" s="245" t="s">
        <v>912</v>
      </c>
      <c r="AC370" s="245" t="s">
        <v>201</v>
      </c>
      <c r="AD370" s="245" t="s">
        <v>354</v>
      </c>
      <c r="AE370" s="245" t="s">
        <v>12</v>
      </c>
    </row>
    <row r="371" spans="2:31" x14ac:dyDescent="0.35">
      <c r="B371" s="244">
        <v>100962</v>
      </c>
      <c r="C371" s="245" t="s">
        <v>1044</v>
      </c>
      <c r="D371" s="244">
        <v>2015</v>
      </c>
      <c r="E371" s="245" t="s">
        <v>12</v>
      </c>
      <c r="F371" s="240">
        <v>65824.272840000005</v>
      </c>
      <c r="G371" s="240" t="s">
        <v>1755</v>
      </c>
      <c r="H371" s="240" t="s">
        <v>12</v>
      </c>
      <c r="I371" s="240">
        <v>65824.272840000005</v>
      </c>
      <c r="J371" s="240">
        <v>0</v>
      </c>
      <c r="K371" s="240">
        <v>0</v>
      </c>
      <c r="L371" s="240">
        <v>0</v>
      </c>
      <c r="M371" s="240">
        <v>0</v>
      </c>
      <c r="N371" s="240" t="s">
        <v>12</v>
      </c>
      <c r="O371" s="240">
        <v>65824.272840000005</v>
      </c>
      <c r="P371" s="240">
        <v>0</v>
      </c>
      <c r="Q371" s="240">
        <v>0</v>
      </c>
      <c r="R371" s="240">
        <v>65824.272840000005</v>
      </c>
      <c r="S371" s="240">
        <v>0</v>
      </c>
      <c r="T371" s="245" t="s">
        <v>12</v>
      </c>
      <c r="U371" s="245" t="s">
        <v>316</v>
      </c>
      <c r="V371" s="245" t="s">
        <v>316</v>
      </c>
      <c r="W371" s="245" t="s">
        <v>761</v>
      </c>
      <c r="X371" s="245" t="s">
        <v>12</v>
      </c>
      <c r="Y371" s="245" t="s">
        <v>622</v>
      </c>
      <c r="Z371" s="245" t="s">
        <v>320</v>
      </c>
      <c r="AA371" s="246">
        <v>92831</v>
      </c>
      <c r="AB371" s="245" t="s">
        <v>1045</v>
      </c>
      <c r="AC371" s="245" t="s">
        <v>201</v>
      </c>
      <c r="AD371" s="245" t="s">
        <v>327</v>
      </c>
      <c r="AE371" s="245" t="s">
        <v>12</v>
      </c>
    </row>
    <row r="372" spans="2:31" x14ac:dyDescent="0.35">
      <c r="B372" s="244">
        <v>104047</v>
      </c>
      <c r="C372" s="245" t="s">
        <v>1046</v>
      </c>
      <c r="D372" s="244">
        <v>2015</v>
      </c>
      <c r="E372" s="245" t="s">
        <v>12</v>
      </c>
      <c r="F372" s="240">
        <v>128221.153192</v>
      </c>
      <c r="G372" s="240" t="s">
        <v>1755</v>
      </c>
      <c r="H372" s="240" t="s">
        <v>12</v>
      </c>
      <c r="I372" s="240">
        <v>0</v>
      </c>
      <c r="J372" s="240">
        <v>0</v>
      </c>
      <c r="K372" s="240">
        <v>4666.213992</v>
      </c>
      <c r="L372" s="240">
        <v>123554.93919999999</v>
      </c>
      <c r="M372" s="240">
        <v>0</v>
      </c>
      <c r="N372" s="240" t="s">
        <v>12</v>
      </c>
      <c r="O372" s="240">
        <v>0</v>
      </c>
      <c r="P372" s="240">
        <v>0</v>
      </c>
      <c r="Q372" s="240">
        <v>0</v>
      </c>
      <c r="R372" s="240">
        <v>0</v>
      </c>
      <c r="S372" s="240">
        <v>128221.153192</v>
      </c>
      <c r="T372" s="245" t="s">
        <v>12</v>
      </c>
      <c r="U372" s="245" t="s">
        <v>316</v>
      </c>
      <c r="V372" s="245" t="s">
        <v>317</v>
      </c>
      <c r="W372" s="245" t="s">
        <v>381</v>
      </c>
      <c r="X372" s="245" t="s">
        <v>12</v>
      </c>
      <c r="Y372" s="245" t="s">
        <v>375</v>
      </c>
      <c r="Z372" s="245" t="s">
        <v>320</v>
      </c>
      <c r="AA372" s="246">
        <v>95814</v>
      </c>
      <c r="AB372" s="245" t="s">
        <v>446</v>
      </c>
      <c r="AC372" s="245" t="s">
        <v>394</v>
      </c>
      <c r="AD372" s="245" t="s">
        <v>395</v>
      </c>
      <c r="AE372" s="245" t="s">
        <v>12</v>
      </c>
    </row>
    <row r="373" spans="2:31" x14ac:dyDescent="0.35">
      <c r="B373" s="244">
        <v>104425</v>
      </c>
      <c r="C373" s="245" t="s">
        <v>1048</v>
      </c>
      <c r="D373" s="244">
        <v>2015</v>
      </c>
      <c r="E373" s="245" t="s">
        <v>12</v>
      </c>
      <c r="F373" s="240">
        <v>11392.373026560001</v>
      </c>
      <c r="G373" s="240" t="s">
        <v>1755</v>
      </c>
      <c r="H373" s="240" t="s">
        <v>12</v>
      </c>
      <c r="I373" s="240">
        <v>11392.373026560001</v>
      </c>
      <c r="J373" s="240">
        <v>0</v>
      </c>
      <c r="K373" s="240">
        <v>0</v>
      </c>
      <c r="L373" s="240">
        <v>0</v>
      </c>
      <c r="M373" s="240">
        <v>0</v>
      </c>
      <c r="N373" s="240" t="s">
        <v>12</v>
      </c>
      <c r="O373" s="240">
        <v>0</v>
      </c>
      <c r="P373" s="240">
        <v>0</v>
      </c>
      <c r="Q373" s="240">
        <v>0</v>
      </c>
      <c r="R373" s="240">
        <v>0</v>
      </c>
      <c r="S373" s="240">
        <v>11392.373026560001</v>
      </c>
      <c r="T373" s="245" t="s">
        <v>12</v>
      </c>
      <c r="U373" s="245" t="s">
        <v>317</v>
      </c>
      <c r="V373" s="245" t="s">
        <v>317</v>
      </c>
      <c r="W373" s="245" t="s">
        <v>12</v>
      </c>
      <c r="X373" s="245" t="s">
        <v>12</v>
      </c>
      <c r="Y373" s="245" t="s">
        <v>1049</v>
      </c>
      <c r="Z373" s="245" t="s">
        <v>320</v>
      </c>
      <c r="AA373" s="246">
        <v>94585</v>
      </c>
      <c r="AB373" s="245" t="s">
        <v>638</v>
      </c>
      <c r="AC373" s="245" t="s">
        <v>343</v>
      </c>
      <c r="AD373" s="245" t="s">
        <v>344</v>
      </c>
      <c r="AE373" s="245" t="s">
        <v>12</v>
      </c>
    </row>
    <row r="374" spans="2:31" x14ac:dyDescent="0.35">
      <c r="B374" s="244">
        <v>3001</v>
      </c>
      <c r="C374" s="245" t="s">
        <v>1050</v>
      </c>
      <c r="D374" s="244">
        <v>2015</v>
      </c>
      <c r="E374" s="245" t="s">
        <v>12</v>
      </c>
      <c r="F374" s="240">
        <v>0</v>
      </c>
      <c r="G374" s="240" t="s">
        <v>1755</v>
      </c>
      <c r="H374" s="240" t="s">
        <v>12</v>
      </c>
      <c r="I374" s="240">
        <v>0</v>
      </c>
      <c r="J374" s="240">
        <v>0</v>
      </c>
      <c r="K374" s="240">
        <v>0</v>
      </c>
      <c r="L374" s="240">
        <v>0</v>
      </c>
      <c r="M374" s="240">
        <v>0</v>
      </c>
      <c r="N374" s="240" t="s">
        <v>12</v>
      </c>
      <c r="O374" s="240">
        <v>0</v>
      </c>
      <c r="P374" s="240">
        <v>0</v>
      </c>
      <c r="Q374" s="240">
        <v>0</v>
      </c>
      <c r="R374" s="240">
        <v>0</v>
      </c>
      <c r="S374" s="240">
        <v>0</v>
      </c>
      <c r="T374" s="245" t="s">
        <v>12</v>
      </c>
      <c r="U374" s="245" t="s">
        <v>317</v>
      </c>
      <c r="V374" s="245" t="s">
        <v>317</v>
      </c>
      <c r="W374" s="245" t="s">
        <v>12</v>
      </c>
      <c r="X374" s="245" t="s">
        <v>12</v>
      </c>
      <c r="Y374" s="245" t="s">
        <v>1051</v>
      </c>
      <c r="Z374" s="245" t="s">
        <v>320</v>
      </c>
      <c r="AA374" s="246">
        <v>95646</v>
      </c>
      <c r="AB374" s="245" t="s">
        <v>321</v>
      </c>
      <c r="AC374" s="245" t="s">
        <v>322</v>
      </c>
      <c r="AD374" s="245" t="s">
        <v>323</v>
      </c>
      <c r="AE374" s="245" t="s">
        <v>12</v>
      </c>
    </row>
    <row r="375" spans="2:31" x14ac:dyDescent="0.35">
      <c r="B375" s="244">
        <v>101447</v>
      </c>
      <c r="C375" s="245" t="s">
        <v>1053</v>
      </c>
      <c r="D375" s="244">
        <v>2015</v>
      </c>
      <c r="E375" s="245" t="s">
        <v>12</v>
      </c>
      <c r="F375" s="240">
        <v>21017.894560000001</v>
      </c>
      <c r="G375" s="240" t="s">
        <v>1755</v>
      </c>
      <c r="H375" s="240" t="s">
        <v>12</v>
      </c>
      <c r="I375" s="240">
        <v>21017.894560000001</v>
      </c>
      <c r="J375" s="240">
        <v>0</v>
      </c>
      <c r="K375" s="240">
        <v>0</v>
      </c>
      <c r="L375" s="240">
        <v>0</v>
      </c>
      <c r="M375" s="240">
        <v>0</v>
      </c>
      <c r="N375" s="240" t="s">
        <v>12</v>
      </c>
      <c r="O375" s="240">
        <v>0</v>
      </c>
      <c r="P375" s="240">
        <v>0</v>
      </c>
      <c r="Q375" s="240">
        <v>0</v>
      </c>
      <c r="R375" s="240">
        <v>0</v>
      </c>
      <c r="S375" s="240">
        <v>21017.894560000001</v>
      </c>
      <c r="T375" s="245" t="s">
        <v>12</v>
      </c>
      <c r="U375" s="245" t="s">
        <v>317</v>
      </c>
      <c r="V375" s="245" t="s">
        <v>317</v>
      </c>
      <c r="W375" s="245" t="s">
        <v>12</v>
      </c>
      <c r="X375" s="245" t="s">
        <v>12</v>
      </c>
      <c r="Y375" s="245" t="s">
        <v>751</v>
      </c>
      <c r="Z375" s="245" t="s">
        <v>320</v>
      </c>
      <c r="AA375" s="246">
        <v>96019</v>
      </c>
      <c r="AB375" s="245" t="s">
        <v>696</v>
      </c>
      <c r="AC375" s="245" t="s">
        <v>476</v>
      </c>
      <c r="AD375" s="245" t="s">
        <v>327</v>
      </c>
      <c r="AE375" s="245" t="s">
        <v>12</v>
      </c>
    </row>
    <row r="376" spans="2:31" x14ac:dyDescent="0.35">
      <c r="B376" s="244">
        <v>104354</v>
      </c>
      <c r="C376" s="245" t="s">
        <v>1998</v>
      </c>
      <c r="D376" s="244">
        <v>2015</v>
      </c>
      <c r="E376" s="245" t="s">
        <v>12</v>
      </c>
      <c r="F376" s="240">
        <v>23093.378575999999</v>
      </c>
      <c r="G376" s="240" t="s">
        <v>1755</v>
      </c>
      <c r="H376" s="240" t="s">
        <v>12</v>
      </c>
      <c r="I376" s="240">
        <v>23093.378575999999</v>
      </c>
      <c r="J376" s="240">
        <v>0</v>
      </c>
      <c r="K376" s="240">
        <v>0</v>
      </c>
      <c r="L376" s="240">
        <v>0</v>
      </c>
      <c r="M376" s="240">
        <v>0</v>
      </c>
      <c r="N376" s="240" t="s">
        <v>12</v>
      </c>
      <c r="O376" s="240">
        <v>0</v>
      </c>
      <c r="P376" s="240">
        <v>0</v>
      </c>
      <c r="Q376" s="240">
        <v>0</v>
      </c>
      <c r="R376" s="240">
        <v>0</v>
      </c>
      <c r="S376" s="240">
        <v>23093.378575999999</v>
      </c>
      <c r="T376" s="245" t="s">
        <v>12</v>
      </c>
      <c r="U376" s="245" t="s">
        <v>317</v>
      </c>
      <c r="V376" s="245" t="s">
        <v>317</v>
      </c>
      <c r="W376" s="245" t="s">
        <v>12</v>
      </c>
      <c r="X376" s="245" t="s">
        <v>12</v>
      </c>
      <c r="Y376" s="245" t="s">
        <v>1055</v>
      </c>
      <c r="Z376" s="245" t="s">
        <v>320</v>
      </c>
      <c r="AA376" s="246">
        <v>93274</v>
      </c>
      <c r="AB376" s="245" t="s">
        <v>961</v>
      </c>
      <c r="AC376" s="245" t="s">
        <v>201</v>
      </c>
      <c r="AD376" s="245" t="s">
        <v>327</v>
      </c>
      <c r="AE376" s="245" t="s">
        <v>12</v>
      </c>
    </row>
    <row r="377" spans="2:31" x14ac:dyDescent="0.35">
      <c r="B377" s="244">
        <v>100205</v>
      </c>
      <c r="C377" s="245" t="s">
        <v>1999</v>
      </c>
      <c r="D377" s="244">
        <v>2015</v>
      </c>
      <c r="E377" s="245" t="s">
        <v>12</v>
      </c>
      <c r="F377" s="240">
        <v>7430.8017792000001</v>
      </c>
      <c r="G377" s="240" t="s">
        <v>1755</v>
      </c>
      <c r="H377" s="240" t="s">
        <v>12</v>
      </c>
      <c r="I377" s="240">
        <v>7430.8017792000001</v>
      </c>
      <c r="J377" s="240">
        <v>0</v>
      </c>
      <c r="K377" s="240">
        <v>0</v>
      </c>
      <c r="L377" s="240">
        <v>0</v>
      </c>
      <c r="M377" s="240">
        <v>0</v>
      </c>
      <c r="N377" s="240" t="s">
        <v>12</v>
      </c>
      <c r="O377" s="240">
        <v>0</v>
      </c>
      <c r="P377" s="240">
        <v>0</v>
      </c>
      <c r="Q377" s="240">
        <v>0</v>
      </c>
      <c r="R377" s="240">
        <v>0</v>
      </c>
      <c r="S377" s="240">
        <v>7430.8017792000001</v>
      </c>
      <c r="T377" s="245" t="s">
        <v>12</v>
      </c>
      <c r="U377" s="245" t="s">
        <v>317</v>
      </c>
      <c r="V377" s="245" t="s">
        <v>317</v>
      </c>
      <c r="W377" s="245" t="s">
        <v>12</v>
      </c>
      <c r="X377" s="245" t="s">
        <v>12</v>
      </c>
      <c r="Y377" s="245" t="s">
        <v>460</v>
      </c>
      <c r="Z377" s="245" t="s">
        <v>320</v>
      </c>
      <c r="AA377" s="246">
        <v>92123</v>
      </c>
      <c r="AB377" s="245" t="s">
        <v>1057</v>
      </c>
      <c r="AC377" s="245" t="s">
        <v>201</v>
      </c>
      <c r="AD377" s="245" t="s">
        <v>327</v>
      </c>
      <c r="AE377" s="245" t="s">
        <v>12</v>
      </c>
    </row>
    <row r="378" spans="2:31" x14ac:dyDescent="0.35">
      <c r="B378" s="244">
        <v>100339</v>
      </c>
      <c r="C378" s="245" t="s">
        <v>1933</v>
      </c>
      <c r="D378" s="244">
        <v>2015</v>
      </c>
      <c r="E378" s="245" t="s">
        <v>12</v>
      </c>
      <c r="F378" s="240">
        <v>2068035.182912</v>
      </c>
      <c r="G378" s="240" t="s">
        <v>1755</v>
      </c>
      <c r="H378" s="240" t="s">
        <v>12</v>
      </c>
      <c r="I378" s="240">
        <v>2068035.182912</v>
      </c>
      <c r="J378" s="240">
        <v>0</v>
      </c>
      <c r="K378" s="240">
        <v>0</v>
      </c>
      <c r="L378" s="240">
        <v>0</v>
      </c>
      <c r="M378" s="240">
        <v>0</v>
      </c>
      <c r="N378" s="240" t="s">
        <v>12</v>
      </c>
      <c r="O378" s="240">
        <v>2068035.182912</v>
      </c>
      <c r="P378" s="240">
        <v>0</v>
      </c>
      <c r="Q378" s="240">
        <v>0</v>
      </c>
      <c r="R378" s="240">
        <v>2068035.182912</v>
      </c>
      <c r="S378" s="240">
        <v>0</v>
      </c>
      <c r="T378" s="245" t="s">
        <v>12</v>
      </c>
      <c r="U378" s="245" t="s">
        <v>316</v>
      </c>
      <c r="V378" s="245" t="s">
        <v>317</v>
      </c>
      <c r="W378" s="245" t="s">
        <v>777</v>
      </c>
      <c r="X378" s="245" t="s">
        <v>12</v>
      </c>
      <c r="Y378" s="245" t="s">
        <v>1059</v>
      </c>
      <c r="Z378" s="245" t="s">
        <v>320</v>
      </c>
      <c r="AA378" s="246">
        <v>93251</v>
      </c>
      <c r="AB378" s="245" t="s">
        <v>352</v>
      </c>
      <c r="AC378" s="245" t="s">
        <v>201</v>
      </c>
      <c r="AD378" s="245" t="s">
        <v>354</v>
      </c>
      <c r="AE378" s="245" t="s">
        <v>12</v>
      </c>
    </row>
    <row r="379" spans="2:31" x14ac:dyDescent="0.35">
      <c r="B379" s="244">
        <v>104211</v>
      </c>
      <c r="C379" s="245" t="s">
        <v>1060</v>
      </c>
      <c r="D379" s="244">
        <v>2015</v>
      </c>
      <c r="E379" s="245" t="s">
        <v>12</v>
      </c>
      <c r="F379" s="240">
        <v>1199801.9873739099</v>
      </c>
      <c r="G379" s="240" t="s">
        <v>1755</v>
      </c>
      <c r="H379" s="240" t="s">
        <v>12</v>
      </c>
      <c r="I379" s="240">
        <v>0</v>
      </c>
      <c r="J379" s="240">
        <v>0</v>
      </c>
      <c r="K379" s="240">
        <v>0</v>
      </c>
      <c r="L379" s="240">
        <v>0</v>
      </c>
      <c r="M379" s="240">
        <v>1199801.9873739099</v>
      </c>
      <c r="N379" s="240" t="s">
        <v>12</v>
      </c>
      <c r="O379" s="240">
        <v>0</v>
      </c>
      <c r="P379" s="240">
        <v>0</v>
      </c>
      <c r="Q379" s="240">
        <v>1199801.9873739099</v>
      </c>
      <c r="R379" s="240">
        <v>1199801.9873739099</v>
      </c>
      <c r="S379" s="240">
        <v>0</v>
      </c>
      <c r="T379" s="245" t="s">
        <v>12</v>
      </c>
      <c r="U379" s="245" t="s">
        <v>316</v>
      </c>
      <c r="V379" s="245" t="s">
        <v>317</v>
      </c>
      <c r="W379" s="245" t="s">
        <v>381</v>
      </c>
      <c r="X379" s="245" t="s">
        <v>12</v>
      </c>
      <c r="Y379" s="245" t="s">
        <v>1858</v>
      </c>
      <c r="Z379" s="245" t="s">
        <v>320</v>
      </c>
      <c r="AA379" s="246">
        <v>21610</v>
      </c>
      <c r="AB379" s="245" t="s">
        <v>321</v>
      </c>
      <c r="AC379" s="245" t="s">
        <v>322</v>
      </c>
      <c r="AD379" s="245" t="s">
        <v>323</v>
      </c>
      <c r="AE379" s="245" t="s">
        <v>12</v>
      </c>
    </row>
    <row r="380" spans="2:31" x14ac:dyDescent="0.35">
      <c r="B380" s="244">
        <v>104569</v>
      </c>
      <c r="C380" s="245" t="s">
        <v>1062</v>
      </c>
      <c r="D380" s="244">
        <v>2015</v>
      </c>
      <c r="E380" s="245" t="s">
        <v>12</v>
      </c>
      <c r="F380" s="240">
        <v>22560.992115199999</v>
      </c>
      <c r="G380" s="240" t="s">
        <v>1755</v>
      </c>
      <c r="H380" s="240" t="s">
        <v>12</v>
      </c>
      <c r="I380" s="240">
        <v>22560.992115199999</v>
      </c>
      <c r="J380" s="240">
        <v>0</v>
      </c>
      <c r="K380" s="240">
        <v>0</v>
      </c>
      <c r="L380" s="240">
        <v>0</v>
      </c>
      <c r="M380" s="240">
        <v>0</v>
      </c>
      <c r="N380" s="240" t="s">
        <v>12</v>
      </c>
      <c r="O380" s="240">
        <v>0</v>
      </c>
      <c r="P380" s="240">
        <v>0</v>
      </c>
      <c r="Q380" s="240">
        <v>0</v>
      </c>
      <c r="R380" s="240">
        <v>0</v>
      </c>
      <c r="S380" s="240">
        <v>22560.992115199999</v>
      </c>
      <c r="T380" s="245" t="s">
        <v>12</v>
      </c>
      <c r="U380" s="245" t="s">
        <v>317</v>
      </c>
      <c r="V380" s="245" t="s">
        <v>317</v>
      </c>
      <c r="W380" s="245" t="s">
        <v>12</v>
      </c>
      <c r="X380" s="245" t="s">
        <v>12</v>
      </c>
      <c r="Y380" s="245" t="s">
        <v>506</v>
      </c>
      <c r="Z380" s="245" t="s">
        <v>320</v>
      </c>
      <c r="AA380" s="246">
        <v>90033</v>
      </c>
      <c r="AB380" s="245" t="s">
        <v>684</v>
      </c>
      <c r="AC380" s="245" t="s">
        <v>201</v>
      </c>
      <c r="AD380" s="245" t="s">
        <v>327</v>
      </c>
      <c r="AE380" s="245" t="s">
        <v>12</v>
      </c>
    </row>
    <row r="381" spans="2:31" x14ac:dyDescent="0.35">
      <c r="B381" s="244">
        <v>101327</v>
      </c>
      <c r="C381" s="245" t="s">
        <v>1063</v>
      </c>
      <c r="D381" s="244">
        <v>2015</v>
      </c>
      <c r="E381" s="245" t="s">
        <v>12</v>
      </c>
      <c r="F381" s="240">
        <v>31978.623160005602</v>
      </c>
      <c r="G381" s="240" t="s">
        <v>1755</v>
      </c>
      <c r="H381" s="240" t="s">
        <v>12</v>
      </c>
      <c r="I381" s="240">
        <v>162.72316000569299</v>
      </c>
      <c r="J381" s="240">
        <v>31815.9</v>
      </c>
      <c r="K381" s="240">
        <v>0</v>
      </c>
      <c r="L381" s="240">
        <v>0</v>
      </c>
      <c r="M381" s="240">
        <v>0</v>
      </c>
      <c r="N381" s="240" t="s">
        <v>12</v>
      </c>
      <c r="O381" s="240">
        <v>0</v>
      </c>
      <c r="P381" s="240">
        <v>0</v>
      </c>
      <c r="Q381" s="240">
        <v>0</v>
      </c>
      <c r="R381" s="240">
        <v>0</v>
      </c>
      <c r="S381" s="240">
        <v>31978.623160005602</v>
      </c>
      <c r="T381" s="245" t="s">
        <v>12</v>
      </c>
      <c r="U381" s="245" t="s">
        <v>316</v>
      </c>
      <c r="V381" s="245" t="s">
        <v>317</v>
      </c>
      <c r="W381" s="245" t="s">
        <v>430</v>
      </c>
      <c r="X381" s="245" t="s">
        <v>12</v>
      </c>
      <c r="Y381" s="245" t="s">
        <v>1064</v>
      </c>
      <c r="Z381" s="245" t="s">
        <v>320</v>
      </c>
      <c r="AA381" s="246">
        <v>91301</v>
      </c>
      <c r="AB381" s="245" t="s">
        <v>912</v>
      </c>
      <c r="AC381" s="245" t="s">
        <v>201</v>
      </c>
      <c r="AD381" s="245" t="s">
        <v>354</v>
      </c>
      <c r="AE381" s="245" t="s">
        <v>12</v>
      </c>
    </row>
    <row r="382" spans="2:31" x14ac:dyDescent="0.35">
      <c r="B382" s="244">
        <v>100064</v>
      </c>
      <c r="C382" s="245" t="s">
        <v>1065</v>
      </c>
      <c r="D382" s="244">
        <v>2015</v>
      </c>
      <c r="E382" s="245" t="s">
        <v>12</v>
      </c>
      <c r="F382" s="240">
        <v>120527.780757937</v>
      </c>
      <c r="G382" s="240" t="s">
        <v>1755</v>
      </c>
      <c r="H382" s="240" t="s">
        <v>12</v>
      </c>
      <c r="I382" s="240">
        <v>59839.840757937498</v>
      </c>
      <c r="J382" s="240">
        <v>60687.94</v>
      </c>
      <c r="K382" s="240">
        <v>0</v>
      </c>
      <c r="L382" s="240">
        <v>0</v>
      </c>
      <c r="M382" s="240">
        <v>0</v>
      </c>
      <c r="N382" s="240" t="s">
        <v>12</v>
      </c>
      <c r="O382" s="240">
        <v>59839.840757937498</v>
      </c>
      <c r="P382" s="240">
        <v>0</v>
      </c>
      <c r="Q382" s="240">
        <v>0</v>
      </c>
      <c r="R382" s="240">
        <v>59839.840757937498</v>
      </c>
      <c r="S382" s="240">
        <v>60687.94</v>
      </c>
      <c r="T382" s="245" t="s">
        <v>12</v>
      </c>
      <c r="U382" s="245" t="s">
        <v>316</v>
      </c>
      <c r="V382" s="245" t="s">
        <v>317</v>
      </c>
      <c r="W382" s="245" t="s">
        <v>430</v>
      </c>
      <c r="X382" s="245" t="s">
        <v>12</v>
      </c>
      <c r="Y382" s="245" t="s">
        <v>1066</v>
      </c>
      <c r="Z382" s="245" t="s">
        <v>320</v>
      </c>
      <c r="AA382" s="246">
        <v>90040</v>
      </c>
      <c r="AB382" s="245" t="s">
        <v>792</v>
      </c>
      <c r="AC382" s="245" t="s">
        <v>201</v>
      </c>
      <c r="AD382" s="245" t="s">
        <v>354</v>
      </c>
      <c r="AE382" s="245" t="s">
        <v>12</v>
      </c>
    </row>
    <row r="383" spans="2:31" x14ac:dyDescent="0.35">
      <c r="B383" s="244">
        <v>101487</v>
      </c>
      <c r="C383" s="245" t="s">
        <v>1067</v>
      </c>
      <c r="D383" s="244">
        <v>2015</v>
      </c>
      <c r="E383" s="245" t="s">
        <v>12</v>
      </c>
      <c r="F383" s="240">
        <v>111047.333077024</v>
      </c>
      <c r="G383" s="240" t="s">
        <v>1755</v>
      </c>
      <c r="H383" s="240" t="s">
        <v>12</v>
      </c>
      <c r="I383" s="240">
        <v>10743.0330770243</v>
      </c>
      <c r="J383" s="240">
        <v>100304.3</v>
      </c>
      <c r="K383" s="240">
        <v>0</v>
      </c>
      <c r="L383" s="240">
        <v>0</v>
      </c>
      <c r="M383" s="240">
        <v>0</v>
      </c>
      <c r="N383" s="240" t="s">
        <v>12</v>
      </c>
      <c r="O383" s="240">
        <v>0</v>
      </c>
      <c r="P383" s="240">
        <v>0</v>
      </c>
      <c r="Q383" s="240">
        <v>0</v>
      </c>
      <c r="R383" s="240">
        <v>0</v>
      </c>
      <c r="S383" s="240">
        <v>111047.333077024</v>
      </c>
      <c r="T383" s="245" t="s">
        <v>12</v>
      </c>
      <c r="U383" s="245" t="s">
        <v>316</v>
      </c>
      <c r="V383" s="245" t="s">
        <v>317</v>
      </c>
      <c r="W383" s="245" t="s">
        <v>430</v>
      </c>
      <c r="X383" s="245" t="s">
        <v>12</v>
      </c>
      <c r="Y383" s="245" t="s">
        <v>373</v>
      </c>
      <c r="Z383" s="245" t="s">
        <v>320</v>
      </c>
      <c r="AA383" s="246">
        <v>90745</v>
      </c>
      <c r="AB383" s="245" t="s">
        <v>691</v>
      </c>
      <c r="AC383" s="245" t="s">
        <v>201</v>
      </c>
      <c r="AD383" s="245" t="s">
        <v>327</v>
      </c>
      <c r="AE383" s="245" t="s">
        <v>12</v>
      </c>
    </row>
    <row r="384" spans="2:31" x14ac:dyDescent="0.35">
      <c r="B384" s="244">
        <v>100071</v>
      </c>
      <c r="C384" s="245" t="s">
        <v>1068</v>
      </c>
      <c r="D384" s="244">
        <v>2015</v>
      </c>
      <c r="E384" s="245" t="s">
        <v>12</v>
      </c>
      <c r="F384" s="240">
        <v>203190.03722423801</v>
      </c>
      <c r="G384" s="240" t="s">
        <v>1755</v>
      </c>
      <c r="H384" s="240" t="s">
        <v>12</v>
      </c>
      <c r="I384" s="240">
        <v>1044.3372242381199</v>
      </c>
      <c r="J384" s="240">
        <v>202145.7</v>
      </c>
      <c r="K384" s="240">
        <v>0</v>
      </c>
      <c r="L384" s="240">
        <v>0</v>
      </c>
      <c r="M384" s="240">
        <v>0</v>
      </c>
      <c r="N384" s="240" t="s">
        <v>12</v>
      </c>
      <c r="O384" s="240">
        <v>0</v>
      </c>
      <c r="P384" s="240">
        <v>0</v>
      </c>
      <c r="Q384" s="240">
        <v>0</v>
      </c>
      <c r="R384" s="240">
        <v>0</v>
      </c>
      <c r="S384" s="240">
        <v>203190.03722423801</v>
      </c>
      <c r="T384" s="245" t="s">
        <v>12</v>
      </c>
      <c r="U384" s="245" t="s">
        <v>316</v>
      </c>
      <c r="V384" s="245" t="s">
        <v>317</v>
      </c>
      <c r="W384" s="245" t="s">
        <v>430</v>
      </c>
      <c r="X384" s="245" t="s">
        <v>12</v>
      </c>
      <c r="Y384" s="245" t="s">
        <v>732</v>
      </c>
      <c r="Z384" s="245" t="s">
        <v>320</v>
      </c>
      <c r="AA384" s="246">
        <v>90607</v>
      </c>
      <c r="AB384" s="245" t="s">
        <v>912</v>
      </c>
      <c r="AC384" s="245" t="s">
        <v>201</v>
      </c>
      <c r="AD384" s="245" t="s">
        <v>354</v>
      </c>
      <c r="AE384" s="245" t="s">
        <v>12</v>
      </c>
    </row>
    <row r="385" spans="2:31" x14ac:dyDescent="0.35">
      <c r="B385" s="244">
        <v>101373</v>
      </c>
      <c r="C385" s="245" t="s">
        <v>1069</v>
      </c>
      <c r="D385" s="244">
        <v>2015</v>
      </c>
      <c r="E385" s="245" t="s">
        <v>12</v>
      </c>
      <c r="F385" s="240">
        <v>18453.4401474765</v>
      </c>
      <c r="G385" s="240" t="s">
        <v>1755</v>
      </c>
      <c r="H385" s="240" t="s">
        <v>12</v>
      </c>
      <c r="I385" s="240">
        <v>875.24014747659805</v>
      </c>
      <c r="J385" s="240">
        <v>17578.2</v>
      </c>
      <c r="K385" s="240">
        <v>0</v>
      </c>
      <c r="L385" s="240">
        <v>0</v>
      </c>
      <c r="M385" s="240">
        <v>0</v>
      </c>
      <c r="N385" s="240" t="s">
        <v>12</v>
      </c>
      <c r="O385" s="240">
        <v>0</v>
      </c>
      <c r="P385" s="240">
        <v>0</v>
      </c>
      <c r="Q385" s="240">
        <v>0</v>
      </c>
      <c r="R385" s="240">
        <v>0</v>
      </c>
      <c r="S385" s="240">
        <v>18453.4401474765</v>
      </c>
      <c r="T385" s="245" t="s">
        <v>12</v>
      </c>
      <c r="U385" s="245" t="s">
        <v>317</v>
      </c>
      <c r="V385" s="245" t="s">
        <v>317</v>
      </c>
      <c r="W385" s="245" t="s">
        <v>12</v>
      </c>
      <c r="X385" s="245" t="s">
        <v>12</v>
      </c>
      <c r="Y385" s="245" t="s">
        <v>1070</v>
      </c>
      <c r="Z385" s="245" t="s">
        <v>320</v>
      </c>
      <c r="AA385" s="246">
        <v>91789</v>
      </c>
      <c r="AB385" s="245" t="s">
        <v>912</v>
      </c>
      <c r="AC385" s="245" t="s">
        <v>201</v>
      </c>
      <c r="AD385" s="245" t="s">
        <v>354</v>
      </c>
      <c r="AE385" s="245" t="s">
        <v>12</v>
      </c>
    </row>
    <row r="386" spans="2:31" x14ac:dyDescent="0.35">
      <c r="B386" s="244">
        <v>101465</v>
      </c>
      <c r="C386" s="245" t="s">
        <v>1071</v>
      </c>
      <c r="D386" s="244">
        <v>2015</v>
      </c>
      <c r="E386" s="245" t="s">
        <v>12</v>
      </c>
      <c r="F386" s="240">
        <v>53166.314251199998</v>
      </c>
      <c r="G386" s="240" t="s">
        <v>1755</v>
      </c>
      <c r="H386" s="240" t="s">
        <v>12</v>
      </c>
      <c r="I386" s="240">
        <v>53166.314251199998</v>
      </c>
      <c r="J386" s="240">
        <v>0</v>
      </c>
      <c r="K386" s="240">
        <v>0</v>
      </c>
      <c r="L386" s="240">
        <v>0</v>
      </c>
      <c r="M386" s="240">
        <v>0</v>
      </c>
      <c r="N386" s="240" t="s">
        <v>12</v>
      </c>
      <c r="O386" s="240">
        <v>53166.314251199998</v>
      </c>
      <c r="P386" s="240">
        <v>0</v>
      </c>
      <c r="Q386" s="240">
        <v>0</v>
      </c>
      <c r="R386" s="240">
        <v>53166.314251199998</v>
      </c>
      <c r="S386" s="240">
        <v>0</v>
      </c>
      <c r="T386" s="245" t="s">
        <v>12</v>
      </c>
      <c r="U386" s="245" t="s">
        <v>316</v>
      </c>
      <c r="V386" s="245" t="s">
        <v>316</v>
      </c>
      <c r="W386" s="245" t="s">
        <v>467</v>
      </c>
      <c r="X386" s="245" t="s">
        <v>12</v>
      </c>
      <c r="Y386" s="245" t="s">
        <v>1055</v>
      </c>
      <c r="Z386" s="245" t="s">
        <v>320</v>
      </c>
      <c r="AA386" s="246">
        <v>93274</v>
      </c>
      <c r="AB386" s="245" t="s">
        <v>576</v>
      </c>
      <c r="AC386" s="245" t="s">
        <v>201</v>
      </c>
      <c r="AD386" s="245" t="s">
        <v>327</v>
      </c>
      <c r="AE386" s="245" t="s">
        <v>12</v>
      </c>
    </row>
    <row r="387" spans="2:31" x14ac:dyDescent="0.35">
      <c r="B387" s="244">
        <v>3039</v>
      </c>
      <c r="C387" s="245" t="s">
        <v>1075</v>
      </c>
      <c r="D387" s="244">
        <v>2015</v>
      </c>
      <c r="E387" s="245" t="s">
        <v>12</v>
      </c>
      <c r="F387" s="240">
        <v>0</v>
      </c>
      <c r="G387" s="240" t="s">
        <v>1755</v>
      </c>
      <c r="H387" s="240" t="s">
        <v>12</v>
      </c>
      <c r="I387" s="240">
        <v>0</v>
      </c>
      <c r="J387" s="240">
        <v>0</v>
      </c>
      <c r="K387" s="240">
        <v>0</v>
      </c>
      <c r="L387" s="240">
        <v>0</v>
      </c>
      <c r="M387" s="240">
        <v>0</v>
      </c>
      <c r="N387" s="240" t="s">
        <v>12</v>
      </c>
      <c r="O387" s="240">
        <v>0</v>
      </c>
      <c r="P387" s="240">
        <v>0</v>
      </c>
      <c r="Q387" s="240">
        <v>0</v>
      </c>
      <c r="R387" s="240">
        <v>0</v>
      </c>
      <c r="S387" s="240">
        <v>0</v>
      </c>
      <c r="T387" s="245" t="s">
        <v>12</v>
      </c>
      <c r="U387" s="245" t="s">
        <v>317</v>
      </c>
      <c r="V387" s="245" t="s">
        <v>317</v>
      </c>
      <c r="W387" s="245" t="s">
        <v>12</v>
      </c>
      <c r="X387" s="245" t="s">
        <v>12</v>
      </c>
      <c r="Y387" s="245" t="s">
        <v>754</v>
      </c>
      <c r="Z387" s="245" t="s">
        <v>320</v>
      </c>
      <c r="AA387" s="246">
        <v>96130</v>
      </c>
      <c r="AB387" s="245" t="s">
        <v>321</v>
      </c>
      <c r="AC387" s="245" t="s">
        <v>322</v>
      </c>
      <c r="AD387" s="245" t="s">
        <v>323</v>
      </c>
      <c r="AE387" s="245" t="s">
        <v>12</v>
      </c>
    </row>
    <row r="388" spans="2:31" x14ac:dyDescent="0.35">
      <c r="B388" s="244">
        <v>104656</v>
      </c>
      <c r="C388" s="245" t="s">
        <v>1076</v>
      </c>
      <c r="D388" s="244">
        <v>2015</v>
      </c>
      <c r="E388" s="245" t="s">
        <v>12</v>
      </c>
      <c r="F388" s="240">
        <v>0</v>
      </c>
      <c r="G388" s="240" t="s">
        <v>1755</v>
      </c>
      <c r="H388" s="240" t="s">
        <v>12</v>
      </c>
      <c r="I388" s="240">
        <v>0</v>
      </c>
      <c r="J388" s="240">
        <v>0</v>
      </c>
      <c r="K388" s="240">
        <v>0</v>
      </c>
      <c r="L388" s="240">
        <v>0</v>
      </c>
      <c r="M388" s="240">
        <v>0</v>
      </c>
      <c r="N388" s="240" t="s">
        <v>12</v>
      </c>
      <c r="O388" s="240">
        <v>0</v>
      </c>
      <c r="P388" s="240">
        <v>0</v>
      </c>
      <c r="Q388" s="240">
        <v>0</v>
      </c>
      <c r="R388" s="240">
        <v>0</v>
      </c>
      <c r="S388" s="240">
        <v>0</v>
      </c>
      <c r="T388" s="245" t="s">
        <v>12</v>
      </c>
      <c r="U388" s="245" t="s">
        <v>317</v>
      </c>
      <c r="V388" s="245" t="s">
        <v>317</v>
      </c>
      <c r="W388" s="245" t="s">
        <v>12</v>
      </c>
      <c r="X388" s="245" t="s">
        <v>12</v>
      </c>
      <c r="Y388" s="245" t="s">
        <v>597</v>
      </c>
      <c r="Z388" s="245" t="s">
        <v>320</v>
      </c>
      <c r="AA388" s="246">
        <v>95033</v>
      </c>
      <c r="AB388" s="245" t="s">
        <v>321</v>
      </c>
      <c r="AC388" s="245" t="s">
        <v>322</v>
      </c>
      <c r="AD388" s="245" t="s">
        <v>323</v>
      </c>
      <c r="AE388" s="245" t="s">
        <v>12</v>
      </c>
    </row>
    <row r="389" spans="2:31" x14ac:dyDescent="0.35">
      <c r="B389" s="244">
        <v>101708</v>
      </c>
      <c r="C389" s="245" t="s">
        <v>1077</v>
      </c>
      <c r="D389" s="244">
        <v>2015</v>
      </c>
      <c r="E389" s="245" t="s">
        <v>12</v>
      </c>
      <c r="F389" s="240">
        <v>22763.841153855999</v>
      </c>
      <c r="G389" s="240" t="s">
        <v>1755</v>
      </c>
      <c r="H389" s="240" t="s">
        <v>12</v>
      </c>
      <c r="I389" s="240">
        <v>22763.841153855999</v>
      </c>
      <c r="J389" s="240">
        <v>0</v>
      </c>
      <c r="K389" s="240">
        <v>0</v>
      </c>
      <c r="L389" s="240">
        <v>0</v>
      </c>
      <c r="M389" s="240">
        <v>0</v>
      </c>
      <c r="N389" s="240" t="s">
        <v>12</v>
      </c>
      <c r="O389" s="240">
        <v>0</v>
      </c>
      <c r="P389" s="240">
        <v>0</v>
      </c>
      <c r="Q389" s="240">
        <v>0</v>
      </c>
      <c r="R389" s="240">
        <v>0</v>
      </c>
      <c r="S389" s="240">
        <v>22763.841153855999</v>
      </c>
      <c r="T389" s="245" t="s">
        <v>12</v>
      </c>
      <c r="U389" s="245" t="s">
        <v>317</v>
      </c>
      <c r="V389" s="245" t="s">
        <v>317</v>
      </c>
      <c r="W389" s="245" t="s">
        <v>12</v>
      </c>
      <c r="X389" s="245" t="s">
        <v>12</v>
      </c>
      <c r="Y389" s="245" t="s">
        <v>417</v>
      </c>
      <c r="Z389" s="245" t="s">
        <v>320</v>
      </c>
      <c r="AA389" s="246">
        <v>94550</v>
      </c>
      <c r="AB389" s="245" t="s">
        <v>1078</v>
      </c>
      <c r="AC389" s="245" t="s">
        <v>201</v>
      </c>
      <c r="AD389" s="245" t="s">
        <v>327</v>
      </c>
      <c r="AE389" s="245" t="s">
        <v>12</v>
      </c>
    </row>
    <row r="390" spans="2:31" x14ac:dyDescent="0.35">
      <c r="B390" s="244">
        <v>101265</v>
      </c>
      <c r="C390" s="245" t="s">
        <v>1079</v>
      </c>
      <c r="D390" s="244">
        <v>2015</v>
      </c>
      <c r="E390" s="245" t="s">
        <v>12</v>
      </c>
      <c r="F390" s="240">
        <v>993827.10597117001</v>
      </c>
      <c r="G390" s="240" t="s">
        <v>1755</v>
      </c>
      <c r="H390" s="240" t="s">
        <v>12</v>
      </c>
      <c r="I390" s="240">
        <v>993827.10597117001</v>
      </c>
      <c r="J390" s="240">
        <v>0</v>
      </c>
      <c r="K390" s="240">
        <v>0</v>
      </c>
      <c r="L390" s="240">
        <v>0</v>
      </c>
      <c r="M390" s="240">
        <v>0</v>
      </c>
      <c r="N390" s="240" t="s">
        <v>12</v>
      </c>
      <c r="O390" s="240">
        <v>993814.353127521</v>
      </c>
      <c r="P390" s="240">
        <v>0</v>
      </c>
      <c r="Q390" s="240">
        <v>0</v>
      </c>
      <c r="R390" s="240">
        <v>993814.353127521</v>
      </c>
      <c r="S390" s="240">
        <v>12.752843649000001</v>
      </c>
      <c r="T390" s="245" t="s">
        <v>12</v>
      </c>
      <c r="U390" s="245" t="s">
        <v>316</v>
      </c>
      <c r="V390" s="245" t="s">
        <v>316</v>
      </c>
      <c r="W390" s="245" t="s">
        <v>363</v>
      </c>
      <c r="X390" s="245" t="s">
        <v>12</v>
      </c>
      <c r="Y390" s="245" t="s">
        <v>452</v>
      </c>
      <c r="Z390" s="245" t="s">
        <v>320</v>
      </c>
      <c r="AA390" s="246">
        <v>95014</v>
      </c>
      <c r="AB390" s="245" t="s">
        <v>666</v>
      </c>
      <c r="AC390" s="245" t="s">
        <v>667</v>
      </c>
      <c r="AD390" s="245" t="s">
        <v>668</v>
      </c>
      <c r="AE390" s="245" t="s">
        <v>12</v>
      </c>
    </row>
    <row r="391" spans="2:31" x14ac:dyDescent="0.35">
      <c r="B391" s="244">
        <v>101381</v>
      </c>
      <c r="C391" s="245" t="s">
        <v>1080</v>
      </c>
      <c r="D391" s="244">
        <v>2015</v>
      </c>
      <c r="E391" s="245" t="s">
        <v>12</v>
      </c>
      <c r="F391" s="240">
        <v>300065.112246142</v>
      </c>
      <c r="G391" s="240" t="s">
        <v>1755</v>
      </c>
      <c r="H391" s="240" t="s">
        <v>12</v>
      </c>
      <c r="I391" s="240">
        <v>293251.112246142</v>
      </c>
      <c r="J391" s="240">
        <v>6814</v>
      </c>
      <c r="K391" s="240">
        <v>0</v>
      </c>
      <c r="L391" s="240">
        <v>0</v>
      </c>
      <c r="M391" s="240">
        <v>0</v>
      </c>
      <c r="N391" s="240" t="s">
        <v>12</v>
      </c>
      <c r="O391" s="240">
        <v>293251.112246142</v>
      </c>
      <c r="P391" s="240">
        <v>0</v>
      </c>
      <c r="Q391" s="240">
        <v>0</v>
      </c>
      <c r="R391" s="240">
        <v>293251.112246142</v>
      </c>
      <c r="S391" s="240">
        <v>6814</v>
      </c>
      <c r="T391" s="245" t="s">
        <v>12</v>
      </c>
      <c r="U391" s="245" t="s">
        <v>316</v>
      </c>
      <c r="V391" s="245" t="s">
        <v>316</v>
      </c>
      <c r="W391" s="245" t="s">
        <v>363</v>
      </c>
      <c r="X391" s="245" t="s">
        <v>12</v>
      </c>
      <c r="Y391" s="245" t="s">
        <v>1081</v>
      </c>
      <c r="Z391" s="245" t="s">
        <v>320</v>
      </c>
      <c r="AA391" s="246">
        <v>96003</v>
      </c>
      <c r="AB391" s="245" t="s">
        <v>666</v>
      </c>
      <c r="AC391" s="245" t="s">
        <v>667</v>
      </c>
      <c r="AD391" s="245" t="s">
        <v>668</v>
      </c>
      <c r="AE391" s="245" t="s">
        <v>12</v>
      </c>
    </row>
    <row r="392" spans="2:31" x14ac:dyDescent="0.35">
      <c r="B392" s="244">
        <v>101461</v>
      </c>
      <c r="C392" s="245" t="s">
        <v>1082</v>
      </c>
      <c r="D392" s="244">
        <v>2015</v>
      </c>
      <c r="E392" s="245" t="s">
        <v>12</v>
      </c>
      <c r="F392" s="240">
        <v>578202.91945024603</v>
      </c>
      <c r="G392" s="240" t="s">
        <v>1755</v>
      </c>
      <c r="H392" s="240" t="s">
        <v>12</v>
      </c>
      <c r="I392" s="240">
        <v>573512.91945024603</v>
      </c>
      <c r="J392" s="240">
        <v>4690</v>
      </c>
      <c r="K392" s="240">
        <v>0</v>
      </c>
      <c r="L392" s="240">
        <v>0</v>
      </c>
      <c r="M392" s="240">
        <v>0</v>
      </c>
      <c r="N392" s="240" t="s">
        <v>12</v>
      </c>
      <c r="O392" s="240">
        <v>573512.91945024603</v>
      </c>
      <c r="P392" s="240">
        <v>0</v>
      </c>
      <c r="Q392" s="240">
        <v>0</v>
      </c>
      <c r="R392" s="240">
        <v>573512.91945024603</v>
      </c>
      <c r="S392" s="240">
        <v>4690</v>
      </c>
      <c r="T392" s="245" t="s">
        <v>12</v>
      </c>
      <c r="U392" s="245" t="s">
        <v>316</v>
      </c>
      <c r="V392" s="245" t="s">
        <v>316</v>
      </c>
      <c r="W392" s="245" t="s">
        <v>363</v>
      </c>
      <c r="X392" s="245" t="s">
        <v>12</v>
      </c>
      <c r="Y392" s="245" t="s">
        <v>1083</v>
      </c>
      <c r="Z392" s="245" t="s">
        <v>320</v>
      </c>
      <c r="AA392" s="246">
        <v>93561</v>
      </c>
      <c r="AB392" s="245" t="s">
        <v>666</v>
      </c>
      <c r="AC392" s="245" t="s">
        <v>667</v>
      </c>
      <c r="AD392" s="245" t="s">
        <v>668</v>
      </c>
      <c r="AE392" s="245" t="s">
        <v>12</v>
      </c>
    </row>
    <row r="393" spans="2:31" x14ac:dyDescent="0.35">
      <c r="B393" s="244">
        <v>104106</v>
      </c>
      <c r="C393" s="245" t="s">
        <v>1084</v>
      </c>
      <c r="D393" s="244">
        <v>2015</v>
      </c>
      <c r="E393" s="245" t="s">
        <v>12</v>
      </c>
      <c r="F393" s="240">
        <v>20735.814192000002</v>
      </c>
      <c r="G393" s="240" t="s">
        <v>1755</v>
      </c>
      <c r="H393" s="240" t="s">
        <v>12</v>
      </c>
      <c r="I393" s="240">
        <v>20735.814192000002</v>
      </c>
      <c r="J393" s="240">
        <v>0</v>
      </c>
      <c r="K393" s="240">
        <v>0</v>
      </c>
      <c r="L393" s="240">
        <v>0</v>
      </c>
      <c r="M393" s="240">
        <v>0</v>
      </c>
      <c r="N393" s="240" t="s">
        <v>12</v>
      </c>
      <c r="O393" s="240">
        <v>0</v>
      </c>
      <c r="P393" s="240">
        <v>0</v>
      </c>
      <c r="Q393" s="240">
        <v>0</v>
      </c>
      <c r="R393" s="240">
        <v>0</v>
      </c>
      <c r="S393" s="240">
        <v>20735.814192000002</v>
      </c>
      <c r="T393" s="245" t="s">
        <v>12</v>
      </c>
      <c r="U393" s="245" t="s">
        <v>317</v>
      </c>
      <c r="V393" s="245" t="s">
        <v>317</v>
      </c>
      <c r="W393" s="245" t="s">
        <v>12</v>
      </c>
      <c r="X393" s="245" t="s">
        <v>12</v>
      </c>
      <c r="Y393" s="245" t="s">
        <v>1085</v>
      </c>
      <c r="Z393" s="245" t="s">
        <v>320</v>
      </c>
      <c r="AA393" s="246">
        <v>93245</v>
      </c>
      <c r="AB393" s="245" t="s">
        <v>961</v>
      </c>
      <c r="AC393" s="245" t="s">
        <v>201</v>
      </c>
      <c r="AD393" s="245" t="s">
        <v>327</v>
      </c>
      <c r="AE393" s="245" t="s">
        <v>12</v>
      </c>
    </row>
    <row r="394" spans="2:31" x14ac:dyDescent="0.35">
      <c r="B394" s="244">
        <v>101716</v>
      </c>
      <c r="C394" s="245" t="s">
        <v>1086</v>
      </c>
      <c r="D394" s="244">
        <v>2015</v>
      </c>
      <c r="E394" s="245" t="s">
        <v>12</v>
      </c>
      <c r="F394" s="240">
        <v>49553.961846798396</v>
      </c>
      <c r="G394" s="240" t="s">
        <v>1755</v>
      </c>
      <c r="H394" s="240" t="s">
        <v>12</v>
      </c>
      <c r="I394" s="240">
        <v>49553.961846798396</v>
      </c>
      <c r="J394" s="240">
        <v>0</v>
      </c>
      <c r="K394" s="240">
        <v>0</v>
      </c>
      <c r="L394" s="240">
        <v>0</v>
      </c>
      <c r="M394" s="240">
        <v>0</v>
      </c>
      <c r="N394" s="240" t="s">
        <v>12</v>
      </c>
      <c r="O394" s="240">
        <v>49530.351531200002</v>
      </c>
      <c r="P394" s="240">
        <v>0</v>
      </c>
      <c r="Q394" s="240">
        <v>0</v>
      </c>
      <c r="R394" s="240">
        <v>49530.351531200002</v>
      </c>
      <c r="S394" s="240">
        <v>23.6103155984</v>
      </c>
      <c r="T394" s="245" t="s">
        <v>12</v>
      </c>
      <c r="U394" s="245" t="s">
        <v>316</v>
      </c>
      <c r="V394" s="245" t="s">
        <v>316</v>
      </c>
      <c r="W394" s="245" t="s">
        <v>430</v>
      </c>
      <c r="X394" s="245" t="s">
        <v>12</v>
      </c>
      <c r="Y394" s="245" t="s">
        <v>952</v>
      </c>
      <c r="Z394" s="245" t="s">
        <v>320</v>
      </c>
      <c r="AA394" s="246">
        <v>93245</v>
      </c>
      <c r="AB394" s="245" t="s">
        <v>961</v>
      </c>
      <c r="AC394" s="245" t="s">
        <v>201</v>
      </c>
      <c r="AD394" s="245" t="s">
        <v>327</v>
      </c>
      <c r="AE394" s="245" t="s">
        <v>12</v>
      </c>
    </row>
    <row r="395" spans="2:31" x14ac:dyDescent="0.35">
      <c r="B395" s="244">
        <v>104105</v>
      </c>
      <c r="C395" s="245" t="s">
        <v>1087</v>
      </c>
      <c r="D395" s="244">
        <v>2015</v>
      </c>
      <c r="E395" s="245" t="s">
        <v>12</v>
      </c>
      <c r="F395" s="240">
        <v>17243.305088000001</v>
      </c>
      <c r="G395" s="240" t="s">
        <v>1755</v>
      </c>
      <c r="H395" s="240" t="s">
        <v>12</v>
      </c>
      <c r="I395" s="240">
        <v>17243.305088000001</v>
      </c>
      <c r="J395" s="240">
        <v>0</v>
      </c>
      <c r="K395" s="240">
        <v>0</v>
      </c>
      <c r="L395" s="240">
        <v>0</v>
      </c>
      <c r="M395" s="240">
        <v>0</v>
      </c>
      <c r="N395" s="240" t="s">
        <v>12</v>
      </c>
      <c r="O395" s="240">
        <v>0</v>
      </c>
      <c r="P395" s="240">
        <v>0</v>
      </c>
      <c r="Q395" s="240">
        <v>0</v>
      </c>
      <c r="R395" s="240">
        <v>0</v>
      </c>
      <c r="S395" s="240">
        <v>17243.305088000001</v>
      </c>
      <c r="T395" s="245" t="s">
        <v>12</v>
      </c>
      <c r="U395" s="245" t="s">
        <v>317</v>
      </c>
      <c r="V395" s="245" t="s">
        <v>317</v>
      </c>
      <c r="W395" s="245" t="s">
        <v>12</v>
      </c>
      <c r="X395" s="245" t="s">
        <v>12</v>
      </c>
      <c r="Y395" s="245" t="s">
        <v>1088</v>
      </c>
      <c r="Z395" s="245" t="s">
        <v>320</v>
      </c>
      <c r="AA395" s="246">
        <v>95376</v>
      </c>
      <c r="AB395" s="245" t="s">
        <v>961</v>
      </c>
      <c r="AC395" s="245" t="s">
        <v>201</v>
      </c>
      <c r="AD395" s="245" t="s">
        <v>327</v>
      </c>
      <c r="AE395" s="245" t="s">
        <v>12</v>
      </c>
    </row>
    <row r="396" spans="2:31" x14ac:dyDescent="0.35">
      <c r="B396" s="244">
        <v>104052</v>
      </c>
      <c r="C396" s="245" t="s">
        <v>1089</v>
      </c>
      <c r="D396" s="244">
        <v>2015</v>
      </c>
      <c r="E396" s="245" t="s">
        <v>12</v>
      </c>
      <c r="F396" s="240">
        <v>83933.374028739199</v>
      </c>
      <c r="G396" s="240" t="s">
        <v>1755</v>
      </c>
      <c r="H396" s="240" t="s">
        <v>12</v>
      </c>
      <c r="I396" s="240">
        <v>83933.374028739199</v>
      </c>
      <c r="J396" s="240">
        <v>0</v>
      </c>
      <c r="K396" s="240">
        <v>0</v>
      </c>
      <c r="L396" s="240">
        <v>0</v>
      </c>
      <c r="M396" s="240">
        <v>0</v>
      </c>
      <c r="N396" s="240" t="s">
        <v>12</v>
      </c>
      <c r="O396" s="240">
        <v>83932.276803200002</v>
      </c>
      <c r="P396" s="240">
        <v>0</v>
      </c>
      <c r="Q396" s="240">
        <v>0</v>
      </c>
      <c r="R396" s="240">
        <v>83932.276803200002</v>
      </c>
      <c r="S396" s="240">
        <v>1.097225539204</v>
      </c>
      <c r="T396" s="245" t="s">
        <v>12</v>
      </c>
      <c r="U396" s="245" t="s">
        <v>316</v>
      </c>
      <c r="V396" s="245" t="s">
        <v>316</v>
      </c>
      <c r="W396" s="245" t="s">
        <v>363</v>
      </c>
      <c r="X396" s="245" t="s">
        <v>12</v>
      </c>
      <c r="Y396" s="245" t="s">
        <v>1090</v>
      </c>
      <c r="Z396" s="245" t="s">
        <v>320</v>
      </c>
      <c r="AA396" s="246">
        <v>93908</v>
      </c>
      <c r="AB396" s="245" t="s">
        <v>1091</v>
      </c>
      <c r="AC396" s="245" t="s">
        <v>1092</v>
      </c>
      <c r="AD396" s="245" t="s">
        <v>327</v>
      </c>
      <c r="AE396" s="245" t="s">
        <v>12</v>
      </c>
    </row>
    <row r="397" spans="2:31" x14ac:dyDescent="0.35">
      <c r="B397" s="244">
        <v>101499</v>
      </c>
      <c r="C397" s="245" t="s">
        <v>1093</v>
      </c>
      <c r="D397" s="244">
        <v>2015</v>
      </c>
      <c r="E397" s="245" t="s">
        <v>12</v>
      </c>
      <c r="F397" s="240">
        <v>103254.87177120001</v>
      </c>
      <c r="G397" s="240" t="s">
        <v>1755</v>
      </c>
      <c r="H397" s="240" t="s">
        <v>12</v>
      </c>
      <c r="I397" s="240">
        <v>103254.87177120001</v>
      </c>
      <c r="J397" s="240">
        <v>0</v>
      </c>
      <c r="K397" s="240">
        <v>0</v>
      </c>
      <c r="L397" s="240">
        <v>0</v>
      </c>
      <c r="M397" s="240">
        <v>0</v>
      </c>
      <c r="N397" s="240" t="s">
        <v>12</v>
      </c>
      <c r="O397" s="240">
        <v>103254.87177120001</v>
      </c>
      <c r="P397" s="240">
        <v>0</v>
      </c>
      <c r="Q397" s="240">
        <v>0</v>
      </c>
      <c r="R397" s="240">
        <v>103254.87177120001</v>
      </c>
      <c r="S397" s="240">
        <v>0</v>
      </c>
      <c r="T397" s="245" t="s">
        <v>12</v>
      </c>
      <c r="U397" s="245" t="s">
        <v>316</v>
      </c>
      <c r="V397" s="245" t="s">
        <v>316</v>
      </c>
      <c r="W397" s="245" t="s">
        <v>777</v>
      </c>
      <c r="X397" s="245" t="s">
        <v>12</v>
      </c>
      <c r="Y397" s="245" t="s">
        <v>580</v>
      </c>
      <c r="Z397" s="245" t="s">
        <v>320</v>
      </c>
      <c r="AA397" s="246">
        <v>93635</v>
      </c>
      <c r="AB397" s="245" t="s">
        <v>673</v>
      </c>
      <c r="AC397" s="245" t="s">
        <v>201</v>
      </c>
      <c r="AD397" s="245" t="s">
        <v>327</v>
      </c>
      <c r="AE397" s="245" t="s">
        <v>12</v>
      </c>
    </row>
    <row r="398" spans="2:31" x14ac:dyDescent="0.35">
      <c r="B398" s="244">
        <v>104451</v>
      </c>
      <c r="C398" s="245" t="s">
        <v>2000</v>
      </c>
      <c r="D398" s="244">
        <v>2015</v>
      </c>
      <c r="E398" s="245" t="s">
        <v>12</v>
      </c>
      <c r="F398" s="240">
        <v>0</v>
      </c>
      <c r="G398" s="240" t="s">
        <v>1755</v>
      </c>
      <c r="H398" s="240" t="s">
        <v>12</v>
      </c>
      <c r="I398" s="240">
        <v>0</v>
      </c>
      <c r="J398" s="240">
        <v>0</v>
      </c>
      <c r="K398" s="240">
        <v>0</v>
      </c>
      <c r="L398" s="240">
        <v>0</v>
      </c>
      <c r="M398" s="240">
        <v>0</v>
      </c>
      <c r="N398" s="240" t="s">
        <v>12</v>
      </c>
      <c r="O398" s="240">
        <v>0</v>
      </c>
      <c r="P398" s="240">
        <v>0</v>
      </c>
      <c r="Q398" s="240">
        <v>0</v>
      </c>
      <c r="R398" s="240">
        <v>0</v>
      </c>
      <c r="S398" s="240">
        <v>0</v>
      </c>
      <c r="T398" s="245" t="s">
        <v>12</v>
      </c>
      <c r="U398" s="245" t="s">
        <v>317</v>
      </c>
      <c r="V398" s="245" t="s">
        <v>317</v>
      </c>
      <c r="W398" s="245" t="s">
        <v>12</v>
      </c>
      <c r="X398" s="245" t="s">
        <v>12</v>
      </c>
      <c r="Y398" s="245" t="s">
        <v>1791</v>
      </c>
      <c r="Z398" s="245" t="s">
        <v>943</v>
      </c>
      <c r="AA398" s="246">
        <v>33309</v>
      </c>
      <c r="AB398" s="245" t="s">
        <v>560</v>
      </c>
      <c r="AC398" s="245" t="s">
        <v>322</v>
      </c>
      <c r="AD398" s="245" t="s">
        <v>323</v>
      </c>
      <c r="AE398" s="245" t="s">
        <v>12</v>
      </c>
    </row>
    <row r="399" spans="2:31" x14ac:dyDescent="0.35">
      <c r="B399" s="244">
        <v>104099</v>
      </c>
      <c r="C399" s="245" t="s">
        <v>1094</v>
      </c>
      <c r="D399" s="244">
        <v>2015</v>
      </c>
      <c r="E399" s="245" t="s">
        <v>12</v>
      </c>
      <c r="F399" s="240">
        <v>98824.079341920005</v>
      </c>
      <c r="G399" s="240" t="s">
        <v>1755</v>
      </c>
      <c r="H399" s="240" t="s">
        <v>12</v>
      </c>
      <c r="I399" s="240">
        <v>0</v>
      </c>
      <c r="J399" s="240">
        <v>0</v>
      </c>
      <c r="K399" s="240">
        <v>0</v>
      </c>
      <c r="L399" s="240">
        <v>0</v>
      </c>
      <c r="M399" s="240">
        <v>98824.079341920005</v>
      </c>
      <c r="N399" s="240" t="s">
        <v>12</v>
      </c>
      <c r="O399" s="240">
        <v>0</v>
      </c>
      <c r="P399" s="240">
        <v>0</v>
      </c>
      <c r="Q399" s="240">
        <v>98824.079341920005</v>
      </c>
      <c r="R399" s="240">
        <v>98824.079341920005</v>
      </c>
      <c r="S399" s="240">
        <v>0</v>
      </c>
      <c r="T399" s="245" t="s">
        <v>12</v>
      </c>
      <c r="U399" s="245" t="s">
        <v>316</v>
      </c>
      <c r="V399" s="245" t="s">
        <v>317</v>
      </c>
      <c r="W399" s="245" t="s">
        <v>553</v>
      </c>
      <c r="X399" s="245" t="s">
        <v>12</v>
      </c>
      <c r="Y399" s="245" t="s">
        <v>1095</v>
      </c>
      <c r="Z399" s="245" t="s">
        <v>320</v>
      </c>
      <c r="AA399" s="246">
        <v>96150</v>
      </c>
      <c r="AB399" s="245" t="s">
        <v>321</v>
      </c>
      <c r="AC399" s="245" t="s">
        <v>322</v>
      </c>
      <c r="AD399" s="245" t="s">
        <v>323</v>
      </c>
      <c r="AE399" s="245" t="s">
        <v>12</v>
      </c>
    </row>
    <row r="400" spans="2:31" x14ac:dyDescent="0.35">
      <c r="B400" s="244">
        <v>100904</v>
      </c>
      <c r="C400" s="245" t="s">
        <v>2001</v>
      </c>
      <c r="D400" s="244">
        <v>2015</v>
      </c>
      <c r="E400" s="245" t="s">
        <v>12</v>
      </c>
      <c r="F400" s="240">
        <v>285383.43517432798</v>
      </c>
      <c r="G400" s="240" t="s">
        <v>1755</v>
      </c>
      <c r="H400" s="240" t="s">
        <v>12</v>
      </c>
      <c r="I400" s="240">
        <v>281206.4002419</v>
      </c>
      <c r="J400" s="240">
        <v>0</v>
      </c>
      <c r="K400" s="240">
        <v>4177.0349324283197</v>
      </c>
      <c r="L400" s="240">
        <v>0</v>
      </c>
      <c r="M400" s="240">
        <v>0</v>
      </c>
      <c r="N400" s="240" t="s">
        <v>12</v>
      </c>
      <c r="O400" s="240">
        <v>279828.30298888002</v>
      </c>
      <c r="P400" s="240">
        <v>4177.0349324283197</v>
      </c>
      <c r="Q400" s="240">
        <v>0</v>
      </c>
      <c r="R400" s="240">
        <v>284005.337921308</v>
      </c>
      <c r="S400" s="240">
        <v>1378.0972530199999</v>
      </c>
      <c r="T400" s="245" t="s">
        <v>12</v>
      </c>
      <c r="U400" s="245" t="s">
        <v>316</v>
      </c>
      <c r="V400" s="245" t="s">
        <v>316</v>
      </c>
      <c r="W400" s="245" t="s">
        <v>350</v>
      </c>
      <c r="X400" s="245" t="s">
        <v>12</v>
      </c>
      <c r="Y400" s="245" t="s">
        <v>546</v>
      </c>
      <c r="Z400" s="245" t="s">
        <v>320</v>
      </c>
      <c r="AA400" s="246">
        <v>92821</v>
      </c>
      <c r="AB400" s="245" t="s">
        <v>342</v>
      </c>
      <c r="AC400" s="245" t="s">
        <v>550</v>
      </c>
      <c r="AD400" s="245" t="s">
        <v>551</v>
      </c>
      <c r="AE400" s="245" t="s">
        <v>12</v>
      </c>
    </row>
    <row r="401" spans="2:31" x14ac:dyDescent="0.35">
      <c r="B401" s="244">
        <v>101044</v>
      </c>
      <c r="C401" s="245" t="s">
        <v>1096</v>
      </c>
      <c r="D401" s="244">
        <v>2015</v>
      </c>
      <c r="E401" s="245" t="s">
        <v>12</v>
      </c>
      <c r="F401" s="240">
        <v>64238.957005119999</v>
      </c>
      <c r="G401" s="240" t="s">
        <v>1755</v>
      </c>
      <c r="H401" s="240" t="s">
        <v>12</v>
      </c>
      <c r="I401" s="240">
        <v>64238.957005119999</v>
      </c>
      <c r="J401" s="240">
        <v>0</v>
      </c>
      <c r="K401" s="240">
        <v>0</v>
      </c>
      <c r="L401" s="240">
        <v>0</v>
      </c>
      <c r="M401" s="240">
        <v>0</v>
      </c>
      <c r="N401" s="240" t="s">
        <v>12</v>
      </c>
      <c r="O401" s="240">
        <v>64238.957005119999</v>
      </c>
      <c r="P401" s="240">
        <v>0</v>
      </c>
      <c r="Q401" s="240">
        <v>0</v>
      </c>
      <c r="R401" s="240">
        <v>64238.957005119999</v>
      </c>
      <c r="S401" s="240">
        <v>0</v>
      </c>
      <c r="T401" s="245" t="s">
        <v>12</v>
      </c>
      <c r="U401" s="245" t="s">
        <v>316</v>
      </c>
      <c r="V401" s="245" t="s">
        <v>317</v>
      </c>
      <c r="W401" s="245" t="s">
        <v>467</v>
      </c>
      <c r="X401" s="245" t="s">
        <v>12</v>
      </c>
      <c r="Y401" s="245" t="s">
        <v>346</v>
      </c>
      <c r="Z401" s="245" t="s">
        <v>320</v>
      </c>
      <c r="AA401" s="246">
        <v>93308</v>
      </c>
      <c r="AB401" s="245" t="s">
        <v>352</v>
      </c>
      <c r="AC401" s="245" t="s">
        <v>201</v>
      </c>
      <c r="AD401" s="245" t="s">
        <v>458</v>
      </c>
      <c r="AE401" s="245" t="s">
        <v>12</v>
      </c>
    </row>
    <row r="402" spans="2:31" x14ac:dyDescent="0.35">
      <c r="B402" s="244">
        <v>101574</v>
      </c>
      <c r="C402" s="245" t="s">
        <v>1097</v>
      </c>
      <c r="D402" s="244">
        <v>2015</v>
      </c>
      <c r="E402" s="245" t="s">
        <v>12</v>
      </c>
      <c r="F402" s="240">
        <v>16346.867315871999</v>
      </c>
      <c r="G402" s="240" t="s">
        <v>1755</v>
      </c>
      <c r="H402" s="240" t="s">
        <v>12</v>
      </c>
      <c r="I402" s="240">
        <v>16346.867315871999</v>
      </c>
      <c r="J402" s="240">
        <v>0</v>
      </c>
      <c r="K402" s="240">
        <v>0</v>
      </c>
      <c r="L402" s="240">
        <v>0</v>
      </c>
      <c r="M402" s="240">
        <v>0</v>
      </c>
      <c r="N402" s="240" t="s">
        <v>12</v>
      </c>
      <c r="O402" s="240">
        <v>0</v>
      </c>
      <c r="P402" s="240">
        <v>0</v>
      </c>
      <c r="Q402" s="240">
        <v>0</v>
      </c>
      <c r="R402" s="240">
        <v>0</v>
      </c>
      <c r="S402" s="240">
        <v>16346.867315871999</v>
      </c>
      <c r="T402" s="245" t="s">
        <v>12</v>
      </c>
      <c r="U402" s="245" t="s">
        <v>316</v>
      </c>
      <c r="V402" s="245" t="s">
        <v>317</v>
      </c>
      <c r="W402" s="245" t="s">
        <v>467</v>
      </c>
      <c r="X402" s="245" t="s">
        <v>12</v>
      </c>
      <c r="Y402" s="245" t="s">
        <v>1098</v>
      </c>
      <c r="Z402" s="245" t="s">
        <v>320</v>
      </c>
      <c r="AA402" s="246">
        <v>93599</v>
      </c>
      <c r="AB402" s="245" t="s">
        <v>1099</v>
      </c>
      <c r="AC402" s="245" t="s">
        <v>201</v>
      </c>
      <c r="AD402" s="245" t="s">
        <v>327</v>
      </c>
      <c r="AE402" s="245" t="s">
        <v>12</v>
      </c>
    </row>
    <row r="403" spans="2:31" x14ac:dyDescent="0.35">
      <c r="B403" s="244">
        <v>101623</v>
      </c>
      <c r="C403" s="245" t="s">
        <v>1100</v>
      </c>
      <c r="D403" s="244">
        <v>2015</v>
      </c>
      <c r="E403" s="245" t="s">
        <v>12</v>
      </c>
      <c r="F403" s="240">
        <v>26428.274126588702</v>
      </c>
      <c r="G403" s="240" t="s">
        <v>1755</v>
      </c>
      <c r="H403" s="240" t="s">
        <v>12</v>
      </c>
      <c r="I403" s="240">
        <v>26428.274126588702</v>
      </c>
      <c r="J403" s="240">
        <v>0</v>
      </c>
      <c r="K403" s="240">
        <v>0</v>
      </c>
      <c r="L403" s="240">
        <v>0</v>
      </c>
      <c r="M403" s="240">
        <v>0</v>
      </c>
      <c r="N403" s="240" t="s">
        <v>12</v>
      </c>
      <c r="O403" s="240">
        <v>23985.966586202001</v>
      </c>
      <c r="P403" s="240">
        <v>0</v>
      </c>
      <c r="Q403" s="240">
        <v>0</v>
      </c>
      <c r="R403" s="240">
        <v>23985.966586202001</v>
      </c>
      <c r="S403" s="240">
        <v>2442.3075403867201</v>
      </c>
      <c r="T403" s="245" t="s">
        <v>12</v>
      </c>
      <c r="U403" s="245" t="s">
        <v>316</v>
      </c>
      <c r="V403" s="245" t="s">
        <v>317</v>
      </c>
      <c r="W403" s="245" t="s">
        <v>350</v>
      </c>
      <c r="X403" s="245" t="s">
        <v>12</v>
      </c>
      <c r="Y403" s="245" t="s">
        <v>876</v>
      </c>
      <c r="Z403" s="245" t="s">
        <v>320</v>
      </c>
      <c r="AA403" s="246">
        <v>94089</v>
      </c>
      <c r="AB403" s="245" t="s">
        <v>1101</v>
      </c>
      <c r="AC403" s="245" t="s">
        <v>201</v>
      </c>
      <c r="AD403" s="245" t="s">
        <v>327</v>
      </c>
      <c r="AE403" s="245" t="s">
        <v>12</v>
      </c>
    </row>
    <row r="404" spans="2:31" x14ac:dyDescent="0.35">
      <c r="B404" s="244">
        <v>104424</v>
      </c>
      <c r="C404" s="245" t="s">
        <v>1102</v>
      </c>
      <c r="D404" s="244">
        <v>2015</v>
      </c>
      <c r="E404" s="245" t="s">
        <v>12</v>
      </c>
      <c r="F404" s="240">
        <v>10972.161824479999</v>
      </c>
      <c r="G404" s="240" t="s">
        <v>1755</v>
      </c>
      <c r="H404" s="240" t="s">
        <v>12</v>
      </c>
      <c r="I404" s="240">
        <v>10972.161824479999</v>
      </c>
      <c r="J404" s="240">
        <v>0</v>
      </c>
      <c r="K404" s="240">
        <v>0</v>
      </c>
      <c r="L404" s="240">
        <v>0</v>
      </c>
      <c r="M404" s="240">
        <v>0</v>
      </c>
      <c r="N404" s="240" t="s">
        <v>12</v>
      </c>
      <c r="O404" s="240">
        <v>0</v>
      </c>
      <c r="P404" s="240">
        <v>0</v>
      </c>
      <c r="Q404" s="240">
        <v>0</v>
      </c>
      <c r="R404" s="240">
        <v>0</v>
      </c>
      <c r="S404" s="240">
        <v>10972.161824479999</v>
      </c>
      <c r="T404" s="245" t="s">
        <v>12</v>
      </c>
      <c r="U404" s="245" t="s">
        <v>317</v>
      </c>
      <c r="V404" s="245" t="s">
        <v>317</v>
      </c>
      <c r="W404" s="245" t="s">
        <v>12</v>
      </c>
      <c r="X404" s="245" t="s">
        <v>12</v>
      </c>
      <c r="Y404" s="245" t="s">
        <v>1103</v>
      </c>
      <c r="Z404" s="245" t="s">
        <v>320</v>
      </c>
      <c r="AA404" s="246">
        <v>95220</v>
      </c>
      <c r="AB404" s="245" t="s">
        <v>638</v>
      </c>
      <c r="AC404" s="245" t="s">
        <v>343</v>
      </c>
      <c r="AD404" s="245" t="s">
        <v>344</v>
      </c>
      <c r="AE404" s="245" t="s">
        <v>12</v>
      </c>
    </row>
    <row r="405" spans="2:31" x14ac:dyDescent="0.35">
      <c r="B405" s="244">
        <v>3040</v>
      </c>
      <c r="C405" s="245" t="s">
        <v>1104</v>
      </c>
      <c r="D405" s="244">
        <v>2015</v>
      </c>
      <c r="E405" s="245" t="s">
        <v>12</v>
      </c>
      <c r="F405" s="240">
        <v>0</v>
      </c>
      <c r="G405" s="240" t="s">
        <v>1755</v>
      </c>
      <c r="H405" s="240" t="s">
        <v>12</v>
      </c>
      <c r="I405" s="240">
        <v>0</v>
      </c>
      <c r="J405" s="240">
        <v>0</v>
      </c>
      <c r="K405" s="240">
        <v>0</v>
      </c>
      <c r="L405" s="240">
        <v>0</v>
      </c>
      <c r="M405" s="240">
        <v>0</v>
      </c>
      <c r="N405" s="240" t="s">
        <v>12</v>
      </c>
      <c r="O405" s="240">
        <v>0</v>
      </c>
      <c r="P405" s="240">
        <v>0</v>
      </c>
      <c r="Q405" s="240">
        <v>0</v>
      </c>
      <c r="R405" s="240">
        <v>0</v>
      </c>
      <c r="S405" s="240">
        <v>0</v>
      </c>
      <c r="T405" s="245" t="s">
        <v>12</v>
      </c>
      <c r="U405" s="245" t="s">
        <v>317</v>
      </c>
      <c r="V405" s="245" t="s">
        <v>317</v>
      </c>
      <c r="W405" s="245" t="s">
        <v>12</v>
      </c>
      <c r="X405" s="245" t="s">
        <v>12</v>
      </c>
      <c r="Y405" s="245" t="s">
        <v>1105</v>
      </c>
      <c r="Z405" s="245" t="s">
        <v>320</v>
      </c>
      <c r="AA405" s="246">
        <v>90120</v>
      </c>
      <c r="AB405" s="245" t="s">
        <v>321</v>
      </c>
      <c r="AC405" s="245" t="s">
        <v>322</v>
      </c>
      <c r="AD405" s="245" t="s">
        <v>323</v>
      </c>
      <c r="AE405" s="245" t="s">
        <v>12</v>
      </c>
    </row>
    <row r="406" spans="2:31" x14ac:dyDescent="0.35">
      <c r="B406" s="244">
        <v>104172</v>
      </c>
      <c r="C406" s="245" t="s">
        <v>1106</v>
      </c>
      <c r="D406" s="244">
        <v>2015</v>
      </c>
      <c r="E406" s="245" t="s">
        <v>12</v>
      </c>
      <c r="F406" s="240">
        <v>648002.02928400005</v>
      </c>
      <c r="G406" s="240" t="s">
        <v>1755</v>
      </c>
      <c r="H406" s="240" t="s">
        <v>12</v>
      </c>
      <c r="I406" s="240">
        <v>648002.02928400005</v>
      </c>
      <c r="J406" s="240">
        <v>0</v>
      </c>
      <c r="K406" s="240">
        <v>0</v>
      </c>
      <c r="L406" s="240">
        <v>0</v>
      </c>
      <c r="M406" s="240">
        <v>0</v>
      </c>
      <c r="N406" s="240" t="s">
        <v>12</v>
      </c>
      <c r="O406" s="240">
        <v>648002.02928400005</v>
      </c>
      <c r="P406" s="240">
        <v>0</v>
      </c>
      <c r="Q406" s="240">
        <v>0</v>
      </c>
      <c r="R406" s="240">
        <v>648002.02928400005</v>
      </c>
      <c r="S406" s="240">
        <v>0</v>
      </c>
      <c r="T406" s="245" t="s">
        <v>12</v>
      </c>
      <c r="U406" s="245" t="s">
        <v>316</v>
      </c>
      <c r="V406" s="245" t="s">
        <v>317</v>
      </c>
      <c r="W406" s="245" t="s">
        <v>553</v>
      </c>
      <c r="X406" s="245" t="s">
        <v>12</v>
      </c>
      <c r="Y406" s="245" t="s">
        <v>1107</v>
      </c>
      <c r="Z406" s="245" t="s">
        <v>320</v>
      </c>
      <c r="AA406" s="246">
        <v>95242</v>
      </c>
      <c r="AB406" s="245" t="s">
        <v>352</v>
      </c>
      <c r="AC406" s="245" t="s">
        <v>353</v>
      </c>
      <c r="AD406" s="245" t="s">
        <v>354</v>
      </c>
      <c r="AE406" s="245" t="s">
        <v>12</v>
      </c>
    </row>
    <row r="407" spans="2:31" x14ac:dyDescent="0.35">
      <c r="B407" s="244">
        <v>100207</v>
      </c>
      <c r="C407" s="245" t="s">
        <v>1108</v>
      </c>
      <c r="D407" s="244">
        <v>2015</v>
      </c>
      <c r="E407" s="245" t="s">
        <v>12</v>
      </c>
      <c r="F407" s="240">
        <v>60039.4144265836</v>
      </c>
      <c r="G407" s="240" t="s">
        <v>1755</v>
      </c>
      <c r="H407" s="240" t="s">
        <v>12</v>
      </c>
      <c r="I407" s="240">
        <v>60039.4144265836</v>
      </c>
      <c r="J407" s="240">
        <v>0</v>
      </c>
      <c r="K407" s="240">
        <v>0</v>
      </c>
      <c r="L407" s="240">
        <v>0</v>
      </c>
      <c r="M407" s="240">
        <v>0</v>
      </c>
      <c r="N407" s="240" t="s">
        <v>12</v>
      </c>
      <c r="O407" s="240">
        <v>60039.4144265836</v>
      </c>
      <c r="P407" s="240">
        <v>0</v>
      </c>
      <c r="Q407" s="240">
        <v>0</v>
      </c>
      <c r="R407" s="240">
        <v>60039.4144265836</v>
      </c>
      <c r="S407" s="240">
        <v>0</v>
      </c>
      <c r="T407" s="245" t="s">
        <v>12</v>
      </c>
      <c r="U407" s="245" t="s">
        <v>316</v>
      </c>
      <c r="V407" s="245" t="s">
        <v>317</v>
      </c>
      <c r="W407" s="245" t="s">
        <v>381</v>
      </c>
      <c r="X407" s="245" t="s">
        <v>12</v>
      </c>
      <c r="Y407" s="245" t="s">
        <v>1109</v>
      </c>
      <c r="Z407" s="245" t="s">
        <v>320</v>
      </c>
      <c r="AA407" s="246">
        <v>92354</v>
      </c>
      <c r="AB407" s="245" t="s">
        <v>520</v>
      </c>
      <c r="AC407" s="245" t="s">
        <v>201</v>
      </c>
      <c r="AD407" s="245" t="s">
        <v>327</v>
      </c>
      <c r="AE407" s="245" t="s">
        <v>12</v>
      </c>
    </row>
    <row r="408" spans="2:31" x14ac:dyDescent="0.35">
      <c r="B408" s="244">
        <v>104479</v>
      </c>
      <c r="C408" s="245" t="s">
        <v>2002</v>
      </c>
      <c r="D408" s="244">
        <v>2015</v>
      </c>
      <c r="E408" s="245" t="s">
        <v>12</v>
      </c>
      <c r="F408" s="240">
        <v>8564.8250972127207</v>
      </c>
      <c r="G408" s="240" t="s">
        <v>1755</v>
      </c>
      <c r="H408" s="240" t="s">
        <v>12</v>
      </c>
      <c r="I408" s="240">
        <v>8564.8250972127207</v>
      </c>
      <c r="J408" s="240">
        <v>0</v>
      </c>
      <c r="K408" s="240">
        <v>0</v>
      </c>
      <c r="L408" s="240">
        <v>0</v>
      </c>
      <c r="M408" s="240">
        <v>0</v>
      </c>
      <c r="N408" s="240" t="s">
        <v>12</v>
      </c>
      <c r="O408" s="240">
        <v>0</v>
      </c>
      <c r="P408" s="240">
        <v>0</v>
      </c>
      <c r="Q408" s="240">
        <v>0</v>
      </c>
      <c r="R408" s="240">
        <v>0</v>
      </c>
      <c r="S408" s="240">
        <v>8564.8250972127207</v>
      </c>
      <c r="T408" s="245" t="s">
        <v>12</v>
      </c>
      <c r="U408" s="245" t="s">
        <v>317</v>
      </c>
      <c r="V408" s="245" t="s">
        <v>317</v>
      </c>
      <c r="W408" s="245" t="s">
        <v>12</v>
      </c>
      <c r="X408" s="245" t="s">
        <v>12</v>
      </c>
      <c r="Y408" s="245" t="s">
        <v>737</v>
      </c>
      <c r="Z408" s="245" t="s">
        <v>320</v>
      </c>
      <c r="AA408" s="246">
        <v>93436</v>
      </c>
      <c r="AB408" s="245" t="s">
        <v>342</v>
      </c>
      <c r="AC408" s="245" t="s">
        <v>201</v>
      </c>
      <c r="AD408" s="245" t="s">
        <v>344</v>
      </c>
      <c r="AE408" s="245" t="s">
        <v>12</v>
      </c>
    </row>
    <row r="409" spans="2:31" x14ac:dyDescent="0.35">
      <c r="B409" s="244">
        <v>5003</v>
      </c>
      <c r="C409" s="245" t="s">
        <v>1110</v>
      </c>
      <c r="D409" s="244">
        <v>2015</v>
      </c>
      <c r="E409" s="245" t="s">
        <v>12</v>
      </c>
      <c r="F409" s="240">
        <v>450361.06073600001</v>
      </c>
      <c r="G409" s="240" t="s">
        <v>1755</v>
      </c>
      <c r="H409" s="240" t="s">
        <v>12</v>
      </c>
      <c r="I409" s="240">
        <v>0</v>
      </c>
      <c r="J409" s="240">
        <v>0</v>
      </c>
      <c r="K409" s="240">
        <v>450361.06073600001</v>
      </c>
      <c r="L409" s="240">
        <v>0</v>
      </c>
      <c r="M409" s="240">
        <v>0</v>
      </c>
      <c r="N409" s="240" t="s">
        <v>12</v>
      </c>
      <c r="O409" s="240">
        <v>0</v>
      </c>
      <c r="P409" s="240">
        <v>397289.25027042202</v>
      </c>
      <c r="Q409" s="240">
        <v>0</v>
      </c>
      <c r="R409" s="240">
        <v>397289.25027042202</v>
      </c>
      <c r="S409" s="240">
        <v>53071.805401234502</v>
      </c>
      <c r="T409" s="245" t="s">
        <v>12</v>
      </c>
      <c r="U409" s="245" t="s">
        <v>316</v>
      </c>
      <c r="V409" s="245" t="s">
        <v>317</v>
      </c>
      <c r="W409" s="245" t="s">
        <v>381</v>
      </c>
      <c r="X409" s="245" t="s">
        <v>12</v>
      </c>
      <c r="Y409" s="245" t="s">
        <v>351</v>
      </c>
      <c r="Z409" s="245" t="s">
        <v>320</v>
      </c>
      <c r="AA409" s="246">
        <v>90806</v>
      </c>
      <c r="AB409" s="245" t="s">
        <v>743</v>
      </c>
      <c r="AC409" s="245" t="s">
        <v>424</v>
      </c>
      <c r="AD409" s="245" t="s">
        <v>425</v>
      </c>
      <c r="AE409" s="245" t="s">
        <v>12</v>
      </c>
    </row>
    <row r="410" spans="2:31" x14ac:dyDescent="0.35">
      <c r="B410" s="244">
        <v>3042</v>
      </c>
      <c r="C410" s="245" t="s">
        <v>1111</v>
      </c>
      <c r="D410" s="244">
        <v>2015</v>
      </c>
      <c r="E410" s="245" t="s">
        <v>12</v>
      </c>
      <c r="F410" s="240">
        <v>12206071.0929194</v>
      </c>
      <c r="G410" s="240" t="s">
        <v>1755</v>
      </c>
      <c r="H410" s="240" t="s">
        <v>12</v>
      </c>
      <c r="I410" s="240">
        <v>0</v>
      </c>
      <c r="J410" s="240">
        <v>0</v>
      </c>
      <c r="K410" s="240">
        <v>0</v>
      </c>
      <c r="L410" s="240">
        <v>0</v>
      </c>
      <c r="M410" s="240">
        <v>12206071.0929194</v>
      </c>
      <c r="N410" s="240" t="s">
        <v>12</v>
      </c>
      <c r="O410" s="240">
        <v>0</v>
      </c>
      <c r="P410" s="240">
        <v>0</v>
      </c>
      <c r="Q410" s="240">
        <v>12206071.0929194</v>
      </c>
      <c r="R410" s="240">
        <v>12206071.0929194</v>
      </c>
      <c r="S410" s="240">
        <v>0</v>
      </c>
      <c r="T410" s="245" t="s">
        <v>12</v>
      </c>
      <c r="U410" s="245" t="s">
        <v>316</v>
      </c>
      <c r="V410" s="245" t="s">
        <v>317</v>
      </c>
      <c r="W410" s="245" t="s">
        <v>1935</v>
      </c>
      <c r="X410" s="245" t="s">
        <v>12</v>
      </c>
      <c r="Y410" s="245" t="s">
        <v>506</v>
      </c>
      <c r="Z410" s="245" t="s">
        <v>320</v>
      </c>
      <c r="AA410" s="246">
        <v>90012</v>
      </c>
      <c r="AB410" s="245" t="s">
        <v>560</v>
      </c>
      <c r="AC410" s="245" t="s">
        <v>322</v>
      </c>
      <c r="AD410" s="245" t="s">
        <v>323</v>
      </c>
      <c r="AE410" s="245" t="s">
        <v>12</v>
      </c>
    </row>
    <row r="411" spans="2:31" x14ac:dyDescent="0.35">
      <c r="B411" s="244">
        <v>100185</v>
      </c>
      <c r="C411" s="245" t="s">
        <v>1112</v>
      </c>
      <c r="D411" s="244">
        <v>2015</v>
      </c>
      <c r="E411" s="245" t="s">
        <v>12</v>
      </c>
      <c r="F411" s="240">
        <v>57410.548435288001</v>
      </c>
      <c r="G411" s="240" t="s">
        <v>1755</v>
      </c>
      <c r="H411" s="240" t="s">
        <v>12</v>
      </c>
      <c r="I411" s="240">
        <v>55716.790934288001</v>
      </c>
      <c r="J411" s="240">
        <v>1693.757501</v>
      </c>
      <c r="K411" s="240">
        <v>0</v>
      </c>
      <c r="L411" s="240">
        <v>0</v>
      </c>
      <c r="M411" s="240">
        <v>0</v>
      </c>
      <c r="N411" s="240" t="s">
        <v>12</v>
      </c>
      <c r="O411" s="240">
        <v>55716.790934288001</v>
      </c>
      <c r="P411" s="240">
        <v>0</v>
      </c>
      <c r="Q411" s="240">
        <v>0</v>
      </c>
      <c r="R411" s="240">
        <v>55716.790934288001</v>
      </c>
      <c r="S411" s="240">
        <v>1693.757501</v>
      </c>
      <c r="T411" s="245" t="s">
        <v>12</v>
      </c>
      <c r="U411" s="245" t="s">
        <v>316</v>
      </c>
      <c r="V411" s="245" t="s">
        <v>317</v>
      </c>
      <c r="W411" s="245" t="s">
        <v>1935</v>
      </c>
      <c r="X411" s="245" t="s">
        <v>12</v>
      </c>
      <c r="Y411" s="245" t="s">
        <v>377</v>
      </c>
      <c r="Z411" s="245" t="s">
        <v>320</v>
      </c>
      <c r="AA411" s="246">
        <v>90744</v>
      </c>
      <c r="AB411" s="245" t="s">
        <v>352</v>
      </c>
      <c r="AC411" s="245" t="s">
        <v>204</v>
      </c>
      <c r="AD411" s="245" t="s">
        <v>354</v>
      </c>
      <c r="AE411" s="245" t="s">
        <v>12</v>
      </c>
    </row>
    <row r="412" spans="2:31" x14ac:dyDescent="0.35">
      <c r="B412" s="244">
        <v>100187</v>
      </c>
      <c r="C412" s="245" t="s">
        <v>1113</v>
      </c>
      <c r="D412" s="244">
        <v>2015</v>
      </c>
      <c r="E412" s="245" t="s">
        <v>12</v>
      </c>
      <c r="F412" s="240">
        <v>1191467.6371607301</v>
      </c>
      <c r="G412" s="240" t="s">
        <v>1755</v>
      </c>
      <c r="H412" s="240" t="s">
        <v>12</v>
      </c>
      <c r="I412" s="240">
        <v>1104125.57256573</v>
      </c>
      <c r="J412" s="240">
        <v>87342.064595000003</v>
      </c>
      <c r="K412" s="240">
        <v>0</v>
      </c>
      <c r="L412" s="240">
        <v>0</v>
      </c>
      <c r="M412" s="240">
        <v>0</v>
      </c>
      <c r="N412" s="240" t="s">
        <v>12</v>
      </c>
      <c r="O412" s="240">
        <v>1104125.57256573</v>
      </c>
      <c r="P412" s="240">
        <v>0</v>
      </c>
      <c r="Q412" s="240">
        <v>0</v>
      </c>
      <c r="R412" s="240">
        <v>1104125.57256573</v>
      </c>
      <c r="S412" s="240">
        <v>87342.064595000003</v>
      </c>
      <c r="T412" s="245" t="s">
        <v>12</v>
      </c>
      <c r="U412" s="245" t="s">
        <v>316</v>
      </c>
      <c r="V412" s="245" t="s">
        <v>317</v>
      </c>
      <c r="W412" s="245" t="s">
        <v>1935</v>
      </c>
      <c r="X412" s="245" t="s">
        <v>12</v>
      </c>
      <c r="Y412" s="245" t="s">
        <v>351</v>
      </c>
      <c r="Z412" s="245" t="s">
        <v>320</v>
      </c>
      <c r="AA412" s="246">
        <v>90803</v>
      </c>
      <c r="AB412" s="245" t="s">
        <v>352</v>
      </c>
      <c r="AC412" s="245" t="s">
        <v>353</v>
      </c>
      <c r="AD412" s="245" t="s">
        <v>354</v>
      </c>
      <c r="AE412" s="245" t="s">
        <v>12</v>
      </c>
    </row>
    <row r="413" spans="2:31" x14ac:dyDescent="0.35">
      <c r="B413" s="244">
        <v>101004</v>
      </c>
      <c r="C413" s="245" t="s">
        <v>1114</v>
      </c>
      <c r="D413" s="244">
        <v>2015</v>
      </c>
      <c r="E413" s="245" t="s">
        <v>12</v>
      </c>
      <c r="F413" s="240">
        <v>939342.87524208694</v>
      </c>
      <c r="G413" s="240" t="s">
        <v>1755</v>
      </c>
      <c r="H413" s="240" t="s">
        <v>12</v>
      </c>
      <c r="I413" s="240">
        <v>807552.53464208695</v>
      </c>
      <c r="J413" s="240">
        <v>131790.3406</v>
      </c>
      <c r="K413" s="240">
        <v>0</v>
      </c>
      <c r="L413" s="240">
        <v>0</v>
      </c>
      <c r="M413" s="240">
        <v>0</v>
      </c>
      <c r="N413" s="240" t="s">
        <v>12</v>
      </c>
      <c r="O413" s="240">
        <v>807552.53464208695</v>
      </c>
      <c r="P413" s="240">
        <v>0</v>
      </c>
      <c r="Q413" s="240">
        <v>0</v>
      </c>
      <c r="R413" s="240">
        <v>807552.53464208695</v>
      </c>
      <c r="S413" s="240">
        <v>131790.3406</v>
      </c>
      <c r="T413" s="245" t="s">
        <v>12</v>
      </c>
      <c r="U413" s="245" t="s">
        <v>316</v>
      </c>
      <c r="V413" s="245" t="s">
        <v>317</v>
      </c>
      <c r="W413" s="245" t="s">
        <v>1935</v>
      </c>
      <c r="X413" s="245" t="s">
        <v>12</v>
      </c>
      <c r="Y413" s="245" t="s">
        <v>981</v>
      </c>
      <c r="Z413" s="245" t="s">
        <v>320</v>
      </c>
      <c r="AA413" s="246">
        <v>90293</v>
      </c>
      <c r="AB413" s="245" t="s">
        <v>352</v>
      </c>
      <c r="AC413" s="245" t="s">
        <v>353</v>
      </c>
      <c r="AD413" s="245" t="s">
        <v>458</v>
      </c>
      <c r="AE413" s="245" t="s">
        <v>12</v>
      </c>
    </row>
    <row r="414" spans="2:31" x14ac:dyDescent="0.35">
      <c r="B414" s="244">
        <v>101325</v>
      </c>
      <c r="C414" s="245" t="s">
        <v>1115</v>
      </c>
      <c r="D414" s="244">
        <v>2015</v>
      </c>
      <c r="E414" s="245" t="s">
        <v>12</v>
      </c>
      <c r="F414" s="240">
        <v>400630.39565566799</v>
      </c>
      <c r="G414" s="240" t="s">
        <v>1755</v>
      </c>
      <c r="H414" s="240" t="s">
        <v>12</v>
      </c>
      <c r="I414" s="240">
        <v>386963.83565566799</v>
      </c>
      <c r="J414" s="240">
        <v>13666.56</v>
      </c>
      <c r="K414" s="240">
        <v>0</v>
      </c>
      <c r="L414" s="240">
        <v>0</v>
      </c>
      <c r="M414" s="240">
        <v>0</v>
      </c>
      <c r="N414" s="240" t="s">
        <v>12</v>
      </c>
      <c r="O414" s="240">
        <v>386963.83565566799</v>
      </c>
      <c r="P414" s="240">
        <v>0</v>
      </c>
      <c r="Q414" s="240">
        <v>0</v>
      </c>
      <c r="R414" s="240">
        <v>386963.83565566799</v>
      </c>
      <c r="S414" s="240">
        <v>13666.56</v>
      </c>
      <c r="T414" s="245" t="s">
        <v>12</v>
      </c>
      <c r="U414" s="245" t="s">
        <v>316</v>
      </c>
      <c r="V414" s="245" t="s">
        <v>317</v>
      </c>
      <c r="W414" s="245" t="s">
        <v>1935</v>
      </c>
      <c r="X414" s="245" t="s">
        <v>12</v>
      </c>
      <c r="Y414" s="245" t="s">
        <v>1116</v>
      </c>
      <c r="Z414" s="245" t="s">
        <v>320</v>
      </c>
      <c r="AA414" s="246">
        <v>91352</v>
      </c>
      <c r="AB414" s="245" t="s">
        <v>352</v>
      </c>
      <c r="AC414" s="245" t="s">
        <v>353</v>
      </c>
      <c r="AD414" s="245" t="s">
        <v>354</v>
      </c>
      <c r="AE414" s="245" t="s">
        <v>12</v>
      </c>
    </row>
    <row r="415" spans="2:31" x14ac:dyDescent="0.35">
      <c r="B415" s="244">
        <v>101323</v>
      </c>
      <c r="C415" s="245" t="s">
        <v>1117</v>
      </c>
      <c r="D415" s="244">
        <v>2015</v>
      </c>
      <c r="E415" s="245" t="s">
        <v>12</v>
      </c>
      <c r="F415" s="240">
        <v>14592.422374399999</v>
      </c>
      <c r="G415" s="240" t="s">
        <v>1755</v>
      </c>
      <c r="H415" s="240" t="s">
        <v>12</v>
      </c>
      <c r="I415" s="240">
        <v>14592.422374399999</v>
      </c>
      <c r="J415" s="240">
        <v>0</v>
      </c>
      <c r="K415" s="240">
        <v>0</v>
      </c>
      <c r="L415" s="240">
        <v>0</v>
      </c>
      <c r="M415" s="240">
        <v>0</v>
      </c>
      <c r="N415" s="240" t="s">
        <v>12</v>
      </c>
      <c r="O415" s="240">
        <v>14592.422374399999</v>
      </c>
      <c r="P415" s="240">
        <v>0</v>
      </c>
      <c r="Q415" s="240">
        <v>0</v>
      </c>
      <c r="R415" s="240">
        <v>14592.422374399999</v>
      </c>
      <c r="S415" s="240">
        <v>0</v>
      </c>
      <c r="T415" s="245" t="s">
        <v>12</v>
      </c>
      <c r="U415" s="245" t="s">
        <v>316</v>
      </c>
      <c r="V415" s="245" t="s">
        <v>317</v>
      </c>
      <c r="W415" s="245" t="s">
        <v>1859</v>
      </c>
      <c r="X415" s="245" t="s">
        <v>12</v>
      </c>
      <c r="Y415" s="245" t="s">
        <v>506</v>
      </c>
      <c r="Z415" s="245" t="s">
        <v>320</v>
      </c>
      <c r="AA415" s="246">
        <v>90045</v>
      </c>
      <c r="AB415" s="245" t="s">
        <v>1014</v>
      </c>
      <c r="AC415" s="245" t="s">
        <v>201</v>
      </c>
      <c r="AD415" s="245" t="s">
        <v>327</v>
      </c>
      <c r="AE415" s="245" t="s">
        <v>12</v>
      </c>
    </row>
    <row r="416" spans="2:31" x14ac:dyDescent="0.35">
      <c r="B416" s="244">
        <v>100972</v>
      </c>
      <c r="C416" s="245" t="s">
        <v>1119</v>
      </c>
      <c r="D416" s="244">
        <v>2015</v>
      </c>
      <c r="E416" s="245" t="s">
        <v>12</v>
      </c>
      <c r="F416" s="240">
        <v>67321.969987200006</v>
      </c>
      <c r="G416" s="240" t="s">
        <v>1755</v>
      </c>
      <c r="H416" s="240" t="s">
        <v>12</v>
      </c>
      <c r="I416" s="240">
        <v>67321.969987200006</v>
      </c>
      <c r="J416" s="240">
        <v>0</v>
      </c>
      <c r="K416" s="240">
        <v>0</v>
      </c>
      <c r="L416" s="240">
        <v>0</v>
      </c>
      <c r="M416" s="240">
        <v>0</v>
      </c>
      <c r="N416" s="240" t="s">
        <v>12</v>
      </c>
      <c r="O416" s="240">
        <v>67321.969987200006</v>
      </c>
      <c r="P416" s="240">
        <v>0</v>
      </c>
      <c r="Q416" s="240">
        <v>0</v>
      </c>
      <c r="R416" s="240">
        <v>67321.969987200006</v>
      </c>
      <c r="S416" s="240">
        <v>0</v>
      </c>
      <c r="T416" s="245" t="s">
        <v>12</v>
      </c>
      <c r="U416" s="245" t="s">
        <v>316</v>
      </c>
      <c r="V416" s="245" t="s">
        <v>316</v>
      </c>
      <c r="W416" s="245" t="s">
        <v>340</v>
      </c>
      <c r="X416" s="245" t="s">
        <v>12</v>
      </c>
      <c r="Y416" s="245" t="s">
        <v>1120</v>
      </c>
      <c r="Z416" s="245" t="s">
        <v>320</v>
      </c>
      <c r="AA416" s="246">
        <v>93234</v>
      </c>
      <c r="AB416" s="245" t="s">
        <v>673</v>
      </c>
      <c r="AC416" s="245" t="s">
        <v>201</v>
      </c>
      <c r="AD416" s="245" t="s">
        <v>327</v>
      </c>
      <c r="AE416" s="245" t="s">
        <v>12</v>
      </c>
    </row>
    <row r="417" spans="2:31" x14ac:dyDescent="0.35">
      <c r="B417" s="244">
        <v>101162</v>
      </c>
      <c r="C417" s="245" t="s">
        <v>1121</v>
      </c>
      <c r="D417" s="244">
        <v>2015</v>
      </c>
      <c r="E417" s="245" t="s">
        <v>12</v>
      </c>
      <c r="F417" s="240">
        <v>39818.984204763998</v>
      </c>
      <c r="G417" s="240" t="s">
        <v>1755</v>
      </c>
      <c r="H417" s="240" t="s">
        <v>12</v>
      </c>
      <c r="I417" s="240">
        <v>39818.984204763998</v>
      </c>
      <c r="J417" s="240">
        <v>0</v>
      </c>
      <c r="K417" s="240">
        <v>0</v>
      </c>
      <c r="L417" s="240">
        <v>0</v>
      </c>
      <c r="M417" s="240">
        <v>0</v>
      </c>
      <c r="N417" s="240" t="s">
        <v>12</v>
      </c>
      <c r="O417" s="240">
        <v>37639.971130987899</v>
      </c>
      <c r="P417" s="240">
        <v>0</v>
      </c>
      <c r="Q417" s="240">
        <v>0</v>
      </c>
      <c r="R417" s="240">
        <v>37639.971130987899</v>
      </c>
      <c r="S417" s="240">
        <v>2179.0130737760501</v>
      </c>
      <c r="T417" s="245" t="s">
        <v>12</v>
      </c>
      <c r="U417" s="245" t="s">
        <v>316</v>
      </c>
      <c r="V417" s="245" t="s">
        <v>316</v>
      </c>
      <c r="W417" s="245" t="s">
        <v>489</v>
      </c>
      <c r="X417" s="245" t="s">
        <v>12</v>
      </c>
      <c r="Y417" s="245" t="s">
        <v>1122</v>
      </c>
      <c r="Z417" s="245" t="s">
        <v>320</v>
      </c>
      <c r="AA417" s="246">
        <v>90280</v>
      </c>
      <c r="AB417" s="245" t="s">
        <v>391</v>
      </c>
      <c r="AC417" s="245" t="s">
        <v>566</v>
      </c>
      <c r="AD417" s="245" t="s">
        <v>392</v>
      </c>
      <c r="AE417" s="245" t="s">
        <v>12</v>
      </c>
    </row>
    <row r="418" spans="2:31" x14ac:dyDescent="0.35">
      <c r="B418" s="244">
        <v>100682</v>
      </c>
      <c r="C418" s="245" t="s">
        <v>1123</v>
      </c>
      <c r="D418" s="244">
        <v>2015</v>
      </c>
      <c r="E418" s="245" t="s">
        <v>12</v>
      </c>
      <c r="F418" s="240">
        <v>32942.554849088003</v>
      </c>
      <c r="G418" s="240" t="s">
        <v>1755</v>
      </c>
      <c r="H418" s="240" t="s">
        <v>12</v>
      </c>
      <c r="I418" s="240">
        <v>32942.554849088003</v>
      </c>
      <c r="J418" s="240">
        <v>0</v>
      </c>
      <c r="K418" s="240">
        <v>0</v>
      </c>
      <c r="L418" s="240">
        <v>0</v>
      </c>
      <c r="M418" s="240">
        <v>0</v>
      </c>
      <c r="N418" s="240" t="s">
        <v>12</v>
      </c>
      <c r="O418" s="240">
        <v>32942.554849088003</v>
      </c>
      <c r="P418" s="240">
        <v>0</v>
      </c>
      <c r="Q418" s="240">
        <v>0</v>
      </c>
      <c r="R418" s="240">
        <v>32942.554849088003</v>
      </c>
      <c r="S418" s="240">
        <v>0</v>
      </c>
      <c r="T418" s="245" t="s">
        <v>12</v>
      </c>
      <c r="U418" s="245" t="s">
        <v>316</v>
      </c>
      <c r="V418" s="245" t="s">
        <v>317</v>
      </c>
      <c r="W418" s="245" t="s">
        <v>336</v>
      </c>
      <c r="X418" s="245" t="s">
        <v>12</v>
      </c>
      <c r="Y418" s="245" t="s">
        <v>1124</v>
      </c>
      <c r="Z418" s="245" t="s">
        <v>320</v>
      </c>
      <c r="AA418" s="246">
        <v>93516</v>
      </c>
      <c r="AB418" s="245" t="s">
        <v>411</v>
      </c>
      <c r="AC418" s="245" t="s">
        <v>201</v>
      </c>
      <c r="AD418" s="245" t="s">
        <v>354</v>
      </c>
      <c r="AE418" s="245" t="s">
        <v>12</v>
      </c>
    </row>
    <row r="419" spans="2:31" x14ac:dyDescent="0.35">
      <c r="B419" s="244">
        <v>101291</v>
      </c>
      <c r="C419" s="245" t="s">
        <v>1125</v>
      </c>
      <c r="D419" s="244">
        <v>2015</v>
      </c>
      <c r="E419" s="245" t="s">
        <v>12</v>
      </c>
      <c r="F419" s="240">
        <v>27264.272134624</v>
      </c>
      <c r="G419" s="240" t="s">
        <v>1755</v>
      </c>
      <c r="H419" s="240" t="s">
        <v>12</v>
      </c>
      <c r="I419" s="240">
        <v>27264.272134624</v>
      </c>
      <c r="J419" s="240">
        <v>0</v>
      </c>
      <c r="K419" s="240">
        <v>0</v>
      </c>
      <c r="L419" s="240">
        <v>0</v>
      </c>
      <c r="M419" s="240">
        <v>0</v>
      </c>
      <c r="N419" s="240" t="s">
        <v>12</v>
      </c>
      <c r="O419" s="240">
        <v>27264.272134624</v>
      </c>
      <c r="P419" s="240">
        <v>0</v>
      </c>
      <c r="Q419" s="240">
        <v>0</v>
      </c>
      <c r="R419" s="240">
        <v>27264.272134624</v>
      </c>
      <c r="S419" s="240">
        <v>0</v>
      </c>
      <c r="T419" s="245" t="s">
        <v>12</v>
      </c>
      <c r="U419" s="245" t="s">
        <v>316</v>
      </c>
      <c r="V419" s="245" t="s">
        <v>317</v>
      </c>
      <c r="W419" s="245" t="s">
        <v>336</v>
      </c>
      <c r="X419" s="245" t="s">
        <v>12</v>
      </c>
      <c r="Y419" s="245" t="s">
        <v>1126</v>
      </c>
      <c r="Z419" s="245" t="s">
        <v>320</v>
      </c>
      <c r="AA419" s="246">
        <v>92347</v>
      </c>
      <c r="AB419" s="245" t="s">
        <v>411</v>
      </c>
      <c r="AC419" s="245" t="s">
        <v>201</v>
      </c>
      <c r="AD419" s="245" t="s">
        <v>354</v>
      </c>
      <c r="AE419" s="245" t="s">
        <v>12</v>
      </c>
    </row>
    <row r="420" spans="2:31" x14ac:dyDescent="0.35">
      <c r="B420" s="244">
        <v>101715</v>
      </c>
      <c r="C420" s="245" t="s">
        <v>1860</v>
      </c>
      <c r="D420" s="244">
        <v>2015</v>
      </c>
      <c r="E420" s="245" t="s">
        <v>12</v>
      </c>
      <c r="F420" s="240">
        <v>22163.9968959076</v>
      </c>
      <c r="G420" s="240" t="s">
        <v>1755</v>
      </c>
      <c r="H420" s="240" t="s">
        <v>12</v>
      </c>
      <c r="I420" s="240">
        <v>22163.9968959076</v>
      </c>
      <c r="J420" s="240">
        <v>0</v>
      </c>
      <c r="K420" s="240">
        <v>0</v>
      </c>
      <c r="L420" s="240">
        <v>0</v>
      </c>
      <c r="M420" s="240">
        <v>0</v>
      </c>
      <c r="N420" s="240" t="s">
        <v>12</v>
      </c>
      <c r="O420" s="240">
        <v>0</v>
      </c>
      <c r="P420" s="240">
        <v>0</v>
      </c>
      <c r="Q420" s="240">
        <v>0</v>
      </c>
      <c r="R420" s="240">
        <v>0</v>
      </c>
      <c r="S420" s="240">
        <v>22163.9968959076</v>
      </c>
      <c r="T420" s="245" t="s">
        <v>12</v>
      </c>
      <c r="U420" s="245" t="s">
        <v>317</v>
      </c>
      <c r="V420" s="245" t="s">
        <v>317</v>
      </c>
      <c r="W420" s="245" t="s">
        <v>12</v>
      </c>
      <c r="X420" s="245" t="s">
        <v>12</v>
      </c>
      <c r="Y420" s="245" t="s">
        <v>471</v>
      </c>
      <c r="Z420" s="245" t="s">
        <v>320</v>
      </c>
      <c r="AA420" s="246">
        <v>93225</v>
      </c>
      <c r="AB420" s="245" t="s">
        <v>472</v>
      </c>
      <c r="AC420" s="245" t="s">
        <v>201</v>
      </c>
      <c r="AD420" s="245" t="s">
        <v>327</v>
      </c>
      <c r="AE420" s="245" t="s">
        <v>12</v>
      </c>
    </row>
    <row r="421" spans="2:31" x14ac:dyDescent="0.35">
      <c r="B421" s="244">
        <v>101234</v>
      </c>
      <c r="C421" s="245" t="s">
        <v>1127</v>
      </c>
      <c r="D421" s="244">
        <v>2015</v>
      </c>
      <c r="E421" s="245" t="s">
        <v>12</v>
      </c>
      <c r="F421" s="240">
        <v>295912.08714428497</v>
      </c>
      <c r="G421" s="240" t="s">
        <v>1755</v>
      </c>
      <c r="H421" s="240" t="s">
        <v>12</v>
      </c>
      <c r="I421" s="240">
        <v>295912.08714428497</v>
      </c>
      <c r="J421" s="240">
        <v>0</v>
      </c>
      <c r="K421" s="240">
        <v>0</v>
      </c>
      <c r="L421" s="240">
        <v>0</v>
      </c>
      <c r="M421" s="240">
        <v>0</v>
      </c>
      <c r="N421" s="240" t="s">
        <v>12</v>
      </c>
      <c r="O421" s="240">
        <v>295343.80266079999</v>
      </c>
      <c r="P421" s="240">
        <v>0</v>
      </c>
      <c r="Q421" s="240">
        <v>0</v>
      </c>
      <c r="R421" s="240">
        <v>295343.80266079999</v>
      </c>
      <c r="S421" s="240">
        <v>568.28448348580002</v>
      </c>
      <c r="T421" s="245" t="s">
        <v>12</v>
      </c>
      <c r="U421" s="245" t="s">
        <v>316</v>
      </c>
      <c r="V421" s="245" t="s">
        <v>316</v>
      </c>
      <c r="W421" s="245" t="s">
        <v>350</v>
      </c>
      <c r="X421" s="245" t="s">
        <v>12</v>
      </c>
      <c r="Y421" s="245" t="s">
        <v>346</v>
      </c>
      <c r="Z421" s="245" t="s">
        <v>320</v>
      </c>
      <c r="AA421" s="246">
        <v>93308</v>
      </c>
      <c r="AB421" s="245" t="s">
        <v>342</v>
      </c>
      <c r="AC421" s="245" t="s">
        <v>343</v>
      </c>
      <c r="AD421" s="245" t="s">
        <v>344</v>
      </c>
      <c r="AE421" s="245" t="s">
        <v>12</v>
      </c>
    </row>
    <row r="422" spans="2:31" x14ac:dyDescent="0.35">
      <c r="B422" s="244">
        <v>2112</v>
      </c>
      <c r="C422" s="245" t="s">
        <v>1128</v>
      </c>
      <c r="D422" s="244">
        <v>2015</v>
      </c>
      <c r="E422" s="245" t="s">
        <v>12</v>
      </c>
      <c r="F422" s="240">
        <v>187632.77971199999</v>
      </c>
      <c r="G422" s="240" t="s">
        <v>1755</v>
      </c>
      <c r="H422" s="240" t="s">
        <v>12</v>
      </c>
      <c r="I422" s="240">
        <v>0</v>
      </c>
      <c r="J422" s="240">
        <v>0</v>
      </c>
      <c r="K422" s="240">
        <v>0</v>
      </c>
      <c r="L422" s="240">
        <v>0</v>
      </c>
      <c r="M422" s="240">
        <v>187632.77971199999</v>
      </c>
      <c r="N422" s="240" t="s">
        <v>12</v>
      </c>
      <c r="O422" s="240">
        <v>0</v>
      </c>
      <c r="P422" s="240">
        <v>0</v>
      </c>
      <c r="Q422" s="240">
        <v>184254.33921199999</v>
      </c>
      <c r="R422" s="240">
        <v>184254.33921199999</v>
      </c>
      <c r="S422" s="240">
        <v>3378.4405000000002</v>
      </c>
      <c r="T422" s="245" t="s">
        <v>12</v>
      </c>
      <c r="U422" s="245" t="s">
        <v>316</v>
      </c>
      <c r="V422" s="245" t="s">
        <v>317</v>
      </c>
      <c r="W422" s="245" t="s">
        <v>363</v>
      </c>
      <c r="X422" s="245" t="s">
        <v>12</v>
      </c>
      <c r="Y422" s="245" t="s">
        <v>444</v>
      </c>
      <c r="Z422" s="245" t="s">
        <v>445</v>
      </c>
      <c r="AA422" s="246">
        <v>77002</v>
      </c>
      <c r="AB422" s="245" t="s">
        <v>321</v>
      </c>
      <c r="AC422" s="245" t="s">
        <v>322</v>
      </c>
      <c r="AD422" s="245" t="s">
        <v>323</v>
      </c>
      <c r="AE422" s="245" t="s">
        <v>12</v>
      </c>
    </row>
    <row r="423" spans="2:31" x14ac:dyDescent="0.35">
      <c r="B423" s="244">
        <v>104573</v>
      </c>
      <c r="C423" s="245" t="s">
        <v>2003</v>
      </c>
      <c r="D423" s="244">
        <v>2015</v>
      </c>
      <c r="E423" s="245" t="s">
        <v>12</v>
      </c>
      <c r="F423" s="240">
        <v>2321.0061648000001</v>
      </c>
      <c r="G423" s="240" t="s">
        <v>1755</v>
      </c>
      <c r="H423" s="240" t="s">
        <v>12</v>
      </c>
      <c r="I423" s="240">
        <v>0</v>
      </c>
      <c r="J423" s="240">
        <v>0</v>
      </c>
      <c r="K423" s="240">
        <v>0</v>
      </c>
      <c r="L423" s="240">
        <v>0</v>
      </c>
      <c r="M423" s="240">
        <v>2321.0061648000001</v>
      </c>
      <c r="N423" s="240" t="s">
        <v>12</v>
      </c>
      <c r="O423" s="240">
        <v>0</v>
      </c>
      <c r="P423" s="240">
        <v>0</v>
      </c>
      <c r="Q423" s="240">
        <v>2321.0061648000001</v>
      </c>
      <c r="R423" s="240">
        <v>2321.0061648000001</v>
      </c>
      <c r="S423" s="240">
        <v>0</v>
      </c>
      <c r="T423" s="245" t="s">
        <v>12</v>
      </c>
      <c r="U423" s="245" t="s">
        <v>316</v>
      </c>
      <c r="V423" s="245" t="s">
        <v>317</v>
      </c>
      <c r="W423" s="245" t="s">
        <v>318</v>
      </c>
      <c r="X423" s="245" t="s">
        <v>12</v>
      </c>
      <c r="Y423" s="245" t="s">
        <v>802</v>
      </c>
      <c r="Z423" s="245" t="s">
        <v>555</v>
      </c>
      <c r="AA423" s="246" t="s">
        <v>1130</v>
      </c>
      <c r="AB423" s="245" t="s">
        <v>321</v>
      </c>
      <c r="AC423" s="245" t="s">
        <v>322</v>
      </c>
      <c r="AD423" s="245" t="s">
        <v>323</v>
      </c>
      <c r="AE423" s="245" t="s">
        <v>12</v>
      </c>
    </row>
    <row r="424" spans="2:31" x14ac:dyDescent="0.35">
      <c r="B424" s="244">
        <v>101192</v>
      </c>
      <c r="C424" s="245" t="s">
        <v>1131</v>
      </c>
      <c r="D424" s="244">
        <v>2015</v>
      </c>
      <c r="E424" s="245" t="s">
        <v>12</v>
      </c>
      <c r="F424" s="240">
        <v>45154.9122901644</v>
      </c>
      <c r="G424" s="240" t="s">
        <v>1755</v>
      </c>
      <c r="H424" s="240" t="s">
        <v>12</v>
      </c>
      <c r="I424" s="240">
        <v>45154.9122901644</v>
      </c>
      <c r="J424" s="240">
        <v>0</v>
      </c>
      <c r="K424" s="240">
        <v>0</v>
      </c>
      <c r="L424" s="240">
        <v>0</v>
      </c>
      <c r="M424" s="240">
        <v>0</v>
      </c>
      <c r="N424" s="240" t="s">
        <v>12</v>
      </c>
      <c r="O424" s="240">
        <v>0</v>
      </c>
      <c r="P424" s="240">
        <v>0</v>
      </c>
      <c r="Q424" s="240">
        <v>0</v>
      </c>
      <c r="R424" s="240">
        <v>0</v>
      </c>
      <c r="S424" s="240">
        <v>45154.9122901644</v>
      </c>
      <c r="T424" s="245" t="s">
        <v>12</v>
      </c>
      <c r="U424" s="245" t="s">
        <v>480</v>
      </c>
      <c r="V424" s="245" t="s">
        <v>317</v>
      </c>
      <c r="W424" s="245" t="s">
        <v>336</v>
      </c>
      <c r="X424" s="245" t="s">
        <v>12</v>
      </c>
      <c r="Y424" s="245" t="s">
        <v>1132</v>
      </c>
      <c r="Z424" s="245" t="s">
        <v>320</v>
      </c>
      <c r="AA424" s="246">
        <v>92278</v>
      </c>
      <c r="AB424" s="245" t="s">
        <v>861</v>
      </c>
      <c r="AC424" s="245" t="s">
        <v>201</v>
      </c>
      <c r="AD424" s="245" t="s">
        <v>458</v>
      </c>
      <c r="AE424" s="245" t="s">
        <v>12</v>
      </c>
    </row>
    <row r="425" spans="2:31" x14ac:dyDescent="0.35">
      <c r="B425" s="244">
        <v>101687</v>
      </c>
      <c r="C425" s="245" t="s">
        <v>1133</v>
      </c>
      <c r="D425" s="244">
        <v>2015</v>
      </c>
      <c r="E425" s="245" t="s">
        <v>12</v>
      </c>
      <c r="F425" s="240">
        <v>56281.931632</v>
      </c>
      <c r="G425" s="240" t="s">
        <v>1755</v>
      </c>
      <c r="H425" s="240" t="s">
        <v>12</v>
      </c>
      <c r="I425" s="240">
        <v>56281.931632</v>
      </c>
      <c r="J425" s="240">
        <v>0</v>
      </c>
      <c r="K425" s="240">
        <v>0</v>
      </c>
      <c r="L425" s="240">
        <v>0</v>
      </c>
      <c r="M425" s="240">
        <v>0</v>
      </c>
      <c r="N425" s="240" t="s">
        <v>12</v>
      </c>
      <c r="O425" s="240">
        <v>56281.931632</v>
      </c>
      <c r="P425" s="240">
        <v>0</v>
      </c>
      <c r="Q425" s="240">
        <v>0</v>
      </c>
      <c r="R425" s="240">
        <v>56281.931632</v>
      </c>
      <c r="S425" s="240">
        <v>0</v>
      </c>
      <c r="T425" s="245" t="s">
        <v>12</v>
      </c>
      <c r="U425" s="245" t="s">
        <v>316</v>
      </c>
      <c r="V425" s="245" t="s">
        <v>317</v>
      </c>
      <c r="W425" s="245" t="s">
        <v>467</v>
      </c>
      <c r="X425" s="245" t="s">
        <v>12</v>
      </c>
      <c r="Y425" s="245" t="s">
        <v>578</v>
      </c>
      <c r="Z425" s="245" t="s">
        <v>320</v>
      </c>
      <c r="AA425" s="246">
        <v>93725</v>
      </c>
      <c r="AB425" s="245" t="s">
        <v>352</v>
      </c>
      <c r="AC425" s="245" t="s">
        <v>204</v>
      </c>
      <c r="AD425" s="245" t="s">
        <v>354</v>
      </c>
      <c r="AE425" s="245" t="s">
        <v>12</v>
      </c>
    </row>
    <row r="426" spans="2:31" x14ac:dyDescent="0.35">
      <c r="B426" s="244">
        <v>100314</v>
      </c>
      <c r="C426" s="245" t="s">
        <v>1134</v>
      </c>
      <c r="D426" s="244">
        <v>2015</v>
      </c>
      <c r="E426" s="245" t="s">
        <v>12</v>
      </c>
      <c r="F426" s="240">
        <v>291419.362708</v>
      </c>
      <c r="G426" s="240" t="s">
        <v>1755</v>
      </c>
      <c r="H426" s="240" t="s">
        <v>12</v>
      </c>
      <c r="I426" s="240">
        <v>253273.46270800001</v>
      </c>
      <c r="J426" s="240">
        <v>38145.9</v>
      </c>
      <c r="K426" s="240">
        <v>0</v>
      </c>
      <c r="L426" s="240">
        <v>0</v>
      </c>
      <c r="M426" s="240">
        <v>0</v>
      </c>
      <c r="N426" s="240" t="s">
        <v>12</v>
      </c>
      <c r="O426" s="240">
        <v>253273.46270800001</v>
      </c>
      <c r="P426" s="240">
        <v>0</v>
      </c>
      <c r="Q426" s="240">
        <v>0</v>
      </c>
      <c r="R426" s="240">
        <v>253273.46270800001</v>
      </c>
      <c r="S426" s="240">
        <v>38145.9</v>
      </c>
      <c r="T426" s="245" t="s">
        <v>12</v>
      </c>
      <c r="U426" s="245" t="s">
        <v>480</v>
      </c>
      <c r="V426" s="245" t="s">
        <v>317</v>
      </c>
      <c r="W426" s="245" t="s">
        <v>336</v>
      </c>
      <c r="X426" s="245" t="s">
        <v>12</v>
      </c>
      <c r="Y426" s="245" t="s">
        <v>504</v>
      </c>
      <c r="Z426" s="245" t="s">
        <v>320</v>
      </c>
      <c r="AA426" s="246">
        <v>90058</v>
      </c>
      <c r="AB426" s="245" t="s">
        <v>352</v>
      </c>
      <c r="AC426" s="245" t="s">
        <v>204</v>
      </c>
      <c r="AD426" s="245" t="s">
        <v>354</v>
      </c>
      <c r="AE426" s="245" t="s">
        <v>12</v>
      </c>
    </row>
    <row r="427" spans="2:31" x14ac:dyDescent="0.35">
      <c r="B427" s="244">
        <v>100210</v>
      </c>
      <c r="C427" s="245" t="s">
        <v>1792</v>
      </c>
      <c r="D427" s="244">
        <v>2015</v>
      </c>
      <c r="E427" s="245" t="s">
        <v>12</v>
      </c>
      <c r="F427" s="240">
        <v>152059.28163859199</v>
      </c>
      <c r="G427" s="240" t="s">
        <v>1755</v>
      </c>
      <c r="H427" s="240" t="s">
        <v>12</v>
      </c>
      <c r="I427" s="240">
        <v>152059.28163859199</v>
      </c>
      <c r="J427" s="240">
        <v>0</v>
      </c>
      <c r="K427" s="240">
        <v>0</v>
      </c>
      <c r="L427" s="240">
        <v>0</v>
      </c>
      <c r="M427" s="240">
        <v>0</v>
      </c>
      <c r="N427" s="240" t="s">
        <v>12</v>
      </c>
      <c r="O427" s="240">
        <v>152059.28163859199</v>
      </c>
      <c r="P427" s="240">
        <v>0</v>
      </c>
      <c r="Q427" s="240">
        <v>0</v>
      </c>
      <c r="R427" s="240">
        <v>152059.28163859199</v>
      </c>
      <c r="S427" s="240">
        <v>0</v>
      </c>
      <c r="T427" s="245" t="s">
        <v>12</v>
      </c>
      <c r="U427" s="245" t="s">
        <v>316</v>
      </c>
      <c r="V427" s="245" t="s">
        <v>317</v>
      </c>
      <c r="W427" s="245" t="s">
        <v>467</v>
      </c>
      <c r="X427" s="245" t="s">
        <v>12</v>
      </c>
      <c r="Y427" s="245" t="s">
        <v>846</v>
      </c>
      <c r="Z427" s="245" t="s">
        <v>320</v>
      </c>
      <c r="AA427" s="246">
        <v>93035</v>
      </c>
      <c r="AB427" s="245" t="s">
        <v>352</v>
      </c>
      <c r="AC427" s="245" t="s">
        <v>353</v>
      </c>
      <c r="AD427" s="245" t="s">
        <v>354</v>
      </c>
      <c r="AE427" s="245" t="s">
        <v>12</v>
      </c>
    </row>
    <row r="428" spans="2:31" x14ac:dyDescent="0.35">
      <c r="B428" s="244">
        <v>104463</v>
      </c>
      <c r="C428" s="245" t="s">
        <v>1138</v>
      </c>
      <c r="D428" s="244">
        <v>2015</v>
      </c>
      <c r="E428" s="245" t="s">
        <v>12</v>
      </c>
      <c r="F428" s="240">
        <v>0</v>
      </c>
      <c r="G428" s="240" t="s">
        <v>1755</v>
      </c>
      <c r="H428" s="240" t="s">
        <v>12</v>
      </c>
      <c r="I428" s="240">
        <v>0</v>
      </c>
      <c r="J428" s="240">
        <v>0</v>
      </c>
      <c r="K428" s="240">
        <v>0</v>
      </c>
      <c r="L428" s="240">
        <v>0</v>
      </c>
      <c r="M428" s="240">
        <v>0</v>
      </c>
      <c r="N428" s="240" t="s">
        <v>12</v>
      </c>
      <c r="O428" s="240">
        <v>0</v>
      </c>
      <c r="P428" s="240">
        <v>0</v>
      </c>
      <c r="Q428" s="240">
        <v>0</v>
      </c>
      <c r="R428" s="240">
        <v>0</v>
      </c>
      <c r="S428" s="240">
        <v>0</v>
      </c>
      <c r="T428" s="245" t="s">
        <v>12</v>
      </c>
      <c r="U428" s="245" t="s">
        <v>317</v>
      </c>
      <c r="V428" s="245" t="s">
        <v>317</v>
      </c>
      <c r="W428" s="245" t="s">
        <v>12</v>
      </c>
      <c r="X428" s="245" t="s">
        <v>12</v>
      </c>
      <c r="Y428" s="245" t="s">
        <v>1139</v>
      </c>
      <c r="Z428" s="245" t="s">
        <v>320</v>
      </c>
      <c r="AA428" s="246">
        <v>94901</v>
      </c>
      <c r="AB428" s="245" t="s">
        <v>321</v>
      </c>
      <c r="AC428" s="245" t="s">
        <v>322</v>
      </c>
      <c r="AD428" s="245" t="s">
        <v>323</v>
      </c>
      <c r="AE428" s="245" t="s">
        <v>12</v>
      </c>
    </row>
    <row r="429" spans="2:31" x14ac:dyDescent="0.35">
      <c r="B429" s="244">
        <v>104169</v>
      </c>
      <c r="C429" s="245" t="s">
        <v>1140</v>
      </c>
      <c r="D429" s="244">
        <v>2015</v>
      </c>
      <c r="E429" s="245" t="s">
        <v>12</v>
      </c>
      <c r="F429" s="240">
        <v>47444.717734400001</v>
      </c>
      <c r="G429" s="240" t="s">
        <v>1755</v>
      </c>
      <c r="H429" s="240" t="s">
        <v>12</v>
      </c>
      <c r="I429" s="240">
        <v>47444.717734400001</v>
      </c>
      <c r="J429" s="240">
        <v>0</v>
      </c>
      <c r="K429" s="240">
        <v>0</v>
      </c>
      <c r="L429" s="240">
        <v>0</v>
      </c>
      <c r="M429" s="240">
        <v>0</v>
      </c>
      <c r="N429" s="240" t="s">
        <v>12</v>
      </c>
      <c r="O429" s="240">
        <v>47444.717734400001</v>
      </c>
      <c r="P429" s="240">
        <v>0</v>
      </c>
      <c r="Q429" s="240">
        <v>0</v>
      </c>
      <c r="R429" s="240">
        <v>47444.717734400001</v>
      </c>
      <c r="S429" s="240">
        <v>0</v>
      </c>
      <c r="T429" s="245" t="s">
        <v>12</v>
      </c>
      <c r="U429" s="245" t="s">
        <v>316</v>
      </c>
      <c r="V429" s="245" t="s">
        <v>317</v>
      </c>
      <c r="W429" s="245" t="s">
        <v>350</v>
      </c>
      <c r="X429" s="245" t="s">
        <v>12</v>
      </c>
      <c r="Y429" s="245" t="s">
        <v>1141</v>
      </c>
      <c r="Z429" s="245" t="s">
        <v>320</v>
      </c>
      <c r="AA429" s="246">
        <v>94514</v>
      </c>
      <c r="AB429" s="245" t="s">
        <v>352</v>
      </c>
      <c r="AC429" s="245" t="s">
        <v>204</v>
      </c>
      <c r="AD429" s="245" t="s">
        <v>354</v>
      </c>
      <c r="AE429" s="245" t="s">
        <v>12</v>
      </c>
    </row>
    <row r="430" spans="2:31" x14ac:dyDescent="0.35">
      <c r="B430" s="244">
        <v>101332</v>
      </c>
      <c r="C430" s="245" t="s">
        <v>1143</v>
      </c>
      <c r="D430" s="244">
        <v>2015</v>
      </c>
      <c r="E430" s="245" t="s">
        <v>12</v>
      </c>
      <c r="F430" s="240">
        <v>401276.65788871603</v>
      </c>
      <c r="G430" s="240" t="s">
        <v>1755</v>
      </c>
      <c r="H430" s="240" t="s">
        <v>12</v>
      </c>
      <c r="I430" s="240">
        <v>401276.65788871603</v>
      </c>
      <c r="J430" s="240">
        <v>0</v>
      </c>
      <c r="K430" s="240">
        <v>0</v>
      </c>
      <c r="L430" s="240">
        <v>0</v>
      </c>
      <c r="M430" s="240">
        <v>0</v>
      </c>
      <c r="N430" s="240" t="s">
        <v>12</v>
      </c>
      <c r="O430" s="240">
        <v>401264.38935999997</v>
      </c>
      <c r="P430" s="240">
        <v>0</v>
      </c>
      <c r="Q430" s="240">
        <v>0</v>
      </c>
      <c r="R430" s="240">
        <v>401264.38935999997</v>
      </c>
      <c r="S430" s="240">
        <v>12.268528716000001</v>
      </c>
      <c r="T430" s="245" t="s">
        <v>12</v>
      </c>
      <c r="U430" s="245" t="s">
        <v>316</v>
      </c>
      <c r="V430" s="245" t="s">
        <v>317</v>
      </c>
      <c r="W430" s="245" t="s">
        <v>1403</v>
      </c>
      <c r="X430" s="245" t="s">
        <v>12</v>
      </c>
      <c r="Y430" s="245" t="s">
        <v>371</v>
      </c>
      <c r="Z430" s="245" t="s">
        <v>320</v>
      </c>
      <c r="AA430" s="246">
        <v>94553</v>
      </c>
      <c r="AB430" s="245" t="s">
        <v>352</v>
      </c>
      <c r="AC430" s="245" t="s">
        <v>201</v>
      </c>
      <c r="AD430" s="245" t="s">
        <v>458</v>
      </c>
      <c r="AE430" s="245" t="s">
        <v>12</v>
      </c>
    </row>
    <row r="431" spans="2:31" x14ac:dyDescent="0.35">
      <c r="B431" s="244">
        <v>104384</v>
      </c>
      <c r="C431" s="245" t="s">
        <v>1147</v>
      </c>
      <c r="D431" s="244">
        <v>2015</v>
      </c>
      <c r="E431" s="245" t="s">
        <v>12</v>
      </c>
      <c r="F431" s="240">
        <v>19006.251096063301</v>
      </c>
      <c r="G431" s="240" t="s">
        <v>1755</v>
      </c>
      <c r="H431" s="240" t="s">
        <v>12</v>
      </c>
      <c r="I431" s="240">
        <v>19006.251096063301</v>
      </c>
      <c r="J431" s="240">
        <v>0</v>
      </c>
      <c r="K431" s="240">
        <v>0</v>
      </c>
      <c r="L431" s="240">
        <v>0</v>
      </c>
      <c r="M431" s="240">
        <v>0</v>
      </c>
      <c r="N431" s="240" t="s">
        <v>12</v>
      </c>
      <c r="O431" s="240">
        <v>0</v>
      </c>
      <c r="P431" s="240">
        <v>0</v>
      </c>
      <c r="Q431" s="240">
        <v>0</v>
      </c>
      <c r="R431" s="240">
        <v>0</v>
      </c>
      <c r="S431" s="240">
        <v>19006.251096063301</v>
      </c>
      <c r="T431" s="245" t="s">
        <v>12</v>
      </c>
      <c r="U431" s="245" t="s">
        <v>317</v>
      </c>
      <c r="V431" s="245" t="s">
        <v>317</v>
      </c>
      <c r="W431" s="245" t="s">
        <v>12</v>
      </c>
      <c r="X431" s="245" t="s">
        <v>12</v>
      </c>
      <c r="Y431" s="245" t="s">
        <v>386</v>
      </c>
      <c r="Z431" s="245" t="s">
        <v>320</v>
      </c>
      <c r="AA431" s="246">
        <v>92618</v>
      </c>
      <c r="AB431" s="245" t="s">
        <v>1148</v>
      </c>
      <c r="AC431" s="245" t="s">
        <v>201</v>
      </c>
      <c r="AD431" s="245" t="s">
        <v>327</v>
      </c>
      <c r="AE431" s="245" t="s">
        <v>12</v>
      </c>
    </row>
    <row r="432" spans="2:31" x14ac:dyDescent="0.35">
      <c r="B432" s="244">
        <v>104633</v>
      </c>
      <c r="C432" s="245" t="s">
        <v>1149</v>
      </c>
      <c r="D432" s="244">
        <v>2015</v>
      </c>
      <c r="E432" s="245" t="s">
        <v>12</v>
      </c>
      <c r="F432" s="240">
        <v>24068.733071858402</v>
      </c>
      <c r="G432" s="240" t="s">
        <v>1755</v>
      </c>
      <c r="H432" s="240" t="s">
        <v>12</v>
      </c>
      <c r="I432" s="240">
        <v>24068.733071858402</v>
      </c>
      <c r="J432" s="240">
        <v>0</v>
      </c>
      <c r="K432" s="240">
        <v>0</v>
      </c>
      <c r="L432" s="240">
        <v>0</v>
      </c>
      <c r="M432" s="240">
        <v>0</v>
      </c>
      <c r="N432" s="240" t="s">
        <v>12</v>
      </c>
      <c r="O432" s="240">
        <v>0</v>
      </c>
      <c r="P432" s="240">
        <v>0</v>
      </c>
      <c r="Q432" s="240">
        <v>0</v>
      </c>
      <c r="R432" s="240">
        <v>0</v>
      </c>
      <c r="S432" s="240">
        <v>24068.733071858402</v>
      </c>
      <c r="T432" s="245" t="s">
        <v>12</v>
      </c>
      <c r="U432" s="245" t="s">
        <v>317</v>
      </c>
      <c r="V432" s="245" t="s">
        <v>317</v>
      </c>
      <c r="W432" s="245" t="s">
        <v>12</v>
      </c>
      <c r="X432" s="245" t="s">
        <v>12</v>
      </c>
      <c r="Y432" s="245" t="s">
        <v>506</v>
      </c>
      <c r="Z432" s="245" t="s">
        <v>688</v>
      </c>
      <c r="AA432" s="246">
        <v>90007</v>
      </c>
      <c r="AB432" s="245" t="s">
        <v>1150</v>
      </c>
      <c r="AC432" s="245" t="s">
        <v>201</v>
      </c>
      <c r="AD432" s="245" t="s">
        <v>327</v>
      </c>
      <c r="AE432" s="245" t="s">
        <v>12</v>
      </c>
    </row>
    <row r="433" spans="2:31" x14ac:dyDescent="0.35">
      <c r="B433" s="244">
        <v>104613</v>
      </c>
      <c r="C433" s="245" t="s">
        <v>1153</v>
      </c>
      <c r="D433" s="244">
        <v>2015</v>
      </c>
      <c r="E433" s="245" t="s">
        <v>12</v>
      </c>
      <c r="F433" s="240">
        <v>12629.225408</v>
      </c>
      <c r="G433" s="240" t="s">
        <v>1755</v>
      </c>
      <c r="H433" s="240" t="s">
        <v>12</v>
      </c>
      <c r="I433" s="240">
        <v>12629.225408</v>
      </c>
      <c r="J433" s="240">
        <v>0</v>
      </c>
      <c r="K433" s="240">
        <v>0</v>
      </c>
      <c r="L433" s="240">
        <v>0</v>
      </c>
      <c r="M433" s="240">
        <v>0</v>
      </c>
      <c r="N433" s="240" t="s">
        <v>12</v>
      </c>
      <c r="O433" s="240">
        <v>0</v>
      </c>
      <c r="P433" s="240">
        <v>0</v>
      </c>
      <c r="Q433" s="240">
        <v>0</v>
      </c>
      <c r="R433" s="240">
        <v>0</v>
      </c>
      <c r="S433" s="240">
        <v>12629.225408</v>
      </c>
      <c r="T433" s="245" t="s">
        <v>12</v>
      </c>
      <c r="U433" s="245" t="s">
        <v>317</v>
      </c>
      <c r="V433" s="245" t="s">
        <v>317</v>
      </c>
      <c r="W433" s="245" t="s">
        <v>12</v>
      </c>
      <c r="X433" s="245" t="s">
        <v>12</v>
      </c>
      <c r="Y433" s="245" t="s">
        <v>1090</v>
      </c>
      <c r="Z433" s="245" t="s">
        <v>320</v>
      </c>
      <c r="AA433" s="246">
        <v>93908</v>
      </c>
      <c r="AB433" s="245" t="s">
        <v>1154</v>
      </c>
      <c r="AC433" s="245" t="s">
        <v>201</v>
      </c>
      <c r="AD433" s="245" t="s">
        <v>327</v>
      </c>
      <c r="AE433" s="245" t="s">
        <v>12</v>
      </c>
    </row>
    <row r="434" spans="2:31" x14ac:dyDescent="0.35">
      <c r="B434" s="244">
        <v>100296</v>
      </c>
      <c r="C434" s="245" t="s">
        <v>1155</v>
      </c>
      <c r="D434" s="244">
        <v>2015</v>
      </c>
      <c r="E434" s="245" t="s">
        <v>12</v>
      </c>
      <c r="F434" s="240">
        <v>30568.211009279999</v>
      </c>
      <c r="G434" s="240" t="s">
        <v>1755</v>
      </c>
      <c r="H434" s="240" t="s">
        <v>12</v>
      </c>
      <c r="I434" s="240">
        <v>30568.211009279999</v>
      </c>
      <c r="J434" s="240">
        <v>0</v>
      </c>
      <c r="K434" s="240">
        <v>0</v>
      </c>
      <c r="L434" s="240">
        <v>0</v>
      </c>
      <c r="M434" s="240">
        <v>0</v>
      </c>
      <c r="N434" s="240" t="s">
        <v>12</v>
      </c>
      <c r="O434" s="240">
        <v>30568.211009279999</v>
      </c>
      <c r="P434" s="240">
        <v>0</v>
      </c>
      <c r="Q434" s="240">
        <v>0</v>
      </c>
      <c r="R434" s="240">
        <v>30568.211009279999</v>
      </c>
      <c r="S434" s="240">
        <v>0</v>
      </c>
      <c r="T434" s="245" t="s">
        <v>12</v>
      </c>
      <c r="U434" s="245" t="s">
        <v>316</v>
      </c>
      <c r="V434" s="245" t="s">
        <v>317</v>
      </c>
      <c r="W434" s="245" t="s">
        <v>467</v>
      </c>
      <c r="X434" s="245" t="s">
        <v>12</v>
      </c>
      <c r="Y434" s="245" t="s">
        <v>1059</v>
      </c>
      <c r="Z434" s="245" t="s">
        <v>320</v>
      </c>
      <c r="AA434" s="246">
        <v>93251</v>
      </c>
      <c r="AB434" s="245" t="s">
        <v>352</v>
      </c>
      <c r="AC434" s="245" t="s">
        <v>201</v>
      </c>
      <c r="AD434" s="245" t="s">
        <v>458</v>
      </c>
      <c r="AE434" s="245" t="s">
        <v>12</v>
      </c>
    </row>
    <row r="435" spans="2:31" x14ac:dyDescent="0.35">
      <c r="B435" s="244">
        <v>3044</v>
      </c>
      <c r="C435" s="245" t="s">
        <v>1156</v>
      </c>
      <c r="D435" s="244">
        <v>2015</v>
      </c>
      <c r="E435" s="245" t="s">
        <v>12</v>
      </c>
      <c r="F435" s="240">
        <v>0</v>
      </c>
      <c r="G435" s="240" t="s">
        <v>1755</v>
      </c>
      <c r="H435" s="240" t="s">
        <v>12</v>
      </c>
      <c r="I435" s="240">
        <v>0</v>
      </c>
      <c r="J435" s="240">
        <v>0</v>
      </c>
      <c r="K435" s="240">
        <v>0</v>
      </c>
      <c r="L435" s="240">
        <v>0</v>
      </c>
      <c r="M435" s="240">
        <v>0</v>
      </c>
      <c r="N435" s="240" t="s">
        <v>12</v>
      </c>
      <c r="O435" s="240">
        <v>0</v>
      </c>
      <c r="P435" s="240">
        <v>0</v>
      </c>
      <c r="Q435" s="240">
        <v>0</v>
      </c>
      <c r="R435" s="240">
        <v>0</v>
      </c>
      <c r="S435" s="240">
        <v>0</v>
      </c>
      <c r="T435" s="245" t="s">
        <v>12</v>
      </c>
      <c r="U435" s="245" t="s">
        <v>317</v>
      </c>
      <c r="V435" s="245" t="s">
        <v>317</v>
      </c>
      <c r="W435" s="245" t="s">
        <v>12</v>
      </c>
      <c r="X435" s="245" t="s">
        <v>12</v>
      </c>
      <c r="Y435" s="245" t="s">
        <v>1157</v>
      </c>
      <c r="Z435" s="245" t="s">
        <v>320</v>
      </c>
      <c r="AA435" s="246">
        <v>95340</v>
      </c>
      <c r="AB435" s="245" t="s">
        <v>321</v>
      </c>
      <c r="AC435" s="245" t="s">
        <v>322</v>
      </c>
      <c r="AD435" s="245" t="s">
        <v>323</v>
      </c>
      <c r="AE435" s="245" t="s">
        <v>12</v>
      </c>
    </row>
    <row r="436" spans="2:31" x14ac:dyDescent="0.35">
      <c r="B436" s="244">
        <v>101665</v>
      </c>
      <c r="C436" s="245" t="s">
        <v>2004</v>
      </c>
      <c r="D436" s="244">
        <v>2015</v>
      </c>
      <c r="E436" s="245" t="s">
        <v>12</v>
      </c>
      <c r="F436" s="240">
        <v>104907.300826256</v>
      </c>
      <c r="G436" s="240" t="s">
        <v>1755</v>
      </c>
      <c r="H436" s="240" t="s">
        <v>12</v>
      </c>
      <c r="I436" s="240">
        <v>2430.4659262565001</v>
      </c>
      <c r="J436" s="240">
        <v>102476.8349</v>
      </c>
      <c r="K436" s="240">
        <v>0</v>
      </c>
      <c r="L436" s="240">
        <v>0</v>
      </c>
      <c r="M436" s="240">
        <v>0</v>
      </c>
      <c r="N436" s="240" t="s">
        <v>12</v>
      </c>
      <c r="O436" s="240">
        <v>0</v>
      </c>
      <c r="P436" s="240">
        <v>0</v>
      </c>
      <c r="Q436" s="240">
        <v>0</v>
      </c>
      <c r="R436" s="240">
        <v>0</v>
      </c>
      <c r="S436" s="240">
        <v>104907.300826256</v>
      </c>
      <c r="T436" s="245" t="s">
        <v>12</v>
      </c>
      <c r="U436" s="245" t="s">
        <v>316</v>
      </c>
      <c r="V436" s="245" t="s">
        <v>317</v>
      </c>
      <c r="W436" s="245" t="s">
        <v>390</v>
      </c>
      <c r="X436" s="245" t="s">
        <v>12</v>
      </c>
      <c r="Y436" s="245" t="s">
        <v>1157</v>
      </c>
      <c r="Z436" s="245" t="s">
        <v>320</v>
      </c>
      <c r="AA436" s="246">
        <v>95340</v>
      </c>
      <c r="AB436" s="245" t="s">
        <v>411</v>
      </c>
      <c r="AC436" s="245" t="s">
        <v>201</v>
      </c>
      <c r="AD436" s="245" t="s">
        <v>354</v>
      </c>
      <c r="AE436" s="245" t="s">
        <v>12</v>
      </c>
    </row>
    <row r="437" spans="2:31" x14ac:dyDescent="0.35">
      <c r="B437" s="244">
        <v>2046</v>
      </c>
      <c r="C437" s="245" t="s">
        <v>1163</v>
      </c>
      <c r="D437" s="244">
        <v>2015</v>
      </c>
      <c r="E437" s="245" t="s">
        <v>12</v>
      </c>
      <c r="F437" s="240">
        <v>54218.569199999998</v>
      </c>
      <c r="G437" s="240" t="s">
        <v>1755</v>
      </c>
      <c r="H437" s="240" t="s">
        <v>12</v>
      </c>
      <c r="I437" s="240">
        <v>0</v>
      </c>
      <c r="J437" s="240">
        <v>0</v>
      </c>
      <c r="K437" s="240">
        <v>0</v>
      </c>
      <c r="L437" s="240">
        <v>0</v>
      </c>
      <c r="M437" s="240">
        <v>54218.569199999998</v>
      </c>
      <c r="N437" s="240" t="s">
        <v>12</v>
      </c>
      <c r="O437" s="240">
        <v>0</v>
      </c>
      <c r="P437" s="240">
        <v>0</v>
      </c>
      <c r="Q437" s="240">
        <v>54218.569199999998</v>
      </c>
      <c r="R437" s="240">
        <v>54218.569199999998</v>
      </c>
      <c r="S437" s="240">
        <v>0</v>
      </c>
      <c r="T437" s="245" t="s">
        <v>12</v>
      </c>
      <c r="U437" s="245" t="s">
        <v>316</v>
      </c>
      <c r="V437" s="245" t="s">
        <v>317</v>
      </c>
      <c r="W437" s="245" t="s">
        <v>553</v>
      </c>
      <c r="X437" s="245" t="s">
        <v>12</v>
      </c>
      <c r="Y437" s="245" t="s">
        <v>506</v>
      </c>
      <c r="Z437" s="245" t="s">
        <v>320</v>
      </c>
      <c r="AA437" s="246">
        <v>90012</v>
      </c>
      <c r="AB437" s="245" t="s">
        <v>851</v>
      </c>
      <c r="AC437" s="245" t="s">
        <v>322</v>
      </c>
      <c r="AD437" s="245" t="s">
        <v>323</v>
      </c>
      <c r="AE437" s="245" t="s">
        <v>12</v>
      </c>
    </row>
    <row r="438" spans="2:31" x14ac:dyDescent="0.35">
      <c r="B438" s="244">
        <v>101515</v>
      </c>
      <c r="C438" s="245" t="s">
        <v>1861</v>
      </c>
      <c r="D438" s="244">
        <v>2015</v>
      </c>
      <c r="E438" s="245" t="s">
        <v>12</v>
      </c>
      <c r="F438" s="240">
        <v>205562.349562255</v>
      </c>
      <c r="G438" s="240" t="s">
        <v>1755</v>
      </c>
      <c r="H438" s="240" t="s">
        <v>12</v>
      </c>
      <c r="I438" s="240">
        <v>205562.349562255</v>
      </c>
      <c r="J438" s="240">
        <v>0</v>
      </c>
      <c r="K438" s="240">
        <v>0</v>
      </c>
      <c r="L438" s="240">
        <v>0</v>
      </c>
      <c r="M438" s="240">
        <v>0</v>
      </c>
      <c r="N438" s="240" t="s">
        <v>12</v>
      </c>
      <c r="O438" s="240">
        <v>205562.349562255</v>
      </c>
      <c r="P438" s="240">
        <v>0</v>
      </c>
      <c r="Q438" s="240">
        <v>0</v>
      </c>
      <c r="R438" s="240">
        <v>205562.349562255</v>
      </c>
      <c r="S438" s="240">
        <v>0</v>
      </c>
      <c r="T438" s="245" t="s">
        <v>12</v>
      </c>
      <c r="U438" s="245" t="s">
        <v>316</v>
      </c>
      <c r="V438" s="245" t="s">
        <v>317</v>
      </c>
      <c r="W438" s="245" t="s">
        <v>340</v>
      </c>
      <c r="X438" s="245" t="s">
        <v>12</v>
      </c>
      <c r="Y438" s="245" t="s">
        <v>1167</v>
      </c>
      <c r="Z438" s="245" t="s">
        <v>320</v>
      </c>
      <c r="AA438" s="246">
        <v>93224</v>
      </c>
      <c r="AB438" s="245" t="s">
        <v>352</v>
      </c>
      <c r="AC438" s="245" t="s">
        <v>201</v>
      </c>
      <c r="AD438" s="245" t="s">
        <v>458</v>
      </c>
      <c r="AE438" s="245" t="s">
        <v>12</v>
      </c>
    </row>
    <row r="439" spans="2:31" x14ac:dyDescent="0.35">
      <c r="B439" s="244">
        <v>101744</v>
      </c>
      <c r="C439" s="245" t="s">
        <v>1165</v>
      </c>
      <c r="D439" s="244">
        <v>2015</v>
      </c>
      <c r="E439" s="245" t="s">
        <v>12</v>
      </c>
      <c r="F439" s="240">
        <v>51165.401876000004</v>
      </c>
      <c r="G439" s="240" t="s">
        <v>1755</v>
      </c>
      <c r="H439" s="240" t="s">
        <v>12</v>
      </c>
      <c r="I439" s="240">
        <v>51165.401876000004</v>
      </c>
      <c r="J439" s="240">
        <v>0</v>
      </c>
      <c r="K439" s="240">
        <v>0</v>
      </c>
      <c r="L439" s="240">
        <v>0</v>
      </c>
      <c r="M439" s="240">
        <v>0</v>
      </c>
      <c r="N439" s="240" t="s">
        <v>12</v>
      </c>
      <c r="O439" s="240">
        <v>51165.401876000004</v>
      </c>
      <c r="P439" s="240">
        <v>0</v>
      </c>
      <c r="Q439" s="240">
        <v>0</v>
      </c>
      <c r="R439" s="240">
        <v>51165.401876000004</v>
      </c>
      <c r="S439" s="240">
        <v>0</v>
      </c>
      <c r="T439" s="245" t="s">
        <v>12</v>
      </c>
      <c r="U439" s="245" t="s">
        <v>316</v>
      </c>
      <c r="V439" s="245" t="s">
        <v>317</v>
      </c>
      <c r="W439" s="245" t="s">
        <v>467</v>
      </c>
      <c r="X439" s="245" t="s">
        <v>12</v>
      </c>
      <c r="Y439" s="245" t="s">
        <v>633</v>
      </c>
      <c r="Z439" s="245" t="s">
        <v>320</v>
      </c>
      <c r="AA439" s="246">
        <v>93622</v>
      </c>
      <c r="AB439" s="245" t="s">
        <v>352</v>
      </c>
      <c r="AC439" s="245" t="s">
        <v>204</v>
      </c>
      <c r="AD439" s="245" t="s">
        <v>354</v>
      </c>
      <c r="AE439" s="245" t="s">
        <v>12</v>
      </c>
    </row>
    <row r="440" spans="2:31" x14ac:dyDescent="0.35">
      <c r="B440" s="244">
        <v>100215</v>
      </c>
      <c r="C440" s="245" t="s">
        <v>1166</v>
      </c>
      <c r="D440" s="244">
        <v>2015</v>
      </c>
      <c r="E440" s="245" t="s">
        <v>12</v>
      </c>
      <c r="F440" s="240">
        <v>663011.94920653198</v>
      </c>
      <c r="G440" s="240" t="s">
        <v>1755</v>
      </c>
      <c r="H440" s="240" t="s">
        <v>12</v>
      </c>
      <c r="I440" s="240">
        <v>663011.94920653198</v>
      </c>
      <c r="J440" s="240">
        <v>0</v>
      </c>
      <c r="K440" s="240">
        <v>0</v>
      </c>
      <c r="L440" s="240">
        <v>0</v>
      </c>
      <c r="M440" s="240">
        <v>0</v>
      </c>
      <c r="N440" s="240" t="s">
        <v>12</v>
      </c>
      <c r="O440" s="240">
        <v>663011.94920653198</v>
      </c>
      <c r="P440" s="240">
        <v>0</v>
      </c>
      <c r="Q440" s="240">
        <v>0</v>
      </c>
      <c r="R440" s="240">
        <v>663011.94920653198</v>
      </c>
      <c r="S440" s="240">
        <v>0</v>
      </c>
      <c r="T440" s="245" t="s">
        <v>12</v>
      </c>
      <c r="U440" s="245" t="s">
        <v>316</v>
      </c>
      <c r="V440" s="245" t="s">
        <v>317</v>
      </c>
      <c r="W440" s="245" t="s">
        <v>381</v>
      </c>
      <c r="X440" s="245" t="s">
        <v>12</v>
      </c>
      <c r="Y440" s="245" t="s">
        <v>1167</v>
      </c>
      <c r="Z440" s="245" t="s">
        <v>320</v>
      </c>
      <c r="AA440" s="246">
        <v>93224</v>
      </c>
      <c r="AB440" s="245" t="s">
        <v>352</v>
      </c>
      <c r="AC440" s="245" t="s">
        <v>201</v>
      </c>
      <c r="AD440" s="245" t="s">
        <v>458</v>
      </c>
      <c r="AE440" s="245" t="s">
        <v>12</v>
      </c>
    </row>
    <row r="441" spans="2:31" x14ac:dyDescent="0.35">
      <c r="B441" s="244">
        <v>101297</v>
      </c>
      <c r="C441" s="245" t="s">
        <v>1936</v>
      </c>
      <c r="D441" s="244">
        <v>2015</v>
      </c>
      <c r="E441" s="245" t="s">
        <v>12</v>
      </c>
      <c r="F441" s="240">
        <v>28280.3067833842</v>
      </c>
      <c r="G441" s="240" t="s">
        <v>1755</v>
      </c>
      <c r="H441" s="240" t="s">
        <v>12</v>
      </c>
      <c r="I441" s="240">
        <v>24712.496783384198</v>
      </c>
      <c r="J441" s="240">
        <v>3567.81</v>
      </c>
      <c r="K441" s="240">
        <v>0</v>
      </c>
      <c r="L441" s="240">
        <v>0</v>
      </c>
      <c r="M441" s="240">
        <v>0</v>
      </c>
      <c r="N441" s="240" t="s">
        <v>12</v>
      </c>
      <c r="O441" s="240">
        <v>24712.496783384198</v>
      </c>
      <c r="P441" s="240">
        <v>0</v>
      </c>
      <c r="Q441" s="240">
        <v>0</v>
      </c>
      <c r="R441" s="240">
        <v>24712.496783384198</v>
      </c>
      <c r="S441" s="240">
        <v>3567.81</v>
      </c>
      <c r="T441" s="245" t="s">
        <v>12</v>
      </c>
      <c r="U441" s="245" t="s">
        <v>316</v>
      </c>
      <c r="V441" s="245" t="s">
        <v>316</v>
      </c>
      <c r="W441" s="245" t="s">
        <v>381</v>
      </c>
      <c r="X441" s="245" t="s">
        <v>12</v>
      </c>
      <c r="Y441" s="245" t="s">
        <v>1170</v>
      </c>
      <c r="Z441" s="245" t="s">
        <v>320</v>
      </c>
      <c r="AA441" s="246">
        <v>91706</v>
      </c>
      <c r="AB441" s="245" t="s">
        <v>437</v>
      </c>
      <c r="AC441" s="245" t="s">
        <v>201</v>
      </c>
      <c r="AD441" s="245" t="s">
        <v>327</v>
      </c>
      <c r="AE441" s="245" t="s">
        <v>12</v>
      </c>
    </row>
    <row r="442" spans="2:31" x14ac:dyDescent="0.35">
      <c r="B442" s="244">
        <v>104397</v>
      </c>
      <c r="C442" s="245" t="s">
        <v>1171</v>
      </c>
      <c r="D442" s="244">
        <v>2015</v>
      </c>
      <c r="E442" s="245" t="s">
        <v>12</v>
      </c>
      <c r="F442" s="240">
        <v>11646.544255999999</v>
      </c>
      <c r="G442" s="240" t="s">
        <v>1755</v>
      </c>
      <c r="H442" s="240" t="s">
        <v>12</v>
      </c>
      <c r="I442" s="240">
        <v>11646.544255999999</v>
      </c>
      <c r="J442" s="240">
        <v>0</v>
      </c>
      <c r="K442" s="240">
        <v>0</v>
      </c>
      <c r="L442" s="240">
        <v>0</v>
      </c>
      <c r="M442" s="240">
        <v>0</v>
      </c>
      <c r="N442" s="240" t="s">
        <v>12</v>
      </c>
      <c r="O442" s="240">
        <v>0</v>
      </c>
      <c r="P442" s="240">
        <v>0</v>
      </c>
      <c r="Q442" s="240">
        <v>0</v>
      </c>
      <c r="R442" s="240">
        <v>0</v>
      </c>
      <c r="S442" s="240">
        <v>11646.544255999999</v>
      </c>
      <c r="T442" s="245" t="s">
        <v>12</v>
      </c>
      <c r="U442" s="245" t="s">
        <v>317</v>
      </c>
      <c r="V442" s="245" t="s">
        <v>317</v>
      </c>
      <c r="W442" s="245" t="s">
        <v>12</v>
      </c>
      <c r="X442" s="245" t="s">
        <v>12</v>
      </c>
      <c r="Y442" s="245" t="s">
        <v>1172</v>
      </c>
      <c r="Z442" s="245" t="s">
        <v>320</v>
      </c>
      <c r="AA442" s="246">
        <v>91752</v>
      </c>
      <c r="AB442" s="245" t="s">
        <v>1173</v>
      </c>
      <c r="AC442" s="245" t="s">
        <v>201</v>
      </c>
      <c r="AD442" s="245" t="s">
        <v>327</v>
      </c>
      <c r="AE442" s="245" t="s">
        <v>12</v>
      </c>
    </row>
    <row r="443" spans="2:31" x14ac:dyDescent="0.35">
      <c r="B443" s="244">
        <v>100036</v>
      </c>
      <c r="C443" s="245" t="s">
        <v>1174</v>
      </c>
      <c r="D443" s="244">
        <v>2015</v>
      </c>
      <c r="E443" s="245" t="s">
        <v>12</v>
      </c>
      <c r="F443" s="240">
        <v>51135.884810265597</v>
      </c>
      <c r="G443" s="240" t="s">
        <v>1755</v>
      </c>
      <c r="H443" s="240" t="s">
        <v>12</v>
      </c>
      <c r="I443" s="240">
        <v>296.68481026563501</v>
      </c>
      <c r="J443" s="240">
        <v>50839.199999999997</v>
      </c>
      <c r="K443" s="240">
        <v>0</v>
      </c>
      <c r="L443" s="240">
        <v>0</v>
      </c>
      <c r="M443" s="240">
        <v>0</v>
      </c>
      <c r="N443" s="240" t="s">
        <v>12</v>
      </c>
      <c r="O443" s="240">
        <v>0</v>
      </c>
      <c r="P443" s="240">
        <v>0</v>
      </c>
      <c r="Q443" s="240">
        <v>0</v>
      </c>
      <c r="R443" s="240">
        <v>0</v>
      </c>
      <c r="S443" s="240">
        <v>51135.884810265597</v>
      </c>
      <c r="T443" s="245" t="s">
        <v>12</v>
      </c>
      <c r="U443" s="245" t="s">
        <v>316</v>
      </c>
      <c r="V443" s="245" t="s">
        <v>317</v>
      </c>
      <c r="W443" s="245" t="s">
        <v>390</v>
      </c>
      <c r="X443" s="245" t="s">
        <v>12</v>
      </c>
      <c r="Y443" s="245" t="s">
        <v>460</v>
      </c>
      <c r="Z443" s="245" t="s">
        <v>320</v>
      </c>
      <c r="AA443" s="246">
        <v>92111</v>
      </c>
      <c r="AB443" s="245" t="s">
        <v>411</v>
      </c>
      <c r="AC443" s="245" t="s">
        <v>201</v>
      </c>
      <c r="AD443" s="245" t="s">
        <v>354</v>
      </c>
      <c r="AE443" s="245" t="s">
        <v>12</v>
      </c>
    </row>
    <row r="444" spans="2:31" x14ac:dyDescent="0.35">
      <c r="B444" s="244">
        <v>104629</v>
      </c>
      <c r="C444" s="245" t="s">
        <v>1175</v>
      </c>
      <c r="D444" s="244">
        <v>2015</v>
      </c>
      <c r="E444" s="245" t="s">
        <v>12</v>
      </c>
      <c r="F444" s="240">
        <v>14350.318524800001</v>
      </c>
      <c r="G444" s="240" t="s">
        <v>1755</v>
      </c>
      <c r="H444" s="240" t="s">
        <v>12</v>
      </c>
      <c r="I444" s="240">
        <v>14350.318524800001</v>
      </c>
      <c r="J444" s="240">
        <v>0</v>
      </c>
      <c r="K444" s="240">
        <v>0</v>
      </c>
      <c r="L444" s="240">
        <v>0</v>
      </c>
      <c r="M444" s="240">
        <v>0</v>
      </c>
      <c r="N444" s="240" t="s">
        <v>12</v>
      </c>
      <c r="O444" s="240">
        <v>0</v>
      </c>
      <c r="P444" s="240">
        <v>0</v>
      </c>
      <c r="Q444" s="240">
        <v>0</v>
      </c>
      <c r="R444" s="240">
        <v>0</v>
      </c>
      <c r="S444" s="240">
        <v>14350.318524800001</v>
      </c>
      <c r="T444" s="245" t="s">
        <v>12</v>
      </c>
      <c r="U444" s="245" t="s">
        <v>317</v>
      </c>
      <c r="V444" s="245" t="s">
        <v>317</v>
      </c>
      <c r="W444" s="245" t="s">
        <v>12</v>
      </c>
      <c r="X444" s="245" t="s">
        <v>12</v>
      </c>
      <c r="Y444" s="245" t="s">
        <v>474</v>
      </c>
      <c r="Z444" s="245" t="s">
        <v>320</v>
      </c>
      <c r="AA444" s="246">
        <v>93637</v>
      </c>
      <c r="AB444" s="245" t="s">
        <v>841</v>
      </c>
      <c r="AC444" s="245" t="s">
        <v>201</v>
      </c>
      <c r="AD444" s="245" t="s">
        <v>327</v>
      </c>
      <c r="AE444" s="245" t="s">
        <v>12</v>
      </c>
    </row>
    <row r="445" spans="2:31" x14ac:dyDescent="0.35">
      <c r="B445" s="244">
        <v>104658</v>
      </c>
      <c r="C445" s="245" t="s">
        <v>1176</v>
      </c>
      <c r="D445" s="244">
        <v>2015</v>
      </c>
      <c r="E445" s="245" t="s">
        <v>12</v>
      </c>
      <c r="F445" s="240">
        <v>13675.460279999999</v>
      </c>
      <c r="G445" s="240" t="s">
        <v>1755</v>
      </c>
      <c r="H445" s="240" t="s">
        <v>12</v>
      </c>
      <c r="I445" s="240">
        <v>13675.460279999999</v>
      </c>
      <c r="J445" s="240">
        <v>0</v>
      </c>
      <c r="K445" s="240">
        <v>0</v>
      </c>
      <c r="L445" s="240">
        <v>0</v>
      </c>
      <c r="M445" s="240">
        <v>0</v>
      </c>
      <c r="N445" s="240" t="s">
        <v>12</v>
      </c>
      <c r="O445" s="240">
        <v>0</v>
      </c>
      <c r="P445" s="240">
        <v>0</v>
      </c>
      <c r="Q445" s="240">
        <v>0</v>
      </c>
      <c r="R445" s="240">
        <v>0</v>
      </c>
      <c r="S445" s="240">
        <v>13675.460279999999</v>
      </c>
      <c r="T445" s="245" t="s">
        <v>12</v>
      </c>
      <c r="U445" s="245" t="s">
        <v>317</v>
      </c>
      <c r="V445" s="245" t="s">
        <v>317</v>
      </c>
      <c r="W445" s="245" t="s">
        <v>12</v>
      </c>
      <c r="X445" s="245" t="s">
        <v>12</v>
      </c>
      <c r="Y445" s="245" t="s">
        <v>909</v>
      </c>
      <c r="Z445" s="245" t="s">
        <v>320</v>
      </c>
      <c r="AA445" s="246">
        <v>91730</v>
      </c>
      <c r="AB445" s="245" t="s">
        <v>1177</v>
      </c>
      <c r="AC445" s="245" t="s">
        <v>201</v>
      </c>
      <c r="AD445" s="245" t="s">
        <v>327</v>
      </c>
      <c r="AE445" s="245" t="s">
        <v>12</v>
      </c>
    </row>
    <row r="446" spans="2:31" x14ac:dyDescent="0.35">
      <c r="B446" s="244">
        <v>101010</v>
      </c>
      <c r="C446" s="245" t="s">
        <v>1178</v>
      </c>
      <c r="D446" s="244">
        <v>2015</v>
      </c>
      <c r="E446" s="245" t="s">
        <v>12</v>
      </c>
      <c r="F446" s="240">
        <v>1190297.17667025</v>
      </c>
      <c r="G446" s="240" t="s">
        <v>1755</v>
      </c>
      <c r="H446" s="240" t="s">
        <v>12</v>
      </c>
      <c r="I446" s="240">
        <v>1143723.17667025</v>
      </c>
      <c r="J446" s="240">
        <v>46574</v>
      </c>
      <c r="K446" s="240">
        <v>0</v>
      </c>
      <c r="L446" s="240">
        <v>0</v>
      </c>
      <c r="M446" s="240">
        <v>0</v>
      </c>
      <c r="N446" s="240" t="s">
        <v>12</v>
      </c>
      <c r="O446" s="240">
        <v>1143723.17667025</v>
      </c>
      <c r="P446" s="240">
        <v>0</v>
      </c>
      <c r="Q446" s="240">
        <v>0</v>
      </c>
      <c r="R446" s="240">
        <v>1143723.17667025</v>
      </c>
      <c r="S446" s="240">
        <v>46574</v>
      </c>
      <c r="T446" s="245" t="s">
        <v>12</v>
      </c>
      <c r="U446" s="245" t="s">
        <v>316</v>
      </c>
      <c r="V446" s="245" t="s">
        <v>316</v>
      </c>
      <c r="W446" s="245" t="s">
        <v>350</v>
      </c>
      <c r="X446" s="245" t="s">
        <v>12</v>
      </c>
      <c r="Y446" s="245" t="s">
        <v>1179</v>
      </c>
      <c r="Z446" s="245" t="s">
        <v>320</v>
      </c>
      <c r="AA446" s="246">
        <v>92356</v>
      </c>
      <c r="AB446" s="245" t="s">
        <v>666</v>
      </c>
      <c r="AC446" s="245" t="s">
        <v>667</v>
      </c>
      <c r="AD446" s="245" t="s">
        <v>668</v>
      </c>
      <c r="AE446" s="245" t="s">
        <v>12</v>
      </c>
    </row>
    <row r="447" spans="2:31" x14ac:dyDescent="0.35">
      <c r="B447" s="244">
        <v>101217</v>
      </c>
      <c r="C447" s="245" t="s">
        <v>1180</v>
      </c>
      <c r="D447" s="244">
        <v>2015</v>
      </c>
      <c r="E447" s="245" t="s">
        <v>12</v>
      </c>
      <c r="F447" s="240">
        <v>27602.826808000002</v>
      </c>
      <c r="G447" s="240" t="s">
        <v>1755</v>
      </c>
      <c r="H447" s="240" t="s">
        <v>12</v>
      </c>
      <c r="I447" s="240">
        <v>27602.826808000002</v>
      </c>
      <c r="J447" s="240">
        <v>0</v>
      </c>
      <c r="K447" s="240">
        <v>0</v>
      </c>
      <c r="L447" s="240">
        <v>0</v>
      </c>
      <c r="M447" s="240">
        <v>0</v>
      </c>
      <c r="N447" s="240" t="s">
        <v>12</v>
      </c>
      <c r="O447" s="240">
        <v>27602.826808000002</v>
      </c>
      <c r="P447" s="240">
        <v>0</v>
      </c>
      <c r="Q447" s="240">
        <v>0</v>
      </c>
      <c r="R447" s="240">
        <v>27602.826808000002</v>
      </c>
      <c r="S447" s="240">
        <v>0</v>
      </c>
      <c r="T447" s="245" t="s">
        <v>12</v>
      </c>
      <c r="U447" s="245" t="s">
        <v>316</v>
      </c>
      <c r="V447" s="245" t="s">
        <v>316</v>
      </c>
      <c r="W447" s="245" t="s">
        <v>467</v>
      </c>
      <c r="X447" s="245" t="s">
        <v>12</v>
      </c>
      <c r="Y447" s="245" t="s">
        <v>675</v>
      </c>
      <c r="Z447" s="245" t="s">
        <v>320</v>
      </c>
      <c r="AA447" s="246">
        <v>95205</v>
      </c>
      <c r="AB447" s="245" t="s">
        <v>673</v>
      </c>
      <c r="AC447" s="245" t="s">
        <v>201</v>
      </c>
      <c r="AD447" s="245" t="s">
        <v>327</v>
      </c>
      <c r="AE447" s="245" t="s">
        <v>12</v>
      </c>
    </row>
    <row r="448" spans="2:31" x14ac:dyDescent="0.35">
      <c r="B448" s="244">
        <v>100088</v>
      </c>
      <c r="C448" s="245" t="s">
        <v>1181</v>
      </c>
      <c r="D448" s="244">
        <v>2015</v>
      </c>
      <c r="E448" s="245" t="s">
        <v>12</v>
      </c>
      <c r="F448" s="240">
        <v>22551.417843835101</v>
      </c>
      <c r="G448" s="240" t="s">
        <v>1755</v>
      </c>
      <c r="H448" s="240" t="s">
        <v>12</v>
      </c>
      <c r="I448" s="240">
        <v>113.11784383515</v>
      </c>
      <c r="J448" s="240">
        <v>22438.3</v>
      </c>
      <c r="K448" s="240">
        <v>0</v>
      </c>
      <c r="L448" s="240">
        <v>0</v>
      </c>
      <c r="M448" s="240">
        <v>0</v>
      </c>
      <c r="N448" s="240" t="s">
        <v>12</v>
      </c>
      <c r="O448" s="240">
        <v>0</v>
      </c>
      <c r="P448" s="240">
        <v>0</v>
      </c>
      <c r="Q448" s="240">
        <v>0</v>
      </c>
      <c r="R448" s="240">
        <v>0</v>
      </c>
      <c r="S448" s="240">
        <v>22551.417843835101</v>
      </c>
      <c r="T448" s="245" t="s">
        <v>12</v>
      </c>
      <c r="U448" s="245" t="s">
        <v>316</v>
      </c>
      <c r="V448" s="245" t="s">
        <v>317</v>
      </c>
      <c r="W448" s="245" t="s">
        <v>390</v>
      </c>
      <c r="X448" s="245" t="s">
        <v>12</v>
      </c>
      <c r="Y448" s="245" t="s">
        <v>1182</v>
      </c>
      <c r="Z448" s="245" t="s">
        <v>320</v>
      </c>
      <c r="AA448" s="246">
        <v>91342</v>
      </c>
      <c r="AB448" s="245" t="s">
        <v>411</v>
      </c>
      <c r="AC448" s="245" t="s">
        <v>201</v>
      </c>
      <c r="AD448" s="245" t="s">
        <v>354</v>
      </c>
      <c r="AE448" s="245" t="s">
        <v>12</v>
      </c>
    </row>
    <row r="449" spans="2:31" x14ac:dyDescent="0.35">
      <c r="B449" s="244">
        <v>101711</v>
      </c>
      <c r="C449" s="245" t="s">
        <v>1183</v>
      </c>
      <c r="D449" s="244">
        <v>2015</v>
      </c>
      <c r="E449" s="245" t="s">
        <v>12</v>
      </c>
      <c r="F449" s="240">
        <v>24992.2979761385</v>
      </c>
      <c r="G449" s="240" t="s">
        <v>1755</v>
      </c>
      <c r="H449" s="240" t="s">
        <v>12</v>
      </c>
      <c r="I449" s="240">
        <v>125.39797613857</v>
      </c>
      <c r="J449" s="240">
        <v>24866.9</v>
      </c>
      <c r="K449" s="240">
        <v>0</v>
      </c>
      <c r="L449" s="240">
        <v>0</v>
      </c>
      <c r="M449" s="240">
        <v>0</v>
      </c>
      <c r="N449" s="240" t="s">
        <v>12</v>
      </c>
      <c r="O449" s="240">
        <v>0</v>
      </c>
      <c r="P449" s="240">
        <v>0</v>
      </c>
      <c r="Q449" s="240">
        <v>0</v>
      </c>
      <c r="R449" s="240">
        <v>0</v>
      </c>
      <c r="S449" s="240">
        <v>24992.2979761385</v>
      </c>
      <c r="T449" s="245" t="s">
        <v>12</v>
      </c>
      <c r="U449" s="245" t="s">
        <v>316</v>
      </c>
      <c r="V449" s="245" t="s">
        <v>317</v>
      </c>
      <c r="W449" s="245" t="s">
        <v>390</v>
      </c>
      <c r="X449" s="245" t="s">
        <v>12</v>
      </c>
      <c r="Y449" s="245" t="s">
        <v>1184</v>
      </c>
      <c r="Z449" s="245" t="s">
        <v>320</v>
      </c>
      <c r="AA449" s="246">
        <v>92675</v>
      </c>
      <c r="AB449" s="245" t="s">
        <v>411</v>
      </c>
      <c r="AC449" s="245" t="s">
        <v>201</v>
      </c>
      <c r="AD449" s="245" t="s">
        <v>354</v>
      </c>
      <c r="AE449" s="245" t="s">
        <v>12</v>
      </c>
    </row>
    <row r="450" spans="2:31" x14ac:dyDescent="0.35">
      <c r="B450" s="244">
        <v>100097</v>
      </c>
      <c r="C450" s="245" t="s">
        <v>1793</v>
      </c>
      <c r="D450" s="244">
        <v>2015</v>
      </c>
      <c r="E450" s="245" t="s">
        <v>12</v>
      </c>
      <c r="F450" s="240">
        <v>18087.037027124301</v>
      </c>
      <c r="G450" s="240" t="s">
        <v>1755</v>
      </c>
      <c r="H450" s="240" t="s">
        <v>12</v>
      </c>
      <c r="I450" s="240">
        <v>90.737027124367501</v>
      </c>
      <c r="J450" s="240">
        <v>17996.3</v>
      </c>
      <c r="K450" s="240">
        <v>0</v>
      </c>
      <c r="L450" s="240">
        <v>0</v>
      </c>
      <c r="M450" s="240">
        <v>0</v>
      </c>
      <c r="N450" s="240" t="s">
        <v>12</v>
      </c>
      <c r="O450" s="240">
        <v>0</v>
      </c>
      <c r="P450" s="240">
        <v>0</v>
      </c>
      <c r="Q450" s="240">
        <v>0</v>
      </c>
      <c r="R450" s="240">
        <v>0</v>
      </c>
      <c r="S450" s="240">
        <v>18087.037027124301</v>
      </c>
      <c r="T450" s="245" t="s">
        <v>12</v>
      </c>
      <c r="U450" s="245" t="s">
        <v>317</v>
      </c>
      <c r="V450" s="245" t="s">
        <v>317</v>
      </c>
      <c r="W450" s="245" t="s">
        <v>12</v>
      </c>
      <c r="X450" s="245" t="s">
        <v>12</v>
      </c>
      <c r="Y450" s="245" t="s">
        <v>460</v>
      </c>
      <c r="Z450" s="245" t="s">
        <v>320</v>
      </c>
      <c r="AA450" s="246">
        <v>92121</v>
      </c>
      <c r="AB450" s="245" t="s">
        <v>411</v>
      </c>
      <c r="AC450" s="245" t="s">
        <v>201</v>
      </c>
      <c r="AD450" s="245" t="s">
        <v>354</v>
      </c>
      <c r="AE450" s="245" t="s">
        <v>12</v>
      </c>
    </row>
    <row r="451" spans="2:31" x14ac:dyDescent="0.35">
      <c r="B451" s="244">
        <v>100051</v>
      </c>
      <c r="C451" s="245" t="s">
        <v>1185</v>
      </c>
      <c r="D451" s="244">
        <v>2015</v>
      </c>
      <c r="E451" s="245" t="s">
        <v>12</v>
      </c>
      <c r="F451" s="240">
        <v>13856.5298035614</v>
      </c>
      <c r="G451" s="240" t="s">
        <v>1755</v>
      </c>
      <c r="H451" s="240" t="s">
        <v>12</v>
      </c>
      <c r="I451" s="240">
        <v>69.529803561444993</v>
      </c>
      <c r="J451" s="240">
        <v>13787</v>
      </c>
      <c r="K451" s="240">
        <v>0</v>
      </c>
      <c r="L451" s="240">
        <v>0</v>
      </c>
      <c r="M451" s="240">
        <v>0</v>
      </c>
      <c r="N451" s="240" t="s">
        <v>12</v>
      </c>
      <c r="O451" s="240">
        <v>0</v>
      </c>
      <c r="P451" s="240">
        <v>0</v>
      </c>
      <c r="Q451" s="240">
        <v>0</v>
      </c>
      <c r="R451" s="240">
        <v>0</v>
      </c>
      <c r="S451" s="240">
        <v>13856.5298035614</v>
      </c>
      <c r="T451" s="245" t="s">
        <v>12</v>
      </c>
      <c r="U451" s="245" t="s">
        <v>317</v>
      </c>
      <c r="V451" s="245" t="s">
        <v>317</v>
      </c>
      <c r="W451" s="245" t="s">
        <v>12</v>
      </c>
      <c r="X451" s="245" t="s">
        <v>12</v>
      </c>
      <c r="Y451" s="245" t="s">
        <v>886</v>
      </c>
      <c r="Z451" s="245" t="s">
        <v>320</v>
      </c>
      <c r="AA451" s="246">
        <v>93117</v>
      </c>
      <c r="AB451" s="245" t="s">
        <v>411</v>
      </c>
      <c r="AC451" s="245" t="s">
        <v>201</v>
      </c>
      <c r="AD451" s="245" t="s">
        <v>354</v>
      </c>
      <c r="AE451" s="245" t="s">
        <v>12</v>
      </c>
    </row>
    <row r="452" spans="2:31" x14ac:dyDescent="0.35">
      <c r="B452" s="244">
        <v>100057</v>
      </c>
      <c r="C452" s="245" t="s">
        <v>2005</v>
      </c>
      <c r="D452" s="244">
        <v>2015</v>
      </c>
      <c r="E452" s="245" t="s">
        <v>12</v>
      </c>
      <c r="F452" s="240">
        <v>0</v>
      </c>
      <c r="G452" s="240" t="s">
        <v>1755</v>
      </c>
      <c r="H452" s="240" t="s">
        <v>12</v>
      </c>
      <c r="I452" s="240">
        <v>0</v>
      </c>
      <c r="J452" s="240">
        <v>0</v>
      </c>
      <c r="K452" s="240">
        <v>0</v>
      </c>
      <c r="L452" s="240">
        <v>0</v>
      </c>
      <c r="M452" s="240">
        <v>0</v>
      </c>
      <c r="N452" s="240" t="s">
        <v>12</v>
      </c>
      <c r="O452" s="240">
        <v>0</v>
      </c>
      <c r="P452" s="240">
        <v>0</v>
      </c>
      <c r="Q452" s="240">
        <v>0</v>
      </c>
      <c r="R452" s="240">
        <v>0</v>
      </c>
      <c r="S452" s="240">
        <v>0</v>
      </c>
      <c r="T452" s="245" t="s">
        <v>12</v>
      </c>
      <c r="U452" s="245" t="s">
        <v>317</v>
      </c>
      <c r="V452" s="245" t="s">
        <v>317</v>
      </c>
      <c r="W452" s="245" t="s">
        <v>12</v>
      </c>
      <c r="X452" s="245" t="s">
        <v>12</v>
      </c>
      <c r="Y452" s="245" t="s">
        <v>587</v>
      </c>
      <c r="Z452" s="245" t="s">
        <v>320</v>
      </c>
      <c r="AA452" s="246">
        <v>93291</v>
      </c>
      <c r="AB452" s="245" t="s">
        <v>411</v>
      </c>
      <c r="AC452" s="245" t="s">
        <v>201</v>
      </c>
      <c r="AD452" s="245" t="s">
        <v>354</v>
      </c>
      <c r="AE452" s="245" t="s">
        <v>12</v>
      </c>
    </row>
    <row r="453" spans="2:31" x14ac:dyDescent="0.35">
      <c r="B453" s="244">
        <v>101484</v>
      </c>
      <c r="C453" s="245" t="s">
        <v>1186</v>
      </c>
      <c r="D453" s="244">
        <v>2015</v>
      </c>
      <c r="E453" s="245" t="s">
        <v>12</v>
      </c>
      <c r="F453" s="240">
        <v>40421.0145081706</v>
      </c>
      <c r="G453" s="240" t="s">
        <v>1755</v>
      </c>
      <c r="H453" s="240" t="s">
        <v>12</v>
      </c>
      <c r="I453" s="240">
        <v>256.21450817060003</v>
      </c>
      <c r="J453" s="240">
        <v>40164.800000000003</v>
      </c>
      <c r="K453" s="240">
        <v>0</v>
      </c>
      <c r="L453" s="240">
        <v>0</v>
      </c>
      <c r="M453" s="240">
        <v>0</v>
      </c>
      <c r="N453" s="240" t="s">
        <v>12</v>
      </c>
      <c r="O453" s="240">
        <v>0</v>
      </c>
      <c r="P453" s="240">
        <v>0</v>
      </c>
      <c r="Q453" s="240">
        <v>0</v>
      </c>
      <c r="R453" s="240">
        <v>0</v>
      </c>
      <c r="S453" s="240">
        <v>40421.0145081706</v>
      </c>
      <c r="T453" s="245" t="s">
        <v>12</v>
      </c>
      <c r="U453" s="245" t="s">
        <v>316</v>
      </c>
      <c r="V453" s="245" t="s">
        <v>317</v>
      </c>
      <c r="W453" s="245" t="s">
        <v>390</v>
      </c>
      <c r="X453" s="245" t="s">
        <v>12</v>
      </c>
      <c r="Y453" s="245" t="s">
        <v>1187</v>
      </c>
      <c r="Z453" s="245" t="s">
        <v>320</v>
      </c>
      <c r="AA453" s="246">
        <v>91792</v>
      </c>
      <c r="AB453" s="245" t="s">
        <v>411</v>
      </c>
      <c r="AC453" s="245" t="s">
        <v>201</v>
      </c>
      <c r="AD453" s="245" t="s">
        <v>354</v>
      </c>
      <c r="AE453" s="245" t="s">
        <v>12</v>
      </c>
    </row>
    <row r="454" spans="2:31" x14ac:dyDescent="0.35">
      <c r="B454" s="244">
        <v>101209</v>
      </c>
      <c r="C454" s="245" t="s">
        <v>1188</v>
      </c>
      <c r="D454" s="244">
        <v>2015</v>
      </c>
      <c r="E454" s="245" t="s">
        <v>12</v>
      </c>
      <c r="F454" s="240">
        <v>9081.2683708217301</v>
      </c>
      <c r="G454" s="240" t="s">
        <v>1755</v>
      </c>
      <c r="H454" s="240" t="s">
        <v>12</v>
      </c>
      <c r="I454" s="240">
        <v>45.568370821735002</v>
      </c>
      <c r="J454" s="240">
        <v>9035.7000000000007</v>
      </c>
      <c r="K454" s="240">
        <v>0</v>
      </c>
      <c r="L454" s="240">
        <v>0</v>
      </c>
      <c r="M454" s="240">
        <v>0</v>
      </c>
      <c r="N454" s="240" t="s">
        <v>12</v>
      </c>
      <c r="O454" s="240">
        <v>0</v>
      </c>
      <c r="P454" s="240">
        <v>0</v>
      </c>
      <c r="Q454" s="240">
        <v>0</v>
      </c>
      <c r="R454" s="240">
        <v>0</v>
      </c>
      <c r="S454" s="240">
        <v>9081.2683708217301</v>
      </c>
      <c r="T454" s="245" t="s">
        <v>12</v>
      </c>
      <c r="U454" s="245" t="s">
        <v>317</v>
      </c>
      <c r="V454" s="245" t="s">
        <v>317</v>
      </c>
      <c r="W454" s="245" t="s">
        <v>12</v>
      </c>
      <c r="X454" s="245" t="s">
        <v>12</v>
      </c>
      <c r="Y454" s="245" t="s">
        <v>1683</v>
      </c>
      <c r="Z454" s="245" t="s">
        <v>320</v>
      </c>
      <c r="AA454" s="246">
        <v>95616</v>
      </c>
      <c r="AB454" s="245" t="s">
        <v>411</v>
      </c>
      <c r="AC454" s="245" t="s">
        <v>201</v>
      </c>
      <c r="AD454" s="245" t="s">
        <v>354</v>
      </c>
      <c r="AE454" s="245" t="s">
        <v>12</v>
      </c>
    </row>
    <row r="455" spans="2:31" x14ac:dyDescent="0.35">
      <c r="B455" s="244">
        <v>3045</v>
      </c>
      <c r="C455" s="245" t="s">
        <v>1191</v>
      </c>
      <c r="D455" s="244">
        <v>2015</v>
      </c>
      <c r="E455" s="245" t="s">
        <v>12</v>
      </c>
      <c r="F455" s="240">
        <v>916942.99276484596</v>
      </c>
      <c r="G455" s="240" t="s">
        <v>1755</v>
      </c>
      <c r="H455" s="240" t="s">
        <v>12</v>
      </c>
      <c r="I455" s="240">
        <v>0</v>
      </c>
      <c r="J455" s="240">
        <v>0</v>
      </c>
      <c r="K455" s="240">
        <v>0</v>
      </c>
      <c r="L455" s="240">
        <v>0</v>
      </c>
      <c r="M455" s="240">
        <v>916942.99276484596</v>
      </c>
      <c r="N455" s="240" t="s">
        <v>12</v>
      </c>
      <c r="O455" s="240">
        <v>0</v>
      </c>
      <c r="P455" s="240">
        <v>0</v>
      </c>
      <c r="Q455" s="240">
        <v>815706.01276484597</v>
      </c>
      <c r="R455" s="240">
        <v>815706.01276484597</v>
      </c>
      <c r="S455" s="240">
        <v>101236.98</v>
      </c>
      <c r="T455" s="245" t="s">
        <v>12</v>
      </c>
      <c r="U455" s="245" t="s">
        <v>316</v>
      </c>
      <c r="V455" s="245" t="s">
        <v>317</v>
      </c>
      <c r="W455" s="245" t="s">
        <v>825</v>
      </c>
      <c r="X455" s="245" t="s">
        <v>12</v>
      </c>
      <c r="Y455" s="245" t="s">
        <v>540</v>
      </c>
      <c r="Z455" s="245" t="s">
        <v>320</v>
      </c>
      <c r="AA455" s="246">
        <v>90120</v>
      </c>
      <c r="AB455" s="245" t="s">
        <v>321</v>
      </c>
      <c r="AC455" s="245" t="s">
        <v>322</v>
      </c>
      <c r="AD455" s="245" t="s">
        <v>323</v>
      </c>
      <c r="AE455" s="245" t="s">
        <v>12</v>
      </c>
    </row>
    <row r="456" spans="2:31" x14ac:dyDescent="0.35">
      <c r="B456" s="244">
        <v>101028</v>
      </c>
      <c r="C456" s="245" t="s">
        <v>1192</v>
      </c>
      <c r="D456" s="244">
        <v>2015</v>
      </c>
      <c r="E456" s="245" t="s">
        <v>12</v>
      </c>
      <c r="F456" s="240">
        <v>248637.80979376001</v>
      </c>
      <c r="G456" s="240" t="s">
        <v>1755</v>
      </c>
      <c r="H456" s="240" t="s">
        <v>12</v>
      </c>
      <c r="I456" s="240">
        <v>248637.80979376001</v>
      </c>
      <c r="J456" s="240">
        <v>0</v>
      </c>
      <c r="K456" s="240">
        <v>0</v>
      </c>
      <c r="L456" s="240">
        <v>0</v>
      </c>
      <c r="M456" s="240">
        <v>0</v>
      </c>
      <c r="N456" s="240" t="s">
        <v>12</v>
      </c>
      <c r="O456" s="240">
        <v>248637.80979376001</v>
      </c>
      <c r="P456" s="240">
        <v>0</v>
      </c>
      <c r="Q456" s="240">
        <v>0</v>
      </c>
      <c r="R456" s="240">
        <v>248637.80979376001</v>
      </c>
      <c r="S456" s="240">
        <v>0</v>
      </c>
      <c r="T456" s="245" t="s">
        <v>12</v>
      </c>
      <c r="U456" s="245" t="s">
        <v>316</v>
      </c>
      <c r="V456" s="245" t="s">
        <v>317</v>
      </c>
      <c r="W456" s="245" t="s">
        <v>825</v>
      </c>
      <c r="X456" s="245" t="s">
        <v>12</v>
      </c>
      <c r="Y456" s="245" t="s">
        <v>540</v>
      </c>
      <c r="Z456" s="245" t="s">
        <v>320</v>
      </c>
      <c r="AA456" s="246">
        <v>95351</v>
      </c>
      <c r="AB456" s="245" t="s">
        <v>352</v>
      </c>
      <c r="AC456" s="245" t="s">
        <v>353</v>
      </c>
      <c r="AD456" s="245" t="s">
        <v>354</v>
      </c>
      <c r="AE456" s="245" t="s">
        <v>12</v>
      </c>
    </row>
    <row r="457" spans="2:31" x14ac:dyDescent="0.35">
      <c r="B457" s="244">
        <v>101359</v>
      </c>
      <c r="C457" s="245" t="s">
        <v>1190</v>
      </c>
      <c r="D457" s="244">
        <v>2015</v>
      </c>
      <c r="E457" s="245" t="s">
        <v>12</v>
      </c>
      <c r="F457" s="240">
        <v>13476.986428</v>
      </c>
      <c r="G457" s="240" t="s">
        <v>1755</v>
      </c>
      <c r="H457" s="240" t="s">
        <v>12</v>
      </c>
      <c r="I457" s="240">
        <v>13476.986428</v>
      </c>
      <c r="J457" s="240">
        <v>0</v>
      </c>
      <c r="K457" s="240">
        <v>0</v>
      </c>
      <c r="L457" s="240">
        <v>0</v>
      </c>
      <c r="M457" s="240">
        <v>0</v>
      </c>
      <c r="N457" s="240" t="s">
        <v>12</v>
      </c>
      <c r="O457" s="240">
        <v>0</v>
      </c>
      <c r="P457" s="240">
        <v>0</v>
      </c>
      <c r="Q457" s="240">
        <v>0</v>
      </c>
      <c r="R457" s="240">
        <v>0</v>
      </c>
      <c r="S457" s="240">
        <v>13476.986428</v>
      </c>
      <c r="T457" s="245" t="s">
        <v>12</v>
      </c>
      <c r="U457" s="245" t="s">
        <v>317</v>
      </c>
      <c r="V457" s="245" t="s">
        <v>317</v>
      </c>
      <c r="W457" s="245" t="s">
        <v>12</v>
      </c>
      <c r="X457" s="245" t="s">
        <v>12</v>
      </c>
      <c r="Y457" s="245" t="s">
        <v>540</v>
      </c>
      <c r="Z457" s="245" t="s">
        <v>320</v>
      </c>
      <c r="AA457" s="246">
        <v>95352</v>
      </c>
      <c r="AB457" s="245" t="s">
        <v>352</v>
      </c>
      <c r="AC457" s="245" t="s">
        <v>204</v>
      </c>
      <c r="AD457" s="245" t="s">
        <v>354</v>
      </c>
      <c r="AE457" s="245" t="s">
        <v>12</v>
      </c>
    </row>
    <row r="458" spans="2:31" x14ac:dyDescent="0.35">
      <c r="B458" s="244">
        <v>5019</v>
      </c>
      <c r="C458" s="245" t="s">
        <v>1193</v>
      </c>
      <c r="D458" s="244">
        <v>2015</v>
      </c>
      <c r="E458" s="245" t="s">
        <v>12</v>
      </c>
      <c r="F458" s="240">
        <v>0</v>
      </c>
      <c r="G458" s="240" t="s">
        <v>1755</v>
      </c>
      <c r="H458" s="240" t="s">
        <v>12</v>
      </c>
      <c r="I458" s="240">
        <v>0</v>
      </c>
      <c r="J458" s="240">
        <v>0</v>
      </c>
      <c r="K458" s="240">
        <v>0</v>
      </c>
      <c r="L458" s="240">
        <v>0</v>
      </c>
      <c r="M458" s="240">
        <v>0</v>
      </c>
      <c r="N458" s="240" t="s">
        <v>12</v>
      </c>
      <c r="O458" s="240">
        <v>0</v>
      </c>
      <c r="P458" s="240">
        <v>0</v>
      </c>
      <c r="Q458" s="240">
        <v>0</v>
      </c>
      <c r="R458" s="240">
        <v>0</v>
      </c>
      <c r="S458" s="240">
        <v>0</v>
      </c>
      <c r="T458" s="245" t="s">
        <v>12</v>
      </c>
      <c r="U458" s="245" t="s">
        <v>317</v>
      </c>
      <c r="V458" s="245" t="s">
        <v>317</v>
      </c>
      <c r="W458" s="245" t="s">
        <v>12</v>
      </c>
      <c r="X458" s="245" t="s">
        <v>12</v>
      </c>
      <c r="Y458" s="245" t="s">
        <v>346</v>
      </c>
      <c r="Z458" s="245" t="s">
        <v>320</v>
      </c>
      <c r="AA458" s="246">
        <v>93307</v>
      </c>
      <c r="AB458" s="245" t="s">
        <v>638</v>
      </c>
      <c r="AC458" s="245" t="s">
        <v>424</v>
      </c>
      <c r="AD458" s="245" t="s">
        <v>425</v>
      </c>
      <c r="AE458" s="245" t="s">
        <v>12</v>
      </c>
    </row>
    <row r="459" spans="2:31" x14ac:dyDescent="0.35">
      <c r="B459" s="244">
        <v>104322</v>
      </c>
      <c r="C459" s="245" t="s">
        <v>1937</v>
      </c>
      <c r="D459" s="244">
        <v>2015</v>
      </c>
      <c r="E459" s="245" t="s">
        <v>12</v>
      </c>
      <c r="F459" s="240">
        <v>62621.039065557001</v>
      </c>
      <c r="G459" s="240" t="s">
        <v>1755</v>
      </c>
      <c r="H459" s="240" t="s">
        <v>12</v>
      </c>
      <c r="I459" s="240">
        <v>62621.039065557001</v>
      </c>
      <c r="J459" s="240">
        <v>0</v>
      </c>
      <c r="K459" s="240">
        <v>0</v>
      </c>
      <c r="L459" s="240">
        <v>0</v>
      </c>
      <c r="M459" s="240">
        <v>0</v>
      </c>
      <c r="N459" s="240" t="s">
        <v>12</v>
      </c>
      <c r="O459" s="240">
        <v>62143.703104</v>
      </c>
      <c r="P459" s="240">
        <v>0</v>
      </c>
      <c r="Q459" s="240">
        <v>0</v>
      </c>
      <c r="R459" s="240">
        <v>62143.703104</v>
      </c>
      <c r="S459" s="240">
        <v>477.33596155700002</v>
      </c>
      <c r="T459" s="245" t="s">
        <v>12</v>
      </c>
      <c r="U459" s="245" t="s">
        <v>316</v>
      </c>
      <c r="V459" s="245" t="s">
        <v>317</v>
      </c>
      <c r="W459" s="245" t="s">
        <v>350</v>
      </c>
      <c r="X459" s="245" t="s">
        <v>12</v>
      </c>
      <c r="Y459" s="245" t="s">
        <v>1206</v>
      </c>
      <c r="Z459" s="245" t="s">
        <v>320</v>
      </c>
      <c r="AA459" s="246">
        <v>92366</v>
      </c>
      <c r="AB459" s="245" t="s">
        <v>1207</v>
      </c>
      <c r="AC459" s="245" t="s">
        <v>201</v>
      </c>
      <c r="AD459" s="245" t="s">
        <v>327</v>
      </c>
      <c r="AE459" s="245" t="s">
        <v>12</v>
      </c>
    </row>
    <row r="460" spans="2:31" x14ac:dyDescent="0.35">
      <c r="B460" s="244">
        <v>101329</v>
      </c>
      <c r="C460" s="245" t="s">
        <v>1196</v>
      </c>
      <c r="D460" s="244">
        <v>2015</v>
      </c>
      <c r="E460" s="245" t="s">
        <v>12</v>
      </c>
      <c r="F460" s="240">
        <v>13140.3146789734</v>
      </c>
      <c r="G460" s="240" t="s">
        <v>1755</v>
      </c>
      <c r="H460" s="240" t="s">
        <v>12</v>
      </c>
      <c r="I460" s="240">
        <v>66.714678973487494</v>
      </c>
      <c r="J460" s="240">
        <v>13073.6</v>
      </c>
      <c r="K460" s="240">
        <v>0</v>
      </c>
      <c r="L460" s="240">
        <v>0</v>
      </c>
      <c r="M460" s="240">
        <v>0</v>
      </c>
      <c r="N460" s="240" t="s">
        <v>12</v>
      </c>
      <c r="O460" s="240">
        <v>0</v>
      </c>
      <c r="P460" s="240">
        <v>0</v>
      </c>
      <c r="Q460" s="240">
        <v>0</v>
      </c>
      <c r="R460" s="240">
        <v>0</v>
      </c>
      <c r="S460" s="240">
        <v>13140.3146789734</v>
      </c>
      <c r="T460" s="245" t="s">
        <v>12</v>
      </c>
      <c r="U460" s="245" t="s">
        <v>317</v>
      </c>
      <c r="V460" s="245" t="s">
        <v>317</v>
      </c>
      <c r="W460" s="245" t="s">
        <v>12</v>
      </c>
      <c r="X460" s="245" t="s">
        <v>12</v>
      </c>
      <c r="Y460" s="245" t="s">
        <v>1197</v>
      </c>
      <c r="Z460" s="245" t="s">
        <v>320</v>
      </c>
      <c r="AA460" s="246">
        <v>93933</v>
      </c>
      <c r="AB460" s="245" t="s">
        <v>912</v>
      </c>
      <c r="AC460" s="245" t="s">
        <v>201</v>
      </c>
      <c r="AD460" s="245" t="s">
        <v>354</v>
      </c>
      <c r="AE460" s="245" t="s">
        <v>12</v>
      </c>
    </row>
    <row r="461" spans="2:31" x14ac:dyDescent="0.35">
      <c r="B461" s="244">
        <v>3046</v>
      </c>
      <c r="C461" s="245" t="s">
        <v>1198</v>
      </c>
      <c r="D461" s="244">
        <v>2015</v>
      </c>
      <c r="E461" s="245" t="s">
        <v>12</v>
      </c>
      <c r="F461" s="240">
        <v>0</v>
      </c>
      <c r="G461" s="240" t="s">
        <v>1755</v>
      </c>
      <c r="H461" s="240" t="s">
        <v>12</v>
      </c>
      <c r="I461" s="240">
        <v>0</v>
      </c>
      <c r="J461" s="240">
        <v>0</v>
      </c>
      <c r="K461" s="240">
        <v>0</v>
      </c>
      <c r="L461" s="240">
        <v>0</v>
      </c>
      <c r="M461" s="240">
        <v>0</v>
      </c>
      <c r="N461" s="240" t="s">
        <v>12</v>
      </c>
      <c r="O461" s="240">
        <v>0</v>
      </c>
      <c r="P461" s="240">
        <v>0</v>
      </c>
      <c r="Q461" s="240">
        <v>0</v>
      </c>
      <c r="R461" s="240">
        <v>0</v>
      </c>
      <c r="S461" s="240">
        <v>0</v>
      </c>
      <c r="T461" s="245" t="s">
        <v>12</v>
      </c>
      <c r="U461" s="245" t="s">
        <v>317</v>
      </c>
      <c r="V461" s="245" t="s">
        <v>317</v>
      </c>
      <c r="W461" s="245" t="s">
        <v>12</v>
      </c>
      <c r="X461" s="245" t="s">
        <v>12</v>
      </c>
      <c r="Y461" s="245" t="s">
        <v>1199</v>
      </c>
      <c r="Z461" s="245" t="s">
        <v>320</v>
      </c>
      <c r="AA461" s="246">
        <v>92552</v>
      </c>
      <c r="AB461" s="245" t="s">
        <v>321</v>
      </c>
      <c r="AC461" s="245" t="s">
        <v>322</v>
      </c>
      <c r="AD461" s="245" t="s">
        <v>323</v>
      </c>
      <c r="AE461" s="245" t="s">
        <v>12</v>
      </c>
    </row>
    <row r="462" spans="2:31" x14ac:dyDescent="0.35">
      <c r="B462" s="244">
        <v>2369</v>
      </c>
      <c r="C462" s="245" t="s">
        <v>1200</v>
      </c>
      <c r="D462" s="244">
        <v>2015</v>
      </c>
      <c r="E462" s="245" t="s">
        <v>12</v>
      </c>
      <c r="F462" s="240">
        <v>810072.22680925101</v>
      </c>
      <c r="G462" s="240" t="s">
        <v>1755</v>
      </c>
      <c r="H462" s="240" t="s">
        <v>12</v>
      </c>
      <c r="I462" s="240">
        <v>0</v>
      </c>
      <c r="J462" s="240">
        <v>0</v>
      </c>
      <c r="K462" s="240">
        <v>0</v>
      </c>
      <c r="L462" s="240">
        <v>0</v>
      </c>
      <c r="M462" s="240">
        <v>810072.22680925101</v>
      </c>
      <c r="N462" s="240" t="s">
        <v>12</v>
      </c>
      <c r="O462" s="240">
        <v>0</v>
      </c>
      <c r="P462" s="240">
        <v>0</v>
      </c>
      <c r="Q462" s="240">
        <v>750475.520427007</v>
      </c>
      <c r="R462" s="240">
        <v>750475.520427007</v>
      </c>
      <c r="S462" s="240">
        <v>59596.706382244003</v>
      </c>
      <c r="T462" s="245" t="s">
        <v>12</v>
      </c>
      <c r="U462" s="245" t="s">
        <v>480</v>
      </c>
      <c r="V462" s="245" t="s">
        <v>317</v>
      </c>
      <c r="W462" s="245" t="s">
        <v>1913</v>
      </c>
      <c r="X462" s="245" t="s">
        <v>12</v>
      </c>
      <c r="Y462" s="245" t="s">
        <v>2006</v>
      </c>
      <c r="Z462" s="245" t="s">
        <v>361</v>
      </c>
      <c r="AA462" s="246">
        <v>10577</v>
      </c>
      <c r="AB462" s="245" t="s">
        <v>1201</v>
      </c>
      <c r="AC462" s="245" t="s">
        <v>322</v>
      </c>
      <c r="AD462" s="245" t="s">
        <v>323</v>
      </c>
      <c r="AE462" s="245" t="s">
        <v>12</v>
      </c>
    </row>
    <row r="463" spans="2:31" x14ac:dyDescent="0.35">
      <c r="B463" s="244">
        <v>101498</v>
      </c>
      <c r="C463" s="245" t="s">
        <v>1202</v>
      </c>
      <c r="D463" s="244">
        <v>2015</v>
      </c>
      <c r="E463" s="245" t="s">
        <v>12</v>
      </c>
      <c r="F463" s="240">
        <v>69544.428980800003</v>
      </c>
      <c r="G463" s="240" t="s">
        <v>1755</v>
      </c>
      <c r="H463" s="240" t="s">
        <v>12</v>
      </c>
      <c r="I463" s="240">
        <v>69544.428980800003</v>
      </c>
      <c r="J463" s="240">
        <v>0</v>
      </c>
      <c r="K463" s="240">
        <v>0</v>
      </c>
      <c r="L463" s="240">
        <v>0</v>
      </c>
      <c r="M463" s="240">
        <v>0</v>
      </c>
      <c r="N463" s="240" t="s">
        <v>12</v>
      </c>
      <c r="O463" s="240">
        <v>69544.428980800003</v>
      </c>
      <c r="P463" s="240">
        <v>0</v>
      </c>
      <c r="Q463" s="240">
        <v>0</v>
      </c>
      <c r="R463" s="240">
        <v>69544.428980800003</v>
      </c>
      <c r="S463" s="240">
        <v>0</v>
      </c>
      <c r="T463" s="245" t="s">
        <v>12</v>
      </c>
      <c r="U463" s="245" t="s">
        <v>316</v>
      </c>
      <c r="V463" s="245" t="s">
        <v>316</v>
      </c>
      <c r="W463" s="245" t="s">
        <v>777</v>
      </c>
      <c r="X463" s="245" t="s">
        <v>12</v>
      </c>
      <c r="Y463" s="245" t="s">
        <v>580</v>
      </c>
      <c r="Z463" s="245" t="s">
        <v>320</v>
      </c>
      <c r="AA463" s="246">
        <v>93635</v>
      </c>
      <c r="AB463" s="245" t="s">
        <v>673</v>
      </c>
      <c r="AC463" s="245" t="s">
        <v>201</v>
      </c>
      <c r="AD463" s="245" t="s">
        <v>327</v>
      </c>
      <c r="AE463" s="245" t="s">
        <v>12</v>
      </c>
    </row>
    <row r="464" spans="2:31" x14ac:dyDescent="0.35">
      <c r="B464" s="244">
        <v>101536</v>
      </c>
      <c r="C464" s="245" t="s">
        <v>1203</v>
      </c>
      <c r="D464" s="244">
        <v>2015</v>
      </c>
      <c r="E464" s="245" t="s">
        <v>12</v>
      </c>
      <c r="F464" s="240">
        <v>127401.07676159999</v>
      </c>
      <c r="G464" s="240" t="s">
        <v>1755</v>
      </c>
      <c r="H464" s="240" t="s">
        <v>12</v>
      </c>
      <c r="I464" s="240">
        <v>127401.07676159999</v>
      </c>
      <c r="J464" s="240">
        <v>0</v>
      </c>
      <c r="K464" s="240">
        <v>0</v>
      </c>
      <c r="L464" s="240">
        <v>0</v>
      </c>
      <c r="M464" s="240">
        <v>0</v>
      </c>
      <c r="N464" s="240" t="s">
        <v>12</v>
      </c>
      <c r="O464" s="240">
        <v>127401.07676159999</v>
      </c>
      <c r="P464" s="240">
        <v>0</v>
      </c>
      <c r="Q464" s="240">
        <v>0</v>
      </c>
      <c r="R464" s="240">
        <v>127401.07676159999</v>
      </c>
      <c r="S464" s="240">
        <v>0</v>
      </c>
      <c r="T464" s="245" t="s">
        <v>12</v>
      </c>
      <c r="U464" s="245" t="s">
        <v>316</v>
      </c>
      <c r="V464" s="245" t="s">
        <v>316</v>
      </c>
      <c r="W464" s="245" t="s">
        <v>777</v>
      </c>
      <c r="X464" s="245" t="s">
        <v>12</v>
      </c>
      <c r="Y464" s="245" t="s">
        <v>1204</v>
      </c>
      <c r="Z464" s="245" t="s">
        <v>320</v>
      </c>
      <c r="AA464" s="246">
        <v>95987</v>
      </c>
      <c r="AB464" s="245" t="s">
        <v>673</v>
      </c>
      <c r="AC464" s="245" t="s">
        <v>201</v>
      </c>
      <c r="AD464" s="245" t="s">
        <v>327</v>
      </c>
      <c r="AE464" s="245" t="s">
        <v>12</v>
      </c>
    </row>
    <row r="465" spans="2:31" x14ac:dyDescent="0.35">
      <c r="B465" s="244">
        <v>104418</v>
      </c>
      <c r="C465" s="245" t="s">
        <v>1794</v>
      </c>
      <c r="D465" s="244">
        <v>2015</v>
      </c>
      <c r="E465" s="245" t="s">
        <v>12</v>
      </c>
      <c r="F465" s="240">
        <v>13228.99208</v>
      </c>
      <c r="G465" s="240" t="s">
        <v>1755</v>
      </c>
      <c r="H465" s="240" t="s">
        <v>12</v>
      </c>
      <c r="I465" s="240">
        <v>13228.99208</v>
      </c>
      <c r="J465" s="240">
        <v>0</v>
      </c>
      <c r="K465" s="240">
        <v>0</v>
      </c>
      <c r="L465" s="240">
        <v>0</v>
      </c>
      <c r="M465" s="240">
        <v>0</v>
      </c>
      <c r="N465" s="240" t="s">
        <v>12</v>
      </c>
      <c r="O465" s="240">
        <v>0</v>
      </c>
      <c r="P465" s="240">
        <v>0</v>
      </c>
      <c r="Q465" s="240">
        <v>0</v>
      </c>
      <c r="R465" s="240">
        <v>0</v>
      </c>
      <c r="S465" s="240">
        <v>13228.99208</v>
      </c>
      <c r="T465" s="245" t="s">
        <v>12</v>
      </c>
      <c r="U465" s="245" t="s">
        <v>317</v>
      </c>
      <c r="V465" s="245" t="s">
        <v>317</v>
      </c>
      <c r="W465" s="245" t="s">
        <v>12</v>
      </c>
      <c r="X465" s="245" t="s">
        <v>12</v>
      </c>
      <c r="Y465" s="245" t="s">
        <v>1293</v>
      </c>
      <c r="Z465" s="245" t="s">
        <v>320</v>
      </c>
      <c r="AA465" s="246">
        <v>94560</v>
      </c>
      <c r="AB465" s="245" t="s">
        <v>1795</v>
      </c>
      <c r="AC465" s="245" t="s">
        <v>201</v>
      </c>
      <c r="AD465" s="245" t="s">
        <v>327</v>
      </c>
      <c r="AE465" s="245" t="s">
        <v>12</v>
      </c>
    </row>
    <row r="466" spans="2:31" x14ac:dyDescent="0.35">
      <c r="B466" s="244">
        <v>101228</v>
      </c>
      <c r="C466" s="245" t="s">
        <v>1208</v>
      </c>
      <c r="D466" s="244">
        <v>2015</v>
      </c>
      <c r="E466" s="245" t="s">
        <v>12</v>
      </c>
      <c r="F466" s="240">
        <v>311479.99042573298</v>
      </c>
      <c r="G466" s="240" t="s">
        <v>1755</v>
      </c>
      <c r="H466" s="240" t="s">
        <v>12</v>
      </c>
      <c r="I466" s="240">
        <v>13963.9586257336</v>
      </c>
      <c r="J466" s="240">
        <v>297516.0318</v>
      </c>
      <c r="K466" s="240">
        <v>0</v>
      </c>
      <c r="L466" s="240">
        <v>0</v>
      </c>
      <c r="M466" s="240">
        <v>0</v>
      </c>
      <c r="N466" s="240" t="s">
        <v>12</v>
      </c>
      <c r="O466" s="240">
        <v>0</v>
      </c>
      <c r="P466" s="240">
        <v>0</v>
      </c>
      <c r="Q466" s="240">
        <v>0</v>
      </c>
      <c r="R466" s="240">
        <v>0</v>
      </c>
      <c r="S466" s="240">
        <v>311479.99042573298</v>
      </c>
      <c r="T466" s="245" t="s">
        <v>12</v>
      </c>
      <c r="U466" s="245" t="s">
        <v>316</v>
      </c>
      <c r="V466" s="245" t="s">
        <v>317</v>
      </c>
      <c r="W466" s="245" t="s">
        <v>467</v>
      </c>
      <c r="X466" s="245" t="s">
        <v>12</v>
      </c>
      <c r="Y466" s="245" t="s">
        <v>346</v>
      </c>
      <c r="Z466" s="245" t="s">
        <v>320</v>
      </c>
      <c r="AA466" s="246">
        <v>93308</v>
      </c>
      <c r="AB466" s="245" t="s">
        <v>404</v>
      </c>
      <c r="AC466" s="245" t="s">
        <v>201</v>
      </c>
      <c r="AD466" s="245" t="s">
        <v>458</v>
      </c>
      <c r="AE466" s="245" t="s">
        <v>12</v>
      </c>
    </row>
    <row r="467" spans="2:31" x14ac:dyDescent="0.35">
      <c r="B467" s="244">
        <v>104438</v>
      </c>
      <c r="C467" s="245" t="s">
        <v>1209</v>
      </c>
      <c r="D467" s="244">
        <v>2015</v>
      </c>
      <c r="E467" s="245" t="s">
        <v>12</v>
      </c>
      <c r="F467" s="240">
        <v>0</v>
      </c>
      <c r="G467" s="240" t="s">
        <v>1755</v>
      </c>
      <c r="H467" s="240" t="s">
        <v>12</v>
      </c>
      <c r="I467" s="240">
        <v>0</v>
      </c>
      <c r="J467" s="240">
        <v>0</v>
      </c>
      <c r="K467" s="240">
        <v>0</v>
      </c>
      <c r="L467" s="240">
        <v>0</v>
      </c>
      <c r="M467" s="240">
        <v>0</v>
      </c>
      <c r="N467" s="240" t="s">
        <v>12</v>
      </c>
      <c r="O467" s="240">
        <v>0</v>
      </c>
      <c r="P467" s="240">
        <v>0</v>
      </c>
      <c r="Q467" s="240">
        <v>0</v>
      </c>
      <c r="R467" s="240">
        <v>0</v>
      </c>
      <c r="S467" s="240">
        <v>0</v>
      </c>
      <c r="T467" s="245" t="s">
        <v>12</v>
      </c>
      <c r="U467" s="245" t="s">
        <v>1889</v>
      </c>
      <c r="V467" s="245" t="s">
        <v>317</v>
      </c>
      <c r="W467" s="245" t="s">
        <v>381</v>
      </c>
      <c r="X467" s="245" t="s">
        <v>12</v>
      </c>
      <c r="Y467" s="245" t="s">
        <v>481</v>
      </c>
      <c r="Z467" s="245" t="s">
        <v>464</v>
      </c>
      <c r="AA467" s="246">
        <v>85012</v>
      </c>
      <c r="AB467" s="245" t="s">
        <v>446</v>
      </c>
      <c r="AC467" s="245" t="s">
        <v>394</v>
      </c>
      <c r="AD467" s="245" t="s">
        <v>395</v>
      </c>
      <c r="AE467" s="245" t="s">
        <v>12</v>
      </c>
    </row>
    <row r="468" spans="2:31" x14ac:dyDescent="0.35">
      <c r="B468" s="244">
        <v>104097</v>
      </c>
      <c r="C468" s="245" t="s">
        <v>1211</v>
      </c>
      <c r="D468" s="244">
        <v>2015</v>
      </c>
      <c r="E468" s="245" t="s">
        <v>12</v>
      </c>
      <c r="F468" s="240">
        <v>29199.7995127748</v>
      </c>
      <c r="G468" s="240" t="s">
        <v>1755</v>
      </c>
      <c r="H468" s="240" t="s">
        <v>12</v>
      </c>
      <c r="I468" s="240">
        <v>29199.7995127748</v>
      </c>
      <c r="J468" s="240">
        <v>0</v>
      </c>
      <c r="K468" s="240">
        <v>0</v>
      </c>
      <c r="L468" s="240">
        <v>0</v>
      </c>
      <c r="M468" s="240">
        <v>0</v>
      </c>
      <c r="N468" s="240" t="s">
        <v>12</v>
      </c>
      <c r="O468" s="240">
        <v>28982.556489999999</v>
      </c>
      <c r="P468" s="240">
        <v>0</v>
      </c>
      <c r="Q468" s="240">
        <v>0</v>
      </c>
      <c r="R468" s="240">
        <v>28982.556489999999</v>
      </c>
      <c r="S468" s="240">
        <v>217.24302277480001</v>
      </c>
      <c r="T468" s="245" t="s">
        <v>12</v>
      </c>
      <c r="U468" s="245" t="s">
        <v>316</v>
      </c>
      <c r="V468" s="245" t="s">
        <v>316</v>
      </c>
      <c r="W468" s="245" t="s">
        <v>350</v>
      </c>
      <c r="X468" s="245" t="s">
        <v>12</v>
      </c>
      <c r="Y468" s="245" t="s">
        <v>346</v>
      </c>
      <c r="Z468" s="245" t="s">
        <v>320</v>
      </c>
      <c r="AA468" s="246">
        <v>93307</v>
      </c>
      <c r="AB468" s="245" t="s">
        <v>342</v>
      </c>
      <c r="AC468" s="245" t="s">
        <v>343</v>
      </c>
      <c r="AD468" s="245" t="s">
        <v>344</v>
      </c>
      <c r="AE468" s="245" t="s">
        <v>12</v>
      </c>
    </row>
    <row r="469" spans="2:31" x14ac:dyDescent="0.35">
      <c r="B469" s="244">
        <v>104405</v>
      </c>
      <c r="C469" s="245" t="s">
        <v>1212</v>
      </c>
      <c r="D469" s="244">
        <v>2015</v>
      </c>
      <c r="E469" s="245" t="s">
        <v>12</v>
      </c>
      <c r="F469" s="240">
        <v>16534.745063509999</v>
      </c>
      <c r="G469" s="240" t="s">
        <v>1755</v>
      </c>
      <c r="H469" s="240" t="s">
        <v>12</v>
      </c>
      <c r="I469" s="240">
        <v>16534.745063509999</v>
      </c>
      <c r="J469" s="240">
        <v>0</v>
      </c>
      <c r="K469" s="240">
        <v>0</v>
      </c>
      <c r="L469" s="240">
        <v>0</v>
      </c>
      <c r="M469" s="240">
        <v>0</v>
      </c>
      <c r="N469" s="240" t="s">
        <v>12</v>
      </c>
      <c r="O469" s="240">
        <v>0</v>
      </c>
      <c r="P469" s="240">
        <v>0</v>
      </c>
      <c r="Q469" s="240">
        <v>0</v>
      </c>
      <c r="R469" s="240">
        <v>0</v>
      </c>
      <c r="S469" s="240">
        <v>16534.745063509999</v>
      </c>
      <c r="T469" s="245" t="s">
        <v>12</v>
      </c>
      <c r="U469" s="245" t="s">
        <v>317</v>
      </c>
      <c r="V469" s="245" t="s">
        <v>317</v>
      </c>
      <c r="W469" s="245" t="s">
        <v>12</v>
      </c>
      <c r="X469" s="245" t="s">
        <v>12</v>
      </c>
      <c r="Y469" s="245" t="s">
        <v>1213</v>
      </c>
      <c r="Z469" s="245" t="s">
        <v>320</v>
      </c>
      <c r="AA469" s="246">
        <v>94035</v>
      </c>
      <c r="AB469" s="245" t="s">
        <v>1214</v>
      </c>
      <c r="AC469" s="245" t="s">
        <v>201</v>
      </c>
      <c r="AD469" s="245" t="s">
        <v>327</v>
      </c>
      <c r="AE469" s="245" t="s">
        <v>12</v>
      </c>
    </row>
    <row r="470" spans="2:31" x14ac:dyDescent="0.35">
      <c r="B470" s="244">
        <v>101735</v>
      </c>
      <c r="C470" s="245" t="s">
        <v>2007</v>
      </c>
      <c r="D470" s="244">
        <v>2015</v>
      </c>
      <c r="E470" s="245" t="s">
        <v>12</v>
      </c>
      <c r="F470" s="240">
        <v>5.3040999999999998E-2</v>
      </c>
      <c r="G470" s="240" t="s">
        <v>1755</v>
      </c>
      <c r="H470" s="240" t="s">
        <v>12</v>
      </c>
      <c r="I470" s="240">
        <v>5.3040999999999998E-2</v>
      </c>
      <c r="J470" s="240">
        <v>0</v>
      </c>
      <c r="K470" s="240">
        <v>0</v>
      </c>
      <c r="L470" s="240">
        <v>0</v>
      </c>
      <c r="M470" s="240">
        <v>0</v>
      </c>
      <c r="N470" s="240" t="s">
        <v>12</v>
      </c>
      <c r="O470" s="240">
        <v>0</v>
      </c>
      <c r="P470" s="240">
        <v>0</v>
      </c>
      <c r="Q470" s="240">
        <v>0</v>
      </c>
      <c r="R470" s="240">
        <v>0</v>
      </c>
      <c r="S470" s="240">
        <v>5.3040999999999998E-2</v>
      </c>
      <c r="T470" s="245" t="s">
        <v>12</v>
      </c>
      <c r="U470" s="245" t="s">
        <v>317</v>
      </c>
      <c r="V470" s="245" t="s">
        <v>317</v>
      </c>
      <c r="W470" s="245" t="s">
        <v>12</v>
      </c>
      <c r="X470" s="245" t="s">
        <v>12</v>
      </c>
      <c r="Y470" s="245" t="s">
        <v>1279</v>
      </c>
      <c r="Z470" s="245" t="s">
        <v>320</v>
      </c>
      <c r="AA470" s="246">
        <v>92227</v>
      </c>
      <c r="AB470" s="245" t="s">
        <v>694</v>
      </c>
      <c r="AC470" s="245" t="s">
        <v>201</v>
      </c>
      <c r="AD470" s="245" t="s">
        <v>327</v>
      </c>
      <c r="AE470" s="245" t="s">
        <v>12</v>
      </c>
    </row>
    <row r="471" spans="2:31" x14ac:dyDescent="0.35">
      <c r="B471" s="244">
        <v>101314</v>
      </c>
      <c r="C471" s="245" t="s">
        <v>1215</v>
      </c>
      <c r="D471" s="244">
        <v>2015</v>
      </c>
      <c r="E471" s="245" t="s">
        <v>12</v>
      </c>
      <c r="F471" s="240">
        <v>716356.28172880004</v>
      </c>
      <c r="G471" s="240" t="s">
        <v>1755</v>
      </c>
      <c r="H471" s="240" t="s">
        <v>12</v>
      </c>
      <c r="I471" s="240">
        <v>681708.58172879997</v>
      </c>
      <c r="J471" s="240">
        <v>34647.699999999997</v>
      </c>
      <c r="K471" s="240">
        <v>0</v>
      </c>
      <c r="L471" s="240">
        <v>0</v>
      </c>
      <c r="M471" s="240">
        <v>0</v>
      </c>
      <c r="N471" s="240" t="s">
        <v>12</v>
      </c>
      <c r="O471" s="240">
        <v>681708.58172879997</v>
      </c>
      <c r="P471" s="240">
        <v>0</v>
      </c>
      <c r="Q471" s="240">
        <v>0</v>
      </c>
      <c r="R471" s="240">
        <v>681708.58172879997</v>
      </c>
      <c r="S471" s="240">
        <v>34647.699999999997</v>
      </c>
      <c r="T471" s="245" t="s">
        <v>12</v>
      </c>
      <c r="U471" s="245" t="s">
        <v>316</v>
      </c>
      <c r="V471" s="245" t="s">
        <v>316</v>
      </c>
      <c r="W471" s="245" t="s">
        <v>381</v>
      </c>
      <c r="X471" s="245" t="s">
        <v>12</v>
      </c>
      <c r="Y471" s="245" t="s">
        <v>657</v>
      </c>
      <c r="Z471" s="245" t="s">
        <v>320</v>
      </c>
      <c r="AA471" s="246">
        <v>93243</v>
      </c>
      <c r="AB471" s="245" t="s">
        <v>666</v>
      </c>
      <c r="AC471" s="245" t="s">
        <v>667</v>
      </c>
      <c r="AD471" s="245" t="s">
        <v>668</v>
      </c>
      <c r="AE471" s="245" t="s">
        <v>12</v>
      </c>
    </row>
    <row r="472" spans="2:31" x14ac:dyDescent="0.35">
      <c r="B472" s="244">
        <v>104408</v>
      </c>
      <c r="C472" s="245" t="s">
        <v>1216</v>
      </c>
      <c r="D472" s="244">
        <v>2015</v>
      </c>
      <c r="E472" s="245" t="s">
        <v>12</v>
      </c>
      <c r="F472" s="240">
        <v>10192.876752183</v>
      </c>
      <c r="G472" s="240" t="s">
        <v>1755</v>
      </c>
      <c r="H472" s="240" t="s">
        <v>12</v>
      </c>
      <c r="I472" s="240">
        <v>10192.876752183</v>
      </c>
      <c r="J472" s="240">
        <v>0</v>
      </c>
      <c r="K472" s="240">
        <v>0</v>
      </c>
      <c r="L472" s="240">
        <v>0</v>
      </c>
      <c r="M472" s="240">
        <v>0</v>
      </c>
      <c r="N472" s="240" t="s">
        <v>12</v>
      </c>
      <c r="O472" s="240">
        <v>0</v>
      </c>
      <c r="P472" s="240">
        <v>0</v>
      </c>
      <c r="Q472" s="240">
        <v>0</v>
      </c>
      <c r="R472" s="240">
        <v>0</v>
      </c>
      <c r="S472" s="240">
        <v>10192.876752183</v>
      </c>
      <c r="T472" s="245" t="s">
        <v>12</v>
      </c>
      <c r="U472" s="245" t="s">
        <v>317</v>
      </c>
      <c r="V472" s="245" t="s">
        <v>317</v>
      </c>
      <c r="W472" s="245" t="s">
        <v>12</v>
      </c>
      <c r="X472" s="245" t="s">
        <v>12</v>
      </c>
      <c r="Y472" s="245" t="s">
        <v>952</v>
      </c>
      <c r="Z472" s="245" t="s">
        <v>320</v>
      </c>
      <c r="AA472" s="246">
        <v>93246</v>
      </c>
      <c r="AB472" s="245" t="s">
        <v>861</v>
      </c>
      <c r="AC472" s="245" t="s">
        <v>201</v>
      </c>
      <c r="AD472" s="245" t="s">
        <v>327</v>
      </c>
      <c r="AE472" s="245" t="s">
        <v>12</v>
      </c>
    </row>
    <row r="473" spans="2:31" x14ac:dyDescent="0.35">
      <c r="B473" s="244">
        <v>104214</v>
      </c>
      <c r="C473" s="245" t="s">
        <v>1219</v>
      </c>
      <c r="D473" s="244">
        <v>2015</v>
      </c>
      <c r="E473" s="245" t="s">
        <v>12</v>
      </c>
      <c r="F473" s="240">
        <v>12764.848391412999</v>
      </c>
      <c r="G473" s="240" t="s">
        <v>1755</v>
      </c>
      <c r="H473" s="240" t="s">
        <v>12</v>
      </c>
      <c r="I473" s="240">
        <v>12764.848391412999</v>
      </c>
      <c r="J473" s="240">
        <v>0</v>
      </c>
      <c r="K473" s="240">
        <v>0</v>
      </c>
      <c r="L473" s="240">
        <v>0</v>
      </c>
      <c r="M473" s="240">
        <v>0</v>
      </c>
      <c r="N473" s="240" t="s">
        <v>12</v>
      </c>
      <c r="O473" s="240">
        <v>0</v>
      </c>
      <c r="P473" s="240">
        <v>0</v>
      </c>
      <c r="Q473" s="240">
        <v>0</v>
      </c>
      <c r="R473" s="240">
        <v>0</v>
      </c>
      <c r="S473" s="240">
        <v>12764.848391412999</v>
      </c>
      <c r="T473" s="245" t="s">
        <v>12</v>
      </c>
      <c r="U473" s="245" t="s">
        <v>317</v>
      </c>
      <c r="V473" s="245" t="s">
        <v>317</v>
      </c>
      <c r="W473" s="245" t="s">
        <v>12</v>
      </c>
      <c r="X473" s="245" t="s">
        <v>12</v>
      </c>
      <c r="Y473" s="245" t="s">
        <v>1220</v>
      </c>
      <c r="Z473" s="245" t="s">
        <v>320</v>
      </c>
      <c r="AA473" s="246" t="s">
        <v>1221</v>
      </c>
      <c r="AB473" s="245" t="s">
        <v>861</v>
      </c>
      <c r="AC473" s="245" t="s">
        <v>201</v>
      </c>
      <c r="AD473" s="245" t="s">
        <v>327</v>
      </c>
      <c r="AE473" s="245" t="s">
        <v>12</v>
      </c>
    </row>
    <row r="474" spans="2:31" x14ac:dyDescent="0.35">
      <c r="B474" s="244">
        <v>104035</v>
      </c>
      <c r="C474" s="245" t="s">
        <v>1222</v>
      </c>
      <c r="D474" s="244">
        <v>2015</v>
      </c>
      <c r="E474" s="245" t="s">
        <v>12</v>
      </c>
      <c r="F474" s="240">
        <v>13830.926942407699</v>
      </c>
      <c r="G474" s="240" t="s">
        <v>1755</v>
      </c>
      <c r="H474" s="240" t="s">
        <v>12</v>
      </c>
      <c r="I474" s="240">
        <v>13830.926942407699</v>
      </c>
      <c r="J474" s="240">
        <v>0</v>
      </c>
      <c r="K474" s="240">
        <v>0</v>
      </c>
      <c r="L474" s="240">
        <v>0</v>
      </c>
      <c r="M474" s="240">
        <v>0</v>
      </c>
      <c r="N474" s="240" t="s">
        <v>12</v>
      </c>
      <c r="O474" s="240">
        <v>0</v>
      </c>
      <c r="P474" s="240">
        <v>0</v>
      </c>
      <c r="Q474" s="240">
        <v>0</v>
      </c>
      <c r="R474" s="240">
        <v>0</v>
      </c>
      <c r="S474" s="240">
        <v>13830.926942407699</v>
      </c>
      <c r="T474" s="245" t="s">
        <v>12</v>
      </c>
      <c r="U474" s="245" t="s">
        <v>317</v>
      </c>
      <c r="V474" s="245" t="s">
        <v>317</v>
      </c>
      <c r="W474" s="245" t="s">
        <v>12</v>
      </c>
      <c r="X474" s="245" t="s">
        <v>12</v>
      </c>
      <c r="Y474" s="245" t="s">
        <v>460</v>
      </c>
      <c r="Z474" s="245" t="s">
        <v>320</v>
      </c>
      <c r="AA474" s="246">
        <v>92134</v>
      </c>
      <c r="AB474" s="245" t="s">
        <v>861</v>
      </c>
      <c r="AC474" s="245" t="s">
        <v>201</v>
      </c>
      <c r="AD474" s="245" t="s">
        <v>327</v>
      </c>
      <c r="AE474" s="245" t="s">
        <v>12</v>
      </c>
    </row>
    <row r="475" spans="2:31" x14ac:dyDescent="0.35">
      <c r="B475" s="244">
        <v>104551</v>
      </c>
      <c r="C475" s="245" t="s">
        <v>1224</v>
      </c>
      <c r="D475" s="244">
        <v>2015</v>
      </c>
      <c r="E475" s="245" t="s">
        <v>12</v>
      </c>
      <c r="F475" s="240">
        <v>12948.643399</v>
      </c>
      <c r="G475" s="240" t="s">
        <v>1755</v>
      </c>
      <c r="H475" s="240" t="s">
        <v>12</v>
      </c>
      <c r="I475" s="240">
        <v>0</v>
      </c>
      <c r="J475" s="240">
        <v>0</v>
      </c>
      <c r="K475" s="240">
        <v>471.225999</v>
      </c>
      <c r="L475" s="240">
        <v>12477.4174</v>
      </c>
      <c r="M475" s="240">
        <v>0</v>
      </c>
      <c r="N475" s="240" t="s">
        <v>12</v>
      </c>
      <c r="O475" s="240">
        <v>0</v>
      </c>
      <c r="P475" s="240">
        <v>0</v>
      </c>
      <c r="Q475" s="240">
        <v>0</v>
      </c>
      <c r="R475" s="240">
        <v>0</v>
      </c>
      <c r="S475" s="240">
        <v>12948.643399</v>
      </c>
      <c r="T475" s="245" t="s">
        <v>12</v>
      </c>
      <c r="U475" s="245" t="s">
        <v>317</v>
      </c>
      <c r="V475" s="245" t="s">
        <v>317</v>
      </c>
      <c r="W475" s="245" t="s">
        <v>12</v>
      </c>
      <c r="X475" s="245" t="s">
        <v>12</v>
      </c>
      <c r="Y475" s="245" t="s">
        <v>1225</v>
      </c>
      <c r="Z475" s="245" t="s">
        <v>1226</v>
      </c>
      <c r="AA475" s="246">
        <v>69022</v>
      </c>
      <c r="AB475" s="245" t="s">
        <v>338</v>
      </c>
      <c r="AC475" s="245" t="s">
        <v>394</v>
      </c>
      <c r="AD475" s="245" t="s">
        <v>395</v>
      </c>
      <c r="AE475" s="245" t="s">
        <v>12</v>
      </c>
    </row>
    <row r="476" spans="2:31" x14ac:dyDescent="0.35">
      <c r="B476" s="244">
        <v>104717</v>
      </c>
      <c r="C476" s="245" t="s">
        <v>1228</v>
      </c>
      <c r="D476" s="244">
        <v>2015</v>
      </c>
      <c r="E476" s="245" t="s">
        <v>12</v>
      </c>
      <c r="F476" s="240">
        <v>291911.18092800002</v>
      </c>
      <c r="G476" s="240" t="s">
        <v>1755</v>
      </c>
      <c r="H476" s="240" t="s">
        <v>12</v>
      </c>
      <c r="I476" s="240">
        <v>0</v>
      </c>
      <c r="J476" s="240">
        <v>0</v>
      </c>
      <c r="K476" s="240">
        <v>4439.1857280000004</v>
      </c>
      <c r="L476" s="240">
        <v>287471.9952</v>
      </c>
      <c r="M476" s="240">
        <v>0</v>
      </c>
      <c r="N476" s="240" t="s">
        <v>12</v>
      </c>
      <c r="O476" s="240">
        <v>0</v>
      </c>
      <c r="P476" s="240">
        <v>0</v>
      </c>
      <c r="Q476" s="240">
        <v>0</v>
      </c>
      <c r="R476" s="240">
        <v>0</v>
      </c>
      <c r="S476" s="240">
        <v>291911.18092800002</v>
      </c>
      <c r="T476" s="245" t="s">
        <v>12</v>
      </c>
      <c r="U476" s="245" t="s">
        <v>316</v>
      </c>
      <c r="V476" s="245" t="s">
        <v>317</v>
      </c>
      <c r="W476" s="245" t="s">
        <v>381</v>
      </c>
      <c r="X476" s="245" t="s">
        <v>12</v>
      </c>
      <c r="Y476" s="245" t="s">
        <v>444</v>
      </c>
      <c r="Z476" s="245" t="s">
        <v>445</v>
      </c>
      <c r="AA476" s="246">
        <v>77056</v>
      </c>
      <c r="AB476" s="245" t="s">
        <v>446</v>
      </c>
      <c r="AC476" s="245" t="s">
        <v>394</v>
      </c>
      <c r="AD476" s="245" t="s">
        <v>395</v>
      </c>
      <c r="AE476" s="245" t="s">
        <v>12</v>
      </c>
    </row>
    <row r="477" spans="2:31" x14ac:dyDescent="0.35">
      <c r="B477" s="244">
        <v>2388</v>
      </c>
      <c r="C477" s="245" t="s">
        <v>1229</v>
      </c>
      <c r="D477" s="244">
        <v>2015</v>
      </c>
      <c r="E477" s="245" t="s">
        <v>12</v>
      </c>
      <c r="F477" s="240">
        <v>7392.7070400000002</v>
      </c>
      <c r="G477" s="240" t="s">
        <v>1755</v>
      </c>
      <c r="H477" s="240" t="s">
        <v>12</v>
      </c>
      <c r="I477" s="240">
        <v>0</v>
      </c>
      <c r="J477" s="240">
        <v>0</v>
      </c>
      <c r="K477" s="240">
        <v>0</v>
      </c>
      <c r="L477" s="240">
        <v>0</v>
      </c>
      <c r="M477" s="240">
        <v>7392.7070400000002</v>
      </c>
      <c r="N477" s="240" t="s">
        <v>12</v>
      </c>
      <c r="O477" s="240">
        <v>0</v>
      </c>
      <c r="P477" s="240">
        <v>0</v>
      </c>
      <c r="Q477" s="240">
        <v>7392.7070400000002</v>
      </c>
      <c r="R477" s="240">
        <v>7392.7070400000002</v>
      </c>
      <c r="S477" s="240">
        <v>0</v>
      </c>
      <c r="T477" s="245" t="s">
        <v>12</v>
      </c>
      <c r="U477" s="245" t="s">
        <v>316</v>
      </c>
      <c r="V477" s="245" t="s">
        <v>317</v>
      </c>
      <c r="W477" s="245" t="s">
        <v>350</v>
      </c>
      <c r="X477" s="245" t="s">
        <v>12</v>
      </c>
      <c r="Y477" s="245" t="s">
        <v>1230</v>
      </c>
      <c r="Z477" s="245" t="s">
        <v>1231</v>
      </c>
      <c r="AA477" s="246">
        <v>89146</v>
      </c>
      <c r="AB477" s="245" t="s">
        <v>560</v>
      </c>
      <c r="AC477" s="245" t="s">
        <v>322</v>
      </c>
      <c r="AD477" s="245" t="s">
        <v>323</v>
      </c>
      <c r="AE477" s="245" t="s">
        <v>12</v>
      </c>
    </row>
    <row r="478" spans="2:31" x14ac:dyDescent="0.35">
      <c r="B478" s="244">
        <v>101697</v>
      </c>
      <c r="C478" s="245" t="s">
        <v>1232</v>
      </c>
      <c r="D478" s="244">
        <v>2015</v>
      </c>
      <c r="E478" s="245" t="s">
        <v>12</v>
      </c>
      <c r="F478" s="240">
        <v>21280.009172800001</v>
      </c>
      <c r="G478" s="240" t="s">
        <v>1755</v>
      </c>
      <c r="H478" s="240" t="s">
        <v>12</v>
      </c>
      <c r="I478" s="240">
        <v>21280.009172800001</v>
      </c>
      <c r="J478" s="240">
        <v>0</v>
      </c>
      <c r="K478" s="240">
        <v>0</v>
      </c>
      <c r="L478" s="240">
        <v>0</v>
      </c>
      <c r="M478" s="240">
        <v>0</v>
      </c>
      <c r="N478" s="240" t="s">
        <v>12</v>
      </c>
      <c r="O478" s="240">
        <v>21280.009172800001</v>
      </c>
      <c r="P478" s="240">
        <v>0</v>
      </c>
      <c r="Q478" s="240">
        <v>0</v>
      </c>
      <c r="R478" s="240">
        <v>21280.009172800001</v>
      </c>
      <c r="S478" s="240">
        <v>0</v>
      </c>
      <c r="T478" s="245" t="s">
        <v>12</v>
      </c>
      <c r="U478" s="245" t="s">
        <v>316</v>
      </c>
      <c r="V478" s="245" t="s">
        <v>316</v>
      </c>
      <c r="W478" s="245" t="s">
        <v>1831</v>
      </c>
      <c r="X478" s="245" t="s">
        <v>12</v>
      </c>
      <c r="Y478" s="245" t="s">
        <v>351</v>
      </c>
      <c r="Z478" s="245" t="s">
        <v>320</v>
      </c>
      <c r="AA478" s="246">
        <v>90813</v>
      </c>
      <c r="AB478" s="245" t="s">
        <v>923</v>
      </c>
      <c r="AC478" s="245" t="s">
        <v>201</v>
      </c>
      <c r="AD478" s="245" t="s">
        <v>327</v>
      </c>
      <c r="AE478" s="245" t="s">
        <v>12</v>
      </c>
    </row>
    <row r="479" spans="2:31" x14ac:dyDescent="0.35">
      <c r="B479" s="244">
        <v>104415</v>
      </c>
      <c r="C479" s="245" t="s">
        <v>1233</v>
      </c>
      <c r="D479" s="244">
        <v>2015</v>
      </c>
      <c r="E479" s="245" t="s">
        <v>12</v>
      </c>
      <c r="F479" s="240">
        <v>21421.950236799999</v>
      </c>
      <c r="G479" s="240" t="s">
        <v>1755</v>
      </c>
      <c r="H479" s="240" t="s">
        <v>12</v>
      </c>
      <c r="I479" s="240">
        <v>21421.950236799999</v>
      </c>
      <c r="J479" s="240">
        <v>0</v>
      </c>
      <c r="K479" s="240">
        <v>0</v>
      </c>
      <c r="L479" s="240">
        <v>0</v>
      </c>
      <c r="M479" s="240">
        <v>0</v>
      </c>
      <c r="N479" s="240" t="s">
        <v>12</v>
      </c>
      <c r="O479" s="240">
        <v>0</v>
      </c>
      <c r="P479" s="240">
        <v>0</v>
      </c>
      <c r="Q479" s="240">
        <v>0</v>
      </c>
      <c r="R479" s="240">
        <v>0</v>
      </c>
      <c r="S479" s="240">
        <v>21421.950236799999</v>
      </c>
      <c r="T479" s="245" t="s">
        <v>12</v>
      </c>
      <c r="U479" s="245" t="s">
        <v>317</v>
      </c>
      <c r="V479" s="245" t="s">
        <v>317</v>
      </c>
      <c r="W479" s="245" t="s">
        <v>12</v>
      </c>
      <c r="X479" s="245" t="s">
        <v>12</v>
      </c>
      <c r="Y479" s="245" t="s">
        <v>329</v>
      </c>
      <c r="Z479" s="245" t="s">
        <v>320</v>
      </c>
      <c r="AA479" s="246">
        <v>94804</v>
      </c>
      <c r="AB479" s="245" t="s">
        <v>923</v>
      </c>
      <c r="AC479" s="245" t="s">
        <v>201</v>
      </c>
      <c r="AD479" s="245" t="s">
        <v>327</v>
      </c>
      <c r="AE479" s="245" t="s">
        <v>12</v>
      </c>
    </row>
    <row r="480" spans="2:31" x14ac:dyDescent="0.35">
      <c r="B480" s="244">
        <v>100195</v>
      </c>
      <c r="C480" s="245" t="s">
        <v>1235</v>
      </c>
      <c r="D480" s="244">
        <v>2015</v>
      </c>
      <c r="E480" s="245" t="s">
        <v>12</v>
      </c>
      <c r="F480" s="240">
        <v>239855.8948176</v>
      </c>
      <c r="G480" s="240" t="s">
        <v>1755</v>
      </c>
      <c r="H480" s="240" t="s">
        <v>12</v>
      </c>
      <c r="I480" s="240">
        <v>239855.8948176</v>
      </c>
      <c r="J480" s="240">
        <v>0</v>
      </c>
      <c r="K480" s="240">
        <v>0</v>
      </c>
      <c r="L480" s="240">
        <v>0</v>
      </c>
      <c r="M480" s="240">
        <v>0</v>
      </c>
      <c r="N480" s="240" t="s">
        <v>12</v>
      </c>
      <c r="O480" s="240">
        <v>239855.8948176</v>
      </c>
      <c r="P480" s="240">
        <v>0</v>
      </c>
      <c r="Q480" s="240">
        <v>0</v>
      </c>
      <c r="R480" s="240">
        <v>239855.8948176</v>
      </c>
      <c r="S480" s="240">
        <v>0</v>
      </c>
      <c r="T480" s="245" t="s">
        <v>12</v>
      </c>
      <c r="U480" s="245" t="s">
        <v>316</v>
      </c>
      <c r="V480" s="245" t="s">
        <v>316</v>
      </c>
      <c r="W480" s="245" t="s">
        <v>489</v>
      </c>
      <c r="X480" s="245" t="s">
        <v>12</v>
      </c>
      <c r="Y480" s="245" t="s">
        <v>1236</v>
      </c>
      <c r="Z480" s="245" t="s">
        <v>320</v>
      </c>
      <c r="AA480" s="246">
        <v>91761</v>
      </c>
      <c r="AB480" s="245" t="s">
        <v>601</v>
      </c>
      <c r="AC480" s="245" t="s">
        <v>201</v>
      </c>
      <c r="AD480" s="245" t="s">
        <v>327</v>
      </c>
      <c r="AE480" s="245" t="s">
        <v>12</v>
      </c>
    </row>
    <row r="481" spans="2:31" x14ac:dyDescent="0.35">
      <c r="B481" s="244">
        <v>101356</v>
      </c>
      <c r="C481" s="245" t="s">
        <v>1237</v>
      </c>
      <c r="D481" s="244">
        <v>2015</v>
      </c>
      <c r="E481" s="245" t="s">
        <v>12</v>
      </c>
      <c r="F481" s="240">
        <v>118542.945093674</v>
      </c>
      <c r="G481" s="240" t="s">
        <v>1755</v>
      </c>
      <c r="H481" s="240" t="s">
        <v>12</v>
      </c>
      <c r="I481" s="240">
        <v>118542.945093674</v>
      </c>
      <c r="J481" s="240">
        <v>0</v>
      </c>
      <c r="K481" s="240">
        <v>0</v>
      </c>
      <c r="L481" s="240">
        <v>0</v>
      </c>
      <c r="M481" s="240">
        <v>0</v>
      </c>
      <c r="N481" s="240" t="s">
        <v>12</v>
      </c>
      <c r="O481" s="240">
        <v>118542.945093674</v>
      </c>
      <c r="P481" s="240">
        <v>0</v>
      </c>
      <c r="Q481" s="240">
        <v>0</v>
      </c>
      <c r="R481" s="240">
        <v>118542.945093674</v>
      </c>
      <c r="S481" s="240">
        <v>0</v>
      </c>
      <c r="T481" s="245" t="s">
        <v>12</v>
      </c>
      <c r="U481" s="245" t="s">
        <v>316</v>
      </c>
      <c r="V481" s="245" t="s">
        <v>316</v>
      </c>
      <c r="W481" s="245" t="s">
        <v>381</v>
      </c>
      <c r="X481" s="245" t="s">
        <v>12</v>
      </c>
      <c r="Y481" s="245" t="s">
        <v>846</v>
      </c>
      <c r="Z481" s="245" t="s">
        <v>320</v>
      </c>
      <c r="AA481" s="246">
        <v>90333</v>
      </c>
      <c r="AB481" s="245" t="s">
        <v>601</v>
      </c>
      <c r="AC481" s="245" t="s">
        <v>201</v>
      </c>
      <c r="AD481" s="245" t="s">
        <v>327</v>
      </c>
      <c r="AE481" s="245" t="s">
        <v>12</v>
      </c>
    </row>
    <row r="482" spans="2:31" x14ac:dyDescent="0.35">
      <c r="B482" s="244">
        <v>104136</v>
      </c>
      <c r="C482" s="245" t="s">
        <v>1862</v>
      </c>
      <c r="D482" s="244">
        <v>2015</v>
      </c>
      <c r="E482" s="245" t="s">
        <v>12</v>
      </c>
      <c r="F482" s="240">
        <v>24044.221835200002</v>
      </c>
      <c r="G482" s="240" t="s">
        <v>1755</v>
      </c>
      <c r="H482" s="240" t="s">
        <v>12</v>
      </c>
      <c r="I482" s="240">
        <v>24044.221835200002</v>
      </c>
      <c r="J482" s="240">
        <v>0</v>
      </c>
      <c r="K482" s="240">
        <v>0</v>
      </c>
      <c r="L482" s="240">
        <v>0</v>
      </c>
      <c r="M482" s="240">
        <v>0</v>
      </c>
      <c r="N482" s="240" t="s">
        <v>12</v>
      </c>
      <c r="O482" s="240">
        <v>24044.221835200002</v>
      </c>
      <c r="P482" s="240">
        <v>0</v>
      </c>
      <c r="Q482" s="240">
        <v>0</v>
      </c>
      <c r="R482" s="240">
        <v>24044.221835200002</v>
      </c>
      <c r="S482" s="240">
        <v>0</v>
      </c>
      <c r="T482" s="245" t="s">
        <v>12</v>
      </c>
      <c r="U482" s="245" t="s">
        <v>316</v>
      </c>
      <c r="V482" s="245" t="s">
        <v>316</v>
      </c>
      <c r="W482" s="245" t="s">
        <v>381</v>
      </c>
      <c r="X482" s="245" t="s">
        <v>12</v>
      </c>
      <c r="Y482" s="245" t="s">
        <v>506</v>
      </c>
      <c r="Z482" s="245" t="s">
        <v>320</v>
      </c>
      <c r="AA482" s="246">
        <v>90040</v>
      </c>
      <c r="AB482" s="245" t="s">
        <v>601</v>
      </c>
      <c r="AC482" s="245" t="s">
        <v>201</v>
      </c>
      <c r="AD482" s="245" t="s">
        <v>327</v>
      </c>
      <c r="AE482" s="245" t="s">
        <v>12</v>
      </c>
    </row>
    <row r="483" spans="2:31" x14ac:dyDescent="0.35">
      <c r="B483" s="244">
        <v>104611</v>
      </c>
      <c r="C483" s="245" t="s">
        <v>1238</v>
      </c>
      <c r="D483" s="244">
        <v>2015</v>
      </c>
      <c r="E483" s="245" t="s">
        <v>12</v>
      </c>
      <c r="F483" s="240">
        <v>11383.880313600001</v>
      </c>
      <c r="G483" s="240" t="s">
        <v>1755</v>
      </c>
      <c r="H483" s="240" t="s">
        <v>12</v>
      </c>
      <c r="I483" s="240">
        <v>11383.880313600001</v>
      </c>
      <c r="J483" s="240">
        <v>0</v>
      </c>
      <c r="K483" s="240">
        <v>0</v>
      </c>
      <c r="L483" s="240">
        <v>0</v>
      </c>
      <c r="M483" s="240">
        <v>0</v>
      </c>
      <c r="N483" s="240" t="s">
        <v>12</v>
      </c>
      <c r="O483" s="240">
        <v>0</v>
      </c>
      <c r="P483" s="240">
        <v>0</v>
      </c>
      <c r="Q483" s="240">
        <v>0</v>
      </c>
      <c r="R483" s="240">
        <v>0</v>
      </c>
      <c r="S483" s="240">
        <v>11383.880313600001</v>
      </c>
      <c r="T483" s="245" t="s">
        <v>12</v>
      </c>
      <c r="U483" s="245" t="s">
        <v>317</v>
      </c>
      <c r="V483" s="245" t="s">
        <v>317</v>
      </c>
      <c r="W483" s="245" t="s">
        <v>12</v>
      </c>
      <c r="X483" s="245" t="s">
        <v>12</v>
      </c>
      <c r="Y483" s="245" t="s">
        <v>762</v>
      </c>
      <c r="Z483" s="245" t="s">
        <v>320</v>
      </c>
      <c r="AA483" s="246">
        <v>92660</v>
      </c>
      <c r="AB483" s="245" t="s">
        <v>1057</v>
      </c>
      <c r="AC483" s="245" t="s">
        <v>201</v>
      </c>
      <c r="AD483" s="245" t="s">
        <v>327</v>
      </c>
      <c r="AE483" s="245" t="s">
        <v>12</v>
      </c>
    </row>
    <row r="484" spans="2:31" x14ac:dyDescent="0.35">
      <c r="B484" s="244">
        <v>104225</v>
      </c>
      <c r="C484" s="245" t="s">
        <v>2008</v>
      </c>
      <c r="D484" s="244">
        <v>2015</v>
      </c>
      <c r="E484" s="245" t="s">
        <v>12</v>
      </c>
      <c r="F484" s="240">
        <v>79041.329490000004</v>
      </c>
      <c r="G484" s="240" t="s">
        <v>1755</v>
      </c>
      <c r="H484" s="240" t="s">
        <v>12</v>
      </c>
      <c r="I484" s="240">
        <v>0</v>
      </c>
      <c r="J484" s="240">
        <v>0</v>
      </c>
      <c r="K484" s="240">
        <v>0</v>
      </c>
      <c r="L484" s="240">
        <v>0</v>
      </c>
      <c r="M484" s="240">
        <v>79041.329490000004</v>
      </c>
      <c r="N484" s="240" t="s">
        <v>12</v>
      </c>
      <c r="O484" s="240">
        <v>0</v>
      </c>
      <c r="P484" s="240">
        <v>0</v>
      </c>
      <c r="Q484" s="240">
        <v>22898.001489999999</v>
      </c>
      <c r="R484" s="240">
        <v>22898.001489999999</v>
      </c>
      <c r="S484" s="240">
        <v>56143.328000000001</v>
      </c>
      <c r="T484" s="245" t="s">
        <v>12</v>
      </c>
      <c r="U484" s="245" t="s">
        <v>316</v>
      </c>
      <c r="V484" s="245" t="s">
        <v>317</v>
      </c>
      <c r="W484" s="245" t="s">
        <v>336</v>
      </c>
      <c r="X484" s="245" t="s">
        <v>12</v>
      </c>
      <c r="Y484" s="245" t="s">
        <v>1240</v>
      </c>
      <c r="Z484" s="245" t="s">
        <v>943</v>
      </c>
      <c r="AA484" s="246">
        <v>33408</v>
      </c>
      <c r="AB484" s="245" t="s">
        <v>321</v>
      </c>
      <c r="AC484" s="245" t="s">
        <v>322</v>
      </c>
      <c r="AD484" s="245" t="s">
        <v>323</v>
      </c>
      <c r="AE484" s="245" t="s">
        <v>12</v>
      </c>
    </row>
    <row r="485" spans="2:31" x14ac:dyDescent="0.35">
      <c r="B485" s="244">
        <v>101710</v>
      </c>
      <c r="C485" s="245" t="s">
        <v>2009</v>
      </c>
      <c r="D485" s="244">
        <v>2015</v>
      </c>
      <c r="E485" s="245" t="s">
        <v>12</v>
      </c>
      <c r="F485" s="240">
        <v>0</v>
      </c>
      <c r="G485" s="240" t="s">
        <v>1755</v>
      </c>
      <c r="H485" s="240" t="s">
        <v>12</v>
      </c>
      <c r="I485" s="240">
        <v>0</v>
      </c>
      <c r="J485" s="240">
        <v>0</v>
      </c>
      <c r="K485" s="240">
        <v>0</v>
      </c>
      <c r="L485" s="240">
        <v>0</v>
      </c>
      <c r="M485" s="240">
        <v>0</v>
      </c>
      <c r="N485" s="240" t="s">
        <v>12</v>
      </c>
      <c r="O485" s="240">
        <v>0</v>
      </c>
      <c r="P485" s="240">
        <v>0</v>
      </c>
      <c r="Q485" s="240">
        <v>0</v>
      </c>
      <c r="R485" s="240">
        <v>0</v>
      </c>
      <c r="S485" s="240">
        <v>0</v>
      </c>
      <c r="T485" s="245" t="s">
        <v>12</v>
      </c>
      <c r="U485" s="245" t="s">
        <v>317</v>
      </c>
      <c r="V485" s="245" t="s">
        <v>317</v>
      </c>
      <c r="W485" s="245" t="s">
        <v>12</v>
      </c>
      <c r="X485" s="245" t="s">
        <v>12</v>
      </c>
      <c r="Y485" s="245" t="s">
        <v>725</v>
      </c>
      <c r="Z485" s="245" t="s">
        <v>320</v>
      </c>
      <c r="AA485" s="246">
        <v>92324</v>
      </c>
      <c r="AB485" s="245" t="s">
        <v>411</v>
      </c>
      <c r="AC485" s="245" t="s">
        <v>201</v>
      </c>
      <c r="AD485" s="245" t="s">
        <v>354</v>
      </c>
      <c r="AE485" s="245" t="s">
        <v>12</v>
      </c>
    </row>
    <row r="486" spans="2:31" x14ac:dyDescent="0.35">
      <c r="B486" s="244">
        <v>101033</v>
      </c>
      <c r="C486" s="245" t="s">
        <v>1863</v>
      </c>
      <c r="D486" s="244">
        <v>2015</v>
      </c>
      <c r="E486" s="245" t="s">
        <v>12</v>
      </c>
      <c r="F486" s="240">
        <v>9305.5786280211396</v>
      </c>
      <c r="G486" s="240" t="s">
        <v>1755</v>
      </c>
      <c r="H486" s="240" t="s">
        <v>12</v>
      </c>
      <c r="I486" s="240">
        <v>46.678628021142501</v>
      </c>
      <c r="J486" s="240">
        <v>9258.9</v>
      </c>
      <c r="K486" s="240">
        <v>0</v>
      </c>
      <c r="L486" s="240">
        <v>0</v>
      </c>
      <c r="M486" s="240">
        <v>0</v>
      </c>
      <c r="N486" s="240" t="s">
        <v>12</v>
      </c>
      <c r="O486" s="240">
        <v>0</v>
      </c>
      <c r="P486" s="240">
        <v>0</v>
      </c>
      <c r="Q486" s="240">
        <v>0</v>
      </c>
      <c r="R486" s="240">
        <v>0</v>
      </c>
      <c r="S486" s="240">
        <v>9305.5786280211396</v>
      </c>
      <c r="T486" s="245" t="s">
        <v>12</v>
      </c>
      <c r="U486" s="245" t="s">
        <v>317</v>
      </c>
      <c r="V486" s="245" t="s">
        <v>317</v>
      </c>
      <c r="W486" s="245" t="s">
        <v>12</v>
      </c>
      <c r="X486" s="245" t="s">
        <v>12</v>
      </c>
      <c r="Y486" s="245" t="s">
        <v>627</v>
      </c>
      <c r="Z486" s="245" t="s">
        <v>320</v>
      </c>
      <c r="AA486" s="246">
        <v>92336</v>
      </c>
      <c r="AB486" s="245" t="s">
        <v>411</v>
      </c>
      <c r="AC486" s="245" t="s">
        <v>201</v>
      </c>
      <c r="AD486" s="245" t="s">
        <v>354</v>
      </c>
      <c r="AE486" s="245" t="s">
        <v>12</v>
      </c>
    </row>
    <row r="487" spans="2:31" x14ac:dyDescent="0.35">
      <c r="B487" s="244">
        <v>101434</v>
      </c>
      <c r="C487" s="245" t="s">
        <v>2010</v>
      </c>
      <c r="D487" s="244">
        <v>2015</v>
      </c>
      <c r="E487" s="245" t="s">
        <v>12</v>
      </c>
      <c r="F487" s="240">
        <v>0</v>
      </c>
      <c r="G487" s="240" t="s">
        <v>1755</v>
      </c>
      <c r="H487" s="240" t="s">
        <v>12</v>
      </c>
      <c r="I487" s="240">
        <v>0</v>
      </c>
      <c r="J487" s="240">
        <v>0</v>
      </c>
      <c r="K487" s="240">
        <v>0</v>
      </c>
      <c r="L487" s="240">
        <v>0</v>
      </c>
      <c r="M487" s="240">
        <v>0</v>
      </c>
      <c r="N487" s="240" t="s">
        <v>12</v>
      </c>
      <c r="O487" s="240">
        <v>0</v>
      </c>
      <c r="P487" s="240">
        <v>0</v>
      </c>
      <c r="Q487" s="240">
        <v>0</v>
      </c>
      <c r="R487" s="240">
        <v>0</v>
      </c>
      <c r="S487" s="240">
        <v>0</v>
      </c>
      <c r="T487" s="245" t="s">
        <v>12</v>
      </c>
      <c r="U487" s="245" t="s">
        <v>317</v>
      </c>
      <c r="V487" s="245" t="s">
        <v>317</v>
      </c>
      <c r="W487" s="245" t="s">
        <v>12</v>
      </c>
      <c r="X487" s="245" t="s">
        <v>12</v>
      </c>
      <c r="Y487" s="245" t="s">
        <v>1236</v>
      </c>
      <c r="Z487" s="245" t="s">
        <v>320</v>
      </c>
      <c r="AA487" s="246">
        <v>91761</v>
      </c>
      <c r="AB487" s="245" t="s">
        <v>411</v>
      </c>
      <c r="AC487" s="245" t="s">
        <v>201</v>
      </c>
      <c r="AD487" s="245" t="s">
        <v>354</v>
      </c>
      <c r="AE487" s="245" t="s">
        <v>12</v>
      </c>
    </row>
    <row r="488" spans="2:31" x14ac:dyDescent="0.35">
      <c r="B488" s="244">
        <v>3018</v>
      </c>
      <c r="C488" s="245" t="s">
        <v>2011</v>
      </c>
      <c r="D488" s="244">
        <v>2015</v>
      </c>
      <c r="E488" s="245" t="s">
        <v>12</v>
      </c>
      <c r="F488" s="240">
        <v>0</v>
      </c>
      <c r="G488" s="240" t="s">
        <v>1755</v>
      </c>
      <c r="H488" s="240" t="s">
        <v>12</v>
      </c>
      <c r="I488" s="240">
        <v>0</v>
      </c>
      <c r="J488" s="240">
        <v>0</v>
      </c>
      <c r="K488" s="240">
        <v>0</v>
      </c>
      <c r="L488" s="240">
        <v>0</v>
      </c>
      <c r="M488" s="240">
        <v>0</v>
      </c>
      <c r="N488" s="240" t="s">
        <v>12</v>
      </c>
      <c r="O488" s="240">
        <v>0</v>
      </c>
      <c r="P488" s="240">
        <v>0</v>
      </c>
      <c r="Q488" s="240">
        <v>0</v>
      </c>
      <c r="R488" s="240">
        <v>0</v>
      </c>
      <c r="S488" s="240">
        <v>0</v>
      </c>
      <c r="T488" s="245" t="s">
        <v>12</v>
      </c>
      <c r="U488" s="245" t="s">
        <v>316</v>
      </c>
      <c r="V488" s="245" t="s">
        <v>317</v>
      </c>
      <c r="W488" s="245" t="s">
        <v>1831</v>
      </c>
      <c r="X488" s="245" t="s">
        <v>12</v>
      </c>
      <c r="Y488" s="245" t="s">
        <v>460</v>
      </c>
      <c r="Z488" s="245" t="s">
        <v>320</v>
      </c>
      <c r="AA488" s="246">
        <v>92101</v>
      </c>
      <c r="AB488" s="245" t="s">
        <v>663</v>
      </c>
      <c r="AC488" s="245" t="s">
        <v>322</v>
      </c>
      <c r="AD488" s="245" t="s">
        <v>323</v>
      </c>
      <c r="AE488" s="245" t="s">
        <v>12</v>
      </c>
    </row>
    <row r="489" spans="2:31" x14ac:dyDescent="0.35">
      <c r="B489" s="244">
        <v>2500</v>
      </c>
      <c r="C489" s="245" t="s">
        <v>1869</v>
      </c>
      <c r="D489" s="244">
        <v>2015</v>
      </c>
      <c r="E489" s="245" t="s">
        <v>12</v>
      </c>
      <c r="F489" s="240">
        <v>21.827999999999999</v>
      </c>
      <c r="G489" s="240" t="s">
        <v>1755</v>
      </c>
      <c r="H489" s="240" t="s">
        <v>12</v>
      </c>
      <c r="I489" s="240">
        <v>0</v>
      </c>
      <c r="J489" s="240">
        <v>0</v>
      </c>
      <c r="K489" s="240">
        <v>0</v>
      </c>
      <c r="L489" s="240">
        <v>0</v>
      </c>
      <c r="M489" s="240">
        <v>21.827999999999999</v>
      </c>
      <c r="N489" s="240" t="s">
        <v>12</v>
      </c>
      <c r="O489" s="240">
        <v>0</v>
      </c>
      <c r="P489" s="240">
        <v>0</v>
      </c>
      <c r="Q489" s="240">
        <v>21.827999999999999</v>
      </c>
      <c r="R489" s="240">
        <v>21.827999999999999</v>
      </c>
      <c r="S489" s="240">
        <v>0</v>
      </c>
      <c r="T489" s="245" t="s">
        <v>12</v>
      </c>
      <c r="U489" s="245" t="s">
        <v>316</v>
      </c>
      <c r="V489" s="245" t="s">
        <v>317</v>
      </c>
      <c r="W489" s="245" t="s">
        <v>1831</v>
      </c>
      <c r="X489" s="245" t="s">
        <v>12</v>
      </c>
      <c r="Y489" s="245" t="s">
        <v>1867</v>
      </c>
      <c r="Z489" s="245" t="s">
        <v>1868</v>
      </c>
      <c r="AA489" s="246">
        <v>6902</v>
      </c>
      <c r="AB489" s="245" t="s">
        <v>717</v>
      </c>
      <c r="AC489" s="245" t="s">
        <v>322</v>
      </c>
      <c r="AD489" s="245" t="s">
        <v>323</v>
      </c>
      <c r="AE489" s="245" t="s">
        <v>12</v>
      </c>
    </row>
    <row r="490" spans="2:31" x14ac:dyDescent="0.35">
      <c r="B490" s="244">
        <v>104445</v>
      </c>
      <c r="C490" s="245" t="s">
        <v>1870</v>
      </c>
      <c r="D490" s="244">
        <v>2015</v>
      </c>
      <c r="E490" s="245" t="s">
        <v>12</v>
      </c>
      <c r="F490" s="240">
        <v>12005.244486</v>
      </c>
      <c r="G490" s="240" t="s">
        <v>1755</v>
      </c>
      <c r="H490" s="240" t="s">
        <v>12</v>
      </c>
      <c r="I490" s="240">
        <v>0</v>
      </c>
      <c r="J490" s="240">
        <v>0</v>
      </c>
      <c r="K490" s="240">
        <v>11201.624886</v>
      </c>
      <c r="L490" s="240">
        <v>803.61959999999999</v>
      </c>
      <c r="M490" s="240">
        <v>0</v>
      </c>
      <c r="N490" s="240" t="s">
        <v>12</v>
      </c>
      <c r="O490" s="240">
        <v>0</v>
      </c>
      <c r="P490" s="240">
        <v>11201.624886</v>
      </c>
      <c r="Q490" s="240">
        <v>0</v>
      </c>
      <c r="R490" s="240">
        <v>11201.624886</v>
      </c>
      <c r="S490" s="240">
        <v>803.61959999999999</v>
      </c>
      <c r="T490" s="245" t="s">
        <v>12</v>
      </c>
      <c r="U490" s="245" t="s">
        <v>316</v>
      </c>
      <c r="V490" s="245" t="s">
        <v>317</v>
      </c>
      <c r="W490" s="245" t="s">
        <v>381</v>
      </c>
      <c r="X490" s="245" t="s">
        <v>12</v>
      </c>
      <c r="Y490" s="245" t="s">
        <v>2012</v>
      </c>
      <c r="Z490" s="245" t="s">
        <v>688</v>
      </c>
      <c r="AA490" s="246">
        <v>80111</v>
      </c>
      <c r="AB490" s="245" t="s">
        <v>450</v>
      </c>
      <c r="AC490" s="245" t="s">
        <v>394</v>
      </c>
      <c r="AD490" s="245" t="s">
        <v>395</v>
      </c>
      <c r="AE490" s="245" t="s">
        <v>12</v>
      </c>
    </row>
    <row r="491" spans="2:31" x14ac:dyDescent="0.35">
      <c r="B491" s="244">
        <v>104420</v>
      </c>
      <c r="C491" s="245" t="s">
        <v>1241</v>
      </c>
      <c r="D491" s="244">
        <v>2015</v>
      </c>
      <c r="E491" s="245" t="s">
        <v>12</v>
      </c>
      <c r="F491" s="240">
        <v>9935.8373296000009</v>
      </c>
      <c r="G491" s="240" t="s">
        <v>1755</v>
      </c>
      <c r="H491" s="240" t="s">
        <v>12</v>
      </c>
      <c r="I491" s="240">
        <v>9935.8373296000009</v>
      </c>
      <c r="J491" s="240">
        <v>0</v>
      </c>
      <c r="K491" s="240">
        <v>0</v>
      </c>
      <c r="L491" s="240">
        <v>0</v>
      </c>
      <c r="M491" s="240">
        <v>0</v>
      </c>
      <c r="N491" s="240" t="s">
        <v>12</v>
      </c>
      <c r="O491" s="240">
        <v>0</v>
      </c>
      <c r="P491" s="240">
        <v>0</v>
      </c>
      <c r="Q491" s="240">
        <v>0</v>
      </c>
      <c r="R491" s="240">
        <v>0</v>
      </c>
      <c r="S491" s="240">
        <v>9935.8373296000009</v>
      </c>
      <c r="T491" s="245" t="s">
        <v>12</v>
      </c>
      <c r="U491" s="245" t="s">
        <v>317</v>
      </c>
      <c r="V491" s="245" t="s">
        <v>317</v>
      </c>
      <c r="W491" s="245" t="s">
        <v>12</v>
      </c>
      <c r="X491" s="245" t="s">
        <v>12</v>
      </c>
      <c r="Y491" s="245" t="s">
        <v>909</v>
      </c>
      <c r="Z491" s="245" t="s">
        <v>320</v>
      </c>
      <c r="AA491" s="246">
        <v>91730</v>
      </c>
      <c r="AB491" s="245" t="s">
        <v>1242</v>
      </c>
      <c r="AC491" s="245" t="s">
        <v>201</v>
      </c>
      <c r="AD491" s="245" t="s">
        <v>327</v>
      </c>
      <c r="AE491" s="245" t="s">
        <v>12</v>
      </c>
    </row>
    <row r="492" spans="2:31" x14ac:dyDescent="0.35">
      <c r="B492" s="244">
        <v>104457</v>
      </c>
      <c r="C492" s="245" t="s">
        <v>2013</v>
      </c>
      <c r="D492" s="244">
        <v>2015</v>
      </c>
      <c r="E492" s="245" t="s">
        <v>12</v>
      </c>
      <c r="F492" s="240">
        <v>11528.936704</v>
      </c>
      <c r="G492" s="240" t="s">
        <v>1755</v>
      </c>
      <c r="H492" s="240" t="s">
        <v>12</v>
      </c>
      <c r="I492" s="240">
        <v>11528.936704</v>
      </c>
      <c r="J492" s="240">
        <v>0</v>
      </c>
      <c r="K492" s="240">
        <v>0</v>
      </c>
      <c r="L492" s="240">
        <v>0</v>
      </c>
      <c r="M492" s="240">
        <v>0</v>
      </c>
      <c r="N492" s="240" t="s">
        <v>12</v>
      </c>
      <c r="O492" s="240">
        <v>0</v>
      </c>
      <c r="P492" s="240">
        <v>0</v>
      </c>
      <c r="Q492" s="240">
        <v>0</v>
      </c>
      <c r="R492" s="240">
        <v>0</v>
      </c>
      <c r="S492" s="240">
        <v>11528.936704</v>
      </c>
      <c r="T492" s="245" t="s">
        <v>12</v>
      </c>
      <c r="U492" s="245" t="s">
        <v>317</v>
      </c>
      <c r="V492" s="245" t="s">
        <v>317</v>
      </c>
      <c r="W492" s="245" t="s">
        <v>12</v>
      </c>
      <c r="X492" s="245" t="s">
        <v>12</v>
      </c>
      <c r="Y492" s="245" t="s">
        <v>677</v>
      </c>
      <c r="Z492" s="245" t="s">
        <v>320</v>
      </c>
      <c r="AA492" s="246">
        <v>92801</v>
      </c>
      <c r="AB492" s="245" t="s">
        <v>1244</v>
      </c>
      <c r="AC492" s="245" t="s">
        <v>201</v>
      </c>
      <c r="AD492" s="245" t="s">
        <v>327</v>
      </c>
      <c r="AE492" s="245" t="s">
        <v>12</v>
      </c>
    </row>
    <row r="493" spans="2:31" x14ac:dyDescent="0.35">
      <c r="B493" s="244">
        <v>104323</v>
      </c>
      <c r="C493" s="245" t="s">
        <v>1245</v>
      </c>
      <c r="D493" s="244">
        <v>2015</v>
      </c>
      <c r="E493" s="245" t="s">
        <v>12</v>
      </c>
      <c r="F493" s="240">
        <v>0</v>
      </c>
      <c r="G493" s="240" t="s">
        <v>1755</v>
      </c>
      <c r="H493" s="240" t="s">
        <v>12</v>
      </c>
      <c r="I493" s="240">
        <v>0</v>
      </c>
      <c r="J493" s="240">
        <v>0</v>
      </c>
      <c r="K493" s="240">
        <v>0</v>
      </c>
      <c r="L493" s="240">
        <v>0</v>
      </c>
      <c r="M493" s="240">
        <v>0</v>
      </c>
      <c r="N493" s="240" t="s">
        <v>12</v>
      </c>
      <c r="O493" s="240">
        <v>0</v>
      </c>
      <c r="P493" s="240">
        <v>0</v>
      </c>
      <c r="Q493" s="240">
        <v>0</v>
      </c>
      <c r="R493" s="240">
        <v>0</v>
      </c>
      <c r="S493" s="240">
        <v>0</v>
      </c>
      <c r="T493" s="245" t="s">
        <v>12</v>
      </c>
      <c r="U493" s="245" t="s">
        <v>317</v>
      </c>
      <c r="V493" s="245" t="s">
        <v>317</v>
      </c>
      <c r="W493" s="245" t="s">
        <v>12</v>
      </c>
      <c r="X493" s="245" t="s">
        <v>12</v>
      </c>
      <c r="Y493" s="245" t="s">
        <v>1246</v>
      </c>
      <c r="Z493" s="245" t="s">
        <v>464</v>
      </c>
      <c r="AA493" s="246">
        <v>85334</v>
      </c>
      <c r="AB493" s="245" t="s">
        <v>638</v>
      </c>
      <c r="AC493" s="245" t="s">
        <v>424</v>
      </c>
      <c r="AD493" s="245" t="s">
        <v>425</v>
      </c>
      <c r="AE493" s="245" t="s">
        <v>12</v>
      </c>
    </row>
    <row r="494" spans="2:31" x14ac:dyDescent="0.35">
      <c r="B494" s="244">
        <v>2215</v>
      </c>
      <c r="C494" s="245" t="s">
        <v>1249</v>
      </c>
      <c r="D494" s="244">
        <v>2015</v>
      </c>
      <c r="E494" s="245" t="s">
        <v>12</v>
      </c>
      <c r="F494" s="240">
        <v>90177.143280000004</v>
      </c>
      <c r="G494" s="240" t="s">
        <v>1755</v>
      </c>
      <c r="H494" s="240" t="s">
        <v>12</v>
      </c>
      <c r="I494" s="240">
        <v>0</v>
      </c>
      <c r="J494" s="240">
        <v>0</v>
      </c>
      <c r="K494" s="240">
        <v>0</v>
      </c>
      <c r="L494" s="240">
        <v>0</v>
      </c>
      <c r="M494" s="240">
        <v>90177.143280000004</v>
      </c>
      <c r="N494" s="240" t="s">
        <v>12</v>
      </c>
      <c r="O494" s="240">
        <v>0</v>
      </c>
      <c r="P494" s="240">
        <v>0</v>
      </c>
      <c r="Q494" s="240">
        <v>90177.143280000004</v>
      </c>
      <c r="R494" s="240">
        <v>90177.143280000004</v>
      </c>
      <c r="S494" s="240">
        <v>0</v>
      </c>
      <c r="T494" s="245" t="s">
        <v>12</v>
      </c>
      <c r="U494" s="245" t="s">
        <v>480</v>
      </c>
      <c r="V494" s="245" t="s">
        <v>317</v>
      </c>
      <c r="W494" s="245" t="s">
        <v>553</v>
      </c>
      <c r="X494" s="245" t="s">
        <v>12</v>
      </c>
      <c r="Y494" s="245" t="s">
        <v>1250</v>
      </c>
      <c r="Z494" s="245" t="s">
        <v>320</v>
      </c>
      <c r="AA494" s="246">
        <v>95678</v>
      </c>
      <c r="AB494" s="245" t="s">
        <v>321</v>
      </c>
      <c r="AC494" s="245" t="s">
        <v>322</v>
      </c>
      <c r="AD494" s="245" t="s">
        <v>323</v>
      </c>
      <c r="AE494" s="245" t="s">
        <v>12</v>
      </c>
    </row>
    <row r="495" spans="2:31" x14ac:dyDescent="0.35">
      <c r="B495" s="244">
        <v>101529</v>
      </c>
      <c r="C495" s="245" t="s">
        <v>1247</v>
      </c>
      <c r="D495" s="244">
        <v>2015</v>
      </c>
      <c r="E495" s="245" t="s">
        <v>12</v>
      </c>
      <c r="F495" s="240">
        <v>23037.48</v>
      </c>
      <c r="G495" s="240" t="s">
        <v>1755</v>
      </c>
      <c r="H495" s="240" t="s">
        <v>12</v>
      </c>
      <c r="I495" s="240">
        <v>23037.48</v>
      </c>
      <c r="J495" s="240">
        <v>0</v>
      </c>
      <c r="K495" s="240">
        <v>0</v>
      </c>
      <c r="L495" s="240">
        <v>0</v>
      </c>
      <c r="M495" s="240">
        <v>0</v>
      </c>
      <c r="N495" s="240" t="s">
        <v>12</v>
      </c>
      <c r="O495" s="240">
        <v>0</v>
      </c>
      <c r="P495" s="240">
        <v>0</v>
      </c>
      <c r="Q495" s="240">
        <v>0</v>
      </c>
      <c r="R495" s="240">
        <v>0</v>
      </c>
      <c r="S495" s="240">
        <v>23037.48</v>
      </c>
      <c r="T495" s="245" t="s">
        <v>12</v>
      </c>
      <c r="U495" s="245" t="s">
        <v>316</v>
      </c>
      <c r="V495" s="245" t="s">
        <v>317</v>
      </c>
      <c r="W495" s="245" t="s">
        <v>553</v>
      </c>
      <c r="X495" s="245" t="s">
        <v>12</v>
      </c>
      <c r="Y495" s="245" t="s">
        <v>641</v>
      </c>
      <c r="Z495" s="245" t="s">
        <v>320</v>
      </c>
      <c r="AA495" s="246">
        <v>95461</v>
      </c>
      <c r="AB495" s="245" t="s">
        <v>569</v>
      </c>
      <c r="AC495" s="245" t="s">
        <v>201</v>
      </c>
      <c r="AD495" s="245" t="s">
        <v>354</v>
      </c>
      <c r="AE495" s="245" t="s">
        <v>12</v>
      </c>
    </row>
    <row r="496" spans="2:31" x14ac:dyDescent="0.35">
      <c r="B496" s="244">
        <v>101530</v>
      </c>
      <c r="C496" s="245" t="s">
        <v>1248</v>
      </c>
      <c r="D496" s="244">
        <v>2015</v>
      </c>
      <c r="E496" s="245" t="s">
        <v>12</v>
      </c>
      <c r="F496" s="240">
        <v>24526.89</v>
      </c>
      <c r="G496" s="240" t="s">
        <v>1755</v>
      </c>
      <c r="H496" s="240" t="s">
        <v>12</v>
      </c>
      <c r="I496" s="240">
        <v>24526.89</v>
      </c>
      <c r="J496" s="240">
        <v>0</v>
      </c>
      <c r="K496" s="240">
        <v>0</v>
      </c>
      <c r="L496" s="240">
        <v>0</v>
      </c>
      <c r="M496" s="240">
        <v>0</v>
      </c>
      <c r="N496" s="240" t="s">
        <v>12</v>
      </c>
      <c r="O496" s="240">
        <v>0</v>
      </c>
      <c r="P496" s="240">
        <v>0</v>
      </c>
      <c r="Q496" s="240">
        <v>0</v>
      </c>
      <c r="R496" s="240">
        <v>0</v>
      </c>
      <c r="S496" s="240">
        <v>24526.89</v>
      </c>
      <c r="T496" s="245" t="s">
        <v>12</v>
      </c>
      <c r="U496" s="245" t="s">
        <v>316</v>
      </c>
      <c r="V496" s="245" t="s">
        <v>317</v>
      </c>
      <c r="W496" s="245" t="s">
        <v>553</v>
      </c>
      <c r="X496" s="245" t="s">
        <v>12</v>
      </c>
      <c r="Y496" s="245" t="s">
        <v>641</v>
      </c>
      <c r="Z496" s="245" t="s">
        <v>320</v>
      </c>
      <c r="AA496" s="246">
        <v>95461</v>
      </c>
      <c r="AB496" s="245" t="s">
        <v>569</v>
      </c>
      <c r="AC496" s="245" t="s">
        <v>201</v>
      </c>
      <c r="AD496" s="245" t="s">
        <v>354</v>
      </c>
      <c r="AE496" s="245" t="s">
        <v>12</v>
      </c>
    </row>
    <row r="497" spans="2:31" x14ac:dyDescent="0.35">
      <c r="B497" s="244">
        <v>101358</v>
      </c>
      <c r="C497" s="245" t="s">
        <v>1251</v>
      </c>
      <c r="D497" s="244">
        <v>2015</v>
      </c>
      <c r="E497" s="245" t="s">
        <v>12</v>
      </c>
      <c r="F497" s="240">
        <v>8861.7081859040009</v>
      </c>
      <c r="G497" s="240" t="s">
        <v>1755</v>
      </c>
      <c r="H497" s="240" t="s">
        <v>12</v>
      </c>
      <c r="I497" s="240">
        <v>8861.7081859040009</v>
      </c>
      <c r="J497" s="240">
        <v>0</v>
      </c>
      <c r="K497" s="240">
        <v>0</v>
      </c>
      <c r="L497" s="240">
        <v>0</v>
      </c>
      <c r="M497" s="240">
        <v>0</v>
      </c>
      <c r="N497" s="240" t="s">
        <v>12</v>
      </c>
      <c r="O497" s="240">
        <v>0</v>
      </c>
      <c r="P497" s="240">
        <v>0</v>
      </c>
      <c r="Q497" s="240">
        <v>0</v>
      </c>
      <c r="R497" s="240">
        <v>0</v>
      </c>
      <c r="S497" s="240">
        <v>8861.7081859040009</v>
      </c>
      <c r="T497" s="245" t="s">
        <v>12</v>
      </c>
      <c r="U497" s="245" t="s">
        <v>317</v>
      </c>
      <c r="V497" s="245" t="s">
        <v>317</v>
      </c>
      <c r="W497" s="245" t="s">
        <v>12</v>
      </c>
      <c r="X497" s="245" t="s">
        <v>12</v>
      </c>
      <c r="Y497" s="245" t="s">
        <v>1098</v>
      </c>
      <c r="Z497" s="245" t="s">
        <v>320</v>
      </c>
      <c r="AA497" s="246">
        <v>93550</v>
      </c>
      <c r="AB497" s="245" t="s">
        <v>1099</v>
      </c>
      <c r="AC497" s="245" t="s">
        <v>201</v>
      </c>
      <c r="AD497" s="245" t="s">
        <v>327</v>
      </c>
      <c r="AE497" s="245" t="s">
        <v>12</v>
      </c>
    </row>
    <row r="498" spans="2:31" x14ac:dyDescent="0.35">
      <c r="B498" s="244">
        <v>104227</v>
      </c>
      <c r="C498" s="245" t="s">
        <v>1252</v>
      </c>
      <c r="D498" s="244">
        <v>2015</v>
      </c>
      <c r="E498" s="245" t="s">
        <v>12</v>
      </c>
      <c r="F498" s="240">
        <v>11880.3988221296</v>
      </c>
      <c r="G498" s="240" t="s">
        <v>1755</v>
      </c>
      <c r="H498" s="240" t="s">
        <v>12</v>
      </c>
      <c r="I498" s="240">
        <v>11880.3988221296</v>
      </c>
      <c r="J498" s="240">
        <v>0</v>
      </c>
      <c r="K498" s="240">
        <v>0</v>
      </c>
      <c r="L498" s="240">
        <v>0</v>
      </c>
      <c r="M498" s="240">
        <v>0</v>
      </c>
      <c r="N498" s="240" t="s">
        <v>12</v>
      </c>
      <c r="O498" s="240">
        <v>0</v>
      </c>
      <c r="P498" s="240">
        <v>0</v>
      </c>
      <c r="Q498" s="240">
        <v>0</v>
      </c>
      <c r="R498" s="240">
        <v>0</v>
      </c>
      <c r="S498" s="240">
        <v>11880.3988221296</v>
      </c>
      <c r="T498" s="245" t="s">
        <v>12</v>
      </c>
      <c r="U498" s="245" t="s">
        <v>317</v>
      </c>
      <c r="V498" s="245" t="s">
        <v>317</v>
      </c>
      <c r="W498" s="245" t="s">
        <v>12</v>
      </c>
      <c r="X498" s="245" t="s">
        <v>12</v>
      </c>
      <c r="Y498" s="245" t="s">
        <v>876</v>
      </c>
      <c r="Z498" s="245" t="s">
        <v>320</v>
      </c>
      <c r="AA498" s="246">
        <v>94088</v>
      </c>
      <c r="AB498" s="245" t="s">
        <v>1253</v>
      </c>
      <c r="AC498" s="245" t="s">
        <v>201</v>
      </c>
      <c r="AD498" s="245" t="s">
        <v>327</v>
      </c>
      <c r="AE498" s="245" t="s">
        <v>12</v>
      </c>
    </row>
    <row r="499" spans="2:31" x14ac:dyDescent="0.35">
      <c r="B499" s="244">
        <v>104369</v>
      </c>
      <c r="C499" s="245" t="s">
        <v>1254</v>
      </c>
      <c r="D499" s="244">
        <v>2015</v>
      </c>
      <c r="E499" s="245" t="s">
        <v>12</v>
      </c>
      <c r="F499" s="240">
        <v>9262.8381332736008</v>
      </c>
      <c r="G499" s="240" t="s">
        <v>1755</v>
      </c>
      <c r="H499" s="240" t="s">
        <v>12</v>
      </c>
      <c r="I499" s="240">
        <v>9262.8381332736008</v>
      </c>
      <c r="J499" s="240">
        <v>0</v>
      </c>
      <c r="K499" s="240">
        <v>0</v>
      </c>
      <c r="L499" s="240">
        <v>0</v>
      </c>
      <c r="M499" s="240">
        <v>0</v>
      </c>
      <c r="N499" s="240" t="s">
        <v>12</v>
      </c>
      <c r="O499" s="240">
        <v>0</v>
      </c>
      <c r="P499" s="240">
        <v>0</v>
      </c>
      <c r="Q499" s="240">
        <v>0</v>
      </c>
      <c r="R499" s="240">
        <v>0</v>
      </c>
      <c r="S499" s="240">
        <v>9262.8381332736008</v>
      </c>
      <c r="T499" s="245" t="s">
        <v>12</v>
      </c>
      <c r="U499" s="245" t="s">
        <v>317</v>
      </c>
      <c r="V499" s="245" t="s">
        <v>317</v>
      </c>
      <c r="W499" s="245" t="s">
        <v>12</v>
      </c>
      <c r="X499" s="245" t="s">
        <v>12</v>
      </c>
      <c r="Y499" s="245" t="s">
        <v>319</v>
      </c>
      <c r="Z499" s="245" t="s">
        <v>320</v>
      </c>
      <c r="AA499" s="246">
        <v>90245</v>
      </c>
      <c r="AB499" s="245" t="s">
        <v>1099</v>
      </c>
      <c r="AC499" s="245" t="s">
        <v>201</v>
      </c>
      <c r="AD499" s="245" t="s">
        <v>327</v>
      </c>
      <c r="AE499" s="245" t="s">
        <v>12</v>
      </c>
    </row>
    <row r="500" spans="2:31" x14ac:dyDescent="0.35">
      <c r="B500" s="244">
        <v>104324</v>
      </c>
      <c r="C500" s="245" t="s">
        <v>1255</v>
      </c>
      <c r="D500" s="244">
        <v>2015</v>
      </c>
      <c r="E500" s="245" t="s">
        <v>12</v>
      </c>
      <c r="F500" s="240">
        <v>12876.912431999999</v>
      </c>
      <c r="G500" s="240" t="s">
        <v>1755</v>
      </c>
      <c r="H500" s="240" t="s">
        <v>12</v>
      </c>
      <c r="I500" s="240">
        <v>12876.912431999999</v>
      </c>
      <c r="J500" s="240">
        <v>0</v>
      </c>
      <c r="K500" s="240">
        <v>0</v>
      </c>
      <c r="L500" s="240">
        <v>0</v>
      </c>
      <c r="M500" s="240">
        <v>0</v>
      </c>
      <c r="N500" s="240" t="s">
        <v>12</v>
      </c>
      <c r="O500" s="240">
        <v>0</v>
      </c>
      <c r="P500" s="240">
        <v>0</v>
      </c>
      <c r="Q500" s="240">
        <v>0</v>
      </c>
      <c r="R500" s="240">
        <v>0</v>
      </c>
      <c r="S500" s="240">
        <v>12876.912431999999</v>
      </c>
      <c r="T500" s="245" t="s">
        <v>12</v>
      </c>
      <c r="U500" s="245" t="s">
        <v>317</v>
      </c>
      <c r="V500" s="245" t="s">
        <v>317</v>
      </c>
      <c r="W500" s="245" t="s">
        <v>12</v>
      </c>
      <c r="X500" s="245" t="s">
        <v>12</v>
      </c>
      <c r="Y500" s="245" t="s">
        <v>358</v>
      </c>
      <c r="Z500" s="245" t="s">
        <v>320</v>
      </c>
      <c r="AA500" s="246">
        <v>90278</v>
      </c>
      <c r="AB500" s="245" t="s">
        <v>1101</v>
      </c>
      <c r="AC500" s="245" t="s">
        <v>201</v>
      </c>
      <c r="AD500" s="245" t="s">
        <v>327</v>
      </c>
      <c r="AE500" s="245" t="s">
        <v>12</v>
      </c>
    </row>
    <row r="501" spans="2:31" x14ac:dyDescent="0.35">
      <c r="B501" s="244">
        <v>100076</v>
      </c>
      <c r="C501" s="245" t="s">
        <v>1256</v>
      </c>
      <c r="D501" s="244">
        <v>2015</v>
      </c>
      <c r="E501" s="245" t="s">
        <v>12</v>
      </c>
      <c r="F501" s="240">
        <v>9005.9027111822998</v>
      </c>
      <c r="G501" s="240" t="s">
        <v>1755</v>
      </c>
      <c r="H501" s="240" t="s">
        <v>12</v>
      </c>
      <c r="I501" s="240">
        <v>45.2027111823</v>
      </c>
      <c r="J501" s="240">
        <v>8960.7000000000007</v>
      </c>
      <c r="K501" s="240">
        <v>0</v>
      </c>
      <c r="L501" s="240">
        <v>0</v>
      </c>
      <c r="M501" s="240">
        <v>0</v>
      </c>
      <c r="N501" s="240" t="s">
        <v>12</v>
      </c>
      <c r="O501" s="240">
        <v>0</v>
      </c>
      <c r="P501" s="240">
        <v>0</v>
      </c>
      <c r="Q501" s="240">
        <v>0</v>
      </c>
      <c r="R501" s="240">
        <v>0</v>
      </c>
      <c r="S501" s="240">
        <v>9005.9027111822998</v>
      </c>
      <c r="T501" s="245" t="s">
        <v>12</v>
      </c>
      <c r="U501" s="245" t="s">
        <v>317</v>
      </c>
      <c r="V501" s="245" t="s">
        <v>317</v>
      </c>
      <c r="W501" s="245" t="s">
        <v>12</v>
      </c>
      <c r="X501" s="245" t="s">
        <v>12</v>
      </c>
      <c r="Y501" s="245" t="s">
        <v>329</v>
      </c>
      <c r="Z501" s="245" t="s">
        <v>320</v>
      </c>
      <c r="AA501" s="246">
        <v>94801</v>
      </c>
      <c r="AB501" s="245" t="s">
        <v>912</v>
      </c>
      <c r="AC501" s="245" t="s">
        <v>201</v>
      </c>
      <c r="AD501" s="245" t="s">
        <v>354</v>
      </c>
      <c r="AE501" s="245" t="s">
        <v>12</v>
      </c>
    </row>
    <row r="502" spans="2:31" x14ac:dyDescent="0.35">
      <c r="B502" s="244">
        <v>101135</v>
      </c>
      <c r="C502" s="245" t="s">
        <v>1796</v>
      </c>
      <c r="D502" s="244">
        <v>2015</v>
      </c>
      <c r="E502" s="245" t="s">
        <v>12</v>
      </c>
      <c r="F502" s="240">
        <v>547.58583649203104</v>
      </c>
      <c r="G502" s="240" t="s">
        <v>1755</v>
      </c>
      <c r="H502" s="240" t="s">
        <v>12</v>
      </c>
      <c r="I502" s="240">
        <v>547.58583649203104</v>
      </c>
      <c r="J502" s="240">
        <v>0</v>
      </c>
      <c r="K502" s="240">
        <v>0</v>
      </c>
      <c r="L502" s="240">
        <v>0</v>
      </c>
      <c r="M502" s="240">
        <v>0</v>
      </c>
      <c r="N502" s="240" t="s">
        <v>12</v>
      </c>
      <c r="O502" s="240">
        <v>0</v>
      </c>
      <c r="P502" s="240">
        <v>0</v>
      </c>
      <c r="Q502" s="240">
        <v>0</v>
      </c>
      <c r="R502" s="240">
        <v>0</v>
      </c>
      <c r="S502" s="240">
        <v>547.58583649203104</v>
      </c>
      <c r="T502" s="245" t="s">
        <v>12</v>
      </c>
      <c r="U502" s="245" t="s">
        <v>317</v>
      </c>
      <c r="V502" s="245" t="s">
        <v>317</v>
      </c>
      <c r="W502" s="245" t="s">
        <v>12</v>
      </c>
      <c r="X502" s="245" t="s">
        <v>12</v>
      </c>
      <c r="Y502" s="245" t="s">
        <v>865</v>
      </c>
      <c r="Z502" s="245" t="s">
        <v>320</v>
      </c>
      <c r="AA502" s="246">
        <v>97219</v>
      </c>
      <c r="AB502" s="245" t="s">
        <v>352</v>
      </c>
      <c r="AC502" s="245" t="s">
        <v>201</v>
      </c>
      <c r="AD502" s="245" t="s">
        <v>354</v>
      </c>
      <c r="AE502" s="245" t="s">
        <v>12</v>
      </c>
    </row>
    <row r="503" spans="2:31" x14ac:dyDescent="0.35">
      <c r="B503" s="244">
        <v>100164</v>
      </c>
      <c r="C503" s="245" t="s">
        <v>1257</v>
      </c>
      <c r="D503" s="244">
        <v>2015</v>
      </c>
      <c r="E503" s="245" t="s">
        <v>12</v>
      </c>
      <c r="F503" s="240">
        <v>976386.53033199999</v>
      </c>
      <c r="G503" s="240" t="s">
        <v>1755</v>
      </c>
      <c r="H503" s="240" t="s">
        <v>12</v>
      </c>
      <c r="I503" s="240">
        <v>976386.53033199999</v>
      </c>
      <c r="J503" s="240">
        <v>0</v>
      </c>
      <c r="K503" s="240">
        <v>0</v>
      </c>
      <c r="L503" s="240">
        <v>0</v>
      </c>
      <c r="M503" s="240">
        <v>0</v>
      </c>
      <c r="N503" s="240" t="s">
        <v>12</v>
      </c>
      <c r="O503" s="240">
        <v>976386.53033199999</v>
      </c>
      <c r="P503" s="240">
        <v>0</v>
      </c>
      <c r="Q503" s="240">
        <v>0</v>
      </c>
      <c r="R503" s="240">
        <v>976386.53033199999</v>
      </c>
      <c r="S503" s="240">
        <v>0</v>
      </c>
      <c r="T503" s="245" t="s">
        <v>12</v>
      </c>
      <c r="U503" s="245" t="s">
        <v>316</v>
      </c>
      <c r="V503" s="245" t="s">
        <v>317</v>
      </c>
      <c r="W503" s="245" t="s">
        <v>350</v>
      </c>
      <c r="X503" s="245" t="s">
        <v>12</v>
      </c>
      <c r="Y503" s="245" t="s">
        <v>319</v>
      </c>
      <c r="Z503" s="245" t="s">
        <v>320</v>
      </c>
      <c r="AA503" s="246">
        <v>90245</v>
      </c>
      <c r="AB503" s="245" t="s">
        <v>352</v>
      </c>
      <c r="AC503" s="245" t="s">
        <v>204</v>
      </c>
      <c r="AD503" s="245" t="s">
        <v>354</v>
      </c>
      <c r="AE503" s="245" t="s">
        <v>12</v>
      </c>
    </row>
    <row r="504" spans="2:31" x14ac:dyDescent="0.35">
      <c r="B504" s="244">
        <v>101534</v>
      </c>
      <c r="C504" s="245" t="s">
        <v>1258</v>
      </c>
      <c r="D504" s="244">
        <v>2015</v>
      </c>
      <c r="E504" s="245" t="s">
        <v>12</v>
      </c>
      <c r="F504" s="240">
        <v>466458.69192004</v>
      </c>
      <c r="G504" s="240" t="s">
        <v>1755</v>
      </c>
      <c r="H504" s="240" t="s">
        <v>12</v>
      </c>
      <c r="I504" s="240">
        <v>466458.69192004</v>
      </c>
      <c r="J504" s="240">
        <v>0</v>
      </c>
      <c r="K504" s="240">
        <v>0</v>
      </c>
      <c r="L504" s="240">
        <v>0</v>
      </c>
      <c r="M504" s="240">
        <v>0</v>
      </c>
      <c r="N504" s="240" t="s">
        <v>12</v>
      </c>
      <c r="O504" s="240">
        <v>466457.078557309</v>
      </c>
      <c r="P504" s="240">
        <v>0</v>
      </c>
      <c r="Q504" s="240">
        <v>0</v>
      </c>
      <c r="R504" s="240">
        <v>466457.078557309</v>
      </c>
      <c r="S504" s="240">
        <v>1.6133627303639999</v>
      </c>
      <c r="T504" s="245" t="s">
        <v>12</v>
      </c>
      <c r="U504" s="245" t="s">
        <v>316</v>
      </c>
      <c r="V504" s="245" t="s">
        <v>317</v>
      </c>
      <c r="W504" s="245" t="s">
        <v>350</v>
      </c>
      <c r="X504" s="245" t="s">
        <v>12</v>
      </c>
      <c r="Y504" s="245" t="s">
        <v>679</v>
      </c>
      <c r="Z504" s="245" t="s">
        <v>320</v>
      </c>
      <c r="AA504" s="246">
        <v>92008</v>
      </c>
      <c r="AB504" s="245" t="s">
        <v>352</v>
      </c>
      <c r="AC504" s="245" t="s">
        <v>353</v>
      </c>
      <c r="AD504" s="245" t="s">
        <v>354</v>
      </c>
      <c r="AE504" s="245" t="s">
        <v>12</v>
      </c>
    </row>
    <row r="505" spans="2:31" x14ac:dyDescent="0.35">
      <c r="B505" s="244">
        <v>101408</v>
      </c>
      <c r="C505" s="245" t="s">
        <v>1797</v>
      </c>
      <c r="D505" s="244">
        <v>2015</v>
      </c>
      <c r="E505" s="245" t="s">
        <v>12</v>
      </c>
      <c r="F505" s="240">
        <v>9643.6079717161901</v>
      </c>
      <c r="G505" s="240" t="s">
        <v>1755</v>
      </c>
      <c r="H505" s="240" t="s">
        <v>12</v>
      </c>
      <c r="I505" s="240">
        <v>9643.6079717161901</v>
      </c>
      <c r="J505" s="240">
        <v>0</v>
      </c>
      <c r="K505" s="240">
        <v>0</v>
      </c>
      <c r="L505" s="240">
        <v>0</v>
      </c>
      <c r="M505" s="240">
        <v>0</v>
      </c>
      <c r="N505" s="240" t="s">
        <v>12</v>
      </c>
      <c r="O505" s="240">
        <v>0</v>
      </c>
      <c r="P505" s="240">
        <v>0</v>
      </c>
      <c r="Q505" s="240">
        <v>0</v>
      </c>
      <c r="R505" s="240">
        <v>0</v>
      </c>
      <c r="S505" s="240">
        <v>9643.6079717161901</v>
      </c>
      <c r="T505" s="245" t="s">
        <v>12</v>
      </c>
      <c r="U505" s="245" t="s">
        <v>317</v>
      </c>
      <c r="V505" s="245" t="s">
        <v>317</v>
      </c>
      <c r="W505" s="245" t="s">
        <v>12</v>
      </c>
      <c r="X505" s="245" t="s">
        <v>12</v>
      </c>
      <c r="Y505" s="245" t="s">
        <v>460</v>
      </c>
      <c r="Z505" s="245" t="s">
        <v>320</v>
      </c>
      <c r="AA505" s="246">
        <v>92123</v>
      </c>
      <c r="AB505" s="245" t="s">
        <v>352</v>
      </c>
      <c r="AC505" s="245" t="s">
        <v>201</v>
      </c>
      <c r="AD505" s="245" t="s">
        <v>354</v>
      </c>
      <c r="AE505" s="245" t="s">
        <v>12</v>
      </c>
    </row>
    <row r="506" spans="2:31" x14ac:dyDescent="0.35">
      <c r="B506" s="244">
        <v>100208</v>
      </c>
      <c r="C506" s="245" t="s">
        <v>1259</v>
      </c>
      <c r="D506" s="244">
        <v>2015</v>
      </c>
      <c r="E506" s="245" t="s">
        <v>12</v>
      </c>
      <c r="F506" s="240">
        <v>18398.919192000001</v>
      </c>
      <c r="G506" s="240" t="s">
        <v>1755</v>
      </c>
      <c r="H506" s="240" t="s">
        <v>12</v>
      </c>
      <c r="I506" s="240">
        <v>18398.919192000001</v>
      </c>
      <c r="J506" s="240">
        <v>0</v>
      </c>
      <c r="K506" s="240">
        <v>0</v>
      </c>
      <c r="L506" s="240">
        <v>0</v>
      </c>
      <c r="M506" s="240">
        <v>0</v>
      </c>
      <c r="N506" s="240" t="s">
        <v>12</v>
      </c>
      <c r="O506" s="240">
        <v>0</v>
      </c>
      <c r="P506" s="240">
        <v>0</v>
      </c>
      <c r="Q506" s="240">
        <v>0</v>
      </c>
      <c r="R506" s="240">
        <v>0</v>
      </c>
      <c r="S506" s="240">
        <v>18398.919192000001</v>
      </c>
      <c r="T506" s="245" t="s">
        <v>12</v>
      </c>
      <c r="U506" s="245" t="s">
        <v>317</v>
      </c>
      <c r="V506" s="245" t="s">
        <v>317</v>
      </c>
      <c r="W506" s="245" t="s">
        <v>12</v>
      </c>
      <c r="X506" s="245" t="s">
        <v>12</v>
      </c>
      <c r="Y506" s="245" t="s">
        <v>351</v>
      </c>
      <c r="Z506" s="245" t="s">
        <v>320</v>
      </c>
      <c r="AA506" s="246">
        <v>90813</v>
      </c>
      <c r="AB506" s="245" t="s">
        <v>352</v>
      </c>
      <c r="AC506" s="245" t="s">
        <v>204</v>
      </c>
      <c r="AD506" s="245" t="s">
        <v>354</v>
      </c>
      <c r="AE506" s="245" t="s">
        <v>12</v>
      </c>
    </row>
    <row r="507" spans="2:31" x14ac:dyDescent="0.35">
      <c r="B507" s="244">
        <v>100270</v>
      </c>
      <c r="C507" s="245" t="s">
        <v>1871</v>
      </c>
      <c r="D507" s="244">
        <v>2015</v>
      </c>
      <c r="E507" s="245" t="s">
        <v>12</v>
      </c>
      <c r="F507" s="240">
        <v>2519.9017205938499</v>
      </c>
      <c r="G507" s="240" t="s">
        <v>1755</v>
      </c>
      <c r="H507" s="240" t="s">
        <v>12</v>
      </c>
      <c r="I507" s="240">
        <v>2519.9017205938499</v>
      </c>
      <c r="J507" s="240">
        <v>0</v>
      </c>
      <c r="K507" s="240">
        <v>0</v>
      </c>
      <c r="L507" s="240">
        <v>0</v>
      </c>
      <c r="M507" s="240">
        <v>0</v>
      </c>
      <c r="N507" s="240" t="s">
        <v>12</v>
      </c>
      <c r="O507" s="240">
        <v>0</v>
      </c>
      <c r="P507" s="240">
        <v>0</v>
      </c>
      <c r="Q507" s="240">
        <v>0</v>
      </c>
      <c r="R507" s="240">
        <v>0</v>
      </c>
      <c r="S507" s="240">
        <v>2519.9017205938499</v>
      </c>
      <c r="T507" s="245" t="s">
        <v>12</v>
      </c>
      <c r="U507" s="245" t="s">
        <v>317</v>
      </c>
      <c r="V507" s="245" t="s">
        <v>317</v>
      </c>
      <c r="W507" s="245" t="s">
        <v>12</v>
      </c>
      <c r="X507" s="245" t="s">
        <v>12</v>
      </c>
      <c r="Y507" s="245" t="s">
        <v>460</v>
      </c>
      <c r="Z507" s="245" t="s">
        <v>320</v>
      </c>
      <c r="AA507" s="246">
        <v>92121</v>
      </c>
      <c r="AB507" s="245" t="s">
        <v>352</v>
      </c>
      <c r="AC507" s="245" t="s">
        <v>201</v>
      </c>
      <c r="AD507" s="245" t="s">
        <v>354</v>
      </c>
      <c r="AE507" s="245" t="s">
        <v>12</v>
      </c>
    </row>
    <row r="508" spans="2:31" x14ac:dyDescent="0.35">
      <c r="B508" s="244">
        <v>101607</v>
      </c>
      <c r="C508" s="245" t="s">
        <v>1872</v>
      </c>
      <c r="D508" s="244">
        <v>2015</v>
      </c>
      <c r="E508" s="245" t="s">
        <v>12</v>
      </c>
      <c r="F508" s="240">
        <v>56951.733030399999</v>
      </c>
      <c r="G508" s="240" t="s">
        <v>1755</v>
      </c>
      <c r="H508" s="240" t="s">
        <v>12</v>
      </c>
      <c r="I508" s="240">
        <v>56951.733030399999</v>
      </c>
      <c r="J508" s="240">
        <v>0</v>
      </c>
      <c r="K508" s="240">
        <v>0</v>
      </c>
      <c r="L508" s="240">
        <v>0</v>
      </c>
      <c r="M508" s="240">
        <v>0</v>
      </c>
      <c r="N508" s="240" t="s">
        <v>12</v>
      </c>
      <c r="O508" s="240">
        <v>0</v>
      </c>
      <c r="P508" s="240">
        <v>0</v>
      </c>
      <c r="Q508" s="240">
        <v>0</v>
      </c>
      <c r="R508" s="240">
        <v>0</v>
      </c>
      <c r="S508" s="240">
        <v>56951.733030399999</v>
      </c>
      <c r="T508" s="245" t="s">
        <v>12</v>
      </c>
      <c r="U508" s="245" t="s">
        <v>316</v>
      </c>
      <c r="V508" s="245" t="s">
        <v>317</v>
      </c>
      <c r="W508" s="245" t="s">
        <v>350</v>
      </c>
      <c r="X508" s="245" t="s">
        <v>12</v>
      </c>
      <c r="Y508" s="245" t="s">
        <v>766</v>
      </c>
      <c r="Z508" s="245" t="s">
        <v>320</v>
      </c>
      <c r="AA508" s="246">
        <v>94103</v>
      </c>
      <c r="AB508" s="245" t="s">
        <v>759</v>
      </c>
      <c r="AC508" s="245" t="s">
        <v>201</v>
      </c>
      <c r="AD508" s="245" t="s">
        <v>327</v>
      </c>
      <c r="AE508" s="245" t="s">
        <v>12</v>
      </c>
    </row>
    <row r="509" spans="2:31" x14ac:dyDescent="0.35">
      <c r="B509" s="244">
        <v>104217</v>
      </c>
      <c r="C509" s="245" t="s">
        <v>1798</v>
      </c>
      <c r="D509" s="244">
        <v>2015</v>
      </c>
      <c r="E509" s="245" t="s">
        <v>12</v>
      </c>
      <c r="F509" s="240">
        <v>59016.0308475567</v>
      </c>
      <c r="G509" s="240" t="s">
        <v>1755</v>
      </c>
      <c r="H509" s="240" t="s">
        <v>12</v>
      </c>
      <c r="I509" s="240">
        <v>59016.0308475567</v>
      </c>
      <c r="J509" s="240">
        <v>0</v>
      </c>
      <c r="K509" s="240">
        <v>0</v>
      </c>
      <c r="L509" s="240">
        <v>0</v>
      </c>
      <c r="M509" s="240">
        <v>0</v>
      </c>
      <c r="N509" s="240" t="s">
        <v>12</v>
      </c>
      <c r="O509" s="240">
        <v>59016.0308475567</v>
      </c>
      <c r="P509" s="240">
        <v>0</v>
      </c>
      <c r="Q509" s="240">
        <v>0</v>
      </c>
      <c r="R509" s="240">
        <v>59016.0308475567</v>
      </c>
      <c r="S509" s="240">
        <v>0</v>
      </c>
      <c r="T509" s="245" t="s">
        <v>12</v>
      </c>
      <c r="U509" s="245" t="s">
        <v>316</v>
      </c>
      <c r="V509" s="245" t="s">
        <v>317</v>
      </c>
      <c r="W509" s="245" t="s">
        <v>350</v>
      </c>
      <c r="X509" s="245" t="s">
        <v>12</v>
      </c>
      <c r="Y509" s="245" t="s">
        <v>647</v>
      </c>
      <c r="Z509" s="245" t="s">
        <v>320</v>
      </c>
      <c r="AA509" s="246">
        <v>94509</v>
      </c>
      <c r="AB509" s="245" t="s">
        <v>352</v>
      </c>
      <c r="AC509" s="245" t="s">
        <v>353</v>
      </c>
      <c r="AD509" s="245" t="s">
        <v>354</v>
      </c>
      <c r="AE509" s="245" t="s">
        <v>12</v>
      </c>
    </row>
    <row r="510" spans="2:31" x14ac:dyDescent="0.35">
      <c r="B510" s="244">
        <v>100891</v>
      </c>
      <c r="C510" s="245" t="s">
        <v>1873</v>
      </c>
      <c r="D510" s="244">
        <v>2015</v>
      </c>
      <c r="E510" s="245" t="s">
        <v>12</v>
      </c>
      <c r="F510" s="240">
        <v>81051.717615999994</v>
      </c>
      <c r="G510" s="240" t="s">
        <v>1755</v>
      </c>
      <c r="H510" s="240" t="s">
        <v>12</v>
      </c>
      <c r="I510" s="240">
        <v>81051.717615999994</v>
      </c>
      <c r="J510" s="240">
        <v>0</v>
      </c>
      <c r="K510" s="240">
        <v>0</v>
      </c>
      <c r="L510" s="240">
        <v>0</v>
      </c>
      <c r="M510" s="240">
        <v>0</v>
      </c>
      <c r="N510" s="240" t="s">
        <v>12</v>
      </c>
      <c r="O510" s="240">
        <v>81051.717615999994</v>
      </c>
      <c r="P510" s="240">
        <v>0</v>
      </c>
      <c r="Q510" s="240">
        <v>0</v>
      </c>
      <c r="R510" s="240">
        <v>81051.717615999994</v>
      </c>
      <c r="S510" s="240">
        <v>0</v>
      </c>
      <c r="T510" s="245" t="s">
        <v>12</v>
      </c>
      <c r="U510" s="245" t="s">
        <v>316</v>
      </c>
      <c r="V510" s="245" t="s">
        <v>317</v>
      </c>
      <c r="W510" s="245" t="s">
        <v>497</v>
      </c>
      <c r="X510" s="245" t="s">
        <v>12</v>
      </c>
      <c r="Y510" s="245" t="s">
        <v>346</v>
      </c>
      <c r="Z510" s="245" t="s">
        <v>320</v>
      </c>
      <c r="AA510" s="246">
        <v>93308</v>
      </c>
      <c r="AB510" s="245" t="s">
        <v>352</v>
      </c>
      <c r="AC510" s="245" t="s">
        <v>201</v>
      </c>
      <c r="AD510" s="245" t="s">
        <v>458</v>
      </c>
      <c r="AE510" s="245" t="s">
        <v>12</v>
      </c>
    </row>
    <row r="511" spans="2:31" x14ac:dyDescent="0.35">
      <c r="B511" s="244">
        <v>101500</v>
      </c>
      <c r="C511" s="245" t="s">
        <v>1260</v>
      </c>
      <c r="D511" s="244">
        <v>2015</v>
      </c>
      <c r="E511" s="245" t="s">
        <v>12</v>
      </c>
      <c r="F511" s="240">
        <v>46717.620446399997</v>
      </c>
      <c r="G511" s="240" t="s">
        <v>1755</v>
      </c>
      <c r="H511" s="240" t="s">
        <v>12</v>
      </c>
      <c r="I511" s="240">
        <v>46717.620446399997</v>
      </c>
      <c r="J511" s="240">
        <v>0</v>
      </c>
      <c r="K511" s="240">
        <v>0</v>
      </c>
      <c r="L511" s="240">
        <v>0</v>
      </c>
      <c r="M511" s="240">
        <v>0</v>
      </c>
      <c r="N511" s="240" t="s">
        <v>12</v>
      </c>
      <c r="O511" s="240">
        <v>46717.620446399997</v>
      </c>
      <c r="P511" s="240">
        <v>0</v>
      </c>
      <c r="Q511" s="240">
        <v>0</v>
      </c>
      <c r="R511" s="240">
        <v>46717.620446399997</v>
      </c>
      <c r="S511" s="240">
        <v>0</v>
      </c>
      <c r="T511" s="245" t="s">
        <v>12</v>
      </c>
      <c r="U511" s="245" t="s">
        <v>316</v>
      </c>
      <c r="V511" s="245" t="s">
        <v>316</v>
      </c>
      <c r="W511" s="245" t="s">
        <v>381</v>
      </c>
      <c r="X511" s="245" t="s">
        <v>12</v>
      </c>
      <c r="Y511" s="245" t="s">
        <v>1204</v>
      </c>
      <c r="Z511" s="245" t="s">
        <v>320</v>
      </c>
      <c r="AA511" s="246">
        <v>95987</v>
      </c>
      <c r="AB511" s="245" t="s">
        <v>673</v>
      </c>
      <c r="AC511" s="245" t="s">
        <v>201</v>
      </c>
      <c r="AD511" s="245" t="s">
        <v>327</v>
      </c>
      <c r="AE511" s="245" t="s">
        <v>12</v>
      </c>
    </row>
    <row r="512" spans="2:31" x14ac:dyDescent="0.35">
      <c r="B512" s="244">
        <v>101213</v>
      </c>
      <c r="C512" s="245" t="s">
        <v>1261</v>
      </c>
      <c r="D512" s="244">
        <v>2015</v>
      </c>
      <c r="E512" s="245" t="s">
        <v>12</v>
      </c>
      <c r="F512" s="240">
        <v>40967.248017600003</v>
      </c>
      <c r="G512" s="240" t="s">
        <v>1755</v>
      </c>
      <c r="H512" s="240" t="s">
        <v>12</v>
      </c>
      <c r="I512" s="240">
        <v>40967.248017600003</v>
      </c>
      <c r="J512" s="240">
        <v>0</v>
      </c>
      <c r="K512" s="240">
        <v>0</v>
      </c>
      <c r="L512" s="240">
        <v>0</v>
      </c>
      <c r="M512" s="240">
        <v>0</v>
      </c>
      <c r="N512" s="240" t="s">
        <v>12</v>
      </c>
      <c r="O512" s="240">
        <v>40967.248017600003</v>
      </c>
      <c r="P512" s="240">
        <v>0</v>
      </c>
      <c r="Q512" s="240">
        <v>0</v>
      </c>
      <c r="R512" s="240">
        <v>40967.248017600003</v>
      </c>
      <c r="S512" s="240">
        <v>0</v>
      </c>
      <c r="T512" s="245" t="s">
        <v>12</v>
      </c>
      <c r="U512" s="245" t="s">
        <v>316</v>
      </c>
      <c r="V512" s="245" t="s">
        <v>316</v>
      </c>
      <c r="W512" s="245" t="s">
        <v>381</v>
      </c>
      <c r="X512" s="245" t="s">
        <v>12</v>
      </c>
      <c r="Y512" s="245" t="s">
        <v>952</v>
      </c>
      <c r="Z512" s="245" t="s">
        <v>320</v>
      </c>
      <c r="AA512" s="246">
        <v>93245</v>
      </c>
      <c r="AB512" s="245" t="s">
        <v>673</v>
      </c>
      <c r="AC512" s="245" t="s">
        <v>201</v>
      </c>
      <c r="AD512" s="245" t="s">
        <v>327</v>
      </c>
      <c r="AE512" s="245" t="s">
        <v>12</v>
      </c>
    </row>
    <row r="513" spans="2:31" x14ac:dyDescent="0.35">
      <c r="B513" s="244">
        <v>104069</v>
      </c>
      <c r="C513" s="245" t="s">
        <v>1262</v>
      </c>
      <c r="D513" s="244">
        <v>2015</v>
      </c>
      <c r="E513" s="245" t="s">
        <v>12</v>
      </c>
      <c r="F513" s="240">
        <v>29305.084672000001</v>
      </c>
      <c r="G513" s="240" t="s">
        <v>1755</v>
      </c>
      <c r="H513" s="240" t="s">
        <v>12</v>
      </c>
      <c r="I513" s="240">
        <v>29305.084672000001</v>
      </c>
      <c r="J513" s="240">
        <v>0</v>
      </c>
      <c r="K513" s="240">
        <v>0</v>
      </c>
      <c r="L513" s="240">
        <v>0</v>
      </c>
      <c r="M513" s="240">
        <v>0</v>
      </c>
      <c r="N513" s="240" t="s">
        <v>12</v>
      </c>
      <c r="O513" s="240">
        <v>29305.084672000001</v>
      </c>
      <c r="P513" s="240">
        <v>0</v>
      </c>
      <c r="Q513" s="240">
        <v>0</v>
      </c>
      <c r="R513" s="240">
        <v>29305.084672000001</v>
      </c>
      <c r="S513" s="240">
        <v>0</v>
      </c>
      <c r="T513" s="245" t="s">
        <v>12</v>
      </c>
      <c r="U513" s="245" t="s">
        <v>316</v>
      </c>
      <c r="V513" s="245" t="s">
        <v>316</v>
      </c>
      <c r="W513" s="245" t="s">
        <v>381</v>
      </c>
      <c r="X513" s="245" t="s">
        <v>12</v>
      </c>
      <c r="Y513" s="245" t="s">
        <v>633</v>
      </c>
      <c r="Z513" s="245" t="s">
        <v>320</v>
      </c>
      <c r="AA513" s="246">
        <v>93622</v>
      </c>
      <c r="AB513" s="245" t="s">
        <v>1263</v>
      </c>
      <c r="AC513" s="245" t="s">
        <v>201</v>
      </c>
      <c r="AD513" s="245" t="s">
        <v>327</v>
      </c>
      <c r="AE513" s="245" t="s">
        <v>12</v>
      </c>
    </row>
    <row r="514" spans="2:31" x14ac:dyDescent="0.35">
      <c r="B514" s="244">
        <v>101284</v>
      </c>
      <c r="C514" s="245" t="s">
        <v>1264</v>
      </c>
      <c r="D514" s="244">
        <v>2015</v>
      </c>
      <c r="E514" s="245" t="s">
        <v>12</v>
      </c>
      <c r="F514" s="240">
        <v>20854.748543999998</v>
      </c>
      <c r="G514" s="240" t="s">
        <v>1755</v>
      </c>
      <c r="H514" s="240" t="s">
        <v>12</v>
      </c>
      <c r="I514" s="240">
        <v>20854.748543999998</v>
      </c>
      <c r="J514" s="240">
        <v>0</v>
      </c>
      <c r="K514" s="240">
        <v>0</v>
      </c>
      <c r="L514" s="240">
        <v>0</v>
      </c>
      <c r="M514" s="240">
        <v>0</v>
      </c>
      <c r="N514" s="240" t="s">
        <v>12</v>
      </c>
      <c r="O514" s="240">
        <v>0</v>
      </c>
      <c r="P514" s="240">
        <v>0</v>
      </c>
      <c r="Q514" s="240">
        <v>0</v>
      </c>
      <c r="R514" s="240">
        <v>0</v>
      </c>
      <c r="S514" s="240">
        <v>20854.748543999998</v>
      </c>
      <c r="T514" s="245" t="s">
        <v>12</v>
      </c>
      <c r="U514" s="245" t="s">
        <v>317</v>
      </c>
      <c r="V514" s="245" t="s">
        <v>317</v>
      </c>
      <c r="W514" s="245" t="s">
        <v>12</v>
      </c>
      <c r="X514" s="245" t="s">
        <v>12</v>
      </c>
      <c r="Y514" s="245" t="s">
        <v>643</v>
      </c>
      <c r="Z514" s="245" t="s">
        <v>320</v>
      </c>
      <c r="AA514" s="246">
        <v>95020</v>
      </c>
      <c r="AB514" s="245" t="s">
        <v>1263</v>
      </c>
      <c r="AC514" s="245" t="s">
        <v>201</v>
      </c>
      <c r="AD514" s="245" t="s">
        <v>327</v>
      </c>
      <c r="AE514" s="245" t="s">
        <v>12</v>
      </c>
    </row>
    <row r="515" spans="2:31" x14ac:dyDescent="0.35">
      <c r="B515" s="244">
        <v>104378</v>
      </c>
      <c r="C515" s="245" t="s">
        <v>1265</v>
      </c>
      <c r="D515" s="244">
        <v>2015</v>
      </c>
      <c r="E515" s="245" t="s">
        <v>12</v>
      </c>
      <c r="F515" s="240">
        <v>18303.70116176</v>
      </c>
      <c r="G515" s="240" t="s">
        <v>1755</v>
      </c>
      <c r="H515" s="240" t="s">
        <v>12</v>
      </c>
      <c r="I515" s="240">
        <v>18303.70116176</v>
      </c>
      <c r="J515" s="240">
        <v>0</v>
      </c>
      <c r="K515" s="240">
        <v>0</v>
      </c>
      <c r="L515" s="240">
        <v>0</v>
      </c>
      <c r="M515" s="240">
        <v>0</v>
      </c>
      <c r="N515" s="240" t="s">
        <v>12</v>
      </c>
      <c r="O515" s="240">
        <v>0</v>
      </c>
      <c r="P515" s="240">
        <v>0</v>
      </c>
      <c r="Q515" s="240">
        <v>0</v>
      </c>
      <c r="R515" s="240">
        <v>0</v>
      </c>
      <c r="S515" s="240">
        <v>18303.70116176</v>
      </c>
      <c r="T515" s="245" t="s">
        <v>12</v>
      </c>
      <c r="U515" s="245" t="s">
        <v>317</v>
      </c>
      <c r="V515" s="245" t="s">
        <v>317</v>
      </c>
      <c r="W515" s="245" t="s">
        <v>12</v>
      </c>
      <c r="X515" s="245" t="s">
        <v>12</v>
      </c>
      <c r="Y515" s="245" t="s">
        <v>1266</v>
      </c>
      <c r="Z515" s="245" t="s">
        <v>320</v>
      </c>
      <c r="AA515" s="246">
        <v>91342</v>
      </c>
      <c r="AB515" s="245" t="s">
        <v>684</v>
      </c>
      <c r="AC515" s="245" t="s">
        <v>201</v>
      </c>
      <c r="AD515" s="245" t="s">
        <v>327</v>
      </c>
      <c r="AE515" s="245" t="s">
        <v>12</v>
      </c>
    </row>
    <row r="516" spans="2:31" x14ac:dyDescent="0.35">
      <c r="B516" s="244">
        <v>100236</v>
      </c>
      <c r="C516" s="245" t="s">
        <v>1267</v>
      </c>
      <c r="D516" s="244">
        <v>2015</v>
      </c>
      <c r="E516" s="245" t="s">
        <v>12</v>
      </c>
      <c r="F516" s="240">
        <v>106681.7042752</v>
      </c>
      <c r="G516" s="240" t="s">
        <v>1755</v>
      </c>
      <c r="H516" s="240" t="s">
        <v>12</v>
      </c>
      <c r="I516" s="240">
        <v>106681.7042752</v>
      </c>
      <c r="J516" s="240">
        <v>0</v>
      </c>
      <c r="K516" s="240">
        <v>0</v>
      </c>
      <c r="L516" s="240">
        <v>0</v>
      </c>
      <c r="M516" s="240">
        <v>0</v>
      </c>
      <c r="N516" s="240" t="s">
        <v>12</v>
      </c>
      <c r="O516" s="240">
        <v>106681.7042752</v>
      </c>
      <c r="P516" s="240">
        <v>0</v>
      </c>
      <c r="Q516" s="240">
        <v>0</v>
      </c>
      <c r="R516" s="240">
        <v>106681.7042752</v>
      </c>
      <c r="S516" s="240">
        <v>0</v>
      </c>
      <c r="T516" s="245" t="s">
        <v>12</v>
      </c>
      <c r="U516" s="245" t="s">
        <v>316</v>
      </c>
      <c r="V516" s="245" t="s">
        <v>317</v>
      </c>
      <c r="W516" s="245" t="s">
        <v>390</v>
      </c>
      <c r="X516" s="245" t="s">
        <v>12</v>
      </c>
      <c r="Y516" s="245" t="s">
        <v>1268</v>
      </c>
      <c r="Z516" s="245" t="s">
        <v>320</v>
      </c>
      <c r="AA516" s="246">
        <v>91710</v>
      </c>
      <c r="AB516" s="245" t="s">
        <v>352</v>
      </c>
      <c r="AC516" s="245" t="s">
        <v>201</v>
      </c>
      <c r="AD516" s="245" t="s">
        <v>458</v>
      </c>
      <c r="AE516" s="245" t="s">
        <v>12</v>
      </c>
    </row>
    <row r="517" spans="2:31" x14ac:dyDescent="0.35">
      <c r="B517" s="244">
        <v>101745</v>
      </c>
      <c r="C517" s="245" t="s">
        <v>1269</v>
      </c>
      <c r="D517" s="244">
        <v>2015</v>
      </c>
      <c r="E517" s="245" t="s">
        <v>12</v>
      </c>
      <c r="F517" s="240">
        <v>35484.236403199997</v>
      </c>
      <c r="G517" s="240" t="s">
        <v>1755</v>
      </c>
      <c r="H517" s="240" t="s">
        <v>12</v>
      </c>
      <c r="I517" s="240">
        <v>35484.236403199997</v>
      </c>
      <c r="J517" s="240">
        <v>0</v>
      </c>
      <c r="K517" s="240">
        <v>0</v>
      </c>
      <c r="L517" s="240">
        <v>0</v>
      </c>
      <c r="M517" s="240">
        <v>0</v>
      </c>
      <c r="N517" s="240" t="s">
        <v>12</v>
      </c>
      <c r="O517" s="240">
        <v>0</v>
      </c>
      <c r="P517" s="240">
        <v>0</v>
      </c>
      <c r="Q517" s="240">
        <v>0</v>
      </c>
      <c r="R517" s="240">
        <v>0</v>
      </c>
      <c r="S517" s="240">
        <v>35484.236403199997</v>
      </c>
      <c r="T517" s="245" t="s">
        <v>12</v>
      </c>
      <c r="U517" s="245" t="s">
        <v>316</v>
      </c>
      <c r="V517" s="245" t="s">
        <v>317</v>
      </c>
      <c r="W517" s="245" t="s">
        <v>340</v>
      </c>
      <c r="X517" s="245" t="s">
        <v>12</v>
      </c>
      <c r="Y517" s="245" t="s">
        <v>1000</v>
      </c>
      <c r="Z517" s="245" t="s">
        <v>320</v>
      </c>
      <c r="AA517" s="246">
        <v>92703</v>
      </c>
      <c r="AB517" s="245" t="s">
        <v>1270</v>
      </c>
      <c r="AC517" s="245" t="s">
        <v>201</v>
      </c>
      <c r="AD517" s="245" t="s">
        <v>458</v>
      </c>
      <c r="AE517" s="245" t="s">
        <v>12</v>
      </c>
    </row>
    <row r="518" spans="2:31" x14ac:dyDescent="0.35">
      <c r="B518" s="244">
        <v>100255</v>
      </c>
      <c r="C518" s="245" t="s">
        <v>1271</v>
      </c>
      <c r="D518" s="244">
        <v>2015</v>
      </c>
      <c r="E518" s="245" t="s">
        <v>12</v>
      </c>
      <c r="F518" s="240">
        <v>25079.308843275099</v>
      </c>
      <c r="G518" s="240" t="s">
        <v>1755</v>
      </c>
      <c r="H518" s="240" t="s">
        <v>12</v>
      </c>
      <c r="I518" s="240">
        <v>3646.8088432751701</v>
      </c>
      <c r="J518" s="240">
        <v>21432.5</v>
      </c>
      <c r="K518" s="240">
        <v>0</v>
      </c>
      <c r="L518" s="240">
        <v>0</v>
      </c>
      <c r="M518" s="240">
        <v>0</v>
      </c>
      <c r="N518" s="240" t="s">
        <v>12</v>
      </c>
      <c r="O518" s="240">
        <v>0</v>
      </c>
      <c r="P518" s="240">
        <v>0</v>
      </c>
      <c r="Q518" s="240">
        <v>0</v>
      </c>
      <c r="R518" s="240">
        <v>0</v>
      </c>
      <c r="S518" s="240">
        <v>25079.308843275099</v>
      </c>
      <c r="T518" s="245" t="s">
        <v>12</v>
      </c>
      <c r="U518" s="245" t="s">
        <v>316</v>
      </c>
      <c r="V518" s="245" t="s">
        <v>317</v>
      </c>
      <c r="W518" s="245" t="s">
        <v>1939</v>
      </c>
      <c r="X518" s="245" t="s">
        <v>12</v>
      </c>
      <c r="Y518" s="245" t="s">
        <v>1272</v>
      </c>
      <c r="Z518" s="245" t="s">
        <v>320</v>
      </c>
      <c r="AA518" s="246">
        <v>92708</v>
      </c>
      <c r="AB518" s="245" t="s">
        <v>691</v>
      </c>
      <c r="AC518" s="245" t="s">
        <v>201</v>
      </c>
      <c r="AD518" s="245" t="s">
        <v>327</v>
      </c>
      <c r="AE518" s="245" t="s">
        <v>12</v>
      </c>
    </row>
    <row r="519" spans="2:31" x14ac:dyDescent="0.35">
      <c r="B519" s="244">
        <v>101280</v>
      </c>
      <c r="C519" s="245" t="s">
        <v>1273</v>
      </c>
      <c r="D519" s="244">
        <v>2015</v>
      </c>
      <c r="E519" s="245" t="s">
        <v>12</v>
      </c>
      <c r="F519" s="240">
        <v>31226.852384517399</v>
      </c>
      <c r="G519" s="240" t="s">
        <v>1755</v>
      </c>
      <c r="H519" s="240" t="s">
        <v>12</v>
      </c>
      <c r="I519" s="240">
        <v>2035.3023845174901</v>
      </c>
      <c r="J519" s="240">
        <v>29191.55</v>
      </c>
      <c r="K519" s="240">
        <v>0</v>
      </c>
      <c r="L519" s="240">
        <v>0</v>
      </c>
      <c r="M519" s="240">
        <v>0</v>
      </c>
      <c r="N519" s="240" t="s">
        <v>12</v>
      </c>
      <c r="O519" s="240">
        <v>0</v>
      </c>
      <c r="P519" s="240">
        <v>0</v>
      </c>
      <c r="Q519" s="240">
        <v>0</v>
      </c>
      <c r="R519" s="240">
        <v>0</v>
      </c>
      <c r="S519" s="240">
        <v>31226.852384517399</v>
      </c>
      <c r="T519" s="245" t="s">
        <v>12</v>
      </c>
      <c r="U519" s="245" t="s">
        <v>316</v>
      </c>
      <c r="V519" s="245" t="s">
        <v>317</v>
      </c>
      <c r="W519" s="245" t="s">
        <v>1939</v>
      </c>
      <c r="X519" s="245" t="s">
        <v>12</v>
      </c>
      <c r="Y519" s="245" t="s">
        <v>356</v>
      </c>
      <c r="Z519" s="245" t="s">
        <v>320</v>
      </c>
      <c r="AA519" s="246">
        <v>92646</v>
      </c>
      <c r="AB519" s="245" t="s">
        <v>691</v>
      </c>
      <c r="AC519" s="245" t="s">
        <v>201</v>
      </c>
      <c r="AD519" s="245" t="s">
        <v>327</v>
      </c>
      <c r="AE519" s="245" t="s">
        <v>12</v>
      </c>
    </row>
    <row r="520" spans="2:31" x14ac:dyDescent="0.35">
      <c r="B520" s="244">
        <v>104053</v>
      </c>
      <c r="C520" s="245" t="s">
        <v>1274</v>
      </c>
      <c r="D520" s="244">
        <v>2015</v>
      </c>
      <c r="E520" s="245" t="s">
        <v>12</v>
      </c>
      <c r="F520" s="240">
        <v>27149.160887999999</v>
      </c>
      <c r="G520" s="240" t="s">
        <v>1755</v>
      </c>
      <c r="H520" s="240" t="s">
        <v>12</v>
      </c>
      <c r="I520" s="240">
        <v>27149.160887999999</v>
      </c>
      <c r="J520" s="240">
        <v>0</v>
      </c>
      <c r="K520" s="240">
        <v>0</v>
      </c>
      <c r="L520" s="240">
        <v>0</v>
      </c>
      <c r="M520" s="240">
        <v>0</v>
      </c>
      <c r="N520" s="240" t="s">
        <v>12</v>
      </c>
      <c r="O520" s="240">
        <v>27149.160887999999</v>
      </c>
      <c r="P520" s="240">
        <v>0</v>
      </c>
      <c r="Q520" s="240">
        <v>0</v>
      </c>
      <c r="R520" s="240">
        <v>27149.160887999999</v>
      </c>
      <c r="S520" s="240">
        <v>0</v>
      </c>
      <c r="T520" s="245" t="s">
        <v>12</v>
      </c>
      <c r="U520" s="245" t="s">
        <v>316</v>
      </c>
      <c r="V520" s="245" t="s">
        <v>317</v>
      </c>
      <c r="W520" s="245" t="s">
        <v>340</v>
      </c>
      <c r="X520" s="245" t="s">
        <v>12</v>
      </c>
      <c r="Y520" s="245" t="s">
        <v>1275</v>
      </c>
      <c r="Z520" s="245" t="s">
        <v>320</v>
      </c>
      <c r="AA520" s="246">
        <v>92059</v>
      </c>
      <c r="AB520" s="245" t="s">
        <v>352</v>
      </c>
      <c r="AC520" s="245" t="s">
        <v>204</v>
      </c>
      <c r="AD520" s="245" t="s">
        <v>354</v>
      </c>
      <c r="AE520" s="245" t="s">
        <v>12</v>
      </c>
    </row>
    <row r="521" spans="2:31" x14ac:dyDescent="0.35">
      <c r="B521" s="244">
        <v>104675</v>
      </c>
      <c r="C521" s="245" t="s">
        <v>1276</v>
      </c>
      <c r="D521" s="244">
        <v>2015</v>
      </c>
      <c r="E521" s="245" t="s">
        <v>12</v>
      </c>
      <c r="F521" s="240">
        <v>10645.3144397749</v>
      </c>
      <c r="G521" s="240" t="s">
        <v>1755</v>
      </c>
      <c r="H521" s="240" t="s">
        <v>12</v>
      </c>
      <c r="I521" s="240">
        <v>10645.3144397749</v>
      </c>
      <c r="J521" s="240">
        <v>0</v>
      </c>
      <c r="K521" s="240">
        <v>0</v>
      </c>
      <c r="L521" s="240">
        <v>0</v>
      </c>
      <c r="M521" s="240">
        <v>0</v>
      </c>
      <c r="N521" s="240" t="s">
        <v>12</v>
      </c>
      <c r="O521" s="240">
        <v>0</v>
      </c>
      <c r="P521" s="240">
        <v>0</v>
      </c>
      <c r="Q521" s="240">
        <v>0</v>
      </c>
      <c r="R521" s="240">
        <v>0</v>
      </c>
      <c r="S521" s="240">
        <v>10645.3144397749</v>
      </c>
      <c r="T521" s="245" t="s">
        <v>12</v>
      </c>
      <c r="U521" s="245" t="s">
        <v>317</v>
      </c>
      <c r="V521" s="245" t="s">
        <v>317</v>
      </c>
      <c r="W521" s="245" t="s">
        <v>12</v>
      </c>
      <c r="X521" s="245" t="s">
        <v>12</v>
      </c>
      <c r="Y521" s="245" t="s">
        <v>1277</v>
      </c>
      <c r="Z521" s="245" t="s">
        <v>320</v>
      </c>
      <c r="AA521" s="246">
        <v>92865</v>
      </c>
      <c r="AB521" s="245" t="s">
        <v>384</v>
      </c>
      <c r="AC521" s="245" t="s">
        <v>201</v>
      </c>
      <c r="AD521" s="245" t="s">
        <v>327</v>
      </c>
      <c r="AE521" s="245" t="s">
        <v>12</v>
      </c>
    </row>
    <row r="522" spans="2:31" x14ac:dyDescent="0.35">
      <c r="B522" s="244">
        <v>104555</v>
      </c>
      <c r="C522" s="245" t="s">
        <v>1940</v>
      </c>
      <c r="D522" s="244">
        <v>2015</v>
      </c>
      <c r="E522" s="245" t="s">
        <v>12</v>
      </c>
      <c r="F522" s="240">
        <v>86728.655115999994</v>
      </c>
      <c r="G522" s="240" t="s">
        <v>1755</v>
      </c>
      <c r="H522" s="240" t="s">
        <v>12</v>
      </c>
      <c r="I522" s="240">
        <v>0</v>
      </c>
      <c r="J522" s="240">
        <v>0</v>
      </c>
      <c r="K522" s="240">
        <v>77.082015999999996</v>
      </c>
      <c r="L522" s="240">
        <v>86651.573099999994</v>
      </c>
      <c r="M522" s="240">
        <v>0</v>
      </c>
      <c r="N522" s="240" t="s">
        <v>12</v>
      </c>
      <c r="O522" s="240">
        <v>0</v>
      </c>
      <c r="P522" s="240">
        <v>0</v>
      </c>
      <c r="Q522" s="240">
        <v>0</v>
      </c>
      <c r="R522" s="240">
        <v>0</v>
      </c>
      <c r="S522" s="240">
        <v>86728.655115999994</v>
      </c>
      <c r="T522" s="245" t="s">
        <v>12</v>
      </c>
      <c r="U522" s="245" t="s">
        <v>316</v>
      </c>
      <c r="V522" s="245" t="s">
        <v>317</v>
      </c>
      <c r="W522" s="245" t="s">
        <v>430</v>
      </c>
      <c r="X522" s="245" t="s">
        <v>12</v>
      </c>
      <c r="Y522" s="245" t="s">
        <v>1941</v>
      </c>
      <c r="Z522" s="245" t="s">
        <v>464</v>
      </c>
      <c r="AA522" s="246">
        <v>85249</v>
      </c>
      <c r="AB522" s="245" t="s">
        <v>446</v>
      </c>
      <c r="AC522" s="245" t="s">
        <v>394</v>
      </c>
      <c r="AD522" s="245" t="s">
        <v>395</v>
      </c>
      <c r="AE522" s="245" t="s">
        <v>12</v>
      </c>
    </row>
    <row r="523" spans="2:31" x14ac:dyDescent="0.35">
      <c r="B523" s="244">
        <v>104495</v>
      </c>
      <c r="C523" s="245" t="s">
        <v>1278</v>
      </c>
      <c r="D523" s="244">
        <v>2015</v>
      </c>
      <c r="E523" s="245" t="s">
        <v>12</v>
      </c>
      <c r="F523" s="240">
        <v>20217.601795612001</v>
      </c>
      <c r="G523" s="240" t="s">
        <v>1755</v>
      </c>
      <c r="H523" s="240" t="s">
        <v>12</v>
      </c>
      <c r="I523" s="240">
        <v>20217.601795612001</v>
      </c>
      <c r="J523" s="240">
        <v>0</v>
      </c>
      <c r="K523" s="240">
        <v>0</v>
      </c>
      <c r="L523" s="240">
        <v>0</v>
      </c>
      <c r="M523" s="240">
        <v>0</v>
      </c>
      <c r="N523" s="240" t="s">
        <v>12</v>
      </c>
      <c r="O523" s="240">
        <v>0</v>
      </c>
      <c r="P523" s="240">
        <v>0</v>
      </c>
      <c r="Q523" s="240">
        <v>0</v>
      </c>
      <c r="R523" s="240">
        <v>0</v>
      </c>
      <c r="S523" s="240">
        <v>20217.601795612001</v>
      </c>
      <c r="T523" s="245" t="s">
        <v>12</v>
      </c>
      <c r="U523" s="245" t="s">
        <v>317</v>
      </c>
      <c r="V523" s="245" t="s">
        <v>317</v>
      </c>
      <c r="W523" s="245" t="s">
        <v>12</v>
      </c>
      <c r="X523" s="245" t="s">
        <v>12</v>
      </c>
      <c r="Y523" s="245" t="s">
        <v>1279</v>
      </c>
      <c r="Z523" s="245" t="s">
        <v>320</v>
      </c>
      <c r="AA523" s="246">
        <v>92227</v>
      </c>
      <c r="AB523" s="245" t="s">
        <v>569</v>
      </c>
      <c r="AC523" s="245" t="s">
        <v>201</v>
      </c>
      <c r="AD523" s="245" t="s">
        <v>354</v>
      </c>
      <c r="AE523" s="245" t="s">
        <v>12</v>
      </c>
    </row>
    <row r="524" spans="2:31" x14ac:dyDescent="0.35">
      <c r="B524" s="244">
        <v>100695</v>
      </c>
      <c r="C524" s="245" t="s">
        <v>1280</v>
      </c>
      <c r="D524" s="244">
        <v>2015</v>
      </c>
      <c r="E524" s="245" t="s">
        <v>12</v>
      </c>
      <c r="F524" s="240">
        <v>14665.3944457128</v>
      </c>
      <c r="G524" s="240" t="s">
        <v>1755</v>
      </c>
      <c r="H524" s="240" t="s">
        <v>12</v>
      </c>
      <c r="I524" s="240">
        <v>14665.3944457128</v>
      </c>
      <c r="J524" s="240">
        <v>0</v>
      </c>
      <c r="K524" s="240">
        <v>0</v>
      </c>
      <c r="L524" s="240">
        <v>0</v>
      </c>
      <c r="M524" s="240">
        <v>0</v>
      </c>
      <c r="N524" s="240" t="s">
        <v>12</v>
      </c>
      <c r="O524" s="240">
        <v>0</v>
      </c>
      <c r="P524" s="240">
        <v>0</v>
      </c>
      <c r="Q524" s="240">
        <v>0</v>
      </c>
      <c r="R524" s="240">
        <v>0</v>
      </c>
      <c r="S524" s="240">
        <v>14665.3944457128</v>
      </c>
      <c r="T524" s="245" t="s">
        <v>12</v>
      </c>
      <c r="U524" s="245" t="s">
        <v>317</v>
      </c>
      <c r="V524" s="245" t="s">
        <v>317</v>
      </c>
      <c r="W524" s="245" t="s">
        <v>12</v>
      </c>
      <c r="X524" s="245" t="s">
        <v>12</v>
      </c>
      <c r="Y524" s="245" t="s">
        <v>1281</v>
      </c>
      <c r="Z524" s="245" t="s">
        <v>320</v>
      </c>
      <c r="AA524" s="246">
        <v>92250</v>
      </c>
      <c r="AB524" s="245" t="s">
        <v>411</v>
      </c>
      <c r="AC524" s="245" t="s">
        <v>201</v>
      </c>
      <c r="AD524" s="245" t="s">
        <v>354</v>
      </c>
      <c r="AE524" s="245" t="s">
        <v>12</v>
      </c>
    </row>
    <row r="525" spans="2:31" x14ac:dyDescent="0.35">
      <c r="B525" s="244">
        <v>101357</v>
      </c>
      <c r="C525" s="245" t="s">
        <v>1799</v>
      </c>
      <c r="D525" s="244">
        <v>2015</v>
      </c>
      <c r="E525" s="245" t="s">
        <v>12</v>
      </c>
      <c r="F525" s="240">
        <v>248617.733913056</v>
      </c>
      <c r="G525" s="240" t="s">
        <v>1755</v>
      </c>
      <c r="H525" s="240" t="s">
        <v>12</v>
      </c>
      <c r="I525" s="240">
        <v>248617.733913056</v>
      </c>
      <c r="J525" s="240">
        <v>0</v>
      </c>
      <c r="K525" s="240">
        <v>0</v>
      </c>
      <c r="L525" s="240">
        <v>0</v>
      </c>
      <c r="M525" s="240">
        <v>0</v>
      </c>
      <c r="N525" s="240" t="s">
        <v>12</v>
      </c>
      <c r="O525" s="240">
        <v>248617.733913056</v>
      </c>
      <c r="P525" s="240">
        <v>0</v>
      </c>
      <c r="Q525" s="240">
        <v>0</v>
      </c>
      <c r="R525" s="240">
        <v>248617.733913056</v>
      </c>
      <c r="S525" s="240">
        <v>0</v>
      </c>
      <c r="T525" s="245" t="s">
        <v>12</v>
      </c>
      <c r="U525" s="245" t="s">
        <v>316</v>
      </c>
      <c r="V525" s="245" t="s">
        <v>317</v>
      </c>
      <c r="W525" s="245" t="s">
        <v>467</v>
      </c>
      <c r="X525" s="245" t="s">
        <v>12</v>
      </c>
      <c r="Y525" s="245" t="s">
        <v>846</v>
      </c>
      <c r="Z525" s="245" t="s">
        <v>320</v>
      </c>
      <c r="AA525" s="246">
        <v>93033</v>
      </c>
      <c r="AB525" s="245" t="s">
        <v>352</v>
      </c>
      <c r="AC525" s="245" t="s">
        <v>353</v>
      </c>
      <c r="AD525" s="245" t="s">
        <v>354</v>
      </c>
      <c r="AE525" s="245" t="s">
        <v>12</v>
      </c>
    </row>
    <row r="526" spans="2:31" x14ac:dyDescent="0.35">
      <c r="B526" s="244">
        <v>100106</v>
      </c>
      <c r="C526" s="245" t="s">
        <v>1283</v>
      </c>
      <c r="D526" s="244">
        <v>2015</v>
      </c>
      <c r="E526" s="245" t="s">
        <v>12</v>
      </c>
      <c r="F526" s="240">
        <v>37530.855578234703</v>
      </c>
      <c r="G526" s="240" t="s">
        <v>1755</v>
      </c>
      <c r="H526" s="240" t="s">
        <v>12</v>
      </c>
      <c r="I526" s="240">
        <v>188.25557823470001</v>
      </c>
      <c r="J526" s="240">
        <v>37342.6</v>
      </c>
      <c r="K526" s="240">
        <v>0</v>
      </c>
      <c r="L526" s="240">
        <v>0</v>
      </c>
      <c r="M526" s="240">
        <v>0</v>
      </c>
      <c r="N526" s="240" t="s">
        <v>12</v>
      </c>
      <c r="O526" s="240">
        <v>0</v>
      </c>
      <c r="P526" s="240">
        <v>0</v>
      </c>
      <c r="Q526" s="240">
        <v>0</v>
      </c>
      <c r="R526" s="240">
        <v>0</v>
      </c>
      <c r="S526" s="240">
        <v>37530.855578234703</v>
      </c>
      <c r="T526" s="245" t="s">
        <v>12</v>
      </c>
      <c r="U526" s="245" t="s">
        <v>316</v>
      </c>
      <c r="V526" s="245" t="s">
        <v>317</v>
      </c>
      <c r="W526" s="245" t="s">
        <v>390</v>
      </c>
      <c r="X526" s="245" t="s">
        <v>12</v>
      </c>
      <c r="Y526" s="245" t="s">
        <v>1284</v>
      </c>
      <c r="Z526" s="245" t="s">
        <v>320</v>
      </c>
      <c r="AA526" s="246">
        <v>91911</v>
      </c>
      <c r="AB526" s="245" t="s">
        <v>404</v>
      </c>
      <c r="AC526" s="245" t="s">
        <v>201</v>
      </c>
      <c r="AD526" s="245" t="s">
        <v>354</v>
      </c>
      <c r="AE526" s="245" t="s">
        <v>12</v>
      </c>
    </row>
    <row r="527" spans="2:31" x14ac:dyDescent="0.35">
      <c r="B527" s="244">
        <v>101154</v>
      </c>
      <c r="C527" s="245" t="s">
        <v>1285</v>
      </c>
      <c r="D527" s="244">
        <v>2015</v>
      </c>
      <c r="E527" s="245" t="s">
        <v>12</v>
      </c>
      <c r="F527" s="240">
        <v>16931.748998399999</v>
      </c>
      <c r="G527" s="240" t="s">
        <v>1755</v>
      </c>
      <c r="H527" s="240" t="s">
        <v>12</v>
      </c>
      <c r="I527" s="240">
        <v>16931.748998399999</v>
      </c>
      <c r="J527" s="240">
        <v>0</v>
      </c>
      <c r="K527" s="240">
        <v>0</v>
      </c>
      <c r="L527" s="240">
        <v>0</v>
      </c>
      <c r="M527" s="240">
        <v>0</v>
      </c>
      <c r="N527" s="240" t="s">
        <v>12</v>
      </c>
      <c r="O527" s="240">
        <v>0</v>
      </c>
      <c r="P527" s="240">
        <v>0</v>
      </c>
      <c r="Q527" s="240">
        <v>0</v>
      </c>
      <c r="R527" s="240">
        <v>0</v>
      </c>
      <c r="S527" s="240">
        <v>16931.748998399999</v>
      </c>
      <c r="T527" s="245" t="s">
        <v>12</v>
      </c>
      <c r="U527" s="245" t="s">
        <v>317</v>
      </c>
      <c r="V527" s="245" t="s">
        <v>317</v>
      </c>
      <c r="W527" s="245" t="s">
        <v>12</v>
      </c>
      <c r="X527" s="245" t="s">
        <v>12</v>
      </c>
      <c r="Y527" s="245" t="s">
        <v>600</v>
      </c>
      <c r="Z527" s="245" t="s">
        <v>320</v>
      </c>
      <c r="AA527" s="246">
        <v>95050</v>
      </c>
      <c r="AB527" s="245" t="s">
        <v>696</v>
      </c>
      <c r="AC527" s="245" t="s">
        <v>476</v>
      </c>
      <c r="AD527" s="245" t="s">
        <v>327</v>
      </c>
      <c r="AE527" s="245" t="s">
        <v>12</v>
      </c>
    </row>
    <row r="528" spans="2:31" x14ac:dyDescent="0.35">
      <c r="B528" s="244">
        <v>101475</v>
      </c>
      <c r="C528" s="245" t="s">
        <v>2014</v>
      </c>
      <c r="D528" s="244">
        <v>2015</v>
      </c>
      <c r="E528" s="245" t="s">
        <v>12</v>
      </c>
      <c r="F528" s="240">
        <v>64412.544702400002</v>
      </c>
      <c r="G528" s="240" t="s">
        <v>1755</v>
      </c>
      <c r="H528" s="240" t="s">
        <v>12</v>
      </c>
      <c r="I528" s="240">
        <v>64412.544702400002</v>
      </c>
      <c r="J528" s="240">
        <v>0</v>
      </c>
      <c r="K528" s="240">
        <v>0</v>
      </c>
      <c r="L528" s="240">
        <v>0</v>
      </c>
      <c r="M528" s="240">
        <v>0</v>
      </c>
      <c r="N528" s="240" t="s">
        <v>12</v>
      </c>
      <c r="O528" s="240">
        <v>64412.544702400002</v>
      </c>
      <c r="P528" s="240">
        <v>0</v>
      </c>
      <c r="Q528" s="240">
        <v>0</v>
      </c>
      <c r="R528" s="240">
        <v>64412.544702400002</v>
      </c>
      <c r="S528" s="240">
        <v>0</v>
      </c>
      <c r="T528" s="245" t="s">
        <v>12</v>
      </c>
      <c r="U528" s="245" t="s">
        <v>316</v>
      </c>
      <c r="V528" s="245" t="s">
        <v>316</v>
      </c>
      <c r="W528" s="245" t="s">
        <v>690</v>
      </c>
      <c r="X528" s="245" t="s">
        <v>12</v>
      </c>
      <c r="Y528" s="245" t="s">
        <v>504</v>
      </c>
      <c r="Z528" s="245" t="s">
        <v>320</v>
      </c>
      <c r="AA528" s="246">
        <v>90058</v>
      </c>
      <c r="AB528" s="245" t="s">
        <v>475</v>
      </c>
      <c r="AC528" s="245" t="s">
        <v>476</v>
      </c>
      <c r="AD528" s="245" t="s">
        <v>327</v>
      </c>
      <c r="AE528" s="245" t="s">
        <v>12</v>
      </c>
    </row>
    <row r="529" spans="2:31" x14ac:dyDescent="0.35">
      <c r="B529" s="244">
        <v>101042</v>
      </c>
      <c r="C529" s="245" t="s">
        <v>1943</v>
      </c>
      <c r="D529" s="244">
        <v>2015</v>
      </c>
      <c r="E529" s="245" t="s">
        <v>12</v>
      </c>
      <c r="F529" s="240">
        <v>38164.058225599998</v>
      </c>
      <c r="G529" s="240" t="s">
        <v>1755</v>
      </c>
      <c r="H529" s="240" t="s">
        <v>12</v>
      </c>
      <c r="I529" s="240">
        <v>38164.058225599998</v>
      </c>
      <c r="J529" s="240">
        <v>0</v>
      </c>
      <c r="K529" s="240">
        <v>0</v>
      </c>
      <c r="L529" s="240">
        <v>0</v>
      </c>
      <c r="M529" s="240">
        <v>0</v>
      </c>
      <c r="N529" s="240" t="s">
        <v>12</v>
      </c>
      <c r="O529" s="240">
        <v>38164.058225599998</v>
      </c>
      <c r="P529" s="240">
        <v>0</v>
      </c>
      <c r="Q529" s="240">
        <v>0</v>
      </c>
      <c r="R529" s="240">
        <v>38164.058225599998</v>
      </c>
      <c r="S529" s="240">
        <v>0</v>
      </c>
      <c r="T529" s="245" t="s">
        <v>12</v>
      </c>
      <c r="U529" s="245" t="s">
        <v>316</v>
      </c>
      <c r="V529" s="245" t="s">
        <v>316</v>
      </c>
      <c r="W529" s="245" t="s">
        <v>690</v>
      </c>
      <c r="X529" s="245" t="s">
        <v>12</v>
      </c>
      <c r="Y529" s="245" t="s">
        <v>333</v>
      </c>
      <c r="Z529" s="245" t="s">
        <v>320</v>
      </c>
      <c r="AA529" s="246">
        <v>94601</v>
      </c>
      <c r="AB529" s="245" t="s">
        <v>475</v>
      </c>
      <c r="AC529" s="245" t="s">
        <v>476</v>
      </c>
      <c r="AD529" s="245" t="s">
        <v>327</v>
      </c>
      <c r="AE529" s="245" t="s">
        <v>12</v>
      </c>
    </row>
    <row r="530" spans="2:31" x14ac:dyDescent="0.35">
      <c r="B530" s="244">
        <v>101183</v>
      </c>
      <c r="C530" s="245" t="s">
        <v>1288</v>
      </c>
      <c r="D530" s="244">
        <v>2015</v>
      </c>
      <c r="E530" s="245" t="s">
        <v>12</v>
      </c>
      <c r="F530" s="240">
        <v>84258.326359040002</v>
      </c>
      <c r="G530" s="240" t="s">
        <v>1755</v>
      </c>
      <c r="H530" s="240" t="s">
        <v>12</v>
      </c>
      <c r="I530" s="240">
        <v>84258.326359040002</v>
      </c>
      <c r="J530" s="240">
        <v>0</v>
      </c>
      <c r="K530" s="240">
        <v>0</v>
      </c>
      <c r="L530" s="240">
        <v>0</v>
      </c>
      <c r="M530" s="240">
        <v>0</v>
      </c>
      <c r="N530" s="240" t="s">
        <v>12</v>
      </c>
      <c r="O530" s="240">
        <v>84258.326359040002</v>
      </c>
      <c r="P530" s="240">
        <v>0</v>
      </c>
      <c r="Q530" s="240">
        <v>0</v>
      </c>
      <c r="R530" s="240">
        <v>84258.326359040002</v>
      </c>
      <c r="S530" s="240">
        <v>0</v>
      </c>
      <c r="T530" s="245" t="s">
        <v>12</v>
      </c>
      <c r="U530" s="245" t="s">
        <v>316</v>
      </c>
      <c r="V530" s="245" t="s">
        <v>316</v>
      </c>
      <c r="W530" s="245" t="s">
        <v>690</v>
      </c>
      <c r="X530" s="245" t="s">
        <v>12</v>
      </c>
      <c r="Y530" s="245" t="s">
        <v>1289</v>
      </c>
      <c r="Z530" s="245" t="s">
        <v>320</v>
      </c>
      <c r="AA530" s="246">
        <v>95377</v>
      </c>
      <c r="AB530" s="245" t="s">
        <v>475</v>
      </c>
      <c r="AC530" s="245" t="s">
        <v>476</v>
      </c>
      <c r="AD530" s="245" t="s">
        <v>327</v>
      </c>
      <c r="AE530" s="245" t="s">
        <v>12</v>
      </c>
    </row>
    <row r="531" spans="2:31" x14ac:dyDescent="0.35">
      <c r="B531" s="244">
        <v>104419</v>
      </c>
      <c r="C531" s="245" t="s">
        <v>1291</v>
      </c>
      <c r="D531" s="244">
        <v>2015</v>
      </c>
      <c r="E531" s="245" t="s">
        <v>12</v>
      </c>
      <c r="F531" s="240">
        <v>12395.327179536</v>
      </c>
      <c r="G531" s="240" t="s">
        <v>1755</v>
      </c>
      <c r="H531" s="240" t="s">
        <v>12</v>
      </c>
      <c r="I531" s="240">
        <v>12395.327179536</v>
      </c>
      <c r="J531" s="240">
        <v>0</v>
      </c>
      <c r="K531" s="240">
        <v>0</v>
      </c>
      <c r="L531" s="240">
        <v>0</v>
      </c>
      <c r="M531" s="240">
        <v>0</v>
      </c>
      <c r="N531" s="240" t="s">
        <v>12</v>
      </c>
      <c r="O531" s="240">
        <v>0</v>
      </c>
      <c r="P531" s="240">
        <v>0</v>
      </c>
      <c r="Q531" s="240">
        <v>0</v>
      </c>
      <c r="R531" s="240">
        <v>0</v>
      </c>
      <c r="S531" s="240">
        <v>12395.327179536</v>
      </c>
      <c r="T531" s="245" t="s">
        <v>12</v>
      </c>
      <c r="U531" s="245" t="s">
        <v>317</v>
      </c>
      <c r="V531" s="245" t="s">
        <v>317</v>
      </c>
      <c r="W531" s="245" t="s">
        <v>12</v>
      </c>
      <c r="X531" s="245" t="s">
        <v>12</v>
      </c>
      <c r="Y531" s="245" t="s">
        <v>873</v>
      </c>
      <c r="Z531" s="245" t="s">
        <v>320</v>
      </c>
      <c r="AA531" s="246">
        <v>95648</v>
      </c>
      <c r="AB531" s="245" t="s">
        <v>472</v>
      </c>
      <c r="AC531" s="245" t="s">
        <v>201</v>
      </c>
      <c r="AD531" s="245" t="s">
        <v>327</v>
      </c>
      <c r="AE531" s="245" t="s">
        <v>12</v>
      </c>
    </row>
    <row r="532" spans="2:31" x14ac:dyDescent="0.35">
      <c r="B532" s="244">
        <v>104383</v>
      </c>
      <c r="C532" s="245" t="s">
        <v>1294</v>
      </c>
      <c r="D532" s="244">
        <v>2015</v>
      </c>
      <c r="E532" s="245" t="s">
        <v>12</v>
      </c>
      <c r="F532" s="240">
        <v>17258.39</v>
      </c>
      <c r="G532" s="240" t="s">
        <v>1755</v>
      </c>
      <c r="H532" s="240" t="s">
        <v>12</v>
      </c>
      <c r="I532" s="240">
        <v>17258.39</v>
      </c>
      <c r="J532" s="240">
        <v>0</v>
      </c>
      <c r="K532" s="240">
        <v>0</v>
      </c>
      <c r="L532" s="240">
        <v>0</v>
      </c>
      <c r="M532" s="240">
        <v>0</v>
      </c>
      <c r="N532" s="240" t="s">
        <v>12</v>
      </c>
      <c r="O532" s="240">
        <v>0</v>
      </c>
      <c r="P532" s="240">
        <v>0</v>
      </c>
      <c r="Q532" s="240">
        <v>0</v>
      </c>
      <c r="R532" s="240">
        <v>0</v>
      </c>
      <c r="S532" s="240">
        <v>17258.39</v>
      </c>
      <c r="T532" s="245" t="s">
        <v>12</v>
      </c>
      <c r="U532" s="245" t="s">
        <v>317</v>
      </c>
      <c r="V532" s="245" t="s">
        <v>317</v>
      </c>
      <c r="W532" s="245" t="s">
        <v>12</v>
      </c>
      <c r="X532" s="245" t="s">
        <v>12</v>
      </c>
      <c r="Y532" s="245" t="s">
        <v>504</v>
      </c>
      <c r="Z532" s="245" t="s">
        <v>320</v>
      </c>
      <c r="AA532" s="246">
        <v>90058</v>
      </c>
      <c r="AB532" s="245" t="s">
        <v>1045</v>
      </c>
      <c r="AC532" s="245" t="s">
        <v>201</v>
      </c>
      <c r="AD532" s="245" t="s">
        <v>327</v>
      </c>
      <c r="AE532" s="245" t="s">
        <v>12</v>
      </c>
    </row>
    <row r="533" spans="2:31" x14ac:dyDescent="0.35">
      <c r="B533" s="244">
        <v>104616</v>
      </c>
      <c r="C533" s="245" t="s">
        <v>1295</v>
      </c>
      <c r="D533" s="244">
        <v>2015</v>
      </c>
      <c r="E533" s="245" t="s">
        <v>12</v>
      </c>
      <c r="F533" s="240">
        <v>16414.1665392</v>
      </c>
      <c r="G533" s="240" t="s">
        <v>1755</v>
      </c>
      <c r="H533" s="240" t="s">
        <v>12</v>
      </c>
      <c r="I533" s="240">
        <v>16414.1665392</v>
      </c>
      <c r="J533" s="240">
        <v>0</v>
      </c>
      <c r="K533" s="240">
        <v>0</v>
      </c>
      <c r="L533" s="240">
        <v>0</v>
      </c>
      <c r="M533" s="240">
        <v>0</v>
      </c>
      <c r="N533" s="240" t="s">
        <v>12</v>
      </c>
      <c r="O533" s="240">
        <v>0</v>
      </c>
      <c r="P533" s="240">
        <v>0</v>
      </c>
      <c r="Q533" s="240">
        <v>0</v>
      </c>
      <c r="R533" s="240">
        <v>0</v>
      </c>
      <c r="S533" s="240">
        <v>16414.1665392</v>
      </c>
      <c r="T533" s="245" t="s">
        <v>12</v>
      </c>
      <c r="U533" s="245" t="s">
        <v>317</v>
      </c>
      <c r="V533" s="245" t="s">
        <v>317</v>
      </c>
      <c r="W533" s="245" t="s">
        <v>12</v>
      </c>
      <c r="X533" s="245" t="s">
        <v>12</v>
      </c>
      <c r="Y533" s="245" t="s">
        <v>1800</v>
      </c>
      <c r="Z533" s="245" t="s">
        <v>320</v>
      </c>
      <c r="AA533" s="246">
        <v>92530</v>
      </c>
      <c r="AB533" s="245" t="s">
        <v>1297</v>
      </c>
      <c r="AC533" s="245" t="s">
        <v>201</v>
      </c>
      <c r="AD533" s="245" t="s">
        <v>327</v>
      </c>
      <c r="AE533" s="245" t="s">
        <v>12</v>
      </c>
    </row>
    <row r="534" spans="2:31" x14ac:dyDescent="0.35">
      <c r="B534" s="244">
        <v>101674</v>
      </c>
      <c r="C534" s="245" t="s">
        <v>1298</v>
      </c>
      <c r="D534" s="244">
        <v>2015</v>
      </c>
      <c r="E534" s="245" t="s">
        <v>12</v>
      </c>
      <c r="F534" s="240">
        <v>38640.269989180801</v>
      </c>
      <c r="G534" s="240" t="s">
        <v>1755</v>
      </c>
      <c r="H534" s="240" t="s">
        <v>12</v>
      </c>
      <c r="I534" s="240">
        <v>38640.269989180801</v>
      </c>
      <c r="J534" s="240">
        <v>0</v>
      </c>
      <c r="K534" s="240">
        <v>0</v>
      </c>
      <c r="L534" s="240">
        <v>0</v>
      </c>
      <c r="M534" s="240">
        <v>0</v>
      </c>
      <c r="N534" s="240" t="s">
        <v>12</v>
      </c>
      <c r="O534" s="240">
        <v>38419.4672308628</v>
      </c>
      <c r="P534" s="240">
        <v>0</v>
      </c>
      <c r="Q534" s="240">
        <v>0</v>
      </c>
      <c r="R534" s="240">
        <v>38419.4672308628</v>
      </c>
      <c r="S534" s="240">
        <v>220.802758318</v>
      </c>
      <c r="T534" s="245" t="s">
        <v>12</v>
      </c>
      <c r="U534" s="245" t="s">
        <v>316</v>
      </c>
      <c r="V534" s="245" t="s">
        <v>316</v>
      </c>
      <c r="W534" s="245" t="s">
        <v>340</v>
      </c>
      <c r="X534" s="245" t="s">
        <v>12</v>
      </c>
      <c r="Y534" s="245" t="s">
        <v>1299</v>
      </c>
      <c r="Z534" s="245" t="s">
        <v>320</v>
      </c>
      <c r="AA534" s="246">
        <v>93455</v>
      </c>
      <c r="AB534" s="245" t="s">
        <v>342</v>
      </c>
      <c r="AC534" s="245" t="s">
        <v>343</v>
      </c>
      <c r="AD534" s="245" t="s">
        <v>344</v>
      </c>
      <c r="AE534" s="245" t="s">
        <v>12</v>
      </c>
    </row>
    <row r="535" spans="2:31" x14ac:dyDescent="0.35">
      <c r="B535" s="244">
        <v>101207</v>
      </c>
      <c r="C535" s="245" t="s">
        <v>1300</v>
      </c>
      <c r="D535" s="244">
        <v>2015</v>
      </c>
      <c r="E535" s="245" t="s">
        <v>12</v>
      </c>
      <c r="F535" s="240">
        <v>31947.035368000001</v>
      </c>
      <c r="G535" s="240" t="s">
        <v>1755</v>
      </c>
      <c r="H535" s="240" t="s">
        <v>12</v>
      </c>
      <c r="I535" s="240">
        <v>31947.035368000001</v>
      </c>
      <c r="J535" s="240">
        <v>0</v>
      </c>
      <c r="K535" s="240">
        <v>0</v>
      </c>
      <c r="L535" s="240">
        <v>0</v>
      </c>
      <c r="M535" s="240">
        <v>0</v>
      </c>
      <c r="N535" s="240" t="s">
        <v>12</v>
      </c>
      <c r="O535" s="240">
        <v>31947.035368000001</v>
      </c>
      <c r="P535" s="240">
        <v>0</v>
      </c>
      <c r="Q535" s="240">
        <v>0</v>
      </c>
      <c r="R535" s="240">
        <v>31947.035368000001</v>
      </c>
      <c r="S535" s="240">
        <v>0</v>
      </c>
      <c r="T535" s="245" t="s">
        <v>12</v>
      </c>
      <c r="U535" s="245" t="s">
        <v>316</v>
      </c>
      <c r="V535" s="245" t="s">
        <v>316</v>
      </c>
      <c r="W535" s="245" t="s">
        <v>363</v>
      </c>
      <c r="X535" s="245" t="s">
        <v>12</v>
      </c>
      <c r="Y535" s="245" t="s">
        <v>1189</v>
      </c>
      <c r="Z535" s="245" t="s">
        <v>320</v>
      </c>
      <c r="AA535" s="246">
        <v>95776</v>
      </c>
      <c r="AB535" s="245" t="s">
        <v>673</v>
      </c>
      <c r="AC535" s="245" t="s">
        <v>201</v>
      </c>
      <c r="AD535" s="245" t="s">
        <v>327</v>
      </c>
      <c r="AE535" s="245" t="s">
        <v>12</v>
      </c>
    </row>
    <row r="536" spans="2:31" x14ac:dyDescent="0.35">
      <c r="B536" s="244">
        <v>104540</v>
      </c>
      <c r="C536" s="245" t="s">
        <v>1304</v>
      </c>
      <c r="D536" s="244">
        <v>2015</v>
      </c>
      <c r="E536" s="245" t="s">
        <v>12</v>
      </c>
      <c r="F536" s="240">
        <v>34664.661428799998</v>
      </c>
      <c r="G536" s="240" t="s">
        <v>1755</v>
      </c>
      <c r="H536" s="240" t="s">
        <v>12</v>
      </c>
      <c r="I536" s="240">
        <v>34664.661428799998</v>
      </c>
      <c r="J536" s="240">
        <v>0</v>
      </c>
      <c r="K536" s="240">
        <v>0</v>
      </c>
      <c r="L536" s="240">
        <v>0</v>
      </c>
      <c r="M536" s="240">
        <v>0</v>
      </c>
      <c r="N536" s="240" t="s">
        <v>12</v>
      </c>
      <c r="O536" s="240">
        <v>34664.661428799998</v>
      </c>
      <c r="P536" s="240">
        <v>0</v>
      </c>
      <c r="Q536" s="240">
        <v>0</v>
      </c>
      <c r="R536" s="240">
        <v>34664.661428799998</v>
      </c>
      <c r="S536" s="240">
        <v>0</v>
      </c>
      <c r="T536" s="245" t="s">
        <v>12</v>
      </c>
      <c r="U536" s="245" t="s">
        <v>316</v>
      </c>
      <c r="V536" s="245" t="s">
        <v>317</v>
      </c>
      <c r="W536" s="245" t="s">
        <v>381</v>
      </c>
      <c r="X536" s="245" t="s">
        <v>12</v>
      </c>
      <c r="Y536" s="245" t="s">
        <v>474</v>
      </c>
      <c r="Z536" s="245" t="s">
        <v>320</v>
      </c>
      <c r="AA536" s="246">
        <v>93638</v>
      </c>
      <c r="AB536" s="245" t="s">
        <v>338</v>
      </c>
      <c r="AC536" s="245" t="s">
        <v>201</v>
      </c>
      <c r="AD536" s="245" t="s">
        <v>327</v>
      </c>
      <c r="AE536" s="245" t="s">
        <v>12</v>
      </c>
    </row>
    <row r="537" spans="2:31" x14ac:dyDescent="0.35">
      <c r="B537" s="244">
        <v>104048</v>
      </c>
      <c r="C537" s="245" t="s">
        <v>1305</v>
      </c>
      <c r="D537" s="244">
        <v>2015</v>
      </c>
      <c r="E537" s="245" t="s">
        <v>12</v>
      </c>
      <c r="F537" s="240">
        <v>58405.199972800001</v>
      </c>
      <c r="G537" s="240" t="s">
        <v>1755</v>
      </c>
      <c r="H537" s="240" t="s">
        <v>12</v>
      </c>
      <c r="I537" s="240">
        <v>58405.199972800001</v>
      </c>
      <c r="J537" s="240">
        <v>0</v>
      </c>
      <c r="K537" s="240">
        <v>0</v>
      </c>
      <c r="L537" s="240">
        <v>0</v>
      </c>
      <c r="M537" s="240">
        <v>0</v>
      </c>
      <c r="N537" s="240" t="s">
        <v>12</v>
      </c>
      <c r="O537" s="240">
        <v>58405.199972800001</v>
      </c>
      <c r="P537" s="240">
        <v>0</v>
      </c>
      <c r="Q537" s="240">
        <v>0</v>
      </c>
      <c r="R537" s="240">
        <v>58405.199972800001</v>
      </c>
      <c r="S537" s="240">
        <v>0</v>
      </c>
      <c r="T537" s="245" t="s">
        <v>12</v>
      </c>
      <c r="U537" s="245" t="s">
        <v>316</v>
      </c>
      <c r="V537" s="245" t="s">
        <v>317</v>
      </c>
      <c r="W537" s="245" t="s">
        <v>381</v>
      </c>
      <c r="X537" s="245" t="s">
        <v>12</v>
      </c>
      <c r="Y537" s="245" t="s">
        <v>675</v>
      </c>
      <c r="Z537" s="245" t="s">
        <v>320</v>
      </c>
      <c r="AA537" s="246">
        <v>95206</v>
      </c>
      <c r="AB537" s="245" t="s">
        <v>338</v>
      </c>
      <c r="AC537" s="245" t="s">
        <v>201</v>
      </c>
      <c r="AD537" s="245" t="s">
        <v>327</v>
      </c>
      <c r="AE537" s="245" t="s">
        <v>12</v>
      </c>
    </row>
    <row r="538" spans="2:31" x14ac:dyDescent="0.35">
      <c r="B538" s="244">
        <v>3002</v>
      </c>
      <c r="C538" s="245" t="s">
        <v>1307</v>
      </c>
      <c r="D538" s="244">
        <v>2015</v>
      </c>
      <c r="E538" s="245" t="s">
        <v>12</v>
      </c>
      <c r="F538" s="240">
        <v>718148.18495999998</v>
      </c>
      <c r="G538" s="240" t="s">
        <v>1755</v>
      </c>
      <c r="H538" s="240" t="s">
        <v>12</v>
      </c>
      <c r="I538" s="240">
        <v>0</v>
      </c>
      <c r="J538" s="240">
        <v>0</v>
      </c>
      <c r="K538" s="240">
        <v>0</v>
      </c>
      <c r="L538" s="240">
        <v>0</v>
      </c>
      <c r="M538" s="240">
        <v>718148.18495999998</v>
      </c>
      <c r="N538" s="240" t="s">
        <v>12</v>
      </c>
      <c r="O538" s="240">
        <v>0</v>
      </c>
      <c r="P538" s="240">
        <v>0</v>
      </c>
      <c r="Q538" s="240">
        <v>0</v>
      </c>
      <c r="R538" s="240">
        <v>0</v>
      </c>
      <c r="S538" s="240">
        <v>718148.18495999998</v>
      </c>
      <c r="T538" s="245" t="s">
        <v>12</v>
      </c>
      <c r="U538" s="245" t="s">
        <v>316</v>
      </c>
      <c r="V538" s="245" t="s">
        <v>317</v>
      </c>
      <c r="W538" s="245" t="s">
        <v>381</v>
      </c>
      <c r="X538" s="245" t="s">
        <v>12</v>
      </c>
      <c r="Y538" s="245" t="s">
        <v>1308</v>
      </c>
      <c r="Z538" s="245" t="s">
        <v>320</v>
      </c>
      <c r="AA538" s="246">
        <v>94105</v>
      </c>
      <c r="AB538" s="245" t="s">
        <v>321</v>
      </c>
      <c r="AC538" s="245" t="s">
        <v>322</v>
      </c>
      <c r="AD538" s="245" t="s">
        <v>323</v>
      </c>
      <c r="AE538" s="245" t="s">
        <v>12</v>
      </c>
    </row>
    <row r="539" spans="2:31" x14ac:dyDescent="0.35">
      <c r="B539" s="244">
        <v>104025</v>
      </c>
      <c r="C539" s="245" t="s">
        <v>1309</v>
      </c>
      <c r="D539" s="244">
        <v>2015</v>
      </c>
      <c r="E539" s="245" t="s">
        <v>12</v>
      </c>
      <c r="F539" s="240">
        <v>676458.09041519905</v>
      </c>
      <c r="G539" s="240" t="s">
        <v>1755</v>
      </c>
      <c r="H539" s="240" t="s">
        <v>12</v>
      </c>
      <c r="I539" s="240">
        <v>676458.09041519905</v>
      </c>
      <c r="J539" s="240">
        <v>0</v>
      </c>
      <c r="K539" s="240">
        <v>0</v>
      </c>
      <c r="L539" s="240">
        <v>0</v>
      </c>
      <c r="M539" s="240">
        <v>0</v>
      </c>
      <c r="N539" s="240" t="s">
        <v>12</v>
      </c>
      <c r="O539" s="240">
        <v>0</v>
      </c>
      <c r="P539" s="240">
        <v>0</v>
      </c>
      <c r="Q539" s="240">
        <v>0</v>
      </c>
      <c r="R539" s="240">
        <v>0</v>
      </c>
      <c r="S539" s="240">
        <v>676458.09041519905</v>
      </c>
      <c r="T539" s="245" t="s">
        <v>12</v>
      </c>
      <c r="U539" s="245" t="s">
        <v>316</v>
      </c>
      <c r="V539" s="245" t="s">
        <v>317</v>
      </c>
      <c r="W539" s="245" t="s">
        <v>381</v>
      </c>
      <c r="X539" s="245" t="s">
        <v>12</v>
      </c>
      <c r="Y539" s="245" t="s">
        <v>766</v>
      </c>
      <c r="Z539" s="245" t="s">
        <v>320</v>
      </c>
      <c r="AA539" s="246">
        <v>94105</v>
      </c>
      <c r="AB539" s="245" t="s">
        <v>743</v>
      </c>
      <c r="AC539" s="245" t="s">
        <v>272</v>
      </c>
      <c r="AD539" s="245" t="s">
        <v>344</v>
      </c>
      <c r="AE539" s="245" t="s">
        <v>12</v>
      </c>
    </row>
    <row r="540" spans="2:31" x14ac:dyDescent="0.35">
      <c r="B540" s="244">
        <v>104024</v>
      </c>
      <c r="C540" s="245" t="s">
        <v>1310</v>
      </c>
      <c r="D540" s="244">
        <v>2015</v>
      </c>
      <c r="E540" s="245" t="s">
        <v>12</v>
      </c>
      <c r="F540" s="240">
        <v>43022556.964795202</v>
      </c>
      <c r="G540" s="240" t="s">
        <v>1755</v>
      </c>
      <c r="H540" s="240" t="s">
        <v>12</v>
      </c>
      <c r="I540" s="240">
        <v>0</v>
      </c>
      <c r="J540" s="240">
        <v>0</v>
      </c>
      <c r="K540" s="240">
        <v>43022556.964795202</v>
      </c>
      <c r="L540" s="240">
        <v>0</v>
      </c>
      <c r="M540" s="240">
        <v>0</v>
      </c>
      <c r="N540" s="240" t="s">
        <v>12</v>
      </c>
      <c r="O540" s="240">
        <v>0</v>
      </c>
      <c r="P540" s="240">
        <v>17170885.3420594</v>
      </c>
      <c r="Q540" s="240">
        <v>0</v>
      </c>
      <c r="R540" s="240">
        <v>17170885.3420594</v>
      </c>
      <c r="S540" s="240">
        <v>25851671.622735798</v>
      </c>
      <c r="T540" s="245" t="s">
        <v>12</v>
      </c>
      <c r="U540" s="245" t="s">
        <v>316</v>
      </c>
      <c r="V540" s="245" t="s">
        <v>317</v>
      </c>
      <c r="W540" s="245" t="s">
        <v>381</v>
      </c>
      <c r="X540" s="245" t="s">
        <v>12</v>
      </c>
      <c r="Y540" s="245" t="s">
        <v>766</v>
      </c>
      <c r="Z540" s="245" t="s">
        <v>320</v>
      </c>
      <c r="AA540" s="246">
        <v>94105</v>
      </c>
      <c r="AB540" s="245" t="s">
        <v>743</v>
      </c>
      <c r="AC540" s="245" t="s">
        <v>424</v>
      </c>
      <c r="AD540" s="245" t="s">
        <v>425</v>
      </c>
      <c r="AE540" s="245" t="s">
        <v>12</v>
      </c>
    </row>
    <row r="541" spans="2:31" x14ac:dyDescent="0.35">
      <c r="B541" s="244">
        <v>101298</v>
      </c>
      <c r="C541" s="245" t="s">
        <v>1311</v>
      </c>
      <c r="D541" s="244">
        <v>2015</v>
      </c>
      <c r="E541" s="245" t="s">
        <v>12</v>
      </c>
      <c r="F541" s="240">
        <v>221429.587547</v>
      </c>
      <c r="G541" s="240" t="s">
        <v>1755</v>
      </c>
      <c r="H541" s="240" t="s">
        <v>12</v>
      </c>
      <c r="I541" s="240">
        <v>5230.5875470000001</v>
      </c>
      <c r="J541" s="240">
        <v>216199</v>
      </c>
      <c r="K541" s="240">
        <v>0</v>
      </c>
      <c r="L541" s="240">
        <v>0</v>
      </c>
      <c r="M541" s="240">
        <v>0</v>
      </c>
      <c r="N541" s="240" t="s">
        <v>12</v>
      </c>
      <c r="O541" s="240">
        <v>0</v>
      </c>
      <c r="P541" s="240">
        <v>0</v>
      </c>
      <c r="Q541" s="240">
        <v>0</v>
      </c>
      <c r="R541" s="240">
        <v>0</v>
      </c>
      <c r="S541" s="240">
        <v>221429.587547</v>
      </c>
      <c r="T541" s="245" t="s">
        <v>12</v>
      </c>
      <c r="U541" s="245" t="s">
        <v>316</v>
      </c>
      <c r="V541" s="245" t="s">
        <v>317</v>
      </c>
      <c r="W541" s="245" t="s">
        <v>430</v>
      </c>
      <c r="X541" s="245" t="s">
        <v>12</v>
      </c>
      <c r="Y541" s="245" t="s">
        <v>1312</v>
      </c>
      <c r="Z541" s="245" t="s">
        <v>320</v>
      </c>
      <c r="AA541" s="246">
        <v>95327</v>
      </c>
      <c r="AB541" s="245" t="s">
        <v>404</v>
      </c>
      <c r="AC541" s="245" t="s">
        <v>201</v>
      </c>
      <c r="AD541" s="245" t="s">
        <v>354</v>
      </c>
      <c r="AE541" s="245" t="s">
        <v>12</v>
      </c>
    </row>
    <row r="542" spans="2:31" x14ac:dyDescent="0.35">
      <c r="B542" s="244">
        <v>3003</v>
      </c>
      <c r="C542" s="245" t="s">
        <v>1313</v>
      </c>
      <c r="D542" s="244">
        <v>2015</v>
      </c>
      <c r="E542" s="245" t="s">
        <v>12</v>
      </c>
      <c r="F542" s="240">
        <v>792523.03208114102</v>
      </c>
      <c r="G542" s="240" t="s">
        <v>1755</v>
      </c>
      <c r="H542" s="240" t="s">
        <v>12</v>
      </c>
      <c r="I542" s="240">
        <v>0</v>
      </c>
      <c r="J542" s="240">
        <v>0</v>
      </c>
      <c r="K542" s="240">
        <v>0</v>
      </c>
      <c r="L542" s="240">
        <v>0</v>
      </c>
      <c r="M542" s="240">
        <v>792523.03208114102</v>
      </c>
      <c r="N542" s="240" t="s">
        <v>12</v>
      </c>
      <c r="O542" s="240">
        <v>0</v>
      </c>
      <c r="P542" s="240">
        <v>0</v>
      </c>
      <c r="Q542" s="240">
        <v>792523.03208114102</v>
      </c>
      <c r="R542" s="240">
        <v>792523.03208114102</v>
      </c>
      <c r="S542" s="240">
        <v>0</v>
      </c>
      <c r="T542" s="245" t="s">
        <v>12</v>
      </c>
      <c r="U542" s="245" t="s">
        <v>316</v>
      </c>
      <c r="V542" s="245" t="s">
        <v>317</v>
      </c>
      <c r="W542" s="245" t="s">
        <v>390</v>
      </c>
      <c r="X542" s="245" t="s">
        <v>12</v>
      </c>
      <c r="Y542" s="245" t="s">
        <v>483</v>
      </c>
      <c r="Z542" s="245" t="s">
        <v>484</v>
      </c>
      <c r="AA542" s="246">
        <v>97232</v>
      </c>
      <c r="AB542" s="245" t="s">
        <v>321</v>
      </c>
      <c r="AC542" s="245" t="s">
        <v>322</v>
      </c>
      <c r="AD542" s="245" t="s">
        <v>323</v>
      </c>
      <c r="AE542" s="245" t="s">
        <v>12</v>
      </c>
    </row>
    <row r="543" spans="2:31" x14ac:dyDescent="0.35">
      <c r="B543" s="244">
        <v>104669</v>
      </c>
      <c r="C543" s="245" t="s">
        <v>1801</v>
      </c>
      <c r="D543" s="244">
        <v>2015</v>
      </c>
      <c r="E543" s="245" t="s">
        <v>12</v>
      </c>
      <c r="F543" s="240">
        <v>11707.311696000001</v>
      </c>
      <c r="G543" s="240" t="s">
        <v>1755</v>
      </c>
      <c r="H543" s="240" t="s">
        <v>12</v>
      </c>
      <c r="I543" s="240">
        <v>11707.311696000001</v>
      </c>
      <c r="J543" s="240">
        <v>0</v>
      </c>
      <c r="K543" s="240">
        <v>0</v>
      </c>
      <c r="L543" s="240">
        <v>0</v>
      </c>
      <c r="M543" s="240">
        <v>0</v>
      </c>
      <c r="N543" s="240" t="s">
        <v>12</v>
      </c>
      <c r="O543" s="240">
        <v>0</v>
      </c>
      <c r="P543" s="240">
        <v>0</v>
      </c>
      <c r="Q543" s="240">
        <v>0</v>
      </c>
      <c r="R543" s="240">
        <v>0</v>
      </c>
      <c r="S543" s="240">
        <v>11707.311696000001</v>
      </c>
      <c r="T543" s="245" t="s">
        <v>12</v>
      </c>
      <c r="U543" s="245" t="s">
        <v>317</v>
      </c>
      <c r="V543" s="245" t="s">
        <v>317</v>
      </c>
      <c r="W543" s="245" t="s">
        <v>12</v>
      </c>
      <c r="X543" s="245" t="s">
        <v>12</v>
      </c>
      <c r="Y543" s="245" t="s">
        <v>606</v>
      </c>
      <c r="Z543" s="245" t="s">
        <v>320</v>
      </c>
      <c r="AA543" s="246">
        <v>96080</v>
      </c>
      <c r="AB543" s="245" t="s">
        <v>1422</v>
      </c>
      <c r="AC543" s="245" t="s">
        <v>201</v>
      </c>
      <c r="AD543" s="245" t="s">
        <v>327</v>
      </c>
      <c r="AE543" s="245" t="s">
        <v>12</v>
      </c>
    </row>
    <row r="544" spans="2:31" x14ac:dyDescent="0.35">
      <c r="B544" s="244">
        <v>104738</v>
      </c>
      <c r="C544" s="245" t="s">
        <v>1314</v>
      </c>
      <c r="D544" s="244">
        <v>2015</v>
      </c>
      <c r="E544" s="245" t="s">
        <v>12</v>
      </c>
      <c r="F544" s="240">
        <v>8562.6364799999992</v>
      </c>
      <c r="G544" s="240" t="s">
        <v>1755</v>
      </c>
      <c r="H544" s="240" t="s">
        <v>12</v>
      </c>
      <c r="I544" s="240">
        <v>8562.6364799999992</v>
      </c>
      <c r="J544" s="240">
        <v>0</v>
      </c>
      <c r="K544" s="240">
        <v>0</v>
      </c>
      <c r="L544" s="240">
        <v>0</v>
      </c>
      <c r="M544" s="240">
        <v>0</v>
      </c>
      <c r="N544" s="240" t="s">
        <v>12</v>
      </c>
      <c r="O544" s="240">
        <v>0</v>
      </c>
      <c r="P544" s="240">
        <v>0</v>
      </c>
      <c r="Q544" s="240">
        <v>0</v>
      </c>
      <c r="R544" s="240">
        <v>0</v>
      </c>
      <c r="S544" s="240">
        <v>8562.6364799999992</v>
      </c>
      <c r="T544" s="245" t="s">
        <v>12</v>
      </c>
      <c r="U544" s="245" t="s">
        <v>317</v>
      </c>
      <c r="V544" s="245" t="s">
        <v>317</v>
      </c>
      <c r="W544" s="245" t="s">
        <v>12</v>
      </c>
      <c r="X544" s="245" t="s">
        <v>12</v>
      </c>
      <c r="Y544" s="245" t="s">
        <v>741</v>
      </c>
      <c r="Z544" s="245" t="s">
        <v>320</v>
      </c>
      <c r="AA544" s="246">
        <v>94304</v>
      </c>
      <c r="AB544" s="245" t="s">
        <v>684</v>
      </c>
      <c r="AC544" s="245" t="s">
        <v>201</v>
      </c>
      <c r="AD544" s="245" t="s">
        <v>327</v>
      </c>
      <c r="AE544" s="245" t="s">
        <v>12</v>
      </c>
    </row>
    <row r="545" spans="2:31" x14ac:dyDescent="0.35">
      <c r="B545" s="244">
        <v>101740</v>
      </c>
      <c r="C545" s="245" t="s">
        <v>1315</v>
      </c>
      <c r="D545" s="244">
        <v>2015</v>
      </c>
      <c r="E545" s="245" t="s">
        <v>12</v>
      </c>
      <c r="F545" s="240">
        <v>434830.59374400001</v>
      </c>
      <c r="G545" s="240" t="s">
        <v>1755</v>
      </c>
      <c r="H545" s="240" t="s">
        <v>12</v>
      </c>
      <c r="I545" s="240">
        <v>434830.59374400001</v>
      </c>
      <c r="J545" s="240">
        <v>0</v>
      </c>
      <c r="K545" s="240">
        <v>0</v>
      </c>
      <c r="L545" s="240">
        <v>0</v>
      </c>
      <c r="M545" s="240">
        <v>0</v>
      </c>
      <c r="N545" s="240" t="s">
        <v>12</v>
      </c>
      <c r="O545" s="240">
        <v>434830.59374400001</v>
      </c>
      <c r="P545" s="240">
        <v>0</v>
      </c>
      <c r="Q545" s="240">
        <v>0</v>
      </c>
      <c r="R545" s="240">
        <v>434830.59374400001</v>
      </c>
      <c r="S545" s="240">
        <v>0</v>
      </c>
      <c r="T545" s="245" t="s">
        <v>12</v>
      </c>
      <c r="U545" s="245" t="s">
        <v>316</v>
      </c>
      <c r="V545" s="245" t="s">
        <v>317</v>
      </c>
      <c r="W545" s="245" t="s">
        <v>690</v>
      </c>
      <c r="X545" s="245" t="s">
        <v>12</v>
      </c>
      <c r="Y545" s="245" t="s">
        <v>633</v>
      </c>
      <c r="Z545" s="245" t="s">
        <v>320</v>
      </c>
      <c r="AA545" s="246">
        <v>93622</v>
      </c>
      <c r="AB545" s="245" t="s">
        <v>352</v>
      </c>
      <c r="AC545" s="245" t="s">
        <v>204</v>
      </c>
      <c r="AD545" s="245" t="s">
        <v>354</v>
      </c>
      <c r="AE545" s="245" t="s">
        <v>12</v>
      </c>
    </row>
    <row r="546" spans="2:31" x14ac:dyDescent="0.35">
      <c r="B546" s="244">
        <v>101736</v>
      </c>
      <c r="C546" s="245" t="s">
        <v>2015</v>
      </c>
      <c r="D546" s="244">
        <v>2015</v>
      </c>
      <c r="E546" s="245" t="s">
        <v>12</v>
      </c>
      <c r="F546" s="240">
        <v>15636.3375696</v>
      </c>
      <c r="G546" s="240" t="s">
        <v>1755</v>
      </c>
      <c r="H546" s="240" t="s">
        <v>12</v>
      </c>
      <c r="I546" s="240">
        <v>15636.3375696</v>
      </c>
      <c r="J546" s="240">
        <v>0</v>
      </c>
      <c r="K546" s="240">
        <v>0</v>
      </c>
      <c r="L546" s="240">
        <v>0</v>
      </c>
      <c r="M546" s="240">
        <v>0</v>
      </c>
      <c r="N546" s="240" t="s">
        <v>12</v>
      </c>
      <c r="O546" s="240">
        <v>0</v>
      </c>
      <c r="P546" s="240">
        <v>0</v>
      </c>
      <c r="Q546" s="240">
        <v>0</v>
      </c>
      <c r="R546" s="240">
        <v>0</v>
      </c>
      <c r="S546" s="240">
        <v>15636.3375696</v>
      </c>
      <c r="T546" s="245" t="s">
        <v>12</v>
      </c>
      <c r="U546" s="245" t="s">
        <v>316</v>
      </c>
      <c r="V546" s="245" t="s">
        <v>316</v>
      </c>
      <c r="W546" s="245" t="s">
        <v>350</v>
      </c>
      <c r="X546" s="245" t="s">
        <v>12</v>
      </c>
      <c r="Y546" s="245" t="s">
        <v>1748</v>
      </c>
      <c r="Z546" s="245" t="s">
        <v>320</v>
      </c>
      <c r="AA546" s="246">
        <v>93249</v>
      </c>
      <c r="AB546" s="245" t="s">
        <v>1506</v>
      </c>
      <c r="AC546" s="245" t="s">
        <v>201</v>
      </c>
      <c r="AD546" s="245" t="s">
        <v>327</v>
      </c>
      <c r="AE546" s="245" t="s">
        <v>12</v>
      </c>
    </row>
    <row r="547" spans="2:31" x14ac:dyDescent="0.35">
      <c r="B547" s="244">
        <v>104341</v>
      </c>
      <c r="C547" s="245" t="s">
        <v>2016</v>
      </c>
      <c r="D547" s="244">
        <v>2015</v>
      </c>
      <c r="E547" s="245" t="s">
        <v>12</v>
      </c>
      <c r="F547" s="240">
        <v>10929.3663984</v>
      </c>
      <c r="G547" s="240" t="s">
        <v>1755</v>
      </c>
      <c r="H547" s="240" t="s">
        <v>12</v>
      </c>
      <c r="I547" s="240">
        <v>10929.3663984</v>
      </c>
      <c r="J547" s="240">
        <v>0</v>
      </c>
      <c r="K547" s="240">
        <v>0</v>
      </c>
      <c r="L547" s="240">
        <v>0</v>
      </c>
      <c r="M547" s="240">
        <v>0</v>
      </c>
      <c r="N547" s="240" t="s">
        <v>12</v>
      </c>
      <c r="O547" s="240">
        <v>0</v>
      </c>
      <c r="P547" s="240">
        <v>0</v>
      </c>
      <c r="Q547" s="240">
        <v>0</v>
      </c>
      <c r="R547" s="240">
        <v>0</v>
      </c>
      <c r="S547" s="240">
        <v>10929.3663984</v>
      </c>
      <c r="T547" s="245" t="s">
        <v>12</v>
      </c>
      <c r="U547" s="245" t="s">
        <v>317</v>
      </c>
      <c r="V547" s="245" t="s">
        <v>317</v>
      </c>
      <c r="W547" s="245" t="s">
        <v>12</v>
      </c>
      <c r="X547" s="245" t="s">
        <v>12</v>
      </c>
      <c r="Y547" s="245" t="s">
        <v>1441</v>
      </c>
      <c r="Z547" s="245" t="s">
        <v>320</v>
      </c>
      <c r="AA547" s="246">
        <v>95624</v>
      </c>
      <c r="AB547" s="245" t="s">
        <v>450</v>
      </c>
      <c r="AC547" s="245" t="s">
        <v>201</v>
      </c>
      <c r="AD547" s="245" t="s">
        <v>327</v>
      </c>
      <c r="AE547" s="245" t="s">
        <v>12</v>
      </c>
    </row>
    <row r="548" spans="2:31" x14ac:dyDescent="0.35">
      <c r="B548" s="244">
        <v>104500</v>
      </c>
      <c r="C548" s="245" t="s">
        <v>1802</v>
      </c>
      <c r="D548" s="244">
        <v>2015</v>
      </c>
      <c r="E548" s="245" t="s">
        <v>12</v>
      </c>
      <c r="F548" s="240">
        <v>944.04423599999996</v>
      </c>
      <c r="G548" s="240" t="s">
        <v>1755</v>
      </c>
      <c r="H548" s="240" t="s">
        <v>12</v>
      </c>
      <c r="I548" s="240">
        <v>0</v>
      </c>
      <c r="J548" s="240">
        <v>0</v>
      </c>
      <c r="K548" s="240">
        <v>944.04423599999996</v>
      </c>
      <c r="L548" s="240">
        <v>0</v>
      </c>
      <c r="M548" s="240">
        <v>0</v>
      </c>
      <c r="N548" s="240" t="s">
        <v>12</v>
      </c>
      <c r="O548" s="240">
        <v>0</v>
      </c>
      <c r="P548" s="240">
        <v>944.04423599999996</v>
      </c>
      <c r="Q548" s="240">
        <v>0</v>
      </c>
      <c r="R548" s="240">
        <v>944.04423599999996</v>
      </c>
      <c r="S548" s="240">
        <v>0</v>
      </c>
      <c r="T548" s="245" t="s">
        <v>12</v>
      </c>
      <c r="U548" s="245" t="s">
        <v>316</v>
      </c>
      <c r="V548" s="245" t="s">
        <v>317</v>
      </c>
      <c r="W548" s="245" t="s">
        <v>489</v>
      </c>
      <c r="X548" s="245" t="s">
        <v>12</v>
      </c>
      <c r="Y548" s="245" t="s">
        <v>399</v>
      </c>
      <c r="Z548" s="245" t="s">
        <v>320</v>
      </c>
      <c r="AA548" s="246">
        <v>90723</v>
      </c>
      <c r="AB548" s="245" t="s">
        <v>391</v>
      </c>
      <c r="AC548" s="245" t="s">
        <v>394</v>
      </c>
      <c r="AD548" s="245" t="s">
        <v>395</v>
      </c>
      <c r="AE548" s="245" t="s">
        <v>12</v>
      </c>
    </row>
    <row r="549" spans="2:31" x14ac:dyDescent="0.35">
      <c r="B549" s="244">
        <v>101056</v>
      </c>
      <c r="C549" s="245" t="s">
        <v>2017</v>
      </c>
      <c r="D549" s="244">
        <v>2015</v>
      </c>
      <c r="E549" s="245" t="s">
        <v>12</v>
      </c>
      <c r="F549" s="240">
        <v>11977.851921699599</v>
      </c>
      <c r="G549" s="240" t="s">
        <v>1755</v>
      </c>
      <c r="H549" s="240" t="s">
        <v>12</v>
      </c>
      <c r="I549" s="240">
        <v>11977.851921699599</v>
      </c>
      <c r="J549" s="240">
        <v>0</v>
      </c>
      <c r="K549" s="240">
        <v>0</v>
      </c>
      <c r="L549" s="240">
        <v>0</v>
      </c>
      <c r="M549" s="240">
        <v>0</v>
      </c>
      <c r="N549" s="240" t="s">
        <v>12</v>
      </c>
      <c r="O549" s="240">
        <v>11851.851921699599</v>
      </c>
      <c r="P549" s="240">
        <v>0</v>
      </c>
      <c r="Q549" s="240">
        <v>0</v>
      </c>
      <c r="R549" s="240">
        <v>11851.851921699599</v>
      </c>
      <c r="S549" s="240">
        <v>126</v>
      </c>
      <c r="T549" s="245" t="s">
        <v>12</v>
      </c>
      <c r="U549" s="245" t="s">
        <v>316</v>
      </c>
      <c r="V549" s="245" t="s">
        <v>316</v>
      </c>
      <c r="W549" s="245" t="s">
        <v>489</v>
      </c>
      <c r="X549" s="245" t="s">
        <v>12</v>
      </c>
      <c r="Y549" s="245" t="s">
        <v>399</v>
      </c>
      <c r="Z549" s="245" t="s">
        <v>320</v>
      </c>
      <c r="AA549" s="246">
        <v>90723</v>
      </c>
      <c r="AB549" s="245" t="s">
        <v>391</v>
      </c>
      <c r="AC549" s="245" t="s">
        <v>566</v>
      </c>
      <c r="AD549" s="245" t="s">
        <v>392</v>
      </c>
      <c r="AE549" s="245" t="s">
        <v>12</v>
      </c>
    </row>
    <row r="550" spans="2:31" x14ac:dyDescent="0.35">
      <c r="B550" s="244">
        <v>3049</v>
      </c>
      <c r="C550" s="245" t="s">
        <v>1316</v>
      </c>
      <c r="D550" s="244">
        <v>2015</v>
      </c>
      <c r="E550" s="245" t="s">
        <v>12</v>
      </c>
      <c r="F550" s="240">
        <v>392823.65315334703</v>
      </c>
      <c r="G550" s="240" t="s">
        <v>1755</v>
      </c>
      <c r="H550" s="240" t="s">
        <v>12</v>
      </c>
      <c r="I550" s="240">
        <v>0</v>
      </c>
      <c r="J550" s="240">
        <v>0</v>
      </c>
      <c r="K550" s="240">
        <v>0</v>
      </c>
      <c r="L550" s="240">
        <v>0</v>
      </c>
      <c r="M550" s="240">
        <v>392823.65315334703</v>
      </c>
      <c r="N550" s="240" t="s">
        <v>12</v>
      </c>
      <c r="O550" s="240">
        <v>0</v>
      </c>
      <c r="P550" s="240">
        <v>0</v>
      </c>
      <c r="Q550" s="240">
        <v>392823.65315334703</v>
      </c>
      <c r="R550" s="240">
        <v>392823.65315334703</v>
      </c>
      <c r="S550" s="240">
        <v>0</v>
      </c>
      <c r="T550" s="245" t="s">
        <v>12</v>
      </c>
      <c r="U550" s="245" t="s">
        <v>316</v>
      </c>
      <c r="V550" s="245" t="s">
        <v>317</v>
      </c>
      <c r="W550" s="245" t="s">
        <v>489</v>
      </c>
      <c r="X550" s="245" t="s">
        <v>12</v>
      </c>
      <c r="Y550" s="245" t="s">
        <v>592</v>
      </c>
      <c r="Z550" s="245" t="s">
        <v>320</v>
      </c>
      <c r="AA550" s="246">
        <v>91101</v>
      </c>
      <c r="AB550" s="245" t="s">
        <v>321</v>
      </c>
      <c r="AC550" s="245" t="s">
        <v>322</v>
      </c>
      <c r="AD550" s="245" t="s">
        <v>323</v>
      </c>
      <c r="AE550" s="245" t="s">
        <v>12</v>
      </c>
    </row>
    <row r="551" spans="2:31" x14ac:dyDescent="0.35">
      <c r="B551" s="244">
        <v>100179</v>
      </c>
      <c r="C551" s="245" t="s">
        <v>1317</v>
      </c>
      <c r="D551" s="244">
        <v>2015</v>
      </c>
      <c r="E551" s="245" t="s">
        <v>12</v>
      </c>
      <c r="F551" s="240">
        <v>35363.309321979999</v>
      </c>
      <c r="G551" s="240" t="s">
        <v>1755</v>
      </c>
      <c r="H551" s="240" t="s">
        <v>12</v>
      </c>
      <c r="I551" s="240">
        <v>35363.309321979999</v>
      </c>
      <c r="J551" s="240">
        <v>0</v>
      </c>
      <c r="K551" s="240">
        <v>0</v>
      </c>
      <c r="L551" s="240">
        <v>0</v>
      </c>
      <c r="M551" s="240">
        <v>0</v>
      </c>
      <c r="N551" s="240" t="s">
        <v>12</v>
      </c>
      <c r="O551" s="240">
        <v>35363.309321979999</v>
      </c>
      <c r="P551" s="240">
        <v>0</v>
      </c>
      <c r="Q551" s="240">
        <v>0</v>
      </c>
      <c r="R551" s="240">
        <v>35363.309321979999</v>
      </c>
      <c r="S551" s="240">
        <v>0</v>
      </c>
      <c r="T551" s="245" t="s">
        <v>12</v>
      </c>
      <c r="U551" s="245" t="s">
        <v>316</v>
      </c>
      <c r="V551" s="245" t="s">
        <v>317</v>
      </c>
      <c r="W551" s="245" t="s">
        <v>489</v>
      </c>
      <c r="X551" s="245" t="s">
        <v>12</v>
      </c>
      <c r="Y551" s="245" t="s">
        <v>592</v>
      </c>
      <c r="Z551" s="245" t="s">
        <v>320</v>
      </c>
      <c r="AA551" s="246">
        <v>91105</v>
      </c>
      <c r="AB551" s="245" t="s">
        <v>352</v>
      </c>
      <c r="AC551" s="245" t="s">
        <v>353</v>
      </c>
      <c r="AD551" s="245" t="s">
        <v>354</v>
      </c>
      <c r="AE551" s="245" t="s">
        <v>12</v>
      </c>
    </row>
    <row r="552" spans="2:31" x14ac:dyDescent="0.35">
      <c r="B552" s="244">
        <v>104574</v>
      </c>
      <c r="C552" s="245" t="s">
        <v>2018</v>
      </c>
      <c r="D552" s="244">
        <v>2015</v>
      </c>
      <c r="E552" s="245" t="s">
        <v>12</v>
      </c>
      <c r="F552" s="240">
        <v>9.1677599999999995</v>
      </c>
      <c r="G552" s="240" t="s">
        <v>1755</v>
      </c>
      <c r="H552" s="240" t="s">
        <v>12</v>
      </c>
      <c r="I552" s="240">
        <v>0</v>
      </c>
      <c r="J552" s="240">
        <v>0</v>
      </c>
      <c r="K552" s="240">
        <v>0</v>
      </c>
      <c r="L552" s="240">
        <v>0</v>
      </c>
      <c r="M552" s="240">
        <v>9.1677599999999995</v>
      </c>
      <c r="N552" s="240" t="s">
        <v>12</v>
      </c>
      <c r="O552" s="240">
        <v>0</v>
      </c>
      <c r="P552" s="240">
        <v>0</v>
      </c>
      <c r="Q552" s="240">
        <v>9.1677599999999995</v>
      </c>
      <c r="R552" s="240">
        <v>9.1677599999999995</v>
      </c>
      <c r="S552" s="240">
        <v>0</v>
      </c>
      <c r="T552" s="245" t="s">
        <v>12</v>
      </c>
      <c r="U552" s="245" t="s">
        <v>480</v>
      </c>
      <c r="V552" s="245" t="s">
        <v>317</v>
      </c>
      <c r="W552" s="245" t="s">
        <v>336</v>
      </c>
      <c r="X552" s="245" t="s">
        <v>12</v>
      </c>
      <c r="Y552" s="245" t="s">
        <v>1877</v>
      </c>
      <c r="Z552" s="245" t="s">
        <v>1231</v>
      </c>
      <c r="AA552" s="246">
        <v>89408</v>
      </c>
      <c r="AB552" s="245" t="s">
        <v>411</v>
      </c>
      <c r="AC552" s="245" t="s">
        <v>322</v>
      </c>
      <c r="AD552" s="245" t="s">
        <v>323</v>
      </c>
      <c r="AE552" s="245" t="s">
        <v>12</v>
      </c>
    </row>
    <row r="553" spans="2:31" x14ac:dyDescent="0.35">
      <c r="B553" s="244">
        <v>101240</v>
      </c>
      <c r="C553" s="245" t="s">
        <v>1944</v>
      </c>
      <c r="D553" s="244">
        <v>2015</v>
      </c>
      <c r="E553" s="245" t="s">
        <v>12</v>
      </c>
      <c r="F553" s="240">
        <v>128389.78084259199</v>
      </c>
      <c r="G553" s="240" t="s">
        <v>1755</v>
      </c>
      <c r="H553" s="240" t="s">
        <v>12</v>
      </c>
      <c r="I553" s="240">
        <v>128389.78084259199</v>
      </c>
      <c r="J553" s="240">
        <v>0</v>
      </c>
      <c r="K553" s="240">
        <v>0</v>
      </c>
      <c r="L553" s="240">
        <v>0</v>
      </c>
      <c r="M553" s="240">
        <v>0</v>
      </c>
      <c r="N553" s="240" t="s">
        <v>12</v>
      </c>
      <c r="O553" s="240">
        <v>128389.78084259199</v>
      </c>
      <c r="P553" s="240">
        <v>0</v>
      </c>
      <c r="Q553" s="240">
        <v>0</v>
      </c>
      <c r="R553" s="240">
        <v>128389.78084259199</v>
      </c>
      <c r="S553" s="240">
        <v>0</v>
      </c>
      <c r="T553" s="245" t="s">
        <v>12</v>
      </c>
      <c r="U553" s="245" t="s">
        <v>316</v>
      </c>
      <c r="V553" s="245" t="s">
        <v>317</v>
      </c>
      <c r="W553" s="245" t="s">
        <v>467</v>
      </c>
      <c r="X553" s="245" t="s">
        <v>12</v>
      </c>
      <c r="Y553" s="245" t="s">
        <v>508</v>
      </c>
      <c r="Z553" s="245" t="s">
        <v>320</v>
      </c>
      <c r="AA553" s="246">
        <v>94720</v>
      </c>
      <c r="AB553" s="245" t="s">
        <v>411</v>
      </c>
      <c r="AC553" s="245" t="s">
        <v>201</v>
      </c>
      <c r="AD553" s="245" t="s">
        <v>458</v>
      </c>
      <c r="AE553" s="245" t="s">
        <v>12</v>
      </c>
    </row>
    <row r="554" spans="2:31" x14ac:dyDescent="0.35">
      <c r="B554" s="244">
        <v>104089</v>
      </c>
      <c r="C554" s="245" t="s">
        <v>1322</v>
      </c>
      <c r="D554" s="244">
        <v>2015</v>
      </c>
      <c r="E554" s="245" t="s">
        <v>12</v>
      </c>
      <c r="F554" s="240">
        <v>2729033.6145100002</v>
      </c>
      <c r="G554" s="240" t="s">
        <v>1755</v>
      </c>
      <c r="H554" s="240" t="s">
        <v>12</v>
      </c>
      <c r="I554" s="240">
        <v>0</v>
      </c>
      <c r="J554" s="240">
        <v>0</v>
      </c>
      <c r="K554" s="240">
        <v>2565334.8149100002</v>
      </c>
      <c r="L554" s="240">
        <v>163698.7996</v>
      </c>
      <c r="M554" s="240">
        <v>0</v>
      </c>
      <c r="N554" s="240" t="s">
        <v>12</v>
      </c>
      <c r="O554" s="240">
        <v>0</v>
      </c>
      <c r="P554" s="240">
        <v>2565334.8149100002</v>
      </c>
      <c r="Q554" s="240">
        <v>0</v>
      </c>
      <c r="R554" s="240">
        <v>2565334.8149100002</v>
      </c>
      <c r="S554" s="240">
        <v>163698.7996</v>
      </c>
      <c r="T554" s="245" t="s">
        <v>12</v>
      </c>
      <c r="U554" s="245" t="s">
        <v>316</v>
      </c>
      <c r="V554" s="245" t="s">
        <v>317</v>
      </c>
      <c r="W554" s="245" t="s">
        <v>363</v>
      </c>
      <c r="X554" s="245" t="s">
        <v>12</v>
      </c>
      <c r="Y554" s="245" t="s">
        <v>386</v>
      </c>
      <c r="Z554" s="245" t="s">
        <v>320</v>
      </c>
      <c r="AA554" s="246" t="s">
        <v>1323</v>
      </c>
      <c r="AB554" s="245" t="s">
        <v>446</v>
      </c>
      <c r="AC554" s="245" t="s">
        <v>394</v>
      </c>
      <c r="AD554" s="245" t="s">
        <v>395</v>
      </c>
      <c r="AE554" s="245" t="s">
        <v>12</v>
      </c>
    </row>
    <row r="555" spans="2:31" x14ac:dyDescent="0.35">
      <c r="B555" s="244">
        <v>104022</v>
      </c>
      <c r="C555" s="245" t="s">
        <v>1324</v>
      </c>
      <c r="D555" s="244">
        <v>2015</v>
      </c>
      <c r="E555" s="245" t="s">
        <v>12</v>
      </c>
      <c r="F555" s="240">
        <v>55069.927984810703</v>
      </c>
      <c r="G555" s="240" t="s">
        <v>1755</v>
      </c>
      <c r="H555" s="240" t="s">
        <v>12</v>
      </c>
      <c r="I555" s="240">
        <v>55069.927984810703</v>
      </c>
      <c r="J555" s="240">
        <v>0</v>
      </c>
      <c r="K555" s="240">
        <v>0</v>
      </c>
      <c r="L555" s="240">
        <v>0</v>
      </c>
      <c r="M555" s="240">
        <v>0</v>
      </c>
      <c r="N555" s="240" t="s">
        <v>12</v>
      </c>
      <c r="O555" s="240">
        <v>54010.403175058098</v>
      </c>
      <c r="P555" s="240">
        <v>0</v>
      </c>
      <c r="Q555" s="240">
        <v>0</v>
      </c>
      <c r="R555" s="240">
        <v>54010.403175058098</v>
      </c>
      <c r="S555" s="240">
        <v>1059.52480975257</v>
      </c>
      <c r="T555" s="245" t="s">
        <v>12</v>
      </c>
      <c r="U555" s="245" t="s">
        <v>316</v>
      </c>
      <c r="V555" s="245" t="s">
        <v>317</v>
      </c>
      <c r="W555" s="245" t="s">
        <v>381</v>
      </c>
      <c r="X555" s="245" t="s">
        <v>12</v>
      </c>
      <c r="Y555" s="245" t="s">
        <v>562</v>
      </c>
      <c r="Z555" s="245" t="s">
        <v>320</v>
      </c>
      <c r="AA555" s="246">
        <v>96013</v>
      </c>
      <c r="AB555" s="245" t="s">
        <v>743</v>
      </c>
      <c r="AC555" s="245" t="s">
        <v>343</v>
      </c>
      <c r="AD555" s="245" t="s">
        <v>344</v>
      </c>
      <c r="AE555" s="245" t="s">
        <v>12</v>
      </c>
    </row>
    <row r="556" spans="2:31" x14ac:dyDescent="0.35">
      <c r="B556" s="244">
        <v>101758</v>
      </c>
      <c r="C556" s="245" t="s">
        <v>1325</v>
      </c>
      <c r="D556" s="244">
        <v>2015</v>
      </c>
      <c r="E556" s="245" t="s">
        <v>12</v>
      </c>
      <c r="F556" s="240">
        <v>1382931.05783369</v>
      </c>
      <c r="G556" s="240" t="s">
        <v>1755</v>
      </c>
      <c r="H556" s="240" t="s">
        <v>12</v>
      </c>
      <c r="I556" s="240">
        <v>1382931.05783369</v>
      </c>
      <c r="J556" s="240">
        <v>0</v>
      </c>
      <c r="K556" s="240">
        <v>0</v>
      </c>
      <c r="L556" s="240">
        <v>0</v>
      </c>
      <c r="M556" s="240">
        <v>0</v>
      </c>
      <c r="N556" s="240" t="s">
        <v>12</v>
      </c>
      <c r="O556" s="240">
        <v>1382931.05783369</v>
      </c>
      <c r="P556" s="240">
        <v>0</v>
      </c>
      <c r="Q556" s="240">
        <v>0</v>
      </c>
      <c r="R556" s="240">
        <v>1382931.05783369</v>
      </c>
      <c r="S556" s="240">
        <v>0</v>
      </c>
      <c r="T556" s="245" t="s">
        <v>12</v>
      </c>
      <c r="U556" s="245" t="s">
        <v>316</v>
      </c>
      <c r="V556" s="245" t="s">
        <v>317</v>
      </c>
      <c r="W556" s="245" t="s">
        <v>381</v>
      </c>
      <c r="X556" s="245" t="s">
        <v>12</v>
      </c>
      <c r="Y556" s="245" t="s">
        <v>1326</v>
      </c>
      <c r="Z556" s="245" t="s">
        <v>320</v>
      </c>
      <c r="AA556" s="246">
        <v>95955</v>
      </c>
      <c r="AB556" s="245" t="s">
        <v>352</v>
      </c>
      <c r="AC556" s="245" t="s">
        <v>353</v>
      </c>
      <c r="AD556" s="245" t="s">
        <v>354</v>
      </c>
      <c r="AE556" s="245" t="s">
        <v>12</v>
      </c>
    </row>
    <row r="557" spans="2:31" x14ac:dyDescent="0.35">
      <c r="B557" s="244">
        <v>101562</v>
      </c>
      <c r="C557" s="245" t="s">
        <v>1327</v>
      </c>
      <c r="D557" s="244">
        <v>2015</v>
      </c>
      <c r="E557" s="245" t="s">
        <v>12</v>
      </c>
      <c r="F557" s="240">
        <v>40216.435172928599</v>
      </c>
      <c r="G557" s="240" t="s">
        <v>1755</v>
      </c>
      <c r="H557" s="240" t="s">
        <v>12</v>
      </c>
      <c r="I557" s="240">
        <v>40216.435172928599</v>
      </c>
      <c r="J557" s="240">
        <v>0</v>
      </c>
      <c r="K557" s="240">
        <v>0</v>
      </c>
      <c r="L557" s="240">
        <v>0</v>
      </c>
      <c r="M557" s="240">
        <v>0</v>
      </c>
      <c r="N557" s="240" t="s">
        <v>12</v>
      </c>
      <c r="O557" s="240">
        <v>36791.116711012</v>
      </c>
      <c r="P557" s="240">
        <v>0</v>
      </c>
      <c r="Q557" s="240">
        <v>0</v>
      </c>
      <c r="R557" s="240">
        <v>36791.116711012</v>
      </c>
      <c r="S557" s="240">
        <v>3425.3184619166</v>
      </c>
      <c r="T557" s="245" t="s">
        <v>12</v>
      </c>
      <c r="U557" s="245" t="s">
        <v>316</v>
      </c>
      <c r="V557" s="245" t="s">
        <v>317</v>
      </c>
      <c r="W557" s="245" t="s">
        <v>381</v>
      </c>
      <c r="X557" s="245" t="s">
        <v>12</v>
      </c>
      <c r="Y557" s="245" t="s">
        <v>1016</v>
      </c>
      <c r="Z557" s="245" t="s">
        <v>320</v>
      </c>
      <c r="AA557" s="246">
        <v>95979</v>
      </c>
      <c r="AB557" s="245" t="s">
        <v>743</v>
      </c>
      <c r="AC557" s="245" t="s">
        <v>343</v>
      </c>
      <c r="AD557" s="245" t="s">
        <v>344</v>
      </c>
      <c r="AE557" s="245" t="s">
        <v>12</v>
      </c>
    </row>
    <row r="558" spans="2:31" x14ac:dyDescent="0.35">
      <c r="B558" s="244">
        <v>101741</v>
      </c>
      <c r="C558" s="245" t="s">
        <v>1328</v>
      </c>
      <c r="D558" s="244">
        <v>2015</v>
      </c>
      <c r="E558" s="245" t="s">
        <v>12</v>
      </c>
      <c r="F558" s="240">
        <v>1305914.1591241399</v>
      </c>
      <c r="G558" s="240" t="s">
        <v>1755</v>
      </c>
      <c r="H558" s="240" t="s">
        <v>12</v>
      </c>
      <c r="I558" s="240">
        <v>1305914.1591241399</v>
      </c>
      <c r="J558" s="240">
        <v>0</v>
      </c>
      <c r="K558" s="240">
        <v>0</v>
      </c>
      <c r="L558" s="240">
        <v>0</v>
      </c>
      <c r="M558" s="240">
        <v>0</v>
      </c>
      <c r="N558" s="240" t="s">
        <v>12</v>
      </c>
      <c r="O558" s="240">
        <v>1305914.1591241399</v>
      </c>
      <c r="P558" s="240">
        <v>0</v>
      </c>
      <c r="Q558" s="240">
        <v>0</v>
      </c>
      <c r="R558" s="240">
        <v>1305914.1591241399</v>
      </c>
      <c r="S558" s="240">
        <v>0</v>
      </c>
      <c r="T558" s="245" t="s">
        <v>12</v>
      </c>
      <c r="U558" s="245" t="s">
        <v>316</v>
      </c>
      <c r="V558" s="245" t="s">
        <v>317</v>
      </c>
      <c r="W558" s="245" t="s">
        <v>381</v>
      </c>
      <c r="X558" s="245" t="s">
        <v>12</v>
      </c>
      <c r="Y558" s="245" t="s">
        <v>647</v>
      </c>
      <c r="Z558" s="245" t="s">
        <v>320</v>
      </c>
      <c r="AA558" s="246">
        <v>94509</v>
      </c>
      <c r="AB558" s="245" t="s">
        <v>352</v>
      </c>
      <c r="AC558" s="245" t="s">
        <v>353</v>
      </c>
      <c r="AD558" s="245" t="s">
        <v>354</v>
      </c>
      <c r="AE558" s="245" t="s">
        <v>12</v>
      </c>
    </row>
    <row r="559" spans="2:31" x14ac:dyDescent="0.35">
      <c r="B559" s="244">
        <v>101747</v>
      </c>
      <c r="C559" s="245" t="s">
        <v>1329</v>
      </c>
      <c r="D559" s="244">
        <v>2015</v>
      </c>
      <c r="E559" s="245" t="s">
        <v>12</v>
      </c>
      <c r="F559" s="240">
        <v>57172.225739472</v>
      </c>
      <c r="G559" s="240" t="s">
        <v>1755</v>
      </c>
      <c r="H559" s="240" t="s">
        <v>12</v>
      </c>
      <c r="I559" s="240">
        <v>57172.225739472</v>
      </c>
      <c r="J559" s="240">
        <v>0</v>
      </c>
      <c r="K559" s="240">
        <v>0</v>
      </c>
      <c r="L559" s="240">
        <v>0</v>
      </c>
      <c r="M559" s="240">
        <v>0</v>
      </c>
      <c r="N559" s="240" t="s">
        <v>12</v>
      </c>
      <c r="O559" s="240">
        <v>55508.378901663098</v>
      </c>
      <c r="P559" s="240">
        <v>0</v>
      </c>
      <c r="Q559" s="240">
        <v>0</v>
      </c>
      <c r="R559" s="240">
        <v>55508.378901663098</v>
      </c>
      <c r="S559" s="240">
        <v>1663.8468378089301</v>
      </c>
      <c r="T559" s="245" t="s">
        <v>12</v>
      </c>
      <c r="U559" s="245" t="s">
        <v>316</v>
      </c>
      <c r="V559" s="245" t="s">
        <v>317</v>
      </c>
      <c r="W559" s="245" t="s">
        <v>381</v>
      </c>
      <c r="X559" s="245" t="s">
        <v>12</v>
      </c>
      <c r="Y559" s="245" t="s">
        <v>1330</v>
      </c>
      <c r="Z559" s="245" t="s">
        <v>320</v>
      </c>
      <c r="AA559" s="246">
        <v>96035</v>
      </c>
      <c r="AB559" s="245" t="s">
        <v>743</v>
      </c>
      <c r="AC559" s="245" t="s">
        <v>343</v>
      </c>
      <c r="AD559" s="245" t="s">
        <v>344</v>
      </c>
      <c r="AE559" s="245" t="s">
        <v>12</v>
      </c>
    </row>
    <row r="560" spans="2:31" x14ac:dyDescent="0.35">
      <c r="B560" s="244">
        <v>101290</v>
      </c>
      <c r="C560" s="245" t="s">
        <v>1331</v>
      </c>
      <c r="D560" s="244">
        <v>2015</v>
      </c>
      <c r="E560" s="245" t="s">
        <v>12</v>
      </c>
      <c r="F560" s="240">
        <v>82744.102578089005</v>
      </c>
      <c r="G560" s="240" t="s">
        <v>1755</v>
      </c>
      <c r="H560" s="240" t="s">
        <v>12</v>
      </c>
      <c r="I560" s="240">
        <v>82744.102578089005</v>
      </c>
      <c r="J560" s="240">
        <v>0</v>
      </c>
      <c r="K560" s="240">
        <v>0</v>
      </c>
      <c r="L560" s="240">
        <v>0</v>
      </c>
      <c r="M560" s="240">
        <v>0</v>
      </c>
      <c r="N560" s="240" t="s">
        <v>12</v>
      </c>
      <c r="O560" s="240">
        <v>58849.170204918097</v>
      </c>
      <c r="P560" s="240">
        <v>0</v>
      </c>
      <c r="Q560" s="240">
        <v>0</v>
      </c>
      <c r="R560" s="240">
        <v>58849.170204918097</v>
      </c>
      <c r="S560" s="240">
        <v>23894.932373170901</v>
      </c>
      <c r="T560" s="245" t="s">
        <v>12</v>
      </c>
      <c r="U560" s="245" t="s">
        <v>316</v>
      </c>
      <c r="V560" s="245" t="s">
        <v>317</v>
      </c>
      <c r="W560" s="245" t="s">
        <v>381</v>
      </c>
      <c r="X560" s="245" t="s">
        <v>12</v>
      </c>
      <c r="Y560" s="245" t="s">
        <v>1126</v>
      </c>
      <c r="Z560" s="245" t="s">
        <v>320</v>
      </c>
      <c r="AA560" s="246">
        <v>92347</v>
      </c>
      <c r="AB560" s="245" t="s">
        <v>743</v>
      </c>
      <c r="AC560" s="245" t="s">
        <v>343</v>
      </c>
      <c r="AD560" s="245" t="s">
        <v>344</v>
      </c>
      <c r="AE560" s="245" t="s">
        <v>12</v>
      </c>
    </row>
    <row r="561" spans="2:31" x14ac:dyDescent="0.35">
      <c r="B561" s="244">
        <v>100192</v>
      </c>
      <c r="C561" s="245" t="s">
        <v>1332</v>
      </c>
      <c r="D561" s="244">
        <v>2015</v>
      </c>
      <c r="E561" s="245" t="s">
        <v>12</v>
      </c>
      <c r="F561" s="240">
        <v>186330.47760039201</v>
      </c>
      <c r="G561" s="240" t="s">
        <v>1755</v>
      </c>
      <c r="H561" s="240" t="s">
        <v>12</v>
      </c>
      <c r="I561" s="240">
        <v>186330.47760039201</v>
      </c>
      <c r="J561" s="240">
        <v>0</v>
      </c>
      <c r="K561" s="240">
        <v>0</v>
      </c>
      <c r="L561" s="240">
        <v>0</v>
      </c>
      <c r="M561" s="240">
        <v>0</v>
      </c>
      <c r="N561" s="240" t="s">
        <v>12</v>
      </c>
      <c r="O561" s="240">
        <v>184769.60007022001</v>
      </c>
      <c r="P561" s="240">
        <v>0</v>
      </c>
      <c r="Q561" s="240">
        <v>0</v>
      </c>
      <c r="R561" s="240">
        <v>184769.60007022001</v>
      </c>
      <c r="S561" s="240">
        <v>1560.8775301716701</v>
      </c>
      <c r="T561" s="245" t="s">
        <v>12</v>
      </c>
      <c r="U561" s="245" t="s">
        <v>316</v>
      </c>
      <c r="V561" s="245" t="s">
        <v>317</v>
      </c>
      <c r="W561" s="245" t="s">
        <v>381</v>
      </c>
      <c r="X561" s="245" t="s">
        <v>12</v>
      </c>
      <c r="Y561" s="245" t="s">
        <v>1333</v>
      </c>
      <c r="Z561" s="245" t="s">
        <v>320</v>
      </c>
      <c r="AA561" s="246">
        <v>95503</v>
      </c>
      <c r="AB561" s="245" t="s">
        <v>352</v>
      </c>
      <c r="AC561" s="245" t="s">
        <v>201</v>
      </c>
      <c r="AD561" s="245" t="s">
        <v>354</v>
      </c>
      <c r="AE561" s="245" t="s">
        <v>12</v>
      </c>
    </row>
    <row r="562" spans="2:31" x14ac:dyDescent="0.35">
      <c r="B562" s="244">
        <v>101563</v>
      </c>
      <c r="C562" s="245" t="s">
        <v>1334</v>
      </c>
      <c r="D562" s="244">
        <v>2015</v>
      </c>
      <c r="E562" s="245" t="s">
        <v>12</v>
      </c>
      <c r="F562" s="240">
        <v>26458.944403852402</v>
      </c>
      <c r="G562" s="240" t="s">
        <v>1755</v>
      </c>
      <c r="H562" s="240" t="s">
        <v>12</v>
      </c>
      <c r="I562" s="240">
        <v>26458.944403852402</v>
      </c>
      <c r="J562" s="240">
        <v>0</v>
      </c>
      <c r="K562" s="240">
        <v>0</v>
      </c>
      <c r="L562" s="240">
        <v>0</v>
      </c>
      <c r="M562" s="240">
        <v>0</v>
      </c>
      <c r="N562" s="240" t="s">
        <v>12</v>
      </c>
      <c r="O562" s="240">
        <v>24502.442921788101</v>
      </c>
      <c r="P562" s="240">
        <v>0</v>
      </c>
      <c r="Q562" s="240">
        <v>0</v>
      </c>
      <c r="R562" s="240">
        <v>24502.442921788101</v>
      </c>
      <c r="S562" s="240">
        <v>1956.50148206425</v>
      </c>
      <c r="T562" s="245" t="s">
        <v>12</v>
      </c>
      <c r="U562" s="245" t="s">
        <v>316</v>
      </c>
      <c r="V562" s="245" t="s">
        <v>317</v>
      </c>
      <c r="W562" s="245" t="s">
        <v>381</v>
      </c>
      <c r="X562" s="245" t="s">
        <v>12</v>
      </c>
      <c r="Y562" s="245" t="s">
        <v>486</v>
      </c>
      <c r="Z562" s="245" t="s">
        <v>320</v>
      </c>
      <c r="AA562" s="246">
        <v>93204</v>
      </c>
      <c r="AB562" s="245" t="s">
        <v>743</v>
      </c>
      <c r="AC562" s="245" t="s">
        <v>343</v>
      </c>
      <c r="AD562" s="245" t="s">
        <v>344</v>
      </c>
      <c r="AE562" s="245" t="s">
        <v>12</v>
      </c>
    </row>
    <row r="563" spans="2:31" x14ac:dyDescent="0.35">
      <c r="B563" s="244">
        <v>104021</v>
      </c>
      <c r="C563" s="245" t="s">
        <v>1335</v>
      </c>
      <c r="D563" s="244">
        <v>2015</v>
      </c>
      <c r="E563" s="245" t="s">
        <v>12</v>
      </c>
      <c r="F563" s="240">
        <v>18140.7999921808</v>
      </c>
      <c r="G563" s="240" t="s">
        <v>1755</v>
      </c>
      <c r="H563" s="240" t="s">
        <v>12</v>
      </c>
      <c r="I563" s="240">
        <v>18140.7999921808</v>
      </c>
      <c r="J563" s="240">
        <v>0</v>
      </c>
      <c r="K563" s="240">
        <v>0</v>
      </c>
      <c r="L563" s="240">
        <v>0</v>
      </c>
      <c r="M563" s="240">
        <v>0</v>
      </c>
      <c r="N563" s="240" t="s">
        <v>12</v>
      </c>
      <c r="O563" s="240">
        <v>0</v>
      </c>
      <c r="P563" s="240">
        <v>0</v>
      </c>
      <c r="Q563" s="240">
        <v>0</v>
      </c>
      <c r="R563" s="240">
        <v>0</v>
      </c>
      <c r="S563" s="240">
        <v>18140.7999921808</v>
      </c>
      <c r="T563" s="245" t="s">
        <v>12</v>
      </c>
      <c r="U563" s="245" t="s">
        <v>316</v>
      </c>
      <c r="V563" s="245" t="s">
        <v>317</v>
      </c>
      <c r="W563" s="245" t="s">
        <v>381</v>
      </c>
      <c r="X563" s="245" t="s">
        <v>12</v>
      </c>
      <c r="Y563" s="245" t="s">
        <v>1803</v>
      </c>
      <c r="Z563" s="245" t="s">
        <v>320</v>
      </c>
      <c r="AA563" s="246">
        <v>95206</v>
      </c>
      <c r="AB563" s="245" t="s">
        <v>743</v>
      </c>
      <c r="AC563" s="245" t="s">
        <v>343</v>
      </c>
      <c r="AD563" s="245" t="s">
        <v>344</v>
      </c>
      <c r="AE563" s="245" t="s">
        <v>12</v>
      </c>
    </row>
    <row r="564" spans="2:31" x14ac:dyDescent="0.35">
      <c r="B564" s="244">
        <v>104023</v>
      </c>
      <c r="C564" s="245" t="s">
        <v>1337</v>
      </c>
      <c r="D564" s="244">
        <v>2015</v>
      </c>
      <c r="E564" s="245" t="s">
        <v>12</v>
      </c>
      <c r="F564" s="240">
        <v>45399.696586259503</v>
      </c>
      <c r="G564" s="240" t="s">
        <v>1755</v>
      </c>
      <c r="H564" s="240" t="s">
        <v>12</v>
      </c>
      <c r="I564" s="240">
        <v>45399.696586259503</v>
      </c>
      <c r="J564" s="240">
        <v>0</v>
      </c>
      <c r="K564" s="240">
        <v>0</v>
      </c>
      <c r="L564" s="240">
        <v>0</v>
      </c>
      <c r="M564" s="240">
        <v>0</v>
      </c>
      <c r="N564" s="240" t="s">
        <v>12</v>
      </c>
      <c r="O564" s="240">
        <v>43983.241188238397</v>
      </c>
      <c r="P564" s="240">
        <v>0</v>
      </c>
      <c r="Q564" s="240">
        <v>0</v>
      </c>
      <c r="R564" s="240">
        <v>43983.241188238397</v>
      </c>
      <c r="S564" s="240">
        <v>1416.4553980211299</v>
      </c>
      <c r="T564" s="245" t="s">
        <v>12</v>
      </c>
      <c r="U564" s="245" t="s">
        <v>316</v>
      </c>
      <c r="V564" s="245" t="s">
        <v>317</v>
      </c>
      <c r="W564" s="245" t="s">
        <v>381</v>
      </c>
      <c r="X564" s="245" t="s">
        <v>12</v>
      </c>
      <c r="Y564" s="245" t="s">
        <v>1338</v>
      </c>
      <c r="Z564" s="245" t="s">
        <v>320</v>
      </c>
      <c r="AA564" s="246">
        <v>96015</v>
      </c>
      <c r="AB564" s="245" t="s">
        <v>743</v>
      </c>
      <c r="AC564" s="245" t="s">
        <v>343</v>
      </c>
      <c r="AD564" s="245" t="s">
        <v>344</v>
      </c>
      <c r="AE564" s="245" t="s">
        <v>12</v>
      </c>
    </row>
    <row r="565" spans="2:31" x14ac:dyDescent="0.35">
      <c r="B565" s="244">
        <v>101031</v>
      </c>
      <c r="C565" s="245" t="s">
        <v>1339</v>
      </c>
      <c r="D565" s="244">
        <v>2015</v>
      </c>
      <c r="E565" s="245" t="s">
        <v>12</v>
      </c>
      <c r="F565" s="240">
        <v>37215.3805862316</v>
      </c>
      <c r="G565" s="240" t="s">
        <v>1755</v>
      </c>
      <c r="H565" s="240" t="s">
        <v>12</v>
      </c>
      <c r="I565" s="240">
        <v>37215.3805862316</v>
      </c>
      <c r="J565" s="240">
        <v>0</v>
      </c>
      <c r="K565" s="240">
        <v>0</v>
      </c>
      <c r="L565" s="240">
        <v>0</v>
      </c>
      <c r="M565" s="240">
        <v>0</v>
      </c>
      <c r="N565" s="240" t="s">
        <v>12</v>
      </c>
      <c r="O565" s="240">
        <v>29089.1761920838</v>
      </c>
      <c r="P565" s="240">
        <v>0</v>
      </c>
      <c r="Q565" s="240">
        <v>0</v>
      </c>
      <c r="R565" s="240">
        <v>29089.1761920838</v>
      </c>
      <c r="S565" s="240">
        <v>8126.2043941477796</v>
      </c>
      <c r="T565" s="245" t="s">
        <v>12</v>
      </c>
      <c r="U565" s="245" t="s">
        <v>316</v>
      </c>
      <c r="V565" s="245" t="s">
        <v>317</v>
      </c>
      <c r="W565" s="245" t="s">
        <v>381</v>
      </c>
      <c r="X565" s="245" t="s">
        <v>12</v>
      </c>
      <c r="Y565" s="245" t="s">
        <v>739</v>
      </c>
      <c r="Z565" s="245" t="s">
        <v>320</v>
      </c>
      <c r="AA565" s="246">
        <v>92363</v>
      </c>
      <c r="AB565" s="245" t="s">
        <v>743</v>
      </c>
      <c r="AC565" s="245" t="s">
        <v>343</v>
      </c>
      <c r="AD565" s="245" t="s">
        <v>344</v>
      </c>
      <c r="AE565" s="245" t="s">
        <v>12</v>
      </c>
    </row>
    <row r="566" spans="2:31" x14ac:dyDescent="0.35">
      <c r="B566" s="244">
        <v>104010</v>
      </c>
      <c r="C566" s="245" t="s">
        <v>1340</v>
      </c>
      <c r="D566" s="244">
        <v>2015</v>
      </c>
      <c r="E566" s="245" t="s">
        <v>12</v>
      </c>
      <c r="F566" s="240">
        <v>20486175.966251802</v>
      </c>
      <c r="G566" s="240" t="s">
        <v>1755</v>
      </c>
      <c r="H566" s="240" t="s">
        <v>12</v>
      </c>
      <c r="I566" s="240">
        <v>0</v>
      </c>
      <c r="J566" s="240">
        <v>0</v>
      </c>
      <c r="K566" s="240">
        <v>19161363.937451798</v>
      </c>
      <c r="L566" s="240">
        <v>1324812.0288</v>
      </c>
      <c r="M566" s="240">
        <v>0</v>
      </c>
      <c r="N566" s="240" t="s">
        <v>12</v>
      </c>
      <c r="O566" s="240">
        <v>0</v>
      </c>
      <c r="P566" s="240">
        <v>19161363.937451798</v>
      </c>
      <c r="Q566" s="240">
        <v>0</v>
      </c>
      <c r="R566" s="240">
        <v>19161363.937451798</v>
      </c>
      <c r="S566" s="240">
        <v>1324812.0288</v>
      </c>
      <c r="T566" s="245" t="s">
        <v>12</v>
      </c>
      <c r="U566" s="245" t="s">
        <v>316</v>
      </c>
      <c r="V566" s="245" t="s">
        <v>317</v>
      </c>
      <c r="W566" s="245" t="s">
        <v>390</v>
      </c>
      <c r="X566" s="245" t="s">
        <v>12</v>
      </c>
      <c r="Y566" s="245" t="s">
        <v>444</v>
      </c>
      <c r="Z566" s="245" t="s">
        <v>445</v>
      </c>
      <c r="AA566" s="246">
        <v>77042</v>
      </c>
      <c r="AB566" s="245" t="s">
        <v>450</v>
      </c>
      <c r="AC566" s="245" t="s">
        <v>394</v>
      </c>
      <c r="AD566" s="245" t="s">
        <v>395</v>
      </c>
      <c r="AE566" s="245" t="s">
        <v>12</v>
      </c>
    </row>
    <row r="567" spans="2:31" x14ac:dyDescent="0.35">
      <c r="B567" s="244">
        <v>100913</v>
      </c>
      <c r="C567" s="245" t="s">
        <v>1341</v>
      </c>
      <c r="D567" s="244">
        <v>2015</v>
      </c>
      <c r="E567" s="245" t="s">
        <v>12</v>
      </c>
      <c r="F567" s="240">
        <v>1120943.66651443</v>
      </c>
      <c r="G567" s="240" t="s">
        <v>1755</v>
      </c>
      <c r="H567" s="240" t="s">
        <v>12</v>
      </c>
      <c r="I567" s="240">
        <v>1120943.66651443</v>
      </c>
      <c r="J567" s="240">
        <v>0</v>
      </c>
      <c r="K567" s="240">
        <v>0</v>
      </c>
      <c r="L567" s="240">
        <v>0</v>
      </c>
      <c r="M567" s="240">
        <v>0</v>
      </c>
      <c r="N567" s="240" t="s">
        <v>12</v>
      </c>
      <c r="O567" s="240">
        <v>1119589.37530064</v>
      </c>
      <c r="P567" s="240">
        <v>0</v>
      </c>
      <c r="Q567" s="240">
        <v>0</v>
      </c>
      <c r="R567" s="240">
        <v>1119589.37530064</v>
      </c>
      <c r="S567" s="240">
        <v>1354.291213794</v>
      </c>
      <c r="T567" s="245" t="s">
        <v>12</v>
      </c>
      <c r="U567" s="245" t="s">
        <v>480</v>
      </c>
      <c r="V567" s="245" t="s">
        <v>316</v>
      </c>
      <c r="W567" s="245" t="s">
        <v>390</v>
      </c>
      <c r="X567" s="245" t="s">
        <v>12</v>
      </c>
      <c r="Y567" s="245" t="s">
        <v>373</v>
      </c>
      <c r="Z567" s="245" t="s">
        <v>320</v>
      </c>
      <c r="AA567" s="246">
        <v>90745</v>
      </c>
      <c r="AB567" s="245" t="s">
        <v>391</v>
      </c>
      <c r="AC567" s="245" t="s">
        <v>708</v>
      </c>
      <c r="AD567" s="245" t="s">
        <v>709</v>
      </c>
      <c r="AE567" s="245" t="s">
        <v>12</v>
      </c>
    </row>
    <row r="568" spans="2:31" x14ac:dyDescent="0.35">
      <c r="B568" s="244">
        <v>100329</v>
      </c>
      <c r="C568" s="245" t="s">
        <v>1342</v>
      </c>
      <c r="D568" s="244">
        <v>2015</v>
      </c>
      <c r="E568" s="245" t="s">
        <v>12</v>
      </c>
      <c r="F568" s="240">
        <v>2056864.70527676</v>
      </c>
      <c r="G568" s="240" t="s">
        <v>1755</v>
      </c>
      <c r="H568" s="240" t="s">
        <v>12</v>
      </c>
      <c r="I568" s="240">
        <v>2056864.70527676</v>
      </c>
      <c r="J568" s="240">
        <v>0</v>
      </c>
      <c r="K568" s="240">
        <v>0</v>
      </c>
      <c r="L568" s="240">
        <v>0</v>
      </c>
      <c r="M568" s="240">
        <v>0</v>
      </c>
      <c r="N568" s="240" t="s">
        <v>12</v>
      </c>
      <c r="O568" s="240">
        <v>2050993.17783305</v>
      </c>
      <c r="P568" s="240">
        <v>0</v>
      </c>
      <c r="Q568" s="240">
        <v>0</v>
      </c>
      <c r="R568" s="240">
        <v>2050993.17783305</v>
      </c>
      <c r="S568" s="240">
        <v>5871.5274437130001</v>
      </c>
      <c r="T568" s="245" t="s">
        <v>12</v>
      </c>
      <c r="U568" s="245" t="s">
        <v>480</v>
      </c>
      <c r="V568" s="245" t="s">
        <v>316</v>
      </c>
      <c r="W568" s="245" t="s">
        <v>390</v>
      </c>
      <c r="X568" s="245" t="s">
        <v>12</v>
      </c>
      <c r="Y568" s="245" t="s">
        <v>377</v>
      </c>
      <c r="Z568" s="245" t="s">
        <v>320</v>
      </c>
      <c r="AA568" s="246">
        <v>90744</v>
      </c>
      <c r="AB568" s="245" t="s">
        <v>391</v>
      </c>
      <c r="AC568" s="245" t="s">
        <v>708</v>
      </c>
      <c r="AD568" s="245" t="s">
        <v>709</v>
      </c>
      <c r="AE568" s="245" t="s">
        <v>12</v>
      </c>
    </row>
    <row r="569" spans="2:31" x14ac:dyDescent="0.35">
      <c r="B569" s="244">
        <v>100351</v>
      </c>
      <c r="C569" s="245" t="s">
        <v>1343</v>
      </c>
      <c r="D569" s="244">
        <v>2015</v>
      </c>
      <c r="E569" s="245" t="s">
        <v>12</v>
      </c>
      <c r="F569" s="240">
        <v>155131.32260059801</v>
      </c>
      <c r="G569" s="240" t="s">
        <v>1755</v>
      </c>
      <c r="H569" s="240" t="s">
        <v>12</v>
      </c>
      <c r="I569" s="240">
        <v>155131.32260059801</v>
      </c>
      <c r="J569" s="240">
        <v>0</v>
      </c>
      <c r="K569" s="240">
        <v>0</v>
      </c>
      <c r="L569" s="240">
        <v>0</v>
      </c>
      <c r="M569" s="240">
        <v>0</v>
      </c>
      <c r="N569" s="240" t="s">
        <v>12</v>
      </c>
      <c r="O569" s="240">
        <v>155131.00513449599</v>
      </c>
      <c r="P569" s="240">
        <v>0</v>
      </c>
      <c r="Q569" s="240">
        <v>0</v>
      </c>
      <c r="R569" s="240">
        <v>155131.00513449599</v>
      </c>
      <c r="S569" s="240">
        <v>0.31746610200000003</v>
      </c>
      <c r="T569" s="245" t="s">
        <v>12</v>
      </c>
      <c r="U569" s="245" t="s">
        <v>316</v>
      </c>
      <c r="V569" s="245" t="s">
        <v>316</v>
      </c>
      <c r="W569" s="245" t="s">
        <v>390</v>
      </c>
      <c r="X569" s="245" t="s">
        <v>12</v>
      </c>
      <c r="Y569" s="245" t="s">
        <v>368</v>
      </c>
      <c r="Z569" s="245" t="s">
        <v>320</v>
      </c>
      <c r="AA569" s="246">
        <v>94572</v>
      </c>
      <c r="AB569" s="245" t="s">
        <v>565</v>
      </c>
      <c r="AC569" s="245" t="s">
        <v>566</v>
      </c>
      <c r="AD569" s="245" t="s">
        <v>327</v>
      </c>
      <c r="AE569" s="245" t="s">
        <v>12</v>
      </c>
    </row>
    <row r="570" spans="2:31" x14ac:dyDescent="0.35">
      <c r="B570" s="244">
        <v>100303</v>
      </c>
      <c r="C570" s="245" t="s">
        <v>1344</v>
      </c>
      <c r="D570" s="244">
        <v>2015</v>
      </c>
      <c r="E570" s="245" t="s">
        <v>12</v>
      </c>
      <c r="F570" s="240">
        <v>1320781.7693785799</v>
      </c>
      <c r="G570" s="240" t="s">
        <v>1755</v>
      </c>
      <c r="H570" s="240" t="s">
        <v>12</v>
      </c>
      <c r="I570" s="240">
        <v>1320781.7693785799</v>
      </c>
      <c r="J570" s="240">
        <v>0</v>
      </c>
      <c r="K570" s="240">
        <v>0</v>
      </c>
      <c r="L570" s="240">
        <v>0</v>
      </c>
      <c r="M570" s="240">
        <v>0</v>
      </c>
      <c r="N570" s="240" t="s">
        <v>12</v>
      </c>
      <c r="O570" s="240">
        <v>1320218.8994108201</v>
      </c>
      <c r="P570" s="240">
        <v>0</v>
      </c>
      <c r="Q570" s="240">
        <v>0</v>
      </c>
      <c r="R570" s="240">
        <v>1320218.8994108201</v>
      </c>
      <c r="S570" s="240">
        <v>562.86996776399997</v>
      </c>
      <c r="T570" s="245" t="s">
        <v>12</v>
      </c>
      <c r="U570" s="245" t="s">
        <v>316</v>
      </c>
      <c r="V570" s="245" t="s">
        <v>480</v>
      </c>
      <c r="W570" s="245" t="s">
        <v>390</v>
      </c>
      <c r="X570" s="245" t="s">
        <v>12</v>
      </c>
      <c r="Y570" s="245" t="s">
        <v>368</v>
      </c>
      <c r="Z570" s="245" t="s">
        <v>320</v>
      </c>
      <c r="AA570" s="246">
        <v>94572</v>
      </c>
      <c r="AB570" s="245" t="s">
        <v>391</v>
      </c>
      <c r="AC570" s="245" t="s">
        <v>1145</v>
      </c>
      <c r="AD570" s="245" t="s">
        <v>1146</v>
      </c>
      <c r="AE570" s="245" t="s">
        <v>12</v>
      </c>
    </row>
    <row r="571" spans="2:31" x14ac:dyDescent="0.35">
      <c r="B571" s="244">
        <v>101226</v>
      </c>
      <c r="C571" s="245" t="s">
        <v>1345</v>
      </c>
      <c r="D571" s="244">
        <v>2015</v>
      </c>
      <c r="E571" s="245" t="s">
        <v>12</v>
      </c>
      <c r="F571" s="240">
        <v>207243.386545638</v>
      </c>
      <c r="G571" s="240" t="s">
        <v>1755</v>
      </c>
      <c r="H571" s="240" t="s">
        <v>12</v>
      </c>
      <c r="I571" s="240">
        <v>207243.386545638</v>
      </c>
      <c r="J571" s="240">
        <v>0</v>
      </c>
      <c r="K571" s="240">
        <v>0</v>
      </c>
      <c r="L571" s="240">
        <v>0</v>
      </c>
      <c r="M571" s="240">
        <v>0</v>
      </c>
      <c r="N571" s="240" t="s">
        <v>12</v>
      </c>
      <c r="O571" s="240">
        <v>207092.18654563799</v>
      </c>
      <c r="P571" s="240">
        <v>0</v>
      </c>
      <c r="Q571" s="240">
        <v>0</v>
      </c>
      <c r="R571" s="240">
        <v>207092.18654563799</v>
      </c>
      <c r="S571" s="240">
        <v>151.19999999999999</v>
      </c>
      <c r="T571" s="245" t="s">
        <v>12</v>
      </c>
      <c r="U571" s="245" t="s">
        <v>316</v>
      </c>
      <c r="V571" s="245" t="s">
        <v>316</v>
      </c>
      <c r="W571" s="245" t="s">
        <v>390</v>
      </c>
      <c r="X571" s="245" t="s">
        <v>12</v>
      </c>
      <c r="Y571" s="245" t="s">
        <v>1346</v>
      </c>
      <c r="Z571" s="245" t="s">
        <v>320</v>
      </c>
      <c r="AA571" s="246">
        <v>93420</v>
      </c>
      <c r="AB571" s="245" t="s">
        <v>391</v>
      </c>
      <c r="AC571" s="245" t="s">
        <v>566</v>
      </c>
      <c r="AD571" s="245" t="s">
        <v>392</v>
      </c>
      <c r="AE571" s="245" t="s">
        <v>12</v>
      </c>
    </row>
    <row r="572" spans="2:31" x14ac:dyDescent="0.35">
      <c r="B572" s="244">
        <v>101692</v>
      </c>
      <c r="C572" s="245" t="s">
        <v>1945</v>
      </c>
      <c r="D572" s="244">
        <v>2015</v>
      </c>
      <c r="E572" s="245" t="s">
        <v>12</v>
      </c>
      <c r="F572" s="240">
        <v>108.89312959999999</v>
      </c>
      <c r="G572" s="240" t="s">
        <v>1755</v>
      </c>
      <c r="H572" s="240" t="s">
        <v>12</v>
      </c>
      <c r="I572" s="240">
        <v>108.89312959999999</v>
      </c>
      <c r="J572" s="240">
        <v>0</v>
      </c>
      <c r="K572" s="240">
        <v>0</v>
      </c>
      <c r="L572" s="240">
        <v>0</v>
      </c>
      <c r="M572" s="240">
        <v>0</v>
      </c>
      <c r="N572" s="240" t="s">
        <v>12</v>
      </c>
      <c r="O572" s="240">
        <v>108.89312959999999</v>
      </c>
      <c r="P572" s="240">
        <v>0</v>
      </c>
      <c r="Q572" s="240">
        <v>0</v>
      </c>
      <c r="R572" s="240">
        <v>108.89312959999999</v>
      </c>
      <c r="S572" s="240">
        <v>0</v>
      </c>
      <c r="T572" s="245" t="s">
        <v>12</v>
      </c>
      <c r="U572" s="245" t="s">
        <v>316</v>
      </c>
      <c r="V572" s="245" t="s">
        <v>317</v>
      </c>
      <c r="W572" s="245" t="s">
        <v>467</v>
      </c>
      <c r="X572" s="245" t="s">
        <v>12</v>
      </c>
      <c r="Y572" s="245" t="s">
        <v>597</v>
      </c>
      <c r="Z572" s="245" t="s">
        <v>320</v>
      </c>
      <c r="AA572" s="246">
        <v>95330</v>
      </c>
      <c r="AB572" s="245" t="s">
        <v>940</v>
      </c>
      <c r="AC572" s="245" t="s">
        <v>201</v>
      </c>
      <c r="AD572" s="245" t="s">
        <v>327</v>
      </c>
      <c r="AE572" s="245" t="s">
        <v>12</v>
      </c>
    </row>
    <row r="573" spans="2:31" x14ac:dyDescent="0.35">
      <c r="B573" s="244">
        <v>3016</v>
      </c>
      <c r="C573" s="245" t="s">
        <v>1804</v>
      </c>
      <c r="D573" s="244">
        <v>2015</v>
      </c>
      <c r="E573" s="245" t="s">
        <v>12</v>
      </c>
      <c r="F573" s="240">
        <v>0</v>
      </c>
      <c r="G573" s="240" t="s">
        <v>1755</v>
      </c>
      <c r="H573" s="240" t="s">
        <v>12</v>
      </c>
      <c r="I573" s="240">
        <v>0</v>
      </c>
      <c r="J573" s="240">
        <v>0</v>
      </c>
      <c r="K573" s="240">
        <v>0</v>
      </c>
      <c r="L573" s="240">
        <v>0</v>
      </c>
      <c r="M573" s="240">
        <v>0</v>
      </c>
      <c r="N573" s="240" t="s">
        <v>12</v>
      </c>
      <c r="O573" s="240">
        <v>0</v>
      </c>
      <c r="P573" s="240">
        <v>0</v>
      </c>
      <c r="Q573" s="240">
        <v>0</v>
      </c>
      <c r="R573" s="240">
        <v>0</v>
      </c>
      <c r="S573" s="240">
        <v>0</v>
      </c>
      <c r="T573" s="245" t="s">
        <v>12</v>
      </c>
      <c r="U573" s="245" t="s">
        <v>317</v>
      </c>
      <c r="V573" s="245" t="s">
        <v>317</v>
      </c>
      <c r="W573" s="245" t="s">
        <v>12</v>
      </c>
      <c r="X573" s="245" t="s">
        <v>12</v>
      </c>
      <c r="Y573" s="245" t="s">
        <v>460</v>
      </c>
      <c r="Z573" s="245" t="s">
        <v>320</v>
      </c>
      <c r="AA573" s="246">
        <v>92122</v>
      </c>
      <c r="AB573" s="245" t="s">
        <v>321</v>
      </c>
      <c r="AC573" s="245" t="s">
        <v>322</v>
      </c>
      <c r="AD573" s="245" t="s">
        <v>323</v>
      </c>
      <c r="AE573" s="245" t="s">
        <v>12</v>
      </c>
    </row>
    <row r="574" spans="2:31" x14ac:dyDescent="0.35">
      <c r="B574" s="244">
        <v>104494</v>
      </c>
      <c r="C574" s="245" t="s">
        <v>1351</v>
      </c>
      <c r="D574" s="244">
        <v>2015</v>
      </c>
      <c r="E574" s="245" t="s">
        <v>12</v>
      </c>
      <c r="F574" s="240">
        <v>0</v>
      </c>
      <c r="G574" s="240" t="s">
        <v>1755</v>
      </c>
      <c r="H574" s="240" t="s">
        <v>12</v>
      </c>
      <c r="I574" s="240">
        <v>0</v>
      </c>
      <c r="J574" s="240">
        <v>0</v>
      </c>
      <c r="K574" s="240">
        <v>0</v>
      </c>
      <c r="L574" s="240">
        <v>0</v>
      </c>
      <c r="M574" s="240">
        <v>0</v>
      </c>
      <c r="N574" s="240" t="s">
        <v>12</v>
      </c>
      <c r="O574" s="240">
        <v>0</v>
      </c>
      <c r="P574" s="240">
        <v>0</v>
      </c>
      <c r="Q574" s="240">
        <v>0</v>
      </c>
      <c r="R574" s="240">
        <v>0</v>
      </c>
      <c r="S574" s="240">
        <v>0</v>
      </c>
      <c r="T574" s="245" t="s">
        <v>12</v>
      </c>
      <c r="U574" s="245" t="s">
        <v>317</v>
      </c>
      <c r="V574" s="245" t="s">
        <v>317</v>
      </c>
      <c r="W574" s="245" t="s">
        <v>12</v>
      </c>
      <c r="X574" s="245" t="s">
        <v>12</v>
      </c>
      <c r="Y574" s="245" t="s">
        <v>1352</v>
      </c>
      <c r="Z574" s="245" t="s">
        <v>1353</v>
      </c>
      <c r="AA574" s="246">
        <v>37909</v>
      </c>
      <c r="AB574" s="245" t="s">
        <v>446</v>
      </c>
      <c r="AC574" s="245" t="s">
        <v>394</v>
      </c>
      <c r="AD574" s="245" t="s">
        <v>395</v>
      </c>
      <c r="AE574" s="245" t="s">
        <v>12</v>
      </c>
    </row>
    <row r="575" spans="2:31" x14ac:dyDescent="0.35">
      <c r="B575" s="244">
        <v>100151</v>
      </c>
      <c r="C575" s="245" t="s">
        <v>1357</v>
      </c>
      <c r="D575" s="244">
        <v>2015</v>
      </c>
      <c r="E575" s="245" t="s">
        <v>12</v>
      </c>
      <c r="F575" s="240">
        <v>102054.5476544</v>
      </c>
      <c r="G575" s="240" t="s">
        <v>1755</v>
      </c>
      <c r="H575" s="240" t="s">
        <v>12</v>
      </c>
      <c r="I575" s="240">
        <v>102054.5476544</v>
      </c>
      <c r="J575" s="240">
        <v>0</v>
      </c>
      <c r="K575" s="240">
        <v>0</v>
      </c>
      <c r="L575" s="240">
        <v>0</v>
      </c>
      <c r="M575" s="240">
        <v>0</v>
      </c>
      <c r="N575" s="240" t="s">
        <v>12</v>
      </c>
      <c r="O575" s="240">
        <v>102054.5476544</v>
      </c>
      <c r="P575" s="240">
        <v>0</v>
      </c>
      <c r="Q575" s="240">
        <v>0</v>
      </c>
      <c r="R575" s="240">
        <v>102054.5476544</v>
      </c>
      <c r="S575" s="240">
        <v>0</v>
      </c>
      <c r="T575" s="245" t="s">
        <v>12</v>
      </c>
      <c r="U575" s="245" t="s">
        <v>316</v>
      </c>
      <c r="V575" s="245" t="s">
        <v>317</v>
      </c>
      <c r="W575" s="245" t="s">
        <v>430</v>
      </c>
      <c r="X575" s="245" t="s">
        <v>12</v>
      </c>
      <c r="Y575" s="245" t="s">
        <v>1358</v>
      </c>
      <c r="Z575" s="245" t="s">
        <v>320</v>
      </c>
      <c r="AA575" s="246">
        <v>91350</v>
      </c>
      <c r="AB575" s="245" t="s">
        <v>487</v>
      </c>
      <c r="AC575" s="245" t="s">
        <v>201</v>
      </c>
      <c r="AD575" s="245" t="s">
        <v>327</v>
      </c>
      <c r="AE575" s="245" t="s">
        <v>12</v>
      </c>
    </row>
    <row r="576" spans="2:31" x14ac:dyDescent="0.35">
      <c r="B576" s="244">
        <v>5024</v>
      </c>
      <c r="C576" s="245" t="s">
        <v>1878</v>
      </c>
      <c r="D576" s="244">
        <v>2015</v>
      </c>
      <c r="E576" s="245" t="s">
        <v>12</v>
      </c>
      <c r="F576" s="240">
        <v>0</v>
      </c>
      <c r="G576" s="240" t="s">
        <v>1755</v>
      </c>
      <c r="H576" s="240" t="s">
        <v>12</v>
      </c>
      <c r="I576" s="240">
        <v>0</v>
      </c>
      <c r="J576" s="240">
        <v>0</v>
      </c>
      <c r="K576" s="240">
        <v>0</v>
      </c>
      <c r="L576" s="240">
        <v>0</v>
      </c>
      <c r="M576" s="240">
        <v>0</v>
      </c>
      <c r="N576" s="240" t="s">
        <v>12</v>
      </c>
      <c r="O576" s="240">
        <v>0</v>
      </c>
      <c r="P576" s="240">
        <v>0</v>
      </c>
      <c r="Q576" s="240">
        <v>0</v>
      </c>
      <c r="R576" s="240">
        <v>0</v>
      </c>
      <c r="S576" s="240">
        <v>0</v>
      </c>
      <c r="T576" s="245" t="s">
        <v>12</v>
      </c>
      <c r="U576" s="245" t="s">
        <v>317</v>
      </c>
      <c r="V576" s="245" t="s">
        <v>317</v>
      </c>
      <c r="W576" s="245" t="s">
        <v>12</v>
      </c>
      <c r="X576" s="245" t="s">
        <v>12</v>
      </c>
      <c r="Y576" s="245" t="s">
        <v>1360</v>
      </c>
      <c r="Z576" s="245" t="s">
        <v>320</v>
      </c>
      <c r="AA576" s="246">
        <v>94592</v>
      </c>
      <c r="AB576" s="245" t="s">
        <v>321</v>
      </c>
      <c r="AC576" s="245" t="s">
        <v>322</v>
      </c>
      <c r="AD576" s="245" t="s">
        <v>323</v>
      </c>
      <c r="AE576" s="245" t="s">
        <v>12</v>
      </c>
    </row>
    <row r="577" spans="2:31" x14ac:dyDescent="0.35">
      <c r="B577" s="244">
        <v>101685</v>
      </c>
      <c r="C577" s="245" t="s">
        <v>1361</v>
      </c>
      <c r="D577" s="244">
        <v>2015</v>
      </c>
      <c r="E577" s="245" t="s">
        <v>12</v>
      </c>
      <c r="F577" s="240">
        <v>81556.630613278598</v>
      </c>
      <c r="G577" s="240" t="s">
        <v>1755</v>
      </c>
      <c r="H577" s="240" t="s">
        <v>12</v>
      </c>
      <c r="I577" s="240">
        <v>59517.960613278599</v>
      </c>
      <c r="J577" s="240">
        <v>22038.67</v>
      </c>
      <c r="K577" s="240">
        <v>0</v>
      </c>
      <c r="L577" s="240">
        <v>0</v>
      </c>
      <c r="M577" s="240">
        <v>0</v>
      </c>
      <c r="N577" s="240" t="s">
        <v>12</v>
      </c>
      <c r="O577" s="240">
        <v>59517.960613278599</v>
      </c>
      <c r="P577" s="240">
        <v>0</v>
      </c>
      <c r="Q577" s="240">
        <v>0</v>
      </c>
      <c r="R577" s="240">
        <v>59517.960613278599</v>
      </c>
      <c r="S577" s="240">
        <v>22038.67</v>
      </c>
      <c r="T577" s="245" t="s">
        <v>12</v>
      </c>
      <c r="U577" s="245" t="s">
        <v>316</v>
      </c>
      <c r="V577" s="245" t="s">
        <v>317</v>
      </c>
      <c r="W577" s="245" t="s">
        <v>336</v>
      </c>
      <c r="X577" s="245" t="s">
        <v>12</v>
      </c>
      <c r="Y577" s="245" t="s">
        <v>1362</v>
      </c>
      <c r="Z577" s="245" t="s">
        <v>320</v>
      </c>
      <c r="AA577" s="246">
        <v>93256</v>
      </c>
      <c r="AB577" s="245" t="s">
        <v>352</v>
      </c>
      <c r="AC577" s="245" t="s">
        <v>1306</v>
      </c>
      <c r="AD577" s="245" t="s">
        <v>458</v>
      </c>
      <c r="AE577" s="245" t="s">
        <v>12</v>
      </c>
    </row>
    <row r="578" spans="2:31" x14ac:dyDescent="0.35">
      <c r="B578" s="244">
        <v>100888</v>
      </c>
      <c r="C578" s="245" t="s">
        <v>1363</v>
      </c>
      <c r="D578" s="244">
        <v>2015</v>
      </c>
      <c r="E578" s="245" t="s">
        <v>12</v>
      </c>
      <c r="F578" s="240">
        <v>757761.32859764202</v>
      </c>
      <c r="G578" s="240" t="s">
        <v>1755</v>
      </c>
      <c r="H578" s="240" t="s">
        <v>12</v>
      </c>
      <c r="I578" s="240">
        <v>52209.1223534249</v>
      </c>
      <c r="J578" s="240">
        <v>0</v>
      </c>
      <c r="K578" s="240">
        <v>705552.20624421805</v>
      </c>
      <c r="L578" s="240">
        <v>0</v>
      </c>
      <c r="M578" s="240">
        <v>0</v>
      </c>
      <c r="N578" s="240" t="s">
        <v>12</v>
      </c>
      <c r="O578" s="240">
        <v>52148.132353424902</v>
      </c>
      <c r="P578" s="240">
        <v>7901.1071637579998</v>
      </c>
      <c r="Q578" s="240">
        <v>0</v>
      </c>
      <c r="R578" s="240">
        <v>60049.239517182898</v>
      </c>
      <c r="S578" s="240">
        <v>697712.08908046002</v>
      </c>
      <c r="T578" s="245" t="s">
        <v>12</v>
      </c>
      <c r="U578" s="245" t="s">
        <v>316</v>
      </c>
      <c r="V578" s="245" t="s">
        <v>316</v>
      </c>
      <c r="W578" s="245" t="s">
        <v>467</v>
      </c>
      <c r="X578" s="245" t="s">
        <v>12</v>
      </c>
      <c r="Y578" s="245" t="s">
        <v>1018</v>
      </c>
      <c r="Z578" s="245" t="s">
        <v>320</v>
      </c>
      <c r="AA578" s="246">
        <v>93263</v>
      </c>
      <c r="AB578" s="245" t="s">
        <v>465</v>
      </c>
      <c r="AC578" s="245" t="s">
        <v>1364</v>
      </c>
      <c r="AD578" s="245" t="s">
        <v>551</v>
      </c>
      <c r="AE578" s="245" t="s">
        <v>12</v>
      </c>
    </row>
    <row r="579" spans="2:31" x14ac:dyDescent="0.35">
      <c r="B579" s="244">
        <v>104557</v>
      </c>
      <c r="C579" s="245" t="s">
        <v>1365</v>
      </c>
      <c r="D579" s="244">
        <v>2015</v>
      </c>
      <c r="E579" s="245" t="s">
        <v>12</v>
      </c>
      <c r="F579" s="240">
        <v>75042.878879191994</v>
      </c>
      <c r="G579" s="240" t="s">
        <v>1755</v>
      </c>
      <c r="H579" s="240" t="s">
        <v>12</v>
      </c>
      <c r="I579" s="240">
        <v>0</v>
      </c>
      <c r="J579" s="240">
        <v>0</v>
      </c>
      <c r="K579" s="240">
        <v>75042.878879191994</v>
      </c>
      <c r="L579" s="240">
        <v>0</v>
      </c>
      <c r="M579" s="240">
        <v>0</v>
      </c>
      <c r="N579" s="240" t="s">
        <v>12</v>
      </c>
      <c r="O579" s="240">
        <v>0</v>
      </c>
      <c r="P579" s="240">
        <v>75042.878879191994</v>
      </c>
      <c r="Q579" s="240">
        <v>0</v>
      </c>
      <c r="R579" s="240">
        <v>75042.878879191994</v>
      </c>
      <c r="S579" s="240">
        <v>0</v>
      </c>
      <c r="T579" s="245" t="s">
        <v>12</v>
      </c>
      <c r="U579" s="245" t="s">
        <v>316</v>
      </c>
      <c r="V579" s="245" t="s">
        <v>317</v>
      </c>
      <c r="W579" s="245" t="s">
        <v>467</v>
      </c>
      <c r="X579" s="245" t="s">
        <v>12</v>
      </c>
      <c r="Y579" s="245" t="s">
        <v>867</v>
      </c>
      <c r="Z579" s="245" t="s">
        <v>286</v>
      </c>
      <c r="AA579" s="246" t="s">
        <v>1366</v>
      </c>
      <c r="AB579" s="245" t="s">
        <v>446</v>
      </c>
      <c r="AC579" s="245" t="s">
        <v>424</v>
      </c>
      <c r="AD579" s="245" t="s">
        <v>425</v>
      </c>
      <c r="AE579" s="245" t="s">
        <v>12</v>
      </c>
    </row>
    <row r="580" spans="2:31" x14ac:dyDescent="0.35">
      <c r="B580" s="244">
        <v>3100</v>
      </c>
      <c r="C580" s="245" t="s">
        <v>1368</v>
      </c>
      <c r="D580" s="244">
        <v>2015</v>
      </c>
      <c r="E580" s="245" t="s">
        <v>12</v>
      </c>
      <c r="F580" s="240">
        <v>4306.6643999999997</v>
      </c>
      <c r="G580" s="240" t="s">
        <v>1755</v>
      </c>
      <c r="H580" s="240" t="s">
        <v>12</v>
      </c>
      <c r="I580" s="240">
        <v>0</v>
      </c>
      <c r="J580" s="240">
        <v>0</v>
      </c>
      <c r="K580" s="240">
        <v>0</v>
      </c>
      <c r="L580" s="240">
        <v>0</v>
      </c>
      <c r="M580" s="240">
        <v>4306.6643999999997</v>
      </c>
      <c r="N580" s="240" t="s">
        <v>12</v>
      </c>
      <c r="O580" s="240">
        <v>0</v>
      </c>
      <c r="P580" s="240">
        <v>0</v>
      </c>
      <c r="Q580" s="240">
        <v>4306.6643999999997</v>
      </c>
      <c r="R580" s="240">
        <v>4306.6643999999997</v>
      </c>
      <c r="S580" s="240">
        <v>0</v>
      </c>
      <c r="T580" s="245" t="s">
        <v>12</v>
      </c>
      <c r="U580" s="245" t="s">
        <v>316</v>
      </c>
      <c r="V580" s="245" t="s">
        <v>317</v>
      </c>
      <c r="W580" s="245" t="s">
        <v>381</v>
      </c>
      <c r="X580" s="245" t="s">
        <v>12</v>
      </c>
      <c r="Y580" s="245" t="s">
        <v>1369</v>
      </c>
      <c r="Z580" s="245" t="s">
        <v>320</v>
      </c>
      <c r="AA580" s="246" t="s">
        <v>1370</v>
      </c>
      <c r="AB580" s="245" t="s">
        <v>321</v>
      </c>
      <c r="AC580" s="245" t="s">
        <v>322</v>
      </c>
      <c r="AD580" s="245" t="s">
        <v>323</v>
      </c>
      <c r="AE580" s="245" t="s">
        <v>12</v>
      </c>
    </row>
    <row r="581" spans="2:31" x14ac:dyDescent="0.35">
      <c r="B581" s="244">
        <v>3051</v>
      </c>
      <c r="C581" s="245" t="s">
        <v>1371</v>
      </c>
      <c r="D581" s="244">
        <v>2015</v>
      </c>
      <c r="E581" s="245" t="s">
        <v>12</v>
      </c>
      <c r="F581" s="240">
        <v>0</v>
      </c>
      <c r="G581" s="240" t="s">
        <v>1755</v>
      </c>
      <c r="H581" s="240" t="s">
        <v>12</v>
      </c>
      <c r="I581" s="240">
        <v>0</v>
      </c>
      <c r="J581" s="240">
        <v>0</v>
      </c>
      <c r="K581" s="240">
        <v>0</v>
      </c>
      <c r="L581" s="240">
        <v>0</v>
      </c>
      <c r="M581" s="240">
        <v>0</v>
      </c>
      <c r="N581" s="240" t="s">
        <v>12</v>
      </c>
      <c r="O581" s="240">
        <v>0</v>
      </c>
      <c r="P581" s="240">
        <v>0</v>
      </c>
      <c r="Q581" s="240">
        <v>0</v>
      </c>
      <c r="R581" s="240">
        <v>0</v>
      </c>
      <c r="S581" s="240">
        <v>0</v>
      </c>
      <c r="T581" s="245" t="s">
        <v>12</v>
      </c>
      <c r="U581" s="245" t="s">
        <v>317</v>
      </c>
      <c r="V581" s="245" t="s">
        <v>317</v>
      </c>
      <c r="W581" s="245" t="s">
        <v>12</v>
      </c>
      <c r="X581" s="245" t="s">
        <v>12</v>
      </c>
      <c r="Y581" s="245" t="s">
        <v>333</v>
      </c>
      <c r="Z581" s="245" t="s">
        <v>320</v>
      </c>
      <c r="AA581" s="246">
        <v>90120</v>
      </c>
      <c r="AB581" s="245" t="s">
        <v>321</v>
      </c>
      <c r="AC581" s="245" t="s">
        <v>322</v>
      </c>
      <c r="AD581" s="245" t="s">
        <v>323</v>
      </c>
      <c r="AE581" s="245" t="s">
        <v>12</v>
      </c>
    </row>
    <row r="582" spans="2:31" x14ac:dyDescent="0.35">
      <c r="B582" s="244">
        <v>3052</v>
      </c>
      <c r="C582" s="245" t="s">
        <v>1372</v>
      </c>
      <c r="D582" s="244">
        <v>2015</v>
      </c>
      <c r="E582" s="245" t="s">
        <v>12</v>
      </c>
      <c r="F582" s="240">
        <v>0</v>
      </c>
      <c r="G582" s="240" t="s">
        <v>1755</v>
      </c>
      <c r="H582" s="240" t="s">
        <v>12</v>
      </c>
      <c r="I582" s="240">
        <v>0</v>
      </c>
      <c r="J582" s="240">
        <v>0</v>
      </c>
      <c r="K582" s="240">
        <v>0</v>
      </c>
      <c r="L582" s="240">
        <v>0</v>
      </c>
      <c r="M582" s="240">
        <v>0</v>
      </c>
      <c r="N582" s="240" t="s">
        <v>12</v>
      </c>
      <c r="O582" s="240">
        <v>0</v>
      </c>
      <c r="P582" s="240">
        <v>0</v>
      </c>
      <c r="Q582" s="240">
        <v>0</v>
      </c>
      <c r="R582" s="240">
        <v>0</v>
      </c>
      <c r="S582" s="240">
        <v>0</v>
      </c>
      <c r="T582" s="245" t="s">
        <v>12</v>
      </c>
      <c r="U582" s="245" t="s">
        <v>317</v>
      </c>
      <c r="V582" s="245" t="s">
        <v>317</v>
      </c>
      <c r="W582" s="245" t="s">
        <v>12</v>
      </c>
      <c r="X582" s="245" t="s">
        <v>12</v>
      </c>
      <c r="Y582" s="245" t="s">
        <v>675</v>
      </c>
      <c r="Z582" s="245" t="s">
        <v>320</v>
      </c>
      <c r="AA582" s="246">
        <v>95203</v>
      </c>
      <c r="AB582" s="245" t="s">
        <v>321</v>
      </c>
      <c r="AC582" s="245" t="s">
        <v>322</v>
      </c>
      <c r="AD582" s="245" t="s">
        <v>323</v>
      </c>
      <c r="AE582" s="245" t="s">
        <v>12</v>
      </c>
    </row>
    <row r="583" spans="2:31" x14ac:dyDescent="0.35">
      <c r="B583" s="244">
        <v>2127</v>
      </c>
      <c r="C583" s="245" t="s">
        <v>1373</v>
      </c>
      <c r="D583" s="244">
        <v>2015</v>
      </c>
      <c r="E583" s="245" t="s">
        <v>12</v>
      </c>
      <c r="F583" s="240">
        <v>241338.22607999999</v>
      </c>
      <c r="G583" s="240" t="s">
        <v>1755</v>
      </c>
      <c r="H583" s="240" t="s">
        <v>12</v>
      </c>
      <c r="I583" s="240">
        <v>0</v>
      </c>
      <c r="J583" s="240">
        <v>0</v>
      </c>
      <c r="K583" s="240">
        <v>0</v>
      </c>
      <c r="L583" s="240">
        <v>0</v>
      </c>
      <c r="M583" s="240">
        <v>241338.22607999999</v>
      </c>
      <c r="N583" s="240" t="s">
        <v>12</v>
      </c>
      <c r="O583" s="240">
        <v>0</v>
      </c>
      <c r="P583" s="240">
        <v>0</v>
      </c>
      <c r="Q583" s="240">
        <v>28121.038079999998</v>
      </c>
      <c r="R583" s="240">
        <v>28121.038079999998</v>
      </c>
      <c r="S583" s="240">
        <v>213217.18799999999</v>
      </c>
      <c r="T583" s="245" t="s">
        <v>12</v>
      </c>
      <c r="U583" s="245" t="s">
        <v>316</v>
      </c>
      <c r="V583" s="245" t="s">
        <v>317</v>
      </c>
      <c r="W583" s="245" t="s">
        <v>1831</v>
      </c>
      <c r="X583" s="245" t="s">
        <v>12</v>
      </c>
      <c r="Y583" s="245" t="s">
        <v>483</v>
      </c>
      <c r="Z583" s="245" t="s">
        <v>484</v>
      </c>
      <c r="AA583" s="246">
        <v>97204</v>
      </c>
      <c r="AB583" s="245" t="s">
        <v>352</v>
      </c>
      <c r="AC583" s="245" t="s">
        <v>322</v>
      </c>
      <c r="AD583" s="245" t="s">
        <v>323</v>
      </c>
      <c r="AE583" s="245" t="s">
        <v>12</v>
      </c>
    </row>
    <row r="584" spans="2:31" x14ac:dyDescent="0.35">
      <c r="B584" s="244">
        <v>3053</v>
      </c>
      <c r="C584" s="245" t="s">
        <v>1375</v>
      </c>
      <c r="D584" s="244">
        <v>2015</v>
      </c>
      <c r="E584" s="245" t="s">
        <v>12</v>
      </c>
      <c r="F584" s="240">
        <v>0</v>
      </c>
      <c r="G584" s="240" t="s">
        <v>1755</v>
      </c>
      <c r="H584" s="240" t="s">
        <v>12</v>
      </c>
      <c r="I584" s="240">
        <v>0</v>
      </c>
      <c r="J584" s="240">
        <v>0</v>
      </c>
      <c r="K584" s="240">
        <v>0</v>
      </c>
      <c r="L584" s="240">
        <v>0</v>
      </c>
      <c r="M584" s="240">
        <v>0</v>
      </c>
      <c r="N584" s="240" t="s">
        <v>12</v>
      </c>
      <c r="O584" s="240">
        <v>0</v>
      </c>
      <c r="P584" s="240">
        <v>0</v>
      </c>
      <c r="Q584" s="240">
        <v>0</v>
      </c>
      <c r="R584" s="240">
        <v>0</v>
      </c>
      <c r="S584" s="240">
        <v>0</v>
      </c>
      <c r="T584" s="245" t="s">
        <v>12</v>
      </c>
      <c r="U584" s="245" t="s">
        <v>317</v>
      </c>
      <c r="V584" s="245" t="s">
        <v>317</v>
      </c>
      <c r="W584" s="245" t="s">
        <v>12</v>
      </c>
      <c r="X584" s="245" t="s">
        <v>12</v>
      </c>
      <c r="Y584" s="245" t="s">
        <v>1289</v>
      </c>
      <c r="Z584" s="245" t="s">
        <v>320</v>
      </c>
      <c r="AA584" s="246">
        <v>95304</v>
      </c>
      <c r="AB584" s="245" t="s">
        <v>851</v>
      </c>
      <c r="AC584" s="245" t="s">
        <v>322</v>
      </c>
      <c r="AD584" s="245" t="s">
        <v>323</v>
      </c>
      <c r="AE584" s="245" t="s">
        <v>12</v>
      </c>
    </row>
    <row r="585" spans="2:31" x14ac:dyDescent="0.35">
      <c r="B585" s="244">
        <v>3101</v>
      </c>
      <c r="C585" s="245" t="s">
        <v>1805</v>
      </c>
      <c r="D585" s="244">
        <v>2015</v>
      </c>
      <c r="E585" s="245" t="s">
        <v>12</v>
      </c>
      <c r="F585" s="240">
        <v>0</v>
      </c>
      <c r="G585" s="240" t="s">
        <v>1755</v>
      </c>
      <c r="H585" s="240" t="s">
        <v>12</v>
      </c>
      <c r="I585" s="240">
        <v>0</v>
      </c>
      <c r="J585" s="240">
        <v>0</v>
      </c>
      <c r="K585" s="240">
        <v>0</v>
      </c>
      <c r="L585" s="240">
        <v>0</v>
      </c>
      <c r="M585" s="240">
        <v>0</v>
      </c>
      <c r="N585" s="240" t="s">
        <v>12</v>
      </c>
      <c r="O585" s="240">
        <v>0</v>
      </c>
      <c r="P585" s="240">
        <v>0</v>
      </c>
      <c r="Q585" s="240">
        <v>0</v>
      </c>
      <c r="R585" s="240">
        <v>0</v>
      </c>
      <c r="S585" s="240">
        <v>0</v>
      </c>
      <c r="T585" s="245" t="s">
        <v>12</v>
      </c>
      <c r="U585" s="245" t="s">
        <v>316</v>
      </c>
      <c r="V585" s="245" t="s">
        <v>317</v>
      </c>
      <c r="W585" s="245" t="s">
        <v>553</v>
      </c>
      <c r="X585" s="245" t="s">
        <v>12</v>
      </c>
      <c r="Y585" s="245" t="s">
        <v>1377</v>
      </c>
      <c r="Z585" s="245" t="s">
        <v>774</v>
      </c>
      <c r="AA585" s="246" t="s">
        <v>1378</v>
      </c>
      <c r="AB585" s="245" t="s">
        <v>493</v>
      </c>
      <c r="AC585" s="245" t="s">
        <v>322</v>
      </c>
      <c r="AD585" s="245" t="s">
        <v>323</v>
      </c>
      <c r="AE585" s="245" t="s">
        <v>12</v>
      </c>
    </row>
    <row r="586" spans="2:31" x14ac:dyDescent="0.35">
      <c r="B586" s="244">
        <v>2243</v>
      </c>
      <c r="C586" s="245" t="s">
        <v>1379</v>
      </c>
      <c r="D586" s="244">
        <v>2015</v>
      </c>
      <c r="E586" s="245" t="s">
        <v>12</v>
      </c>
      <c r="F586" s="240">
        <v>691330.09073090495</v>
      </c>
      <c r="G586" s="240" t="s">
        <v>1755</v>
      </c>
      <c r="H586" s="240" t="s">
        <v>12</v>
      </c>
      <c r="I586" s="240">
        <v>0</v>
      </c>
      <c r="J586" s="240">
        <v>0</v>
      </c>
      <c r="K586" s="240">
        <v>0</v>
      </c>
      <c r="L586" s="240">
        <v>0</v>
      </c>
      <c r="M586" s="240">
        <v>691330.09073090495</v>
      </c>
      <c r="N586" s="240" t="s">
        <v>12</v>
      </c>
      <c r="O586" s="240">
        <v>0</v>
      </c>
      <c r="P586" s="240">
        <v>0</v>
      </c>
      <c r="Q586" s="240">
        <v>240951.82712287799</v>
      </c>
      <c r="R586" s="240">
        <v>240951.82712287799</v>
      </c>
      <c r="S586" s="240">
        <v>450378.26360802702</v>
      </c>
      <c r="T586" s="245" t="s">
        <v>12</v>
      </c>
      <c r="U586" s="245" t="s">
        <v>316</v>
      </c>
      <c r="V586" s="245" t="s">
        <v>317</v>
      </c>
      <c r="W586" s="245" t="s">
        <v>553</v>
      </c>
      <c r="X586" s="245" t="s">
        <v>12</v>
      </c>
      <c r="Y586" s="245" t="s">
        <v>1377</v>
      </c>
      <c r="Z586" s="245" t="s">
        <v>774</v>
      </c>
      <c r="AA586" s="246" t="s">
        <v>1378</v>
      </c>
      <c r="AB586" s="245" t="s">
        <v>493</v>
      </c>
      <c r="AC586" s="245" t="s">
        <v>322</v>
      </c>
      <c r="AD586" s="245" t="s">
        <v>323</v>
      </c>
      <c r="AE586" s="245" t="s">
        <v>12</v>
      </c>
    </row>
    <row r="587" spans="2:31" x14ac:dyDescent="0.35">
      <c r="B587" s="244">
        <v>101513</v>
      </c>
      <c r="C587" s="245" t="s">
        <v>2019</v>
      </c>
      <c r="D587" s="244">
        <v>2015</v>
      </c>
      <c r="E587" s="245" t="s">
        <v>12</v>
      </c>
      <c r="F587" s="240">
        <v>90637.683561600003</v>
      </c>
      <c r="G587" s="240" t="s">
        <v>1755</v>
      </c>
      <c r="H587" s="240" t="s">
        <v>12</v>
      </c>
      <c r="I587" s="240">
        <v>90637.683561600003</v>
      </c>
      <c r="J587" s="240">
        <v>0</v>
      </c>
      <c r="K587" s="240">
        <v>0</v>
      </c>
      <c r="L587" s="240">
        <v>0</v>
      </c>
      <c r="M587" s="240">
        <v>0</v>
      </c>
      <c r="N587" s="240" t="s">
        <v>12</v>
      </c>
      <c r="O587" s="240">
        <v>90637.683561600003</v>
      </c>
      <c r="P587" s="240">
        <v>0</v>
      </c>
      <c r="Q587" s="240">
        <v>0</v>
      </c>
      <c r="R587" s="240">
        <v>90637.683561600003</v>
      </c>
      <c r="S587" s="240">
        <v>0</v>
      </c>
      <c r="T587" s="245" t="s">
        <v>12</v>
      </c>
      <c r="U587" s="245" t="s">
        <v>316</v>
      </c>
      <c r="V587" s="245" t="s">
        <v>316</v>
      </c>
      <c r="W587" s="245" t="s">
        <v>467</v>
      </c>
      <c r="X587" s="245" t="s">
        <v>12</v>
      </c>
      <c r="Y587" s="245" t="s">
        <v>578</v>
      </c>
      <c r="Z587" s="245" t="s">
        <v>320</v>
      </c>
      <c r="AA587" s="246">
        <v>93725</v>
      </c>
      <c r="AB587" s="245" t="s">
        <v>940</v>
      </c>
      <c r="AC587" s="245" t="s">
        <v>476</v>
      </c>
      <c r="AD587" s="245" t="s">
        <v>327</v>
      </c>
      <c r="AE587" s="245" t="s">
        <v>12</v>
      </c>
    </row>
    <row r="588" spans="2:31" x14ac:dyDescent="0.35">
      <c r="B588" s="244">
        <v>101053</v>
      </c>
      <c r="C588" s="245" t="s">
        <v>1380</v>
      </c>
      <c r="D588" s="244">
        <v>2015</v>
      </c>
      <c r="E588" s="245" t="s">
        <v>12</v>
      </c>
      <c r="F588" s="240">
        <v>41706.145680390197</v>
      </c>
      <c r="G588" s="240" t="s">
        <v>1755</v>
      </c>
      <c r="H588" s="240" t="s">
        <v>12</v>
      </c>
      <c r="I588" s="240">
        <v>41706.145680390197</v>
      </c>
      <c r="J588" s="240">
        <v>0</v>
      </c>
      <c r="K588" s="240">
        <v>0</v>
      </c>
      <c r="L588" s="240">
        <v>0</v>
      </c>
      <c r="M588" s="240">
        <v>0</v>
      </c>
      <c r="N588" s="240" t="s">
        <v>12</v>
      </c>
      <c r="O588" s="240">
        <v>41706.145680390197</v>
      </c>
      <c r="P588" s="240">
        <v>0</v>
      </c>
      <c r="Q588" s="240">
        <v>0</v>
      </c>
      <c r="R588" s="240">
        <v>41706.145680390197</v>
      </c>
      <c r="S588" s="240">
        <v>0</v>
      </c>
      <c r="T588" s="245" t="s">
        <v>12</v>
      </c>
      <c r="U588" s="245" t="s">
        <v>316</v>
      </c>
      <c r="V588" s="245" t="s">
        <v>316</v>
      </c>
      <c r="W588" s="245" t="s">
        <v>318</v>
      </c>
      <c r="X588" s="245" t="s">
        <v>12</v>
      </c>
      <c r="Y588" s="245" t="s">
        <v>1236</v>
      </c>
      <c r="Z588" s="245" t="s">
        <v>320</v>
      </c>
      <c r="AA588" s="246">
        <v>91761</v>
      </c>
      <c r="AB588" s="245" t="s">
        <v>364</v>
      </c>
      <c r="AC588" s="245" t="s">
        <v>365</v>
      </c>
      <c r="AD588" s="245" t="s">
        <v>366</v>
      </c>
      <c r="AE588" s="245" t="s">
        <v>12</v>
      </c>
    </row>
    <row r="589" spans="2:31" x14ac:dyDescent="0.35">
      <c r="B589" s="244">
        <v>104394</v>
      </c>
      <c r="C589" s="245" t="s">
        <v>1382</v>
      </c>
      <c r="D589" s="244">
        <v>2015</v>
      </c>
      <c r="E589" s="245" t="s">
        <v>12</v>
      </c>
      <c r="F589" s="240">
        <v>18690.2282528</v>
      </c>
      <c r="G589" s="240" t="s">
        <v>1755</v>
      </c>
      <c r="H589" s="240" t="s">
        <v>12</v>
      </c>
      <c r="I589" s="240">
        <v>18690.2282528</v>
      </c>
      <c r="J589" s="240">
        <v>0</v>
      </c>
      <c r="K589" s="240">
        <v>0</v>
      </c>
      <c r="L589" s="240">
        <v>0</v>
      </c>
      <c r="M589" s="240">
        <v>0</v>
      </c>
      <c r="N589" s="240" t="s">
        <v>12</v>
      </c>
      <c r="O589" s="240">
        <v>0</v>
      </c>
      <c r="P589" s="240">
        <v>0</v>
      </c>
      <c r="Q589" s="240">
        <v>0</v>
      </c>
      <c r="R589" s="240">
        <v>0</v>
      </c>
      <c r="S589" s="240">
        <v>18690.2282528</v>
      </c>
      <c r="T589" s="245" t="s">
        <v>12</v>
      </c>
      <c r="U589" s="245" t="s">
        <v>317</v>
      </c>
      <c r="V589" s="245" t="s">
        <v>317</v>
      </c>
      <c r="W589" s="245" t="s">
        <v>12</v>
      </c>
      <c r="X589" s="245" t="s">
        <v>12</v>
      </c>
      <c r="Y589" s="245" t="s">
        <v>399</v>
      </c>
      <c r="Z589" s="245" t="s">
        <v>320</v>
      </c>
      <c r="AA589" s="246">
        <v>90723</v>
      </c>
      <c r="AB589" s="245" t="s">
        <v>681</v>
      </c>
      <c r="AC589" s="245" t="s">
        <v>201</v>
      </c>
      <c r="AD589" s="245" t="s">
        <v>327</v>
      </c>
      <c r="AE589" s="245" t="s">
        <v>12</v>
      </c>
    </row>
    <row r="590" spans="2:31" x14ac:dyDescent="0.35">
      <c r="B590" s="244">
        <v>104206</v>
      </c>
      <c r="C590" s="245" t="s">
        <v>1383</v>
      </c>
      <c r="D590" s="244">
        <v>2015</v>
      </c>
      <c r="E590" s="245" t="s">
        <v>12</v>
      </c>
      <c r="F590" s="240">
        <v>20277.394177599999</v>
      </c>
      <c r="G590" s="240" t="s">
        <v>1755</v>
      </c>
      <c r="H590" s="240" t="s">
        <v>12</v>
      </c>
      <c r="I590" s="240">
        <v>20277.394177599999</v>
      </c>
      <c r="J590" s="240">
        <v>0</v>
      </c>
      <c r="K590" s="240">
        <v>0</v>
      </c>
      <c r="L590" s="240">
        <v>0</v>
      </c>
      <c r="M590" s="240">
        <v>0</v>
      </c>
      <c r="N590" s="240" t="s">
        <v>12</v>
      </c>
      <c r="O590" s="240">
        <v>20277.394177599999</v>
      </c>
      <c r="P590" s="240">
        <v>0</v>
      </c>
      <c r="Q590" s="240">
        <v>0</v>
      </c>
      <c r="R590" s="240">
        <v>20277.394177599999</v>
      </c>
      <c r="S590" s="240">
        <v>0</v>
      </c>
      <c r="T590" s="245" t="s">
        <v>12</v>
      </c>
      <c r="U590" s="245" t="s">
        <v>316</v>
      </c>
      <c r="V590" s="245" t="s">
        <v>317</v>
      </c>
      <c r="W590" s="245" t="s">
        <v>1771</v>
      </c>
      <c r="X590" s="245" t="s">
        <v>12</v>
      </c>
      <c r="Y590" s="245" t="s">
        <v>1384</v>
      </c>
      <c r="Z590" s="245" t="s">
        <v>320</v>
      </c>
      <c r="AA590" s="246">
        <v>90248</v>
      </c>
      <c r="AB590" s="245" t="s">
        <v>1385</v>
      </c>
      <c r="AC590" s="245" t="s">
        <v>201</v>
      </c>
      <c r="AD590" s="245" t="s">
        <v>327</v>
      </c>
      <c r="AE590" s="245" t="s">
        <v>12</v>
      </c>
    </row>
    <row r="591" spans="2:31" x14ac:dyDescent="0.35">
      <c r="B591" s="244">
        <v>104423</v>
      </c>
      <c r="C591" s="245" t="s">
        <v>1879</v>
      </c>
      <c r="D591" s="244">
        <v>2015</v>
      </c>
      <c r="E591" s="245" t="s">
        <v>12</v>
      </c>
      <c r="F591" s="240">
        <v>20081.033084800001</v>
      </c>
      <c r="G591" s="240" t="s">
        <v>1755</v>
      </c>
      <c r="H591" s="240" t="s">
        <v>12</v>
      </c>
      <c r="I591" s="240">
        <v>20081.033084800001</v>
      </c>
      <c r="J591" s="240">
        <v>0</v>
      </c>
      <c r="K591" s="240">
        <v>0</v>
      </c>
      <c r="L591" s="240">
        <v>0</v>
      </c>
      <c r="M591" s="240">
        <v>0</v>
      </c>
      <c r="N591" s="240" t="s">
        <v>12</v>
      </c>
      <c r="O591" s="240">
        <v>0</v>
      </c>
      <c r="P591" s="240">
        <v>0</v>
      </c>
      <c r="Q591" s="240">
        <v>0</v>
      </c>
      <c r="R591" s="240">
        <v>0</v>
      </c>
      <c r="S591" s="240">
        <v>20081.033084800001</v>
      </c>
      <c r="T591" s="245" t="s">
        <v>12</v>
      </c>
      <c r="U591" s="245" t="s">
        <v>316</v>
      </c>
      <c r="V591" s="245" t="s">
        <v>317</v>
      </c>
      <c r="W591" s="245" t="s">
        <v>430</v>
      </c>
      <c r="X591" s="245" t="s">
        <v>12</v>
      </c>
      <c r="Y591" s="245" t="s">
        <v>1387</v>
      </c>
      <c r="Z591" s="245" t="s">
        <v>320</v>
      </c>
      <c r="AA591" s="246">
        <v>95826</v>
      </c>
      <c r="AB591" s="245" t="s">
        <v>400</v>
      </c>
      <c r="AC591" s="245" t="s">
        <v>201</v>
      </c>
      <c r="AD591" s="245" t="s">
        <v>327</v>
      </c>
      <c r="AE591" s="245" t="s">
        <v>12</v>
      </c>
    </row>
    <row r="592" spans="2:31" x14ac:dyDescent="0.35">
      <c r="B592" s="244">
        <v>101497</v>
      </c>
      <c r="C592" s="245" t="s">
        <v>1388</v>
      </c>
      <c r="D592" s="244">
        <v>2015</v>
      </c>
      <c r="E592" s="245" t="s">
        <v>12</v>
      </c>
      <c r="F592" s="240">
        <v>15118.620639999999</v>
      </c>
      <c r="G592" s="240" t="s">
        <v>1755</v>
      </c>
      <c r="H592" s="240" t="s">
        <v>12</v>
      </c>
      <c r="I592" s="240">
        <v>15118.620639999999</v>
      </c>
      <c r="J592" s="240">
        <v>0</v>
      </c>
      <c r="K592" s="240">
        <v>0</v>
      </c>
      <c r="L592" s="240">
        <v>0</v>
      </c>
      <c r="M592" s="240">
        <v>0</v>
      </c>
      <c r="N592" s="240" t="s">
        <v>12</v>
      </c>
      <c r="O592" s="240">
        <v>15118.620639999999</v>
      </c>
      <c r="P592" s="240">
        <v>0</v>
      </c>
      <c r="Q592" s="240">
        <v>0</v>
      </c>
      <c r="R592" s="240">
        <v>15118.620639999999</v>
      </c>
      <c r="S592" s="240">
        <v>0</v>
      </c>
      <c r="T592" s="245" t="s">
        <v>12</v>
      </c>
      <c r="U592" s="245" t="s">
        <v>316</v>
      </c>
      <c r="V592" s="245" t="s">
        <v>317</v>
      </c>
      <c r="W592" s="245" t="s">
        <v>430</v>
      </c>
      <c r="X592" s="245" t="s">
        <v>12</v>
      </c>
      <c r="Y592" s="245" t="s">
        <v>645</v>
      </c>
      <c r="Z592" s="245" t="s">
        <v>320</v>
      </c>
      <c r="AA592" s="246">
        <v>95993</v>
      </c>
      <c r="AB592" s="245" t="s">
        <v>352</v>
      </c>
      <c r="AC592" s="245" t="s">
        <v>201</v>
      </c>
      <c r="AD592" s="245" t="s">
        <v>354</v>
      </c>
      <c r="AE592" s="245" t="s">
        <v>12</v>
      </c>
    </row>
    <row r="593" spans="2:31" x14ac:dyDescent="0.35">
      <c r="B593" s="244">
        <v>100182</v>
      </c>
      <c r="C593" s="245" t="s">
        <v>1389</v>
      </c>
      <c r="D593" s="244">
        <v>2015</v>
      </c>
      <c r="E593" s="245" t="s">
        <v>12</v>
      </c>
      <c r="F593" s="240">
        <v>120799.9973232</v>
      </c>
      <c r="G593" s="240" t="s">
        <v>1755</v>
      </c>
      <c r="H593" s="240" t="s">
        <v>12</v>
      </c>
      <c r="I593" s="240">
        <v>120799.9973232</v>
      </c>
      <c r="J593" s="240">
        <v>0</v>
      </c>
      <c r="K593" s="240">
        <v>0</v>
      </c>
      <c r="L593" s="240">
        <v>0</v>
      </c>
      <c r="M593" s="240">
        <v>0</v>
      </c>
      <c r="N593" s="240" t="s">
        <v>12</v>
      </c>
      <c r="O593" s="240">
        <v>120799.9973232</v>
      </c>
      <c r="P593" s="240">
        <v>0</v>
      </c>
      <c r="Q593" s="240">
        <v>0</v>
      </c>
      <c r="R593" s="240">
        <v>120799.9973232</v>
      </c>
      <c r="S593" s="240">
        <v>0</v>
      </c>
      <c r="T593" s="245" t="s">
        <v>12</v>
      </c>
      <c r="U593" s="245" t="s">
        <v>316</v>
      </c>
      <c r="V593" s="245" t="s">
        <v>317</v>
      </c>
      <c r="W593" s="245" t="s">
        <v>430</v>
      </c>
      <c r="X593" s="245" t="s">
        <v>12</v>
      </c>
      <c r="Y593" s="245" t="s">
        <v>645</v>
      </c>
      <c r="Z593" s="245" t="s">
        <v>320</v>
      </c>
      <c r="AA593" s="246">
        <v>95993</v>
      </c>
      <c r="AB593" s="245" t="s">
        <v>352</v>
      </c>
      <c r="AC593" s="245" t="s">
        <v>201</v>
      </c>
      <c r="AD593" s="245" t="s">
        <v>458</v>
      </c>
      <c r="AE593" s="245" t="s">
        <v>12</v>
      </c>
    </row>
    <row r="594" spans="2:31" x14ac:dyDescent="0.35">
      <c r="B594" s="244">
        <v>104096</v>
      </c>
      <c r="C594" s="245" t="s">
        <v>1390</v>
      </c>
      <c r="D594" s="244">
        <v>2015</v>
      </c>
      <c r="E594" s="245" t="s">
        <v>12</v>
      </c>
      <c r="F594" s="240">
        <v>663535.126514095</v>
      </c>
      <c r="G594" s="240" t="s">
        <v>1755</v>
      </c>
      <c r="H594" s="240" t="s">
        <v>12</v>
      </c>
      <c r="I594" s="240">
        <v>0</v>
      </c>
      <c r="J594" s="240">
        <v>0</v>
      </c>
      <c r="K594" s="240">
        <v>642874.706214095</v>
      </c>
      <c r="L594" s="240">
        <v>20660.420300000002</v>
      </c>
      <c r="M594" s="240">
        <v>0</v>
      </c>
      <c r="N594" s="240" t="s">
        <v>12</v>
      </c>
      <c r="O594" s="240">
        <v>0</v>
      </c>
      <c r="P594" s="240">
        <v>642874.706214095</v>
      </c>
      <c r="Q594" s="240">
        <v>0</v>
      </c>
      <c r="R594" s="240">
        <v>642874.706214095</v>
      </c>
      <c r="S594" s="240">
        <v>20660.420300000002</v>
      </c>
      <c r="T594" s="245" t="s">
        <v>12</v>
      </c>
      <c r="U594" s="245" t="s">
        <v>316</v>
      </c>
      <c r="V594" s="245" t="s">
        <v>317</v>
      </c>
      <c r="W594" s="245" t="s">
        <v>340</v>
      </c>
      <c r="X594" s="245" t="s">
        <v>12</v>
      </c>
      <c r="Y594" s="245" t="s">
        <v>1391</v>
      </c>
      <c r="Z594" s="245" t="s">
        <v>445</v>
      </c>
      <c r="AA594" s="246">
        <v>79416</v>
      </c>
      <c r="AB594" s="245" t="s">
        <v>446</v>
      </c>
      <c r="AC594" s="245" t="s">
        <v>394</v>
      </c>
      <c r="AD594" s="245" t="s">
        <v>395</v>
      </c>
      <c r="AE594" s="245" t="s">
        <v>12</v>
      </c>
    </row>
    <row r="595" spans="2:31" x14ac:dyDescent="0.35">
      <c r="B595" s="244">
        <v>104462</v>
      </c>
      <c r="C595" s="245" t="s">
        <v>1397</v>
      </c>
      <c r="D595" s="244">
        <v>2015</v>
      </c>
      <c r="E595" s="245" t="s">
        <v>12</v>
      </c>
      <c r="F595" s="240">
        <v>0</v>
      </c>
      <c r="G595" s="240" t="s">
        <v>1755</v>
      </c>
      <c r="H595" s="240" t="s">
        <v>12</v>
      </c>
      <c r="I595" s="240">
        <v>0</v>
      </c>
      <c r="J595" s="240">
        <v>0</v>
      </c>
      <c r="K595" s="240">
        <v>0</v>
      </c>
      <c r="L595" s="240">
        <v>0</v>
      </c>
      <c r="M595" s="240">
        <v>0</v>
      </c>
      <c r="N595" s="240" t="s">
        <v>12</v>
      </c>
      <c r="O595" s="240">
        <v>0</v>
      </c>
      <c r="P595" s="240">
        <v>0</v>
      </c>
      <c r="Q595" s="240">
        <v>0</v>
      </c>
      <c r="R595" s="240">
        <v>0</v>
      </c>
      <c r="S595" s="240">
        <v>0</v>
      </c>
      <c r="T595" s="245" t="s">
        <v>12</v>
      </c>
      <c r="U595" s="245" t="s">
        <v>316</v>
      </c>
      <c r="V595" s="245" t="s">
        <v>317</v>
      </c>
      <c r="W595" s="245" t="s">
        <v>390</v>
      </c>
      <c r="X595" s="245" t="s">
        <v>12</v>
      </c>
      <c r="Y595" s="245" t="s">
        <v>1398</v>
      </c>
      <c r="Z595" s="245" t="s">
        <v>491</v>
      </c>
      <c r="AA595" s="246">
        <v>98004</v>
      </c>
      <c r="AB595" s="245" t="s">
        <v>560</v>
      </c>
      <c r="AC595" s="245" t="s">
        <v>322</v>
      </c>
      <c r="AD595" s="245" t="s">
        <v>323</v>
      </c>
      <c r="AE595" s="245" t="s">
        <v>12</v>
      </c>
    </row>
    <row r="596" spans="2:31" x14ac:dyDescent="0.35">
      <c r="B596" s="244">
        <v>101400</v>
      </c>
      <c r="C596" s="245" t="s">
        <v>1399</v>
      </c>
      <c r="D596" s="244">
        <v>2015</v>
      </c>
      <c r="E596" s="245" t="s">
        <v>12</v>
      </c>
      <c r="F596" s="240">
        <v>18925.394902063999</v>
      </c>
      <c r="G596" s="240" t="s">
        <v>1755</v>
      </c>
      <c r="H596" s="240" t="s">
        <v>12</v>
      </c>
      <c r="I596" s="240">
        <v>18925.394902063999</v>
      </c>
      <c r="J596" s="240">
        <v>0</v>
      </c>
      <c r="K596" s="240">
        <v>0</v>
      </c>
      <c r="L596" s="240">
        <v>0</v>
      </c>
      <c r="M596" s="240">
        <v>0</v>
      </c>
      <c r="N596" s="240" t="s">
        <v>12</v>
      </c>
      <c r="O596" s="240">
        <v>0</v>
      </c>
      <c r="P596" s="240">
        <v>0</v>
      </c>
      <c r="Q596" s="240">
        <v>0</v>
      </c>
      <c r="R596" s="240">
        <v>0</v>
      </c>
      <c r="S596" s="240">
        <v>18925.394902063999</v>
      </c>
      <c r="T596" s="245" t="s">
        <v>12</v>
      </c>
      <c r="U596" s="245" t="s">
        <v>317</v>
      </c>
      <c r="V596" s="245" t="s">
        <v>317</v>
      </c>
      <c r="W596" s="245" t="s">
        <v>12</v>
      </c>
      <c r="X596" s="245" t="s">
        <v>12</v>
      </c>
      <c r="Y596" s="245" t="s">
        <v>460</v>
      </c>
      <c r="Z596" s="245" t="s">
        <v>320</v>
      </c>
      <c r="AA596" s="246">
        <v>92121</v>
      </c>
      <c r="AB596" s="245" t="s">
        <v>1400</v>
      </c>
      <c r="AC596" s="245" t="s">
        <v>201</v>
      </c>
      <c r="AD596" s="245" t="s">
        <v>327</v>
      </c>
      <c r="AE596" s="245" t="s">
        <v>12</v>
      </c>
    </row>
    <row r="597" spans="2:31" x14ac:dyDescent="0.35">
      <c r="B597" s="244">
        <v>101523</v>
      </c>
      <c r="C597" s="245" t="s">
        <v>1401</v>
      </c>
      <c r="D597" s="244">
        <v>2015</v>
      </c>
      <c r="E597" s="245" t="s">
        <v>12</v>
      </c>
      <c r="F597" s="240">
        <v>40861.159000191998</v>
      </c>
      <c r="G597" s="240" t="s">
        <v>1755</v>
      </c>
      <c r="H597" s="240" t="s">
        <v>12</v>
      </c>
      <c r="I597" s="240">
        <v>40861.159000191998</v>
      </c>
      <c r="J597" s="240">
        <v>0</v>
      </c>
      <c r="K597" s="240">
        <v>0</v>
      </c>
      <c r="L597" s="240">
        <v>0</v>
      </c>
      <c r="M597" s="240">
        <v>0</v>
      </c>
      <c r="N597" s="240" t="s">
        <v>12</v>
      </c>
      <c r="O597" s="240">
        <v>40861.159000191998</v>
      </c>
      <c r="P597" s="240">
        <v>0</v>
      </c>
      <c r="Q597" s="240">
        <v>0</v>
      </c>
      <c r="R597" s="240">
        <v>40861.159000191998</v>
      </c>
      <c r="S597" s="240">
        <v>0</v>
      </c>
      <c r="T597" s="245" t="s">
        <v>12</v>
      </c>
      <c r="U597" s="245" t="s">
        <v>316</v>
      </c>
      <c r="V597" s="245" t="s">
        <v>317</v>
      </c>
      <c r="W597" s="245" t="s">
        <v>553</v>
      </c>
      <c r="X597" s="245" t="s">
        <v>12</v>
      </c>
      <c r="Y597" s="245" t="s">
        <v>460</v>
      </c>
      <c r="Z597" s="245" t="s">
        <v>320</v>
      </c>
      <c r="AA597" s="246">
        <v>92121</v>
      </c>
      <c r="AB597" s="245" t="s">
        <v>1400</v>
      </c>
      <c r="AC597" s="245" t="s">
        <v>201</v>
      </c>
      <c r="AD597" s="245" t="s">
        <v>327</v>
      </c>
      <c r="AE597" s="245" t="s">
        <v>12</v>
      </c>
    </row>
    <row r="598" spans="2:31" x14ac:dyDescent="0.35">
      <c r="B598" s="244">
        <v>104197</v>
      </c>
      <c r="C598" s="245" t="s">
        <v>1402</v>
      </c>
      <c r="D598" s="244">
        <v>2015</v>
      </c>
      <c r="E598" s="245" t="s">
        <v>12</v>
      </c>
      <c r="F598" s="240">
        <v>66397.920543999993</v>
      </c>
      <c r="G598" s="240" t="s">
        <v>1755</v>
      </c>
      <c r="H598" s="240" t="s">
        <v>12</v>
      </c>
      <c r="I598" s="240">
        <v>66397.920543999993</v>
      </c>
      <c r="J598" s="240">
        <v>0</v>
      </c>
      <c r="K598" s="240">
        <v>0</v>
      </c>
      <c r="L598" s="240">
        <v>0</v>
      </c>
      <c r="M598" s="240">
        <v>0</v>
      </c>
      <c r="N598" s="240" t="s">
        <v>12</v>
      </c>
      <c r="O598" s="240">
        <v>66397.920543999993</v>
      </c>
      <c r="P598" s="240">
        <v>0</v>
      </c>
      <c r="Q598" s="240">
        <v>0</v>
      </c>
      <c r="R598" s="240">
        <v>66397.920543999993</v>
      </c>
      <c r="S598" s="240">
        <v>0</v>
      </c>
      <c r="T598" s="245" t="s">
        <v>12</v>
      </c>
      <c r="U598" s="245" t="s">
        <v>316</v>
      </c>
      <c r="V598" s="245" t="s">
        <v>316</v>
      </c>
      <c r="W598" s="245" t="s">
        <v>1403</v>
      </c>
      <c r="X598" s="245" t="s">
        <v>12</v>
      </c>
      <c r="Y598" s="245" t="s">
        <v>732</v>
      </c>
      <c r="Z598" s="245" t="s">
        <v>320</v>
      </c>
      <c r="AA598" s="246">
        <v>91746</v>
      </c>
      <c r="AB598" s="245" t="s">
        <v>1404</v>
      </c>
      <c r="AC598" s="245" t="s">
        <v>1405</v>
      </c>
      <c r="AD598" s="245" t="s">
        <v>327</v>
      </c>
      <c r="AE598" s="245" t="s">
        <v>12</v>
      </c>
    </row>
    <row r="599" spans="2:31" x14ac:dyDescent="0.35">
      <c r="B599" s="244">
        <v>5028</v>
      </c>
      <c r="C599" s="245" t="s">
        <v>1406</v>
      </c>
      <c r="D599" s="244">
        <v>2015</v>
      </c>
      <c r="E599" s="245" t="s">
        <v>12</v>
      </c>
      <c r="F599" s="240">
        <v>0</v>
      </c>
      <c r="G599" s="240" t="s">
        <v>1755</v>
      </c>
      <c r="H599" s="240" t="s">
        <v>12</v>
      </c>
      <c r="I599" s="240">
        <v>0</v>
      </c>
      <c r="J599" s="240">
        <v>0</v>
      </c>
      <c r="K599" s="240">
        <v>0</v>
      </c>
      <c r="L599" s="240">
        <v>0</v>
      </c>
      <c r="M599" s="240">
        <v>0</v>
      </c>
      <c r="N599" s="240" t="s">
        <v>12</v>
      </c>
      <c r="O599" s="240">
        <v>0</v>
      </c>
      <c r="P599" s="240">
        <v>0</v>
      </c>
      <c r="Q599" s="240">
        <v>0</v>
      </c>
      <c r="R599" s="240">
        <v>0</v>
      </c>
      <c r="S599" s="240">
        <v>0</v>
      </c>
      <c r="T599" s="245" t="s">
        <v>12</v>
      </c>
      <c r="U599" s="245" t="s">
        <v>317</v>
      </c>
      <c r="V599" s="245" t="s">
        <v>317</v>
      </c>
      <c r="W599" s="245" t="s">
        <v>12</v>
      </c>
      <c r="X599" s="245" t="s">
        <v>12</v>
      </c>
      <c r="Y599" s="245" t="s">
        <v>1407</v>
      </c>
      <c r="Z599" s="245" t="s">
        <v>1396</v>
      </c>
      <c r="AA599" s="246">
        <v>87401</v>
      </c>
      <c r="AB599" s="245" t="s">
        <v>638</v>
      </c>
      <c r="AC599" s="245" t="s">
        <v>424</v>
      </c>
      <c r="AD599" s="245" t="s">
        <v>425</v>
      </c>
      <c r="AE599" s="245" t="s">
        <v>12</v>
      </c>
    </row>
    <row r="600" spans="2:31" x14ac:dyDescent="0.35">
      <c r="B600" s="244">
        <v>104391</v>
      </c>
      <c r="C600" s="245" t="s">
        <v>1408</v>
      </c>
      <c r="D600" s="244">
        <v>2015</v>
      </c>
      <c r="E600" s="245" t="s">
        <v>12</v>
      </c>
      <c r="F600" s="240">
        <v>22593.886140800001</v>
      </c>
      <c r="G600" s="240" t="s">
        <v>1755</v>
      </c>
      <c r="H600" s="240" t="s">
        <v>12</v>
      </c>
      <c r="I600" s="240">
        <v>22593.886140800001</v>
      </c>
      <c r="J600" s="240">
        <v>0</v>
      </c>
      <c r="K600" s="240">
        <v>0</v>
      </c>
      <c r="L600" s="240">
        <v>0</v>
      </c>
      <c r="M600" s="240">
        <v>0</v>
      </c>
      <c r="N600" s="240" t="s">
        <v>12</v>
      </c>
      <c r="O600" s="240">
        <v>0</v>
      </c>
      <c r="P600" s="240">
        <v>0</v>
      </c>
      <c r="Q600" s="240">
        <v>0</v>
      </c>
      <c r="R600" s="240">
        <v>0</v>
      </c>
      <c r="S600" s="240">
        <v>22593.886140800001</v>
      </c>
      <c r="T600" s="245" t="s">
        <v>12</v>
      </c>
      <c r="U600" s="245" t="s">
        <v>317</v>
      </c>
      <c r="V600" s="245" t="s">
        <v>317</v>
      </c>
      <c r="W600" s="245" t="s">
        <v>12</v>
      </c>
      <c r="X600" s="245" t="s">
        <v>12</v>
      </c>
      <c r="Y600" s="245" t="s">
        <v>460</v>
      </c>
      <c r="Z600" s="245" t="s">
        <v>320</v>
      </c>
      <c r="AA600" s="246">
        <v>92123</v>
      </c>
      <c r="AB600" s="245" t="s">
        <v>1409</v>
      </c>
      <c r="AC600" s="245" t="s">
        <v>201</v>
      </c>
      <c r="AD600" s="245" t="s">
        <v>327</v>
      </c>
      <c r="AE600" s="245" t="s">
        <v>12</v>
      </c>
    </row>
    <row r="601" spans="2:31" x14ac:dyDescent="0.35">
      <c r="B601" s="244">
        <v>104203</v>
      </c>
      <c r="C601" s="245" t="s">
        <v>1410</v>
      </c>
      <c r="D601" s="244">
        <v>2015</v>
      </c>
      <c r="E601" s="245" t="s">
        <v>12</v>
      </c>
      <c r="F601" s="240">
        <v>0</v>
      </c>
      <c r="G601" s="240" t="s">
        <v>1755</v>
      </c>
      <c r="H601" s="240" t="s">
        <v>12</v>
      </c>
      <c r="I601" s="240">
        <v>0</v>
      </c>
      <c r="J601" s="240">
        <v>0</v>
      </c>
      <c r="K601" s="240">
        <v>0</v>
      </c>
      <c r="L601" s="240">
        <v>0</v>
      </c>
      <c r="M601" s="240">
        <v>0</v>
      </c>
      <c r="N601" s="240" t="s">
        <v>12</v>
      </c>
      <c r="O601" s="240">
        <v>0</v>
      </c>
      <c r="P601" s="240">
        <v>0</v>
      </c>
      <c r="Q601" s="240">
        <v>0</v>
      </c>
      <c r="R601" s="240">
        <v>0</v>
      </c>
      <c r="S601" s="240">
        <v>0</v>
      </c>
      <c r="T601" s="245" t="s">
        <v>12</v>
      </c>
      <c r="U601" s="245" t="s">
        <v>316</v>
      </c>
      <c r="V601" s="245" t="s">
        <v>317</v>
      </c>
      <c r="W601" s="245" t="s">
        <v>690</v>
      </c>
      <c r="X601" s="245" t="s">
        <v>12</v>
      </c>
      <c r="Y601" s="245" t="s">
        <v>1411</v>
      </c>
      <c r="Z601" s="245" t="s">
        <v>1412</v>
      </c>
      <c r="AA601" s="246">
        <v>58504</v>
      </c>
      <c r="AB601" s="245" t="s">
        <v>321</v>
      </c>
      <c r="AC601" s="245" t="s">
        <v>322</v>
      </c>
      <c r="AD601" s="245" t="s">
        <v>323</v>
      </c>
      <c r="AE601" s="245" t="s">
        <v>12</v>
      </c>
    </row>
    <row r="602" spans="2:31" x14ac:dyDescent="0.35">
      <c r="B602" s="244">
        <v>3054</v>
      </c>
      <c r="C602" s="245" t="s">
        <v>1413</v>
      </c>
      <c r="D602" s="244">
        <v>2015</v>
      </c>
      <c r="E602" s="245" t="s">
        <v>12</v>
      </c>
      <c r="F602" s="240">
        <v>0</v>
      </c>
      <c r="G602" s="240" t="s">
        <v>1755</v>
      </c>
      <c r="H602" s="240" t="s">
        <v>12</v>
      </c>
      <c r="I602" s="240">
        <v>0</v>
      </c>
      <c r="J602" s="240">
        <v>0</v>
      </c>
      <c r="K602" s="240">
        <v>0</v>
      </c>
      <c r="L602" s="240">
        <v>0</v>
      </c>
      <c r="M602" s="240">
        <v>0</v>
      </c>
      <c r="N602" s="240" t="s">
        <v>12</v>
      </c>
      <c r="O602" s="240">
        <v>0</v>
      </c>
      <c r="P602" s="240">
        <v>0</v>
      </c>
      <c r="Q602" s="240">
        <v>0</v>
      </c>
      <c r="R602" s="240">
        <v>0</v>
      </c>
      <c r="S602" s="240">
        <v>0</v>
      </c>
      <c r="T602" s="245" t="s">
        <v>12</v>
      </c>
      <c r="U602" s="245" t="s">
        <v>317</v>
      </c>
      <c r="V602" s="245" t="s">
        <v>317</v>
      </c>
      <c r="W602" s="245" t="s">
        <v>12</v>
      </c>
      <c r="X602" s="245" t="s">
        <v>12</v>
      </c>
      <c r="Y602" s="245" t="s">
        <v>909</v>
      </c>
      <c r="Z602" s="245" t="s">
        <v>320</v>
      </c>
      <c r="AA602" s="246">
        <v>91730</v>
      </c>
      <c r="AB602" s="245" t="s">
        <v>321</v>
      </c>
      <c r="AC602" s="245" t="s">
        <v>322</v>
      </c>
      <c r="AD602" s="245" t="s">
        <v>323</v>
      </c>
      <c r="AE602" s="245" t="s">
        <v>12</v>
      </c>
    </row>
    <row r="603" spans="2:31" x14ac:dyDescent="0.35">
      <c r="B603" s="244">
        <v>3055</v>
      </c>
      <c r="C603" s="245" t="s">
        <v>1415</v>
      </c>
      <c r="D603" s="244">
        <v>2015</v>
      </c>
      <c r="E603" s="245" t="s">
        <v>12</v>
      </c>
      <c r="F603" s="240">
        <v>159644.31672</v>
      </c>
      <c r="G603" s="240" t="s">
        <v>1755</v>
      </c>
      <c r="H603" s="240" t="s">
        <v>12</v>
      </c>
      <c r="I603" s="240">
        <v>0</v>
      </c>
      <c r="J603" s="240">
        <v>0</v>
      </c>
      <c r="K603" s="240">
        <v>0</v>
      </c>
      <c r="L603" s="240">
        <v>0</v>
      </c>
      <c r="M603" s="240">
        <v>159644.31672</v>
      </c>
      <c r="N603" s="240" t="s">
        <v>12</v>
      </c>
      <c r="O603" s="240">
        <v>0</v>
      </c>
      <c r="P603" s="240">
        <v>0</v>
      </c>
      <c r="Q603" s="240">
        <v>120610.71672</v>
      </c>
      <c r="R603" s="240">
        <v>120610.71672</v>
      </c>
      <c r="S603" s="240">
        <v>39033.599999999999</v>
      </c>
      <c r="T603" s="245" t="s">
        <v>12</v>
      </c>
      <c r="U603" s="245" t="s">
        <v>316</v>
      </c>
      <c r="V603" s="245" t="s">
        <v>317</v>
      </c>
      <c r="W603" s="245" t="s">
        <v>430</v>
      </c>
      <c r="X603" s="245" t="s">
        <v>12</v>
      </c>
      <c r="Y603" s="245" t="s">
        <v>1081</v>
      </c>
      <c r="Z603" s="245" t="s">
        <v>320</v>
      </c>
      <c r="AA603" s="246">
        <v>96002</v>
      </c>
      <c r="AB603" s="245" t="s">
        <v>321</v>
      </c>
      <c r="AC603" s="245" t="s">
        <v>322</v>
      </c>
      <c r="AD603" s="245" t="s">
        <v>323</v>
      </c>
      <c r="AE603" s="245" t="s">
        <v>12</v>
      </c>
    </row>
    <row r="604" spans="2:31" x14ac:dyDescent="0.35">
      <c r="B604" s="244">
        <v>100256</v>
      </c>
      <c r="C604" s="245" t="s">
        <v>1416</v>
      </c>
      <c r="D604" s="244">
        <v>2015</v>
      </c>
      <c r="E604" s="245" t="s">
        <v>12</v>
      </c>
      <c r="F604" s="240">
        <v>132171.37287139101</v>
      </c>
      <c r="G604" s="240" t="s">
        <v>1755</v>
      </c>
      <c r="H604" s="240" t="s">
        <v>12</v>
      </c>
      <c r="I604" s="240">
        <v>132171.37287139101</v>
      </c>
      <c r="J604" s="240">
        <v>0</v>
      </c>
      <c r="K604" s="240">
        <v>0</v>
      </c>
      <c r="L604" s="240">
        <v>0</v>
      </c>
      <c r="M604" s="240">
        <v>0</v>
      </c>
      <c r="N604" s="240" t="s">
        <v>12</v>
      </c>
      <c r="O604" s="240">
        <v>132171.37287139101</v>
      </c>
      <c r="P604" s="240">
        <v>0</v>
      </c>
      <c r="Q604" s="240">
        <v>0</v>
      </c>
      <c r="R604" s="240">
        <v>132171.37287139101</v>
      </c>
      <c r="S604" s="240">
        <v>0</v>
      </c>
      <c r="T604" s="245" t="s">
        <v>12</v>
      </c>
      <c r="U604" s="245" t="s">
        <v>316</v>
      </c>
      <c r="V604" s="245" t="s">
        <v>317</v>
      </c>
      <c r="W604" s="245" t="s">
        <v>430</v>
      </c>
      <c r="X604" s="245" t="s">
        <v>12</v>
      </c>
      <c r="Y604" s="245" t="s">
        <v>1081</v>
      </c>
      <c r="Z604" s="245" t="s">
        <v>320</v>
      </c>
      <c r="AA604" s="246">
        <v>96002</v>
      </c>
      <c r="AB604" s="245" t="s">
        <v>352</v>
      </c>
      <c r="AC604" s="245" t="s">
        <v>353</v>
      </c>
      <c r="AD604" s="245" t="s">
        <v>354</v>
      </c>
      <c r="AE604" s="245" t="s">
        <v>12</v>
      </c>
    </row>
    <row r="605" spans="2:31" x14ac:dyDescent="0.35">
      <c r="B605" s="244">
        <v>104560</v>
      </c>
      <c r="C605" s="245" t="s">
        <v>1880</v>
      </c>
      <c r="D605" s="244">
        <v>2015</v>
      </c>
      <c r="E605" s="245" t="s">
        <v>12</v>
      </c>
      <c r="F605" s="240">
        <v>20861.643048000002</v>
      </c>
      <c r="G605" s="240" t="s">
        <v>1755</v>
      </c>
      <c r="H605" s="240" t="s">
        <v>12</v>
      </c>
      <c r="I605" s="240">
        <v>0</v>
      </c>
      <c r="J605" s="240">
        <v>0</v>
      </c>
      <c r="K605" s="240">
        <v>18.541248</v>
      </c>
      <c r="L605" s="240">
        <v>20843.1018</v>
      </c>
      <c r="M605" s="240">
        <v>0</v>
      </c>
      <c r="N605" s="240" t="s">
        <v>12</v>
      </c>
      <c r="O605" s="240">
        <v>0</v>
      </c>
      <c r="P605" s="240">
        <v>0</v>
      </c>
      <c r="Q605" s="240">
        <v>0</v>
      </c>
      <c r="R605" s="240">
        <v>0</v>
      </c>
      <c r="S605" s="240">
        <v>20861.643048000002</v>
      </c>
      <c r="T605" s="245" t="s">
        <v>12</v>
      </c>
      <c r="U605" s="245" t="s">
        <v>316</v>
      </c>
      <c r="V605" s="245" t="s">
        <v>317</v>
      </c>
      <c r="W605" s="245" t="s">
        <v>381</v>
      </c>
      <c r="X605" s="245" t="s">
        <v>12</v>
      </c>
      <c r="Y605" s="245" t="s">
        <v>1419</v>
      </c>
      <c r="Z605" s="245" t="s">
        <v>1420</v>
      </c>
      <c r="AA605" s="246">
        <v>50010</v>
      </c>
      <c r="AB605" s="245" t="s">
        <v>400</v>
      </c>
      <c r="AC605" s="245" t="s">
        <v>394</v>
      </c>
      <c r="AD605" s="245" t="s">
        <v>395</v>
      </c>
      <c r="AE605" s="245" t="s">
        <v>12</v>
      </c>
    </row>
    <row r="606" spans="2:31" x14ac:dyDescent="0.35">
      <c r="B606" s="244">
        <v>104198</v>
      </c>
      <c r="C606" s="245" t="s">
        <v>1423</v>
      </c>
      <c r="D606" s="244">
        <v>2015</v>
      </c>
      <c r="E606" s="245" t="s">
        <v>12</v>
      </c>
      <c r="F606" s="240">
        <v>15264.3138944</v>
      </c>
      <c r="G606" s="240" t="s">
        <v>1755</v>
      </c>
      <c r="H606" s="240" t="s">
        <v>12</v>
      </c>
      <c r="I606" s="240">
        <v>15264.3138944</v>
      </c>
      <c r="J606" s="240">
        <v>0</v>
      </c>
      <c r="K606" s="240">
        <v>0</v>
      </c>
      <c r="L606" s="240">
        <v>0</v>
      </c>
      <c r="M606" s="240">
        <v>0</v>
      </c>
      <c r="N606" s="240" t="s">
        <v>12</v>
      </c>
      <c r="O606" s="240">
        <v>0</v>
      </c>
      <c r="P606" s="240">
        <v>0</v>
      </c>
      <c r="Q606" s="240">
        <v>0</v>
      </c>
      <c r="R606" s="240">
        <v>0</v>
      </c>
      <c r="S606" s="240">
        <v>15264.3138944</v>
      </c>
      <c r="T606" s="245" t="s">
        <v>12</v>
      </c>
      <c r="U606" s="245" t="s">
        <v>317</v>
      </c>
      <c r="V606" s="245" t="s">
        <v>317</v>
      </c>
      <c r="W606" s="245" t="s">
        <v>12</v>
      </c>
      <c r="X606" s="245" t="s">
        <v>12</v>
      </c>
      <c r="Y606" s="245" t="s">
        <v>12</v>
      </c>
      <c r="Z606" s="245" t="s">
        <v>12</v>
      </c>
      <c r="AA606" s="246"/>
      <c r="AB606" s="245" t="s">
        <v>487</v>
      </c>
      <c r="AC606" s="245" t="s">
        <v>201</v>
      </c>
      <c r="AD606" s="245" t="s">
        <v>327</v>
      </c>
      <c r="AE606" s="245" t="s">
        <v>12</v>
      </c>
    </row>
    <row r="607" spans="2:31" x14ac:dyDescent="0.35">
      <c r="B607" s="244">
        <v>100265</v>
      </c>
      <c r="C607" s="245" t="s">
        <v>1424</v>
      </c>
      <c r="D607" s="244">
        <v>2015</v>
      </c>
      <c r="E607" s="245" t="s">
        <v>12</v>
      </c>
      <c r="F607" s="240">
        <v>273388.93025199999</v>
      </c>
      <c r="G607" s="240" t="s">
        <v>1755</v>
      </c>
      <c r="H607" s="240" t="s">
        <v>12</v>
      </c>
      <c r="I607" s="240">
        <v>7233.9302520000001</v>
      </c>
      <c r="J607" s="240">
        <v>266155</v>
      </c>
      <c r="K607" s="240">
        <v>0</v>
      </c>
      <c r="L607" s="240">
        <v>0</v>
      </c>
      <c r="M607" s="240">
        <v>0</v>
      </c>
      <c r="N607" s="240" t="s">
        <v>12</v>
      </c>
      <c r="O607" s="240">
        <v>0</v>
      </c>
      <c r="P607" s="240">
        <v>0</v>
      </c>
      <c r="Q607" s="240">
        <v>0</v>
      </c>
      <c r="R607" s="240">
        <v>0</v>
      </c>
      <c r="S607" s="240">
        <v>273388.93025199999</v>
      </c>
      <c r="T607" s="245" t="s">
        <v>12</v>
      </c>
      <c r="U607" s="245" t="s">
        <v>316</v>
      </c>
      <c r="V607" s="245" t="s">
        <v>317</v>
      </c>
      <c r="W607" s="245" t="s">
        <v>381</v>
      </c>
      <c r="X607" s="245" t="s">
        <v>12</v>
      </c>
      <c r="Y607" s="245" t="s">
        <v>578</v>
      </c>
      <c r="Z607" s="245" t="s">
        <v>320</v>
      </c>
      <c r="AA607" s="247">
        <v>93725</v>
      </c>
      <c r="AB607" s="245" t="s">
        <v>404</v>
      </c>
      <c r="AC607" s="245" t="s">
        <v>201</v>
      </c>
      <c r="AD607" s="245" t="s">
        <v>354</v>
      </c>
      <c r="AE607" s="245" t="s">
        <v>12</v>
      </c>
    </row>
    <row r="608" spans="2:31" x14ac:dyDescent="0.35">
      <c r="B608" s="244">
        <v>100892</v>
      </c>
      <c r="C608" s="245" t="s">
        <v>2020</v>
      </c>
      <c r="D608" s="244">
        <v>2015</v>
      </c>
      <c r="E608" s="245" t="s">
        <v>12</v>
      </c>
      <c r="F608" s="240">
        <v>0</v>
      </c>
      <c r="G608" s="240" t="s">
        <v>1755</v>
      </c>
      <c r="H608" s="240" t="s">
        <v>12</v>
      </c>
      <c r="I608" s="240">
        <v>0</v>
      </c>
      <c r="J608" s="240">
        <v>0</v>
      </c>
      <c r="K608" s="240">
        <v>0</v>
      </c>
      <c r="L608" s="240">
        <v>0</v>
      </c>
      <c r="M608" s="240">
        <v>0</v>
      </c>
      <c r="N608" s="240" t="s">
        <v>12</v>
      </c>
      <c r="O608" s="240">
        <v>0</v>
      </c>
      <c r="P608" s="240">
        <v>0</v>
      </c>
      <c r="Q608" s="240">
        <v>0</v>
      </c>
      <c r="R608" s="240">
        <v>0</v>
      </c>
      <c r="S608" s="240">
        <v>0</v>
      </c>
      <c r="T608" s="245" t="s">
        <v>12</v>
      </c>
      <c r="U608" s="245" t="s">
        <v>316</v>
      </c>
      <c r="V608" s="245" t="s">
        <v>317</v>
      </c>
      <c r="W608" s="245" t="s">
        <v>381</v>
      </c>
      <c r="X608" s="245" t="s">
        <v>12</v>
      </c>
      <c r="Y608" s="245" t="s">
        <v>346</v>
      </c>
      <c r="Z608" s="245" t="s">
        <v>320</v>
      </c>
      <c r="AA608" s="247">
        <v>93308</v>
      </c>
      <c r="AB608" s="245" t="s">
        <v>352</v>
      </c>
      <c r="AC608" s="245" t="s">
        <v>201</v>
      </c>
      <c r="AD608" s="245" t="s">
        <v>458</v>
      </c>
      <c r="AE608" s="245" t="s">
        <v>12</v>
      </c>
    </row>
    <row r="609" spans="2:31" x14ac:dyDescent="0.35">
      <c r="B609" s="244">
        <v>100893</v>
      </c>
      <c r="C609" s="245" t="s">
        <v>2021</v>
      </c>
      <c r="D609" s="244">
        <v>2015</v>
      </c>
      <c r="E609" s="245" t="s">
        <v>12</v>
      </c>
      <c r="F609" s="240">
        <v>0</v>
      </c>
      <c r="G609" s="240" t="s">
        <v>1755</v>
      </c>
      <c r="H609" s="240" t="s">
        <v>12</v>
      </c>
      <c r="I609" s="240">
        <v>0</v>
      </c>
      <c r="J609" s="240">
        <v>0</v>
      </c>
      <c r="K609" s="240">
        <v>0</v>
      </c>
      <c r="L609" s="240">
        <v>0</v>
      </c>
      <c r="M609" s="240">
        <v>0</v>
      </c>
      <c r="N609" s="240" t="s">
        <v>12</v>
      </c>
      <c r="O609" s="240">
        <v>0</v>
      </c>
      <c r="P609" s="240">
        <v>0</v>
      </c>
      <c r="Q609" s="240">
        <v>0</v>
      </c>
      <c r="R609" s="240">
        <v>0</v>
      </c>
      <c r="S609" s="240">
        <v>0</v>
      </c>
      <c r="T609" s="245" t="s">
        <v>12</v>
      </c>
      <c r="U609" s="245" t="s">
        <v>316</v>
      </c>
      <c r="V609" s="245" t="s">
        <v>317</v>
      </c>
      <c r="W609" s="245" t="s">
        <v>381</v>
      </c>
      <c r="X609" s="245" t="s">
        <v>12</v>
      </c>
      <c r="Y609" s="245" t="s">
        <v>346</v>
      </c>
      <c r="Z609" s="245" t="s">
        <v>320</v>
      </c>
      <c r="AA609" s="247">
        <v>93308</v>
      </c>
      <c r="AB609" s="245" t="s">
        <v>352</v>
      </c>
      <c r="AC609" s="245" t="s">
        <v>201</v>
      </c>
      <c r="AD609" s="245" t="s">
        <v>458</v>
      </c>
      <c r="AE609" s="245" t="s">
        <v>12</v>
      </c>
    </row>
    <row r="610" spans="2:31" x14ac:dyDescent="0.35">
      <c r="B610" s="244">
        <v>100055</v>
      </c>
      <c r="C610" s="245" t="s">
        <v>1425</v>
      </c>
      <c r="D610" s="244">
        <v>2015</v>
      </c>
      <c r="E610" s="245" t="s">
        <v>12</v>
      </c>
      <c r="F610" s="240">
        <v>290348.645976</v>
      </c>
      <c r="G610" s="240" t="s">
        <v>1755</v>
      </c>
      <c r="H610" s="240" t="s">
        <v>12</v>
      </c>
      <c r="I610" s="240">
        <v>9026.6459759999998</v>
      </c>
      <c r="J610" s="240">
        <v>281322</v>
      </c>
      <c r="K610" s="240">
        <v>0</v>
      </c>
      <c r="L610" s="240">
        <v>0</v>
      </c>
      <c r="M610" s="240">
        <v>0</v>
      </c>
      <c r="N610" s="240" t="s">
        <v>12</v>
      </c>
      <c r="O610" s="240">
        <v>0</v>
      </c>
      <c r="P610" s="240">
        <v>0</v>
      </c>
      <c r="Q610" s="240">
        <v>0</v>
      </c>
      <c r="R610" s="240">
        <v>0</v>
      </c>
      <c r="S610" s="240">
        <v>290348.645976</v>
      </c>
      <c r="T610" s="245" t="s">
        <v>12</v>
      </c>
      <c r="U610" s="245" t="s">
        <v>316</v>
      </c>
      <c r="V610" s="245" t="s">
        <v>317</v>
      </c>
      <c r="W610" s="245" t="s">
        <v>381</v>
      </c>
      <c r="X610" s="245" t="s">
        <v>12</v>
      </c>
      <c r="Y610" s="245" t="s">
        <v>873</v>
      </c>
      <c r="Z610" s="245" t="s">
        <v>320</v>
      </c>
      <c r="AA610" s="247">
        <v>95648</v>
      </c>
      <c r="AB610" s="245" t="s">
        <v>404</v>
      </c>
      <c r="AC610" s="245" t="s">
        <v>201</v>
      </c>
      <c r="AD610" s="245" t="s">
        <v>354</v>
      </c>
      <c r="AE610" s="245" t="s">
        <v>12</v>
      </c>
    </row>
    <row r="611" spans="2:31" x14ac:dyDescent="0.35">
      <c r="B611" s="244">
        <v>104056</v>
      </c>
      <c r="C611" s="245" t="s">
        <v>1427</v>
      </c>
      <c r="D611" s="244">
        <v>2015</v>
      </c>
      <c r="E611" s="245" t="s">
        <v>12</v>
      </c>
      <c r="F611" s="240">
        <v>355635.16576100001</v>
      </c>
      <c r="G611" s="240" t="s">
        <v>1755</v>
      </c>
      <c r="H611" s="240" t="s">
        <v>12</v>
      </c>
      <c r="I611" s="240">
        <v>0</v>
      </c>
      <c r="J611" s="240">
        <v>0</v>
      </c>
      <c r="K611" s="240">
        <v>341973.39806099999</v>
      </c>
      <c r="L611" s="240">
        <v>13661.7677</v>
      </c>
      <c r="M611" s="240">
        <v>0</v>
      </c>
      <c r="N611" s="240" t="s">
        <v>12</v>
      </c>
      <c r="O611" s="240">
        <v>0</v>
      </c>
      <c r="P611" s="240">
        <v>341973.39806099999</v>
      </c>
      <c r="Q611" s="240">
        <v>0</v>
      </c>
      <c r="R611" s="240">
        <v>341973.39806099999</v>
      </c>
      <c r="S611" s="240">
        <v>13661.7677</v>
      </c>
      <c r="T611" s="245" t="s">
        <v>12</v>
      </c>
      <c r="U611" s="245" t="s">
        <v>316</v>
      </c>
      <c r="V611" s="245" t="s">
        <v>317</v>
      </c>
      <c r="W611" s="245" t="s">
        <v>381</v>
      </c>
      <c r="X611" s="245" t="s">
        <v>12</v>
      </c>
      <c r="Y611" s="245" t="s">
        <v>375</v>
      </c>
      <c r="Z611" s="245" t="s">
        <v>320</v>
      </c>
      <c r="AA611" s="247">
        <v>95834</v>
      </c>
      <c r="AB611" s="245" t="s">
        <v>446</v>
      </c>
      <c r="AC611" s="245" t="s">
        <v>394</v>
      </c>
      <c r="AD611" s="245" t="s">
        <v>395</v>
      </c>
      <c r="AE611" s="245" t="s">
        <v>12</v>
      </c>
    </row>
    <row r="612" spans="2:31" x14ac:dyDescent="0.35">
      <c r="B612" s="244">
        <v>100387</v>
      </c>
      <c r="C612" s="245" t="s">
        <v>1428</v>
      </c>
      <c r="D612" s="244">
        <v>2015</v>
      </c>
      <c r="E612" s="245" t="s">
        <v>12</v>
      </c>
      <c r="F612" s="240">
        <v>7261.64963936</v>
      </c>
      <c r="G612" s="240" t="s">
        <v>1755</v>
      </c>
      <c r="H612" s="240" t="s">
        <v>12</v>
      </c>
      <c r="I612" s="240">
        <v>7261.64963936</v>
      </c>
      <c r="J612" s="240">
        <v>0</v>
      </c>
      <c r="K612" s="240">
        <v>0</v>
      </c>
      <c r="L612" s="240">
        <v>0</v>
      </c>
      <c r="M612" s="240">
        <v>0</v>
      </c>
      <c r="N612" s="240" t="s">
        <v>12</v>
      </c>
      <c r="O612" s="240">
        <v>0</v>
      </c>
      <c r="P612" s="240">
        <v>0</v>
      </c>
      <c r="Q612" s="240">
        <v>0</v>
      </c>
      <c r="R612" s="240">
        <v>0</v>
      </c>
      <c r="S612" s="240">
        <v>7261.64963936</v>
      </c>
      <c r="T612" s="245" t="s">
        <v>12</v>
      </c>
      <c r="U612" s="245" t="s">
        <v>316</v>
      </c>
      <c r="V612" s="245" t="s">
        <v>317</v>
      </c>
      <c r="W612" s="245" t="s">
        <v>363</v>
      </c>
      <c r="X612" s="245" t="s">
        <v>12</v>
      </c>
      <c r="Y612" s="245" t="s">
        <v>325</v>
      </c>
      <c r="Z612" s="245" t="s">
        <v>320</v>
      </c>
      <c r="AA612" s="247">
        <v>92880</v>
      </c>
      <c r="AB612" s="245" t="s">
        <v>352</v>
      </c>
      <c r="AC612" s="245" t="s">
        <v>201</v>
      </c>
      <c r="AD612" s="245" t="s">
        <v>354</v>
      </c>
      <c r="AE612" s="245" t="s">
        <v>12</v>
      </c>
    </row>
    <row r="613" spans="2:31" x14ac:dyDescent="0.35">
      <c r="B613" s="244">
        <v>100392</v>
      </c>
      <c r="C613" s="245" t="s">
        <v>1429</v>
      </c>
      <c r="D613" s="244">
        <v>2015</v>
      </c>
      <c r="E613" s="245" t="s">
        <v>12</v>
      </c>
      <c r="F613" s="240">
        <v>28989.705284</v>
      </c>
      <c r="G613" s="240" t="s">
        <v>1755</v>
      </c>
      <c r="H613" s="240" t="s">
        <v>12</v>
      </c>
      <c r="I613" s="240">
        <v>28989.705284</v>
      </c>
      <c r="J613" s="240">
        <v>0</v>
      </c>
      <c r="K613" s="240">
        <v>0</v>
      </c>
      <c r="L613" s="240">
        <v>0</v>
      </c>
      <c r="M613" s="240">
        <v>0</v>
      </c>
      <c r="N613" s="240" t="s">
        <v>12</v>
      </c>
      <c r="O613" s="240">
        <v>28989.705284</v>
      </c>
      <c r="P613" s="240">
        <v>0</v>
      </c>
      <c r="Q613" s="240">
        <v>0</v>
      </c>
      <c r="R613" s="240">
        <v>28989.705284</v>
      </c>
      <c r="S613" s="240">
        <v>0</v>
      </c>
      <c r="T613" s="245" t="s">
        <v>12</v>
      </c>
      <c r="U613" s="245" t="s">
        <v>316</v>
      </c>
      <c r="V613" s="245" t="s">
        <v>317</v>
      </c>
      <c r="W613" s="245" t="s">
        <v>363</v>
      </c>
      <c r="X613" s="245" t="s">
        <v>12</v>
      </c>
      <c r="Y613" s="245" t="s">
        <v>746</v>
      </c>
      <c r="Z613" s="245" t="s">
        <v>320</v>
      </c>
      <c r="AA613" s="247">
        <v>92504</v>
      </c>
      <c r="AB613" s="245" t="s">
        <v>352</v>
      </c>
      <c r="AC613" s="245" t="s">
        <v>204</v>
      </c>
      <c r="AD613" s="245" t="s">
        <v>354</v>
      </c>
      <c r="AE613" s="245" t="s">
        <v>12</v>
      </c>
    </row>
    <row r="614" spans="2:31" x14ac:dyDescent="0.35">
      <c r="B614" s="244">
        <v>104037</v>
      </c>
      <c r="C614" s="245" t="s">
        <v>1430</v>
      </c>
      <c r="D614" s="244">
        <v>2015</v>
      </c>
      <c r="E614" s="245" t="s">
        <v>12</v>
      </c>
      <c r="F614" s="240">
        <v>281461.59257099999</v>
      </c>
      <c r="G614" s="240" t="s">
        <v>1755</v>
      </c>
      <c r="H614" s="240" t="s">
        <v>12</v>
      </c>
      <c r="I614" s="240">
        <v>0</v>
      </c>
      <c r="J614" s="240">
        <v>0</v>
      </c>
      <c r="K614" s="240">
        <v>265323.59607099998</v>
      </c>
      <c r="L614" s="240">
        <v>16137.996499999999</v>
      </c>
      <c r="M614" s="240">
        <v>0</v>
      </c>
      <c r="N614" s="240" t="s">
        <v>12</v>
      </c>
      <c r="O614" s="240">
        <v>0</v>
      </c>
      <c r="P614" s="240">
        <v>265323.59607099998</v>
      </c>
      <c r="Q614" s="240">
        <v>0</v>
      </c>
      <c r="R614" s="240">
        <v>265323.59607099998</v>
      </c>
      <c r="S614" s="240">
        <v>16137.996499999999</v>
      </c>
      <c r="T614" s="245" t="s">
        <v>12</v>
      </c>
      <c r="U614" s="245" t="s">
        <v>316</v>
      </c>
      <c r="V614" s="245" t="s">
        <v>317</v>
      </c>
      <c r="W614" s="245" t="s">
        <v>340</v>
      </c>
      <c r="X614" s="245" t="s">
        <v>12</v>
      </c>
      <c r="Y614" s="245" t="s">
        <v>600</v>
      </c>
      <c r="Z614" s="245" t="s">
        <v>320</v>
      </c>
      <c r="AA614" s="247">
        <v>95050</v>
      </c>
      <c r="AB614" s="245" t="s">
        <v>446</v>
      </c>
      <c r="AC614" s="245" t="s">
        <v>394</v>
      </c>
      <c r="AD614" s="245" t="s">
        <v>395</v>
      </c>
      <c r="AE614" s="245" t="s">
        <v>12</v>
      </c>
    </row>
    <row r="615" spans="2:31" x14ac:dyDescent="0.35">
      <c r="B615" s="244">
        <v>100196</v>
      </c>
      <c r="C615" s="245" t="s">
        <v>1881</v>
      </c>
      <c r="D615" s="244">
        <v>2015</v>
      </c>
      <c r="E615" s="245" t="s">
        <v>12</v>
      </c>
      <c r="F615" s="240">
        <v>16724.587270290402</v>
      </c>
      <c r="G615" s="240" t="s">
        <v>1755</v>
      </c>
      <c r="H615" s="240" t="s">
        <v>12</v>
      </c>
      <c r="I615" s="240">
        <v>16724.587270290402</v>
      </c>
      <c r="J615" s="240">
        <v>0</v>
      </c>
      <c r="K615" s="240">
        <v>0</v>
      </c>
      <c r="L615" s="240">
        <v>0</v>
      </c>
      <c r="M615" s="240">
        <v>0</v>
      </c>
      <c r="N615" s="240" t="s">
        <v>12</v>
      </c>
      <c r="O615" s="240">
        <v>0</v>
      </c>
      <c r="P615" s="240">
        <v>0</v>
      </c>
      <c r="Q615" s="240">
        <v>0</v>
      </c>
      <c r="R615" s="240">
        <v>0</v>
      </c>
      <c r="S615" s="240">
        <v>16724.587270290402</v>
      </c>
      <c r="T615" s="245" t="s">
        <v>12</v>
      </c>
      <c r="U615" s="245" t="s">
        <v>317</v>
      </c>
      <c r="V615" s="245" t="s">
        <v>317</v>
      </c>
      <c r="W615" s="245" t="s">
        <v>12</v>
      </c>
      <c r="X615" s="245" t="s">
        <v>12</v>
      </c>
      <c r="Y615" s="245" t="s">
        <v>1284</v>
      </c>
      <c r="Z615" s="245" t="s">
        <v>320</v>
      </c>
      <c r="AA615" s="247">
        <v>91910</v>
      </c>
      <c r="AB615" s="245" t="s">
        <v>931</v>
      </c>
      <c r="AC615" s="245" t="s">
        <v>201</v>
      </c>
      <c r="AD615" s="245" t="s">
        <v>327</v>
      </c>
      <c r="AE615" s="245" t="s">
        <v>12</v>
      </c>
    </row>
    <row r="616" spans="2:31" x14ac:dyDescent="0.35">
      <c r="B616" s="244">
        <v>101702</v>
      </c>
      <c r="C616" s="245" t="s">
        <v>1432</v>
      </c>
      <c r="D616" s="244">
        <v>2015</v>
      </c>
      <c r="E616" s="245" t="s">
        <v>12</v>
      </c>
      <c r="F616" s="240">
        <v>125137.12280174599</v>
      </c>
      <c r="G616" s="240" t="s">
        <v>1755</v>
      </c>
      <c r="H616" s="240" t="s">
        <v>12</v>
      </c>
      <c r="I616" s="240">
        <v>3350.5228017464001</v>
      </c>
      <c r="J616" s="240">
        <v>121786.6</v>
      </c>
      <c r="K616" s="240">
        <v>0</v>
      </c>
      <c r="L616" s="240">
        <v>0</v>
      </c>
      <c r="M616" s="240">
        <v>0</v>
      </c>
      <c r="N616" s="240" t="s">
        <v>12</v>
      </c>
      <c r="O616" s="240">
        <v>0</v>
      </c>
      <c r="P616" s="240">
        <v>0</v>
      </c>
      <c r="Q616" s="240">
        <v>0</v>
      </c>
      <c r="R616" s="240">
        <v>0</v>
      </c>
      <c r="S616" s="240">
        <v>125137.12280174599</v>
      </c>
      <c r="T616" s="245" t="s">
        <v>12</v>
      </c>
      <c r="U616" s="245" t="s">
        <v>316</v>
      </c>
      <c r="V616" s="245" t="s">
        <v>317</v>
      </c>
      <c r="W616" s="245" t="s">
        <v>467</v>
      </c>
      <c r="X616" s="245" t="s">
        <v>12</v>
      </c>
      <c r="Y616" s="245" t="s">
        <v>1433</v>
      </c>
      <c r="Z616" s="245" t="s">
        <v>320</v>
      </c>
      <c r="AA616" s="247">
        <v>96094</v>
      </c>
      <c r="AB616" s="245" t="s">
        <v>1434</v>
      </c>
      <c r="AC616" s="245" t="s">
        <v>201</v>
      </c>
      <c r="AD616" s="245" t="s">
        <v>327</v>
      </c>
      <c r="AE616" s="245" t="s">
        <v>12</v>
      </c>
    </row>
    <row r="617" spans="2:31" x14ac:dyDescent="0.35">
      <c r="B617" s="244">
        <v>3057</v>
      </c>
      <c r="C617" s="245" t="s">
        <v>1435</v>
      </c>
      <c r="D617" s="244">
        <v>2015</v>
      </c>
      <c r="E617" s="245" t="s">
        <v>12</v>
      </c>
      <c r="F617" s="240">
        <v>4295.3138399999998</v>
      </c>
      <c r="G617" s="240" t="s">
        <v>1755</v>
      </c>
      <c r="H617" s="240" t="s">
        <v>12</v>
      </c>
      <c r="I617" s="240">
        <v>0</v>
      </c>
      <c r="J617" s="240">
        <v>0</v>
      </c>
      <c r="K617" s="240">
        <v>0</v>
      </c>
      <c r="L617" s="240">
        <v>0</v>
      </c>
      <c r="M617" s="240">
        <v>4295.3138399999998</v>
      </c>
      <c r="N617" s="240" t="s">
        <v>12</v>
      </c>
      <c r="O617" s="240">
        <v>0</v>
      </c>
      <c r="P617" s="240">
        <v>0</v>
      </c>
      <c r="Q617" s="240">
        <v>4295.3138399999998</v>
      </c>
      <c r="R617" s="240">
        <v>4295.3138399999998</v>
      </c>
      <c r="S617" s="240">
        <v>0</v>
      </c>
      <c r="T617" s="245" t="s">
        <v>12</v>
      </c>
      <c r="U617" s="245" t="s">
        <v>316</v>
      </c>
      <c r="V617" s="245" t="s">
        <v>317</v>
      </c>
      <c r="W617" s="245" t="s">
        <v>430</v>
      </c>
      <c r="X617" s="245" t="s">
        <v>12</v>
      </c>
      <c r="Y617" s="245" t="s">
        <v>1250</v>
      </c>
      <c r="Z617" s="245" t="s">
        <v>320</v>
      </c>
      <c r="AA617" s="247">
        <v>95747</v>
      </c>
      <c r="AB617" s="245" t="s">
        <v>321</v>
      </c>
      <c r="AC617" s="245" t="s">
        <v>322</v>
      </c>
      <c r="AD617" s="245" t="s">
        <v>323</v>
      </c>
      <c r="AE617" s="245" t="s">
        <v>12</v>
      </c>
    </row>
    <row r="618" spans="2:31" x14ac:dyDescent="0.35">
      <c r="B618" s="244">
        <v>101270</v>
      </c>
      <c r="C618" s="245" t="s">
        <v>1436</v>
      </c>
      <c r="D618" s="244">
        <v>2015</v>
      </c>
      <c r="E618" s="245" t="s">
        <v>12</v>
      </c>
      <c r="F618" s="240">
        <v>265672.71841999999</v>
      </c>
      <c r="G618" s="240" t="s">
        <v>1755</v>
      </c>
      <c r="H618" s="240" t="s">
        <v>12</v>
      </c>
      <c r="I618" s="240">
        <v>265672.71841999999</v>
      </c>
      <c r="J618" s="240">
        <v>0</v>
      </c>
      <c r="K618" s="240">
        <v>0</v>
      </c>
      <c r="L618" s="240">
        <v>0</v>
      </c>
      <c r="M618" s="240">
        <v>0</v>
      </c>
      <c r="N618" s="240" t="s">
        <v>12</v>
      </c>
      <c r="O618" s="240">
        <v>265672.71841999999</v>
      </c>
      <c r="P618" s="240">
        <v>0</v>
      </c>
      <c r="Q618" s="240">
        <v>0</v>
      </c>
      <c r="R618" s="240">
        <v>265672.71841999999</v>
      </c>
      <c r="S618" s="240">
        <v>0</v>
      </c>
      <c r="T618" s="245" t="s">
        <v>12</v>
      </c>
      <c r="U618" s="245" t="s">
        <v>316</v>
      </c>
      <c r="V618" s="245" t="s">
        <v>317</v>
      </c>
      <c r="W618" s="245" t="s">
        <v>430</v>
      </c>
      <c r="X618" s="245" t="s">
        <v>12</v>
      </c>
      <c r="Y618" s="245" t="s">
        <v>1250</v>
      </c>
      <c r="Z618" s="245" t="s">
        <v>320</v>
      </c>
      <c r="AA618" s="247">
        <v>95747</v>
      </c>
      <c r="AB618" s="245" t="s">
        <v>352</v>
      </c>
      <c r="AC618" s="245" t="s">
        <v>204</v>
      </c>
      <c r="AD618" s="245" t="s">
        <v>354</v>
      </c>
      <c r="AE618" s="245" t="s">
        <v>12</v>
      </c>
    </row>
    <row r="619" spans="2:31" x14ac:dyDescent="0.35">
      <c r="B619" s="244">
        <v>104552</v>
      </c>
      <c r="C619" s="245" t="s">
        <v>1946</v>
      </c>
      <c r="D619" s="244">
        <v>2015</v>
      </c>
      <c r="E619" s="245" t="s">
        <v>12</v>
      </c>
      <c r="F619" s="240">
        <v>0</v>
      </c>
      <c r="G619" s="240" t="s">
        <v>1755</v>
      </c>
      <c r="H619" s="240" t="s">
        <v>12</v>
      </c>
      <c r="I619" s="240">
        <v>0</v>
      </c>
      <c r="J619" s="240">
        <v>0</v>
      </c>
      <c r="K619" s="240">
        <v>0</v>
      </c>
      <c r="L619" s="240">
        <v>0</v>
      </c>
      <c r="M619" s="240">
        <v>0</v>
      </c>
      <c r="N619" s="240" t="s">
        <v>12</v>
      </c>
      <c r="O619" s="240">
        <v>0</v>
      </c>
      <c r="P619" s="240">
        <v>0</v>
      </c>
      <c r="Q619" s="240">
        <v>0</v>
      </c>
      <c r="R619" s="240">
        <v>0</v>
      </c>
      <c r="S619" s="240">
        <v>0</v>
      </c>
      <c r="T619" s="245" t="s">
        <v>12</v>
      </c>
      <c r="U619" s="245" t="s">
        <v>317</v>
      </c>
      <c r="V619" s="245" t="s">
        <v>317</v>
      </c>
      <c r="W619" s="245" t="s">
        <v>12</v>
      </c>
      <c r="X619" s="245" t="s">
        <v>12</v>
      </c>
      <c r="Y619" s="245" t="s">
        <v>460</v>
      </c>
      <c r="Z619" s="245" t="s">
        <v>320</v>
      </c>
      <c r="AA619" s="247">
        <v>92106</v>
      </c>
      <c r="AB619" s="245" t="s">
        <v>446</v>
      </c>
      <c r="AC619" s="245" t="s">
        <v>394</v>
      </c>
      <c r="AD619" s="245" t="s">
        <v>395</v>
      </c>
      <c r="AE619" s="245" t="s">
        <v>12</v>
      </c>
    </row>
    <row r="620" spans="2:31" x14ac:dyDescent="0.35">
      <c r="B620" s="244">
        <v>100130</v>
      </c>
      <c r="C620" s="245" t="s">
        <v>1440</v>
      </c>
      <c r="D620" s="244">
        <v>2015</v>
      </c>
      <c r="E620" s="245" t="s">
        <v>12</v>
      </c>
      <c r="F620" s="240">
        <v>213293.60017775299</v>
      </c>
      <c r="G620" s="240" t="s">
        <v>1755</v>
      </c>
      <c r="H620" s="240" t="s">
        <v>12</v>
      </c>
      <c r="I620" s="240">
        <v>210532.84017775301</v>
      </c>
      <c r="J620" s="240">
        <v>2760.76</v>
      </c>
      <c r="K620" s="240">
        <v>0</v>
      </c>
      <c r="L620" s="240">
        <v>0</v>
      </c>
      <c r="M620" s="240">
        <v>0</v>
      </c>
      <c r="N620" s="240" t="s">
        <v>12</v>
      </c>
      <c r="O620" s="240">
        <v>210532.84017775301</v>
      </c>
      <c r="P620" s="240">
        <v>0</v>
      </c>
      <c r="Q620" s="240">
        <v>0</v>
      </c>
      <c r="R620" s="240">
        <v>210532.84017775301</v>
      </c>
      <c r="S620" s="240">
        <v>2760.76</v>
      </c>
      <c r="T620" s="245" t="s">
        <v>12</v>
      </c>
      <c r="U620" s="245" t="s">
        <v>316</v>
      </c>
      <c r="V620" s="245" t="s">
        <v>317</v>
      </c>
      <c r="W620" s="245" t="s">
        <v>1831</v>
      </c>
      <c r="X620" s="245" t="s">
        <v>12</v>
      </c>
      <c r="Y620" s="245" t="s">
        <v>1441</v>
      </c>
      <c r="Z620" s="245" t="s">
        <v>320</v>
      </c>
      <c r="AA620" s="247">
        <v>95758</v>
      </c>
      <c r="AB620" s="245" t="s">
        <v>352</v>
      </c>
      <c r="AC620" s="245" t="s">
        <v>353</v>
      </c>
      <c r="AD620" s="245" t="s">
        <v>458</v>
      </c>
      <c r="AE620" s="245" t="s">
        <v>12</v>
      </c>
    </row>
    <row r="621" spans="2:31" x14ac:dyDescent="0.35">
      <c r="B621" s="244">
        <v>100365</v>
      </c>
      <c r="C621" s="245" t="s">
        <v>1442</v>
      </c>
      <c r="D621" s="244">
        <v>2015</v>
      </c>
      <c r="E621" s="245" t="s">
        <v>12</v>
      </c>
      <c r="F621" s="240">
        <v>1494224.62946243</v>
      </c>
      <c r="G621" s="240" t="s">
        <v>1755</v>
      </c>
      <c r="H621" s="240" t="s">
        <v>12</v>
      </c>
      <c r="I621" s="240">
        <v>1315998.0294624299</v>
      </c>
      <c r="J621" s="240">
        <v>178226.6</v>
      </c>
      <c r="K621" s="240">
        <v>0</v>
      </c>
      <c r="L621" s="240">
        <v>0</v>
      </c>
      <c r="M621" s="240">
        <v>0</v>
      </c>
      <c r="N621" s="240" t="s">
        <v>12</v>
      </c>
      <c r="O621" s="240">
        <v>1315998.0294624299</v>
      </c>
      <c r="P621" s="240">
        <v>0</v>
      </c>
      <c r="Q621" s="240">
        <v>0</v>
      </c>
      <c r="R621" s="240">
        <v>1315998.0294624299</v>
      </c>
      <c r="S621" s="240">
        <v>178226.6</v>
      </c>
      <c r="T621" s="245" t="s">
        <v>12</v>
      </c>
      <c r="U621" s="245" t="s">
        <v>316</v>
      </c>
      <c r="V621" s="245" t="s">
        <v>317</v>
      </c>
      <c r="W621" s="245" t="s">
        <v>1831</v>
      </c>
      <c r="X621" s="245" t="s">
        <v>12</v>
      </c>
      <c r="Y621" s="245" t="s">
        <v>1443</v>
      </c>
      <c r="Z621" s="245" t="s">
        <v>320</v>
      </c>
      <c r="AA621" s="247">
        <v>95638</v>
      </c>
      <c r="AB621" s="245" t="s">
        <v>352</v>
      </c>
      <c r="AC621" s="245" t="s">
        <v>204</v>
      </c>
      <c r="AD621" s="245" t="s">
        <v>354</v>
      </c>
      <c r="AE621" s="245" t="s">
        <v>12</v>
      </c>
    </row>
    <row r="622" spans="2:31" x14ac:dyDescent="0.35">
      <c r="B622" s="244">
        <v>100252</v>
      </c>
      <c r="C622" s="245" t="s">
        <v>1444</v>
      </c>
      <c r="D622" s="244">
        <v>2015</v>
      </c>
      <c r="E622" s="245" t="s">
        <v>12</v>
      </c>
      <c r="F622" s="240">
        <v>390777.100123243</v>
      </c>
      <c r="G622" s="240" t="s">
        <v>1755</v>
      </c>
      <c r="H622" s="240" t="s">
        <v>12</v>
      </c>
      <c r="I622" s="240">
        <v>390777.100123243</v>
      </c>
      <c r="J622" s="240">
        <v>0</v>
      </c>
      <c r="K622" s="240">
        <v>0</v>
      </c>
      <c r="L622" s="240">
        <v>0</v>
      </c>
      <c r="M622" s="240">
        <v>0</v>
      </c>
      <c r="N622" s="240" t="s">
        <v>12</v>
      </c>
      <c r="O622" s="240">
        <v>390777.100123243</v>
      </c>
      <c r="P622" s="240">
        <v>0</v>
      </c>
      <c r="Q622" s="240">
        <v>0</v>
      </c>
      <c r="R622" s="240">
        <v>390777.100123243</v>
      </c>
      <c r="S622" s="240">
        <v>0</v>
      </c>
      <c r="T622" s="245" t="s">
        <v>12</v>
      </c>
      <c r="U622" s="245" t="s">
        <v>316</v>
      </c>
      <c r="V622" s="245" t="s">
        <v>317</v>
      </c>
      <c r="W622" s="245" t="s">
        <v>1831</v>
      </c>
      <c r="X622" s="245" t="s">
        <v>12</v>
      </c>
      <c r="Y622" s="245" t="s">
        <v>375</v>
      </c>
      <c r="Z622" s="245" t="s">
        <v>320</v>
      </c>
      <c r="AA622" s="247">
        <v>95826</v>
      </c>
      <c r="AB622" s="245" t="s">
        <v>352</v>
      </c>
      <c r="AC622" s="245" t="s">
        <v>353</v>
      </c>
      <c r="AD622" s="245" t="s">
        <v>458</v>
      </c>
      <c r="AE622" s="245" t="s">
        <v>12</v>
      </c>
    </row>
    <row r="623" spans="2:31" x14ac:dyDescent="0.35">
      <c r="B623" s="244">
        <v>100125</v>
      </c>
      <c r="C623" s="245" t="s">
        <v>1445</v>
      </c>
      <c r="D623" s="244">
        <v>2015</v>
      </c>
      <c r="E623" s="245" t="s">
        <v>12</v>
      </c>
      <c r="F623" s="240">
        <v>438607.99701066402</v>
      </c>
      <c r="G623" s="240" t="s">
        <v>1755</v>
      </c>
      <c r="H623" s="240" t="s">
        <v>12</v>
      </c>
      <c r="I623" s="240">
        <v>438607.99701066402</v>
      </c>
      <c r="J623" s="240">
        <v>0</v>
      </c>
      <c r="K623" s="240">
        <v>0</v>
      </c>
      <c r="L623" s="240">
        <v>0</v>
      </c>
      <c r="M623" s="240">
        <v>0</v>
      </c>
      <c r="N623" s="240" t="s">
        <v>12</v>
      </c>
      <c r="O623" s="240">
        <v>438607.99701066402</v>
      </c>
      <c r="P623" s="240">
        <v>0</v>
      </c>
      <c r="Q623" s="240">
        <v>0</v>
      </c>
      <c r="R623" s="240">
        <v>438607.99701066402</v>
      </c>
      <c r="S623" s="240">
        <v>0</v>
      </c>
      <c r="T623" s="245" t="s">
        <v>12</v>
      </c>
      <c r="U623" s="245" t="s">
        <v>316</v>
      </c>
      <c r="V623" s="245" t="s">
        <v>317</v>
      </c>
      <c r="W623" s="245" t="s">
        <v>1831</v>
      </c>
      <c r="X623" s="245" t="s">
        <v>12</v>
      </c>
      <c r="Y623" s="245" t="s">
        <v>375</v>
      </c>
      <c r="Z623" s="245" t="s">
        <v>320</v>
      </c>
      <c r="AA623" s="247">
        <v>95824</v>
      </c>
      <c r="AB623" s="245" t="s">
        <v>352</v>
      </c>
      <c r="AC623" s="245" t="s">
        <v>353</v>
      </c>
      <c r="AD623" s="245" t="s">
        <v>458</v>
      </c>
      <c r="AE623" s="245" t="s">
        <v>12</v>
      </c>
    </row>
    <row r="624" spans="2:31" x14ac:dyDescent="0.35">
      <c r="B624" s="244">
        <v>3058</v>
      </c>
      <c r="C624" s="245" t="s">
        <v>1437</v>
      </c>
      <c r="D624" s="244">
        <v>2015</v>
      </c>
      <c r="E624" s="245" t="s">
        <v>12</v>
      </c>
      <c r="F624" s="240">
        <v>967254.28241853602</v>
      </c>
      <c r="G624" s="240" t="s">
        <v>1755</v>
      </c>
      <c r="H624" s="240" t="s">
        <v>12</v>
      </c>
      <c r="I624" s="240">
        <v>0</v>
      </c>
      <c r="J624" s="240">
        <v>0</v>
      </c>
      <c r="K624" s="240">
        <v>0</v>
      </c>
      <c r="L624" s="240">
        <v>0</v>
      </c>
      <c r="M624" s="240">
        <v>967254.28241853602</v>
      </c>
      <c r="N624" s="240" t="s">
        <v>12</v>
      </c>
      <c r="O624" s="240">
        <v>0</v>
      </c>
      <c r="P624" s="240">
        <v>0</v>
      </c>
      <c r="Q624" s="240">
        <v>435014.03322600003</v>
      </c>
      <c r="R624" s="240">
        <v>435014.03322600003</v>
      </c>
      <c r="S624" s="240">
        <v>532240.24919253599</v>
      </c>
      <c r="T624" s="245" t="s">
        <v>12</v>
      </c>
      <c r="U624" s="245" t="s">
        <v>316</v>
      </c>
      <c r="V624" s="245" t="s">
        <v>317</v>
      </c>
      <c r="W624" s="245" t="s">
        <v>1831</v>
      </c>
      <c r="X624" s="245" t="s">
        <v>12</v>
      </c>
      <c r="Y624" s="245" t="s">
        <v>375</v>
      </c>
      <c r="Z624" s="245" t="s">
        <v>320</v>
      </c>
      <c r="AA624" s="247" t="s">
        <v>1438</v>
      </c>
      <c r="AB624" s="245" t="s">
        <v>560</v>
      </c>
      <c r="AC624" s="245" t="s">
        <v>322</v>
      </c>
      <c r="AD624" s="245" t="s">
        <v>323</v>
      </c>
      <c r="AE624" s="245" t="s">
        <v>12</v>
      </c>
    </row>
    <row r="625" spans="2:31" x14ac:dyDescent="0.35">
      <c r="B625" s="244">
        <v>104352</v>
      </c>
      <c r="C625" s="245" t="s">
        <v>1439</v>
      </c>
      <c r="D625" s="244">
        <v>2015</v>
      </c>
      <c r="E625" s="245" t="s">
        <v>12</v>
      </c>
      <c r="F625" s="240">
        <v>2480182.3546234001</v>
      </c>
      <c r="G625" s="240" t="s">
        <v>1755</v>
      </c>
      <c r="H625" s="240" t="s">
        <v>12</v>
      </c>
      <c r="I625" s="240">
        <v>0</v>
      </c>
      <c r="J625" s="240">
        <v>0</v>
      </c>
      <c r="K625" s="240">
        <v>2448882.2138764001</v>
      </c>
      <c r="L625" s="240">
        <v>31300.140747000001</v>
      </c>
      <c r="M625" s="240">
        <v>0</v>
      </c>
      <c r="N625" s="240" t="s">
        <v>12</v>
      </c>
      <c r="O625" s="240">
        <v>0</v>
      </c>
      <c r="P625" s="240">
        <v>0</v>
      </c>
      <c r="Q625" s="240">
        <v>0</v>
      </c>
      <c r="R625" s="240">
        <v>0</v>
      </c>
      <c r="S625" s="240">
        <v>2480182.3546234001</v>
      </c>
      <c r="T625" s="245" t="s">
        <v>12</v>
      </c>
      <c r="U625" s="245" t="s">
        <v>316</v>
      </c>
      <c r="V625" s="245" t="s">
        <v>317</v>
      </c>
      <c r="W625" s="245" t="s">
        <v>1831</v>
      </c>
      <c r="X625" s="245" t="s">
        <v>12</v>
      </c>
      <c r="Y625" s="245" t="s">
        <v>375</v>
      </c>
      <c r="Z625" s="245" t="s">
        <v>320</v>
      </c>
      <c r="AA625" s="247" t="s">
        <v>1438</v>
      </c>
      <c r="AB625" s="245" t="s">
        <v>560</v>
      </c>
      <c r="AC625" s="245" t="s">
        <v>424</v>
      </c>
      <c r="AD625" s="245" t="s">
        <v>425</v>
      </c>
      <c r="AE625" s="245" t="s">
        <v>12</v>
      </c>
    </row>
    <row r="626" spans="2:31" x14ac:dyDescent="0.35">
      <c r="B626" s="244">
        <v>104632</v>
      </c>
      <c r="C626" s="245" t="s">
        <v>1446</v>
      </c>
      <c r="D626" s="244">
        <v>2015</v>
      </c>
      <c r="E626" s="245" t="s">
        <v>12</v>
      </c>
      <c r="F626" s="240">
        <v>11935.7760416</v>
      </c>
      <c r="G626" s="240" t="s">
        <v>1755</v>
      </c>
      <c r="H626" s="240" t="s">
        <v>12</v>
      </c>
      <c r="I626" s="240">
        <v>11935.556041600001</v>
      </c>
      <c r="J626" s="240">
        <v>0.22</v>
      </c>
      <c r="K626" s="240">
        <v>0</v>
      </c>
      <c r="L626" s="240">
        <v>0</v>
      </c>
      <c r="M626" s="240">
        <v>0</v>
      </c>
      <c r="N626" s="240" t="s">
        <v>12</v>
      </c>
      <c r="O626" s="240">
        <v>0</v>
      </c>
      <c r="P626" s="240">
        <v>0</v>
      </c>
      <c r="Q626" s="240">
        <v>0</v>
      </c>
      <c r="R626" s="240">
        <v>0</v>
      </c>
      <c r="S626" s="240">
        <v>11935.7760416</v>
      </c>
      <c r="T626" s="245" t="s">
        <v>12</v>
      </c>
      <c r="U626" s="245" t="s">
        <v>317</v>
      </c>
      <c r="V626" s="245" t="s">
        <v>317</v>
      </c>
      <c r="W626" s="245" t="s">
        <v>12</v>
      </c>
      <c r="X626" s="245" t="s">
        <v>12</v>
      </c>
      <c r="Y626" s="245" t="s">
        <v>375</v>
      </c>
      <c r="Z626" s="245" t="s">
        <v>320</v>
      </c>
      <c r="AA626" s="247" t="s">
        <v>1447</v>
      </c>
      <c r="AB626" s="245" t="s">
        <v>502</v>
      </c>
      <c r="AC626" s="245" t="s">
        <v>201</v>
      </c>
      <c r="AD626" s="245" t="s">
        <v>327</v>
      </c>
      <c r="AE626" s="245" t="s">
        <v>12</v>
      </c>
    </row>
    <row r="627" spans="2:31" x14ac:dyDescent="0.35">
      <c r="B627" s="244">
        <v>101035</v>
      </c>
      <c r="C627" s="245" t="s">
        <v>1448</v>
      </c>
      <c r="D627" s="244">
        <v>2015</v>
      </c>
      <c r="E627" s="245" t="s">
        <v>12</v>
      </c>
      <c r="F627" s="240">
        <v>18312.318462399999</v>
      </c>
      <c r="G627" s="240" t="s">
        <v>1755</v>
      </c>
      <c r="H627" s="240" t="s">
        <v>12</v>
      </c>
      <c r="I627" s="240">
        <v>18312.318462399999</v>
      </c>
      <c r="J627" s="240">
        <v>0</v>
      </c>
      <c r="K627" s="240">
        <v>0</v>
      </c>
      <c r="L627" s="240">
        <v>0</v>
      </c>
      <c r="M627" s="240">
        <v>0</v>
      </c>
      <c r="N627" s="240" t="s">
        <v>12</v>
      </c>
      <c r="O627" s="240">
        <v>0</v>
      </c>
      <c r="P627" s="240">
        <v>0</v>
      </c>
      <c r="Q627" s="240">
        <v>0</v>
      </c>
      <c r="R627" s="240">
        <v>0</v>
      </c>
      <c r="S627" s="240">
        <v>18312.318462399999</v>
      </c>
      <c r="T627" s="245" t="s">
        <v>12</v>
      </c>
      <c r="U627" s="245" t="s">
        <v>317</v>
      </c>
      <c r="V627" s="245" t="s">
        <v>317</v>
      </c>
      <c r="W627" s="245" t="s">
        <v>12</v>
      </c>
      <c r="X627" s="245" t="s">
        <v>12</v>
      </c>
      <c r="Y627" s="245" t="s">
        <v>1293</v>
      </c>
      <c r="Z627" s="245" t="s">
        <v>320</v>
      </c>
      <c r="AA627" s="247">
        <v>94560</v>
      </c>
      <c r="AB627" s="245" t="s">
        <v>1449</v>
      </c>
      <c r="AC627" s="245" t="s">
        <v>201</v>
      </c>
      <c r="AD627" s="245" t="s">
        <v>327</v>
      </c>
      <c r="AE627" s="245" t="s">
        <v>12</v>
      </c>
    </row>
    <row r="628" spans="2:31" x14ac:dyDescent="0.35">
      <c r="B628" s="244">
        <v>104357</v>
      </c>
      <c r="C628" s="245" t="s">
        <v>1450</v>
      </c>
      <c r="D628" s="244">
        <v>2015</v>
      </c>
      <c r="E628" s="245" t="s">
        <v>12</v>
      </c>
      <c r="F628" s="240">
        <v>21680.70808</v>
      </c>
      <c r="G628" s="240" t="s">
        <v>1755</v>
      </c>
      <c r="H628" s="240" t="s">
        <v>12</v>
      </c>
      <c r="I628" s="240">
        <v>21680.70808</v>
      </c>
      <c r="J628" s="240">
        <v>0</v>
      </c>
      <c r="K628" s="240">
        <v>0</v>
      </c>
      <c r="L628" s="240">
        <v>0</v>
      </c>
      <c r="M628" s="240">
        <v>0</v>
      </c>
      <c r="N628" s="240" t="s">
        <v>12</v>
      </c>
      <c r="O628" s="240">
        <v>0</v>
      </c>
      <c r="P628" s="240">
        <v>0</v>
      </c>
      <c r="Q628" s="240">
        <v>0</v>
      </c>
      <c r="R628" s="240">
        <v>0</v>
      </c>
      <c r="S628" s="240">
        <v>21680.70808</v>
      </c>
      <c r="T628" s="245" t="s">
        <v>12</v>
      </c>
      <c r="U628" s="245" t="s">
        <v>317</v>
      </c>
      <c r="V628" s="245" t="s">
        <v>317</v>
      </c>
      <c r="W628" s="245" t="s">
        <v>12</v>
      </c>
      <c r="X628" s="245" t="s">
        <v>12</v>
      </c>
      <c r="Y628" s="245" t="s">
        <v>578</v>
      </c>
      <c r="Z628" s="245" t="s">
        <v>320</v>
      </c>
      <c r="AA628" s="247">
        <v>92720</v>
      </c>
      <c r="AB628" s="245" t="s">
        <v>684</v>
      </c>
      <c r="AC628" s="245" t="s">
        <v>201</v>
      </c>
      <c r="AD628" s="245" t="s">
        <v>327</v>
      </c>
      <c r="AE628" s="245" t="s">
        <v>12</v>
      </c>
    </row>
    <row r="629" spans="2:31" x14ac:dyDescent="0.35">
      <c r="B629" s="244">
        <v>104436</v>
      </c>
      <c r="C629" s="245" t="s">
        <v>1451</v>
      </c>
      <c r="D629" s="244">
        <v>2015</v>
      </c>
      <c r="E629" s="245" t="s">
        <v>12</v>
      </c>
      <c r="F629" s="240">
        <v>5093.6276576</v>
      </c>
      <c r="G629" s="240" t="s">
        <v>1755</v>
      </c>
      <c r="H629" s="240" t="s">
        <v>12</v>
      </c>
      <c r="I629" s="240">
        <v>5093.6276576</v>
      </c>
      <c r="J629" s="240">
        <v>0</v>
      </c>
      <c r="K629" s="240">
        <v>0</v>
      </c>
      <c r="L629" s="240">
        <v>0</v>
      </c>
      <c r="M629" s="240">
        <v>0</v>
      </c>
      <c r="N629" s="240" t="s">
        <v>12</v>
      </c>
      <c r="O629" s="240">
        <v>0</v>
      </c>
      <c r="P629" s="240">
        <v>0</v>
      </c>
      <c r="Q629" s="240">
        <v>0</v>
      </c>
      <c r="R629" s="240">
        <v>0</v>
      </c>
      <c r="S629" s="240">
        <v>5093.6276576</v>
      </c>
      <c r="T629" s="245" t="s">
        <v>12</v>
      </c>
      <c r="U629" s="245" t="s">
        <v>317</v>
      </c>
      <c r="V629" s="245" t="s">
        <v>317</v>
      </c>
      <c r="W629" s="245" t="s">
        <v>12</v>
      </c>
      <c r="X629" s="245" t="s">
        <v>12</v>
      </c>
      <c r="Y629" s="245" t="s">
        <v>1452</v>
      </c>
      <c r="Z629" s="245" t="s">
        <v>320</v>
      </c>
      <c r="AA629" s="247">
        <v>92404</v>
      </c>
      <c r="AB629" s="245" t="s">
        <v>684</v>
      </c>
      <c r="AC629" s="245" t="s">
        <v>201</v>
      </c>
      <c r="AD629" s="245" t="s">
        <v>327</v>
      </c>
      <c r="AE629" s="245" t="s">
        <v>12</v>
      </c>
    </row>
    <row r="630" spans="2:31" x14ac:dyDescent="0.35">
      <c r="B630" s="244">
        <v>101518</v>
      </c>
      <c r="C630" s="245" t="s">
        <v>1453</v>
      </c>
      <c r="D630" s="244">
        <v>2015</v>
      </c>
      <c r="E630" s="245" t="s">
        <v>12</v>
      </c>
      <c r="F630" s="240">
        <v>191813.831764</v>
      </c>
      <c r="G630" s="240" t="s">
        <v>1755</v>
      </c>
      <c r="H630" s="240" t="s">
        <v>12</v>
      </c>
      <c r="I630" s="240">
        <v>191813.831764</v>
      </c>
      <c r="J630" s="240">
        <v>0</v>
      </c>
      <c r="K630" s="240">
        <v>0</v>
      </c>
      <c r="L630" s="240">
        <v>0</v>
      </c>
      <c r="M630" s="240">
        <v>0</v>
      </c>
      <c r="N630" s="240" t="s">
        <v>12</v>
      </c>
      <c r="O630" s="240">
        <v>191813.831764</v>
      </c>
      <c r="P630" s="240">
        <v>0</v>
      </c>
      <c r="Q630" s="240">
        <v>0</v>
      </c>
      <c r="R630" s="240">
        <v>191813.831764</v>
      </c>
      <c r="S630" s="240">
        <v>0</v>
      </c>
      <c r="T630" s="245" t="s">
        <v>12</v>
      </c>
      <c r="U630" s="245" t="s">
        <v>316</v>
      </c>
      <c r="V630" s="245" t="s">
        <v>317</v>
      </c>
      <c r="W630" s="245" t="s">
        <v>340</v>
      </c>
      <c r="X630" s="245" t="s">
        <v>12</v>
      </c>
      <c r="Y630" s="245" t="s">
        <v>341</v>
      </c>
      <c r="Z630" s="245" t="s">
        <v>320</v>
      </c>
      <c r="AA630" s="247">
        <v>93450</v>
      </c>
      <c r="AB630" s="245" t="s">
        <v>352</v>
      </c>
      <c r="AC630" s="245" t="s">
        <v>204</v>
      </c>
      <c r="AD630" s="245" t="s">
        <v>458</v>
      </c>
      <c r="AE630" s="245" t="s">
        <v>12</v>
      </c>
    </row>
    <row r="631" spans="2:31" x14ac:dyDescent="0.35">
      <c r="B631" s="244">
        <v>104461</v>
      </c>
      <c r="C631" s="245" t="s">
        <v>1454</v>
      </c>
      <c r="D631" s="244">
        <v>2015</v>
      </c>
      <c r="E631" s="245" t="s">
        <v>12</v>
      </c>
      <c r="F631" s="240">
        <v>152486.47896000001</v>
      </c>
      <c r="G631" s="240" t="s">
        <v>1755</v>
      </c>
      <c r="H631" s="240" t="s">
        <v>12</v>
      </c>
      <c r="I631" s="240">
        <v>0</v>
      </c>
      <c r="J631" s="240">
        <v>0</v>
      </c>
      <c r="K631" s="240">
        <v>0</v>
      </c>
      <c r="L631" s="240">
        <v>0</v>
      </c>
      <c r="M631" s="240">
        <v>152486.47896000001</v>
      </c>
      <c r="N631" s="240" t="s">
        <v>12</v>
      </c>
      <c r="O631" s="240">
        <v>0</v>
      </c>
      <c r="P631" s="240">
        <v>0</v>
      </c>
      <c r="Q631" s="240">
        <v>152486.47896000001</v>
      </c>
      <c r="R631" s="240">
        <v>152486.47896000001</v>
      </c>
      <c r="S631" s="240">
        <v>0</v>
      </c>
      <c r="T631" s="245" t="s">
        <v>12</v>
      </c>
      <c r="U631" s="245" t="s">
        <v>316</v>
      </c>
      <c r="V631" s="245" t="s">
        <v>317</v>
      </c>
      <c r="W631" s="245" t="s">
        <v>497</v>
      </c>
      <c r="X631" s="245" t="s">
        <v>12</v>
      </c>
      <c r="Y631" s="245" t="s">
        <v>699</v>
      </c>
      <c r="Z631" s="245" t="s">
        <v>464</v>
      </c>
      <c r="AA631" s="247">
        <v>85281</v>
      </c>
      <c r="AB631" s="245" t="s">
        <v>352</v>
      </c>
      <c r="AC631" s="245" t="s">
        <v>322</v>
      </c>
      <c r="AD631" s="245" t="s">
        <v>323</v>
      </c>
      <c r="AE631" s="245" t="s">
        <v>12</v>
      </c>
    </row>
    <row r="632" spans="2:31" x14ac:dyDescent="0.35">
      <c r="B632" s="244">
        <v>104398</v>
      </c>
      <c r="C632" s="245" t="s">
        <v>1455</v>
      </c>
      <c r="D632" s="244">
        <v>2015</v>
      </c>
      <c r="E632" s="245" t="s">
        <v>12</v>
      </c>
      <c r="F632" s="240">
        <v>14179.087024</v>
      </c>
      <c r="G632" s="240" t="s">
        <v>1755</v>
      </c>
      <c r="H632" s="240" t="s">
        <v>12</v>
      </c>
      <c r="I632" s="240">
        <v>14179.087024</v>
      </c>
      <c r="J632" s="240">
        <v>0</v>
      </c>
      <c r="K632" s="240">
        <v>0</v>
      </c>
      <c r="L632" s="240">
        <v>0</v>
      </c>
      <c r="M632" s="240">
        <v>0</v>
      </c>
      <c r="N632" s="240" t="s">
        <v>12</v>
      </c>
      <c r="O632" s="240">
        <v>0</v>
      </c>
      <c r="P632" s="240">
        <v>0</v>
      </c>
      <c r="Q632" s="240">
        <v>0</v>
      </c>
      <c r="R632" s="240">
        <v>0</v>
      </c>
      <c r="S632" s="240">
        <v>14179.087024</v>
      </c>
      <c r="T632" s="245" t="s">
        <v>12</v>
      </c>
      <c r="U632" s="245" t="s">
        <v>317</v>
      </c>
      <c r="V632" s="245" t="s">
        <v>317</v>
      </c>
      <c r="W632" s="245" t="s">
        <v>12</v>
      </c>
      <c r="X632" s="245" t="s">
        <v>12</v>
      </c>
      <c r="Y632" s="245" t="s">
        <v>1456</v>
      </c>
      <c r="Z632" s="245" t="s">
        <v>320</v>
      </c>
      <c r="AA632" s="247">
        <v>95023</v>
      </c>
      <c r="AB632" s="245" t="s">
        <v>673</v>
      </c>
      <c r="AC632" s="245" t="s">
        <v>201</v>
      </c>
      <c r="AD632" s="245" t="s">
        <v>327</v>
      </c>
      <c r="AE632" s="245" t="s">
        <v>12</v>
      </c>
    </row>
    <row r="633" spans="2:31" x14ac:dyDescent="0.35">
      <c r="B633" s="244">
        <v>3004</v>
      </c>
      <c r="C633" s="245" t="s">
        <v>1457</v>
      </c>
      <c r="D633" s="244">
        <v>2015</v>
      </c>
      <c r="E633" s="245" t="s">
        <v>12</v>
      </c>
      <c r="F633" s="240">
        <v>962831.40153382602</v>
      </c>
      <c r="G633" s="240" t="s">
        <v>1755</v>
      </c>
      <c r="H633" s="240" t="s">
        <v>12</v>
      </c>
      <c r="I633" s="240">
        <v>0</v>
      </c>
      <c r="J633" s="240">
        <v>0</v>
      </c>
      <c r="K633" s="240">
        <v>0</v>
      </c>
      <c r="L633" s="240">
        <v>0</v>
      </c>
      <c r="M633" s="240">
        <v>962831.40153382602</v>
      </c>
      <c r="N633" s="240" t="s">
        <v>12</v>
      </c>
      <c r="O633" s="240">
        <v>0</v>
      </c>
      <c r="P633" s="240">
        <v>0</v>
      </c>
      <c r="Q633" s="240">
        <v>762070.29753382597</v>
      </c>
      <c r="R633" s="240">
        <v>762070.29753382597</v>
      </c>
      <c r="S633" s="240">
        <v>200761.10399999999</v>
      </c>
      <c r="T633" s="245" t="s">
        <v>12</v>
      </c>
      <c r="U633" s="245" t="s">
        <v>316</v>
      </c>
      <c r="V633" s="245" t="s">
        <v>317</v>
      </c>
      <c r="W633" s="245" t="s">
        <v>825</v>
      </c>
      <c r="X633" s="245" t="s">
        <v>12</v>
      </c>
      <c r="Y633" s="245" t="s">
        <v>460</v>
      </c>
      <c r="Z633" s="245" t="s">
        <v>320</v>
      </c>
      <c r="AA633" s="247">
        <v>92123</v>
      </c>
      <c r="AB633" s="245" t="s">
        <v>321</v>
      </c>
      <c r="AC633" s="245" t="s">
        <v>322</v>
      </c>
      <c r="AD633" s="245" t="s">
        <v>323</v>
      </c>
      <c r="AE633" s="245" t="s">
        <v>12</v>
      </c>
    </row>
    <row r="634" spans="2:31" x14ac:dyDescent="0.35">
      <c r="B634" s="244">
        <v>104085</v>
      </c>
      <c r="C634" s="245" t="s">
        <v>1458</v>
      </c>
      <c r="D634" s="244">
        <v>2015</v>
      </c>
      <c r="E634" s="245" t="s">
        <v>12</v>
      </c>
      <c r="F634" s="240">
        <v>6790769.619624</v>
      </c>
      <c r="G634" s="240" t="s">
        <v>1755</v>
      </c>
      <c r="H634" s="240" t="s">
        <v>12</v>
      </c>
      <c r="I634" s="240">
        <v>0</v>
      </c>
      <c r="J634" s="240">
        <v>0</v>
      </c>
      <c r="K634" s="240">
        <v>6790769.619624</v>
      </c>
      <c r="L634" s="240">
        <v>0</v>
      </c>
      <c r="M634" s="240">
        <v>0</v>
      </c>
      <c r="N634" s="240" t="s">
        <v>12</v>
      </c>
      <c r="O634" s="240">
        <v>0</v>
      </c>
      <c r="P634" s="240">
        <v>2849082.9242147198</v>
      </c>
      <c r="Q634" s="240">
        <v>0</v>
      </c>
      <c r="R634" s="240">
        <v>2849082.9242147198</v>
      </c>
      <c r="S634" s="240">
        <v>3941686.6954092798</v>
      </c>
      <c r="T634" s="245" t="s">
        <v>12</v>
      </c>
      <c r="U634" s="245" t="s">
        <v>316</v>
      </c>
      <c r="V634" s="245" t="s">
        <v>317</v>
      </c>
      <c r="W634" s="245" t="s">
        <v>390</v>
      </c>
      <c r="X634" s="245" t="s">
        <v>12</v>
      </c>
      <c r="Y634" s="245" t="s">
        <v>460</v>
      </c>
      <c r="Z634" s="245" t="s">
        <v>320</v>
      </c>
      <c r="AA634" s="247" t="s">
        <v>1459</v>
      </c>
      <c r="AB634" s="245" t="s">
        <v>743</v>
      </c>
      <c r="AC634" s="245" t="s">
        <v>424</v>
      </c>
      <c r="AD634" s="245" t="s">
        <v>425</v>
      </c>
      <c r="AE634" s="245" t="s">
        <v>12</v>
      </c>
    </row>
    <row r="635" spans="2:31" x14ac:dyDescent="0.35">
      <c r="B635" s="244">
        <v>104115</v>
      </c>
      <c r="C635" s="245" t="s">
        <v>1460</v>
      </c>
      <c r="D635" s="244">
        <v>2015</v>
      </c>
      <c r="E635" s="245" t="s">
        <v>12</v>
      </c>
      <c r="F635" s="240">
        <v>94885.990352809502</v>
      </c>
      <c r="G635" s="240" t="s">
        <v>1755</v>
      </c>
      <c r="H635" s="240" t="s">
        <v>12</v>
      </c>
      <c r="I635" s="240">
        <v>94885.990352809502</v>
      </c>
      <c r="J635" s="240">
        <v>0</v>
      </c>
      <c r="K635" s="240">
        <v>0</v>
      </c>
      <c r="L635" s="240">
        <v>0</v>
      </c>
      <c r="M635" s="240">
        <v>0</v>
      </c>
      <c r="N635" s="240" t="s">
        <v>12</v>
      </c>
      <c r="O635" s="240">
        <v>0</v>
      </c>
      <c r="P635" s="240">
        <v>0</v>
      </c>
      <c r="Q635" s="240">
        <v>0</v>
      </c>
      <c r="R635" s="240">
        <v>0</v>
      </c>
      <c r="S635" s="240">
        <v>94885.990352809502</v>
      </c>
      <c r="T635" s="245" t="s">
        <v>12</v>
      </c>
      <c r="U635" s="245" t="s">
        <v>316</v>
      </c>
      <c r="V635" s="245" t="s">
        <v>317</v>
      </c>
      <c r="W635" s="245" t="s">
        <v>390</v>
      </c>
      <c r="X635" s="245" t="s">
        <v>12</v>
      </c>
      <c r="Y635" s="245" t="s">
        <v>460</v>
      </c>
      <c r="Z635" s="245" t="s">
        <v>320</v>
      </c>
      <c r="AA635" s="247" t="s">
        <v>1459</v>
      </c>
      <c r="AB635" s="245" t="s">
        <v>743</v>
      </c>
      <c r="AC635" s="245" t="s">
        <v>272</v>
      </c>
      <c r="AD635" s="245" t="s">
        <v>344</v>
      </c>
      <c r="AE635" s="245" t="s">
        <v>12</v>
      </c>
    </row>
    <row r="636" spans="2:31" x14ac:dyDescent="0.35">
      <c r="B636" s="244">
        <v>104380</v>
      </c>
      <c r="C636" s="245" t="s">
        <v>1461</v>
      </c>
      <c r="D636" s="244">
        <v>2015</v>
      </c>
      <c r="E636" s="245" t="s">
        <v>12</v>
      </c>
      <c r="F636" s="240">
        <v>14630.7775088</v>
      </c>
      <c r="G636" s="240" t="s">
        <v>1755</v>
      </c>
      <c r="H636" s="240" t="s">
        <v>12</v>
      </c>
      <c r="I636" s="240">
        <v>14630.7775088</v>
      </c>
      <c r="J636" s="240">
        <v>0</v>
      </c>
      <c r="K636" s="240">
        <v>0</v>
      </c>
      <c r="L636" s="240">
        <v>0</v>
      </c>
      <c r="M636" s="240">
        <v>0</v>
      </c>
      <c r="N636" s="240" t="s">
        <v>12</v>
      </c>
      <c r="O636" s="240">
        <v>0</v>
      </c>
      <c r="P636" s="240">
        <v>0</v>
      </c>
      <c r="Q636" s="240">
        <v>0</v>
      </c>
      <c r="R636" s="240">
        <v>0</v>
      </c>
      <c r="S636" s="240">
        <v>14630.7775088</v>
      </c>
      <c r="T636" s="245" t="s">
        <v>12</v>
      </c>
      <c r="U636" s="245" t="s">
        <v>317</v>
      </c>
      <c r="V636" s="245" t="s">
        <v>317</v>
      </c>
      <c r="W636" s="245" t="s">
        <v>12</v>
      </c>
      <c r="X636" s="245" t="s">
        <v>12</v>
      </c>
      <c r="Y636" s="245" t="s">
        <v>766</v>
      </c>
      <c r="Z636" s="245" t="s">
        <v>320</v>
      </c>
      <c r="AA636" s="247">
        <v>94110</v>
      </c>
      <c r="AB636" s="245" t="s">
        <v>684</v>
      </c>
      <c r="AC636" s="245" t="s">
        <v>201</v>
      </c>
      <c r="AD636" s="245" t="s">
        <v>327</v>
      </c>
      <c r="AE636" s="245" t="s">
        <v>12</v>
      </c>
    </row>
    <row r="637" spans="2:31" x14ac:dyDescent="0.35">
      <c r="B637" s="244">
        <v>3028</v>
      </c>
      <c r="C637" s="245" t="s">
        <v>1462</v>
      </c>
      <c r="D637" s="244">
        <v>2015</v>
      </c>
      <c r="E637" s="245" t="s">
        <v>12</v>
      </c>
      <c r="F637" s="240">
        <v>0</v>
      </c>
      <c r="G637" s="240" t="s">
        <v>1755</v>
      </c>
      <c r="H637" s="240" t="s">
        <v>12</v>
      </c>
      <c r="I637" s="240">
        <v>0</v>
      </c>
      <c r="J637" s="240">
        <v>0</v>
      </c>
      <c r="K637" s="240">
        <v>0</v>
      </c>
      <c r="L637" s="240">
        <v>0</v>
      </c>
      <c r="M637" s="240">
        <v>0</v>
      </c>
      <c r="N637" s="240" t="s">
        <v>12</v>
      </c>
      <c r="O637" s="240">
        <v>0</v>
      </c>
      <c r="P637" s="240">
        <v>0</v>
      </c>
      <c r="Q637" s="240">
        <v>0</v>
      </c>
      <c r="R637" s="240">
        <v>0</v>
      </c>
      <c r="S637" s="240">
        <v>0</v>
      </c>
      <c r="T637" s="245" t="s">
        <v>12</v>
      </c>
      <c r="U637" s="245" t="s">
        <v>317</v>
      </c>
      <c r="V637" s="245" t="s">
        <v>317</v>
      </c>
      <c r="W637" s="245" t="s">
        <v>12</v>
      </c>
      <c r="X637" s="245" t="s">
        <v>12</v>
      </c>
      <c r="Y637" s="245" t="s">
        <v>766</v>
      </c>
      <c r="Z637" s="245" t="s">
        <v>320</v>
      </c>
      <c r="AA637" s="247">
        <v>94102</v>
      </c>
      <c r="AB637" s="245" t="s">
        <v>321</v>
      </c>
      <c r="AC637" s="245" t="s">
        <v>322</v>
      </c>
      <c r="AD637" s="245" t="s">
        <v>323</v>
      </c>
      <c r="AE637" s="245" t="s">
        <v>12</v>
      </c>
    </row>
    <row r="638" spans="2:31" x14ac:dyDescent="0.35">
      <c r="B638" s="244">
        <v>104367</v>
      </c>
      <c r="C638" s="245" t="s">
        <v>1463</v>
      </c>
      <c r="D638" s="244">
        <v>2015</v>
      </c>
      <c r="E638" s="245" t="s">
        <v>12</v>
      </c>
      <c r="F638" s="240">
        <v>14696.533716800001</v>
      </c>
      <c r="G638" s="240" t="s">
        <v>1755</v>
      </c>
      <c r="H638" s="240" t="s">
        <v>12</v>
      </c>
      <c r="I638" s="240">
        <v>14696.533716800001</v>
      </c>
      <c r="J638" s="240">
        <v>0</v>
      </c>
      <c r="K638" s="240">
        <v>0</v>
      </c>
      <c r="L638" s="240">
        <v>0</v>
      </c>
      <c r="M638" s="240">
        <v>0</v>
      </c>
      <c r="N638" s="240" t="s">
        <v>12</v>
      </c>
      <c r="O638" s="240">
        <v>0</v>
      </c>
      <c r="P638" s="240">
        <v>0</v>
      </c>
      <c r="Q638" s="240">
        <v>0</v>
      </c>
      <c r="R638" s="240">
        <v>0</v>
      </c>
      <c r="S638" s="240">
        <v>14696.533716800001</v>
      </c>
      <c r="T638" s="245" t="s">
        <v>12</v>
      </c>
      <c r="U638" s="245" t="s">
        <v>317</v>
      </c>
      <c r="V638" s="245" t="s">
        <v>317</v>
      </c>
      <c r="W638" s="245" t="s">
        <v>12</v>
      </c>
      <c r="X638" s="245" t="s">
        <v>12</v>
      </c>
      <c r="Y638" s="245" t="s">
        <v>766</v>
      </c>
      <c r="Z638" s="245" t="s">
        <v>320</v>
      </c>
      <c r="AA638" s="247">
        <v>94128</v>
      </c>
      <c r="AB638" s="245" t="s">
        <v>1464</v>
      </c>
      <c r="AC638" s="245" t="s">
        <v>201</v>
      </c>
      <c r="AD638" s="245" t="s">
        <v>327</v>
      </c>
      <c r="AE638" s="245" t="s">
        <v>12</v>
      </c>
    </row>
    <row r="639" spans="2:31" x14ac:dyDescent="0.35">
      <c r="B639" s="244">
        <v>104556</v>
      </c>
      <c r="C639" s="245" t="s">
        <v>1465</v>
      </c>
      <c r="D639" s="244">
        <v>2015</v>
      </c>
      <c r="E639" s="245" t="s">
        <v>12</v>
      </c>
      <c r="F639" s="240">
        <v>11684.9143992304</v>
      </c>
      <c r="G639" s="240" t="s">
        <v>1755</v>
      </c>
      <c r="H639" s="240" t="s">
        <v>12</v>
      </c>
      <c r="I639" s="240">
        <v>172.11439923046399</v>
      </c>
      <c r="J639" s="240">
        <v>11512.8</v>
      </c>
      <c r="K639" s="240">
        <v>0</v>
      </c>
      <c r="L639" s="240">
        <v>0</v>
      </c>
      <c r="M639" s="240">
        <v>0</v>
      </c>
      <c r="N639" s="240" t="s">
        <v>12</v>
      </c>
      <c r="O639" s="240">
        <v>0</v>
      </c>
      <c r="P639" s="240">
        <v>0</v>
      </c>
      <c r="Q639" s="240">
        <v>0</v>
      </c>
      <c r="R639" s="240">
        <v>0</v>
      </c>
      <c r="S639" s="240">
        <v>11684.9143992304</v>
      </c>
      <c r="T639" s="245" t="s">
        <v>12</v>
      </c>
      <c r="U639" s="245" t="s">
        <v>317</v>
      </c>
      <c r="V639" s="245" t="s">
        <v>317</v>
      </c>
      <c r="W639" s="245" t="s">
        <v>12</v>
      </c>
      <c r="X639" s="245" t="s">
        <v>12</v>
      </c>
      <c r="Y639" s="245" t="s">
        <v>1466</v>
      </c>
      <c r="Z639" s="245" t="s">
        <v>320</v>
      </c>
      <c r="AA639" s="247">
        <v>94124</v>
      </c>
      <c r="AB639" s="245" t="s">
        <v>691</v>
      </c>
      <c r="AC639" s="245" t="s">
        <v>201</v>
      </c>
      <c r="AD639" s="245" t="s">
        <v>327</v>
      </c>
      <c r="AE639" s="245" t="s">
        <v>12</v>
      </c>
    </row>
    <row r="640" spans="2:31" x14ac:dyDescent="0.35">
      <c r="B640" s="244">
        <v>104486</v>
      </c>
      <c r="C640" s="245" t="s">
        <v>1882</v>
      </c>
      <c r="D640" s="244">
        <v>2015</v>
      </c>
      <c r="E640" s="245" t="s">
        <v>12</v>
      </c>
      <c r="F640" s="240">
        <v>0</v>
      </c>
      <c r="G640" s="240" t="s">
        <v>1755</v>
      </c>
      <c r="H640" s="240" t="s">
        <v>12</v>
      </c>
      <c r="I640" s="240">
        <v>0</v>
      </c>
      <c r="J640" s="240">
        <v>0</v>
      </c>
      <c r="K640" s="240">
        <v>0</v>
      </c>
      <c r="L640" s="240">
        <v>0</v>
      </c>
      <c r="M640" s="240">
        <v>0</v>
      </c>
      <c r="N640" s="240" t="s">
        <v>12</v>
      </c>
      <c r="O640" s="240">
        <v>0</v>
      </c>
      <c r="P640" s="240">
        <v>0</v>
      </c>
      <c r="Q640" s="240">
        <v>0</v>
      </c>
      <c r="R640" s="240">
        <v>0</v>
      </c>
      <c r="S640" s="240">
        <v>0</v>
      </c>
      <c r="T640" s="245" t="s">
        <v>12</v>
      </c>
      <c r="U640" s="245" t="s">
        <v>317</v>
      </c>
      <c r="V640" s="245" t="s">
        <v>317</v>
      </c>
      <c r="W640" s="245" t="s">
        <v>12</v>
      </c>
      <c r="X640" s="245" t="s">
        <v>12</v>
      </c>
      <c r="Y640" s="245" t="s">
        <v>597</v>
      </c>
      <c r="Z640" s="245" t="s">
        <v>320</v>
      </c>
      <c r="AA640" s="247">
        <v>95330</v>
      </c>
      <c r="AB640" s="245" t="s">
        <v>352</v>
      </c>
      <c r="AC640" s="245" t="s">
        <v>201</v>
      </c>
      <c r="AD640" s="245" t="s">
        <v>354</v>
      </c>
      <c r="AE640" s="245" t="s">
        <v>12</v>
      </c>
    </row>
    <row r="641" spans="2:31" x14ac:dyDescent="0.35">
      <c r="B641" s="244">
        <v>101239</v>
      </c>
      <c r="C641" s="245" t="s">
        <v>1469</v>
      </c>
      <c r="D641" s="244">
        <v>2015</v>
      </c>
      <c r="E641" s="245" t="s">
        <v>12</v>
      </c>
      <c r="F641" s="240">
        <v>95899.787078157795</v>
      </c>
      <c r="G641" s="240" t="s">
        <v>1755</v>
      </c>
      <c r="H641" s="240" t="s">
        <v>12</v>
      </c>
      <c r="I641" s="240">
        <v>95899.787078157795</v>
      </c>
      <c r="J641" s="240">
        <v>0</v>
      </c>
      <c r="K641" s="240">
        <v>0</v>
      </c>
      <c r="L641" s="240">
        <v>0</v>
      </c>
      <c r="M641" s="240">
        <v>0</v>
      </c>
      <c r="N641" s="240" t="s">
        <v>12</v>
      </c>
      <c r="O641" s="240">
        <v>95534.804226357795</v>
      </c>
      <c r="P641" s="240">
        <v>0</v>
      </c>
      <c r="Q641" s="240">
        <v>0</v>
      </c>
      <c r="R641" s="240">
        <v>95534.804226357795</v>
      </c>
      <c r="S641" s="240">
        <v>364.98285179999999</v>
      </c>
      <c r="T641" s="245" t="s">
        <v>12</v>
      </c>
      <c r="U641" s="245" t="s">
        <v>480</v>
      </c>
      <c r="V641" s="245" t="s">
        <v>316</v>
      </c>
      <c r="W641" s="245" t="s">
        <v>390</v>
      </c>
      <c r="X641" s="245" t="s">
        <v>12</v>
      </c>
      <c r="Y641" s="245" t="s">
        <v>346</v>
      </c>
      <c r="Z641" s="245" t="s">
        <v>320</v>
      </c>
      <c r="AA641" s="247">
        <v>93308</v>
      </c>
      <c r="AB641" s="245" t="s">
        <v>391</v>
      </c>
      <c r="AC641" s="245" t="s">
        <v>1145</v>
      </c>
      <c r="AD641" s="245" t="s">
        <v>1146</v>
      </c>
      <c r="AE641" s="245" t="s">
        <v>12</v>
      </c>
    </row>
    <row r="642" spans="2:31" x14ac:dyDescent="0.35">
      <c r="B642" s="244">
        <v>104497</v>
      </c>
      <c r="C642" s="245" t="s">
        <v>1470</v>
      </c>
      <c r="D642" s="244">
        <v>2015</v>
      </c>
      <c r="E642" s="245" t="s">
        <v>12</v>
      </c>
      <c r="F642" s="240">
        <v>298299.626527999</v>
      </c>
      <c r="G642" s="240" t="s">
        <v>1755</v>
      </c>
      <c r="H642" s="240" t="s">
        <v>12</v>
      </c>
      <c r="I642" s="240">
        <v>0</v>
      </c>
      <c r="J642" s="240">
        <v>0</v>
      </c>
      <c r="K642" s="240">
        <v>295080.21132799902</v>
      </c>
      <c r="L642" s="240">
        <v>3219.4151999999999</v>
      </c>
      <c r="M642" s="240">
        <v>0</v>
      </c>
      <c r="N642" s="240" t="s">
        <v>12</v>
      </c>
      <c r="O642" s="240">
        <v>0</v>
      </c>
      <c r="P642" s="240">
        <v>295080.21132799902</v>
      </c>
      <c r="Q642" s="240">
        <v>0</v>
      </c>
      <c r="R642" s="240">
        <v>295080.21132799902</v>
      </c>
      <c r="S642" s="240">
        <v>3219.4151999999999</v>
      </c>
      <c r="T642" s="245" t="s">
        <v>12</v>
      </c>
      <c r="U642" s="245" t="s">
        <v>316</v>
      </c>
      <c r="V642" s="245" t="s">
        <v>317</v>
      </c>
      <c r="W642" s="245" t="s">
        <v>390</v>
      </c>
      <c r="X642" s="245" t="s">
        <v>12</v>
      </c>
      <c r="Y642" s="245" t="s">
        <v>346</v>
      </c>
      <c r="Z642" s="245" t="s">
        <v>320</v>
      </c>
      <c r="AA642" s="247">
        <v>93308</v>
      </c>
      <c r="AB642" s="245" t="s">
        <v>391</v>
      </c>
      <c r="AC642" s="245" t="s">
        <v>394</v>
      </c>
      <c r="AD642" s="245" t="s">
        <v>395</v>
      </c>
      <c r="AE642" s="245" t="s">
        <v>12</v>
      </c>
    </row>
    <row r="643" spans="2:31" x14ac:dyDescent="0.35">
      <c r="B643" s="244">
        <v>101140</v>
      </c>
      <c r="C643" s="245" t="s">
        <v>1472</v>
      </c>
      <c r="D643" s="244">
        <v>2015</v>
      </c>
      <c r="E643" s="245" t="s">
        <v>12</v>
      </c>
      <c r="F643" s="240">
        <v>39273.141180988103</v>
      </c>
      <c r="G643" s="240" t="s">
        <v>1755</v>
      </c>
      <c r="H643" s="240" t="s">
        <v>12</v>
      </c>
      <c r="I643" s="240">
        <v>23626.141180988099</v>
      </c>
      <c r="J643" s="240">
        <v>15647</v>
      </c>
      <c r="K643" s="240">
        <v>0</v>
      </c>
      <c r="L643" s="240">
        <v>0</v>
      </c>
      <c r="M643" s="240">
        <v>0</v>
      </c>
      <c r="N643" s="240" t="s">
        <v>12</v>
      </c>
      <c r="O643" s="240">
        <v>23432.8657699221</v>
      </c>
      <c r="P643" s="240">
        <v>0</v>
      </c>
      <c r="Q643" s="240">
        <v>0</v>
      </c>
      <c r="R643" s="240">
        <v>23432.8657699221</v>
      </c>
      <c r="S643" s="240">
        <v>15840.275411066001</v>
      </c>
      <c r="T643" s="245" t="s">
        <v>12</v>
      </c>
      <c r="U643" s="245" t="s">
        <v>316</v>
      </c>
      <c r="V643" s="245" t="s">
        <v>317</v>
      </c>
      <c r="W643" s="245" t="s">
        <v>340</v>
      </c>
      <c r="X643" s="245" t="s">
        <v>12</v>
      </c>
      <c r="Y643" s="245" t="s">
        <v>625</v>
      </c>
      <c r="Z643" s="245" t="s">
        <v>320</v>
      </c>
      <c r="AA643" s="247">
        <v>95134</v>
      </c>
      <c r="AB643" s="245" t="s">
        <v>691</v>
      </c>
      <c r="AC643" s="245" t="s">
        <v>201</v>
      </c>
      <c r="AD643" s="245" t="s">
        <v>327</v>
      </c>
      <c r="AE643" s="245" t="s">
        <v>12</v>
      </c>
    </row>
    <row r="644" spans="2:31" x14ac:dyDescent="0.35">
      <c r="B644" s="244">
        <v>101157</v>
      </c>
      <c r="C644" s="245" t="s">
        <v>1473</v>
      </c>
      <c r="D644" s="244">
        <v>2015</v>
      </c>
      <c r="E644" s="245" t="s">
        <v>12</v>
      </c>
      <c r="F644" s="240">
        <v>10788.425143635101</v>
      </c>
      <c r="G644" s="240" t="s">
        <v>1755</v>
      </c>
      <c r="H644" s="240" t="s">
        <v>12</v>
      </c>
      <c r="I644" s="240">
        <v>54.125143635150003</v>
      </c>
      <c r="J644" s="240">
        <v>10734.3</v>
      </c>
      <c r="K644" s="240">
        <v>0</v>
      </c>
      <c r="L644" s="240">
        <v>0</v>
      </c>
      <c r="M644" s="240">
        <v>0</v>
      </c>
      <c r="N644" s="240" t="s">
        <v>12</v>
      </c>
      <c r="O644" s="240">
        <v>0</v>
      </c>
      <c r="P644" s="240">
        <v>0</v>
      </c>
      <c r="Q644" s="240">
        <v>0</v>
      </c>
      <c r="R644" s="240">
        <v>0</v>
      </c>
      <c r="S644" s="240">
        <v>10788.425143635101</v>
      </c>
      <c r="T644" s="245" t="s">
        <v>12</v>
      </c>
      <c r="U644" s="245" t="s">
        <v>317</v>
      </c>
      <c r="V644" s="245" t="s">
        <v>317</v>
      </c>
      <c r="W644" s="245" t="s">
        <v>12</v>
      </c>
      <c r="X644" s="245" t="s">
        <v>12</v>
      </c>
      <c r="Y644" s="245" t="s">
        <v>1474</v>
      </c>
      <c r="Z644" s="245" t="s">
        <v>320</v>
      </c>
      <c r="AA644" s="247">
        <v>92069</v>
      </c>
      <c r="AB644" s="245" t="s">
        <v>411</v>
      </c>
      <c r="AC644" s="245" t="s">
        <v>201</v>
      </c>
      <c r="AD644" s="245" t="s">
        <v>354</v>
      </c>
      <c r="AE644" s="245" t="s">
        <v>12</v>
      </c>
    </row>
    <row r="645" spans="2:31" x14ac:dyDescent="0.35">
      <c r="B645" s="244">
        <v>104670</v>
      </c>
      <c r="C645" s="245" t="s">
        <v>1475</v>
      </c>
      <c r="D645" s="244">
        <v>2015</v>
      </c>
      <c r="E645" s="245" t="s">
        <v>12</v>
      </c>
      <c r="F645" s="240">
        <v>10296.558328241301</v>
      </c>
      <c r="G645" s="240" t="s">
        <v>1755</v>
      </c>
      <c r="H645" s="240" t="s">
        <v>12</v>
      </c>
      <c r="I645" s="240">
        <v>10296.558328241301</v>
      </c>
      <c r="J645" s="240">
        <v>0</v>
      </c>
      <c r="K645" s="240">
        <v>0</v>
      </c>
      <c r="L645" s="240">
        <v>0</v>
      </c>
      <c r="M645" s="240">
        <v>0</v>
      </c>
      <c r="N645" s="240" t="s">
        <v>12</v>
      </c>
      <c r="O645" s="240">
        <v>0</v>
      </c>
      <c r="P645" s="240">
        <v>0</v>
      </c>
      <c r="Q645" s="240">
        <v>0</v>
      </c>
      <c r="R645" s="240">
        <v>0</v>
      </c>
      <c r="S645" s="240">
        <v>10296.558328241301</v>
      </c>
      <c r="T645" s="245" t="s">
        <v>12</v>
      </c>
      <c r="U645" s="245" t="s">
        <v>317</v>
      </c>
      <c r="V645" s="245" t="s">
        <v>317</v>
      </c>
      <c r="W645" s="245" t="s">
        <v>12</v>
      </c>
      <c r="X645" s="245" t="s">
        <v>12</v>
      </c>
      <c r="Y645" s="245" t="s">
        <v>1476</v>
      </c>
      <c r="Z645" s="245" t="s">
        <v>320</v>
      </c>
      <c r="AA645" s="247">
        <v>93105</v>
      </c>
      <c r="AB645" s="245" t="s">
        <v>684</v>
      </c>
      <c r="AC645" s="245" t="s">
        <v>201</v>
      </c>
      <c r="AD645" s="245" t="s">
        <v>327</v>
      </c>
      <c r="AE645" s="245" t="s">
        <v>12</v>
      </c>
    </row>
    <row r="646" spans="2:31" x14ac:dyDescent="0.35">
      <c r="B646" s="244">
        <v>104626</v>
      </c>
      <c r="C646" s="245" t="s">
        <v>1477</v>
      </c>
      <c r="D646" s="244">
        <v>2015</v>
      </c>
      <c r="E646" s="245" t="s">
        <v>12</v>
      </c>
      <c r="F646" s="240">
        <v>16137.767563199999</v>
      </c>
      <c r="G646" s="240" t="s">
        <v>1755</v>
      </c>
      <c r="H646" s="240" t="s">
        <v>12</v>
      </c>
      <c r="I646" s="240">
        <v>16137.767563199999</v>
      </c>
      <c r="J646" s="240">
        <v>0</v>
      </c>
      <c r="K646" s="240">
        <v>0</v>
      </c>
      <c r="L646" s="240">
        <v>0</v>
      </c>
      <c r="M646" s="240">
        <v>0</v>
      </c>
      <c r="N646" s="240" t="s">
        <v>12</v>
      </c>
      <c r="O646" s="240">
        <v>0</v>
      </c>
      <c r="P646" s="240">
        <v>0</v>
      </c>
      <c r="Q646" s="240">
        <v>0</v>
      </c>
      <c r="R646" s="240">
        <v>0</v>
      </c>
      <c r="S646" s="240">
        <v>16137.767563199999</v>
      </c>
      <c r="T646" s="245" t="s">
        <v>12</v>
      </c>
      <c r="U646" s="245" t="s">
        <v>317</v>
      </c>
      <c r="V646" s="245" t="s">
        <v>317</v>
      </c>
      <c r="W646" s="245" t="s">
        <v>12</v>
      </c>
      <c r="X646" s="245" t="s">
        <v>12</v>
      </c>
      <c r="Y646" s="245" t="s">
        <v>625</v>
      </c>
      <c r="Z646" s="245" t="s">
        <v>320</v>
      </c>
      <c r="AA646" s="247">
        <v>95128</v>
      </c>
      <c r="AB646" s="245" t="s">
        <v>684</v>
      </c>
      <c r="AC646" s="245" t="s">
        <v>201</v>
      </c>
      <c r="AD646" s="245" t="s">
        <v>327</v>
      </c>
      <c r="AE646" s="245" t="s">
        <v>12</v>
      </c>
    </row>
    <row r="647" spans="2:31" x14ac:dyDescent="0.35">
      <c r="B647" s="244">
        <v>101439</v>
      </c>
      <c r="C647" s="245" t="s">
        <v>1478</v>
      </c>
      <c r="D647" s="244">
        <v>2015</v>
      </c>
      <c r="E647" s="245" t="s">
        <v>12</v>
      </c>
      <c r="F647" s="240">
        <v>5644.0223576813996</v>
      </c>
      <c r="G647" s="240" t="s">
        <v>1755</v>
      </c>
      <c r="H647" s="240" t="s">
        <v>12</v>
      </c>
      <c r="I647" s="240">
        <v>28.3223576814</v>
      </c>
      <c r="J647" s="240">
        <v>5615.7</v>
      </c>
      <c r="K647" s="240">
        <v>0</v>
      </c>
      <c r="L647" s="240">
        <v>0</v>
      </c>
      <c r="M647" s="240">
        <v>0</v>
      </c>
      <c r="N647" s="240" t="s">
        <v>12</v>
      </c>
      <c r="O647" s="240">
        <v>0</v>
      </c>
      <c r="P647" s="240">
        <v>0</v>
      </c>
      <c r="Q647" s="240">
        <v>0</v>
      </c>
      <c r="R647" s="240">
        <v>0</v>
      </c>
      <c r="S647" s="240">
        <v>5644.0223576813996</v>
      </c>
      <c r="T647" s="245" t="s">
        <v>12</v>
      </c>
      <c r="U647" s="245" t="s">
        <v>317</v>
      </c>
      <c r="V647" s="245" t="s">
        <v>317</v>
      </c>
      <c r="W647" s="245" t="s">
        <v>12</v>
      </c>
      <c r="X647" s="245" t="s">
        <v>12</v>
      </c>
      <c r="Y647" s="245" t="s">
        <v>1479</v>
      </c>
      <c r="Z647" s="245" t="s">
        <v>320</v>
      </c>
      <c r="AA647" s="247">
        <v>95064</v>
      </c>
      <c r="AB647" s="245" t="s">
        <v>411</v>
      </c>
      <c r="AC647" s="245" t="s">
        <v>201</v>
      </c>
      <c r="AD647" s="245" t="s">
        <v>354</v>
      </c>
      <c r="AE647" s="245" t="s">
        <v>12</v>
      </c>
    </row>
    <row r="648" spans="2:31" x14ac:dyDescent="0.35">
      <c r="B648" s="244">
        <v>104381</v>
      </c>
      <c r="C648" s="245" t="s">
        <v>1480</v>
      </c>
      <c r="D648" s="244">
        <v>2015</v>
      </c>
      <c r="E648" s="245" t="s">
        <v>12</v>
      </c>
      <c r="F648" s="240">
        <v>5078.6554095359998</v>
      </c>
      <c r="G648" s="240" t="s">
        <v>1755</v>
      </c>
      <c r="H648" s="240" t="s">
        <v>12</v>
      </c>
      <c r="I648" s="240">
        <v>5078.6554095359998</v>
      </c>
      <c r="J648" s="240">
        <v>0</v>
      </c>
      <c r="K648" s="240">
        <v>0</v>
      </c>
      <c r="L648" s="240">
        <v>0</v>
      </c>
      <c r="M648" s="240">
        <v>0</v>
      </c>
      <c r="N648" s="240" t="s">
        <v>12</v>
      </c>
      <c r="O648" s="240">
        <v>0</v>
      </c>
      <c r="P648" s="240">
        <v>0</v>
      </c>
      <c r="Q648" s="240">
        <v>0</v>
      </c>
      <c r="R648" s="240">
        <v>0</v>
      </c>
      <c r="S648" s="240">
        <v>5078.6554095359998</v>
      </c>
      <c r="T648" s="245" t="s">
        <v>12</v>
      </c>
      <c r="U648" s="245" t="s">
        <v>317</v>
      </c>
      <c r="V648" s="245" t="s">
        <v>317</v>
      </c>
      <c r="W648" s="245" t="s">
        <v>12</v>
      </c>
      <c r="X648" s="245" t="s">
        <v>12</v>
      </c>
      <c r="Y648" s="245" t="s">
        <v>935</v>
      </c>
      <c r="Z648" s="245" t="s">
        <v>320</v>
      </c>
      <c r="AA648" s="247">
        <v>93455</v>
      </c>
      <c r="AB648" s="245" t="s">
        <v>342</v>
      </c>
      <c r="AC648" s="245" t="s">
        <v>201</v>
      </c>
      <c r="AD648" s="245" t="s">
        <v>344</v>
      </c>
      <c r="AE648" s="245" t="s">
        <v>12</v>
      </c>
    </row>
    <row r="649" spans="2:31" x14ac:dyDescent="0.35">
      <c r="B649" s="244">
        <v>104395</v>
      </c>
      <c r="C649" s="245" t="s">
        <v>1947</v>
      </c>
      <c r="D649" s="244">
        <v>2015</v>
      </c>
      <c r="E649" s="245" t="s">
        <v>12</v>
      </c>
      <c r="F649" s="240">
        <v>7442.6739856000004</v>
      </c>
      <c r="G649" s="240" t="s">
        <v>1755</v>
      </c>
      <c r="H649" s="240" t="s">
        <v>12</v>
      </c>
      <c r="I649" s="240">
        <v>7442.6739856000004</v>
      </c>
      <c r="J649" s="240">
        <v>0</v>
      </c>
      <c r="K649" s="240">
        <v>0</v>
      </c>
      <c r="L649" s="240">
        <v>0</v>
      </c>
      <c r="M649" s="240">
        <v>0</v>
      </c>
      <c r="N649" s="240" t="s">
        <v>12</v>
      </c>
      <c r="O649" s="240">
        <v>0</v>
      </c>
      <c r="P649" s="240">
        <v>0</v>
      </c>
      <c r="Q649" s="240">
        <v>0</v>
      </c>
      <c r="R649" s="240">
        <v>0</v>
      </c>
      <c r="S649" s="240">
        <v>7442.6739856000004</v>
      </c>
      <c r="T649" s="245" t="s">
        <v>12</v>
      </c>
      <c r="U649" s="245" t="s">
        <v>317</v>
      </c>
      <c r="V649" s="245" t="s">
        <v>317</v>
      </c>
      <c r="W649" s="245" t="s">
        <v>12</v>
      </c>
      <c r="X649" s="245" t="s">
        <v>12</v>
      </c>
      <c r="Y649" s="245" t="s">
        <v>1948</v>
      </c>
      <c r="Z649" s="245" t="s">
        <v>320</v>
      </c>
      <c r="AA649" s="247">
        <v>95360</v>
      </c>
      <c r="AB649" s="245" t="s">
        <v>961</v>
      </c>
      <c r="AC649" s="245" t="s">
        <v>201</v>
      </c>
      <c r="AD649" s="245" t="s">
        <v>327</v>
      </c>
      <c r="AE649" s="245" t="s">
        <v>12</v>
      </c>
    </row>
    <row r="650" spans="2:31" x14ac:dyDescent="0.35">
      <c r="B650" s="244">
        <v>101186</v>
      </c>
      <c r="C650" s="245" t="s">
        <v>1481</v>
      </c>
      <c r="D650" s="244">
        <v>2015</v>
      </c>
      <c r="E650" s="245" t="s">
        <v>12</v>
      </c>
      <c r="F650" s="240">
        <v>66849.273604799993</v>
      </c>
      <c r="G650" s="240" t="s">
        <v>1755</v>
      </c>
      <c r="H650" s="240" t="s">
        <v>12</v>
      </c>
      <c r="I650" s="240">
        <v>66849.273604799993</v>
      </c>
      <c r="J650" s="240">
        <v>0</v>
      </c>
      <c r="K650" s="240">
        <v>0</v>
      </c>
      <c r="L650" s="240">
        <v>0</v>
      </c>
      <c r="M650" s="240">
        <v>0</v>
      </c>
      <c r="N650" s="240" t="s">
        <v>12</v>
      </c>
      <c r="O650" s="240">
        <v>66849.273604799993</v>
      </c>
      <c r="P650" s="240">
        <v>0</v>
      </c>
      <c r="Q650" s="240">
        <v>0</v>
      </c>
      <c r="R650" s="240">
        <v>66849.273604799993</v>
      </c>
      <c r="S650" s="240">
        <v>0</v>
      </c>
      <c r="T650" s="245" t="s">
        <v>12</v>
      </c>
      <c r="U650" s="245" t="s">
        <v>316</v>
      </c>
      <c r="V650" s="245" t="s">
        <v>316</v>
      </c>
      <c r="W650" s="245" t="s">
        <v>467</v>
      </c>
      <c r="X650" s="245" t="s">
        <v>12</v>
      </c>
      <c r="Y650" s="245" t="s">
        <v>1055</v>
      </c>
      <c r="Z650" s="245" t="s">
        <v>320</v>
      </c>
      <c r="AA650" s="247" t="s">
        <v>1482</v>
      </c>
      <c r="AB650" s="245" t="s">
        <v>961</v>
      </c>
      <c r="AC650" s="245" t="s">
        <v>201</v>
      </c>
      <c r="AD650" s="245" t="s">
        <v>327</v>
      </c>
      <c r="AE650" s="245" t="s">
        <v>12</v>
      </c>
    </row>
    <row r="651" spans="2:31" x14ac:dyDescent="0.35">
      <c r="B651" s="244">
        <v>104396</v>
      </c>
      <c r="C651" s="245" t="s">
        <v>1483</v>
      </c>
      <c r="D651" s="244">
        <v>2015</v>
      </c>
      <c r="E651" s="245" t="s">
        <v>12</v>
      </c>
      <c r="F651" s="240">
        <v>10556.180016</v>
      </c>
      <c r="G651" s="240" t="s">
        <v>1755</v>
      </c>
      <c r="H651" s="240" t="s">
        <v>12</v>
      </c>
      <c r="I651" s="240">
        <v>10556.180016</v>
      </c>
      <c r="J651" s="240">
        <v>0</v>
      </c>
      <c r="K651" s="240">
        <v>0</v>
      </c>
      <c r="L651" s="240">
        <v>0</v>
      </c>
      <c r="M651" s="240">
        <v>0</v>
      </c>
      <c r="N651" s="240" t="s">
        <v>12</v>
      </c>
      <c r="O651" s="240">
        <v>0</v>
      </c>
      <c r="P651" s="240">
        <v>0</v>
      </c>
      <c r="Q651" s="240">
        <v>0</v>
      </c>
      <c r="R651" s="240">
        <v>0</v>
      </c>
      <c r="S651" s="240">
        <v>10556.180016</v>
      </c>
      <c r="T651" s="245" t="s">
        <v>12</v>
      </c>
      <c r="U651" s="245" t="s">
        <v>317</v>
      </c>
      <c r="V651" s="245" t="s">
        <v>317</v>
      </c>
      <c r="W651" s="245" t="s">
        <v>12</v>
      </c>
      <c r="X651" s="245" t="s">
        <v>12</v>
      </c>
      <c r="Y651" s="245" t="s">
        <v>1055</v>
      </c>
      <c r="Z651" s="245" t="s">
        <v>320</v>
      </c>
      <c r="AA651" s="247">
        <v>93274</v>
      </c>
      <c r="AB651" s="245" t="s">
        <v>961</v>
      </c>
      <c r="AC651" s="245" t="s">
        <v>201</v>
      </c>
      <c r="AD651" s="245" t="s">
        <v>327</v>
      </c>
      <c r="AE651" s="245" t="s">
        <v>12</v>
      </c>
    </row>
    <row r="652" spans="2:31" x14ac:dyDescent="0.35">
      <c r="B652" s="244">
        <v>101517</v>
      </c>
      <c r="C652" s="245" t="s">
        <v>1806</v>
      </c>
      <c r="D652" s="244">
        <v>2015</v>
      </c>
      <c r="E652" s="245" t="s">
        <v>12</v>
      </c>
      <c r="F652" s="240">
        <v>199525.26251199999</v>
      </c>
      <c r="G652" s="240" t="s">
        <v>1755</v>
      </c>
      <c r="H652" s="240" t="s">
        <v>12</v>
      </c>
      <c r="I652" s="240">
        <v>199525.26251199999</v>
      </c>
      <c r="J652" s="240">
        <v>0</v>
      </c>
      <c r="K652" s="240">
        <v>0</v>
      </c>
      <c r="L652" s="240">
        <v>0</v>
      </c>
      <c r="M652" s="240">
        <v>0</v>
      </c>
      <c r="N652" s="240" t="s">
        <v>12</v>
      </c>
      <c r="O652" s="240">
        <v>199525.26251199999</v>
      </c>
      <c r="P652" s="240">
        <v>0</v>
      </c>
      <c r="Q652" s="240">
        <v>0</v>
      </c>
      <c r="R652" s="240">
        <v>199525.26251199999</v>
      </c>
      <c r="S652" s="240">
        <v>0</v>
      </c>
      <c r="T652" s="245" t="s">
        <v>12</v>
      </c>
      <c r="U652" s="245" t="s">
        <v>316</v>
      </c>
      <c r="V652" s="245" t="s">
        <v>317</v>
      </c>
      <c r="W652" s="245" t="s">
        <v>340</v>
      </c>
      <c r="X652" s="245" t="s">
        <v>12</v>
      </c>
      <c r="Y652" s="245" t="s">
        <v>341</v>
      </c>
      <c r="Z652" s="245" t="s">
        <v>320</v>
      </c>
      <c r="AA652" s="247">
        <v>93450</v>
      </c>
      <c r="AB652" s="245" t="s">
        <v>352</v>
      </c>
      <c r="AC652" s="245" t="s">
        <v>204</v>
      </c>
      <c r="AD652" s="245" t="s">
        <v>458</v>
      </c>
      <c r="AE652" s="245" t="s">
        <v>12</v>
      </c>
    </row>
    <row r="653" spans="2:31" x14ac:dyDescent="0.35">
      <c r="B653" s="244">
        <v>104358</v>
      </c>
      <c r="C653" s="245" t="s">
        <v>1484</v>
      </c>
      <c r="D653" s="244">
        <v>2015</v>
      </c>
      <c r="E653" s="245" t="s">
        <v>12</v>
      </c>
      <c r="F653" s="240">
        <v>26790.920737600001</v>
      </c>
      <c r="G653" s="240" t="s">
        <v>1755</v>
      </c>
      <c r="H653" s="240" t="s">
        <v>12</v>
      </c>
      <c r="I653" s="240">
        <v>26790.920737600001</v>
      </c>
      <c r="J653" s="240">
        <v>0</v>
      </c>
      <c r="K653" s="240">
        <v>0</v>
      </c>
      <c r="L653" s="240">
        <v>0</v>
      </c>
      <c r="M653" s="240">
        <v>0</v>
      </c>
      <c r="N653" s="240" t="s">
        <v>12</v>
      </c>
      <c r="O653" s="240">
        <v>26790.920737600001</v>
      </c>
      <c r="P653" s="240">
        <v>0</v>
      </c>
      <c r="Q653" s="240">
        <v>0</v>
      </c>
      <c r="R653" s="240">
        <v>26790.920737600001</v>
      </c>
      <c r="S653" s="240">
        <v>0</v>
      </c>
      <c r="T653" s="245" t="s">
        <v>12</v>
      </c>
      <c r="U653" s="245" t="s">
        <v>316</v>
      </c>
      <c r="V653" s="245" t="s">
        <v>316</v>
      </c>
      <c r="W653" s="245" t="s">
        <v>430</v>
      </c>
      <c r="X653" s="245" t="s">
        <v>12</v>
      </c>
      <c r="Y653" s="245" t="s">
        <v>1485</v>
      </c>
      <c r="Z653" s="245" t="s">
        <v>320</v>
      </c>
      <c r="AA653" s="247">
        <v>91730</v>
      </c>
      <c r="AB653" s="245" t="s">
        <v>681</v>
      </c>
      <c r="AC653" s="245" t="s">
        <v>201</v>
      </c>
      <c r="AD653" s="245" t="s">
        <v>327</v>
      </c>
      <c r="AE653" s="245" t="s">
        <v>12</v>
      </c>
    </row>
    <row r="654" spans="2:31" x14ac:dyDescent="0.35">
      <c r="B654" s="244">
        <v>100040</v>
      </c>
      <c r="C654" s="245" t="s">
        <v>1949</v>
      </c>
      <c r="D654" s="244">
        <v>2015</v>
      </c>
      <c r="E654" s="245" t="s">
        <v>12</v>
      </c>
      <c r="F654" s="240">
        <v>10352.356528222999</v>
      </c>
      <c r="G654" s="240" t="s">
        <v>1865</v>
      </c>
      <c r="H654" s="240" t="s">
        <v>12</v>
      </c>
      <c r="I654" s="240">
        <v>5002.3565280000003</v>
      </c>
      <c r="J654" s="240">
        <v>5350</v>
      </c>
      <c r="K654" s="240">
        <v>0</v>
      </c>
      <c r="L654" s="240">
        <v>0</v>
      </c>
      <c r="M654" s="240">
        <v>0</v>
      </c>
      <c r="N654" s="240" t="s">
        <v>12</v>
      </c>
      <c r="O654" s="240">
        <v>0</v>
      </c>
      <c r="P654" s="240">
        <v>0</v>
      </c>
      <c r="Q654" s="240">
        <v>0</v>
      </c>
      <c r="R654" s="240">
        <v>0</v>
      </c>
      <c r="S654" s="240">
        <v>10352.356528222999</v>
      </c>
      <c r="T654" s="245" t="s">
        <v>12</v>
      </c>
      <c r="U654" s="245" t="s">
        <v>1866</v>
      </c>
      <c r="V654" s="245" t="s">
        <v>317</v>
      </c>
      <c r="W654" s="245" t="s">
        <v>1847</v>
      </c>
      <c r="X654" s="245" t="s">
        <v>12</v>
      </c>
      <c r="Y654" s="245" t="s">
        <v>978</v>
      </c>
      <c r="Z654" s="245" t="s">
        <v>320</v>
      </c>
      <c r="AA654" s="247">
        <v>95565</v>
      </c>
      <c r="AB654" s="245" t="s">
        <v>404</v>
      </c>
      <c r="AC654" s="245" t="s">
        <v>201</v>
      </c>
      <c r="AD654" s="245" t="s">
        <v>458</v>
      </c>
      <c r="AE654" s="245" t="s">
        <v>12</v>
      </c>
    </row>
    <row r="655" spans="2:31" x14ac:dyDescent="0.35">
      <c r="B655" s="244">
        <v>101663</v>
      </c>
      <c r="C655" s="245" t="s">
        <v>1486</v>
      </c>
      <c r="D655" s="244">
        <v>2015</v>
      </c>
      <c r="E655" s="245" t="s">
        <v>12</v>
      </c>
      <c r="F655" s="240">
        <v>6156.2243040000003</v>
      </c>
      <c r="G655" s="240" t="s">
        <v>1755</v>
      </c>
      <c r="H655" s="240" t="s">
        <v>12</v>
      </c>
      <c r="I655" s="240">
        <v>6156.2243040000003</v>
      </c>
      <c r="J655" s="240">
        <v>0</v>
      </c>
      <c r="K655" s="240">
        <v>0</v>
      </c>
      <c r="L655" s="240">
        <v>0</v>
      </c>
      <c r="M655" s="240">
        <v>0</v>
      </c>
      <c r="N655" s="240" t="s">
        <v>12</v>
      </c>
      <c r="O655" s="240">
        <v>0</v>
      </c>
      <c r="P655" s="240">
        <v>0</v>
      </c>
      <c r="Q655" s="240">
        <v>0</v>
      </c>
      <c r="R655" s="240">
        <v>0</v>
      </c>
      <c r="S655" s="240">
        <v>6156.2243040000003</v>
      </c>
      <c r="T655" s="245" t="s">
        <v>12</v>
      </c>
      <c r="U655" s="245" t="s">
        <v>317</v>
      </c>
      <c r="V655" s="245" t="s">
        <v>317</v>
      </c>
      <c r="W655" s="245" t="s">
        <v>12</v>
      </c>
      <c r="X655" s="245" t="s">
        <v>12</v>
      </c>
      <c r="Y655" s="245" t="s">
        <v>865</v>
      </c>
      <c r="Z655" s="245" t="s">
        <v>320</v>
      </c>
      <c r="AA655" s="247">
        <v>92020</v>
      </c>
      <c r="AB655" s="245" t="s">
        <v>352</v>
      </c>
      <c r="AC655" s="245" t="s">
        <v>204</v>
      </c>
      <c r="AD655" s="245" t="s">
        <v>354</v>
      </c>
      <c r="AE655" s="245" t="s">
        <v>12</v>
      </c>
    </row>
    <row r="656" spans="2:31" x14ac:dyDescent="0.35">
      <c r="B656" s="244">
        <v>101401</v>
      </c>
      <c r="C656" s="245" t="s">
        <v>1487</v>
      </c>
      <c r="D656" s="244">
        <v>2015</v>
      </c>
      <c r="E656" s="245" t="s">
        <v>12</v>
      </c>
      <c r="F656" s="240">
        <v>44325.910980000001</v>
      </c>
      <c r="G656" s="240" t="s">
        <v>1755</v>
      </c>
      <c r="H656" s="240" t="s">
        <v>12</v>
      </c>
      <c r="I656" s="240">
        <v>44325.910980000001</v>
      </c>
      <c r="J656" s="240">
        <v>0</v>
      </c>
      <c r="K656" s="240">
        <v>0</v>
      </c>
      <c r="L656" s="240">
        <v>0</v>
      </c>
      <c r="M656" s="240">
        <v>0</v>
      </c>
      <c r="N656" s="240" t="s">
        <v>12</v>
      </c>
      <c r="O656" s="240">
        <v>44325.910980000001</v>
      </c>
      <c r="P656" s="240">
        <v>0</v>
      </c>
      <c r="Q656" s="240">
        <v>0</v>
      </c>
      <c r="R656" s="240">
        <v>44325.910980000001</v>
      </c>
      <c r="S656" s="240">
        <v>0</v>
      </c>
      <c r="T656" s="245" t="s">
        <v>12</v>
      </c>
      <c r="U656" s="245" t="s">
        <v>316</v>
      </c>
      <c r="V656" s="245" t="s">
        <v>317</v>
      </c>
      <c r="W656" s="245" t="s">
        <v>390</v>
      </c>
      <c r="X656" s="245" t="s">
        <v>12</v>
      </c>
      <c r="Y656" s="245" t="s">
        <v>460</v>
      </c>
      <c r="Z656" s="245" t="s">
        <v>320</v>
      </c>
      <c r="AA656" s="247">
        <v>92121</v>
      </c>
      <c r="AB656" s="245" t="s">
        <v>352</v>
      </c>
      <c r="AC656" s="245" t="s">
        <v>204</v>
      </c>
      <c r="AD656" s="245" t="s">
        <v>354</v>
      </c>
      <c r="AE656" s="245" t="s">
        <v>12</v>
      </c>
    </row>
    <row r="657" spans="2:31" x14ac:dyDescent="0.35">
      <c r="B657" s="244">
        <v>104221</v>
      </c>
      <c r="C657" s="245" t="s">
        <v>1488</v>
      </c>
      <c r="D657" s="244">
        <v>2015</v>
      </c>
      <c r="E657" s="245" t="s">
        <v>12</v>
      </c>
      <c r="F657" s="240">
        <v>19934.758718806999</v>
      </c>
      <c r="G657" s="240" t="s">
        <v>1755</v>
      </c>
      <c r="H657" s="240" t="s">
        <v>12</v>
      </c>
      <c r="I657" s="240">
        <v>19934.758718806999</v>
      </c>
      <c r="J657" s="240">
        <v>0</v>
      </c>
      <c r="K657" s="240">
        <v>0</v>
      </c>
      <c r="L657" s="240">
        <v>0</v>
      </c>
      <c r="M657" s="240">
        <v>0</v>
      </c>
      <c r="N657" s="240" t="s">
        <v>12</v>
      </c>
      <c r="O657" s="240">
        <v>17952.728718807</v>
      </c>
      <c r="P657" s="240">
        <v>0</v>
      </c>
      <c r="Q657" s="240">
        <v>0</v>
      </c>
      <c r="R657" s="240">
        <v>17952.728718807</v>
      </c>
      <c r="S657" s="240">
        <v>1982.03</v>
      </c>
      <c r="T657" s="245" t="s">
        <v>12</v>
      </c>
      <c r="U657" s="245" t="s">
        <v>316</v>
      </c>
      <c r="V657" s="245" t="s">
        <v>317</v>
      </c>
      <c r="W657" s="245" t="s">
        <v>825</v>
      </c>
      <c r="X657" s="245" t="s">
        <v>12</v>
      </c>
      <c r="Y657" s="245" t="s">
        <v>1199</v>
      </c>
      <c r="Z657" s="245" t="s">
        <v>320</v>
      </c>
      <c r="AA657" s="247">
        <v>92555</v>
      </c>
      <c r="AB657" s="245" t="s">
        <v>638</v>
      </c>
      <c r="AC657" s="245" t="s">
        <v>343</v>
      </c>
      <c r="AD657" s="245" t="s">
        <v>344</v>
      </c>
      <c r="AE657" s="245" t="s">
        <v>12</v>
      </c>
    </row>
    <row r="658" spans="2:31" x14ac:dyDescent="0.35">
      <c r="B658" s="244">
        <v>100362</v>
      </c>
      <c r="C658" s="245" t="s">
        <v>1489</v>
      </c>
      <c r="D658" s="244">
        <v>2015</v>
      </c>
      <c r="E658" s="245" t="s">
        <v>12</v>
      </c>
      <c r="F658" s="240">
        <v>1151864.1218000001</v>
      </c>
      <c r="G658" s="240" t="s">
        <v>1755</v>
      </c>
      <c r="H658" s="240" t="s">
        <v>12</v>
      </c>
      <c r="I658" s="240">
        <v>1151864.1218000001</v>
      </c>
      <c r="J658" s="240">
        <v>0</v>
      </c>
      <c r="K658" s="240">
        <v>0</v>
      </c>
      <c r="L658" s="240">
        <v>0</v>
      </c>
      <c r="M658" s="240">
        <v>0</v>
      </c>
      <c r="N658" s="240" t="s">
        <v>12</v>
      </c>
      <c r="O658" s="240">
        <v>1151864.1218000001</v>
      </c>
      <c r="P658" s="240">
        <v>0</v>
      </c>
      <c r="Q658" s="240">
        <v>0</v>
      </c>
      <c r="R658" s="240">
        <v>1151864.1218000001</v>
      </c>
      <c r="S658" s="240">
        <v>0</v>
      </c>
      <c r="T658" s="245" t="s">
        <v>12</v>
      </c>
      <c r="U658" s="245" t="s">
        <v>316</v>
      </c>
      <c r="V658" s="245" t="s">
        <v>317</v>
      </c>
      <c r="W658" s="245" t="s">
        <v>390</v>
      </c>
      <c r="X658" s="245" t="s">
        <v>12</v>
      </c>
      <c r="Y658" s="245" t="s">
        <v>631</v>
      </c>
      <c r="Z658" s="245" t="s">
        <v>320</v>
      </c>
      <c r="AA658" s="247">
        <v>92029</v>
      </c>
      <c r="AB658" s="245" t="s">
        <v>352</v>
      </c>
      <c r="AC658" s="245" t="s">
        <v>204</v>
      </c>
      <c r="AD658" s="245" t="s">
        <v>354</v>
      </c>
      <c r="AE658" s="245" t="s">
        <v>12</v>
      </c>
    </row>
    <row r="659" spans="2:31" x14ac:dyDescent="0.35">
      <c r="B659" s="244">
        <v>100011</v>
      </c>
      <c r="C659" s="245" t="s">
        <v>1490</v>
      </c>
      <c r="D659" s="244">
        <v>2015</v>
      </c>
      <c r="E659" s="245" t="s">
        <v>12</v>
      </c>
      <c r="F659" s="240">
        <v>1503410.04477018</v>
      </c>
      <c r="G659" s="240" t="s">
        <v>1755</v>
      </c>
      <c r="H659" s="240" t="s">
        <v>12</v>
      </c>
      <c r="I659" s="240">
        <v>1503410.04477018</v>
      </c>
      <c r="J659" s="240">
        <v>0</v>
      </c>
      <c r="K659" s="240">
        <v>0</v>
      </c>
      <c r="L659" s="240">
        <v>0</v>
      </c>
      <c r="M659" s="240">
        <v>0</v>
      </c>
      <c r="N659" s="240" t="s">
        <v>12</v>
      </c>
      <c r="O659" s="240">
        <v>1502887.9199596599</v>
      </c>
      <c r="P659" s="240">
        <v>0</v>
      </c>
      <c r="Q659" s="240">
        <v>0</v>
      </c>
      <c r="R659" s="240">
        <v>1502887.9199596599</v>
      </c>
      <c r="S659" s="240">
        <v>522.12481051500004</v>
      </c>
      <c r="T659" s="245" t="s">
        <v>12</v>
      </c>
      <c r="U659" s="245" t="s">
        <v>316</v>
      </c>
      <c r="V659" s="245" t="s">
        <v>316</v>
      </c>
      <c r="W659" s="245" t="s">
        <v>777</v>
      </c>
      <c r="X659" s="245" t="s">
        <v>12</v>
      </c>
      <c r="Y659" s="245" t="s">
        <v>1491</v>
      </c>
      <c r="Z659" s="245" t="s">
        <v>320</v>
      </c>
      <c r="AA659" s="247">
        <v>93562</v>
      </c>
      <c r="AB659" s="245" t="s">
        <v>1492</v>
      </c>
      <c r="AC659" s="245" t="s">
        <v>201</v>
      </c>
      <c r="AD659" s="245" t="s">
        <v>327</v>
      </c>
      <c r="AE659" s="245" t="s">
        <v>12</v>
      </c>
    </row>
    <row r="660" spans="2:31" x14ac:dyDescent="0.35">
      <c r="B660" s="244">
        <v>104503</v>
      </c>
      <c r="C660" s="245" t="s">
        <v>1493</v>
      </c>
      <c r="D660" s="244">
        <v>2015</v>
      </c>
      <c r="E660" s="245" t="s">
        <v>12</v>
      </c>
      <c r="F660" s="240">
        <v>1387712.0731519901</v>
      </c>
      <c r="G660" s="240" t="s">
        <v>1755</v>
      </c>
      <c r="H660" s="240" t="s">
        <v>12</v>
      </c>
      <c r="I660" s="240">
        <v>0</v>
      </c>
      <c r="J660" s="240">
        <v>0</v>
      </c>
      <c r="K660" s="240">
        <v>1298012.8187519901</v>
      </c>
      <c r="L660" s="240">
        <v>89699.254400000005</v>
      </c>
      <c r="M660" s="240">
        <v>0</v>
      </c>
      <c r="N660" s="240" t="s">
        <v>12</v>
      </c>
      <c r="O660" s="240">
        <v>0</v>
      </c>
      <c r="P660" s="240">
        <v>1298012.8187519901</v>
      </c>
      <c r="Q660" s="240">
        <v>0</v>
      </c>
      <c r="R660" s="240">
        <v>1298012.8187519901</v>
      </c>
      <c r="S660" s="240">
        <v>89699.254400000005</v>
      </c>
      <c r="T660" s="245" t="s">
        <v>12</v>
      </c>
      <c r="U660" s="245" t="s">
        <v>316</v>
      </c>
      <c r="V660" s="245" t="s">
        <v>317</v>
      </c>
      <c r="W660" s="245" t="s">
        <v>350</v>
      </c>
      <c r="X660" s="245" t="s">
        <v>12</v>
      </c>
      <c r="Y660" s="245" t="s">
        <v>1494</v>
      </c>
      <c r="Z660" s="245" t="s">
        <v>445</v>
      </c>
      <c r="AA660" s="247">
        <v>75063</v>
      </c>
      <c r="AB660" s="245" t="s">
        <v>1495</v>
      </c>
      <c r="AC660" s="245" t="s">
        <v>394</v>
      </c>
      <c r="AD660" s="245" t="s">
        <v>395</v>
      </c>
      <c r="AE660" s="245" t="s">
        <v>12</v>
      </c>
    </row>
    <row r="661" spans="2:31" x14ac:dyDescent="0.35">
      <c r="B661" s="244">
        <v>104568</v>
      </c>
      <c r="C661" s="245" t="s">
        <v>1884</v>
      </c>
      <c r="D661" s="244">
        <v>2015</v>
      </c>
      <c r="E661" s="245" t="s">
        <v>12</v>
      </c>
      <c r="F661" s="240">
        <v>0</v>
      </c>
      <c r="G661" s="240" t="s">
        <v>1755</v>
      </c>
      <c r="H661" s="240" t="s">
        <v>12</v>
      </c>
      <c r="I661" s="240">
        <v>0</v>
      </c>
      <c r="J661" s="240">
        <v>0</v>
      </c>
      <c r="K661" s="240">
        <v>0</v>
      </c>
      <c r="L661" s="240">
        <v>0</v>
      </c>
      <c r="M661" s="240">
        <v>0</v>
      </c>
      <c r="N661" s="240" t="s">
        <v>12</v>
      </c>
      <c r="O661" s="240">
        <v>0</v>
      </c>
      <c r="P661" s="240">
        <v>0</v>
      </c>
      <c r="Q661" s="240">
        <v>0</v>
      </c>
      <c r="R661" s="240">
        <v>0</v>
      </c>
      <c r="S661" s="240">
        <v>0</v>
      </c>
      <c r="T661" s="245" t="s">
        <v>12</v>
      </c>
      <c r="U661" s="245" t="s">
        <v>317</v>
      </c>
      <c r="V661" s="245" t="s">
        <v>317</v>
      </c>
      <c r="W661" s="245" t="s">
        <v>12</v>
      </c>
      <c r="X661" s="245" t="s">
        <v>12</v>
      </c>
      <c r="Y661" s="245" t="s">
        <v>919</v>
      </c>
      <c r="Z661" s="245" t="s">
        <v>320</v>
      </c>
      <c r="AA661" s="247">
        <v>94080</v>
      </c>
      <c r="AB661" s="245" t="s">
        <v>446</v>
      </c>
      <c r="AC661" s="245" t="s">
        <v>394</v>
      </c>
      <c r="AD661" s="245" t="s">
        <v>395</v>
      </c>
      <c r="AE661" s="245" t="s">
        <v>12</v>
      </c>
    </row>
    <row r="662" spans="2:31" x14ac:dyDescent="0.35">
      <c r="B662" s="244">
        <v>2060</v>
      </c>
      <c r="C662" s="245" t="s">
        <v>2022</v>
      </c>
      <c r="D662" s="244">
        <v>2015</v>
      </c>
      <c r="E662" s="245" t="s">
        <v>12</v>
      </c>
      <c r="F662" s="240">
        <v>1751092.33394472</v>
      </c>
      <c r="G662" s="240" t="s">
        <v>1755</v>
      </c>
      <c r="H662" s="240" t="s">
        <v>12</v>
      </c>
      <c r="I662" s="240">
        <v>0</v>
      </c>
      <c r="J662" s="240">
        <v>0</v>
      </c>
      <c r="K662" s="240">
        <v>0</v>
      </c>
      <c r="L662" s="240">
        <v>0</v>
      </c>
      <c r="M662" s="240">
        <v>1751092.33394472</v>
      </c>
      <c r="N662" s="240" t="s">
        <v>12</v>
      </c>
      <c r="O662" s="240">
        <v>0</v>
      </c>
      <c r="P662" s="240">
        <v>0</v>
      </c>
      <c r="Q662" s="240">
        <v>1748839.7141885499</v>
      </c>
      <c r="R662" s="240">
        <v>1748839.7141885499</v>
      </c>
      <c r="S662" s="240">
        <v>2252.6197561700001</v>
      </c>
      <c r="T662" s="245" t="s">
        <v>12</v>
      </c>
      <c r="U662" s="245" t="s">
        <v>316</v>
      </c>
      <c r="V662" s="245" t="s">
        <v>317</v>
      </c>
      <c r="W662" s="245" t="s">
        <v>430</v>
      </c>
      <c r="X662" s="245" t="s">
        <v>12</v>
      </c>
      <c r="Y662" s="245" t="s">
        <v>460</v>
      </c>
      <c r="Z662" s="245" t="s">
        <v>320</v>
      </c>
      <c r="AA662" s="247">
        <v>92101</v>
      </c>
      <c r="AB662" s="245" t="s">
        <v>321</v>
      </c>
      <c r="AC662" s="245" t="s">
        <v>322</v>
      </c>
      <c r="AD662" s="245" t="s">
        <v>323</v>
      </c>
      <c r="AE662" s="245" t="s">
        <v>12</v>
      </c>
    </row>
    <row r="663" spans="2:31" x14ac:dyDescent="0.35">
      <c r="B663" s="244">
        <v>104610</v>
      </c>
      <c r="C663" s="245" t="s">
        <v>1497</v>
      </c>
      <c r="D663" s="244">
        <v>2015</v>
      </c>
      <c r="E663" s="245" t="s">
        <v>12</v>
      </c>
      <c r="F663" s="240">
        <v>10409.165268799999</v>
      </c>
      <c r="G663" s="240" t="s">
        <v>1755</v>
      </c>
      <c r="H663" s="240" t="s">
        <v>12</v>
      </c>
      <c r="I663" s="240">
        <v>10409.165268799999</v>
      </c>
      <c r="J663" s="240">
        <v>0</v>
      </c>
      <c r="K663" s="240">
        <v>0</v>
      </c>
      <c r="L663" s="240">
        <v>0</v>
      </c>
      <c r="M663" s="240">
        <v>0</v>
      </c>
      <c r="N663" s="240" t="s">
        <v>12</v>
      </c>
      <c r="O663" s="240">
        <v>0</v>
      </c>
      <c r="P663" s="240">
        <v>0</v>
      </c>
      <c r="Q663" s="240">
        <v>0</v>
      </c>
      <c r="R663" s="240">
        <v>0</v>
      </c>
      <c r="S663" s="240">
        <v>10409.165268799999</v>
      </c>
      <c r="T663" s="245" t="s">
        <v>12</v>
      </c>
      <c r="U663" s="245" t="s">
        <v>317</v>
      </c>
      <c r="V663" s="245" t="s">
        <v>317</v>
      </c>
      <c r="W663" s="245" t="s">
        <v>12</v>
      </c>
      <c r="X663" s="245" t="s">
        <v>12</v>
      </c>
      <c r="Y663" s="245" t="s">
        <v>540</v>
      </c>
      <c r="Z663" s="245" t="s">
        <v>320</v>
      </c>
      <c r="AA663" s="247">
        <v>95354</v>
      </c>
      <c r="AB663" s="245" t="s">
        <v>673</v>
      </c>
      <c r="AC663" s="245" t="s">
        <v>201</v>
      </c>
      <c r="AD663" s="245" t="s">
        <v>327</v>
      </c>
      <c r="AE663" s="245" t="s">
        <v>12</v>
      </c>
    </row>
    <row r="664" spans="2:31" x14ac:dyDescent="0.35">
      <c r="B664" s="244">
        <v>104091</v>
      </c>
      <c r="C664" s="245" t="s">
        <v>1498</v>
      </c>
      <c r="D664" s="244">
        <v>2015</v>
      </c>
      <c r="E664" s="245" t="s">
        <v>12</v>
      </c>
      <c r="F664" s="240">
        <v>272164.253532601</v>
      </c>
      <c r="G664" s="240" t="s">
        <v>1755</v>
      </c>
      <c r="H664" s="240" t="s">
        <v>12</v>
      </c>
      <c r="I664" s="240">
        <v>272164.253532601</v>
      </c>
      <c r="J664" s="240">
        <v>0</v>
      </c>
      <c r="K664" s="240">
        <v>0</v>
      </c>
      <c r="L664" s="240">
        <v>0</v>
      </c>
      <c r="M664" s="240">
        <v>0</v>
      </c>
      <c r="N664" s="240" t="s">
        <v>12</v>
      </c>
      <c r="O664" s="240">
        <v>271552.96072506602</v>
      </c>
      <c r="P664" s="240">
        <v>0</v>
      </c>
      <c r="Q664" s="240">
        <v>0</v>
      </c>
      <c r="R664" s="240">
        <v>271552.96072506602</v>
      </c>
      <c r="S664" s="240">
        <v>611.29280753561</v>
      </c>
      <c r="T664" s="245" t="s">
        <v>12</v>
      </c>
      <c r="U664" s="245" t="s">
        <v>316</v>
      </c>
      <c r="V664" s="245" t="s">
        <v>316</v>
      </c>
      <c r="W664" s="245" t="s">
        <v>467</v>
      </c>
      <c r="X664" s="245" t="s">
        <v>12</v>
      </c>
      <c r="Y664" s="245" t="s">
        <v>1167</v>
      </c>
      <c r="Z664" s="245" t="s">
        <v>320</v>
      </c>
      <c r="AA664" s="247">
        <v>93224</v>
      </c>
      <c r="AB664" s="245" t="s">
        <v>342</v>
      </c>
      <c r="AC664" s="245" t="s">
        <v>343</v>
      </c>
      <c r="AD664" s="245" t="s">
        <v>344</v>
      </c>
      <c r="AE664" s="245" t="s">
        <v>12</v>
      </c>
    </row>
    <row r="665" spans="2:31" x14ac:dyDescent="0.35">
      <c r="B665" s="244">
        <v>101315</v>
      </c>
      <c r="C665" s="245" t="s">
        <v>1499</v>
      </c>
      <c r="D665" s="244">
        <v>2015</v>
      </c>
      <c r="E665" s="245" t="s">
        <v>12</v>
      </c>
      <c r="F665" s="240">
        <v>43056.549212284102</v>
      </c>
      <c r="G665" s="240" t="s">
        <v>1755</v>
      </c>
      <c r="H665" s="240" t="s">
        <v>12</v>
      </c>
      <c r="I665" s="240">
        <v>43056.549212284102</v>
      </c>
      <c r="J665" s="240">
        <v>0</v>
      </c>
      <c r="K665" s="240">
        <v>0</v>
      </c>
      <c r="L665" s="240">
        <v>0</v>
      </c>
      <c r="M665" s="240">
        <v>0</v>
      </c>
      <c r="N665" s="240" t="s">
        <v>12</v>
      </c>
      <c r="O665" s="240">
        <v>43037.209926399999</v>
      </c>
      <c r="P665" s="240">
        <v>0</v>
      </c>
      <c r="Q665" s="240">
        <v>0</v>
      </c>
      <c r="R665" s="240">
        <v>43037.209926399999</v>
      </c>
      <c r="S665" s="240">
        <v>19.339285884100001</v>
      </c>
      <c r="T665" s="245" t="s">
        <v>12</v>
      </c>
      <c r="U665" s="245" t="s">
        <v>316</v>
      </c>
      <c r="V665" s="245" t="s">
        <v>316</v>
      </c>
      <c r="W665" s="245" t="s">
        <v>363</v>
      </c>
      <c r="X665" s="245" t="s">
        <v>12</v>
      </c>
      <c r="Y665" s="245" t="s">
        <v>843</v>
      </c>
      <c r="Z665" s="245" t="s">
        <v>320</v>
      </c>
      <c r="AA665" s="247">
        <v>95334</v>
      </c>
      <c r="AB665" s="245" t="s">
        <v>1263</v>
      </c>
      <c r="AC665" s="245" t="s">
        <v>201</v>
      </c>
      <c r="AD665" s="245" t="s">
        <v>327</v>
      </c>
      <c r="AE665" s="245" t="s">
        <v>12</v>
      </c>
    </row>
    <row r="666" spans="2:31" x14ac:dyDescent="0.35">
      <c r="B666" s="244">
        <v>104219</v>
      </c>
      <c r="C666" s="245" t="s">
        <v>1500</v>
      </c>
      <c r="D666" s="244">
        <v>2015</v>
      </c>
      <c r="E666" s="245" t="s">
        <v>12</v>
      </c>
      <c r="F666" s="240">
        <v>346419.0468592</v>
      </c>
      <c r="G666" s="240" t="s">
        <v>1755</v>
      </c>
      <c r="H666" s="240" t="s">
        <v>12</v>
      </c>
      <c r="I666" s="240">
        <v>346419.0468592</v>
      </c>
      <c r="J666" s="240">
        <v>0</v>
      </c>
      <c r="K666" s="240">
        <v>0</v>
      </c>
      <c r="L666" s="240">
        <v>0</v>
      </c>
      <c r="M666" s="240">
        <v>0</v>
      </c>
      <c r="N666" s="240" t="s">
        <v>12</v>
      </c>
      <c r="O666" s="240">
        <v>346419.0468592</v>
      </c>
      <c r="P666" s="240">
        <v>0</v>
      </c>
      <c r="Q666" s="240">
        <v>0</v>
      </c>
      <c r="R666" s="240">
        <v>346419.0468592</v>
      </c>
      <c r="S666" s="240">
        <v>0</v>
      </c>
      <c r="T666" s="245" t="s">
        <v>12</v>
      </c>
      <c r="U666" s="245" t="s">
        <v>316</v>
      </c>
      <c r="V666" s="245" t="s">
        <v>317</v>
      </c>
      <c r="W666" s="245" t="s">
        <v>777</v>
      </c>
      <c r="X666" s="245" t="s">
        <v>12</v>
      </c>
      <c r="Y666" s="245" t="s">
        <v>1501</v>
      </c>
      <c r="Z666" s="245" t="s">
        <v>320</v>
      </c>
      <c r="AA666" s="247">
        <v>92258</v>
      </c>
      <c r="AB666" s="245" t="s">
        <v>352</v>
      </c>
      <c r="AC666" s="245" t="s">
        <v>201</v>
      </c>
      <c r="AD666" s="245" t="s">
        <v>354</v>
      </c>
      <c r="AE666" s="245" t="s">
        <v>12</v>
      </c>
    </row>
    <row r="667" spans="2:31" x14ac:dyDescent="0.35">
      <c r="B667" s="244">
        <v>104202</v>
      </c>
      <c r="C667" s="245" t="s">
        <v>1507</v>
      </c>
      <c r="D667" s="244">
        <v>2015</v>
      </c>
      <c r="E667" s="245" t="s">
        <v>12</v>
      </c>
      <c r="F667" s="240">
        <v>10152.841200000001</v>
      </c>
      <c r="G667" s="240" t="s">
        <v>1755</v>
      </c>
      <c r="H667" s="240" t="s">
        <v>12</v>
      </c>
      <c r="I667" s="240">
        <v>10152.841200000001</v>
      </c>
      <c r="J667" s="240">
        <v>0</v>
      </c>
      <c r="K667" s="240">
        <v>0</v>
      </c>
      <c r="L667" s="240">
        <v>0</v>
      </c>
      <c r="M667" s="240">
        <v>0</v>
      </c>
      <c r="N667" s="240" t="s">
        <v>12</v>
      </c>
      <c r="O667" s="240">
        <v>0</v>
      </c>
      <c r="P667" s="240">
        <v>0</v>
      </c>
      <c r="Q667" s="240">
        <v>0</v>
      </c>
      <c r="R667" s="240">
        <v>0</v>
      </c>
      <c r="S667" s="240">
        <v>10152.841200000001</v>
      </c>
      <c r="T667" s="245" t="s">
        <v>12</v>
      </c>
      <c r="U667" s="245" t="s">
        <v>317</v>
      </c>
      <c r="V667" s="245" t="s">
        <v>317</v>
      </c>
      <c r="W667" s="245" t="s">
        <v>12</v>
      </c>
      <c r="X667" s="245" t="s">
        <v>12</v>
      </c>
      <c r="Y667" s="245" t="s">
        <v>1508</v>
      </c>
      <c r="Z667" s="245" t="s">
        <v>320</v>
      </c>
      <c r="AA667" s="247">
        <v>92316</v>
      </c>
      <c r="AB667" s="245" t="s">
        <v>1242</v>
      </c>
      <c r="AC667" s="245" t="s">
        <v>201</v>
      </c>
      <c r="AD667" s="245" t="s">
        <v>327</v>
      </c>
      <c r="AE667" s="245" t="s">
        <v>12</v>
      </c>
    </row>
    <row r="668" spans="2:31" x14ac:dyDescent="0.35">
      <c r="B668" s="244">
        <v>104615</v>
      </c>
      <c r="C668" s="245" t="s">
        <v>1509</v>
      </c>
      <c r="D668" s="244">
        <v>2015</v>
      </c>
      <c r="E668" s="245" t="s">
        <v>12</v>
      </c>
      <c r="F668" s="240">
        <v>14494.948571248</v>
      </c>
      <c r="G668" s="240" t="s">
        <v>1755</v>
      </c>
      <c r="H668" s="240" t="s">
        <v>12</v>
      </c>
      <c r="I668" s="240">
        <v>14494.948571248</v>
      </c>
      <c r="J668" s="240">
        <v>0</v>
      </c>
      <c r="K668" s="240">
        <v>0</v>
      </c>
      <c r="L668" s="240">
        <v>0</v>
      </c>
      <c r="M668" s="240">
        <v>0</v>
      </c>
      <c r="N668" s="240" t="s">
        <v>12</v>
      </c>
      <c r="O668" s="240">
        <v>0</v>
      </c>
      <c r="P668" s="240">
        <v>0</v>
      </c>
      <c r="Q668" s="240">
        <v>0</v>
      </c>
      <c r="R668" s="240">
        <v>0</v>
      </c>
      <c r="S668" s="240">
        <v>14494.948571248</v>
      </c>
      <c r="T668" s="245" t="s">
        <v>12</v>
      </c>
      <c r="U668" s="245" t="s">
        <v>317</v>
      </c>
      <c r="V668" s="245" t="s">
        <v>317</v>
      </c>
      <c r="W668" s="245" t="s">
        <v>12</v>
      </c>
      <c r="X668" s="245" t="s">
        <v>12</v>
      </c>
      <c r="Y668" s="245" t="s">
        <v>1510</v>
      </c>
      <c r="Z668" s="245" t="s">
        <v>320</v>
      </c>
      <c r="AA668" s="247">
        <v>91942</v>
      </c>
      <c r="AB668" s="245" t="s">
        <v>684</v>
      </c>
      <c r="AC668" s="245" t="s">
        <v>201</v>
      </c>
      <c r="AD668" s="245" t="s">
        <v>327</v>
      </c>
      <c r="AE668" s="245" t="s">
        <v>12</v>
      </c>
    </row>
    <row r="669" spans="2:31" x14ac:dyDescent="0.35">
      <c r="B669" s="244">
        <v>104454</v>
      </c>
      <c r="C669" s="245" t="s">
        <v>2023</v>
      </c>
      <c r="D669" s="244">
        <v>2015</v>
      </c>
      <c r="E669" s="245" t="s">
        <v>12</v>
      </c>
      <c r="F669" s="240">
        <v>0</v>
      </c>
      <c r="G669" s="240" t="s">
        <v>1755</v>
      </c>
      <c r="H669" s="240" t="s">
        <v>12</v>
      </c>
      <c r="I669" s="240">
        <v>0</v>
      </c>
      <c r="J669" s="240">
        <v>0</v>
      </c>
      <c r="K669" s="240">
        <v>0</v>
      </c>
      <c r="L669" s="240">
        <v>0</v>
      </c>
      <c r="M669" s="240">
        <v>0</v>
      </c>
      <c r="N669" s="240" t="s">
        <v>12</v>
      </c>
      <c r="O669" s="240">
        <v>0</v>
      </c>
      <c r="P669" s="240">
        <v>0</v>
      </c>
      <c r="Q669" s="240">
        <v>0</v>
      </c>
      <c r="R669" s="240">
        <v>0</v>
      </c>
      <c r="S669" s="240">
        <v>0</v>
      </c>
      <c r="T669" s="245" t="s">
        <v>12</v>
      </c>
      <c r="U669" s="245" t="s">
        <v>316</v>
      </c>
      <c r="V669" s="245" t="s">
        <v>317</v>
      </c>
      <c r="W669" s="245" t="s">
        <v>430</v>
      </c>
      <c r="X669" s="245" t="s">
        <v>12</v>
      </c>
      <c r="Y669" s="245" t="s">
        <v>915</v>
      </c>
      <c r="Z669" s="245" t="s">
        <v>320</v>
      </c>
      <c r="AA669" s="247">
        <v>96007</v>
      </c>
      <c r="AB669" s="245" t="s">
        <v>404</v>
      </c>
      <c r="AC669" s="245" t="s">
        <v>201</v>
      </c>
      <c r="AD669" s="245" t="s">
        <v>354</v>
      </c>
      <c r="AE669" s="245" t="s">
        <v>12</v>
      </c>
    </row>
    <row r="670" spans="2:31" x14ac:dyDescent="0.35">
      <c r="B670" s="244">
        <v>104325</v>
      </c>
      <c r="C670" s="245" t="s">
        <v>1512</v>
      </c>
      <c r="D670" s="244">
        <v>2015</v>
      </c>
      <c r="E670" s="245" t="s">
        <v>12</v>
      </c>
      <c r="F670" s="240">
        <v>8505.5840800000005</v>
      </c>
      <c r="G670" s="240" t="s">
        <v>1755</v>
      </c>
      <c r="H670" s="240" t="s">
        <v>12</v>
      </c>
      <c r="I670" s="240">
        <v>8505.5840800000005</v>
      </c>
      <c r="J670" s="240">
        <v>0</v>
      </c>
      <c r="K670" s="240">
        <v>0</v>
      </c>
      <c r="L670" s="240">
        <v>0</v>
      </c>
      <c r="M670" s="240">
        <v>0</v>
      </c>
      <c r="N670" s="240" t="s">
        <v>12</v>
      </c>
      <c r="O670" s="240">
        <v>0</v>
      </c>
      <c r="P670" s="240">
        <v>0</v>
      </c>
      <c r="Q670" s="240">
        <v>0</v>
      </c>
      <c r="R670" s="240">
        <v>0</v>
      </c>
      <c r="S670" s="240">
        <v>8505.5840800000005</v>
      </c>
      <c r="T670" s="245" t="s">
        <v>12</v>
      </c>
      <c r="U670" s="245" t="s">
        <v>317</v>
      </c>
      <c r="V670" s="245" t="s">
        <v>317</v>
      </c>
      <c r="W670" s="245" t="s">
        <v>12</v>
      </c>
      <c r="X670" s="245" t="s">
        <v>12</v>
      </c>
      <c r="Y670" s="245" t="s">
        <v>371</v>
      </c>
      <c r="Z670" s="245" t="s">
        <v>320</v>
      </c>
      <c r="AA670" s="247">
        <v>94553</v>
      </c>
      <c r="AB670" s="245" t="s">
        <v>853</v>
      </c>
      <c r="AC670" s="245" t="s">
        <v>201</v>
      </c>
      <c r="AD670" s="245" t="s">
        <v>327</v>
      </c>
      <c r="AE670" s="245" t="s">
        <v>12</v>
      </c>
    </row>
    <row r="671" spans="2:31" x14ac:dyDescent="0.35">
      <c r="B671" s="244">
        <v>3081</v>
      </c>
      <c r="C671" s="245" t="s">
        <v>1513</v>
      </c>
      <c r="D671" s="244">
        <v>2015</v>
      </c>
      <c r="E671" s="245" t="s">
        <v>12</v>
      </c>
      <c r="F671" s="240">
        <v>338948.50030373101</v>
      </c>
      <c r="G671" s="240" t="s">
        <v>1755</v>
      </c>
      <c r="H671" s="240" t="s">
        <v>12</v>
      </c>
      <c r="I671" s="240">
        <v>0</v>
      </c>
      <c r="J671" s="240">
        <v>0</v>
      </c>
      <c r="K671" s="240">
        <v>0</v>
      </c>
      <c r="L671" s="240">
        <v>0</v>
      </c>
      <c r="M671" s="240">
        <v>338948.50030373101</v>
      </c>
      <c r="N671" s="240" t="s">
        <v>12</v>
      </c>
      <c r="O671" s="240">
        <v>0</v>
      </c>
      <c r="P671" s="240">
        <v>0</v>
      </c>
      <c r="Q671" s="240">
        <v>223678.69878546201</v>
      </c>
      <c r="R671" s="240">
        <v>223678.69878546201</v>
      </c>
      <c r="S671" s="240">
        <v>115269.801518269</v>
      </c>
      <c r="T671" s="245" t="s">
        <v>12</v>
      </c>
      <c r="U671" s="245" t="s">
        <v>316</v>
      </c>
      <c r="V671" s="245" t="s">
        <v>317</v>
      </c>
      <c r="W671" s="245" t="s">
        <v>381</v>
      </c>
      <c r="X671" s="245" t="s">
        <v>12</v>
      </c>
      <c r="Y671" s="245" t="s">
        <v>460</v>
      </c>
      <c r="Z671" s="245" t="s">
        <v>320</v>
      </c>
      <c r="AA671" s="247">
        <v>90120</v>
      </c>
      <c r="AB671" s="245" t="s">
        <v>321</v>
      </c>
      <c r="AC671" s="245" t="s">
        <v>322</v>
      </c>
      <c r="AD671" s="245" t="s">
        <v>323</v>
      </c>
      <c r="AE671" s="245" t="s">
        <v>12</v>
      </c>
    </row>
    <row r="672" spans="2:31" x14ac:dyDescent="0.35">
      <c r="B672" s="244">
        <v>100914</v>
      </c>
      <c r="C672" s="245" t="s">
        <v>1807</v>
      </c>
      <c r="D672" s="244">
        <v>2015</v>
      </c>
      <c r="E672" s="245" t="s">
        <v>12</v>
      </c>
      <c r="F672" s="240">
        <v>4131879.8985227202</v>
      </c>
      <c r="G672" s="240" t="s">
        <v>1755</v>
      </c>
      <c r="H672" s="240" t="s">
        <v>12</v>
      </c>
      <c r="I672" s="240">
        <v>4131879.8985227202</v>
      </c>
      <c r="J672" s="240">
        <v>0</v>
      </c>
      <c r="K672" s="240">
        <v>0</v>
      </c>
      <c r="L672" s="240">
        <v>0</v>
      </c>
      <c r="M672" s="240">
        <v>0</v>
      </c>
      <c r="N672" s="240" t="s">
        <v>12</v>
      </c>
      <c r="O672" s="240">
        <v>4130973.16697502</v>
      </c>
      <c r="P672" s="240">
        <v>0</v>
      </c>
      <c r="Q672" s="240">
        <v>0</v>
      </c>
      <c r="R672" s="240">
        <v>4130973.16697502</v>
      </c>
      <c r="S672" s="240">
        <v>906.73154770170004</v>
      </c>
      <c r="T672" s="245" t="s">
        <v>12</v>
      </c>
      <c r="U672" s="245" t="s">
        <v>316</v>
      </c>
      <c r="V672" s="245" t="s">
        <v>316</v>
      </c>
      <c r="W672" s="245" t="s">
        <v>390</v>
      </c>
      <c r="X672" s="245" t="s">
        <v>12</v>
      </c>
      <c r="Y672" s="245" t="s">
        <v>371</v>
      </c>
      <c r="Z672" s="245" t="s">
        <v>320</v>
      </c>
      <c r="AA672" s="247">
        <v>94553</v>
      </c>
      <c r="AB672" s="245" t="s">
        <v>391</v>
      </c>
      <c r="AC672" s="245" t="s">
        <v>1145</v>
      </c>
      <c r="AD672" s="245" t="s">
        <v>1146</v>
      </c>
      <c r="AE672" s="245" t="s">
        <v>12</v>
      </c>
    </row>
    <row r="673" spans="2:31" x14ac:dyDescent="0.35">
      <c r="B673" s="244">
        <v>104051</v>
      </c>
      <c r="C673" s="245" t="s">
        <v>1514</v>
      </c>
      <c r="D673" s="244">
        <v>2015</v>
      </c>
      <c r="E673" s="245" t="s">
        <v>12</v>
      </c>
      <c r="F673" s="240">
        <v>13492085.854084</v>
      </c>
      <c r="G673" s="240" t="s">
        <v>1755</v>
      </c>
      <c r="H673" s="240" t="s">
        <v>12</v>
      </c>
      <c r="I673" s="240">
        <v>0</v>
      </c>
      <c r="J673" s="240">
        <v>0</v>
      </c>
      <c r="K673" s="240">
        <v>12722727.777384</v>
      </c>
      <c r="L673" s="240">
        <v>769358.07669999998</v>
      </c>
      <c r="M673" s="240">
        <v>0</v>
      </c>
      <c r="N673" s="240" t="s">
        <v>12</v>
      </c>
      <c r="O673" s="240">
        <v>0</v>
      </c>
      <c r="P673" s="240">
        <v>12722727.777384</v>
      </c>
      <c r="Q673" s="240">
        <v>0</v>
      </c>
      <c r="R673" s="240">
        <v>12722727.777384</v>
      </c>
      <c r="S673" s="240">
        <v>769358.07669999998</v>
      </c>
      <c r="T673" s="245" t="s">
        <v>12</v>
      </c>
      <c r="U673" s="245" t="s">
        <v>316</v>
      </c>
      <c r="V673" s="245" t="s">
        <v>317</v>
      </c>
      <c r="W673" s="245" t="s">
        <v>340</v>
      </c>
      <c r="X673" s="245" t="s">
        <v>12</v>
      </c>
      <c r="Y673" s="245" t="s">
        <v>444</v>
      </c>
      <c r="Z673" s="245" t="s">
        <v>445</v>
      </c>
      <c r="AA673" s="247">
        <v>77002</v>
      </c>
      <c r="AB673" s="245" t="s">
        <v>450</v>
      </c>
      <c r="AC673" s="245" t="s">
        <v>1210</v>
      </c>
      <c r="AD673" s="245" t="s">
        <v>395</v>
      </c>
      <c r="AE673" s="245" t="s">
        <v>12</v>
      </c>
    </row>
    <row r="674" spans="2:31" x14ac:dyDescent="0.35">
      <c r="B674" s="244">
        <v>104543</v>
      </c>
      <c r="C674" s="245" t="s">
        <v>1515</v>
      </c>
      <c r="D674" s="244">
        <v>2015</v>
      </c>
      <c r="E674" s="245" t="s">
        <v>12</v>
      </c>
      <c r="F674" s="240">
        <v>479919.940685999</v>
      </c>
      <c r="G674" s="240" t="s">
        <v>1755</v>
      </c>
      <c r="H674" s="240" t="s">
        <v>12</v>
      </c>
      <c r="I674" s="240">
        <v>0</v>
      </c>
      <c r="J674" s="240">
        <v>0</v>
      </c>
      <c r="K674" s="240">
        <v>10584.6700859999</v>
      </c>
      <c r="L674" s="240">
        <v>469335.270599999</v>
      </c>
      <c r="M674" s="240">
        <v>0</v>
      </c>
      <c r="N674" s="240" t="s">
        <v>12</v>
      </c>
      <c r="O674" s="240">
        <v>0</v>
      </c>
      <c r="P674" s="240">
        <v>0</v>
      </c>
      <c r="Q674" s="240">
        <v>0</v>
      </c>
      <c r="R674" s="240">
        <v>0</v>
      </c>
      <c r="S674" s="240">
        <v>479919.940685999</v>
      </c>
      <c r="T674" s="245" t="s">
        <v>12</v>
      </c>
      <c r="U674" s="245" t="s">
        <v>316</v>
      </c>
      <c r="V674" s="245" t="s">
        <v>317</v>
      </c>
      <c r="W674" s="245" t="s">
        <v>381</v>
      </c>
      <c r="X674" s="245" t="s">
        <v>12</v>
      </c>
      <c r="Y674" s="245" t="s">
        <v>444</v>
      </c>
      <c r="Z674" s="245" t="s">
        <v>445</v>
      </c>
      <c r="AA674" s="247">
        <v>77002</v>
      </c>
      <c r="AB674" s="245" t="s">
        <v>446</v>
      </c>
      <c r="AC674" s="245" t="s">
        <v>394</v>
      </c>
      <c r="AD674" s="245" t="s">
        <v>395</v>
      </c>
      <c r="AE674" s="245" t="s">
        <v>12</v>
      </c>
    </row>
    <row r="675" spans="2:31" x14ac:dyDescent="0.35">
      <c r="B675" s="244">
        <v>104511</v>
      </c>
      <c r="C675" s="245" t="s">
        <v>1516</v>
      </c>
      <c r="D675" s="244">
        <v>2015</v>
      </c>
      <c r="E675" s="245" t="s">
        <v>12</v>
      </c>
      <c r="F675" s="240">
        <v>167515.929868999</v>
      </c>
      <c r="G675" s="240" t="s">
        <v>1755</v>
      </c>
      <c r="H675" s="240" t="s">
        <v>12</v>
      </c>
      <c r="I675" s="240">
        <v>0</v>
      </c>
      <c r="J675" s="240">
        <v>0</v>
      </c>
      <c r="K675" s="240">
        <v>166865.13846899901</v>
      </c>
      <c r="L675" s="240">
        <v>650.79139999999995</v>
      </c>
      <c r="M675" s="240">
        <v>0</v>
      </c>
      <c r="N675" s="240" t="s">
        <v>12</v>
      </c>
      <c r="O675" s="240">
        <v>0</v>
      </c>
      <c r="P675" s="240">
        <v>166865.13846899901</v>
      </c>
      <c r="Q675" s="240">
        <v>0</v>
      </c>
      <c r="R675" s="240">
        <v>166865.13846899901</v>
      </c>
      <c r="S675" s="240">
        <v>650.79139999999995</v>
      </c>
      <c r="T675" s="245" t="s">
        <v>12</v>
      </c>
      <c r="U675" s="245" t="s">
        <v>316</v>
      </c>
      <c r="V675" s="245" t="s">
        <v>317</v>
      </c>
      <c r="W675" s="245" t="s">
        <v>467</v>
      </c>
      <c r="X675" s="245" t="s">
        <v>12</v>
      </c>
      <c r="Y675" s="245" t="s">
        <v>578</v>
      </c>
      <c r="Z675" s="245" t="s">
        <v>320</v>
      </c>
      <c r="AA675" s="247">
        <v>93722</v>
      </c>
      <c r="AB675" s="245" t="s">
        <v>1012</v>
      </c>
      <c r="AC675" s="245" t="s">
        <v>394</v>
      </c>
      <c r="AD675" s="245" t="s">
        <v>395</v>
      </c>
      <c r="AE675" s="245" t="s">
        <v>12</v>
      </c>
    </row>
    <row r="676" spans="2:31" x14ac:dyDescent="0.35">
      <c r="B676" s="244">
        <v>104329</v>
      </c>
      <c r="C676" s="245" t="s">
        <v>1517</v>
      </c>
      <c r="D676" s="244">
        <v>2015</v>
      </c>
      <c r="E676" s="245" t="s">
        <v>12</v>
      </c>
      <c r="F676" s="240">
        <v>22029.454806400001</v>
      </c>
      <c r="G676" s="240" t="s">
        <v>1755</v>
      </c>
      <c r="H676" s="240" t="s">
        <v>12</v>
      </c>
      <c r="I676" s="240">
        <v>22029.454806400001</v>
      </c>
      <c r="J676" s="240">
        <v>0</v>
      </c>
      <c r="K676" s="240">
        <v>0</v>
      </c>
      <c r="L676" s="240">
        <v>0</v>
      </c>
      <c r="M676" s="240">
        <v>0</v>
      </c>
      <c r="N676" s="240" t="s">
        <v>12</v>
      </c>
      <c r="O676" s="240">
        <v>22029.454806400001</v>
      </c>
      <c r="P676" s="240">
        <v>0</v>
      </c>
      <c r="Q676" s="240">
        <v>0</v>
      </c>
      <c r="R676" s="240">
        <v>22029.454806400001</v>
      </c>
      <c r="S676" s="240">
        <v>0</v>
      </c>
      <c r="T676" s="245" t="s">
        <v>12</v>
      </c>
      <c r="U676" s="245" t="s">
        <v>316</v>
      </c>
      <c r="V676" s="245" t="s">
        <v>317</v>
      </c>
      <c r="W676" s="245" t="s">
        <v>553</v>
      </c>
      <c r="X676" s="245" t="s">
        <v>12</v>
      </c>
      <c r="Y676" s="245" t="s">
        <v>1122</v>
      </c>
      <c r="Z676" s="245" t="s">
        <v>320</v>
      </c>
      <c r="AA676" s="247">
        <v>90280</v>
      </c>
      <c r="AB676" s="245" t="s">
        <v>628</v>
      </c>
      <c r="AC676" s="245" t="s">
        <v>201</v>
      </c>
      <c r="AD676" s="245" t="s">
        <v>327</v>
      </c>
      <c r="AE676" s="245" t="s">
        <v>12</v>
      </c>
    </row>
    <row r="677" spans="2:31" x14ac:dyDescent="0.35">
      <c r="B677" s="244">
        <v>104614</v>
      </c>
      <c r="C677" s="245" t="s">
        <v>1808</v>
      </c>
      <c r="D677" s="244">
        <v>2015</v>
      </c>
      <c r="E677" s="245" t="s">
        <v>12</v>
      </c>
      <c r="F677" s="240">
        <v>16525.7026544</v>
      </c>
      <c r="G677" s="240" t="s">
        <v>1755</v>
      </c>
      <c r="H677" s="240" t="s">
        <v>12</v>
      </c>
      <c r="I677" s="240">
        <v>16525.7026544</v>
      </c>
      <c r="J677" s="240">
        <v>0</v>
      </c>
      <c r="K677" s="240">
        <v>0</v>
      </c>
      <c r="L677" s="240">
        <v>0</v>
      </c>
      <c r="M677" s="240">
        <v>0</v>
      </c>
      <c r="N677" s="240" t="s">
        <v>12</v>
      </c>
      <c r="O677" s="240">
        <v>0</v>
      </c>
      <c r="P677" s="240">
        <v>0</v>
      </c>
      <c r="Q677" s="240">
        <v>0</v>
      </c>
      <c r="R677" s="240">
        <v>0</v>
      </c>
      <c r="S677" s="240">
        <v>16525.7026544</v>
      </c>
      <c r="T677" s="245" t="s">
        <v>12</v>
      </c>
      <c r="U677" s="245" t="s">
        <v>317</v>
      </c>
      <c r="V677" s="245" t="s">
        <v>317</v>
      </c>
      <c r="W677" s="245" t="s">
        <v>12</v>
      </c>
      <c r="X677" s="245" t="s">
        <v>12</v>
      </c>
      <c r="Y677" s="245" t="s">
        <v>746</v>
      </c>
      <c r="Z677" s="245" t="s">
        <v>320</v>
      </c>
      <c r="AA677" s="247">
        <v>92509</v>
      </c>
      <c r="AB677" s="245" t="s">
        <v>1520</v>
      </c>
      <c r="AC677" s="245" t="s">
        <v>201</v>
      </c>
      <c r="AD677" s="245" t="s">
        <v>327</v>
      </c>
      <c r="AE677" s="245" t="s">
        <v>12</v>
      </c>
    </row>
    <row r="678" spans="2:31" x14ac:dyDescent="0.35">
      <c r="B678" s="244">
        <v>100090</v>
      </c>
      <c r="C678" s="245" t="s">
        <v>1521</v>
      </c>
      <c r="D678" s="244">
        <v>2015</v>
      </c>
      <c r="E678" s="245" t="s">
        <v>12</v>
      </c>
      <c r="F678" s="240">
        <v>127361.25341581</v>
      </c>
      <c r="G678" s="240" t="s">
        <v>1755</v>
      </c>
      <c r="H678" s="240" t="s">
        <v>12</v>
      </c>
      <c r="I678" s="240">
        <v>3602.3034158099999</v>
      </c>
      <c r="J678" s="240">
        <v>123758.95</v>
      </c>
      <c r="K678" s="240">
        <v>0</v>
      </c>
      <c r="L678" s="240">
        <v>0</v>
      </c>
      <c r="M678" s="240">
        <v>0</v>
      </c>
      <c r="N678" s="240" t="s">
        <v>12</v>
      </c>
      <c r="O678" s="240">
        <v>0</v>
      </c>
      <c r="P678" s="240">
        <v>0</v>
      </c>
      <c r="Q678" s="240">
        <v>0</v>
      </c>
      <c r="R678" s="240">
        <v>0</v>
      </c>
      <c r="S678" s="240">
        <v>127361.25341581</v>
      </c>
      <c r="T678" s="245" t="s">
        <v>12</v>
      </c>
      <c r="U678" s="245" t="s">
        <v>316</v>
      </c>
      <c r="V678" s="245" t="s">
        <v>317</v>
      </c>
      <c r="W678" s="245" t="s">
        <v>430</v>
      </c>
      <c r="X678" s="245" t="s">
        <v>12</v>
      </c>
      <c r="Y678" s="245" t="s">
        <v>915</v>
      </c>
      <c r="Z678" s="245" t="s">
        <v>320</v>
      </c>
      <c r="AA678" s="247">
        <v>96007</v>
      </c>
      <c r="AB678" s="245" t="s">
        <v>771</v>
      </c>
      <c r="AC678" s="245" t="s">
        <v>201</v>
      </c>
      <c r="AD678" s="245" t="s">
        <v>327</v>
      </c>
      <c r="AE678" s="245" t="s">
        <v>12</v>
      </c>
    </row>
    <row r="679" spans="2:31" x14ac:dyDescent="0.35">
      <c r="B679" s="244">
        <v>104449</v>
      </c>
      <c r="C679" s="245" t="s">
        <v>1886</v>
      </c>
      <c r="D679" s="244">
        <v>2015</v>
      </c>
      <c r="E679" s="245" t="s">
        <v>12</v>
      </c>
      <c r="F679" s="240">
        <v>15644.8552261773</v>
      </c>
      <c r="G679" s="240" t="s">
        <v>1755</v>
      </c>
      <c r="H679" s="240" t="s">
        <v>12</v>
      </c>
      <c r="I679" s="240">
        <v>322.45522617739198</v>
      </c>
      <c r="J679" s="240">
        <v>15322.4</v>
      </c>
      <c r="K679" s="240">
        <v>0</v>
      </c>
      <c r="L679" s="240">
        <v>0</v>
      </c>
      <c r="M679" s="240">
        <v>0</v>
      </c>
      <c r="N679" s="240" t="s">
        <v>12</v>
      </c>
      <c r="O679" s="240">
        <v>0</v>
      </c>
      <c r="P679" s="240">
        <v>0</v>
      </c>
      <c r="Q679" s="240">
        <v>0</v>
      </c>
      <c r="R679" s="240">
        <v>0</v>
      </c>
      <c r="S679" s="240">
        <v>15644.8552261773</v>
      </c>
      <c r="T679" s="245" t="s">
        <v>12</v>
      </c>
      <c r="U679" s="245" t="s">
        <v>317</v>
      </c>
      <c r="V679" s="245" t="s">
        <v>317</v>
      </c>
      <c r="W679" s="245" t="s">
        <v>12</v>
      </c>
      <c r="X679" s="245" t="s">
        <v>12</v>
      </c>
      <c r="Y679" s="245" t="s">
        <v>1635</v>
      </c>
      <c r="Z679" s="245" t="s">
        <v>320</v>
      </c>
      <c r="AA679" s="247">
        <v>95521</v>
      </c>
      <c r="AB679" s="245" t="s">
        <v>771</v>
      </c>
      <c r="AC679" s="245" t="s">
        <v>201</v>
      </c>
      <c r="AD679" s="245" t="s">
        <v>327</v>
      </c>
      <c r="AE679" s="245" t="s">
        <v>12</v>
      </c>
    </row>
    <row r="680" spans="2:31" x14ac:dyDescent="0.35">
      <c r="B680" s="244">
        <v>100043</v>
      </c>
      <c r="C680" s="245" t="s">
        <v>1522</v>
      </c>
      <c r="D680" s="244">
        <v>2015</v>
      </c>
      <c r="E680" s="245" t="s">
        <v>12</v>
      </c>
      <c r="F680" s="240">
        <v>219217.34412727499</v>
      </c>
      <c r="G680" s="240" t="s">
        <v>1755</v>
      </c>
      <c r="H680" s="240" t="s">
        <v>12</v>
      </c>
      <c r="I680" s="240">
        <v>4546.1441272751799</v>
      </c>
      <c r="J680" s="240">
        <v>214671.2</v>
      </c>
      <c r="K680" s="240">
        <v>0</v>
      </c>
      <c r="L680" s="240">
        <v>0</v>
      </c>
      <c r="M680" s="240">
        <v>0</v>
      </c>
      <c r="N680" s="240" t="s">
        <v>12</v>
      </c>
      <c r="O680" s="240">
        <v>0</v>
      </c>
      <c r="P680" s="240">
        <v>0</v>
      </c>
      <c r="Q680" s="240">
        <v>0</v>
      </c>
      <c r="R680" s="240">
        <v>0</v>
      </c>
      <c r="S680" s="240">
        <v>219217.34412727499</v>
      </c>
      <c r="T680" s="245" t="s">
        <v>12</v>
      </c>
      <c r="U680" s="245" t="s">
        <v>316</v>
      </c>
      <c r="V680" s="245" t="s">
        <v>317</v>
      </c>
      <c r="W680" s="245" t="s">
        <v>430</v>
      </c>
      <c r="X680" s="245" t="s">
        <v>12</v>
      </c>
      <c r="Y680" s="245" t="s">
        <v>562</v>
      </c>
      <c r="Z680" s="245" t="s">
        <v>320</v>
      </c>
      <c r="AA680" s="247">
        <v>96013</v>
      </c>
      <c r="AB680" s="245" t="s">
        <v>771</v>
      </c>
      <c r="AC680" s="245" t="s">
        <v>201</v>
      </c>
      <c r="AD680" s="245" t="s">
        <v>327</v>
      </c>
      <c r="AE680" s="245" t="s">
        <v>12</v>
      </c>
    </row>
    <row r="681" spans="2:31" x14ac:dyDescent="0.35">
      <c r="B681" s="244">
        <v>101680</v>
      </c>
      <c r="C681" s="245" t="s">
        <v>1523</v>
      </c>
      <c r="D681" s="244">
        <v>2015</v>
      </c>
      <c r="E681" s="245" t="s">
        <v>12</v>
      </c>
      <c r="F681" s="240">
        <v>232107.86574030001</v>
      </c>
      <c r="G681" s="240" t="s">
        <v>1755</v>
      </c>
      <c r="H681" s="240" t="s">
        <v>12</v>
      </c>
      <c r="I681" s="240">
        <v>4749.8657402999997</v>
      </c>
      <c r="J681" s="240">
        <v>227358</v>
      </c>
      <c r="K681" s="240">
        <v>0</v>
      </c>
      <c r="L681" s="240">
        <v>0</v>
      </c>
      <c r="M681" s="240">
        <v>0</v>
      </c>
      <c r="N681" s="240" t="s">
        <v>12</v>
      </c>
      <c r="O681" s="240">
        <v>0</v>
      </c>
      <c r="P681" s="240">
        <v>0</v>
      </c>
      <c r="Q681" s="240">
        <v>0</v>
      </c>
      <c r="R681" s="240">
        <v>0</v>
      </c>
      <c r="S681" s="240">
        <v>232107.86574030001</v>
      </c>
      <c r="T681" s="245" t="s">
        <v>12</v>
      </c>
      <c r="U681" s="245" t="s">
        <v>316</v>
      </c>
      <c r="V681" s="245" t="s">
        <v>317</v>
      </c>
      <c r="W681" s="245" t="s">
        <v>430</v>
      </c>
      <c r="X681" s="245" t="s">
        <v>12</v>
      </c>
      <c r="Y681" s="245" t="s">
        <v>873</v>
      </c>
      <c r="Z681" s="245" t="s">
        <v>320</v>
      </c>
      <c r="AA681" s="247">
        <v>95648</v>
      </c>
      <c r="AB681" s="245" t="s">
        <v>771</v>
      </c>
      <c r="AC681" s="245" t="s">
        <v>201</v>
      </c>
      <c r="AD681" s="245" t="s">
        <v>327</v>
      </c>
      <c r="AE681" s="245" t="s">
        <v>12</v>
      </c>
    </row>
    <row r="682" spans="2:31" x14ac:dyDescent="0.35">
      <c r="B682" s="244">
        <v>101378</v>
      </c>
      <c r="C682" s="245" t="s">
        <v>1524</v>
      </c>
      <c r="D682" s="244">
        <v>2015</v>
      </c>
      <c r="E682" s="245" t="s">
        <v>12</v>
      </c>
      <c r="F682" s="240">
        <v>289245.28668159997</v>
      </c>
      <c r="G682" s="240" t="s">
        <v>1755</v>
      </c>
      <c r="H682" s="240" t="s">
        <v>12</v>
      </c>
      <c r="I682" s="240">
        <v>134.28668160000001</v>
      </c>
      <c r="J682" s="240">
        <v>289111</v>
      </c>
      <c r="K682" s="240">
        <v>0</v>
      </c>
      <c r="L682" s="240">
        <v>0</v>
      </c>
      <c r="M682" s="240">
        <v>0</v>
      </c>
      <c r="N682" s="240" t="s">
        <v>12</v>
      </c>
      <c r="O682" s="240">
        <v>0</v>
      </c>
      <c r="P682" s="240">
        <v>0</v>
      </c>
      <c r="Q682" s="240">
        <v>0</v>
      </c>
      <c r="R682" s="240">
        <v>0</v>
      </c>
      <c r="S682" s="240">
        <v>289245.28668159997</v>
      </c>
      <c r="T682" s="245" t="s">
        <v>12</v>
      </c>
      <c r="U682" s="245" t="s">
        <v>316</v>
      </c>
      <c r="V682" s="245" t="s">
        <v>317</v>
      </c>
      <c r="W682" s="245" t="s">
        <v>430</v>
      </c>
      <c r="X682" s="245" t="s">
        <v>12</v>
      </c>
      <c r="Y682" s="245" t="s">
        <v>1525</v>
      </c>
      <c r="Z682" s="245" t="s">
        <v>320</v>
      </c>
      <c r="AA682" s="247">
        <v>95971</v>
      </c>
      <c r="AB682" s="245" t="s">
        <v>771</v>
      </c>
      <c r="AC682" s="245" t="s">
        <v>201</v>
      </c>
      <c r="AD682" s="245" t="s">
        <v>327</v>
      </c>
      <c r="AE682" s="245" t="s">
        <v>12</v>
      </c>
    </row>
    <row r="683" spans="2:31" x14ac:dyDescent="0.35">
      <c r="B683" s="244">
        <v>101681</v>
      </c>
      <c r="C683" s="245" t="s">
        <v>1526</v>
      </c>
      <c r="D683" s="244">
        <v>2015</v>
      </c>
      <c r="E683" s="245" t="s">
        <v>12</v>
      </c>
      <c r="F683" s="240">
        <v>47427.2891502657</v>
      </c>
      <c r="G683" s="240" t="s">
        <v>1755</v>
      </c>
      <c r="H683" s="240" t="s">
        <v>12</v>
      </c>
      <c r="I683" s="240">
        <v>977.88915026578195</v>
      </c>
      <c r="J683" s="240">
        <v>46449.4</v>
      </c>
      <c r="K683" s="240">
        <v>0</v>
      </c>
      <c r="L683" s="240">
        <v>0</v>
      </c>
      <c r="M683" s="240">
        <v>0</v>
      </c>
      <c r="N683" s="240" t="s">
        <v>12</v>
      </c>
      <c r="O683" s="240">
        <v>0</v>
      </c>
      <c r="P683" s="240">
        <v>0</v>
      </c>
      <c r="Q683" s="240">
        <v>0</v>
      </c>
      <c r="R683" s="240">
        <v>0</v>
      </c>
      <c r="S683" s="240">
        <v>47427.2891502657</v>
      </c>
      <c r="T683" s="245" t="s">
        <v>12</v>
      </c>
      <c r="U683" s="245" t="s">
        <v>316</v>
      </c>
      <c r="V683" s="245" t="s">
        <v>317</v>
      </c>
      <c r="W683" s="245" t="s">
        <v>430</v>
      </c>
      <c r="X683" s="245" t="s">
        <v>12</v>
      </c>
      <c r="Y683" s="245" t="s">
        <v>751</v>
      </c>
      <c r="Z683" s="245" t="s">
        <v>320</v>
      </c>
      <c r="AA683" s="247">
        <v>96019</v>
      </c>
      <c r="AB683" s="245" t="s">
        <v>771</v>
      </c>
      <c r="AC683" s="245" t="s">
        <v>201</v>
      </c>
      <c r="AD683" s="245" t="s">
        <v>327</v>
      </c>
      <c r="AE683" s="245" t="s">
        <v>12</v>
      </c>
    </row>
    <row r="684" spans="2:31" x14ac:dyDescent="0.35">
      <c r="B684" s="244">
        <v>101682</v>
      </c>
      <c r="C684" s="245" t="s">
        <v>1527</v>
      </c>
      <c r="D684" s="244">
        <v>2015</v>
      </c>
      <c r="E684" s="245" t="s">
        <v>12</v>
      </c>
      <c r="F684" s="240">
        <v>142886.03020264101</v>
      </c>
      <c r="G684" s="240" t="s">
        <v>1755</v>
      </c>
      <c r="H684" s="240" t="s">
        <v>12</v>
      </c>
      <c r="I684" s="240">
        <v>2765.6302026412</v>
      </c>
      <c r="J684" s="240">
        <v>140120.4</v>
      </c>
      <c r="K684" s="240">
        <v>0</v>
      </c>
      <c r="L684" s="240">
        <v>0</v>
      </c>
      <c r="M684" s="240">
        <v>0</v>
      </c>
      <c r="N684" s="240" t="s">
        <v>12</v>
      </c>
      <c r="O684" s="240">
        <v>0</v>
      </c>
      <c r="P684" s="240">
        <v>0</v>
      </c>
      <c r="Q684" s="240">
        <v>0</v>
      </c>
      <c r="R684" s="240">
        <v>0</v>
      </c>
      <c r="S684" s="240">
        <v>142886.03020264101</v>
      </c>
      <c r="T684" s="245" t="s">
        <v>12</v>
      </c>
      <c r="U684" s="245" t="s">
        <v>316</v>
      </c>
      <c r="V684" s="245" t="s">
        <v>317</v>
      </c>
      <c r="W684" s="245" t="s">
        <v>430</v>
      </c>
      <c r="X684" s="245" t="s">
        <v>12</v>
      </c>
      <c r="Y684" s="245" t="s">
        <v>1528</v>
      </c>
      <c r="Z684" s="245" t="s">
        <v>320</v>
      </c>
      <c r="AA684" s="247">
        <v>95370</v>
      </c>
      <c r="AB684" s="245" t="s">
        <v>771</v>
      </c>
      <c r="AC684" s="245" t="s">
        <v>201</v>
      </c>
      <c r="AD684" s="245" t="s">
        <v>327</v>
      </c>
      <c r="AE684" s="245" t="s">
        <v>12</v>
      </c>
    </row>
    <row r="685" spans="2:31" x14ac:dyDescent="0.35">
      <c r="B685" s="244">
        <v>2438</v>
      </c>
      <c r="C685" s="245" t="s">
        <v>2024</v>
      </c>
      <c r="D685" s="244">
        <v>2015</v>
      </c>
      <c r="E685" s="245" t="s">
        <v>12</v>
      </c>
      <c r="F685" s="240">
        <v>98150.038560000001</v>
      </c>
      <c r="G685" s="240" t="s">
        <v>1755</v>
      </c>
      <c r="H685" s="240" t="s">
        <v>12</v>
      </c>
      <c r="I685" s="240">
        <v>0</v>
      </c>
      <c r="J685" s="240">
        <v>0</v>
      </c>
      <c r="K685" s="240">
        <v>0</v>
      </c>
      <c r="L685" s="240">
        <v>0</v>
      </c>
      <c r="M685" s="240">
        <v>98150.038560000001</v>
      </c>
      <c r="N685" s="240" t="s">
        <v>12</v>
      </c>
      <c r="O685" s="240">
        <v>0</v>
      </c>
      <c r="P685" s="240">
        <v>0</v>
      </c>
      <c r="Q685" s="240">
        <v>98150.038560000001</v>
      </c>
      <c r="R685" s="240">
        <v>98150.038560000001</v>
      </c>
      <c r="S685" s="240">
        <v>0</v>
      </c>
      <c r="T685" s="245" t="s">
        <v>12</v>
      </c>
      <c r="U685" s="245" t="s">
        <v>316</v>
      </c>
      <c r="V685" s="245" t="s">
        <v>317</v>
      </c>
      <c r="W685" s="245" t="s">
        <v>350</v>
      </c>
      <c r="X685" s="245" t="s">
        <v>12</v>
      </c>
      <c r="Y685" s="245" t="s">
        <v>1530</v>
      </c>
      <c r="Z685" s="245" t="s">
        <v>1231</v>
      </c>
      <c r="AA685" s="247">
        <v>89146</v>
      </c>
      <c r="AB685" s="245" t="s">
        <v>560</v>
      </c>
      <c r="AC685" s="245" t="s">
        <v>322</v>
      </c>
      <c r="AD685" s="245" t="s">
        <v>323</v>
      </c>
      <c r="AE685" s="245" t="s">
        <v>12</v>
      </c>
    </row>
    <row r="686" spans="2:31" x14ac:dyDescent="0.35">
      <c r="B686" s="244">
        <v>101178</v>
      </c>
      <c r="C686" s="245" t="s">
        <v>2025</v>
      </c>
      <c r="D686" s="244">
        <v>2015</v>
      </c>
      <c r="E686" s="245" t="s">
        <v>12</v>
      </c>
      <c r="F686" s="240">
        <v>0</v>
      </c>
      <c r="G686" s="240" t="s">
        <v>1755</v>
      </c>
      <c r="H686" s="240" t="s">
        <v>12</v>
      </c>
      <c r="I686" s="240">
        <v>0</v>
      </c>
      <c r="J686" s="240">
        <v>0</v>
      </c>
      <c r="K686" s="240">
        <v>0</v>
      </c>
      <c r="L686" s="240">
        <v>0</v>
      </c>
      <c r="M686" s="240">
        <v>0</v>
      </c>
      <c r="N686" s="240" t="s">
        <v>12</v>
      </c>
      <c r="O686" s="240">
        <v>0</v>
      </c>
      <c r="P686" s="240">
        <v>0</v>
      </c>
      <c r="Q686" s="240">
        <v>0</v>
      </c>
      <c r="R686" s="240">
        <v>0</v>
      </c>
      <c r="S686" s="240">
        <v>0</v>
      </c>
      <c r="T686" s="245" t="s">
        <v>12</v>
      </c>
      <c r="U686" s="245" t="s">
        <v>317</v>
      </c>
      <c r="V686" s="245" t="s">
        <v>317</v>
      </c>
      <c r="W686" s="245" t="s">
        <v>12</v>
      </c>
      <c r="X686" s="245" t="s">
        <v>12</v>
      </c>
      <c r="Y686" s="245" t="s">
        <v>1505</v>
      </c>
      <c r="Z686" s="245" t="s">
        <v>320</v>
      </c>
      <c r="AA686" s="247">
        <v>93270</v>
      </c>
      <c r="AB686" s="245" t="s">
        <v>771</v>
      </c>
      <c r="AC686" s="245" t="s">
        <v>201</v>
      </c>
      <c r="AD686" s="245" t="s">
        <v>458</v>
      </c>
      <c r="AE686" s="245" t="s">
        <v>12</v>
      </c>
    </row>
    <row r="687" spans="2:31" x14ac:dyDescent="0.35">
      <c r="B687" s="244">
        <v>104090</v>
      </c>
      <c r="C687" s="245" t="s">
        <v>1533</v>
      </c>
      <c r="D687" s="244">
        <v>2015</v>
      </c>
      <c r="E687" s="245" t="s">
        <v>12</v>
      </c>
      <c r="F687" s="240">
        <v>35971.387048102901</v>
      </c>
      <c r="G687" s="240" t="s">
        <v>1755</v>
      </c>
      <c r="H687" s="240" t="s">
        <v>12</v>
      </c>
      <c r="I687" s="240">
        <v>35971.387048102901</v>
      </c>
      <c r="J687" s="240">
        <v>0</v>
      </c>
      <c r="K687" s="240">
        <v>0</v>
      </c>
      <c r="L687" s="240">
        <v>0</v>
      </c>
      <c r="M687" s="240">
        <v>0</v>
      </c>
      <c r="N687" s="240" t="s">
        <v>12</v>
      </c>
      <c r="O687" s="240">
        <v>35878.7152411344</v>
      </c>
      <c r="P687" s="240">
        <v>0</v>
      </c>
      <c r="Q687" s="240">
        <v>0</v>
      </c>
      <c r="R687" s="240">
        <v>35878.7152411344</v>
      </c>
      <c r="S687" s="240">
        <v>92.671806968568703</v>
      </c>
      <c r="T687" s="245" t="s">
        <v>12</v>
      </c>
      <c r="U687" s="245" t="s">
        <v>316</v>
      </c>
      <c r="V687" s="245" t="s">
        <v>316</v>
      </c>
      <c r="W687" s="245" t="s">
        <v>381</v>
      </c>
      <c r="X687" s="245" t="s">
        <v>12</v>
      </c>
      <c r="Y687" s="245" t="s">
        <v>1534</v>
      </c>
      <c r="Z687" s="245" t="s">
        <v>320</v>
      </c>
      <c r="AA687" s="247">
        <v>90755</v>
      </c>
      <c r="AB687" s="245" t="s">
        <v>342</v>
      </c>
      <c r="AC687" s="245" t="s">
        <v>343</v>
      </c>
      <c r="AD687" s="245" t="s">
        <v>344</v>
      </c>
      <c r="AE687" s="245" t="s">
        <v>12</v>
      </c>
    </row>
    <row r="688" spans="2:31" x14ac:dyDescent="0.35">
      <c r="B688" s="244">
        <v>3061</v>
      </c>
      <c r="C688" s="245" t="s">
        <v>1536</v>
      </c>
      <c r="D688" s="244">
        <v>2015</v>
      </c>
      <c r="E688" s="245" t="s">
        <v>12</v>
      </c>
      <c r="F688" s="240">
        <v>406356.68977668899</v>
      </c>
      <c r="G688" s="240" t="s">
        <v>1755</v>
      </c>
      <c r="H688" s="240" t="s">
        <v>12</v>
      </c>
      <c r="I688" s="240">
        <v>0</v>
      </c>
      <c r="J688" s="240">
        <v>0</v>
      </c>
      <c r="K688" s="240">
        <v>0</v>
      </c>
      <c r="L688" s="240">
        <v>0</v>
      </c>
      <c r="M688" s="240">
        <v>406356.68977668899</v>
      </c>
      <c r="N688" s="240" t="s">
        <v>12</v>
      </c>
      <c r="O688" s="240">
        <v>0</v>
      </c>
      <c r="P688" s="240">
        <v>0</v>
      </c>
      <c r="Q688" s="240">
        <v>341540.797776689</v>
      </c>
      <c r="R688" s="240">
        <v>341540.797776689</v>
      </c>
      <c r="S688" s="240">
        <v>64815.892</v>
      </c>
      <c r="T688" s="245" t="s">
        <v>12</v>
      </c>
      <c r="U688" s="245" t="s">
        <v>316</v>
      </c>
      <c r="V688" s="245" t="s">
        <v>317</v>
      </c>
      <c r="W688" s="245" t="s">
        <v>381</v>
      </c>
      <c r="X688" s="245" t="s">
        <v>12</v>
      </c>
      <c r="Y688" s="245" t="s">
        <v>600</v>
      </c>
      <c r="Z688" s="245" t="s">
        <v>320</v>
      </c>
      <c r="AA688" s="247">
        <v>95050</v>
      </c>
      <c r="AB688" s="245" t="s">
        <v>321</v>
      </c>
      <c r="AC688" s="245" t="s">
        <v>322</v>
      </c>
      <c r="AD688" s="245" t="s">
        <v>323</v>
      </c>
      <c r="AE688" s="245" t="s">
        <v>12</v>
      </c>
    </row>
    <row r="689" spans="2:31" x14ac:dyDescent="0.35">
      <c r="B689" s="244">
        <v>101438</v>
      </c>
      <c r="C689" s="245" t="s">
        <v>1537</v>
      </c>
      <c r="D689" s="244">
        <v>2015</v>
      </c>
      <c r="E689" s="245" t="s">
        <v>12</v>
      </c>
      <c r="F689" s="240">
        <v>43858.918395200002</v>
      </c>
      <c r="G689" s="240" t="s">
        <v>1755</v>
      </c>
      <c r="H689" s="240" t="s">
        <v>12</v>
      </c>
      <c r="I689" s="240">
        <v>43858.918395200002</v>
      </c>
      <c r="J689" s="240">
        <v>0</v>
      </c>
      <c r="K689" s="240">
        <v>0</v>
      </c>
      <c r="L689" s="240">
        <v>0</v>
      </c>
      <c r="M689" s="240">
        <v>0</v>
      </c>
      <c r="N689" s="240" t="s">
        <v>12</v>
      </c>
      <c r="O689" s="240">
        <v>43858.918395200002</v>
      </c>
      <c r="P689" s="240">
        <v>0</v>
      </c>
      <c r="Q689" s="240">
        <v>0</v>
      </c>
      <c r="R689" s="240">
        <v>43858.918395200002</v>
      </c>
      <c r="S689" s="240">
        <v>0</v>
      </c>
      <c r="T689" s="245" t="s">
        <v>12</v>
      </c>
      <c r="U689" s="245" t="s">
        <v>316</v>
      </c>
      <c r="V689" s="245" t="s">
        <v>317</v>
      </c>
      <c r="W689" s="245" t="s">
        <v>381</v>
      </c>
      <c r="X689" s="245" t="s">
        <v>12</v>
      </c>
      <c r="Y689" s="245" t="s">
        <v>600</v>
      </c>
      <c r="Z689" s="245" t="s">
        <v>320</v>
      </c>
      <c r="AA689" s="247">
        <v>95050</v>
      </c>
      <c r="AB689" s="245" t="s">
        <v>352</v>
      </c>
      <c r="AC689" s="245" t="s">
        <v>201</v>
      </c>
      <c r="AD689" s="245" t="s">
        <v>458</v>
      </c>
      <c r="AE689" s="245" t="s">
        <v>12</v>
      </c>
    </row>
    <row r="690" spans="2:31" x14ac:dyDescent="0.35">
      <c r="B690" s="244">
        <v>101436</v>
      </c>
      <c r="C690" s="245" t="s">
        <v>1538</v>
      </c>
      <c r="D690" s="244">
        <v>2015</v>
      </c>
      <c r="E690" s="245" t="s">
        <v>12</v>
      </c>
      <c r="F690" s="240">
        <v>377718.85612080002</v>
      </c>
      <c r="G690" s="240" t="s">
        <v>1755</v>
      </c>
      <c r="H690" s="240" t="s">
        <v>12</v>
      </c>
      <c r="I690" s="240">
        <v>377718.85612080002</v>
      </c>
      <c r="J690" s="240">
        <v>0</v>
      </c>
      <c r="K690" s="240">
        <v>0</v>
      </c>
      <c r="L690" s="240">
        <v>0</v>
      </c>
      <c r="M690" s="240">
        <v>0</v>
      </c>
      <c r="N690" s="240" t="s">
        <v>12</v>
      </c>
      <c r="O690" s="240">
        <v>377718.85612080002</v>
      </c>
      <c r="P690" s="240">
        <v>0</v>
      </c>
      <c r="Q690" s="240">
        <v>0</v>
      </c>
      <c r="R690" s="240">
        <v>377718.85612080002</v>
      </c>
      <c r="S690" s="240">
        <v>0</v>
      </c>
      <c r="T690" s="245" t="s">
        <v>12</v>
      </c>
      <c r="U690" s="245" t="s">
        <v>316</v>
      </c>
      <c r="V690" s="245" t="s">
        <v>317</v>
      </c>
      <c r="W690" s="245" t="s">
        <v>381</v>
      </c>
      <c r="X690" s="245" t="s">
        <v>12</v>
      </c>
      <c r="Y690" s="245" t="s">
        <v>600</v>
      </c>
      <c r="Z690" s="245" t="s">
        <v>320</v>
      </c>
      <c r="AA690" s="247">
        <v>95054</v>
      </c>
      <c r="AB690" s="245" t="s">
        <v>352</v>
      </c>
      <c r="AC690" s="245" t="s">
        <v>353</v>
      </c>
      <c r="AD690" s="245" t="s">
        <v>354</v>
      </c>
      <c r="AE690" s="245" t="s">
        <v>12</v>
      </c>
    </row>
    <row r="691" spans="2:31" x14ac:dyDescent="0.35">
      <c r="B691" s="244">
        <v>104605</v>
      </c>
      <c r="C691" s="245" t="s">
        <v>1887</v>
      </c>
      <c r="D691" s="244">
        <v>2015</v>
      </c>
      <c r="E691" s="245" t="s">
        <v>12</v>
      </c>
      <c r="F691" s="240">
        <v>10469.2400300023</v>
      </c>
      <c r="G691" s="240" t="s">
        <v>1755</v>
      </c>
      <c r="H691" s="240" t="s">
        <v>12</v>
      </c>
      <c r="I691" s="240">
        <v>52.513744477579998</v>
      </c>
      <c r="J691" s="240">
        <v>10416.726285999999</v>
      </c>
      <c r="K691" s="240">
        <v>0</v>
      </c>
      <c r="L691" s="240">
        <v>0</v>
      </c>
      <c r="M691" s="240">
        <v>0</v>
      </c>
      <c r="N691" s="240" t="s">
        <v>12</v>
      </c>
      <c r="O691" s="240">
        <v>0</v>
      </c>
      <c r="P691" s="240">
        <v>0</v>
      </c>
      <c r="Q691" s="240">
        <v>0</v>
      </c>
      <c r="R691" s="240">
        <v>0</v>
      </c>
      <c r="S691" s="240">
        <v>10469.2400300023</v>
      </c>
      <c r="T691" s="245" t="s">
        <v>12</v>
      </c>
      <c r="U691" s="245" t="s">
        <v>317</v>
      </c>
      <c r="V691" s="245" t="s">
        <v>317</v>
      </c>
      <c r="W691" s="245" t="s">
        <v>12</v>
      </c>
      <c r="X691" s="245" t="s">
        <v>12</v>
      </c>
      <c r="Y691" s="245" t="s">
        <v>1888</v>
      </c>
      <c r="Z691" s="245" t="s">
        <v>320</v>
      </c>
      <c r="AA691" s="247">
        <v>93065</v>
      </c>
      <c r="AB691" s="245" t="s">
        <v>912</v>
      </c>
      <c r="AC691" s="245" t="s">
        <v>201</v>
      </c>
      <c r="AD691" s="245" t="s">
        <v>327</v>
      </c>
      <c r="AE691" s="245" t="s">
        <v>12</v>
      </c>
    </row>
    <row r="692" spans="2:31" x14ac:dyDescent="0.35">
      <c r="B692" s="244">
        <v>101118</v>
      </c>
      <c r="C692" s="245" t="s">
        <v>1544</v>
      </c>
      <c r="D692" s="244">
        <v>2015</v>
      </c>
      <c r="E692" s="245" t="s">
        <v>12</v>
      </c>
      <c r="F692" s="240">
        <v>32977.838532296999</v>
      </c>
      <c r="G692" s="240" t="s">
        <v>1755</v>
      </c>
      <c r="H692" s="240" t="s">
        <v>12</v>
      </c>
      <c r="I692" s="240">
        <v>32977.838532296999</v>
      </c>
      <c r="J692" s="240">
        <v>0</v>
      </c>
      <c r="K692" s="240">
        <v>0</v>
      </c>
      <c r="L692" s="240">
        <v>0</v>
      </c>
      <c r="M692" s="240">
        <v>0</v>
      </c>
      <c r="N692" s="240" t="s">
        <v>12</v>
      </c>
      <c r="O692" s="240">
        <v>30793.977174399999</v>
      </c>
      <c r="P692" s="240">
        <v>0</v>
      </c>
      <c r="Q692" s="240">
        <v>0</v>
      </c>
      <c r="R692" s="240">
        <v>30793.977174399999</v>
      </c>
      <c r="S692" s="240">
        <v>2183.8613578969998</v>
      </c>
      <c r="T692" s="245" t="s">
        <v>12</v>
      </c>
      <c r="U692" s="245" t="s">
        <v>316</v>
      </c>
      <c r="V692" s="245" t="s">
        <v>316</v>
      </c>
      <c r="W692" s="245" t="s">
        <v>489</v>
      </c>
      <c r="X692" s="245" t="s">
        <v>12</v>
      </c>
      <c r="Y692" s="245" t="s">
        <v>460</v>
      </c>
      <c r="Z692" s="245" t="s">
        <v>320</v>
      </c>
      <c r="AA692" s="247">
        <v>92123</v>
      </c>
      <c r="AB692" s="245" t="s">
        <v>1253</v>
      </c>
      <c r="AC692" s="245" t="s">
        <v>201</v>
      </c>
      <c r="AD692" s="245" t="s">
        <v>327</v>
      </c>
      <c r="AE692" s="245" t="s">
        <v>12</v>
      </c>
    </row>
    <row r="693" spans="2:31" x14ac:dyDescent="0.35">
      <c r="B693" s="244">
        <v>104226</v>
      </c>
      <c r="C693" s="245" t="s">
        <v>2026</v>
      </c>
      <c r="D693" s="244">
        <v>2015</v>
      </c>
      <c r="E693" s="245" t="s">
        <v>12</v>
      </c>
      <c r="F693" s="240">
        <v>6844.3546403520004</v>
      </c>
      <c r="G693" s="240" t="s">
        <v>1755</v>
      </c>
      <c r="H693" s="240" t="s">
        <v>12</v>
      </c>
      <c r="I693" s="240">
        <v>6844.3546403520004</v>
      </c>
      <c r="J693" s="240">
        <v>0</v>
      </c>
      <c r="K693" s="240">
        <v>0</v>
      </c>
      <c r="L693" s="240">
        <v>0</v>
      </c>
      <c r="M693" s="240">
        <v>0</v>
      </c>
      <c r="N693" s="240" t="s">
        <v>12</v>
      </c>
      <c r="O693" s="240">
        <v>0</v>
      </c>
      <c r="P693" s="240">
        <v>0</v>
      </c>
      <c r="Q693" s="240">
        <v>0</v>
      </c>
      <c r="R693" s="240">
        <v>0</v>
      </c>
      <c r="S693" s="240">
        <v>6844.3546403520004</v>
      </c>
      <c r="T693" s="245" t="s">
        <v>12</v>
      </c>
      <c r="U693" s="245" t="s">
        <v>317</v>
      </c>
      <c r="V693" s="245" t="s">
        <v>317</v>
      </c>
      <c r="W693" s="245" t="s">
        <v>12</v>
      </c>
      <c r="X693" s="245" t="s">
        <v>12</v>
      </c>
      <c r="Y693" s="245" t="s">
        <v>460</v>
      </c>
      <c r="Z693" s="245" t="s">
        <v>320</v>
      </c>
      <c r="AA693" s="247">
        <v>92101</v>
      </c>
      <c r="AB693" s="245" t="s">
        <v>1253</v>
      </c>
      <c r="AC693" s="245" t="s">
        <v>201</v>
      </c>
      <c r="AD693" s="245" t="s">
        <v>327</v>
      </c>
      <c r="AE693" s="245" t="s">
        <v>12</v>
      </c>
    </row>
    <row r="694" spans="2:31" x14ac:dyDescent="0.35">
      <c r="B694" s="244">
        <v>104537</v>
      </c>
      <c r="C694" s="245" t="s">
        <v>1545</v>
      </c>
      <c r="D694" s="244">
        <v>2015</v>
      </c>
      <c r="E694" s="245" t="s">
        <v>12</v>
      </c>
      <c r="F694" s="240">
        <v>0</v>
      </c>
      <c r="G694" s="240" t="s">
        <v>1755</v>
      </c>
      <c r="H694" s="240" t="s">
        <v>12</v>
      </c>
      <c r="I694" s="240">
        <v>0</v>
      </c>
      <c r="J694" s="240">
        <v>0</v>
      </c>
      <c r="K694" s="240">
        <v>0</v>
      </c>
      <c r="L694" s="240">
        <v>0</v>
      </c>
      <c r="M694" s="240">
        <v>0</v>
      </c>
      <c r="N694" s="240" t="s">
        <v>12</v>
      </c>
      <c r="O694" s="240">
        <v>0</v>
      </c>
      <c r="P694" s="240">
        <v>0</v>
      </c>
      <c r="Q694" s="240">
        <v>0</v>
      </c>
      <c r="R694" s="240">
        <v>0</v>
      </c>
      <c r="S694" s="240">
        <v>0</v>
      </c>
      <c r="T694" s="245" t="s">
        <v>12</v>
      </c>
      <c r="U694" s="245" t="s">
        <v>317</v>
      </c>
      <c r="V694" s="245" t="s">
        <v>317</v>
      </c>
      <c r="W694" s="245" t="s">
        <v>12</v>
      </c>
      <c r="X694" s="245" t="s">
        <v>12</v>
      </c>
      <c r="Y694" s="245" t="s">
        <v>1041</v>
      </c>
      <c r="Z694" s="245" t="s">
        <v>320</v>
      </c>
      <c r="AA694" s="247">
        <v>95404</v>
      </c>
      <c r="AB694" s="245" t="s">
        <v>321</v>
      </c>
      <c r="AC694" s="245" t="s">
        <v>322</v>
      </c>
      <c r="AD694" s="245" t="s">
        <v>323</v>
      </c>
      <c r="AE694" s="245" t="s">
        <v>12</v>
      </c>
    </row>
    <row r="695" spans="2:31" x14ac:dyDescent="0.35">
      <c r="B695" s="244">
        <v>100096</v>
      </c>
      <c r="C695" s="245" t="s">
        <v>1546</v>
      </c>
      <c r="D695" s="244">
        <v>2015</v>
      </c>
      <c r="E695" s="245" t="s">
        <v>12</v>
      </c>
      <c r="F695" s="240">
        <v>30192.8784978531</v>
      </c>
      <c r="G695" s="240" t="s">
        <v>1755</v>
      </c>
      <c r="H695" s="240" t="s">
        <v>12</v>
      </c>
      <c r="I695" s="240">
        <v>151.478497853145</v>
      </c>
      <c r="J695" s="240">
        <v>30041.4</v>
      </c>
      <c r="K695" s="240">
        <v>0</v>
      </c>
      <c r="L695" s="240">
        <v>0</v>
      </c>
      <c r="M695" s="240">
        <v>0</v>
      </c>
      <c r="N695" s="240" t="s">
        <v>12</v>
      </c>
      <c r="O695" s="240">
        <v>0</v>
      </c>
      <c r="P695" s="240">
        <v>0</v>
      </c>
      <c r="Q695" s="240">
        <v>0</v>
      </c>
      <c r="R695" s="240">
        <v>0</v>
      </c>
      <c r="S695" s="240">
        <v>30192.8784978531</v>
      </c>
      <c r="T695" s="245" t="s">
        <v>12</v>
      </c>
      <c r="U695" s="245" t="s">
        <v>316</v>
      </c>
      <c r="V695" s="245" t="s">
        <v>317</v>
      </c>
      <c r="W695" s="245" t="s">
        <v>430</v>
      </c>
      <c r="X695" s="245" t="s">
        <v>12</v>
      </c>
      <c r="Y695" s="245" t="s">
        <v>1547</v>
      </c>
      <c r="Z695" s="245" t="s">
        <v>320</v>
      </c>
      <c r="AA695" s="247">
        <v>94952</v>
      </c>
      <c r="AB695" s="245" t="s">
        <v>912</v>
      </c>
      <c r="AC695" s="245" t="s">
        <v>201</v>
      </c>
      <c r="AD695" s="245" t="s">
        <v>354</v>
      </c>
      <c r="AE695" s="245" t="s">
        <v>12</v>
      </c>
    </row>
    <row r="696" spans="2:31" x14ac:dyDescent="0.35">
      <c r="B696" s="244">
        <v>104612</v>
      </c>
      <c r="C696" s="245" t="s">
        <v>1548</v>
      </c>
      <c r="D696" s="244">
        <v>2015</v>
      </c>
      <c r="E696" s="245" t="s">
        <v>12</v>
      </c>
      <c r="F696" s="240">
        <v>10219.889288</v>
      </c>
      <c r="G696" s="240" t="s">
        <v>1755</v>
      </c>
      <c r="H696" s="240" t="s">
        <v>12</v>
      </c>
      <c r="I696" s="240">
        <v>10219.889288</v>
      </c>
      <c r="J696" s="240">
        <v>0</v>
      </c>
      <c r="K696" s="240">
        <v>0</v>
      </c>
      <c r="L696" s="240">
        <v>0</v>
      </c>
      <c r="M696" s="240">
        <v>0</v>
      </c>
      <c r="N696" s="240" t="s">
        <v>12</v>
      </c>
      <c r="O696" s="240">
        <v>0</v>
      </c>
      <c r="P696" s="240">
        <v>0</v>
      </c>
      <c r="Q696" s="240">
        <v>0</v>
      </c>
      <c r="R696" s="240">
        <v>0</v>
      </c>
      <c r="S696" s="240">
        <v>10219.889288</v>
      </c>
      <c r="T696" s="245" t="s">
        <v>12</v>
      </c>
      <c r="U696" s="245" t="s">
        <v>317</v>
      </c>
      <c r="V696" s="245" t="s">
        <v>317</v>
      </c>
      <c r="W696" s="245" t="s">
        <v>12</v>
      </c>
      <c r="X696" s="245" t="s">
        <v>12</v>
      </c>
      <c r="Y696" s="245" t="s">
        <v>1549</v>
      </c>
      <c r="Z696" s="245" t="s">
        <v>320</v>
      </c>
      <c r="AA696" s="247">
        <v>95431</v>
      </c>
      <c r="AB696" s="245" t="s">
        <v>1550</v>
      </c>
      <c r="AC696" s="245" t="s">
        <v>201</v>
      </c>
      <c r="AD696" s="245" t="s">
        <v>327</v>
      </c>
      <c r="AE696" s="245" t="s">
        <v>12</v>
      </c>
    </row>
    <row r="697" spans="2:31" x14ac:dyDescent="0.35">
      <c r="B697" s="244">
        <v>100063</v>
      </c>
      <c r="C697" s="245" t="s">
        <v>1551</v>
      </c>
      <c r="D697" s="244">
        <v>2015</v>
      </c>
      <c r="E697" s="245" t="s">
        <v>12</v>
      </c>
      <c r="F697" s="240">
        <v>394513.95033999998</v>
      </c>
      <c r="G697" s="240" t="s">
        <v>1755</v>
      </c>
      <c r="H697" s="240" t="s">
        <v>12</v>
      </c>
      <c r="I697" s="240">
        <v>101734.24034</v>
      </c>
      <c r="J697" s="240">
        <v>292779.71000000002</v>
      </c>
      <c r="K697" s="240">
        <v>0</v>
      </c>
      <c r="L697" s="240">
        <v>0</v>
      </c>
      <c r="M697" s="240">
        <v>0</v>
      </c>
      <c r="N697" s="240" t="s">
        <v>12</v>
      </c>
      <c r="O697" s="240">
        <v>101734.24034</v>
      </c>
      <c r="P697" s="240">
        <v>0</v>
      </c>
      <c r="Q697" s="240">
        <v>0</v>
      </c>
      <c r="R697" s="240">
        <v>101734.24034</v>
      </c>
      <c r="S697" s="240">
        <v>292779.71000000002</v>
      </c>
      <c r="T697" s="245" t="s">
        <v>12</v>
      </c>
      <c r="U697" s="245" t="s">
        <v>316</v>
      </c>
      <c r="V697" s="245" t="s">
        <v>317</v>
      </c>
      <c r="W697" s="245" t="s">
        <v>350</v>
      </c>
      <c r="X697" s="245" t="s">
        <v>12</v>
      </c>
      <c r="Y697" s="245" t="s">
        <v>351</v>
      </c>
      <c r="Z697" s="245" t="s">
        <v>320</v>
      </c>
      <c r="AA697" s="247">
        <v>90802</v>
      </c>
      <c r="AB697" s="245" t="s">
        <v>792</v>
      </c>
      <c r="AC697" s="245" t="s">
        <v>201</v>
      </c>
      <c r="AD697" s="245" t="s">
        <v>354</v>
      </c>
      <c r="AE697" s="245" t="s">
        <v>12</v>
      </c>
    </row>
    <row r="698" spans="2:31" x14ac:dyDescent="0.35">
      <c r="B698" s="244">
        <v>101539</v>
      </c>
      <c r="C698" s="245" t="s">
        <v>1552</v>
      </c>
      <c r="D698" s="244">
        <v>2015</v>
      </c>
      <c r="E698" s="245" t="s">
        <v>12</v>
      </c>
      <c r="F698" s="240">
        <v>17869.819695999999</v>
      </c>
      <c r="G698" s="240" t="s">
        <v>1755</v>
      </c>
      <c r="H698" s="240" t="s">
        <v>12</v>
      </c>
      <c r="I698" s="240">
        <v>17869.819695999999</v>
      </c>
      <c r="J698" s="240">
        <v>0</v>
      </c>
      <c r="K698" s="240">
        <v>0</v>
      </c>
      <c r="L698" s="240">
        <v>0</v>
      </c>
      <c r="M698" s="240">
        <v>0</v>
      </c>
      <c r="N698" s="240" t="s">
        <v>12</v>
      </c>
      <c r="O698" s="240">
        <v>0</v>
      </c>
      <c r="P698" s="240">
        <v>0</v>
      </c>
      <c r="Q698" s="240">
        <v>0</v>
      </c>
      <c r="R698" s="240">
        <v>0</v>
      </c>
      <c r="S698" s="240">
        <v>17869.819695999999</v>
      </c>
      <c r="T698" s="245" t="s">
        <v>12</v>
      </c>
      <c r="U698" s="245" t="s">
        <v>317</v>
      </c>
      <c r="V698" s="245" t="s">
        <v>317</v>
      </c>
      <c r="W698" s="245" t="s">
        <v>12</v>
      </c>
      <c r="X698" s="245" t="s">
        <v>12</v>
      </c>
      <c r="Y698" s="245" t="s">
        <v>1553</v>
      </c>
      <c r="Z698" s="245" t="s">
        <v>320</v>
      </c>
      <c r="AA698" s="247">
        <v>90680</v>
      </c>
      <c r="AB698" s="245" t="s">
        <v>352</v>
      </c>
      <c r="AC698" s="245" t="s">
        <v>204</v>
      </c>
      <c r="AD698" s="245" t="s">
        <v>354</v>
      </c>
      <c r="AE698" s="245" t="s">
        <v>12</v>
      </c>
    </row>
    <row r="699" spans="2:31" x14ac:dyDescent="0.35">
      <c r="B699" s="244">
        <v>101537</v>
      </c>
      <c r="C699" s="245" t="s">
        <v>1950</v>
      </c>
      <c r="D699" s="244">
        <v>2015</v>
      </c>
      <c r="E699" s="245" t="s">
        <v>12</v>
      </c>
      <c r="F699" s="240">
        <v>15362.102476</v>
      </c>
      <c r="G699" s="240" t="s">
        <v>1755</v>
      </c>
      <c r="H699" s="240" t="s">
        <v>12</v>
      </c>
      <c r="I699" s="240">
        <v>15362.102476</v>
      </c>
      <c r="J699" s="240">
        <v>0</v>
      </c>
      <c r="K699" s="240">
        <v>0</v>
      </c>
      <c r="L699" s="240">
        <v>0</v>
      </c>
      <c r="M699" s="240">
        <v>0</v>
      </c>
      <c r="N699" s="240" t="s">
        <v>12</v>
      </c>
      <c r="O699" s="240">
        <v>0</v>
      </c>
      <c r="P699" s="240">
        <v>0</v>
      </c>
      <c r="Q699" s="240">
        <v>0</v>
      </c>
      <c r="R699" s="240">
        <v>0</v>
      </c>
      <c r="S699" s="240">
        <v>15362.102476</v>
      </c>
      <c r="T699" s="245" t="s">
        <v>12</v>
      </c>
      <c r="U699" s="245" t="s">
        <v>317</v>
      </c>
      <c r="V699" s="245" t="s">
        <v>317</v>
      </c>
      <c r="W699" s="245" t="s">
        <v>12</v>
      </c>
      <c r="X699" s="245" t="s">
        <v>12</v>
      </c>
      <c r="Y699" s="245" t="s">
        <v>1162</v>
      </c>
      <c r="Z699" s="245" t="s">
        <v>320</v>
      </c>
      <c r="AA699" s="247">
        <v>90650</v>
      </c>
      <c r="AB699" s="245" t="s">
        <v>352</v>
      </c>
      <c r="AC699" s="245" t="s">
        <v>204</v>
      </c>
      <c r="AD699" s="245" t="s">
        <v>354</v>
      </c>
      <c r="AE699" s="245" t="s">
        <v>12</v>
      </c>
    </row>
    <row r="700" spans="2:31" x14ac:dyDescent="0.35">
      <c r="B700" s="244">
        <v>3005</v>
      </c>
      <c r="C700" s="245" t="s">
        <v>1555</v>
      </c>
      <c r="D700" s="244">
        <v>2015</v>
      </c>
      <c r="E700" s="245" t="s">
        <v>12</v>
      </c>
      <c r="F700" s="240">
        <v>1768047.544002</v>
      </c>
      <c r="G700" s="240" t="s">
        <v>1755</v>
      </c>
      <c r="H700" s="240" t="s">
        <v>12</v>
      </c>
      <c r="I700" s="240">
        <v>0</v>
      </c>
      <c r="J700" s="240">
        <v>0</v>
      </c>
      <c r="K700" s="240">
        <v>0</v>
      </c>
      <c r="L700" s="240">
        <v>0</v>
      </c>
      <c r="M700" s="240">
        <v>1768047.544002</v>
      </c>
      <c r="N700" s="240" t="s">
        <v>12</v>
      </c>
      <c r="O700" s="240">
        <v>0</v>
      </c>
      <c r="P700" s="240">
        <v>0</v>
      </c>
      <c r="Q700" s="240">
        <v>1300631.740002</v>
      </c>
      <c r="R700" s="240">
        <v>1300631.740002</v>
      </c>
      <c r="S700" s="240">
        <v>467415.804</v>
      </c>
      <c r="T700" s="245" t="s">
        <v>12</v>
      </c>
      <c r="U700" s="245" t="s">
        <v>316</v>
      </c>
      <c r="V700" s="245" t="s">
        <v>317</v>
      </c>
      <c r="W700" s="245" t="s">
        <v>489</v>
      </c>
      <c r="X700" s="245" t="s">
        <v>12</v>
      </c>
      <c r="Y700" s="245" t="s">
        <v>1556</v>
      </c>
      <c r="Z700" s="245" t="s">
        <v>320</v>
      </c>
      <c r="AA700" s="247">
        <v>91770</v>
      </c>
      <c r="AB700" s="245" t="s">
        <v>560</v>
      </c>
      <c r="AC700" s="245" t="s">
        <v>322</v>
      </c>
      <c r="AD700" s="245" t="s">
        <v>323</v>
      </c>
      <c r="AE700" s="245" t="s">
        <v>12</v>
      </c>
    </row>
    <row r="701" spans="2:31" x14ac:dyDescent="0.35">
      <c r="B701" s="244">
        <v>101538</v>
      </c>
      <c r="C701" s="245" t="s">
        <v>1951</v>
      </c>
      <c r="D701" s="244">
        <v>2015</v>
      </c>
      <c r="E701" s="245" t="s">
        <v>12</v>
      </c>
      <c r="F701" s="240">
        <v>11773.345203999999</v>
      </c>
      <c r="G701" s="240" t="s">
        <v>1755</v>
      </c>
      <c r="H701" s="240" t="s">
        <v>12</v>
      </c>
      <c r="I701" s="240">
        <v>11773.345203999999</v>
      </c>
      <c r="J701" s="240">
        <v>0</v>
      </c>
      <c r="K701" s="240">
        <v>0</v>
      </c>
      <c r="L701" s="240">
        <v>0</v>
      </c>
      <c r="M701" s="240">
        <v>0</v>
      </c>
      <c r="N701" s="240" t="s">
        <v>12</v>
      </c>
      <c r="O701" s="240">
        <v>0</v>
      </c>
      <c r="P701" s="240">
        <v>0</v>
      </c>
      <c r="Q701" s="240">
        <v>0</v>
      </c>
      <c r="R701" s="240">
        <v>0</v>
      </c>
      <c r="S701" s="240">
        <v>11773.345203999999</v>
      </c>
      <c r="T701" s="245" t="s">
        <v>12</v>
      </c>
      <c r="U701" s="245" t="s">
        <v>317</v>
      </c>
      <c r="V701" s="245" t="s">
        <v>317</v>
      </c>
      <c r="W701" s="245" t="s">
        <v>12</v>
      </c>
      <c r="X701" s="245" t="s">
        <v>12</v>
      </c>
      <c r="Y701" s="245" t="s">
        <v>909</v>
      </c>
      <c r="Z701" s="245" t="s">
        <v>320</v>
      </c>
      <c r="AA701" s="247">
        <v>91739</v>
      </c>
      <c r="AB701" s="245" t="s">
        <v>352</v>
      </c>
      <c r="AC701" s="245" t="s">
        <v>204</v>
      </c>
      <c r="AD701" s="245" t="s">
        <v>354</v>
      </c>
      <c r="AE701" s="245" t="s">
        <v>12</v>
      </c>
    </row>
    <row r="702" spans="2:31" x14ac:dyDescent="0.35">
      <c r="B702" s="244">
        <v>104326</v>
      </c>
      <c r="C702" s="245" t="s">
        <v>1558</v>
      </c>
      <c r="D702" s="244">
        <v>2015</v>
      </c>
      <c r="E702" s="245" t="s">
        <v>12</v>
      </c>
      <c r="F702" s="240">
        <v>22652.526740000001</v>
      </c>
      <c r="G702" s="240" t="s">
        <v>1755</v>
      </c>
      <c r="H702" s="240" t="s">
        <v>12</v>
      </c>
      <c r="I702" s="240">
        <v>22652.526740000001</v>
      </c>
      <c r="J702" s="240">
        <v>0</v>
      </c>
      <c r="K702" s="240">
        <v>0</v>
      </c>
      <c r="L702" s="240">
        <v>0</v>
      </c>
      <c r="M702" s="240">
        <v>0</v>
      </c>
      <c r="N702" s="240" t="s">
        <v>12</v>
      </c>
      <c r="O702" s="240">
        <v>0</v>
      </c>
      <c r="P702" s="240">
        <v>0</v>
      </c>
      <c r="Q702" s="240">
        <v>0</v>
      </c>
      <c r="R702" s="240">
        <v>0</v>
      </c>
      <c r="S702" s="240">
        <v>22652.526740000001</v>
      </c>
      <c r="T702" s="245" t="s">
        <v>12</v>
      </c>
      <c r="U702" s="245" t="s">
        <v>317</v>
      </c>
      <c r="V702" s="245" t="s">
        <v>317</v>
      </c>
      <c r="W702" s="245" t="s">
        <v>12</v>
      </c>
      <c r="X702" s="245" t="s">
        <v>12</v>
      </c>
      <c r="Y702" s="245" t="s">
        <v>846</v>
      </c>
      <c r="Z702" s="245" t="s">
        <v>320</v>
      </c>
      <c r="AA702" s="247">
        <v>93035</v>
      </c>
      <c r="AB702" s="245" t="s">
        <v>352</v>
      </c>
      <c r="AC702" s="245" t="s">
        <v>204</v>
      </c>
      <c r="AD702" s="245" t="s">
        <v>354</v>
      </c>
      <c r="AE702" s="245" t="s">
        <v>12</v>
      </c>
    </row>
    <row r="703" spans="2:31" x14ac:dyDescent="0.35">
      <c r="B703" s="244">
        <v>100394</v>
      </c>
      <c r="C703" s="245" t="s">
        <v>1559</v>
      </c>
      <c r="D703" s="244">
        <v>2015</v>
      </c>
      <c r="E703" s="245" t="s">
        <v>12</v>
      </c>
      <c r="F703" s="240">
        <v>14234.315052</v>
      </c>
      <c r="G703" s="240" t="s">
        <v>1755</v>
      </c>
      <c r="H703" s="240" t="s">
        <v>12</v>
      </c>
      <c r="I703" s="240">
        <v>14234.315052</v>
      </c>
      <c r="J703" s="240">
        <v>0</v>
      </c>
      <c r="K703" s="240">
        <v>0</v>
      </c>
      <c r="L703" s="240">
        <v>0</v>
      </c>
      <c r="M703" s="240">
        <v>0</v>
      </c>
      <c r="N703" s="240" t="s">
        <v>12</v>
      </c>
      <c r="O703" s="240">
        <v>0</v>
      </c>
      <c r="P703" s="240">
        <v>0</v>
      </c>
      <c r="Q703" s="240">
        <v>0</v>
      </c>
      <c r="R703" s="240">
        <v>0</v>
      </c>
      <c r="S703" s="240">
        <v>14234.315052</v>
      </c>
      <c r="T703" s="245" t="s">
        <v>12</v>
      </c>
      <c r="U703" s="245" t="s">
        <v>317</v>
      </c>
      <c r="V703" s="245" t="s">
        <v>317</v>
      </c>
      <c r="W703" s="245" t="s">
        <v>12</v>
      </c>
      <c r="X703" s="245" t="s">
        <v>12</v>
      </c>
      <c r="Y703" s="245" t="s">
        <v>1236</v>
      </c>
      <c r="Z703" s="245" t="s">
        <v>320</v>
      </c>
      <c r="AA703" s="247">
        <v>91761</v>
      </c>
      <c r="AB703" s="245" t="s">
        <v>352</v>
      </c>
      <c r="AC703" s="245" t="s">
        <v>204</v>
      </c>
      <c r="AD703" s="245" t="s">
        <v>354</v>
      </c>
      <c r="AE703" s="245" t="s">
        <v>12</v>
      </c>
    </row>
    <row r="704" spans="2:31" x14ac:dyDescent="0.35">
      <c r="B704" s="244">
        <v>100344</v>
      </c>
      <c r="C704" s="245" t="s">
        <v>1890</v>
      </c>
      <c r="D704" s="244">
        <v>2015</v>
      </c>
      <c r="E704" s="245" t="s">
        <v>12</v>
      </c>
      <c r="F704" s="240">
        <v>2275820.3039656002</v>
      </c>
      <c r="G704" s="240" t="s">
        <v>1755</v>
      </c>
      <c r="H704" s="240" t="s">
        <v>12</v>
      </c>
      <c r="I704" s="240">
        <v>2275820.3039656002</v>
      </c>
      <c r="J704" s="240">
        <v>0</v>
      </c>
      <c r="K704" s="240">
        <v>0</v>
      </c>
      <c r="L704" s="240">
        <v>0</v>
      </c>
      <c r="M704" s="240">
        <v>0</v>
      </c>
      <c r="N704" s="240" t="s">
        <v>12</v>
      </c>
      <c r="O704" s="240">
        <v>2275820.3039656002</v>
      </c>
      <c r="P704" s="240">
        <v>0</v>
      </c>
      <c r="Q704" s="240">
        <v>0</v>
      </c>
      <c r="R704" s="240">
        <v>2275820.3039656002</v>
      </c>
      <c r="S704" s="240">
        <v>0</v>
      </c>
      <c r="T704" s="245" t="s">
        <v>12</v>
      </c>
      <c r="U704" s="245" t="s">
        <v>316</v>
      </c>
      <c r="V704" s="245" t="s">
        <v>317</v>
      </c>
      <c r="W704" s="245" t="s">
        <v>489</v>
      </c>
      <c r="X704" s="245" t="s">
        <v>12</v>
      </c>
      <c r="Y704" s="245" t="s">
        <v>1561</v>
      </c>
      <c r="Z704" s="245" t="s">
        <v>320</v>
      </c>
      <c r="AA704" s="247">
        <v>92374</v>
      </c>
      <c r="AB704" s="245" t="s">
        <v>352</v>
      </c>
      <c r="AC704" s="245" t="s">
        <v>353</v>
      </c>
      <c r="AD704" s="245" t="s">
        <v>354</v>
      </c>
      <c r="AE704" s="245" t="s">
        <v>12</v>
      </c>
    </row>
    <row r="705" spans="2:31" x14ac:dyDescent="0.35">
      <c r="B705" s="244">
        <v>101673</v>
      </c>
      <c r="C705" s="245" t="s">
        <v>1562</v>
      </c>
      <c r="D705" s="244">
        <v>2015</v>
      </c>
      <c r="E705" s="245" t="s">
        <v>12</v>
      </c>
      <c r="F705" s="240">
        <v>22964.8657387485</v>
      </c>
      <c r="G705" s="240" t="s">
        <v>1755</v>
      </c>
      <c r="H705" s="240" t="s">
        <v>12</v>
      </c>
      <c r="I705" s="240">
        <v>22964.8657387485</v>
      </c>
      <c r="J705" s="240">
        <v>0</v>
      </c>
      <c r="K705" s="240">
        <v>0</v>
      </c>
      <c r="L705" s="240">
        <v>0</v>
      </c>
      <c r="M705" s="240">
        <v>0</v>
      </c>
      <c r="N705" s="240" t="s">
        <v>12</v>
      </c>
      <c r="O705" s="240">
        <v>0</v>
      </c>
      <c r="P705" s="240">
        <v>0</v>
      </c>
      <c r="Q705" s="240">
        <v>0</v>
      </c>
      <c r="R705" s="240">
        <v>0</v>
      </c>
      <c r="S705" s="240">
        <v>22964.8657387485</v>
      </c>
      <c r="T705" s="245" t="s">
        <v>12</v>
      </c>
      <c r="U705" s="245" t="s">
        <v>317</v>
      </c>
      <c r="V705" s="245" t="s">
        <v>317</v>
      </c>
      <c r="W705" s="245" t="s">
        <v>12</v>
      </c>
      <c r="X705" s="245" t="s">
        <v>12</v>
      </c>
      <c r="Y705" s="245" t="s">
        <v>1563</v>
      </c>
      <c r="Z705" s="245" t="s">
        <v>320</v>
      </c>
      <c r="AA705" s="247">
        <v>90704</v>
      </c>
      <c r="AB705" s="245" t="s">
        <v>352</v>
      </c>
      <c r="AC705" s="245" t="s">
        <v>201</v>
      </c>
      <c r="AD705" s="245" t="s">
        <v>354</v>
      </c>
      <c r="AE705" s="245" t="s">
        <v>12</v>
      </c>
    </row>
    <row r="706" spans="2:31" x14ac:dyDescent="0.35">
      <c r="B706" s="244">
        <v>101349</v>
      </c>
      <c r="C706" s="245" t="s">
        <v>1564</v>
      </c>
      <c r="D706" s="244">
        <v>2015</v>
      </c>
      <c r="E706" s="245" t="s">
        <v>12</v>
      </c>
      <c r="F706" s="240">
        <v>109224.73236204</v>
      </c>
      <c r="G706" s="240" t="s">
        <v>1755</v>
      </c>
      <c r="H706" s="240" t="s">
        <v>12</v>
      </c>
      <c r="I706" s="240">
        <v>109224.73236204</v>
      </c>
      <c r="J706" s="240">
        <v>0</v>
      </c>
      <c r="K706" s="240">
        <v>0</v>
      </c>
      <c r="L706" s="240">
        <v>0</v>
      </c>
      <c r="M706" s="240">
        <v>0</v>
      </c>
      <c r="N706" s="240" t="s">
        <v>12</v>
      </c>
      <c r="O706" s="240">
        <v>103093.76152109999</v>
      </c>
      <c r="P706" s="240">
        <v>0</v>
      </c>
      <c r="Q706" s="240">
        <v>0</v>
      </c>
      <c r="R706" s="240">
        <v>103093.76152109999</v>
      </c>
      <c r="S706" s="240">
        <v>6130.9708409396399</v>
      </c>
      <c r="T706" s="245" t="s">
        <v>12</v>
      </c>
      <c r="U706" s="245" t="s">
        <v>316</v>
      </c>
      <c r="V706" s="245" t="s">
        <v>317</v>
      </c>
      <c r="W706" s="245" t="s">
        <v>825</v>
      </c>
      <c r="X706" s="245" t="s">
        <v>12</v>
      </c>
      <c r="Y706" s="245" t="s">
        <v>1565</v>
      </c>
      <c r="Z706" s="245" t="s">
        <v>320</v>
      </c>
      <c r="AA706" s="247">
        <v>91326</v>
      </c>
      <c r="AB706" s="245" t="s">
        <v>638</v>
      </c>
      <c r="AC706" s="245" t="s">
        <v>343</v>
      </c>
      <c r="AD706" s="245" t="s">
        <v>344</v>
      </c>
      <c r="AE706" s="245" t="s">
        <v>12</v>
      </c>
    </row>
    <row r="707" spans="2:31" x14ac:dyDescent="0.35">
      <c r="B707" s="244">
        <v>101675</v>
      </c>
      <c r="C707" s="245" t="s">
        <v>1566</v>
      </c>
      <c r="D707" s="244">
        <v>2015</v>
      </c>
      <c r="E707" s="245" t="s">
        <v>12</v>
      </c>
      <c r="F707" s="240">
        <v>39960.514826031802</v>
      </c>
      <c r="G707" s="240" t="s">
        <v>1755</v>
      </c>
      <c r="H707" s="240" t="s">
        <v>12</v>
      </c>
      <c r="I707" s="240">
        <v>39960.514826031802</v>
      </c>
      <c r="J707" s="240">
        <v>0</v>
      </c>
      <c r="K707" s="240">
        <v>0</v>
      </c>
      <c r="L707" s="240">
        <v>0</v>
      </c>
      <c r="M707" s="240">
        <v>0</v>
      </c>
      <c r="N707" s="240" t="s">
        <v>12</v>
      </c>
      <c r="O707" s="240">
        <v>29324.084826031802</v>
      </c>
      <c r="P707" s="240">
        <v>0</v>
      </c>
      <c r="Q707" s="240">
        <v>0</v>
      </c>
      <c r="R707" s="240">
        <v>29324.084826031802</v>
      </c>
      <c r="S707" s="240">
        <v>10636.43</v>
      </c>
      <c r="T707" s="245" t="s">
        <v>12</v>
      </c>
      <c r="U707" s="245" t="s">
        <v>316</v>
      </c>
      <c r="V707" s="245" t="s">
        <v>317</v>
      </c>
      <c r="W707" s="245" t="s">
        <v>825</v>
      </c>
      <c r="X707" s="245" t="s">
        <v>12</v>
      </c>
      <c r="Y707" s="245" t="s">
        <v>527</v>
      </c>
      <c r="Z707" s="245" t="s">
        <v>320</v>
      </c>
      <c r="AA707" s="247">
        <v>92225</v>
      </c>
      <c r="AB707" s="245" t="s">
        <v>638</v>
      </c>
      <c r="AC707" s="245" t="s">
        <v>343</v>
      </c>
      <c r="AD707" s="245" t="s">
        <v>344</v>
      </c>
      <c r="AE707" s="245" t="s">
        <v>12</v>
      </c>
    </row>
    <row r="708" spans="2:31" x14ac:dyDescent="0.35">
      <c r="B708" s="244">
        <v>104082</v>
      </c>
      <c r="C708" s="245" t="s">
        <v>1567</v>
      </c>
      <c r="D708" s="244">
        <v>2015</v>
      </c>
      <c r="E708" s="245" t="s">
        <v>12</v>
      </c>
      <c r="F708" s="240">
        <v>1349752.86</v>
      </c>
      <c r="G708" s="240" t="s">
        <v>1755</v>
      </c>
      <c r="H708" s="240" t="s">
        <v>12</v>
      </c>
      <c r="I708" s="240">
        <v>1349752.86</v>
      </c>
      <c r="J708" s="240">
        <v>0</v>
      </c>
      <c r="K708" s="240">
        <v>0</v>
      </c>
      <c r="L708" s="240">
        <v>0</v>
      </c>
      <c r="M708" s="240">
        <v>0</v>
      </c>
      <c r="N708" s="240" t="s">
        <v>12</v>
      </c>
      <c r="O708" s="240">
        <v>0</v>
      </c>
      <c r="P708" s="240">
        <v>0</v>
      </c>
      <c r="Q708" s="240">
        <v>0</v>
      </c>
      <c r="R708" s="240">
        <v>0</v>
      </c>
      <c r="S708" s="240">
        <v>1349752.86</v>
      </c>
      <c r="T708" s="245" t="s">
        <v>12</v>
      </c>
      <c r="U708" s="245" t="s">
        <v>316</v>
      </c>
      <c r="V708" s="245" t="s">
        <v>317</v>
      </c>
      <c r="W708" s="245" t="s">
        <v>825</v>
      </c>
      <c r="X708" s="245" t="s">
        <v>12</v>
      </c>
      <c r="Y708" s="245" t="s">
        <v>506</v>
      </c>
      <c r="Z708" s="245" t="s">
        <v>320</v>
      </c>
      <c r="AA708" s="247">
        <v>90013</v>
      </c>
      <c r="AB708" s="245" t="s">
        <v>743</v>
      </c>
      <c r="AC708" s="245" t="s">
        <v>272</v>
      </c>
      <c r="AD708" s="245" t="s">
        <v>344</v>
      </c>
      <c r="AE708" s="245" t="s">
        <v>12</v>
      </c>
    </row>
    <row r="709" spans="2:31" x14ac:dyDescent="0.35">
      <c r="B709" s="244">
        <v>100915</v>
      </c>
      <c r="C709" s="245" t="s">
        <v>1568</v>
      </c>
      <c r="D709" s="244">
        <v>2015</v>
      </c>
      <c r="E709" s="245" t="s">
        <v>12</v>
      </c>
      <c r="F709" s="240">
        <v>54366.8366660256</v>
      </c>
      <c r="G709" s="240" t="s">
        <v>1755</v>
      </c>
      <c r="H709" s="240" t="s">
        <v>12</v>
      </c>
      <c r="I709" s="240">
        <v>54366.8366660256</v>
      </c>
      <c r="J709" s="240">
        <v>0</v>
      </c>
      <c r="K709" s="240">
        <v>0</v>
      </c>
      <c r="L709" s="240">
        <v>0</v>
      </c>
      <c r="M709" s="240">
        <v>0</v>
      </c>
      <c r="N709" s="240" t="s">
        <v>12</v>
      </c>
      <c r="O709" s="240">
        <v>50223.5770335177</v>
      </c>
      <c r="P709" s="240">
        <v>0</v>
      </c>
      <c r="Q709" s="240">
        <v>0</v>
      </c>
      <c r="R709" s="240">
        <v>50223.5770335177</v>
      </c>
      <c r="S709" s="240">
        <v>4143.2596325079403</v>
      </c>
      <c r="T709" s="245" t="s">
        <v>12</v>
      </c>
      <c r="U709" s="245" t="s">
        <v>316</v>
      </c>
      <c r="V709" s="245" t="s">
        <v>317</v>
      </c>
      <c r="W709" s="245" t="s">
        <v>825</v>
      </c>
      <c r="X709" s="245" t="s">
        <v>12</v>
      </c>
      <c r="Y709" s="245" t="s">
        <v>1569</v>
      </c>
      <c r="Z709" s="245" t="s">
        <v>320</v>
      </c>
      <c r="AA709" s="247">
        <v>91355</v>
      </c>
      <c r="AB709" s="245" t="s">
        <v>638</v>
      </c>
      <c r="AC709" s="245" t="s">
        <v>343</v>
      </c>
      <c r="AD709" s="245" t="s">
        <v>344</v>
      </c>
      <c r="AE709" s="245" t="s">
        <v>12</v>
      </c>
    </row>
    <row r="710" spans="2:31" x14ac:dyDescent="0.35">
      <c r="B710" s="244">
        <v>104365</v>
      </c>
      <c r="C710" s="245" t="s">
        <v>1570</v>
      </c>
      <c r="D710" s="244">
        <v>2015</v>
      </c>
      <c r="E710" s="245" t="s">
        <v>12</v>
      </c>
      <c r="F710" s="240">
        <v>29.8886325408</v>
      </c>
      <c r="G710" s="240" t="s">
        <v>1755</v>
      </c>
      <c r="H710" s="240" t="s">
        <v>12</v>
      </c>
      <c r="I710" s="240">
        <v>29.8886325408</v>
      </c>
      <c r="J710" s="240">
        <v>0</v>
      </c>
      <c r="K710" s="240">
        <v>0</v>
      </c>
      <c r="L710" s="240">
        <v>0</v>
      </c>
      <c r="M710" s="240">
        <v>0</v>
      </c>
      <c r="N710" s="240" t="s">
        <v>12</v>
      </c>
      <c r="O710" s="240">
        <v>0</v>
      </c>
      <c r="P710" s="240">
        <v>0</v>
      </c>
      <c r="Q710" s="240">
        <v>0</v>
      </c>
      <c r="R710" s="240">
        <v>0</v>
      </c>
      <c r="S710" s="240">
        <v>29.8886325408</v>
      </c>
      <c r="T710" s="245" t="s">
        <v>12</v>
      </c>
      <c r="U710" s="245" t="s">
        <v>317</v>
      </c>
      <c r="V710" s="245" t="s">
        <v>317</v>
      </c>
      <c r="W710" s="245" t="s">
        <v>12</v>
      </c>
      <c r="X710" s="245" t="s">
        <v>12</v>
      </c>
      <c r="Y710" s="245" t="s">
        <v>2027</v>
      </c>
      <c r="Z710" s="245" t="s">
        <v>320</v>
      </c>
      <c r="AA710" s="247">
        <v>92351</v>
      </c>
      <c r="AB710" s="245" t="s">
        <v>638</v>
      </c>
      <c r="AC710" s="245" t="s">
        <v>201</v>
      </c>
      <c r="AD710" s="245" t="s">
        <v>327</v>
      </c>
      <c r="AE710" s="245" t="s">
        <v>12</v>
      </c>
    </row>
    <row r="711" spans="2:31" x14ac:dyDescent="0.35">
      <c r="B711" s="244">
        <v>101348</v>
      </c>
      <c r="C711" s="245" t="s">
        <v>1814</v>
      </c>
      <c r="D711" s="244">
        <v>2015</v>
      </c>
      <c r="E711" s="245" t="s">
        <v>12</v>
      </c>
      <c r="F711" s="240">
        <v>8551.2774343572892</v>
      </c>
      <c r="G711" s="240" t="s">
        <v>1755</v>
      </c>
      <c r="H711" s="240" t="s">
        <v>12</v>
      </c>
      <c r="I711" s="240">
        <v>8551.2774343572892</v>
      </c>
      <c r="J711" s="240">
        <v>0</v>
      </c>
      <c r="K711" s="240">
        <v>0</v>
      </c>
      <c r="L711" s="240">
        <v>0</v>
      </c>
      <c r="M711" s="240">
        <v>0</v>
      </c>
      <c r="N711" s="240" t="s">
        <v>12</v>
      </c>
      <c r="O711" s="240">
        <v>0</v>
      </c>
      <c r="P711" s="240">
        <v>0</v>
      </c>
      <c r="Q711" s="240">
        <v>0</v>
      </c>
      <c r="R711" s="240">
        <v>0</v>
      </c>
      <c r="S711" s="240">
        <v>8551.2774343572892</v>
      </c>
      <c r="T711" s="245" t="s">
        <v>12</v>
      </c>
      <c r="U711" s="245" t="s">
        <v>317</v>
      </c>
      <c r="V711" s="245" t="s">
        <v>317</v>
      </c>
      <c r="W711" s="245" t="s">
        <v>12</v>
      </c>
      <c r="X711" s="245" t="s">
        <v>12</v>
      </c>
      <c r="Y711" s="245" t="s">
        <v>1815</v>
      </c>
      <c r="Z711" s="245" t="s">
        <v>320</v>
      </c>
      <c r="AA711" s="247">
        <v>92365</v>
      </c>
      <c r="AB711" s="245" t="s">
        <v>638</v>
      </c>
      <c r="AC711" s="245" t="s">
        <v>201</v>
      </c>
      <c r="AD711" s="245" t="s">
        <v>327</v>
      </c>
      <c r="AE711" s="245" t="s">
        <v>12</v>
      </c>
    </row>
    <row r="712" spans="2:31" x14ac:dyDescent="0.35">
      <c r="B712" s="244">
        <v>104366</v>
      </c>
      <c r="C712" s="245" t="s">
        <v>2028</v>
      </c>
      <c r="D712" s="244">
        <v>2015</v>
      </c>
      <c r="E712" s="245" t="s">
        <v>12</v>
      </c>
      <c r="F712" s="240">
        <v>1870.24684147267</v>
      </c>
      <c r="G712" s="240" t="s">
        <v>1755</v>
      </c>
      <c r="H712" s="240" t="s">
        <v>12</v>
      </c>
      <c r="I712" s="240">
        <v>1870.24684147267</v>
      </c>
      <c r="J712" s="240">
        <v>0</v>
      </c>
      <c r="K712" s="240">
        <v>0</v>
      </c>
      <c r="L712" s="240">
        <v>0</v>
      </c>
      <c r="M712" s="240">
        <v>0</v>
      </c>
      <c r="N712" s="240" t="s">
        <v>12</v>
      </c>
      <c r="O712" s="240">
        <v>0</v>
      </c>
      <c r="P712" s="240">
        <v>0</v>
      </c>
      <c r="Q712" s="240">
        <v>0</v>
      </c>
      <c r="R712" s="240">
        <v>0</v>
      </c>
      <c r="S712" s="240">
        <v>1870.24684147267</v>
      </c>
      <c r="T712" s="245" t="s">
        <v>12</v>
      </c>
      <c r="U712" s="245" t="s">
        <v>317</v>
      </c>
      <c r="V712" s="245" t="s">
        <v>317</v>
      </c>
      <c r="W712" s="245" t="s">
        <v>12</v>
      </c>
      <c r="X712" s="245" t="s">
        <v>12</v>
      </c>
      <c r="Y712" s="245" t="s">
        <v>739</v>
      </c>
      <c r="Z712" s="245" t="s">
        <v>320</v>
      </c>
      <c r="AA712" s="247">
        <v>92363</v>
      </c>
      <c r="AB712" s="245" t="s">
        <v>638</v>
      </c>
      <c r="AC712" s="245" t="s">
        <v>201</v>
      </c>
      <c r="AD712" s="245" t="s">
        <v>327</v>
      </c>
      <c r="AE712" s="245" t="s">
        <v>12</v>
      </c>
    </row>
    <row r="713" spans="2:31" x14ac:dyDescent="0.35">
      <c r="B713" s="244">
        <v>101346</v>
      </c>
      <c r="C713" s="245" t="s">
        <v>1572</v>
      </c>
      <c r="D713" s="244">
        <v>2015</v>
      </c>
      <c r="E713" s="245" t="s">
        <v>12</v>
      </c>
      <c r="F713" s="240">
        <v>36477.462981238401</v>
      </c>
      <c r="G713" s="240" t="s">
        <v>1755</v>
      </c>
      <c r="H713" s="240" t="s">
        <v>12</v>
      </c>
      <c r="I713" s="240">
        <v>36477.462981238401</v>
      </c>
      <c r="J713" s="240">
        <v>0</v>
      </c>
      <c r="K713" s="240">
        <v>0</v>
      </c>
      <c r="L713" s="240">
        <v>0</v>
      </c>
      <c r="M713" s="240">
        <v>0</v>
      </c>
      <c r="N713" s="240" t="s">
        <v>12</v>
      </c>
      <c r="O713" s="240">
        <v>31635.772981238399</v>
      </c>
      <c r="P713" s="240">
        <v>0</v>
      </c>
      <c r="Q713" s="240">
        <v>0</v>
      </c>
      <c r="R713" s="240">
        <v>31635.772981238399</v>
      </c>
      <c r="S713" s="240">
        <v>4841.6899999999996</v>
      </c>
      <c r="T713" s="245" t="s">
        <v>12</v>
      </c>
      <c r="U713" s="245" t="s">
        <v>316</v>
      </c>
      <c r="V713" s="245" t="s">
        <v>317</v>
      </c>
      <c r="W713" s="245" t="s">
        <v>825</v>
      </c>
      <c r="X713" s="245" t="s">
        <v>12</v>
      </c>
      <c r="Y713" s="245" t="s">
        <v>739</v>
      </c>
      <c r="Z713" s="245" t="s">
        <v>320</v>
      </c>
      <c r="AA713" s="247">
        <v>92363</v>
      </c>
      <c r="AB713" s="245" t="s">
        <v>638</v>
      </c>
      <c r="AC713" s="245" t="s">
        <v>343</v>
      </c>
      <c r="AD713" s="245" t="s">
        <v>344</v>
      </c>
      <c r="AE713" s="245" t="s">
        <v>12</v>
      </c>
    </row>
    <row r="714" spans="2:31" x14ac:dyDescent="0.35">
      <c r="B714" s="244">
        <v>104220</v>
      </c>
      <c r="C714" s="245" t="s">
        <v>1573</v>
      </c>
      <c r="D714" s="244">
        <v>2015</v>
      </c>
      <c r="E714" s="245" t="s">
        <v>12</v>
      </c>
      <c r="F714" s="240">
        <v>26192.2643699359</v>
      </c>
      <c r="G714" s="240" t="s">
        <v>1755</v>
      </c>
      <c r="H714" s="240" t="s">
        <v>12</v>
      </c>
      <c r="I714" s="240">
        <v>26192.2643699359</v>
      </c>
      <c r="J714" s="240">
        <v>0</v>
      </c>
      <c r="K714" s="240">
        <v>0</v>
      </c>
      <c r="L714" s="240">
        <v>0</v>
      </c>
      <c r="M714" s="240">
        <v>0</v>
      </c>
      <c r="N714" s="240" t="s">
        <v>12</v>
      </c>
      <c r="O714" s="240">
        <v>24669.664369932801</v>
      </c>
      <c r="P714" s="240">
        <v>0</v>
      </c>
      <c r="Q714" s="240">
        <v>0</v>
      </c>
      <c r="R714" s="240">
        <v>24669.664369932801</v>
      </c>
      <c r="S714" s="240">
        <v>1522.6000000030999</v>
      </c>
      <c r="T714" s="245" t="s">
        <v>12</v>
      </c>
      <c r="U714" s="245" t="s">
        <v>316</v>
      </c>
      <c r="V714" s="245" t="s">
        <v>317</v>
      </c>
      <c r="W714" s="245" t="s">
        <v>825</v>
      </c>
      <c r="X714" s="245" t="s">
        <v>12</v>
      </c>
      <c r="Y714" s="245" t="s">
        <v>1574</v>
      </c>
      <c r="Z714" s="245" t="s">
        <v>320</v>
      </c>
      <c r="AA714" s="247">
        <v>93313</v>
      </c>
      <c r="AB714" s="245" t="s">
        <v>638</v>
      </c>
      <c r="AC714" s="245" t="s">
        <v>343</v>
      </c>
      <c r="AD714" s="245" t="s">
        <v>344</v>
      </c>
      <c r="AE714" s="245" t="s">
        <v>12</v>
      </c>
    </row>
    <row r="715" spans="2:31" x14ac:dyDescent="0.35">
      <c r="B715" s="244">
        <v>5002</v>
      </c>
      <c r="C715" s="245" t="s">
        <v>1575</v>
      </c>
      <c r="D715" s="244">
        <v>2015</v>
      </c>
      <c r="E715" s="245" t="s">
        <v>12</v>
      </c>
      <c r="F715" s="240">
        <v>42863420.396348</v>
      </c>
      <c r="G715" s="240" t="s">
        <v>1755</v>
      </c>
      <c r="H715" s="240" t="s">
        <v>12</v>
      </c>
      <c r="I715" s="240">
        <v>0</v>
      </c>
      <c r="J715" s="240">
        <v>0</v>
      </c>
      <c r="K715" s="240">
        <v>42863420.396348</v>
      </c>
      <c r="L715" s="240">
        <v>0</v>
      </c>
      <c r="M715" s="240">
        <v>0</v>
      </c>
      <c r="N715" s="240" t="s">
        <v>12</v>
      </c>
      <c r="O715" s="240">
        <v>0</v>
      </c>
      <c r="P715" s="240">
        <v>20441116.289765202</v>
      </c>
      <c r="Q715" s="240">
        <v>0</v>
      </c>
      <c r="R715" s="240">
        <v>20441116.289765202</v>
      </c>
      <c r="S715" s="240">
        <v>22422304.1023628</v>
      </c>
      <c r="T715" s="245" t="s">
        <v>12</v>
      </c>
      <c r="U715" s="245" t="s">
        <v>316</v>
      </c>
      <c r="V715" s="245" t="s">
        <v>317</v>
      </c>
      <c r="W715" s="245" t="s">
        <v>825</v>
      </c>
      <c r="X715" s="245" t="s">
        <v>12</v>
      </c>
      <c r="Y715" s="245" t="s">
        <v>506</v>
      </c>
      <c r="Z715" s="245" t="s">
        <v>320</v>
      </c>
      <c r="AA715" s="247">
        <v>90013</v>
      </c>
      <c r="AB715" s="245" t="s">
        <v>638</v>
      </c>
      <c r="AC715" s="245" t="s">
        <v>424</v>
      </c>
      <c r="AD715" s="245" t="s">
        <v>425</v>
      </c>
      <c r="AE715" s="245" t="s">
        <v>12</v>
      </c>
    </row>
    <row r="716" spans="2:31" x14ac:dyDescent="0.35">
      <c r="B716" s="244">
        <v>104212</v>
      </c>
      <c r="C716" s="245" t="s">
        <v>1576</v>
      </c>
      <c r="D716" s="244">
        <v>2015</v>
      </c>
      <c r="E716" s="245" t="s">
        <v>12</v>
      </c>
      <c r="F716" s="240">
        <v>76525.868598000001</v>
      </c>
      <c r="G716" s="240" t="s">
        <v>1755</v>
      </c>
      <c r="H716" s="240" t="s">
        <v>12</v>
      </c>
      <c r="I716" s="240">
        <v>0</v>
      </c>
      <c r="J716" s="240">
        <v>0</v>
      </c>
      <c r="K716" s="240">
        <v>71405.276198000007</v>
      </c>
      <c r="L716" s="240">
        <v>5120.5924000000005</v>
      </c>
      <c r="M716" s="240">
        <v>0</v>
      </c>
      <c r="N716" s="240" t="s">
        <v>12</v>
      </c>
      <c r="O716" s="240">
        <v>0</v>
      </c>
      <c r="P716" s="240">
        <v>71405.276198000007</v>
      </c>
      <c r="Q716" s="240">
        <v>0</v>
      </c>
      <c r="R716" s="240">
        <v>71405.276198000007</v>
      </c>
      <c r="S716" s="240">
        <v>5120.5924000000005</v>
      </c>
      <c r="T716" s="245" t="s">
        <v>12</v>
      </c>
      <c r="U716" s="245" t="s">
        <v>316</v>
      </c>
      <c r="V716" s="245" t="s">
        <v>317</v>
      </c>
      <c r="W716" s="245" t="s">
        <v>350</v>
      </c>
      <c r="X716" s="245" t="s">
        <v>12</v>
      </c>
      <c r="Y716" s="245" t="s">
        <v>1277</v>
      </c>
      <c r="Z716" s="245" t="s">
        <v>320</v>
      </c>
      <c r="AA716" s="247">
        <v>92867</v>
      </c>
      <c r="AB716" s="245" t="s">
        <v>446</v>
      </c>
      <c r="AC716" s="245" t="s">
        <v>394</v>
      </c>
      <c r="AD716" s="245" t="s">
        <v>395</v>
      </c>
      <c r="AE716" s="245" t="s">
        <v>12</v>
      </c>
    </row>
    <row r="717" spans="2:31" x14ac:dyDescent="0.35">
      <c r="B717" s="244">
        <v>5013</v>
      </c>
      <c r="C717" s="245" t="s">
        <v>1577</v>
      </c>
      <c r="D717" s="244">
        <v>2015</v>
      </c>
      <c r="E717" s="245" t="s">
        <v>12</v>
      </c>
      <c r="F717" s="240">
        <v>692328.84831200005</v>
      </c>
      <c r="G717" s="240" t="s">
        <v>1755</v>
      </c>
      <c r="H717" s="240" t="s">
        <v>12</v>
      </c>
      <c r="I717" s="240">
        <v>23791.690999999999</v>
      </c>
      <c r="J717" s="240">
        <v>0</v>
      </c>
      <c r="K717" s="240">
        <v>668537.15731200005</v>
      </c>
      <c r="L717" s="240">
        <v>0</v>
      </c>
      <c r="M717" s="240">
        <v>0</v>
      </c>
      <c r="N717" s="240" t="s">
        <v>12</v>
      </c>
      <c r="O717" s="240">
        <v>0</v>
      </c>
      <c r="P717" s="240">
        <v>668076.75771200005</v>
      </c>
      <c r="Q717" s="240">
        <v>0</v>
      </c>
      <c r="R717" s="240">
        <v>668076.75771200005</v>
      </c>
      <c r="S717" s="240">
        <v>24252.0906</v>
      </c>
      <c r="T717" s="245" t="s">
        <v>12</v>
      </c>
      <c r="U717" s="245" t="s">
        <v>316</v>
      </c>
      <c r="V717" s="245" t="s">
        <v>317</v>
      </c>
      <c r="W717" s="245" t="s">
        <v>430</v>
      </c>
      <c r="X717" s="245" t="s">
        <v>12</v>
      </c>
      <c r="Y717" s="245" t="s">
        <v>1230</v>
      </c>
      <c r="Z717" s="245" t="s">
        <v>1231</v>
      </c>
      <c r="AA717" s="247" t="s">
        <v>1578</v>
      </c>
      <c r="AB717" s="245" t="s">
        <v>743</v>
      </c>
      <c r="AC717" s="245" t="s">
        <v>1579</v>
      </c>
      <c r="AD717" s="245" t="s">
        <v>425</v>
      </c>
      <c r="AE717" s="245" t="s">
        <v>12</v>
      </c>
    </row>
    <row r="718" spans="2:31" x14ac:dyDescent="0.35">
      <c r="B718" s="244">
        <v>101241</v>
      </c>
      <c r="C718" s="245" t="s">
        <v>1580</v>
      </c>
      <c r="D718" s="244">
        <v>2015</v>
      </c>
      <c r="E718" s="245" t="s">
        <v>12</v>
      </c>
      <c r="F718" s="240">
        <v>70815.579435795706</v>
      </c>
      <c r="G718" s="240" t="s">
        <v>1755</v>
      </c>
      <c r="H718" s="240" t="s">
        <v>12</v>
      </c>
      <c r="I718" s="240">
        <v>70805.469435795705</v>
      </c>
      <c r="J718" s="240">
        <v>10.11</v>
      </c>
      <c r="K718" s="240">
        <v>0</v>
      </c>
      <c r="L718" s="240">
        <v>0</v>
      </c>
      <c r="M718" s="240">
        <v>0</v>
      </c>
      <c r="N718" s="240" t="s">
        <v>12</v>
      </c>
      <c r="O718" s="240">
        <v>57742.297520745698</v>
      </c>
      <c r="P718" s="240">
        <v>0</v>
      </c>
      <c r="Q718" s="240">
        <v>0</v>
      </c>
      <c r="R718" s="240">
        <v>57742.297520745698</v>
      </c>
      <c r="S718" s="240">
        <v>13073.28191505</v>
      </c>
      <c r="T718" s="245" t="s">
        <v>12</v>
      </c>
      <c r="U718" s="245" t="s">
        <v>316</v>
      </c>
      <c r="V718" s="245" t="s">
        <v>316</v>
      </c>
      <c r="W718" s="245" t="s">
        <v>761</v>
      </c>
      <c r="X718" s="245" t="s">
        <v>12</v>
      </c>
      <c r="Y718" s="245" t="s">
        <v>1279</v>
      </c>
      <c r="Z718" s="245" t="s">
        <v>320</v>
      </c>
      <c r="AA718" s="247">
        <v>92227</v>
      </c>
      <c r="AB718" s="245" t="s">
        <v>1582</v>
      </c>
      <c r="AC718" s="245" t="s">
        <v>1092</v>
      </c>
      <c r="AD718" s="245" t="s">
        <v>327</v>
      </c>
      <c r="AE718" s="245" t="s">
        <v>12</v>
      </c>
    </row>
    <row r="719" spans="2:31" x14ac:dyDescent="0.35">
      <c r="B719" s="244">
        <v>100263</v>
      </c>
      <c r="C719" s="245" t="s">
        <v>1583</v>
      </c>
      <c r="D719" s="244">
        <v>2015</v>
      </c>
      <c r="E719" s="245" t="s">
        <v>12</v>
      </c>
      <c r="F719" s="240">
        <v>22145.047052626</v>
      </c>
      <c r="G719" s="240" t="s">
        <v>1755</v>
      </c>
      <c r="H719" s="240" t="s">
        <v>12</v>
      </c>
      <c r="I719" s="240">
        <v>22145.047052626</v>
      </c>
      <c r="J719" s="240">
        <v>0</v>
      </c>
      <c r="K719" s="240">
        <v>0</v>
      </c>
      <c r="L719" s="240">
        <v>0</v>
      </c>
      <c r="M719" s="240">
        <v>0</v>
      </c>
      <c r="N719" s="240" t="s">
        <v>12</v>
      </c>
      <c r="O719" s="240">
        <v>0</v>
      </c>
      <c r="P719" s="240">
        <v>0</v>
      </c>
      <c r="Q719" s="240">
        <v>0</v>
      </c>
      <c r="R719" s="240">
        <v>0</v>
      </c>
      <c r="S719" s="240">
        <v>22145.047052626</v>
      </c>
      <c r="T719" s="245" t="s">
        <v>12</v>
      </c>
      <c r="U719" s="245" t="s">
        <v>316</v>
      </c>
      <c r="V719" s="245" t="s">
        <v>317</v>
      </c>
      <c r="W719" s="245" t="s">
        <v>553</v>
      </c>
      <c r="X719" s="245" t="s">
        <v>12</v>
      </c>
      <c r="Y719" s="245" t="s">
        <v>1584</v>
      </c>
      <c r="Z719" s="245" t="s">
        <v>320</v>
      </c>
      <c r="AA719" s="247">
        <v>94025</v>
      </c>
      <c r="AB719" s="245" t="s">
        <v>352</v>
      </c>
      <c r="AC719" s="245" t="s">
        <v>201</v>
      </c>
      <c r="AD719" s="245" t="s">
        <v>458</v>
      </c>
      <c r="AE719" s="245" t="s">
        <v>12</v>
      </c>
    </row>
    <row r="720" spans="2:31" x14ac:dyDescent="0.35">
      <c r="B720" s="244">
        <v>104635</v>
      </c>
      <c r="C720" s="245" t="s">
        <v>1585</v>
      </c>
      <c r="D720" s="244">
        <v>2015</v>
      </c>
      <c r="E720" s="245" t="s">
        <v>12</v>
      </c>
      <c r="F720" s="240">
        <v>15513.688608</v>
      </c>
      <c r="G720" s="240" t="s">
        <v>1755</v>
      </c>
      <c r="H720" s="240" t="s">
        <v>12</v>
      </c>
      <c r="I720" s="240">
        <v>15513.688608</v>
      </c>
      <c r="J720" s="240">
        <v>0</v>
      </c>
      <c r="K720" s="240">
        <v>0</v>
      </c>
      <c r="L720" s="240">
        <v>0</v>
      </c>
      <c r="M720" s="240">
        <v>0</v>
      </c>
      <c r="N720" s="240" t="s">
        <v>12</v>
      </c>
      <c r="O720" s="240">
        <v>0</v>
      </c>
      <c r="P720" s="240">
        <v>0</v>
      </c>
      <c r="Q720" s="240">
        <v>0</v>
      </c>
      <c r="R720" s="240">
        <v>0</v>
      </c>
      <c r="S720" s="240">
        <v>15513.688608</v>
      </c>
      <c r="T720" s="245" t="s">
        <v>12</v>
      </c>
      <c r="U720" s="245" t="s">
        <v>317</v>
      </c>
      <c r="V720" s="245" t="s">
        <v>317</v>
      </c>
      <c r="W720" s="245" t="s">
        <v>12</v>
      </c>
      <c r="X720" s="245" t="s">
        <v>12</v>
      </c>
      <c r="Y720" s="245" t="s">
        <v>741</v>
      </c>
      <c r="Z720" s="245" t="s">
        <v>320</v>
      </c>
      <c r="AA720" s="247">
        <v>94304</v>
      </c>
      <c r="AB720" s="245" t="s">
        <v>520</v>
      </c>
      <c r="AC720" s="245" t="s">
        <v>201</v>
      </c>
      <c r="AD720" s="245" t="s">
        <v>327</v>
      </c>
      <c r="AE720" s="245" t="s">
        <v>12</v>
      </c>
    </row>
    <row r="721" spans="2:31" x14ac:dyDescent="0.35">
      <c r="B721" s="244">
        <v>101025</v>
      </c>
      <c r="C721" s="245" t="s">
        <v>1587</v>
      </c>
      <c r="D721" s="244">
        <v>2015</v>
      </c>
      <c r="E721" s="245" t="s">
        <v>12</v>
      </c>
      <c r="F721" s="240">
        <v>50498.655478400004</v>
      </c>
      <c r="G721" s="240" t="s">
        <v>1755</v>
      </c>
      <c r="H721" s="240" t="s">
        <v>12</v>
      </c>
      <c r="I721" s="240">
        <v>50498.655478400004</v>
      </c>
      <c r="J721" s="240">
        <v>0</v>
      </c>
      <c r="K721" s="240">
        <v>0</v>
      </c>
      <c r="L721" s="240">
        <v>0</v>
      </c>
      <c r="M721" s="240">
        <v>0</v>
      </c>
      <c r="N721" s="240" t="s">
        <v>12</v>
      </c>
      <c r="O721" s="240">
        <v>50498.655478400004</v>
      </c>
      <c r="P721" s="240">
        <v>0</v>
      </c>
      <c r="Q721" s="240">
        <v>0</v>
      </c>
      <c r="R721" s="240">
        <v>50498.655478400004</v>
      </c>
      <c r="S721" s="240">
        <v>0</v>
      </c>
      <c r="T721" s="245" t="s">
        <v>12</v>
      </c>
      <c r="U721" s="245" t="s">
        <v>316</v>
      </c>
      <c r="V721" s="245" t="s">
        <v>316</v>
      </c>
      <c r="W721" s="245" t="s">
        <v>390</v>
      </c>
      <c r="X721" s="245" t="s">
        <v>12</v>
      </c>
      <c r="Y721" s="245" t="s">
        <v>540</v>
      </c>
      <c r="Z721" s="245" t="s">
        <v>320</v>
      </c>
      <c r="AA721" s="247">
        <v>95354</v>
      </c>
      <c r="AB721" s="245" t="s">
        <v>673</v>
      </c>
      <c r="AC721" s="245" t="s">
        <v>201</v>
      </c>
      <c r="AD721" s="245" t="s">
        <v>327</v>
      </c>
      <c r="AE721" s="245" t="s">
        <v>12</v>
      </c>
    </row>
    <row r="722" spans="2:31" x14ac:dyDescent="0.35">
      <c r="B722" s="244">
        <v>104409</v>
      </c>
      <c r="C722" s="245" t="s">
        <v>1588</v>
      </c>
      <c r="D722" s="244">
        <v>2015</v>
      </c>
      <c r="E722" s="245" t="s">
        <v>12</v>
      </c>
      <c r="F722" s="240">
        <v>11129.569904</v>
      </c>
      <c r="G722" s="240" t="s">
        <v>1755</v>
      </c>
      <c r="H722" s="240" t="s">
        <v>12</v>
      </c>
      <c r="I722" s="240">
        <v>11129.569904</v>
      </c>
      <c r="J722" s="240">
        <v>0</v>
      </c>
      <c r="K722" s="240">
        <v>0</v>
      </c>
      <c r="L722" s="240">
        <v>0</v>
      </c>
      <c r="M722" s="240">
        <v>0</v>
      </c>
      <c r="N722" s="240" t="s">
        <v>12</v>
      </c>
      <c r="O722" s="240">
        <v>0</v>
      </c>
      <c r="P722" s="240">
        <v>0</v>
      </c>
      <c r="Q722" s="240">
        <v>0</v>
      </c>
      <c r="R722" s="240">
        <v>0</v>
      </c>
      <c r="S722" s="240">
        <v>11129.569904</v>
      </c>
      <c r="T722" s="245" t="s">
        <v>12</v>
      </c>
      <c r="U722" s="245" t="s">
        <v>317</v>
      </c>
      <c r="V722" s="245" t="s">
        <v>317</v>
      </c>
      <c r="W722" s="245" t="s">
        <v>12</v>
      </c>
      <c r="X722" s="245" t="s">
        <v>12</v>
      </c>
      <c r="Y722" s="245" t="s">
        <v>375</v>
      </c>
      <c r="Z722" s="245" t="s">
        <v>320</v>
      </c>
      <c r="AA722" s="247">
        <v>95811</v>
      </c>
      <c r="AB722" s="245" t="s">
        <v>759</v>
      </c>
      <c r="AC722" s="245" t="s">
        <v>201</v>
      </c>
      <c r="AD722" s="245" t="s">
        <v>327</v>
      </c>
      <c r="AE722" s="245" t="s">
        <v>12</v>
      </c>
    </row>
    <row r="723" spans="2:31" x14ac:dyDescent="0.35">
      <c r="B723" s="244">
        <v>104370</v>
      </c>
      <c r="C723" s="245" t="s">
        <v>1589</v>
      </c>
      <c r="D723" s="244">
        <v>2015</v>
      </c>
      <c r="E723" s="245" t="s">
        <v>12</v>
      </c>
      <c r="F723" s="240">
        <v>18940.360834999999</v>
      </c>
      <c r="G723" s="240" t="s">
        <v>1755</v>
      </c>
      <c r="H723" s="240" t="s">
        <v>12</v>
      </c>
      <c r="I723" s="240">
        <v>18940.360834999999</v>
      </c>
      <c r="J723" s="240">
        <v>0</v>
      </c>
      <c r="K723" s="240">
        <v>0</v>
      </c>
      <c r="L723" s="240">
        <v>0</v>
      </c>
      <c r="M723" s="240">
        <v>0</v>
      </c>
      <c r="N723" s="240" t="s">
        <v>12</v>
      </c>
      <c r="O723" s="240">
        <v>0</v>
      </c>
      <c r="P723" s="240">
        <v>0</v>
      </c>
      <c r="Q723" s="240">
        <v>0</v>
      </c>
      <c r="R723" s="240">
        <v>0</v>
      </c>
      <c r="S723" s="240">
        <v>18940.360834999999</v>
      </c>
      <c r="T723" s="245" t="s">
        <v>12</v>
      </c>
      <c r="U723" s="245" t="s">
        <v>317</v>
      </c>
      <c r="V723" s="245" t="s">
        <v>317</v>
      </c>
      <c r="W723" s="245" t="s">
        <v>12</v>
      </c>
      <c r="X723" s="245" t="s">
        <v>12</v>
      </c>
      <c r="Y723" s="245" t="s">
        <v>909</v>
      </c>
      <c r="Z723" s="245" t="s">
        <v>320</v>
      </c>
      <c r="AA723" s="247">
        <v>90730</v>
      </c>
      <c r="AB723" s="245" t="s">
        <v>1160</v>
      </c>
      <c r="AC723" s="245" t="s">
        <v>201</v>
      </c>
      <c r="AD723" s="245" t="s">
        <v>327</v>
      </c>
      <c r="AE723" s="245" t="s">
        <v>12</v>
      </c>
    </row>
    <row r="724" spans="2:31" x14ac:dyDescent="0.35">
      <c r="B724" s="244">
        <v>104619</v>
      </c>
      <c r="C724" s="245" t="s">
        <v>1590</v>
      </c>
      <c r="D724" s="244">
        <v>2015</v>
      </c>
      <c r="E724" s="245" t="s">
        <v>12</v>
      </c>
      <c r="F724" s="240">
        <v>11169.463766724</v>
      </c>
      <c r="G724" s="240" t="s">
        <v>1755</v>
      </c>
      <c r="H724" s="240" t="s">
        <v>12</v>
      </c>
      <c r="I724" s="240">
        <v>0</v>
      </c>
      <c r="J724" s="240">
        <v>0</v>
      </c>
      <c r="K724" s="240">
        <v>11169.463766724</v>
      </c>
      <c r="L724" s="240">
        <v>0</v>
      </c>
      <c r="M724" s="240">
        <v>0</v>
      </c>
      <c r="N724" s="240" t="s">
        <v>12</v>
      </c>
      <c r="O724" s="240">
        <v>0</v>
      </c>
      <c r="P724" s="240">
        <v>0</v>
      </c>
      <c r="Q724" s="240">
        <v>0</v>
      </c>
      <c r="R724" s="240">
        <v>0</v>
      </c>
      <c r="S724" s="240">
        <v>11169.463766724</v>
      </c>
      <c r="T724" s="245" t="s">
        <v>12</v>
      </c>
      <c r="U724" s="245" t="s">
        <v>317</v>
      </c>
      <c r="V724" s="245" t="s">
        <v>317</v>
      </c>
      <c r="W724" s="245" t="s">
        <v>12</v>
      </c>
      <c r="X724" s="245" t="s">
        <v>12</v>
      </c>
      <c r="Y724" s="245" t="s">
        <v>1591</v>
      </c>
      <c r="Z724" s="245" t="s">
        <v>1592</v>
      </c>
      <c r="AA724" s="247">
        <v>7981</v>
      </c>
      <c r="AB724" s="245" t="s">
        <v>450</v>
      </c>
      <c r="AC724" s="245" t="s">
        <v>424</v>
      </c>
      <c r="AD724" s="245" t="s">
        <v>425</v>
      </c>
      <c r="AE724" s="245" t="s">
        <v>12</v>
      </c>
    </row>
    <row r="725" spans="2:31" x14ac:dyDescent="0.35">
      <c r="B725" s="244">
        <v>100092</v>
      </c>
      <c r="C725" s="245" t="s">
        <v>2029</v>
      </c>
      <c r="D725" s="244">
        <v>2015</v>
      </c>
      <c r="E725" s="245" t="s">
        <v>12</v>
      </c>
      <c r="F725" s="240">
        <v>6408.1508566775001</v>
      </c>
      <c r="G725" s="240" t="s">
        <v>1755</v>
      </c>
      <c r="H725" s="240" t="s">
        <v>12</v>
      </c>
      <c r="I725" s="240">
        <v>2006.2508566775</v>
      </c>
      <c r="J725" s="240">
        <v>4401.8999999999996</v>
      </c>
      <c r="K725" s="240">
        <v>0</v>
      </c>
      <c r="L725" s="240">
        <v>0</v>
      </c>
      <c r="M725" s="240">
        <v>0</v>
      </c>
      <c r="N725" s="240" t="s">
        <v>12</v>
      </c>
      <c r="O725" s="240">
        <v>0</v>
      </c>
      <c r="P725" s="240">
        <v>0</v>
      </c>
      <c r="Q725" s="240">
        <v>0</v>
      </c>
      <c r="R725" s="240">
        <v>0</v>
      </c>
      <c r="S725" s="240">
        <v>6408.1508566775001</v>
      </c>
      <c r="T725" s="245" t="s">
        <v>12</v>
      </c>
      <c r="U725" s="245" t="s">
        <v>317</v>
      </c>
      <c r="V725" s="245" t="s">
        <v>317</v>
      </c>
      <c r="W725" s="245" t="s">
        <v>12</v>
      </c>
      <c r="X725" s="245" t="s">
        <v>12</v>
      </c>
      <c r="Y725" s="245" t="s">
        <v>876</v>
      </c>
      <c r="Z725" s="245" t="s">
        <v>320</v>
      </c>
      <c r="AA725" s="247">
        <v>94089</v>
      </c>
      <c r="AB725" s="245" t="s">
        <v>912</v>
      </c>
      <c r="AC725" s="245" t="s">
        <v>201</v>
      </c>
      <c r="AD725" s="245" t="s">
        <v>327</v>
      </c>
      <c r="AE725" s="245" t="s">
        <v>12</v>
      </c>
    </row>
    <row r="726" spans="2:31" x14ac:dyDescent="0.35">
      <c r="B726" s="244">
        <v>101671</v>
      </c>
      <c r="C726" s="245" t="s">
        <v>1952</v>
      </c>
      <c r="D726" s="244">
        <v>2015</v>
      </c>
      <c r="E726" s="245" t="s">
        <v>12</v>
      </c>
      <c r="F726" s="240">
        <v>3210.9135300480002</v>
      </c>
      <c r="G726" s="240" t="s">
        <v>1755</v>
      </c>
      <c r="H726" s="240" t="s">
        <v>12</v>
      </c>
      <c r="I726" s="240">
        <v>3210.9135300480002</v>
      </c>
      <c r="J726" s="240">
        <v>0</v>
      </c>
      <c r="K726" s="240">
        <v>0</v>
      </c>
      <c r="L726" s="240">
        <v>0</v>
      </c>
      <c r="M726" s="240">
        <v>0</v>
      </c>
      <c r="N726" s="240" t="s">
        <v>12</v>
      </c>
      <c r="O726" s="240">
        <v>0</v>
      </c>
      <c r="P726" s="240">
        <v>0</v>
      </c>
      <c r="Q726" s="240">
        <v>0</v>
      </c>
      <c r="R726" s="240">
        <v>0</v>
      </c>
      <c r="S726" s="240">
        <v>3210.9135300480002</v>
      </c>
      <c r="T726" s="245" t="s">
        <v>12</v>
      </c>
      <c r="U726" s="245" t="s">
        <v>317</v>
      </c>
      <c r="V726" s="245" t="s">
        <v>317</v>
      </c>
      <c r="W726" s="245" t="s">
        <v>12</v>
      </c>
      <c r="X726" s="245" t="s">
        <v>12</v>
      </c>
      <c r="Y726" s="245" t="s">
        <v>1953</v>
      </c>
      <c r="Z726" s="245" t="s">
        <v>320</v>
      </c>
      <c r="AA726" s="247">
        <v>92327</v>
      </c>
      <c r="AB726" s="245" t="s">
        <v>411</v>
      </c>
      <c r="AC726" s="245" t="s">
        <v>201</v>
      </c>
      <c r="AD726" s="245" t="s">
        <v>354</v>
      </c>
      <c r="AE726" s="245" t="s">
        <v>12</v>
      </c>
    </row>
    <row r="727" spans="2:31" x14ac:dyDescent="0.35">
      <c r="B727" s="244">
        <v>100948</v>
      </c>
      <c r="C727" s="245" t="s">
        <v>1596</v>
      </c>
      <c r="D727" s="244">
        <v>2015</v>
      </c>
      <c r="E727" s="245" t="s">
        <v>12</v>
      </c>
      <c r="F727" s="240">
        <v>1010626.321004</v>
      </c>
      <c r="G727" s="240" t="s">
        <v>1755</v>
      </c>
      <c r="H727" s="240" t="s">
        <v>12</v>
      </c>
      <c r="I727" s="240">
        <v>1010626.321004</v>
      </c>
      <c r="J727" s="240">
        <v>0</v>
      </c>
      <c r="K727" s="240">
        <v>0</v>
      </c>
      <c r="L727" s="240">
        <v>0</v>
      </c>
      <c r="M727" s="240">
        <v>0</v>
      </c>
      <c r="N727" s="240" t="s">
        <v>12</v>
      </c>
      <c r="O727" s="240">
        <v>1010626.321004</v>
      </c>
      <c r="P727" s="240">
        <v>0</v>
      </c>
      <c r="Q727" s="240">
        <v>0</v>
      </c>
      <c r="R727" s="240">
        <v>1010626.321004</v>
      </c>
      <c r="S727" s="240">
        <v>0</v>
      </c>
      <c r="T727" s="245" t="s">
        <v>12</v>
      </c>
      <c r="U727" s="245" t="s">
        <v>316</v>
      </c>
      <c r="V727" s="245" t="s">
        <v>317</v>
      </c>
      <c r="W727" s="245" t="s">
        <v>350</v>
      </c>
      <c r="X727" s="245" t="s">
        <v>12</v>
      </c>
      <c r="Y727" s="245" t="s">
        <v>1167</v>
      </c>
      <c r="Z727" s="245" t="s">
        <v>320</v>
      </c>
      <c r="AA727" s="247">
        <v>93224</v>
      </c>
      <c r="AB727" s="245" t="s">
        <v>352</v>
      </c>
      <c r="AC727" s="245" t="s">
        <v>204</v>
      </c>
      <c r="AD727" s="245" t="s">
        <v>354</v>
      </c>
      <c r="AE727" s="245" t="s">
        <v>12</v>
      </c>
    </row>
    <row r="728" spans="2:31" x14ac:dyDescent="0.35">
      <c r="B728" s="244">
        <v>104709</v>
      </c>
      <c r="C728" s="245" t="s">
        <v>1597</v>
      </c>
      <c r="D728" s="244">
        <v>2015</v>
      </c>
      <c r="E728" s="245" t="s">
        <v>12</v>
      </c>
      <c r="F728" s="240">
        <v>18137.037568</v>
      </c>
      <c r="G728" s="240" t="s">
        <v>1755</v>
      </c>
      <c r="H728" s="240" t="s">
        <v>12</v>
      </c>
      <c r="I728" s="240">
        <v>18137.037568</v>
      </c>
      <c r="J728" s="240">
        <v>0</v>
      </c>
      <c r="K728" s="240">
        <v>0</v>
      </c>
      <c r="L728" s="240">
        <v>0</v>
      </c>
      <c r="M728" s="240">
        <v>0</v>
      </c>
      <c r="N728" s="240" t="s">
        <v>12</v>
      </c>
      <c r="O728" s="240">
        <v>0</v>
      </c>
      <c r="P728" s="240">
        <v>0</v>
      </c>
      <c r="Q728" s="240">
        <v>0</v>
      </c>
      <c r="R728" s="240">
        <v>0</v>
      </c>
      <c r="S728" s="240">
        <v>18137.037568</v>
      </c>
      <c r="T728" s="245" t="s">
        <v>12</v>
      </c>
      <c r="U728" s="245" t="s">
        <v>317</v>
      </c>
      <c r="V728" s="245" t="s">
        <v>317</v>
      </c>
      <c r="W728" s="245" t="s">
        <v>12</v>
      </c>
      <c r="X728" s="245" t="s">
        <v>12</v>
      </c>
      <c r="Y728" s="245" t="s">
        <v>1083</v>
      </c>
      <c r="Z728" s="245" t="s">
        <v>320</v>
      </c>
      <c r="AA728" s="247">
        <v>93561</v>
      </c>
      <c r="AB728" s="245" t="s">
        <v>1954</v>
      </c>
      <c r="AC728" s="245" t="s">
        <v>201</v>
      </c>
      <c r="AD728" s="245" t="s">
        <v>327</v>
      </c>
      <c r="AE728" s="245" t="s">
        <v>12</v>
      </c>
    </row>
    <row r="729" spans="2:31" x14ac:dyDescent="0.35">
      <c r="B729" s="244">
        <v>104550</v>
      </c>
      <c r="C729" s="245" t="s">
        <v>1599</v>
      </c>
      <c r="D729" s="244">
        <v>2015</v>
      </c>
      <c r="E729" s="245" t="s">
        <v>12</v>
      </c>
      <c r="F729" s="240">
        <v>89100.444368813798</v>
      </c>
      <c r="G729" s="240" t="s">
        <v>1755</v>
      </c>
      <c r="H729" s="240" t="s">
        <v>12</v>
      </c>
      <c r="I729" s="240">
        <v>446.94436881388799</v>
      </c>
      <c r="J729" s="240">
        <v>88653.5</v>
      </c>
      <c r="K729" s="240">
        <v>0</v>
      </c>
      <c r="L729" s="240">
        <v>0</v>
      </c>
      <c r="M729" s="240">
        <v>0</v>
      </c>
      <c r="N729" s="240" t="s">
        <v>12</v>
      </c>
      <c r="O729" s="240">
        <v>0</v>
      </c>
      <c r="P729" s="240">
        <v>0</v>
      </c>
      <c r="Q729" s="240">
        <v>0</v>
      </c>
      <c r="R729" s="240">
        <v>0</v>
      </c>
      <c r="S729" s="240">
        <v>89100.444368813798</v>
      </c>
      <c r="T729" s="245" t="s">
        <v>12</v>
      </c>
      <c r="U729" s="245" t="s">
        <v>316</v>
      </c>
      <c r="V729" s="245" t="s">
        <v>317</v>
      </c>
      <c r="W729" s="245" t="s">
        <v>390</v>
      </c>
      <c r="X729" s="245" t="s">
        <v>12</v>
      </c>
      <c r="Y729" s="245" t="s">
        <v>1266</v>
      </c>
      <c r="Z729" s="245" t="s">
        <v>320</v>
      </c>
      <c r="AA729" s="247">
        <v>91342</v>
      </c>
      <c r="AB729" s="245" t="s">
        <v>404</v>
      </c>
      <c r="AC729" s="245" t="s">
        <v>201</v>
      </c>
      <c r="AD729" s="245" t="s">
        <v>354</v>
      </c>
      <c r="AE729" s="245" t="s">
        <v>12</v>
      </c>
    </row>
    <row r="730" spans="2:31" x14ac:dyDescent="0.35">
      <c r="B730" s="244">
        <v>104579</v>
      </c>
      <c r="C730" s="245" t="s">
        <v>1602</v>
      </c>
      <c r="D730" s="244">
        <v>2015</v>
      </c>
      <c r="E730" s="245" t="s">
        <v>12</v>
      </c>
      <c r="F730" s="240">
        <v>0</v>
      </c>
      <c r="G730" s="240" t="s">
        <v>1755</v>
      </c>
      <c r="H730" s="240" t="s">
        <v>12</v>
      </c>
      <c r="I730" s="240">
        <v>0</v>
      </c>
      <c r="J730" s="240">
        <v>0</v>
      </c>
      <c r="K730" s="240">
        <v>0</v>
      </c>
      <c r="L730" s="240">
        <v>0</v>
      </c>
      <c r="M730" s="240">
        <v>0</v>
      </c>
      <c r="N730" s="240" t="s">
        <v>12</v>
      </c>
      <c r="O730" s="240">
        <v>0</v>
      </c>
      <c r="P730" s="240">
        <v>0</v>
      </c>
      <c r="Q730" s="240">
        <v>0</v>
      </c>
      <c r="R730" s="240">
        <v>0</v>
      </c>
      <c r="S730" s="240">
        <v>0</v>
      </c>
      <c r="T730" s="245" t="s">
        <v>12</v>
      </c>
      <c r="U730" s="245" t="s">
        <v>317</v>
      </c>
      <c r="V730" s="245" t="s">
        <v>317</v>
      </c>
      <c r="W730" s="245" t="s">
        <v>12</v>
      </c>
      <c r="X730" s="245" t="s">
        <v>12</v>
      </c>
      <c r="Y730" s="245" t="s">
        <v>1603</v>
      </c>
      <c r="Z730" s="245" t="s">
        <v>320</v>
      </c>
      <c r="AA730" s="247">
        <v>96101</v>
      </c>
      <c r="AB730" s="245" t="s">
        <v>321</v>
      </c>
      <c r="AC730" s="245" t="s">
        <v>322</v>
      </c>
      <c r="AD730" s="245" t="s">
        <v>323</v>
      </c>
      <c r="AE730" s="245" t="s">
        <v>12</v>
      </c>
    </row>
    <row r="731" spans="2:31" x14ac:dyDescent="0.35">
      <c r="B731" s="244">
        <v>100886</v>
      </c>
      <c r="C731" s="245" t="s">
        <v>1604</v>
      </c>
      <c r="D731" s="244">
        <v>2015</v>
      </c>
      <c r="E731" s="245" t="s">
        <v>12</v>
      </c>
      <c r="F731" s="240">
        <v>837293.14759343804</v>
      </c>
      <c r="G731" s="240" t="s">
        <v>1755</v>
      </c>
      <c r="H731" s="240" t="s">
        <v>12</v>
      </c>
      <c r="I731" s="240">
        <v>837293.14759343804</v>
      </c>
      <c r="J731" s="240">
        <v>0</v>
      </c>
      <c r="K731" s="240">
        <v>0</v>
      </c>
      <c r="L731" s="240">
        <v>0</v>
      </c>
      <c r="M731" s="240">
        <v>0</v>
      </c>
      <c r="N731" s="240" t="s">
        <v>12</v>
      </c>
      <c r="O731" s="240">
        <v>837293.14759343804</v>
      </c>
      <c r="P731" s="240">
        <v>0</v>
      </c>
      <c r="Q731" s="240">
        <v>0</v>
      </c>
      <c r="R731" s="240">
        <v>837293.14759343804</v>
      </c>
      <c r="S731" s="240">
        <v>0</v>
      </c>
      <c r="T731" s="245" t="s">
        <v>12</v>
      </c>
      <c r="U731" s="245" t="s">
        <v>316</v>
      </c>
      <c r="V731" s="245" t="s">
        <v>317</v>
      </c>
      <c r="W731" s="245" t="s">
        <v>340</v>
      </c>
      <c r="X731" s="245" t="s">
        <v>12</v>
      </c>
      <c r="Y731" s="245" t="s">
        <v>346</v>
      </c>
      <c r="Z731" s="245" t="s">
        <v>320</v>
      </c>
      <c r="AA731" s="247">
        <v>93308</v>
      </c>
      <c r="AB731" s="245" t="s">
        <v>352</v>
      </c>
      <c r="AC731" s="245" t="s">
        <v>201</v>
      </c>
      <c r="AD731" s="245" t="s">
        <v>458</v>
      </c>
      <c r="AE731" s="245" t="s">
        <v>12</v>
      </c>
    </row>
    <row r="732" spans="2:31" x14ac:dyDescent="0.35">
      <c r="B732" s="244">
        <v>101684</v>
      </c>
      <c r="C732" s="245" t="s">
        <v>1605</v>
      </c>
      <c r="D732" s="244">
        <v>2015</v>
      </c>
      <c r="E732" s="245" t="s">
        <v>12</v>
      </c>
      <c r="F732" s="240">
        <v>26099.512572957301</v>
      </c>
      <c r="G732" s="240" t="s">
        <v>1755</v>
      </c>
      <c r="H732" s="240" t="s">
        <v>12</v>
      </c>
      <c r="I732" s="240">
        <v>130.91257295733701</v>
      </c>
      <c r="J732" s="240">
        <v>25968.6</v>
      </c>
      <c r="K732" s="240">
        <v>0</v>
      </c>
      <c r="L732" s="240">
        <v>0</v>
      </c>
      <c r="M732" s="240">
        <v>0</v>
      </c>
      <c r="N732" s="240" t="s">
        <v>12</v>
      </c>
      <c r="O732" s="240">
        <v>0</v>
      </c>
      <c r="P732" s="240">
        <v>0</v>
      </c>
      <c r="Q732" s="240">
        <v>0</v>
      </c>
      <c r="R732" s="240">
        <v>0</v>
      </c>
      <c r="S732" s="240">
        <v>26099.512572957301</v>
      </c>
      <c r="T732" s="245" t="s">
        <v>12</v>
      </c>
      <c r="U732" s="245" t="s">
        <v>316</v>
      </c>
      <c r="V732" s="245" t="s">
        <v>317</v>
      </c>
      <c r="W732" s="245" t="s">
        <v>390</v>
      </c>
      <c r="X732" s="245" t="s">
        <v>12</v>
      </c>
      <c r="Y732" s="245" t="s">
        <v>1606</v>
      </c>
      <c r="Z732" s="245" t="s">
        <v>320</v>
      </c>
      <c r="AA732" s="247">
        <v>92072</v>
      </c>
      <c r="AB732" s="245" t="s">
        <v>411</v>
      </c>
      <c r="AC732" s="245" t="s">
        <v>201</v>
      </c>
      <c r="AD732" s="245" t="s">
        <v>354</v>
      </c>
      <c r="AE732" s="245" t="s">
        <v>12</v>
      </c>
    </row>
    <row r="733" spans="2:31" x14ac:dyDescent="0.35">
      <c r="B733" s="244">
        <v>104567</v>
      </c>
      <c r="C733" s="245" t="s">
        <v>1607</v>
      </c>
      <c r="D733" s="244">
        <v>2015</v>
      </c>
      <c r="E733" s="245" t="s">
        <v>12</v>
      </c>
      <c r="F733" s="240">
        <v>0</v>
      </c>
      <c r="G733" s="240" t="s">
        <v>1755</v>
      </c>
      <c r="H733" s="240" t="s">
        <v>12</v>
      </c>
      <c r="I733" s="240">
        <v>0</v>
      </c>
      <c r="J733" s="240">
        <v>0</v>
      </c>
      <c r="K733" s="240">
        <v>0</v>
      </c>
      <c r="L733" s="240">
        <v>0</v>
      </c>
      <c r="M733" s="240">
        <v>0</v>
      </c>
      <c r="N733" s="240" t="s">
        <v>12</v>
      </c>
      <c r="O733" s="240">
        <v>0</v>
      </c>
      <c r="P733" s="240">
        <v>0</v>
      </c>
      <c r="Q733" s="240">
        <v>0</v>
      </c>
      <c r="R733" s="240">
        <v>0</v>
      </c>
      <c r="S733" s="240">
        <v>0</v>
      </c>
      <c r="T733" s="245" t="s">
        <v>12</v>
      </c>
      <c r="U733" s="245" t="s">
        <v>316</v>
      </c>
      <c r="V733" s="245" t="s">
        <v>317</v>
      </c>
      <c r="W733" s="245" t="s">
        <v>553</v>
      </c>
      <c r="X733" s="245" t="s">
        <v>12</v>
      </c>
      <c r="Y733" s="245" t="s">
        <v>1608</v>
      </c>
      <c r="Z733" s="245" t="s">
        <v>491</v>
      </c>
      <c r="AA733" s="247">
        <v>98408</v>
      </c>
      <c r="AB733" s="245" t="s">
        <v>493</v>
      </c>
      <c r="AC733" s="245" t="s">
        <v>322</v>
      </c>
      <c r="AD733" s="245" t="s">
        <v>323</v>
      </c>
      <c r="AE733" s="245" t="s">
        <v>12</v>
      </c>
    </row>
    <row r="734" spans="2:31" x14ac:dyDescent="0.35">
      <c r="B734" s="244">
        <v>101073</v>
      </c>
      <c r="C734" s="245" t="s">
        <v>1610</v>
      </c>
      <c r="D734" s="244">
        <v>2015</v>
      </c>
      <c r="E734" s="245" t="s">
        <v>12</v>
      </c>
      <c r="F734" s="240">
        <v>48275.474702400003</v>
      </c>
      <c r="G734" s="240" t="s">
        <v>1755</v>
      </c>
      <c r="H734" s="240" t="s">
        <v>12</v>
      </c>
      <c r="I734" s="240">
        <v>48275.474702400003</v>
      </c>
      <c r="J734" s="240">
        <v>0</v>
      </c>
      <c r="K734" s="240">
        <v>0</v>
      </c>
      <c r="L734" s="240">
        <v>0</v>
      </c>
      <c r="M734" s="240">
        <v>0</v>
      </c>
      <c r="N734" s="240" t="s">
        <v>12</v>
      </c>
      <c r="O734" s="240">
        <v>48275.474702400003</v>
      </c>
      <c r="P734" s="240">
        <v>0</v>
      </c>
      <c r="Q734" s="240">
        <v>0</v>
      </c>
      <c r="R734" s="240">
        <v>48275.474702400003</v>
      </c>
      <c r="S734" s="240">
        <v>0</v>
      </c>
      <c r="T734" s="245" t="s">
        <v>12</v>
      </c>
      <c r="U734" s="245" t="s">
        <v>316</v>
      </c>
      <c r="V734" s="245" t="s">
        <v>316</v>
      </c>
      <c r="W734" s="245" t="s">
        <v>467</v>
      </c>
      <c r="X734" s="245" t="s">
        <v>12</v>
      </c>
      <c r="Y734" s="245" t="s">
        <v>909</v>
      </c>
      <c r="Z734" s="245" t="s">
        <v>320</v>
      </c>
      <c r="AA734" s="247">
        <v>91739</v>
      </c>
      <c r="AB734" s="245" t="s">
        <v>1611</v>
      </c>
      <c r="AC734" s="245" t="s">
        <v>1612</v>
      </c>
      <c r="AD734" s="245" t="s">
        <v>327</v>
      </c>
      <c r="AE734" s="245" t="s">
        <v>12</v>
      </c>
    </row>
    <row r="735" spans="2:31" x14ac:dyDescent="0.35">
      <c r="B735" s="244">
        <v>5021</v>
      </c>
      <c r="C735" s="245" t="s">
        <v>1894</v>
      </c>
      <c r="D735" s="244">
        <v>2015</v>
      </c>
      <c r="E735" s="245" t="s">
        <v>12</v>
      </c>
      <c r="F735" s="240">
        <v>11648.295631999999</v>
      </c>
      <c r="G735" s="240" t="s">
        <v>1755</v>
      </c>
      <c r="H735" s="240" t="s">
        <v>12</v>
      </c>
      <c r="I735" s="240">
        <v>0</v>
      </c>
      <c r="J735" s="240">
        <v>0</v>
      </c>
      <c r="K735" s="240">
        <v>11648.295631999999</v>
      </c>
      <c r="L735" s="240">
        <v>0</v>
      </c>
      <c r="M735" s="240">
        <v>0</v>
      </c>
      <c r="N735" s="240" t="s">
        <v>12</v>
      </c>
      <c r="O735" s="240">
        <v>0</v>
      </c>
      <c r="P735" s="240">
        <v>0</v>
      </c>
      <c r="Q735" s="240">
        <v>0</v>
      </c>
      <c r="R735" s="240">
        <v>0</v>
      </c>
      <c r="S735" s="240">
        <v>11648.295631999999</v>
      </c>
      <c r="T735" s="245" t="s">
        <v>12</v>
      </c>
      <c r="U735" s="245" t="s">
        <v>317</v>
      </c>
      <c r="V735" s="245" t="s">
        <v>317</v>
      </c>
      <c r="W735" s="245" t="s">
        <v>12</v>
      </c>
      <c r="X735" s="245" t="s">
        <v>12</v>
      </c>
      <c r="Y735" s="245" t="s">
        <v>1083</v>
      </c>
      <c r="Z735" s="245" t="s">
        <v>320</v>
      </c>
      <c r="AA735" s="247">
        <v>93561</v>
      </c>
      <c r="AB735" s="245" t="s">
        <v>851</v>
      </c>
      <c r="AC735" s="245" t="s">
        <v>424</v>
      </c>
      <c r="AD735" s="245" t="s">
        <v>425</v>
      </c>
      <c r="AE735" s="245" t="s">
        <v>12</v>
      </c>
    </row>
    <row r="736" spans="2:31" x14ac:dyDescent="0.35">
      <c r="B736" s="244">
        <v>104194</v>
      </c>
      <c r="C736" s="245" t="s">
        <v>1618</v>
      </c>
      <c r="D736" s="244">
        <v>2015</v>
      </c>
      <c r="E736" s="245" t="s">
        <v>12</v>
      </c>
      <c r="F736" s="240">
        <v>78463.782233999998</v>
      </c>
      <c r="G736" s="240" t="s">
        <v>1755</v>
      </c>
      <c r="H736" s="240" t="s">
        <v>12</v>
      </c>
      <c r="I736" s="240">
        <v>0</v>
      </c>
      <c r="J736" s="240">
        <v>0</v>
      </c>
      <c r="K736" s="240">
        <v>0</v>
      </c>
      <c r="L736" s="240">
        <v>0</v>
      </c>
      <c r="M736" s="240">
        <v>78463.782233999998</v>
      </c>
      <c r="N736" s="240" t="s">
        <v>12</v>
      </c>
      <c r="O736" s="240">
        <v>0</v>
      </c>
      <c r="P736" s="240">
        <v>0</v>
      </c>
      <c r="Q736" s="240">
        <v>78463.782233999998</v>
      </c>
      <c r="R736" s="240">
        <v>78463.782233999998</v>
      </c>
      <c r="S736" s="240">
        <v>0</v>
      </c>
      <c r="T736" s="245" t="s">
        <v>12</v>
      </c>
      <c r="U736" s="245" t="s">
        <v>316</v>
      </c>
      <c r="V736" s="245" t="s">
        <v>317</v>
      </c>
      <c r="W736" s="245" t="s">
        <v>318</v>
      </c>
      <c r="X736" s="245" t="s">
        <v>12</v>
      </c>
      <c r="Y736" s="245" t="s">
        <v>1594</v>
      </c>
      <c r="Z736" s="245" t="s">
        <v>445</v>
      </c>
      <c r="AA736" s="247">
        <v>76006</v>
      </c>
      <c r="AB736" s="245" t="s">
        <v>321</v>
      </c>
      <c r="AC736" s="245" t="s">
        <v>322</v>
      </c>
      <c r="AD736" s="245" t="s">
        <v>323</v>
      </c>
      <c r="AE736" s="245" t="s">
        <v>12</v>
      </c>
    </row>
    <row r="737" spans="2:31" x14ac:dyDescent="0.35">
      <c r="B737" s="244">
        <v>2427</v>
      </c>
      <c r="C737" s="245" t="s">
        <v>1620</v>
      </c>
      <c r="D737" s="244">
        <v>2015</v>
      </c>
      <c r="E737" s="245" t="s">
        <v>12</v>
      </c>
      <c r="F737" s="240">
        <v>33813.489594772</v>
      </c>
      <c r="G737" s="240" t="s">
        <v>1755</v>
      </c>
      <c r="H737" s="240" t="s">
        <v>12</v>
      </c>
      <c r="I737" s="240">
        <v>0</v>
      </c>
      <c r="J737" s="240">
        <v>0</v>
      </c>
      <c r="K737" s="240">
        <v>0</v>
      </c>
      <c r="L737" s="240">
        <v>0</v>
      </c>
      <c r="M737" s="240">
        <v>33813.489594772</v>
      </c>
      <c r="N737" s="240" t="s">
        <v>12</v>
      </c>
      <c r="O737" s="240">
        <v>0</v>
      </c>
      <c r="P737" s="240">
        <v>0</v>
      </c>
      <c r="Q737" s="240">
        <v>0</v>
      </c>
      <c r="R737" s="240">
        <v>0</v>
      </c>
      <c r="S737" s="240">
        <v>33813.489594772</v>
      </c>
      <c r="T737" s="245" t="s">
        <v>12</v>
      </c>
      <c r="U737" s="245" t="s">
        <v>316</v>
      </c>
      <c r="V737" s="245" t="s">
        <v>317</v>
      </c>
      <c r="W737" s="245" t="s">
        <v>336</v>
      </c>
      <c r="X737" s="245" t="s">
        <v>12</v>
      </c>
      <c r="Y737" s="245" t="s">
        <v>1621</v>
      </c>
      <c r="Z737" s="245" t="s">
        <v>1231</v>
      </c>
      <c r="AA737" s="247">
        <v>89521</v>
      </c>
      <c r="AB737" s="245" t="s">
        <v>411</v>
      </c>
      <c r="AC737" s="245" t="s">
        <v>322</v>
      </c>
      <c r="AD737" s="245" t="s">
        <v>323</v>
      </c>
      <c r="AE737" s="245" t="s">
        <v>12</v>
      </c>
    </row>
    <row r="738" spans="2:31" x14ac:dyDescent="0.35">
      <c r="B738" s="244">
        <v>104516</v>
      </c>
      <c r="C738" s="245" t="s">
        <v>1955</v>
      </c>
      <c r="D738" s="244">
        <v>2015</v>
      </c>
      <c r="E738" s="245" t="s">
        <v>12</v>
      </c>
      <c r="F738" s="240">
        <v>33946.528275199998</v>
      </c>
      <c r="G738" s="240" t="s">
        <v>1755</v>
      </c>
      <c r="H738" s="240" t="s">
        <v>12</v>
      </c>
      <c r="I738" s="240">
        <v>33946.528275199998</v>
      </c>
      <c r="J738" s="240">
        <v>0</v>
      </c>
      <c r="K738" s="240">
        <v>0</v>
      </c>
      <c r="L738" s="240">
        <v>0</v>
      </c>
      <c r="M738" s="240">
        <v>0</v>
      </c>
      <c r="N738" s="240" t="s">
        <v>12</v>
      </c>
      <c r="O738" s="240">
        <v>33946.528275199998</v>
      </c>
      <c r="P738" s="240">
        <v>0</v>
      </c>
      <c r="Q738" s="240">
        <v>0</v>
      </c>
      <c r="R738" s="240">
        <v>33946.528275199998</v>
      </c>
      <c r="S738" s="240">
        <v>0</v>
      </c>
      <c r="T738" s="245" t="s">
        <v>12</v>
      </c>
      <c r="U738" s="245" t="s">
        <v>316</v>
      </c>
      <c r="V738" s="245" t="s">
        <v>317</v>
      </c>
      <c r="W738" s="245" t="s">
        <v>390</v>
      </c>
      <c r="X738" s="245" t="s">
        <v>12</v>
      </c>
      <c r="Y738" s="245" t="s">
        <v>1623</v>
      </c>
      <c r="Z738" s="245" t="s">
        <v>320</v>
      </c>
      <c r="AA738" s="247">
        <v>94538</v>
      </c>
      <c r="AB738" s="245" t="s">
        <v>1624</v>
      </c>
      <c r="AC738" s="245" t="s">
        <v>201</v>
      </c>
      <c r="AD738" s="245" t="s">
        <v>327</v>
      </c>
      <c r="AE738" s="245" t="s">
        <v>12</v>
      </c>
    </row>
    <row r="739" spans="2:31" x14ac:dyDescent="0.35">
      <c r="B739" s="244">
        <v>100002</v>
      </c>
      <c r="C739" s="245" t="s">
        <v>1896</v>
      </c>
      <c r="D739" s="244">
        <v>2015</v>
      </c>
      <c r="E739" s="245" t="s">
        <v>12</v>
      </c>
      <c r="F739" s="240">
        <v>300091.36092106201</v>
      </c>
      <c r="G739" s="240" t="s">
        <v>1755</v>
      </c>
      <c r="H739" s="240" t="s">
        <v>12</v>
      </c>
      <c r="I739" s="240">
        <v>300091.36092106201</v>
      </c>
      <c r="J739" s="240">
        <v>0</v>
      </c>
      <c r="K739" s="240">
        <v>0</v>
      </c>
      <c r="L739" s="240">
        <v>0</v>
      </c>
      <c r="M739" s="240">
        <v>0</v>
      </c>
      <c r="N739" s="240" t="s">
        <v>12</v>
      </c>
      <c r="O739" s="240">
        <v>300090.295873494</v>
      </c>
      <c r="P739" s="240">
        <v>0</v>
      </c>
      <c r="Q739" s="240">
        <v>0</v>
      </c>
      <c r="R739" s="240">
        <v>300090.295873494</v>
      </c>
      <c r="S739" s="240">
        <v>1.065047568</v>
      </c>
      <c r="T739" s="245" t="s">
        <v>12</v>
      </c>
      <c r="U739" s="245" t="s">
        <v>1889</v>
      </c>
      <c r="V739" s="245" t="s">
        <v>316</v>
      </c>
      <c r="W739" s="245" t="s">
        <v>381</v>
      </c>
      <c r="X739" s="245" t="s">
        <v>12</v>
      </c>
      <c r="Y739" s="245" t="s">
        <v>377</v>
      </c>
      <c r="Z739" s="245" t="s">
        <v>320</v>
      </c>
      <c r="AA739" s="247">
        <v>90744</v>
      </c>
      <c r="AB739" s="245" t="s">
        <v>565</v>
      </c>
      <c r="AC739" s="245" t="s">
        <v>566</v>
      </c>
      <c r="AD739" s="245" t="s">
        <v>327</v>
      </c>
      <c r="AE739" s="245" t="s">
        <v>12</v>
      </c>
    </row>
    <row r="740" spans="2:31" x14ac:dyDescent="0.35">
      <c r="B740" s="244">
        <v>101246</v>
      </c>
      <c r="C740" s="245" t="s">
        <v>1897</v>
      </c>
      <c r="D740" s="244">
        <v>2015</v>
      </c>
      <c r="E740" s="245" t="s">
        <v>12</v>
      </c>
      <c r="F740" s="240">
        <v>6029225.0187723804</v>
      </c>
      <c r="G740" s="240" t="s">
        <v>1755</v>
      </c>
      <c r="H740" s="240" t="s">
        <v>12</v>
      </c>
      <c r="I740" s="240">
        <v>6029225.0187723804</v>
      </c>
      <c r="J740" s="240">
        <v>0</v>
      </c>
      <c r="K740" s="240">
        <v>0</v>
      </c>
      <c r="L740" s="240">
        <v>0</v>
      </c>
      <c r="M740" s="240">
        <v>0</v>
      </c>
      <c r="N740" s="240" t="s">
        <v>12</v>
      </c>
      <c r="O740" s="240">
        <v>6010690.6924178703</v>
      </c>
      <c r="P740" s="240">
        <v>0</v>
      </c>
      <c r="Q740" s="240">
        <v>0</v>
      </c>
      <c r="R740" s="240">
        <v>6010690.6924178703</v>
      </c>
      <c r="S740" s="240">
        <v>18534.326354511599</v>
      </c>
      <c r="T740" s="245" t="s">
        <v>12</v>
      </c>
      <c r="U740" s="245" t="s">
        <v>316</v>
      </c>
      <c r="V740" s="245" t="s">
        <v>316</v>
      </c>
      <c r="W740" s="245" t="s">
        <v>340</v>
      </c>
      <c r="X740" s="245" t="s">
        <v>12</v>
      </c>
      <c r="Y740" s="245" t="s">
        <v>373</v>
      </c>
      <c r="Z740" s="245" t="s">
        <v>320</v>
      </c>
      <c r="AA740" s="247">
        <v>90810</v>
      </c>
      <c r="AB740" s="245" t="s">
        <v>391</v>
      </c>
      <c r="AC740" s="245" t="s">
        <v>708</v>
      </c>
      <c r="AD740" s="245" t="s">
        <v>709</v>
      </c>
      <c r="AE740" s="245" t="s">
        <v>12</v>
      </c>
    </row>
    <row r="741" spans="2:31" x14ac:dyDescent="0.35">
      <c r="B741" s="244">
        <v>5012</v>
      </c>
      <c r="C741" s="245" t="s">
        <v>1625</v>
      </c>
      <c r="D741" s="244">
        <v>2015</v>
      </c>
      <c r="E741" s="245" t="s">
        <v>12</v>
      </c>
      <c r="F741" s="240">
        <v>49269930.576553702</v>
      </c>
      <c r="G741" s="240" t="s">
        <v>1755</v>
      </c>
      <c r="H741" s="240" t="s">
        <v>12</v>
      </c>
      <c r="I741" s="240">
        <v>0</v>
      </c>
      <c r="J741" s="240">
        <v>0</v>
      </c>
      <c r="K741" s="240">
        <v>46266847.532653697</v>
      </c>
      <c r="L741" s="240">
        <v>3003083.0438999902</v>
      </c>
      <c r="M741" s="240">
        <v>0</v>
      </c>
      <c r="N741" s="240" t="s">
        <v>12</v>
      </c>
      <c r="O741" s="240">
        <v>0</v>
      </c>
      <c r="P741" s="240">
        <v>46266847.532653697</v>
      </c>
      <c r="Q741" s="240">
        <v>0</v>
      </c>
      <c r="R741" s="240">
        <v>46266847.532653697</v>
      </c>
      <c r="S741" s="240">
        <v>3003083.0438999902</v>
      </c>
      <c r="T741" s="245" t="s">
        <v>12</v>
      </c>
      <c r="U741" s="245" t="s">
        <v>316</v>
      </c>
      <c r="V741" s="245" t="s">
        <v>317</v>
      </c>
      <c r="W741" s="245" t="s">
        <v>340</v>
      </c>
      <c r="X741" s="245" t="s">
        <v>12</v>
      </c>
      <c r="Y741" s="245" t="s">
        <v>1816</v>
      </c>
      <c r="Z741" s="245" t="s">
        <v>320</v>
      </c>
      <c r="AA741" s="247">
        <v>90120</v>
      </c>
      <c r="AB741" s="245" t="s">
        <v>450</v>
      </c>
      <c r="AC741" s="245" t="s">
        <v>394</v>
      </c>
      <c r="AD741" s="245" t="s">
        <v>395</v>
      </c>
      <c r="AE741" s="245" t="s">
        <v>12</v>
      </c>
    </row>
    <row r="742" spans="2:31" x14ac:dyDescent="0.35">
      <c r="B742" s="244">
        <v>101331</v>
      </c>
      <c r="C742" s="245" t="s">
        <v>1629</v>
      </c>
      <c r="D742" s="244">
        <v>2015</v>
      </c>
      <c r="E742" s="245" t="s">
        <v>12</v>
      </c>
      <c r="F742" s="240">
        <v>2056107.16062819</v>
      </c>
      <c r="G742" s="240" t="s">
        <v>1755</v>
      </c>
      <c r="H742" s="240" t="s">
        <v>12</v>
      </c>
      <c r="I742" s="240">
        <v>2056107.16062819</v>
      </c>
      <c r="J742" s="240">
        <v>0</v>
      </c>
      <c r="K742" s="240">
        <v>0</v>
      </c>
      <c r="L742" s="240">
        <v>0</v>
      </c>
      <c r="M742" s="240">
        <v>0</v>
      </c>
      <c r="N742" s="240" t="s">
        <v>12</v>
      </c>
      <c r="O742" s="240">
        <v>2055702.8860949399</v>
      </c>
      <c r="P742" s="240">
        <v>0</v>
      </c>
      <c r="Q742" s="240">
        <v>0</v>
      </c>
      <c r="R742" s="240">
        <v>2055702.8860949399</v>
      </c>
      <c r="S742" s="240">
        <v>404.27453324999999</v>
      </c>
      <c r="T742" s="245" t="s">
        <v>12</v>
      </c>
      <c r="U742" s="245" t="s">
        <v>316</v>
      </c>
      <c r="V742" s="245" t="s">
        <v>316</v>
      </c>
      <c r="W742" s="245" t="s">
        <v>390</v>
      </c>
      <c r="X742" s="245" t="s">
        <v>12</v>
      </c>
      <c r="Y742" s="245" t="s">
        <v>371</v>
      </c>
      <c r="Z742" s="245" t="s">
        <v>320</v>
      </c>
      <c r="AA742" s="247">
        <v>94553</v>
      </c>
      <c r="AB742" s="245" t="s">
        <v>391</v>
      </c>
      <c r="AC742" s="245" t="s">
        <v>708</v>
      </c>
      <c r="AD742" s="245" t="s">
        <v>709</v>
      </c>
      <c r="AE742" s="245" t="s">
        <v>12</v>
      </c>
    </row>
    <row r="743" spans="2:31" x14ac:dyDescent="0.35">
      <c r="B743" s="244">
        <v>2278</v>
      </c>
      <c r="C743" s="245" t="s">
        <v>1630</v>
      </c>
      <c r="D743" s="244">
        <v>2015</v>
      </c>
      <c r="E743" s="245" t="s">
        <v>12</v>
      </c>
      <c r="F743" s="240">
        <v>19310.027082000001</v>
      </c>
      <c r="G743" s="240" t="s">
        <v>1755</v>
      </c>
      <c r="H743" s="240" t="s">
        <v>12</v>
      </c>
      <c r="I743" s="240">
        <v>0</v>
      </c>
      <c r="J743" s="240">
        <v>0</v>
      </c>
      <c r="K743" s="240">
        <v>0</v>
      </c>
      <c r="L743" s="240">
        <v>0</v>
      </c>
      <c r="M743" s="240">
        <v>19310.027082000001</v>
      </c>
      <c r="N743" s="240" t="s">
        <v>12</v>
      </c>
      <c r="O743" s="240">
        <v>0</v>
      </c>
      <c r="P743" s="240">
        <v>0</v>
      </c>
      <c r="Q743" s="240">
        <v>19310.027082000001</v>
      </c>
      <c r="R743" s="240">
        <v>19310.027082000001</v>
      </c>
      <c r="S743" s="240">
        <v>0</v>
      </c>
      <c r="T743" s="245" t="s">
        <v>12</v>
      </c>
      <c r="U743" s="245" t="s">
        <v>316</v>
      </c>
      <c r="V743" s="245" t="s">
        <v>317</v>
      </c>
      <c r="W743" s="245" t="s">
        <v>430</v>
      </c>
      <c r="X743" s="245" t="s">
        <v>12</v>
      </c>
      <c r="Y743" s="245" t="s">
        <v>1631</v>
      </c>
      <c r="Z743" s="245" t="s">
        <v>943</v>
      </c>
      <c r="AA743" s="247">
        <v>32202</v>
      </c>
      <c r="AB743" s="245" t="s">
        <v>321</v>
      </c>
      <c r="AC743" s="245" t="s">
        <v>322</v>
      </c>
      <c r="AD743" s="245" t="s">
        <v>323</v>
      </c>
      <c r="AE743" s="245" t="s">
        <v>12</v>
      </c>
    </row>
    <row r="744" spans="2:31" x14ac:dyDescent="0.35">
      <c r="B744" s="244">
        <v>101582</v>
      </c>
      <c r="C744" s="245" t="s">
        <v>1632</v>
      </c>
      <c r="D744" s="244">
        <v>2015</v>
      </c>
      <c r="E744" s="245" t="s">
        <v>12</v>
      </c>
      <c r="F744" s="240">
        <v>308807.342626778</v>
      </c>
      <c r="G744" s="240" t="s">
        <v>1755</v>
      </c>
      <c r="H744" s="240" t="s">
        <v>12</v>
      </c>
      <c r="I744" s="240">
        <v>308807.342626778</v>
      </c>
      <c r="J744" s="240">
        <v>0</v>
      </c>
      <c r="K744" s="240">
        <v>0</v>
      </c>
      <c r="L744" s="240">
        <v>0</v>
      </c>
      <c r="M744" s="240">
        <v>0</v>
      </c>
      <c r="N744" s="240" t="s">
        <v>12</v>
      </c>
      <c r="O744" s="240">
        <v>308807.342626778</v>
      </c>
      <c r="P744" s="240">
        <v>0</v>
      </c>
      <c r="Q744" s="240">
        <v>0</v>
      </c>
      <c r="R744" s="240">
        <v>308807.342626778</v>
      </c>
      <c r="S744" s="240">
        <v>0</v>
      </c>
      <c r="T744" s="245" t="s">
        <v>12</v>
      </c>
      <c r="U744" s="245" t="s">
        <v>316</v>
      </c>
      <c r="V744" s="245" t="s">
        <v>316</v>
      </c>
      <c r="W744" s="245" t="s">
        <v>340</v>
      </c>
      <c r="X744" s="245" t="s">
        <v>12</v>
      </c>
      <c r="Y744" s="245" t="s">
        <v>846</v>
      </c>
      <c r="Z744" s="245" t="s">
        <v>320</v>
      </c>
      <c r="AA744" s="247">
        <v>93030</v>
      </c>
      <c r="AB744" s="245" t="s">
        <v>1045</v>
      </c>
      <c r="AC744" s="245" t="s">
        <v>201</v>
      </c>
      <c r="AD744" s="245" t="s">
        <v>327</v>
      </c>
      <c r="AE744" s="245" t="s">
        <v>12</v>
      </c>
    </row>
    <row r="745" spans="2:31" x14ac:dyDescent="0.35">
      <c r="B745" s="244">
        <v>104518</v>
      </c>
      <c r="C745" s="245" t="s">
        <v>1633</v>
      </c>
      <c r="D745" s="244">
        <v>2015</v>
      </c>
      <c r="E745" s="245" t="s">
        <v>12</v>
      </c>
      <c r="F745" s="240">
        <v>0</v>
      </c>
      <c r="G745" s="240" t="s">
        <v>1755</v>
      </c>
      <c r="H745" s="240" t="s">
        <v>12</v>
      </c>
      <c r="I745" s="240">
        <v>0</v>
      </c>
      <c r="J745" s="240">
        <v>0</v>
      </c>
      <c r="K745" s="240">
        <v>0</v>
      </c>
      <c r="L745" s="240">
        <v>0</v>
      </c>
      <c r="M745" s="240">
        <v>0</v>
      </c>
      <c r="N745" s="240" t="s">
        <v>12</v>
      </c>
      <c r="O745" s="240">
        <v>0</v>
      </c>
      <c r="P745" s="240">
        <v>0</v>
      </c>
      <c r="Q745" s="240">
        <v>0</v>
      </c>
      <c r="R745" s="240">
        <v>0</v>
      </c>
      <c r="S745" s="240">
        <v>0</v>
      </c>
      <c r="T745" s="245" t="s">
        <v>12</v>
      </c>
      <c r="U745" s="245" t="s">
        <v>317</v>
      </c>
      <c r="V745" s="245" t="s">
        <v>317</v>
      </c>
      <c r="W745" s="245" t="s">
        <v>12</v>
      </c>
      <c r="X745" s="245" t="s">
        <v>12</v>
      </c>
      <c r="Y745" s="245" t="s">
        <v>333</v>
      </c>
      <c r="Z745" s="245" t="s">
        <v>320</v>
      </c>
      <c r="AA745" s="247">
        <v>94607</v>
      </c>
      <c r="AB745" s="245" t="s">
        <v>520</v>
      </c>
      <c r="AC745" s="245" t="s">
        <v>322</v>
      </c>
      <c r="AD745" s="245" t="s">
        <v>323</v>
      </c>
      <c r="AE745" s="245" t="s">
        <v>12</v>
      </c>
    </row>
    <row r="746" spans="2:31" x14ac:dyDescent="0.35">
      <c r="B746" s="244">
        <v>104327</v>
      </c>
      <c r="C746" s="245" t="s">
        <v>1817</v>
      </c>
      <c r="D746" s="244">
        <v>2015</v>
      </c>
      <c r="E746" s="245" t="s">
        <v>12</v>
      </c>
      <c r="F746" s="240">
        <v>333437.02424492798</v>
      </c>
      <c r="G746" s="240" t="s">
        <v>1755</v>
      </c>
      <c r="H746" s="240" t="s">
        <v>12</v>
      </c>
      <c r="I746" s="240">
        <v>0</v>
      </c>
      <c r="J746" s="240">
        <v>0</v>
      </c>
      <c r="K746" s="240">
        <v>327111.95394492801</v>
      </c>
      <c r="L746" s="240">
        <v>6325.0702999999903</v>
      </c>
      <c r="M746" s="240">
        <v>0</v>
      </c>
      <c r="N746" s="240" t="s">
        <v>12</v>
      </c>
      <c r="O746" s="240">
        <v>0</v>
      </c>
      <c r="P746" s="240">
        <v>327111.95394492801</v>
      </c>
      <c r="Q746" s="240">
        <v>0</v>
      </c>
      <c r="R746" s="240">
        <v>327111.95394492801</v>
      </c>
      <c r="S746" s="240">
        <v>6325.0702999999903</v>
      </c>
      <c r="T746" s="245" t="s">
        <v>12</v>
      </c>
      <c r="U746" s="245" t="s">
        <v>316</v>
      </c>
      <c r="V746" s="245" t="s">
        <v>317</v>
      </c>
      <c r="W746" s="245" t="s">
        <v>350</v>
      </c>
      <c r="X746" s="245" t="s">
        <v>12</v>
      </c>
      <c r="Y746" s="245" t="s">
        <v>679</v>
      </c>
      <c r="Z746" s="245" t="s">
        <v>320</v>
      </c>
      <c r="AA746" s="247">
        <v>92008</v>
      </c>
      <c r="AB746" s="245" t="s">
        <v>446</v>
      </c>
      <c r="AC746" s="245" t="s">
        <v>394</v>
      </c>
      <c r="AD746" s="245" t="s">
        <v>395</v>
      </c>
      <c r="AE746" s="245" t="s">
        <v>12</v>
      </c>
    </row>
    <row r="747" spans="2:31" x14ac:dyDescent="0.35">
      <c r="B747" s="244">
        <v>104647</v>
      </c>
      <c r="C747" s="245" t="s">
        <v>1634</v>
      </c>
      <c r="D747" s="244">
        <v>2015</v>
      </c>
      <c r="E747" s="245" t="s">
        <v>12</v>
      </c>
      <c r="F747" s="240">
        <v>12410.186225023999</v>
      </c>
      <c r="G747" s="240" t="s">
        <v>1755</v>
      </c>
      <c r="H747" s="240" t="s">
        <v>12</v>
      </c>
      <c r="I747" s="240">
        <v>12410.186225023999</v>
      </c>
      <c r="J747" s="240">
        <v>0</v>
      </c>
      <c r="K747" s="240">
        <v>0</v>
      </c>
      <c r="L747" s="240">
        <v>0</v>
      </c>
      <c r="M747" s="240">
        <v>0</v>
      </c>
      <c r="N747" s="240" t="s">
        <v>12</v>
      </c>
      <c r="O747" s="240">
        <v>0</v>
      </c>
      <c r="P747" s="240">
        <v>0</v>
      </c>
      <c r="Q747" s="240">
        <v>0</v>
      </c>
      <c r="R747" s="240">
        <v>0</v>
      </c>
      <c r="S747" s="240">
        <v>12410.186225023999</v>
      </c>
      <c r="T747" s="245" t="s">
        <v>12</v>
      </c>
      <c r="U747" s="245" t="s">
        <v>317</v>
      </c>
      <c r="V747" s="245" t="s">
        <v>317</v>
      </c>
      <c r="W747" s="245" t="s">
        <v>12</v>
      </c>
      <c r="X747" s="245" t="s">
        <v>12</v>
      </c>
      <c r="Y747" s="245" t="s">
        <v>1635</v>
      </c>
      <c r="Z747" s="245" t="s">
        <v>320</v>
      </c>
      <c r="AA747" s="247">
        <v>95521</v>
      </c>
      <c r="AB747" s="245" t="s">
        <v>1154</v>
      </c>
      <c r="AC747" s="245" t="s">
        <v>201</v>
      </c>
      <c r="AD747" s="245" t="s">
        <v>327</v>
      </c>
      <c r="AE747" s="245" t="s">
        <v>12</v>
      </c>
    </row>
    <row r="748" spans="2:31" x14ac:dyDescent="0.35">
      <c r="B748" s="244">
        <v>100052</v>
      </c>
      <c r="C748" s="245" t="s">
        <v>1898</v>
      </c>
      <c r="D748" s="244">
        <v>2015</v>
      </c>
      <c r="E748" s="245" t="s">
        <v>12</v>
      </c>
      <c r="F748" s="240">
        <v>0</v>
      </c>
      <c r="G748" s="240" t="s">
        <v>1755</v>
      </c>
      <c r="H748" s="240" t="s">
        <v>12</v>
      </c>
      <c r="I748" s="240">
        <v>0</v>
      </c>
      <c r="J748" s="240">
        <v>0</v>
      </c>
      <c r="K748" s="240">
        <v>0</v>
      </c>
      <c r="L748" s="240">
        <v>0</v>
      </c>
      <c r="M748" s="240">
        <v>0</v>
      </c>
      <c r="N748" s="240" t="s">
        <v>12</v>
      </c>
      <c r="O748" s="240">
        <v>0</v>
      </c>
      <c r="P748" s="240">
        <v>0</v>
      </c>
      <c r="Q748" s="240">
        <v>0</v>
      </c>
      <c r="R748" s="240">
        <v>0</v>
      </c>
      <c r="S748" s="240">
        <v>0</v>
      </c>
      <c r="T748" s="245" t="s">
        <v>12</v>
      </c>
      <c r="U748" s="245" t="s">
        <v>317</v>
      </c>
      <c r="V748" s="245" t="s">
        <v>317</v>
      </c>
      <c r="W748" s="245" t="s">
        <v>12</v>
      </c>
      <c r="X748" s="245" t="s">
        <v>12</v>
      </c>
      <c r="Y748" s="245" t="s">
        <v>1289</v>
      </c>
      <c r="Z748" s="245" t="s">
        <v>320</v>
      </c>
      <c r="AA748" s="247">
        <v>95377</v>
      </c>
      <c r="AB748" s="245" t="s">
        <v>411</v>
      </c>
      <c r="AC748" s="245" t="s">
        <v>201</v>
      </c>
      <c r="AD748" s="245" t="s">
        <v>354</v>
      </c>
      <c r="AE748" s="245" t="s">
        <v>12</v>
      </c>
    </row>
    <row r="749" spans="2:31" x14ac:dyDescent="0.35">
      <c r="B749" s="244">
        <v>100994</v>
      </c>
      <c r="C749" s="245" t="s">
        <v>2030</v>
      </c>
      <c r="D749" s="244">
        <v>2015</v>
      </c>
      <c r="E749" s="245" t="s">
        <v>12</v>
      </c>
      <c r="F749" s="240">
        <v>222091.7745</v>
      </c>
      <c r="G749" s="240" t="s">
        <v>1755</v>
      </c>
      <c r="H749" s="240" t="s">
        <v>12</v>
      </c>
      <c r="I749" s="240">
        <v>222091.7745</v>
      </c>
      <c r="J749" s="240">
        <v>0</v>
      </c>
      <c r="K749" s="240">
        <v>0</v>
      </c>
      <c r="L749" s="240">
        <v>0</v>
      </c>
      <c r="M749" s="240">
        <v>0</v>
      </c>
      <c r="N749" s="240" t="s">
        <v>12</v>
      </c>
      <c r="O749" s="240">
        <v>215868.71309999999</v>
      </c>
      <c r="P749" s="240">
        <v>0</v>
      </c>
      <c r="Q749" s="240">
        <v>0</v>
      </c>
      <c r="R749" s="240">
        <v>215868.71309999999</v>
      </c>
      <c r="S749" s="240">
        <v>6223.0613999999996</v>
      </c>
      <c r="T749" s="245" t="s">
        <v>12</v>
      </c>
      <c r="U749" s="245" t="s">
        <v>316</v>
      </c>
      <c r="V749" s="245" t="s">
        <v>316</v>
      </c>
      <c r="W749" s="245" t="s">
        <v>489</v>
      </c>
      <c r="X749" s="245" t="s">
        <v>12</v>
      </c>
      <c r="Y749" s="245" t="s">
        <v>351</v>
      </c>
      <c r="Z749" s="245" t="s">
        <v>320</v>
      </c>
      <c r="AA749" s="247">
        <v>90802</v>
      </c>
      <c r="AB749" s="245" t="s">
        <v>342</v>
      </c>
      <c r="AC749" s="245" t="s">
        <v>343</v>
      </c>
      <c r="AD749" s="245" t="s">
        <v>344</v>
      </c>
      <c r="AE749" s="245" t="s">
        <v>12</v>
      </c>
    </row>
    <row r="750" spans="2:31" x14ac:dyDescent="0.35">
      <c r="B750" s="244">
        <v>104072</v>
      </c>
      <c r="C750" s="245" t="s">
        <v>2031</v>
      </c>
      <c r="D750" s="244">
        <v>2015</v>
      </c>
      <c r="E750" s="245" t="s">
        <v>12</v>
      </c>
      <c r="F750" s="240">
        <v>45882.752595799997</v>
      </c>
      <c r="G750" s="240" t="s">
        <v>1755</v>
      </c>
      <c r="H750" s="240" t="s">
        <v>12</v>
      </c>
      <c r="I750" s="240">
        <v>26324.704300000001</v>
      </c>
      <c r="J750" s="240">
        <v>0</v>
      </c>
      <c r="K750" s="240">
        <v>19558.048295799999</v>
      </c>
      <c r="L750" s="240">
        <v>0</v>
      </c>
      <c r="M750" s="240">
        <v>0</v>
      </c>
      <c r="N750" s="240" t="s">
        <v>12</v>
      </c>
      <c r="O750" s="240">
        <v>25396.895199999999</v>
      </c>
      <c r="P750" s="240">
        <v>0</v>
      </c>
      <c r="Q750" s="240">
        <v>0</v>
      </c>
      <c r="R750" s="240">
        <v>25396.895199999999</v>
      </c>
      <c r="S750" s="240">
        <v>20485.857395800002</v>
      </c>
      <c r="T750" s="245" t="s">
        <v>12</v>
      </c>
      <c r="U750" s="245" t="s">
        <v>316</v>
      </c>
      <c r="V750" s="245" t="s">
        <v>316</v>
      </c>
      <c r="W750" s="245" t="s">
        <v>489</v>
      </c>
      <c r="X750" s="245" t="s">
        <v>12</v>
      </c>
      <c r="Y750" s="245" t="s">
        <v>351</v>
      </c>
      <c r="Z750" s="245" t="s">
        <v>320</v>
      </c>
      <c r="AA750" s="247">
        <v>90802</v>
      </c>
      <c r="AB750" s="245" t="s">
        <v>342</v>
      </c>
      <c r="AC750" s="245" t="s">
        <v>550</v>
      </c>
      <c r="AD750" s="245" t="s">
        <v>344</v>
      </c>
      <c r="AE750" s="245" t="s">
        <v>12</v>
      </c>
    </row>
    <row r="751" spans="2:31" x14ac:dyDescent="0.35">
      <c r="B751" s="244">
        <v>5047</v>
      </c>
      <c r="C751" s="245" t="s">
        <v>1636</v>
      </c>
      <c r="D751" s="244">
        <v>2015</v>
      </c>
      <c r="E751" s="245" t="s">
        <v>12</v>
      </c>
      <c r="F751" s="240">
        <v>0</v>
      </c>
      <c r="G751" s="240" t="s">
        <v>1755</v>
      </c>
      <c r="H751" s="240" t="s">
        <v>12</v>
      </c>
      <c r="I751" s="240">
        <v>0</v>
      </c>
      <c r="J751" s="240">
        <v>0</v>
      </c>
      <c r="K751" s="240">
        <v>0</v>
      </c>
      <c r="L751" s="240">
        <v>0</v>
      </c>
      <c r="M751" s="240">
        <v>0</v>
      </c>
      <c r="N751" s="240" t="s">
        <v>12</v>
      </c>
      <c r="O751" s="240">
        <v>0</v>
      </c>
      <c r="P751" s="240">
        <v>0</v>
      </c>
      <c r="Q751" s="240">
        <v>0</v>
      </c>
      <c r="R751" s="240">
        <v>0</v>
      </c>
      <c r="S751" s="240">
        <v>0</v>
      </c>
      <c r="T751" s="245" t="s">
        <v>12</v>
      </c>
      <c r="U751" s="245" t="s">
        <v>317</v>
      </c>
      <c r="V751" s="245" t="s">
        <v>317</v>
      </c>
      <c r="W751" s="245" t="s">
        <v>12</v>
      </c>
      <c r="X751" s="245" t="s">
        <v>12</v>
      </c>
      <c r="Y751" s="245" t="s">
        <v>1637</v>
      </c>
      <c r="Z751" s="245" t="s">
        <v>1638</v>
      </c>
      <c r="AA751" s="247">
        <v>74136</v>
      </c>
      <c r="AB751" s="245" t="s">
        <v>321</v>
      </c>
      <c r="AC751" s="245" t="s">
        <v>322</v>
      </c>
      <c r="AD751" s="245" t="s">
        <v>323</v>
      </c>
      <c r="AE751" s="245" t="s">
        <v>12</v>
      </c>
    </row>
    <row r="752" spans="2:31" x14ac:dyDescent="0.35">
      <c r="B752" s="244">
        <v>104620</v>
      </c>
      <c r="C752" s="245" t="s">
        <v>1639</v>
      </c>
      <c r="D752" s="244">
        <v>2015</v>
      </c>
      <c r="E752" s="245" t="s">
        <v>12</v>
      </c>
      <c r="F752" s="240">
        <v>16543.549363760001</v>
      </c>
      <c r="G752" s="240" t="s">
        <v>1755</v>
      </c>
      <c r="H752" s="240" t="s">
        <v>12</v>
      </c>
      <c r="I752" s="240">
        <v>340.97936376000001</v>
      </c>
      <c r="J752" s="240">
        <v>16202.57</v>
      </c>
      <c r="K752" s="240">
        <v>0</v>
      </c>
      <c r="L752" s="240">
        <v>0</v>
      </c>
      <c r="M752" s="240">
        <v>0</v>
      </c>
      <c r="N752" s="240" t="s">
        <v>12</v>
      </c>
      <c r="O752" s="240">
        <v>0</v>
      </c>
      <c r="P752" s="240">
        <v>0</v>
      </c>
      <c r="Q752" s="240">
        <v>0</v>
      </c>
      <c r="R752" s="240">
        <v>0</v>
      </c>
      <c r="S752" s="240">
        <v>16543.549363760001</v>
      </c>
      <c r="T752" s="245" t="s">
        <v>12</v>
      </c>
      <c r="U752" s="245" t="s">
        <v>317</v>
      </c>
      <c r="V752" s="245" t="s">
        <v>317</v>
      </c>
      <c r="W752" s="245" t="s">
        <v>12</v>
      </c>
      <c r="X752" s="245" t="s">
        <v>12</v>
      </c>
      <c r="Y752" s="245" t="s">
        <v>1640</v>
      </c>
      <c r="Z752" s="245" t="s">
        <v>320</v>
      </c>
      <c r="AA752" s="247">
        <v>96097</v>
      </c>
      <c r="AB752" s="245" t="s">
        <v>1434</v>
      </c>
      <c r="AC752" s="245" t="s">
        <v>201</v>
      </c>
      <c r="AD752" s="245" t="s">
        <v>327</v>
      </c>
      <c r="AE752" s="245" t="s">
        <v>12</v>
      </c>
    </row>
    <row r="753" spans="2:31" x14ac:dyDescent="0.35">
      <c r="B753" s="244">
        <v>101750</v>
      </c>
      <c r="C753" s="245" t="s">
        <v>2032</v>
      </c>
      <c r="D753" s="244">
        <v>2015</v>
      </c>
      <c r="E753" s="245" t="s">
        <v>12</v>
      </c>
      <c r="F753" s="240">
        <v>2299.5772343198601</v>
      </c>
      <c r="G753" s="240" t="s">
        <v>1755</v>
      </c>
      <c r="H753" s="240" t="s">
        <v>12</v>
      </c>
      <c r="I753" s="240">
        <v>11.4772343198625</v>
      </c>
      <c r="J753" s="240">
        <v>2288.1</v>
      </c>
      <c r="K753" s="240">
        <v>0</v>
      </c>
      <c r="L753" s="240">
        <v>0</v>
      </c>
      <c r="M753" s="240">
        <v>0</v>
      </c>
      <c r="N753" s="240" t="s">
        <v>12</v>
      </c>
      <c r="O753" s="240">
        <v>0</v>
      </c>
      <c r="P753" s="240">
        <v>0</v>
      </c>
      <c r="Q753" s="240">
        <v>0</v>
      </c>
      <c r="R753" s="240">
        <v>0</v>
      </c>
      <c r="S753" s="240">
        <v>2299.5772343198601</v>
      </c>
      <c r="T753" s="245" t="s">
        <v>12</v>
      </c>
      <c r="U753" s="245" t="s">
        <v>317</v>
      </c>
      <c r="V753" s="245" t="s">
        <v>317</v>
      </c>
      <c r="W753" s="245" t="s">
        <v>12</v>
      </c>
      <c r="X753" s="245" t="s">
        <v>12</v>
      </c>
      <c r="Y753" s="245" t="s">
        <v>1840</v>
      </c>
      <c r="Z753" s="245" t="s">
        <v>320</v>
      </c>
      <c r="AA753" s="247">
        <v>93060</v>
      </c>
      <c r="AB753" s="245" t="s">
        <v>912</v>
      </c>
      <c r="AC753" s="245" t="s">
        <v>201</v>
      </c>
      <c r="AD753" s="245" t="s">
        <v>354</v>
      </c>
      <c r="AE753" s="245" t="s">
        <v>12</v>
      </c>
    </row>
    <row r="754" spans="2:31" x14ac:dyDescent="0.35">
      <c r="B754" s="244">
        <v>101502</v>
      </c>
      <c r="C754" s="245" t="s">
        <v>1641</v>
      </c>
      <c r="D754" s="244">
        <v>2015</v>
      </c>
      <c r="E754" s="245" t="s">
        <v>12</v>
      </c>
      <c r="F754" s="240">
        <v>32692.593212240001</v>
      </c>
      <c r="G754" s="240" t="s">
        <v>1755</v>
      </c>
      <c r="H754" s="240" t="s">
        <v>12</v>
      </c>
      <c r="I754" s="240">
        <v>32692.593212240001</v>
      </c>
      <c r="J754" s="240">
        <v>0</v>
      </c>
      <c r="K754" s="240">
        <v>0</v>
      </c>
      <c r="L754" s="240">
        <v>0</v>
      </c>
      <c r="M754" s="240">
        <v>0</v>
      </c>
      <c r="N754" s="240" t="s">
        <v>12</v>
      </c>
      <c r="O754" s="240">
        <v>32692.593212240001</v>
      </c>
      <c r="P754" s="240">
        <v>0</v>
      </c>
      <c r="Q754" s="240">
        <v>0</v>
      </c>
      <c r="R754" s="240">
        <v>32692.593212240001</v>
      </c>
      <c r="S754" s="240">
        <v>0</v>
      </c>
      <c r="T754" s="245" t="s">
        <v>12</v>
      </c>
      <c r="U754" s="245" t="s">
        <v>316</v>
      </c>
      <c r="V754" s="245" t="s">
        <v>316</v>
      </c>
      <c r="W754" s="245" t="s">
        <v>430</v>
      </c>
      <c r="X754" s="245" t="s">
        <v>12</v>
      </c>
      <c r="Y754" s="245" t="s">
        <v>633</v>
      </c>
      <c r="Z754" s="245" t="s">
        <v>320</v>
      </c>
      <c r="AA754" s="247">
        <v>93622</v>
      </c>
      <c r="AB754" s="245" t="s">
        <v>673</v>
      </c>
      <c r="AC754" s="245" t="s">
        <v>201</v>
      </c>
      <c r="AD754" s="245" t="s">
        <v>327</v>
      </c>
      <c r="AE754" s="245" t="s">
        <v>12</v>
      </c>
    </row>
    <row r="755" spans="2:31" x14ac:dyDescent="0.35">
      <c r="B755" s="244">
        <v>100358</v>
      </c>
      <c r="C755" s="245" t="s">
        <v>1899</v>
      </c>
      <c r="D755" s="244">
        <v>2015</v>
      </c>
      <c r="E755" s="245" t="s">
        <v>12</v>
      </c>
      <c r="F755" s="240">
        <v>320044.417888008</v>
      </c>
      <c r="G755" s="240" t="s">
        <v>1755</v>
      </c>
      <c r="H755" s="240" t="s">
        <v>12</v>
      </c>
      <c r="I755" s="240">
        <v>320044.417888008</v>
      </c>
      <c r="J755" s="240">
        <v>0</v>
      </c>
      <c r="K755" s="240">
        <v>0</v>
      </c>
      <c r="L755" s="240">
        <v>0</v>
      </c>
      <c r="M755" s="240">
        <v>0</v>
      </c>
      <c r="N755" s="240" t="s">
        <v>12</v>
      </c>
      <c r="O755" s="240">
        <v>320044.417888008</v>
      </c>
      <c r="P755" s="240">
        <v>0</v>
      </c>
      <c r="Q755" s="240">
        <v>0</v>
      </c>
      <c r="R755" s="240">
        <v>320044.417888008</v>
      </c>
      <c r="S755" s="240">
        <v>0</v>
      </c>
      <c r="T755" s="245" t="s">
        <v>12</v>
      </c>
      <c r="U755" s="245" t="s">
        <v>316</v>
      </c>
      <c r="V755" s="245" t="s">
        <v>317</v>
      </c>
      <c r="W755" s="245" t="s">
        <v>467</v>
      </c>
      <c r="X755" s="245" t="s">
        <v>12</v>
      </c>
      <c r="Y755" s="245" t="s">
        <v>1289</v>
      </c>
      <c r="Z755" s="245" t="s">
        <v>320</v>
      </c>
      <c r="AA755" s="247">
        <v>95377</v>
      </c>
      <c r="AB755" s="245" t="s">
        <v>352</v>
      </c>
      <c r="AC755" s="245" t="s">
        <v>353</v>
      </c>
      <c r="AD755" s="245" t="s">
        <v>354</v>
      </c>
      <c r="AE755" s="245" t="s">
        <v>12</v>
      </c>
    </row>
    <row r="756" spans="2:31" x14ac:dyDescent="0.35">
      <c r="B756" s="244">
        <v>2312</v>
      </c>
      <c r="C756" s="245" t="s">
        <v>1647</v>
      </c>
      <c r="D756" s="244">
        <v>2015</v>
      </c>
      <c r="E756" s="245" t="s">
        <v>12</v>
      </c>
      <c r="F756" s="240">
        <v>208075.91255458299</v>
      </c>
      <c r="G756" s="240" t="s">
        <v>1755</v>
      </c>
      <c r="H756" s="240" t="s">
        <v>12</v>
      </c>
      <c r="I756" s="240">
        <v>0</v>
      </c>
      <c r="J756" s="240">
        <v>0</v>
      </c>
      <c r="K756" s="240">
        <v>0</v>
      </c>
      <c r="L756" s="240">
        <v>0</v>
      </c>
      <c r="M756" s="240">
        <v>208075.91255458299</v>
      </c>
      <c r="N756" s="240" t="s">
        <v>12</v>
      </c>
      <c r="O756" s="240">
        <v>0</v>
      </c>
      <c r="P756" s="240">
        <v>0</v>
      </c>
      <c r="Q756" s="240">
        <v>196688.48851780299</v>
      </c>
      <c r="R756" s="240">
        <v>196688.48851780299</v>
      </c>
      <c r="S756" s="240">
        <v>11387.424036779999</v>
      </c>
      <c r="T756" s="245" t="s">
        <v>12</v>
      </c>
      <c r="U756" s="245" t="s">
        <v>316</v>
      </c>
      <c r="V756" s="245" t="s">
        <v>317</v>
      </c>
      <c r="W756" s="245" t="s">
        <v>318</v>
      </c>
      <c r="X756" s="245" t="s">
        <v>12</v>
      </c>
      <c r="Y756" s="245" t="s">
        <v>867</v>
      </c>
      <c r="Z756" s="245" t="s">
        <v>286</v>
      </c>
      <c r="AA756" s="247" t="s">
        <v>1648</v>
      </c>
      <c r="AB756" s="245" t="s">
        <v>321</v>
      </c>
      <c r="AC756" s="245" t="s">
        <v>322</v>
      </c>
      <c r="AD756" s="245" t="s">
        <v>323</v>
      </c>
      <c r="AE756" s="245" t="s">
        <v>12</v>
      </c>
    </row>
    <row r="757" spans="2:31" x14ac:dyDescent="0.35">
      <c r="B757" s="244">
        <v>104230</v>
      </c>
      <c r="C757" s="245" t="s">
        <v>1649</v>
      </c>
      <c r="D757" s="244">
        <v>2015</v>
      </c>
      <c r="E757" s="245" t="s">
        <v>12</v>
      </c>
      <c r="F757" s="240">
        <v>50103.991200000099</v>
      </c>
      <c r="G757" s="240" t="s">
        <v>1755</v>
      </c>
      <c r="H757" s="240" t="s">
        <v>12</v>
      </c>
      <c r="I757" s="240">
        <v>0</v>
      </c>
      <c r="J757" s="240">
        <v>0</v>
      </c>
      <c r="K757" s="240">
        <v>0</v>
      </c>
      <c r="L757" s="240">
        <v>0</v>
      </c>
      <c r="M757" s="240">
        <v>50103.991200000099</v>
      </c>
      <c r="N757" s="240" t="s">
        <v>12</v>
      </c>
      <c r="O757" s="240">
        <v>0</v>
      </c>
      <c r="P757" s="240">
        <v>0</v>
      </c>
      <c r="Q757" s="240">
        <v>50103.991200000099</v>
      </c>
      <c r="R757" s="240">
        <v>50103.991200000099</v>
      </c>
      <c r="S757" s="240">
        <v>0</v>
      </c>
      <c r="T757" s="245" t="s">
        <v>12</v>
      </c>
      <c r="U757" s="245" t="s">
        <v>316</v>
      </c>
      <c r="V757" s="245" t="s">
        <v>317</v>
      </c>
      <c r="W757" s="245" t="s">
        <v>336</v>
      </c>
      <c r="X757" s="245" t="s">
        <v>12</v>
      </c>
      <c r="Y757" s="245" t="s">
        <v>867</v>
      </c>
      <c r="Z757" s="245" t="s">
        <v>286</v>
      </c>
      <c r="AA757" s="247" t="s">
        <v>1650</v>
      </c>
      <c r="AB757" s="245" t="s">
        <v>321</v>
      </c>
      <c r="AC757" s="245" t="s">
        <v>322</v>
      </c>
      <c r="AD757" s="245" t="s">
        <v>323</v>
      </c>
      <c r="AE757" s="245" t="s">
        <v>12</v>
      </c>
    </row>
    <row r="758" spans="2:31" x14ac:dyDescent="0.35">
      <c r="B758" s="244">
        <v>104517</v>
      </c>
      <c r="C758" s="245" t="s">
        <v>2033</v>
      </c>
      <c r="D758" s="244">
        <v>2015</v>
      </c>
      <c r="E758" s="245" t="s">
        <v>12</v>
      </c>
      <c r="F758" s="240">
        <v>0</v>
      </c>
      <c r="G758" s="240" t="s">
        <v>1755</v>
      </c>
      <c r="H758" s="240" t="s">
        <v>12</v>
      </c>
      <c r="I758" s="240">
        <v>0</v>
      </c>
      <c r="J758" s="240">
        <v>0</v>
      </c>
      <c r="K758" s="240">
        <v>0</v>
      </c>
      <c r="L758" s="240">
        <v>0</v>
      </c>
      <c r="M758" s="240">
        <v>0</v>
      </c>
      <c r="N758" s="240" t="s">
        <v>12</v>
      </c>
      <c r="O758" s="240">
        <v>0</v>
      </c>
      <c r="P758" s="240">
        <v>0</v>
      </c>
      <c r="Q758" s="240">
        <v>0</v>
      </c>
      <c r="R758" s="240">
        <v>0</v>
      </c>
      <c r="S758" s="240">
        <v>0</v>
      </c>
      <c r="T758" s="245" t="s">
        <v>12</v>
      </c>
      <c r="U758" s="245" t="s">
        <v>317</v>
      </c>
      <c r="V758" s="245" t="s">
        <v>317</v>
      </c>
      <c r="W758" s="245" t="s">
        <v>12</v>
      </c>
      <c r="X758" s="245" t="s">
        <v>12</v>
      </c>
      <c r="Y758" s="245" t="s">
        <v>687</v>
      </c>
      <c r="Z758" s="245" t="s">
        <v>688</v>
      </c>
      <c r="AA758" s="247">
        <v>80202</v>
      </c>
      <c r="AB758" s="245" t="s">
        <v>1242</v>
      </c>
      <c r="AC758" s="245" t="s">
        <v>394</v>
      </c>
      <c r="AD758" s="245" t="s">
        <v>395</v>
      </c>
      <c r="AE758" s="245" t="s">
        <v>12</v>
      </c>
    </row>
    <row r="759" spans="2:31" x14ac:dyDescent="0.35">
      <c r="B759" s="244">
        <v>104760</v>
      </c>
      <c r="C759" s="245" t="s">
        <v>1651</v>
      </c>
      <c r="D759" s="244">
        <v>2015</v>
      </c>
      <c r="E759" s="245" t="s">
        <v>12</v>
      </c>
      <c r="F759" s="240">
        <v>0</v>
      </c>
      <c r="G759" s="240" t="s">
        <v>1755</v>
      </c>
      <c r="H759" s="240" t="s">
        <v>12</v>
      </c>
      <c r="I759" s="240">
        <v>0</v>
      </c>
      <c r="J759" s="240">
        <v>0</v>
      </c>
      <c r="K759" s="240">
        <v>0</v>
      </c>
      <c r="L759" s="240">
        <v>0</v>
      </c>
      <c r="M759" s="240">
        <v>0</v>
      </c>
      <c r="N759" s="240" t="s">
        <v>12</v>
      </c>
      <c r="O759" s="240">
        <v>0</v>
      </c>
      <c r="P759" s="240">
        <v>0</v>
      </c>
      <c r="Q759" s="240">
        <v>0</v>
      </c>
      <c r="R759" s="240">
        <v>0</v>
      </c>
      <c r="S759" s="240">
        <v>0</v>
      </c>
      <c r="T759" s="245" t="s">
        <v>12</v>
      </c>
      <c r="U759" s="245" t="s">
        <v>317</v>
      </c>
      <c r="V759" s="245" t="s">
        <v>317</v>
      </c>
      <c r="W759" s="245" t="s">
        <v>12</v>
      </c>
      <c r="X759" s="245" t="s">
        <v>12</v>
      </c>
      <c r="Y759" s="245" t="s">
        <v>1652</v>
      </c>
      <c r="Z759" s="245" t="s">
        <v>464</v>
      </c>
      <c r="AA759" s="247">
        <v>86436</v>
      </c>
      <c r="AB759" s="245" t="s">
        <v>638</v>
      </c>
      <c r="AC759" s="245" t="s">
        <v>424</v>
      </c>
      <c r="AD759" s="245" t="s">
        <v>1900</v>
      </c>
      <c r="AE759" s="245" t="s">
        <v>12</v>
      </c>
    </row>
    <row r="760" spans="2:31" x14ac:dyDescent="0.35">
      <c r="B760" s="244">
        <v>101460</v>
      </c>
      <c r="C760" s="245" t="s">
        <v>1653</v>
      </c>
      <c r="D760" s="244">
        <v>2015</v>
      </c>
      <c r="E760" s="245" t="s">
        <v>12</v>
      </c>
      <c r="F760" s="240">
        <v>29953.621719120802</v>
      </c>
      <c r="G760" s="240" t="s">
        <v>1755</v>
      </c>
      <c r="H760" s="240" t="s">
        <v>12</v>
      </c>
      <c r="I760" s="240">
        <v>29953.621719120802</v>
      </c>
      <c r="J760" s="240">
        <v>0</v>
      </c>
      <c r="K760" s="240">
        <v>0</v>
      </c>
      <c r="L760" s="240">
        <v>0</v>
      </c>
      <c r="M760" s="240">
        <v>0</v>
      </c>
      <c r="N760" s="240" t="s">
        <v>12</v>
      </c>
      <c r="O760" s="240">
        <v>29719.358424661401</v>
      </c>
      <c r="P760" s="240">
        <v>0</v>
      </c>
      <c r="Q760" s="240">
        <v>0</v>
      </c>
      <c r="R760" s="240">
        <v>29719.358424661401</v>
      </c>
      <c r="S760" s="240">
        <v>234.26329445933999</v>
      </c>
      <c r="T760" s="245" t="s">
        <v>12</v>
      </c>
      <c r="U760" s="245" t="s">
        <v>316</v>
      </c>
      <c r="V760" s="245" t="s">
        <v>316</v>
      </c>
      <c r="W760" s="245" t="s">
        <v>761</v>
      </c>
      <c r="X760" s="245" t="s">
        <v>12</v>
      </c>
      <c r="Y760" s="245" t="s">
        <v>969</v>
      </c>
      <c r="Z760" s="245" t="s">
        <v>320</v>
      </c>
      <c r="AA760" s="247">
        <v>93268</v>
      </c>
      <c r="AB760" s="245" t="s">
        <v>342</v>
      </c>
      <c r="AC760" s="245" t="s">
        <v>343</v>
      </c>
      <c r="AD760" s="245" t="s">
        <v>344</v>
      </c>
      <c r="AE760" s="245" t="s">
        <v>12</v>
      </c>
    </row>
    <row r="761" spans="2:31" x14ac:dyDescent="0.35">
      <c r="B761" s="244">
        <v>104005</v>
      </c>
      <c r="C761" s="245" t="s">
        <v>1654</v>
      </c>
      <c r="D761" s="244">
        <v>2015</v>
      </c>
      <c r="E761" s="245" t="s">
        <v>12</v>
      </c>
      <c r="F761" s="240">
        <v>25419.0897316107</v>
      </c>
      <c r="G761" s="240" t="s">
        <v>1755</v>
      </c>
      <c r="H761" s="240" t="s">
        <v>12</v>
      </c>
      <c r="I761" s="240">
        <v>25419.0897316107</v>
      </c>
      <c r="J761" s="240">
        <v>0</v>
      </c>
      <c r="K761" s="240">
        <v>0</v>
      </c>
      <c r="L761" s="240">
        <v>0</v>
      </c>
      <c r="M761" s="240">
        <v>0</v>
      </c>
      <c r="N761" s="240" t="s">
        <v>12</v>
      </c>
      <c r="O761" s="240">
        <v>0</v>
      </c>
      <c r="P761" s="240">
        <v>0</v>
      </c>
      <c r="Q761" s="240">
        <v>0</v>
      </c>
      <c r="R761" s="240">
        <v>0</v>
      </c>
      <c r="S761" s="240">
        <v>25419.0897316107</v>
      </c>
      <c r="T761" s="245" t="s">
        <v>12</v>
      </c>
      <c r="U761" s="245" t="s">
        <v>316</v>
      </c>
      <c r="V761" s="245" t="s">
        <v>316</v>
      </c>
      <c r="W761" s="245" t="s">
        <v>390</v>
      </c>
      <c r="X761" s="245" t="s">
        <v>12</v>
      </c>
      <c r="Y761" s="245" t="s">
        <v>346</v>
      </c>
      <c r="Z761" s="245" t="s">
        <v>320</v>
      </c>
      <c r="AA761" s="247">
        <v>93308</v>
      </c>
      <c r="AB761" s="245" t="s">
        <v>391</v>
      </c>
      <c r="AC761" s="245" t="s">
        <v>566</v>
      </c>
      <c r="AD761" s="245" t="s">
        <v>392</v>
      </c>
      <c r="AE761" s="245" t="s">
        <v>12</v>
      </c>
    </row>
    <row r="762" spans="2:31" x14ac:dyDescent="0.35">
      <c r="B762" s="244">
        <v>104639</v>
      </c>
      <c r="C762" s="245" t="s">
        <v>2034</v>
      </c>
      <c r="D762" s="244">
        <v>2015</v>
      </c>
      <c r="E762" s="245" t="s">
        <v>12</v>
      </c>
      <c r="F762" s="240">
        <v>0</v>
      </c>
      <c r="G762" s="240" t="s">
        <v>1755</v>
      </c>
      <c r="H762" s="240" t="s">
        <v>12</v>
      </c>
      <c r="I762" s="240">
        <v>0</v>
      </c>
      <c r="J762" s="240">
        <v>0</v>
      </c>
      <c r="K762" s="240">
        <v>0</v>
      </c>
      <c r="L762" s="240">
        <v>0</v>
      </c>
      <c r="M762" s="240">
        <v>0</v>
      </c>
      <c r="N762" s="240" t="s">
        <v>12</v>
      </c>
      <c r="O762" s="240">
        <v>0</v>
      </c>
      <c r="P762" s="240">
        <v>0</v>
      </c>
      <c r="Q762" s="240">
        <v>0</v>
      </c>
      <c r="R762" s="240">
        <v>0</v>
      </c>
      <c r="S762" s="240">
        <v>0</v>
      </c>
      <c r="T762" s="245" t="s">
        <v>12</v>
      </c>
      <c r="U762" s="245" t="s">
        <v>317</v>
      </c>
      <c r="V762" s="245" t="s">
        <v>317</v>
      </c>
      <c r="W762" s="245" t="s">
        <v>12</v>
      </c>
      <c r="X762" s="245" t="s">
        <v>12</v>
      </c>
      <c r="Y762" s="245" t="s">
        <v>2035</v>
      </c>
      <c r="Z762" s="245" t="s">
        <v>320</v>
      </c>
      <c r="AA762" s="247">
        <v>96093</v>
      </c>
      <c r="AB762" s="245" t="s">
        <v>321</v>
      </c>
      <c r="AC762" s="245" t="s">
        <v>322</v>
      </c>
      <c r="AD762" s="245" t="s">
        <v>323</v>
      </c>
      <c r="AE762" s="245" t="s">
        <v>12</v>
      </c>
    </row>
    <row r="763" spans="2:31" x14ac:dyDescent="0.35">
      <c r="B763" s="244">
        <v>3063</v>
      </c>
      <c r="C763" s="245" t="s">
        <v>1655</v>
      </c>
      <c r="D763" s="244">
        <v>2015</v>
      </c>
      <c r="E763" s="245" t="s">
        <v>12</v>
      </c>
      <c r="F763" s="240">
        <v>71715.854934849296</v>
      </c>
      <c r="G763" s="240" t="s">
        <v>1755</v>
      </c>
      <c r="H763" s="240" t="s">
        <v>12</v>
      </c>
      <c r="I763" s="240">
        <v>0</v>
      </c>
      <c r="J763" s="240">
        <v>0</v>
      </c>
      <c r="K763" s="240">
        <v>0</v>
      </c>
      <c r="L763" s="240">
        <v>0</v>
      </c>
      <c r="M763" s="240">
        <v>71715.854934849296</v>
      </c>
      <c r="N763" s="240" t="s">
        <v>12</v>
      </c>
      <c r="O763" s="240">
        <v>0</v>
      </c>
      <c r="P763" s="240">
        <v>0</v>
      </c>
      <c r="Q763" s="240">
        <v>40209.480135978498</v>
      </c>
      <c r="R763" s="240">
        <v>40209.480135978498</v>
      </c>
      <c r="S763" s="240">
        <v>31506.374798870798</v>
      </c>
      <c r="T763" s="245" t="s">
        <v>12</v>
      </c>
      <c r="U763" s="245" t="s">
        <v>316</v>
      </c>
      <c r="V763" s="245" t="s">
        <v>317</v>
      </c>
      <c r="W763" s="245" t="s">
        <v>430</v>
      </c>
      <c r="X763" s="245" t="s">
        <v>12</v>
      </c>
      <c r="Y763" s="245" t="s">
        <v>1656</v>
      </c>
      <c r="Z763" s="245" t="s">
        <v>320</v>
      </c>
      <c r="AA763" s="247">
        <v>96161</v>
      </c>
      <c r="AB763" s="245" t="s">
        <v>321</v>
      </c>
      <c r="AC763" s="245" t="s">
        <v>322</v>
      </c>
      <c r="AD763" s="245" t="s">
        <v>323</v>
      </c>
      <c r="AE763" s="245" t="s">
        <v>12</v>
      </c>
    </row>
    <row r="764" spans="2:31" x14ac:dyDescent="0.35">
      <c r="B764" s="244">
        <v>100952</v>
      </c>
      <c r="C764" s="245" t="s">
        <v>1659</v>
      </c>
      <c r="D764" s="244">
        <v>2015</v>
      </c>
      <c r="E764" s="245" t="s">
        <v>12</v>
      </c>
      <c r="F764" s="240">
        <v>21494.754406</v>
      </c>
      <c r="G764" s="240" t="s">
        <v>1755</v>
      </c>
      <c r="H764" s="240" t="s">
        <v>12</v>
      </c>
      <c r="I764" s="240">
        <v>21494.754406</v>
      </c>
      <c r="J764" s="240">
        <v>0</v>
      </c>
      <c r="K764" s="240">
        <v>0</v>
      </c>
      <c r="L764" s="240">
        <v>0</v>
      </c>
      <c r="M764" s="240">
        <v>0</v>
      </c>
      <c r="N764" s="240" t="s">
        <v>12</v>
      </c>
      <c r="O764" s="240">
        <v>0</v>
      </c>
      <c r="P764" s="240">
        <v>0</v>
      </c>
      <c r="Q764" s="240">
        <v>0</v>
      </c>
      <c r="R764" s="240">
        <v>0</v>
      </c>
      <c r="S764" s="240">
        <v>21494.754406</v>
      </c>
      <c r="T764" s="245" t="s">
        <v>12</v>
      </c>
      <c r="U764" s="245" t="s">
        <v>317</v>
      </c>
      <c r="V764" s="245" t="s">
        <v>317</v>
      </c>
      <c r="W764" s="245" t="s">
        <v>12</v>
      </c>
      <c r="X764" s="245" t="s">
        <v>12</v>
      </c>
      <c r="Y764" s="245" t="s">
        <v>627</v>
      </c>
      <c r="Z764" s="245" t="s">
        <v>320</v>
      </c>
      <c r="AA764" s="247">
        <v>92337</v>
      </c>
      <c r="AB764" s="245" t="s">
        <v>800</v>
      </c>
      <c r="AC764" s="245" t="s">
        <v>201</v>
      </c>
      <c r="AD764" s="245" t="s">
        <v>327</v>
      </c>
      <c r="AE764" s="245" t="s">
        <v>12</v>
      </c>
    </row>
    <row r="765" spans="2:31" x14ac:dyDescent="0.35">
      <c r="B765" s="244">
        <v>3064</v>
      </c>
      <c r="C765" s="245" t="s">
        <v>1660</v>
      </c>
      <c r="D765" s="244">
        <v>2015</v>
      </c>
      <c r="E765" s="245" t="s">
        <v>12</v>
      </c>
      <c r="F765" s="240">
        <v>477827.93908667198</v>
      </c>
      <c r="G765" s="240" t="s">
        <v>1755</v>
      </c>
      <c r="H765" s="240" t="s">
        <v>12</v>
      </c>
      <c r="I765" s="240">
        <v>0</v>
      </c>
      <c r="J765" s="240">
        <v>0</v>
      </c>
      <c r="K765" s="240">
        <v>0</v>
      </c>
      <c r="L765" s="240">
        <v>0</v>
      </c>
      <c r="M765" s="240">
        <v>477827.93908667198</v>
      </c>
      <c r="N765" s="240" t="s">
        <v>12</v>
      </c>
      <c r="O765" s="240">
        <v>0</v>
      </c>
      <c r="P765" s="240">
        <v>0</v>
      </c>
      <c r="Q765" s="240">
        <v>394090.16708667198</v>
      </c>
      <c r="R765" s="240">
        <v>394090.16708667198</v>
      </c>
      <c r="S765" s="240">
        <v>83737.771999999997</v>
      </c>
      <c r="T765" s="245" t="s">
        <v>12</v>
      </c>
      <c r="U765" s="245" t="s">
        <v>316</v>
      </c>
      <c r="V765" s="245" t="s">
        <v>317</v>
      </c>
      <c r="W765" s="245" t="s">
        <v>553</v>
      </c>
      <c r="X765" s="245" t="s">
        <v>12</v>
      </c>
      <c r="Y765" s="245" t="s">
        <v>585</v>
      </c>
      <c r="Z765" s="245" t="s">
        <v>320</v>
      </c>
      <c r="AA765" s="247">
        <v>90120</v>
      </c>
      <c r="AB765" s="245" t="s">
        <v>321</v>
      </c>
      <c r="AC765" s="245" t="s">
        <v>322</v>
      </c>
      <c r="AD765" s="245" t="s">
        <v>323</v>
      </c>
      <c r="AE765" s="245" t="s">
        <v>12</v>
      </c>
    </row>
    <row r="766" spans="2:31" x14ac:dyDescent="0.35">
      <c r="B766" s="244">
        <v>100111</v>
      </c>
      <c r="C766" s="245" t="s">
        <v>1661</v>
      </c>
      <c r="D766" s="244">
        <v>2015</v>
      </c>
      <c r="E766" s="245" t="s">
        <v>12</v>
      </c>
      <c r="F766" s="240">
        <v>104436.631804</v>
      </c>
      <c r="G766" s="240" t="s">
        <v>1755</v>
      </c>
      <c r="H766" s="240" t="s">
        <v>12</v>
      </c>
      <c r="I766" s="240">
        <v>104436.631804</v>
      </c>
      <c r="J766" s="240">
        <v>0</v>
      </c>
      <c r="K766" s="240">
        <v>0</v>
      </c>
      <c r="L766" s="240">
        <v>0</v>
      </c>
      <c r="M766" s="240">
        <v>0</v>
      </c>
      <c r="N766" s="240" t="s">
        <v>12</v>
      </c>
      <c r="O766" s="240">
        <v>104436.631804</v>
      </c>
      <c r="P766" s="240">
        <v>0</v>
      </c>
      <c r="Q766" s="240">
        <v>0</v>
      </c>
      <c r="R766" s="240">
        <v>104436.631804</v>
      </c>
      <c r="S766" s="240">
        <v>0</v>
      </c>
      <c r="T766" s="245" t="s">
        <v>12</v>
      </c>
      <c r="U766" s="245" t="s">
        <v>316</v>
      </c>
      <c r="V766" s="245" t="s">
        <v>317</v>
      </c>
      <c r="W766" s="245" t="s">
        <v>553</v>
      </c>
      <c r="X766" s="245" t="s">
        <v>12</v>
      </c>
      <c r="Y766" s="245" t="s">
        <v>540</v>
      </c>
      <c r="Z766" s="245" t="s">
        <v>320</v>
      </c>
      <c r="AA766" s="247">
        <v>95358</v>
      </c>
      <c r="AB766" s="245" t="s">
        <v>352</v>
      </c>
      <c r="AC766" s="245" t="s">
        <v>201</v>
      </c>
      <c r="AD766" s="245" t="s">
        <v>354</v>
      </c>
      <c r="AE766" s="245" t="s">
        <v>12</v>
      </c>
    </row>
    <row r="767" spans="2:31" x14ac:dyDescent="0.35">
      <c r="B767" s="244">
        <v>100371</v>
      </c>
      <c r="C767" s="245" t="s">
        <v>1662</v>
      </c>
      <c r="D767" s="244">
        <v>2015</v>
      </c>
      <c r="E767" s="245" t="s">
        <v>12</v>
      </c>
      <c r="F767" s="240">
        <v>699456.69477199996</v>
      </c>
      <c r="G767" s="240" t="s">
        <v>1755</v>
      </c>
      <c r="H767" s="240" t="s">
        <v>12</v>
      </c>
      <c r="I767" s="240">
        <v>699456.69477199996</v>
      </c>
      <c r="J767" s="240">
        <v>0</v>
      </c>
      <c r="K767" s="240">
        <v>0</v>
      </c>
      <c r="L767" s="240">
        <v>0</v>
      </c>
      <c r="M767" s="240">
        <v>0</v>
      </c>
      <c r="N767" s="240" t="s">
        <v>12</v>
      </c>
      <c r="O767" s="240">
        <v>699456.69477199996</v>
      </c>
      <c r="P767" s="240">
        <v>0</v>
      </c>
      <c r="Q767" s="240">
        <v>0</v>
      </c>
      <c r="R767" s="240">
        <v>699456.69477199996</v>
      </c>
      <c r="S767" s="240">
        <v>0</v>
      </c>
      <c r="T767" s="245" t="s">
        <v>12</v>
      </c>
      <c r="U767" s="245" t="s">
        <v>316</v>
      </c>
      <c r="V767" s="245" t="s">
        <v>317</v>
      </c>
      <c r="W767" s="245" t="s">
        <v>553</v>
      </c>
      <c r="X767" s="245" t="s">
        <v>12</v>
      </c>
      <c r="Y767" s="245" t="s">
        <v>585</v>
      </c>
      <c r="Z767" s="245" t="s">
        <v>320</v>
      </c>
      <c r="AA767" s="247">
        <v>95380</v>
      </c>
      <c r="AB767" s="245" t="s">
        <v>352</v>
      </c>
      <c r="AC767" s="245" t="s">
        <v>201</v>
      </c>
      <c r="AD767" s="245" t="s">
        <v>354</v>
      </c>
      <c r="AE767" s="245" t="s">
        <v>12</v>
      </c>
    </row>
    <row r="768" spans="2:31" x14ac:dyDescent="0.35">
      <c r="B768" s="244">
        <v>5010</v>
      </c>
      <c r="C768" s="245" t="s">
        <v>1665</v>
      </c>
      <c r="D768" s="244">
        <v>2015</v>
      </c>
      <c r="E768" s="245" t="s">
        <v>12</v>
      </c>
      <c r="F768" s="240">
        <v>0</v>
      </c>
      <c r="G768" s="240" t="s">
        <v>1755</v>
      </c>
      <c r="H768" s="240" t="s">
        <v>12</v>
      </c>
      <c r="I768" s="240">
        <v>0</v>
      </c>
      <c r="J768" s="240">
        <v>0</v>
      </c>
      <c r="K768" s="240">
        <v>0</v>
      </c>
      <c r="L768" s="240">
        <v>0</v>
      </c>
      <c r="M768" s="240">
        <v>0</v>
      </c>
      <c r="N768" s="240" t="s">
        <v>12</v>
      </c>
      <c r="O768" s="240">
        <v>0</v>
      </c>
      <c r="P768" s="240">
        <v>0</v>
      </c>
      <c r="Q768" s="240">
        <v>0</v>
      </c>
      <c r="R768" s="240">
        <v>0</v>
      </c>
      <c r="S768" s="240">
        <v>0</v>
      </c>
      <c r="T768" s="245" t="s">
        <v>12</v>
      </c>
      <c r="U768" s="245" t="s">
        <v>317</v>
      </c>
      <c r="V768" s="245" t="s">
        <v>317</v>
      </c>
      <c r="W768" s="245" t="s">
        <v>12</v>
      </c>
      <c r="X768" s="245" t="s">
        <v>12</v>
      </c>
      <c r="Y768" s="245" t="s">
        <v>490</v>
      </c>
      <c r="Z768" s="245" t="s">
        <v>491</v>
      </c>
      <c r="AA768" s="247">
        <v>90120</v>
      </c>
      <c r="AB768" s="245" t="s">
        <v>638</v>
      </c>
      <c r="AC768" s="245" t="s">
        <v>424</v>
      </c>
      <c r="AD768" s="245" t="s">
        <v>425</v>
      </c>
      <c r="AE768" s="245" t="s">
        <v>12</v>
      </c>
    </row>
    <row r="769" spans="2:31" x14ac:dyDescent="0.35">
      <c r="B769" s="244">
        <v>104515</v>
      </c>
      <c r="C769" s="245" t="s">
        <v>1666</v>
      </c>
      <c r="D769" s="244">
        <v>2015</v>
      </c>
      <c r="E769" s="245" t="s">
        <v>12</v>
      </c>
      <c r="F769" s="240">
        <v>0</v>
      </c>
      <c r="G769" s="240" t="s">
        <v>1755</v>
      </c>
      <c r="H769" s="240" t="s">
        <v>12</v>
      </c>
      <c r="I769" s="240">
        <v>0</v>
      </c>
      <c r="J769" s="240">
        <v>0</v>
      </c>
      <c r="K769" s="240">
        <v>0</v>
      </c>
      <c r="L769" s="240">
        <v>0</v>
      </c>
      <c r="M769" s="240">
        <v>0</v>
      </c>
      <c r="N769" s="240" t="s">
        <v>12</v>
      </c>
      <c r="O769" s="240">
        <v>0</v>
      </c>
      <c r="P769" s="240">
        <v>0</v>
      </c>
      <c r="Q769" s="240">
        <v>0</v>
      </c>
      <c r="R769" s="240">
        <v>0</v>
      </c>
      <c r="S769" s="240">
        <v>0</v>
      </c>
      <c r="T769" s="245" t="s">
        <v>12</v>
      </c>
      <c r="U769" s="245" t="s">
        <v>317</v>
      </c>
      <c r="V769" s="245" t="s">
        <v>317</v>
      </c>
      <c r="W769" s="245" t="s">
        <v>12</v>
      </c>
      <c r="X769" s="245" t="s">
        <v>12</v>
      </c>
      <c r="Y769" s="245" t="s">
        <v>444</v>
      </c>
      <c r="Z769" s="245" t="s">
        <v>445</v>
      </c>
      <c r="AA769" s="247">
        <v>77040</v>
      </c>
      <c r="AB769" s="245" t="s">
        <v>717</v>
      </c>
      <c r="AC769" s="245" t="s">
        <v>322</v>
      </c>
      <c r="AD769" s="245" t="s">
        <v>323</v>
      </c>
      <c r="AE769" s="245" t="s">
        <v>12</v>
      </c>
    </row>
    <row r="770" spans="2:31" x14ac:dyDescent="0.35">
      <c r="B770" s="244">
        <v>100300</v>
      </c>
      <c r="C770" s="245" t="s">
        <v>1667</v>
      </c>
      <c r="D770" s="244">
        <v>2015</v>
      </c>
      <c r="E770" s="245" t="s">
        <v>12</v>
      </c>
      <c r="F770" s="240">
        <v>331661.04705510801</v>
      </c>
      <c r="G770" s="240" t="s">
        <v>1755</v>
      </c>
      <c r="H770" s="240" t="s">
        <v>12</v>
      </c>
      <c r="I770" s="240">
        <v>331661.04705510801</v>
      </c>
      <c r="J770" s="240">
        <v>0</v>
      </c>
      <c r="K770" s="240">
        <v>0</v>
      </c>
      <c r="L770" s="240">
        <v>0</v>
      </c>
      <c r="M770" s="240">
        <v>0</v>
      </c>
      <c r="N770" s="240" t="s">
        <v>12</v>
      </c>
      <c r="O770" s="240">
        <v>331661.04705510801</v>
      </c>
      <c r="P770" s="240">
        <v>0</v>
      </c>
      <c r="Q770" s="240">
        <v>0</v>
      </c>
      <c r="R770" s="240">
        <v>331661.04705510801</v>
      </c>
      <c r="S770" s="240">
        <v>0</v>
      </c>
      <c r="T770" s="245" t="s">
        <v>12</v>
      </c>
      <c r="U770" s="245" t="s">
        <v>316</v>
      </c>
      <c r="V770" s="245" t="s">
        <v>317</v>
      </c>
      <c r="W770" s="245" t="s">
        <v>363</v>
      </c>
      <c r="X770" s="245" t="s">
        <v>12</v>
      </c>
      <c r="Y770" s="245" t="s">
        <v>1124</v>
      </c>
      <c r="Z770" s="245" t="s">
        <v>320</v>
      </c>
      <c r="AA770" s="247">
        <v>93516</v>
      </c>
      <c r="AB770" s="245" t="s">
        <v>1492</v>
      </c>
      <c r="AC770" s="245" t="s">
        <v>201</v>
      </c>
      <c r="AD770" s="245" t="s">
        <v>327</v>
      </c>
      <c r="AE770" s="245" t="s">
        <v>12</v>
      </c>
    </row>
    <row r="771" spans="2:31" x14ac:dyDescent="0.35">
      <c r="B771" s="244">
        <v>101271</v>
      </c>
      <c r="C771" s="245" t="s">
        <v>1668</v>
      </c>
      <c r="D771" s="244">
        <v>2015</v>
      </c>
      <c r="E771" s="245" t="s">
        <v>12</v>
      </c>
      <c r="F771" s="240">
        <v>51437.51189568</v>
      </c>
      <c r="G771" s="240" t="s">
        <v>1755</v>
      </c>
      <c r="H771" s="240" t="s">
        <v>12</v>
      </c>
      <c r="I771" s="240">
        <v>51437.51189568</v>
      </c>
      <c r="J771" s="240">
        <v>0</v>
      </c>
      <c r="K771" s="240">
        <v>0</v>
      </c>
      <c r="L771" s="240">
        <v>0</v>
      </c>
      <c r="M771" s="240">
        <v>0</v>
      </c>
      <c r="N771" s="240" t="s">
        <v>12</v>
      </c>
      <c r="O771" s="240">
        <v>51437.51189568</v>
      </c>
      <c r="P771" s="240">
        <v>0</v>
      </c>
      <c r="Q771" s="240">
        <v>0</v>
      </c>
      <c r="R771" s="240">
        <v>51437.51189568</v>
      </c>
      <c r="S771" s="240">
        <v>0</v>
      </c>
      <c r="T771" s="245" t="s">
        <v>12</v>
      </c>
      <c r="U771" s="245" t="s">
        <v>316</v>
      </c>
      <c r="V771" s="245" t="s">
        <v>316</v>
      </c>
      <c r="W771" s="245" t="s">
        <v>363</v>
      </c>
      <c r="X771" s="245" t="s">
        <v>12</v>
      </c>
      <c r="Y771" s="245" t="s">
        <v>991</v>
      </c>
      <c r="Z771" s="245" t="s">
        <v>320</v>
      </c>
      <c r="AA771" s="247">
        <v>92243</v>
      </c>
      <c r="AB771" s="245" t="s">
        <v>923</v>
      </c>
      <c r="AC771" s="245" t="s">
        <v>201</v>
      </c>
      <c r="AD771" s="245" t="s">
        <v>327</v>
      </c>
      <c r="AE771" s="245" t="s">
        <v>12</v>
      </c>
    </row>
    <row r="772" spans="2:31" x14ac:dyDescent="0.35">
      <c r="B772" s="244">
        <v>104068</v>
      </c>
      <c r="C772" s="245" t="s">
        <v>1672</v>
      </c>
      <c r="D772" s="244">
        <v>2015</v>
      </c>
      <c r="E772" s="245" t="s">
        <v>12</v>
      </c>
      <c r="F772" s="240">
        <v>63206.352905861997</v>
      </c>
      <c r="G772" s="240" t="s">
        <v>1755</v>
      </c>
      <c r="H772" s="240" t="s">
        <v>12</v>
      </c>
      <c r="I772" s="240">
        <v>63206.352905861997</v>
      </c>
      <c r="J772" s="240">
        <v>0</v>
      </c>
      <c r="K772" s="240">
        <v>0</v>
      </c>
      <c r="L772" s="240">
        <v>0</v>
      </c>
      <c r="M772" s="240">
        <v>0</v>
      </c>
      <c r="N772" s="240" t="s">
        <v>12</v>
      </c>
      <c r="O772" s="240">
        <v>63199.071667199998</v>
      </c>
      <c r="P772" s="240">
        <v>0</v>
      </c>
      <c r="Q772" s="240">
        <v>0</v>
      </c>
      <c r="R772" s="240">
        <v>63199.071667199998</v>
      </c>
      <c r="S772" s="240">
        <v>7.2812386619999998</v>
      </c>
      <c r="T772" s="245" t="s">
        <v>12</v>
      </c>
      <c r="U772" s="245" t="s">
        <v>316</v>
      </c>
      <c r="V772" s="245" t="s">
        <v>317</v>
      </c>
      <c r="W772" s="245" t="s">
        <v>553</v>
      </c>
      <c r="X772" s="245" t="s">
        <v>12</v>
      </c>
      <c r="Y772" s="245" t="s">
        <v>375</v>
      </c>
      <c r="Z772" s="245" t="s">
        <v>320</v>
      </c>
      <c r="AA772" s="247">
        <v>95817</v>
      </c>
      <c r="AB772" s="245" t="s">
        <v>684</v>
      </c>
      <c r="AC772" s="245" t="s">
        <v>201</v>
      </c>
      <c r="AD772" s="245" t="s">
        <v>327</v>
      </c>
      <c r="AE772" s="245" t="s">
        <v>12</v>
      </c>
    </row>
    <row r="773" spans="2:31" x14ac:dyDescent="0.35">
      <c r="B773" s="244">
        <v>101205</v>
      </c>
      <c r="C773" s="245" t="s">
        <v>1673</v>
      </c>
      <c r="D773" s="244">
        <v>2015</v>
      </c>
      <c r="E773" s="245" t="s">
        <v>12</v>
      </c>
      <c r="F773" s="240">
        <v>858937.41768562596</v>
      </c>
      <c r="G773" s="240" t="s">
        <v>1755</v>
      </c>
      <c r="H773" s="240" t="s">
        <v>12</v>
      </c>
      <c r="I773" s="240">
        <v>858937.41768562596</v>
      </c>
      <c r="J773" s="240">
        <v>0</v>
      </c>
      <c r="K773" s="240">
        <v>0</v>
      </c>
      <c r="L773" s="240">
        <v>0</v>
      </c>
      <c r="M773" s="240">
        <v>0</v>
      </c>
      <c r="N773" s="240" t="s">
        <v>12</v>
      </c>
      <c r="O773" s="240">
        <v>858530.13444562606</v>
      </c>
      <c r="P773" s="240">
        <v>0</v>
      </c>
      <c r="Q773" s="240">
        <v>0</v>
      </c>
      <c r="R773" s="240">
        <v>858530.13444562606</v>
      </c>
      <c r="S773" s="240">
        <v>407.28323999999998</v>
      </c>
      <c r="T773" s="245" t="s">
        <v>12</v>
      </c>
      <c r="U773" s="245" t="s">
        <v>316</v>
      </c>
      <c r="V773" s="245" t="s">
        <v>316</v>
      </c>
      <c r="W773" s="245" t="s">
        <v>489</v>
      </c>
      <c r="X773" s="245" t="s">
        <v>12</v>
      </c>
      <c r="Y773" s="245" t="s">
        <v>377</v>
      </c>
      <c r="Z773" s="245" t="s">
        <v>320</v>
      </c>
      <c r="AA773" s="247">
        <v>90744</v>
      </c>
      <c r="AB773" s="245" t="s">
        <v>391</v>
      </c>
      <c r="AC773" s="245" t="s">
        <v>566</v>
      </c>
      <c r="AD773" s="245" t="s">
        <v>392</v>
      </c>
      <c r="AE773" s="245" t="s">
        <v>12</v>
      </c>
    </row>
    <row r="774" spans="2:31" x14ac:dyDescent="0.35">
      <c r="B774" s="244">
        <v>104062</v>
      </c>
      <c r="C774" s="245" t="s">
        <v>1674</v>
      </c>
      <c r="D774" s="244">
        <v>2015</v>
      </c>
      <c r="E774" s="245" t="s">
        <v>12</v>
      </c>
      <c r="F774" s="240">
        <v>653848.644096</v>
      </c>
      <c r="G774" s="240" t="s">
        <v>1755</v>
      </c>
      <c r="H774" s="240" t="s">
        <v>12</v>
      </c>
      <c r="I774" s="240">
        <v>0</v>
      </c>
      <c r="J774" s="240">
        <v>0</v>
      </c>
      <c r="K774" s="240">
        <v>653848.644096</v>
      </c>
      <c r="L774" s="240">
        <v>0</v>
      </c>
      <c r="M774" s="240">
        <v>0</v>
      </c>
      <c r="N774" s="240" t="s">
        <v>12</v>
      </c>
      <c r="O774" s="240">
        <v>0</v>
      </c>
      <c r="P774" s="240">
        <v>653848.644096</v>
      </c>
      <c r="Q774" s="240">
        <v>0</v>
      </c>
      <c r="R774" s="240">
        <v>653848.644096</v>
      </c>
      <c r="S774" s="240">
        <v>0</v>
      </c>
      <c r="T774" s="245" t="s">
        <v>12</v>
      </c>
      <c r="U774" s="245" t="s">
        <v>316</v>
      </c>
      <c r="V774" s="245" t="s">
        <v>317</v>
      </c>
      <c r="W774" s="245" t="s">
        <v>777</v>
      </c>
      <c r="X774" s="245" t="s">
        <v>12</v>
      </c>
      <c r="Y774" s="245" t="s">
        <v>1675</v>
      </c>
      <c r="Z774" s="245" t="s">
        <v>1226</v>
      </c>
      <c r="AA774" s="247">
        <v>68179</v>
      </c>
      <c r="AB774" s="245" t="s">
        <v>530</v>
      </c>
      <c r="AC774" s="245" t="s">
        <v>394</v>
      </c>
      <c r="AD774" s="245" t="s">
        <v>395</v>
      </c>
      <c r="AE774" s="245" t="s">
        <v>12</v>
      </c>
    </row>
    <row r="775" spans="2:31" x14ac:dyDescent="0.35">
      <c r="B775" s="244">
        <v>101124</v>
      </c>
      <c r="C775" s="245" t="s">
        <v>1676</v>
      </c>
      <c r="D775" s="244">
        <v>2015</v>
      </c>
      <c r="E775" s="245" t="s">
        <v>12</v>
      </c>
      <c r="F775" s="240">
        <v>25798.0713222534</v>
      </c>
      <c r="G775" s="240" t="s">
        <v>1755</v>
      </c>
      <c r="H775" s="240" t="s">
        <v>12</v>
      </c>
      <c r="I775" s="240">
        <v>25798.0713222534</v>
      </c>
      <c r="J775" s="240">
        <v>0</v>
      </c>
      <c r="K775" s="240">
        <v>0</v>
      </c>
      <c r="L775" s="240">
        <v>0</v>
      </c>
      <c r="M775" s="240">
        <v>0</v>
      </c>
      <c r="N775" s="240" t="s">
        <v>12</v>
      </c>
      <c r="O775" s="240">
        <v>20970.2915952</v>
      </c>
      <c r="P775" s="240">
        <v>0</v>
      </c>
      <c r="Q775" s="240">
        <v>0</v>
      </c>
      <c r="R775" s="240">
        <v>20970.2915952</v>
      </c>
      <c r="S775" s="240">
        <v>4827.7797270534002</v>
      </c>
      <c r="T775" s="245" t="s">
        <v>12</v>
      </c>
      <c r="U775" s="245" t="s">
        <v>316</v>
      </c>
      <c r="V775" s="245" t="s">
        <v>317</v>
      </c>
      <c r="W775" s="245" t="s">
        <v>467</v>
      </c>
      <c r="X775" s="245" t="s">
        <v>12</v>
      </c>
      <c r="Y775" s="245" t="s">
        <v>766</v>
      </c>
      <c r="Z775" s="245" t="s">
        <v>320</v>
      </c>
      <c r="AA775" s="247">
        <v>94128</v>
      </c>
      <c r="AB775" s="245" t="s">
        <v>1677</v>
      </c>
      <c r="AC775" s="245" t="s">
        <v>201</v>
      </c>
      <c r="AD775" s="245" t="s">
        <v>327</v>
      </c>
      <c r="AE775" s="245" t="s">
        <v>12</v>
      </c>
    </row>
    <row r="776" spans="2:31" x14ac:dyDescent="0.35">
      <c r="B776" s="244">
        <v>104545</v>
      </c>
      <c r="C776" s="245" t="s">
        <v>1678</v>
      </c>
      <c r="D776" s="244">
        <v>2015</v>
      </c>
      <c r="E776" s="245" t="s">
        <v>12</v>
      </c>
      <c r="F776" s="240">
        <v>61267.426245738003</v>
      </c>
      <c r="G776" s="240" t="s">
        <v>1755</v>
      </c>
      <c r="H776" s="240" t="s">
        <v>12</v>
      </c>
      <c r="I776" s="240">
        <v>0</v>
      </c>
      <c r="J776" s="240">
        <v>0</v>
      </c>
      <c r="K776" s="240">
        <v>61267.426245738003</v>
      </c>
      <c r="L776" s="240">
        <v>0</v>
      </c>
      <c r="M776" s="240">
        <v>0</v>
      </c>
      <c r="N776" s="240" t="s">
        <v>12</v>
      </c>
      <c r="O776" s="240">
        <v>0</v>
      </c>
      <c r="P776" s="240">
        <v>61267.426245738003</v>
      </c>
      <c r="Q776" s="240">
        <v>0</v>
      </c>
      <c r="R776" s="240">
        <v>61267.426245738003</v>
      </c>
      <c r="S776" s="240">
        <v>0</v>
      </c>
      <c r="T776" s="245" t="s">
        <v>12</v>
      </c>
      <c r="U776" s="245" t="s">
        <v>316</v>
      </c>
      <c r="V776" s="245" t="s">
        <v>317</v>
      </c>
      <c r="W776" s="245" t="s">
        <v>381</v>
      </c>
      <c r="X776" s="245" t="s">
        <v>12</v>
      </c>
      <c r="Y776" s="245" t="s">
        <v>1621</v>
      </c>
      <c r="Z776" s="245" t="s">
        <v>1231</v>
      </c>
      <c r="AA776" s="247">
        <v>89509</v>
      </c>
      <c r="AB776" s="245" t="s">
        <v>446</v>
      </c>
      <c r="AC776" s="245" t="s">
        <v>424</v>
      </c>
      <c r="AD776" s="245" t="s">
        <v>425</v>
      </c>
      <c r="AE776" s="245" t="s">
        <v>12</v>
      </c>
    </row>
    <row r="777" spans="2:31" x14ac:dyDescent="0.35">
      <c r="B777" s="244">
        <v>101469</v>
      </c>
      <c r="C777" s="245" t="s">
        <v>1679</v>
      </c>
      <c r="D777" s="244">
        <v>2015</v>
      </c>
      <c r="E777" s="245" t="s">
        <v>12</v>
      </c>
      <c r="F777" s="240">
        <v>35671.498163045602</v>
      </c>
      <c r="G777" s="240" t="s">
        <v>1755</v>
      </c>
      <c r="H777" s="240" t="s">
        <v>12</v>
      </c>
      <c r="I777" s="240">
        <v>35671.498163045602</v>
      </c>
      <c r="J777" s="240">
        <v>0</v>
      </c>
      <c r="K777" s="240">
        <v>0</v>
      </c>
      <c r="L777" s="240">
        <v>0</v>
      </c>
      <c r="M777" s="240">
        <v>0</v>
      </c>
      <c r="N777" s="240" t="s">
        <v>12</v>
      </c>
      <c r="O777" s="240">
        <v>35671.498163045602</v>
      </c>
      <c r="P777" s="240">
        <v>0</v>
      </c>
      <c r="Q777" s="240">
        <v>0</v>
      </c>
      <c r="R777" s="240">
        <v>35671.498163045602</v>
      </c>
      <c r="S777" s="240">
        <v>0</v>
      </c>
      <c r="T777" s="245" t="s">
        <v>12</v>
      </c>
      <c r="U777" s="245" t="s">
        <v>316</v>
      </c>
      <c r="V777" s="245" t="s">
        <v>316</v>
      </c>
      <c r="W777" s="245" t="s">
        <v>336</v>
      </c>
      <c r="X777" s="245" t="s">
        <v>12</v>
      </c>
      <c r="Y777" s="245" t="s">
        <v>1680</v>
      </c>
      <c r="Z777" s="245" t="s">
        <v>320</v>
      </c>
      <c r="AA777" s="247">
        <v>94587</v>
      </c>
      <c r="AB777" s="245" t="s">
        <v>334</v>
      </c>
      <c r="AC777" s="245" t="s">
        <v>201</v>
      </c>
      <c r="AD777" s="245" t="s">
        <v>327</v>
      </c>
      <c r="AE777" s="245" t="s">
        <v>12</v>
      </c>
    </row>
    <row r="778" spans="2:31" x14ac:dyDescent="0.35">
      <c r="B778" s="244">
        <v>104514</v>
      </c>
      <c r="C778" s="245" t="s">
        <v>1956</v>
      </c>
      <c r="D778" s="244">
        <v>2015</v>
      </c>
      <c r="E778" s="245" t="s">
        <v>12</v>
      </c>
      <c r="F778" s="240">
        <v>5217.3734120763302</v>
      </c>
      <c r="G778" s="240" t="s">
        <v>1755</v>
      </c>
      <c r="H778" s="240" t="s">
        <v>12</v>
      </c>
      <c r="I778" s="240">
        <v>5217.3734120763302</v>
      </c>
      <c r="J778" s="240">
        <v>0</v>
      </c>
      <c r="K778" s="240">
        <v>0</v>
      </c>
      <c r="L778" s="240">
        <v>0</v>
      </c>
      <c r="M778" s="240">
        <v>0</v>
      </c>
      <c r="N778" s="240" t="s">
        <v>12</v>
      </c>
      <c r="O778" s="240">
        <v>5216.9988288000004</v>
      </c>
      <c r="P778" s="240">
        <v>0</v>
      </c>
      <c r="Q778" s="240">
        <v>0</v>
      </c>
      <c r="R778" s="240">
        <v>5216.9988288000004</v>
      </c>
      <c r="S778" s="240">
        <v>0.37458327633799998</v>
      </c>
      <c r="T778" s="245" t="s">
        <v>12</v>
      </c>
      <c r="U778" s="245" t="s">
        <v>316</v>
      </c>
      <c r="V778" s="245" t="s">
        <v>317</v>
      </c>
      <c r="W778" s="245" t="s">
        <v>553</v>
      </c>
      <c r="X778" s="245" t="s">
        <v>12</v>
      </c>
      <c r="Y778" s="245" t="s">
        <v>508</v>
      </c>
      <c r="Z778" s="245" t="s">
        <v>320</v>
      </c>
      <c r="AA778" s="247">
        <v>94720</v>
      </c>
      <c r="AB778" s="245" t="s">
        <v>520</v>
      </c>
      <c r="AC778" s="245" t="s">
        <v>201</v>
      </c>
      <c r="AD778" s="245" t="s">
        <v>327</v>
      </c>
      <c r="AE778" s="245" t="s">
        <v>12</v>
      </c>
    </row>
    <row r="779" spans="2:31" x14ac:dyDescent="0.35">
      <c r="B779" s="244">
        <v>100305</v>
      </c>
      <c r="C779" s="245" t="s">
        <v>1682</v>
      </c>
      <c r="D779" s="244">
        <v>2015</v>
      </c>
      <c r="E779" s="245" t="s">
        <v>12</v>
      </c>
      <c r="F779" s="240">
        <v>54648.922406393198</v>
      </c>
      <c r="G779" s="240" t="s">
        <v>1755</v>
      </c>
      <c r="H779" s="240" t="s">
        <v>12</v>
      </c>
      <c r="I779" s="240">
        <v>54648.922406393198</v>
      </c>
      <c r="J779" s="240">
        <v>0</v>
      </c>
      <c r="K779" s="240">
        <v>0</v>
      </c>
      <c r="L779" s="240">
        <v>0</v>
      </c>
      <c r="M779" s="240">
        <v>0</v>
      </c>
      <c r="N779" s="240" t="s">
        <v>12</v>
      </c>
      <c r="O779" s="240">
        <v>54304.317510560002</v>
      </c>
      <c r="P779" s="240">
        <v>0</v>
      </c>
      <c r="Q779" s="240">
        <v>0</v>
      </c>
      <c r="R779" s="240">
        <v>54304.317510560002</v>
      </c>
      <c r="S779" s="240">
        <v>344.604895833218</v>
      </c>
      <c r="T779" s="245" t="s">
        <v>12</v>
      </c>
      <c r="U779" s="245" t="s">
        <v>316</v>
      </c>
      <c r="V779" s="245" t="s">
        <v>317</v>
      </c>
      <c r="W779" s="245" t="s">
        <v>553</v>
      </c>
      <c r="X779" s="245" t="s">
        <v>12</v>
      </c>
      <c r="Y779" s="245" t="s">
        <v>1683</v>
      </c>
      <c r="Z779" s="245" t="s">
        <v>320</v>
      </c>
      <c r="AA779" s="247">
        <v>95616</v>
      </c>
      <c r="AB779" s="245" t="s">
        <v>520</v>
      </c>
      <c r="AC779" s="245" t="s">
        <v>201</v>
      </c>
      <c r="AD779" s="245" t="s">
        <v>327</v>
      </c>
      <c r="AE779" s="245" t="s">
        <v>12</v>
      </c>
    </row>
    <row r="780" spans="2:31" x14ac:dyDescent="0.35">
      <c r="B780" s="244">
        <v>101296</v>
      </c>
      <c r="C780" s="245" t="s">
        <v>1684</v>
      </c>
      <c r="D780" s="244">
        <v>2015</v>
      </c>
      <c r="E780" s="245" t="s">
        <v>12</v>
      </c>
      <c r="F780" s="240">
        <v>70858.418441247006</v>
      </c>
      <c r="G780" s="240" t="s">
        <v>1755</v>
      </c>
      <c r="H780" s="240" t="s">
        <v>12</v>
      </c>
      <c r="I780" s="240">
        <v>70858.418441247006</v>
      </c>
      <c r="J780" s="240">
        <v>0</v>
      </c>
      <c r="K780" s="240">
        <v>0</v>
      </c>
      <c r="L780" s="240">
        <v>0</v>
      </c>
      <c r="M780" s="240">
        <v>0</v>
      </c>
      <c r="N780" s="240" t="s">
        <v>12</v>
      </c>
      <c r="O780" s="240">
        <v>70855.909663084807</v>
      </c>
      <c r="P780" s="240">
        <v>0</v>
      </c>
      <c r="Q780" s="240">
        <v>0</v>
      </c>
      <c r="R780" s="240">
        <v>70855.909663084807</v>
      </c>
      <c r="S780" s="240">
        <v>2.5087781622000001</v>
      </c>
      <c r="T780" s="245" t="s">
        <v>12</v>
      </c>
      <c r="U780" s="245" t="s">
        <v>316</v>
      </c>
      <c r="V780" s="245" t="s">
        <v>317</v>
      </c>
      <c r="W780" s="245" t="s">
        <v>1771</v>
      </c>
      <c r="X780" s="245" t="s">
        <v>12</v>
      </c>
      <c r="Y780" s="245" t="s">
        <v>386</v>
      </c>
      <c r="Z780" s="245" t="s">
        <v>320</v>
      </c>
      <c r="AA780" s="247">
        <v>92697</v>
      </c>
      <c r="AB780" s="245" t="s">
        <v>520</v>
      </c>
      <c r="AC780" s="245" t="s">
        <v>201</v>
      </c>
      <c r="AD780" s="245" t="s">
        <v>327</v>
      </c>
      <c r="AE780" s="245" t="s">
        <v>12</v>
      </c>
    </row>
    <row r="781" spans="2:31" x14ac:dyDescent="0.35">
      <c r="B781" s="244">
        <v>100997</v>
      </c>
      <c r="C781" s="245" t="s">
        <v>1685</v>
      </c>
      <c r="D781" s="244">
        <v>2015</v>
      </c>
      <c r="E781" s="245" t="s">
        <v>12</v>
      </c>
      <c r="F781" s="240">
        <v>229823.30427478201</v>
      </c>
      <c r="G781" s="240" t="s">
        <v>1755</v>
      </c>
      <c r="H781" s="240" t="s">
        <v>12</v>
      </c>
      <c r="I781" s="240">
        <v>219236.004274782</v>
      </c>
      <c r="J781" s="240">
        <v>10587.3</v>
      </c>
      <c r="K781" s="240">
        <v>0</v>
      </c>
      <c r="L781" s="240">
        <v>0</v>
      </c>
      <c r="M781" s="240">
        <v>0</v>
      </c>
      <c r="N781" s="240" t="s">
        <v>12</v>
      </c>
      <c r="O781" s="240">
        <v>219217.693649286</v>
      </c>
      <c r="P781" s="240">
        <v>0</v>
      </c>
      <c r="Q781" s="240">
        <v>0</v>
      </c>
      <c r="R781" s="240">
        <v>219217.693649286</v>
      </c>
      <c r="S781" s="240">
        <v>10605.610625496</v>
      </c>
      <c r="T781" s="245" t="s">
        <v>12</v>
      </c>
      <c r="U781" s="245" t="s">
        <v>316</v>
      </c>
      <c r="V781" s="245" t="s">
        <v>317</v>
      </c>
      <c r="W781" s="245" t="s">
        <v>553</v>
      </c>
      <c r="X781" s="245" t="s">
        <v>12</v>
      </c>
      <c r="Y781" s="245" t="s">
        <v>506</v>
      </c>
      <c r="Z781" s="245" t="s">
        <v>320</v>
      </c>
      <c r="AA781" s="247">
        <v>90095</v>
      </c>
      <c r="AB781" s="245" t="s">
        <v>520</v>
      </c>
      <c r="AC781" s="245" t="s">
        <v>201</v>
      </c>
      <c r="AD781" s="245" t="s">
        <v>327</v>
      </c>
      <c r="AE781" s="245" t="s">
        <v>12</v>
      </c>
    </row>
    <row r="782" spans="2:31" x14ac:dyDescent="0.35">
      <c r="B782" s="244">
        <v>104173</v>
      </c>
      <c r="C782" s="245" t="s">
        <v>1686</v>
      </c>
      <c r="D782" s="244">
        <v>2015</v>
      </c>
      <c r="E782" s="245" t="s">
        <v>12</v>
      </c>
      <c r="F782" s="240">
        <v>21377.461569407598</v>
      </c>
      <c r="G782" s="240" t="s">
        <v>1755</v>
      </c>
      <c r="H782" s="240" t="s">
        <v>12</v>
      </c>
      <c r="I782" s="240">
        <v>21377.461569407598</v>
      </c>
      <c r="J782" s="240">
        <v>0</v>
      </c>
      <c r="K782" s="240">
        <v>0</v>
      </c>
      <c r="L782" s="240">
        <v>0</v>
      </c>
      <c r="M782" s="240">
        <v>0</v>
      </c>
      <c r="N782" s="240" t="s">
        <v>12</v>
      </c>
      <c r="O782" s="240">
        <v>0</v>
      </c>
      <c r="P782" s="240">
        <v>0</v>
      </c>
      <c r="Q782" s="240">
        <v>0</v>
      </c>
      <c r="R782" s="240">
        <v>0</v>
      </c>
      <c r="S782" s="240">
        <v>21377.461569407598</v>
      </c>
      <c r="T782" s="245" t="s">
        <v>12</v>
      </c>
      <c r="U782" s="245" t="s">
        <v>317</v>
      </c>
      <c r="V782" s="245" t="s">
        <v>317</v>
      </c>
      <c r="W782" s="245" t="s">
        <v>12</v>
      </c>
      <c r="X782" s="245" t="s">
        <v>12</v>
      </c>
      <c r="Y782" s="245" t="s">
        <v>746</v>
      </c>
      <c r="Z782" s="245" t="s">
        <v>320</v>
      </c>
      <c r="AA782" s="247">
        <v>92521</v>
      </c>
      <c r="AB782" s="245" t="s">
        <v>520</v>
      </c>
      <c r="AC782" s="245" t="s">
        <v>201</v>
      </c>
      <c r="AD782" s="245" t="s">
        <v>327</v>
      </c>
      <c r="AE782" s="245" t="s">
        <v>12</v>
      </c>
    </row>
    <row r="783" spans="2:31" x14ac:dyDescent="0.35">
      <c r="B783" s="244">
        <v>101305</v>
      </c>
      <c r="C783" s="245" t="s">
        <v>1687</v>
      </c>
      <c r="D783" s="244">
        <v>2015</v>
      </c>
      <c r="E783" s="245" t="s">
        <v>12</v>
      </c>
      <c r="F783" s="240">
        <v>146992.58963999999</v>
      </c>
      <c r="G783" s="240" t="s">
        <v>1755</v>
      </c>
      <c r="H783" s="240" t="s">
        <v>12</v>
      </c>
      <c r="I783" s="240">
        <v>146992.58963999999</v>
      </c>
      <c r="J783" s="240">
        <v>0</v>
      </c>
      <c r="K783" s="240">
        <v>0</v>
      </c>
      <c r="L783" s="240">
        <v>0</v>
      </c>
      <c r="M783" s="240">
        <v>0</v>
      </c>
      <c r="N783" s="240" t="s">
        <v>12</v>
      </c>
      <c r="O783" s="240">
        <v>146992.58963999999</v>
      </c>
      <c r="P783" s="240">
        <v>0</v>
      </c>
      <c r="Q783" s="240">
        <v>0</v>
      </c>
      <c r="R783" s="240">
        <v>146992.58963999999</v>
      </c>
      <c r="S783" s="240">
        <v>0</v>
      </c>
      <c r="T783" s="245" t="s">
        <v>12</v>
      </c>
      <c r="U783" s="245" t="s">
        <v>316</v>
      </c>
      <c r="V783" s="245" t="s">
        <v>317</v>
      </c>
      <c r="W783" s="245" t="s">
        <v>1771</v>
      </c>
      <c r="X783" s="245" t="s">
        <v>12</v>
      </c>
      <c r="Y783" s="245" t="s">
        <v>1688</v>
      </c>
      <c r="Z783" s="245" t="s">
        <v>320</v>
      </c>
      <c r="AA783" s="247">
        <v>92093</v>
      </c>
      <c r="AB783" s="245" t="s">
        <v>520</v>
      </c>
      <c r="AC783" s="245" t="s">
        <v>201</v>
      </c>
      <c r="AD783" s="245" t="s">
        <v>327</v>
      </c>
      <c r="AE783" s="245" t="s">
        <v>12</v>
      </c>
    </row>
    <row r="784" spans="2:31" x14ac:dyDescent="0.35">
      <c r="B784" s="244">
        <v>101416</v>
      </c>
      <c r="C784" s="245" t="s">
        <v>1689</v>
      </c>
      <c r="D784" s="244">
        <v>2015</v>
      </c>
      <c r="E784" s="245" t="s">
        <v>12</v>
      </c>
      <c r="F784" s="240">
        <v>54804.482668009499</v>
      </c>
      <c r="G784" s="240" t="s">
        <v>1755</v>
      </c>
      <c r="H784" s="240" t="s">
        <v>12</v>
      </c>
      <c r="I784" s="240">
        <v>54804.482668009499</v>
      </c>
      <c r="J784" s="240">
        <v>0</v>
      </c>
      <c r="K784" s="240">
        <v>0</v>
      </c>
      <c r="L784" s="240">
        <v>0</v>
      </c>
      <c r="M784" s="240">
        <v>0</v>
      </c>
      <c r="N784" s="240" t="s">
        <v>12</v>
      </c>
      <c r="O784" s="240">
        <v>54741.706306549502</v>
      </c>
      <c r="P784" s="240">
        <v>0</v>
      </c>
      <c r="Q784" s="240">
        <v>0</v>
      </c>
      <c r="R784" s="240">
        <v>54741.706306549502</v>
      </c>
      <c r="S784" s="240">
        <v>62.776361459999997</v>
      </c>
      <c r="T784" s="245" t="s">
        <v>12</v>
      </c>
      <c r="U784" s="245" t="s">
        <v>316</v>
      </c>
      <c r="V784" s="245" t="s">
        <v>317</v>
      </c>
      <c r="W784" s="245" t="s">
        <v>1771</v>
      </c>
      <c r="X784" s="245" t="s">
        <v>12</v>
      </c>
      <c r="Y784" s="245" t="s">
        <v>766</v>
      </c>
      <c r="Z784" s="245" t="s">
        <v>320</v>
      </c>
      <c r="AA784" s="247">
        <v>94143</v>
      </c>
      <c r="AB784" s="245" t="s">
        <v>520</v>
      </c>
      <c r="AC784" s="245" t="s">
        <v>201</v>
      </c>
      <c r="AD784" s="245" t="s">
        <v>327</v>
      </c>
      <c r="AE784" s="245" t="s">
        <v>12</v>
      </c>
    </row>
    <row r="785" spans="2:31" x14ac:dyDescent="0.35">
      <c r="B785" s="244">
        <v>104372</v>
      </c>
      <c r="C785" s="245" t="s">
        <v>1904</v>
      </c>
      <c r="D785" s="244">
        <v>2015</v>
      </c>
      <c r="E785" s="245" t="s">
        <v>12</v>
      </c>
      <c r="F785" s="240">
        <v>15472.440916859199</v>
      </c>
      <c r="G785" s="240" t="s">
        <v>1755</v>
      </c>
      <c r="H785" s="240" t="s">
        <v>12</v>
      </c>
      <c r="I785" s="240">
        <v>15472.440916859199</v>
      </c>
      <c r="J785" s="240">
        <v>0</v>
      </c>
      <c r="K785" s="240">
        <v>0</v>
      </c>
      <c r="L785" s="240">
        <v>0</v>
      </c>
      <c r="M785" s="240">
        <v>0</v>
      </c>
      <c r="N785" s="240" t="s">
        <v>12</v>
      </c>
      <c r="O785" s="240">
        <v>15469.8182509448</v>
      </c>
      <c r="P785" s="240">
        <v>0</v>
      </c>
      <c r="Q785" s="240">
        <v>0</v>
      </c>
      <c r="R785" s="240">
        <v>15469.8182509448</v>
      </c>
      <c r="S785" s="240">
        <v>2.6226659144000002</v>
      </c>
      <c r="T785" s="245" t="s">
        <v>12</v>
      </c>
      <c r="U785" s="245" t="s">
        <v>316</v>
      </c>
      <c r="V785" s="245" t="s">
        <v>317</v>
      </c>
      <c r="W785" s="245" t="s">
        <v>1771</v>
      </c>
      <c r="X785" s="245" t="s">
        <v>12</v>
      </c>
      <c r="Y785" s="245" t="s">
        <v>1476</v>
      </c>
      <c r="Z785" s="245" t="s">
        <v>320</v>
      </c>
      <c r="AA785" s="247">
        <v>93106</v>
      </c>
      <c r="AB785" s="245" t="s">
        <v>520</v>
      </c>
      <c r="AC785" s="245" t="s">
        <v>201</v>
      </c>
      <c r="AD785" s="245" t="s">
        <v>327</v>
      </c>
      <c r="AE785" s="245" t="s">
        <v>12</v>
      </c>
    </row>
    <row r="786" spans="2:31" x14ac:dyDescent="0.35">
      <c r="B786" s="244">
        <v>100273</v>
      </c>
      <c r="C786" s="245" t="s">
        <v>2036</v>
      </c>
      <c r="D786" s="244">
        <v>2015</v>
      </c>
      <c r="E786" s="245" t="s">
        <v>12</v>
      </c>
      <c r="F786" s="240">
        <v>18874.359186779198</v>
      </c>
      <c r="G786" s="240" t="s">
        <v>1755</v>
      </c>
      <c r="H786" s="240" t="s">
        <v>12</v>
      </c>
      <c r="I786" s="240">
        <v>18874.359186779198</v>
      </c>
      <c r="J786" s="240">
        <v>0</v>
      </c>
      <c r="K786" s="240">
        <v>0</v>
      </c>
      <c r="L786" s="240">
        <v>0</v>
      </c>
      <c r="M786" s="240">
        <v>0</v>
      </c>
      <c r="N786" s="240" t="s">
        <v>12</v>
      </c>
      <c r="O786" s="240">
        <v>18865.976340016001</v>
      </c>
      <c r="P786" s="240">
        <v>0</v>
      </c>
      <c r="Q786" s="240">
        <v>0</v>
      </c>
      <c r="R786" s="240">
        <v>18865.976340016001</v>
      </c>
      <c r="S786" s="240">
        <v>8.3828467631999999</v>
      </c>
      <c r="T786" s="245" t="s">
        <v>12</v>
      </c>
      <c r="U786" s="245" t="s">
        <v>316</v>
      </c>
      <c r="V786" s="245" t="s">
        <v>317</v>
      </c>
      <c r="W786" s="245" t="s">
        <v>553</v>
      </c>
      <c r="X786" s="245" t="s">
        <v>12</v>
      </c>
      <c r="Y786" s="245" t="s">
        <v>1479</v>
      </c>
      <c r="Z786" s="245" t="s">
        <v>320</v>
      </c>
      <c r="AA786" s="247">
        <v>95064</v>
      </c>
      <c r="AB786" s="245" t="s">
        <v>520</v>
      </c>
      <c r="AC786" s="245" t="s">
        <v>201</v>
      </c>
      <c r="AD786" s="245" t="s">
        <v>327</v>
      </c>
      <c r="AE786" s="245" t="s">
        <v>12</v>
      </c>
    </row>
    <row r="787" spans="2:31" x14ac:dyDescent="0.35">
      <c r="B787" s="244">
        <v>104361</v>
      </c>
      <c r="C787" s="245" t="s">
        <v>1692</v>
      </c>
      <c r="D787" s="244">
        <v>2015</v>
      </c>
      <c r="E787" s="245" t="s">
        <v>12</v>
      </c>
      <c r="F787" s="240">
        <v>15863.910736</v>
      </c>
      <c r="G787" s="240" t="s">
        <v>1755</v>
      </c>
      <c r="H787" s="240" t="s">
        <v>12</v>
      </c>
      <c r="I787" s="240">
        <v>15863.910736</v>
      </c>
      <c r="J787" s="240">
        <v>0</v>
      </c>
      <c r="K787" s="240">
        <v>0</v>
      </c>
      <c r="L787" s="240">
        <v>0</v>
      </c>
      <c r="M787" s="240">
        <v>0</v>
      </c>
      <c r="N787" s="240" t="s">
        <v>12</v>
      </c>
      <c r="O787" s="240">
        <v>0</v>
      </c>
      <c r="P787" s="240">
        <v>0</v>
      </c>
      <c r="Q787" s="240">
        <v>0</v>
      </c>
      <c r="R787" s="240">
        <v>0</v>
      </c>
      <c r="S787" s="240">
        <v>15863.910736</v>
      </c>
      <c r="T787" s="245" t="s">
        <v>12</v>
      </c>
      <c r="U787" s="245" t="s">
        <v>317</v>
      </c>
      <c r="V787" s="245" t="s">
        <v>317</v>
      </c>
      <c r="W787" s="245" t="s">
        <v>12</v>
      </c>
      <c r="X787" s="245" t="s">
        <v>12</v>
      </c>
      <c r="Y787" s="245" t="s">
        <v>506</v>
      </c>
      <c r="Z787" s="245" t="s">
        <v>320</v>
      </c>
      <c r="AA787" s="247" t="s">
        <v>1693</v>
      </c>
      <c r="AB787" s="245" t="s">
        <v>520</v>
      </c>
      <c r="AC787" s="245" t="s">
        <v>201</v>
      </c>
      <c r="AD787" s="245" t="s">
        <v>327</v>
      </c>
      <c r="AE787" s="245" t="s">
        <v>12</v>
      </c>
    </row>
    <row r="788" spans="2:31" x14ac:dyDescent="0.35">
      <c r="B788" s="244">
        <v>101068</v>
      </c>
      <c r="C788" s="245" t="s">
        <v>1694</v>
      </c>
      <c r="D788" s="244">
        <v>2015</v>
      </c>
      <c r="E788" s="245" t="s">
        <v>12</v>
      </c>
      <c r="F788" s="240">
        <v>42532.471929403</v>
      </c>
      <c r="G788" s="240" t="s">
        <v>1755</v>
      </c>
      <c r="H788" s="240" t="s">
        <v>12</v>
      </c>
      <c r="I788" s="240">
        <v>42532.471929403</v>
      </c>
      <c r="J788" s="240">
        <v>0</v>
      </c>
      <c r="K788" s="240">
        <v>0</v>
      </c>
      <c r="L788" s="240">
        <v>0</v>
      </c>
      <c r="M788" s="240">
        <v>0</v>
      </c>
      <c r="N788" s="240" t="s">
        <v>12</v>
      </c>
      <c r="O788" s="240">
        <v>42531.562215325001</v>
      </c>
      <c r="P788" s="240">
        <v>0</v>
      </c>
      <c r="Q788" s="240">
        <v>0</v>
      </c>
      <c r="R788" s="240">
        <v>42531.562215325001</v>
      </c>
      <c r="S788" s="240">
        <v>0.90971407800000004</v>
      </c>
      <c r="T788" s="245" t="s">
        <v>12</v>
      </c>
      <c r="U788" s="245" t="s">
        <v>316</v>
      </c>
      <c r="V788" s="245" t="s">
        <v>316</v>
      </c>
      <c r="W788" s="245" t="s">
        <v>430</v>
      </c>
      <c r="X788" s="245" t="s">
        <v>12</v>
      </c>
      <c r="Y788" s="245" t="s">
        <v>410</v>
      </c>
      <c r="Z788" s="245" t="s">
        <v>320</v>
      </c>
      <c r="AA788" s="247">
        <v>94565</v>
      </c>
      <c r="AB788" s="245" t="s">
        <v>628</v>
      </c>
      <c r="AC788" s="245" t="s">
        <v>201</v>
      </c>
      <c r="AD788" s="245" t="s">
        <v>327</v>
      </c>
      <c r="AE788" s="245" t="s">
        <v>12</v>
      </c>
    </row>
    <row r="789" spans="2:31" x14ac:dyDescent="0.35">
      <c r="B789" s="244">
        <v>104617</v>
      </c>
      <c r="C789" s="245" t="s">
        <v>1695</v>
      </c>
      <c r="D789" s="244">
        <v>2015</v>
      </c>
      <c r="E789" s="245" t="s">
        <v>12</v>
      </c>
      <c r="F789" s="240">
        <v>12867.857942753601</v>
      </c>
      <c r="G789" s="240" t="s">
        <v>1755</v>
      </c>
      <c r="H789" s="240" t="s">
        <v>12</v>
      </c>
      <c r="I789" s="240">
        <v>12867.857942753601</v>
      </c>
      <c r="J789" s="240">
        <v>0</v>
      </c>
      <c r="K789" s="240">
        <v>0</v>
      </c>
      <c r="L789" s="240">
        <v>0</v>
      </c>
      <c r="M789" s="240">
        <v>0</v>
      </c>
      <c r="N789" s="240" t="s">
        <v>12</v>
      </c>
      <c r="O789" s="240">
        <v>0</v>
      </c>
      <c r="P789" s="240">
        <v>0</v>
      </c>
      <c r="Q789" s="240">
        <v>0</v>
      </c>
      <c r="R789" s="240">
        <v>0</v>
      </c>
      <c r="S789" s="240">
        <v>12867.857942753601</v>
      </c>
      <c r="T789" s="245" t="s">
        <v>12</v>
      </c>
      <c r="U789" s="245" t="s">
        <v>317</v>
      </c>
      <c r="V789" s="245" t="s">
        <v>317</v>
      </c>
      <c r="W789" s="245" t="s">
        <v>12</v>
      </c>
      <c r="X789" s="245" t="s">
        <v>12</v>
      </c>
      <c r="Y789" s="245" t="s">
        <v>506</v>
      </c>
      <c r="Z789" s="245" t="s">
        <v>320</v>
      </c>
      <c r="AA789" s="247">
        <v>90073</v>
      </c>
      <c r="AB789" s="245" t="s">
        <v>1696</v>
      </c>
      <c r="AC789" s="245" t="s">
        <v>201</v>
      </c>
      <c r="AD789" s="245" t="s">
        <v>327</v>
      </c>
      <c r="AE789" s="245" t="s">
        <v>12</v>
      </c>
    </row>
    <row r="790" spans="2:31" x14ac:dyDescent="0.35">
      <c r="B790" s="244">
        <v>104661</v>
      </c>
      <c r="C790" s="245" t="s">
        <v>1697</v>
      </c>
      <c r="D790" s="244">
        <v>2015</v>
      </c>
      <c r="E790" s="245" t="s">
        <v>12</v>
      </c>
      <c r="F790" s="240">
        <v>17204.084879999999</v>
      </c>
      <c r="G790" s="240" t="s">
        <v>1755</v>
      </c>
      <c r="H790" s="240" t="s">
        <v>12</v>
      </c>
      <c r="I790" s="240">
        <v>17204.084879999999</v>
      </c>
      <c r="J790" s="240">
        <v>0</v>
      </c>
      <c r="K790" s="240">
        <v>0</v>
      </c>
      <c r="L790" s="240">
        <v>0</v>
      </c>
      <c r="M790" s="240">
        <v>0</v>
      </c>
      <c r="N790" s="240" t="s">
        <v>12</v>
      </c>
      <c r="O790" s="240">
        <v>0</v>
      </c>
      <c r="P790" s="240">
        <v>0</v>
      </c>
      <c r="Q790" s="240">
        <v>0</v>
      </c>
      <c r="R790" s="240">
        <v>0</v>
      </c>
      <c r="S790" s="240">
        <v>17204.084879999999</v>
      </c>
      <c r="T790" s="245" t="s">
        <v>12</v>
      </c>
      <c r="U790" s="245" t="s">
        <v>317</v>
      </c>
      <c r="V790" s="245" t="s">
        <v>317</v>
      </c>
      <c r="W790" s="245" t="s">
        <v>12</v>
      </c>
      <c r="X790" s="245" t="s">
        <v>12</v>
      </c>
      <c r="Y790" s="245" t="s">
        <v>460</v>
      </c>
      <c r="Z790" s="245" t="s">
        <v>320</v>
      </c>
      <c r="AA790" s="247">
        <v>92161</v>
      </c>
      <c r="AB790" s="245" t="s">
        <v>1698</v>
      </c>
      <c r="AC790" s="245" t="s">
        <v>201</v>
      </c>
      <c r="AD790" s="245" t="s">
        <v>327</v>
      </c>
      <c r="AE790" s="245" t="s">
        <v>12</v>
      </c>
    </row>
    <row r="791" spans="2:31" x14ac:dyDescent="0.35">
      <c r="B791" s="244">
        <v>104071</v>
      </c>
      <c r="C791" s="245" t="s">
        <v>1699</v>
      </c>
      <c r="D791" s="244">
        <v>2015</v>
      </c>
      <c r="E791" s="245" t="s">
        <v>12</v>
      </c>
      <c r="F791" s="240">
        <v>17282809.133121502</v>
      </c>
      <c r="G791" s="240" t="s">
        <v>1755</v>
      </c>
      <c r="H791" s="240" t="s">
        <v>12</v>
      </c>
      <c r="I791" s="240">
        <v>0</v>
      </c>
      <c r="J791" s="240">
        <v>0</v>
      </c>
      <c r="K791" s="240">
        <v>16219796.5934215</v>
      </c>
      <c r="L791" s="240">
        <v>1063012.5397000001</v>
      </c>
      <c r="M791" s="240">
        <v>0</v>
      </c>
      <c r="N791" s="240" t="s">
        <v>12</v>
      </c>
      <c r="O791" s="240">
        <v>0</v>
      </c>
      <c r="P791" s="240">
        <v>16219796.5934215</v>
      </c>
      <c r="Q791" s="240">
        <v>0</v>
      </c>
      <c r="R791" s="240">
        <v>16219796.5934215</v>
      </c>
      <c r="S791" s="240">
        <v>1063012.5397000001</v>
      </c>
      <c r="T791" s="245" t="s">
        <v>12</v>
      </c>
      <c r="U791" s="245" t="s">
        <v>316</v>
      </c>
      <c r="V791" s="245" t="s">
        <v>317</v>
      </c>
      <c r="W791" s="245" t="s">
        <v>390</v>
      </c>
      <c r="X791" s="245" t="s">
        <v>12</v>
      </c>
      <c r="Y791" s="245" t="s">
        <v>1700</v>
      </c>
      <c r="Z791" s="245" t="s">
        <v>445</v>
      </c>
      <c r="AA791" s="247">
        <v>78249</v>
      </c>
      <c r="AB791" s="245" t="s">
        <v>446</v>
      </c>
      <c r="AC791" s="245" t="s">
        <v>394</v>
      </c>
      <c r="AD791" s="245" t="s">
        <v>395</v>
      </c>
      <c r="AE791" s="245" t="s">
        <v>12</v>
      </c>
    </row>
    <row r="792" spans="2:31" x14ac:dyDescent="0.35">
      <c r="B792" s="244">
        <v>100372</v>
      </c>
      <c r="C792" s="245" t="s">
        <v>1701</v>
      </c>
      <c r="D792" s="244">
        <v>2015</v>
      </c>
      <c r="E792" s="245" t="s">
        <v>12</v>
      </c>
      <c r="F792" s="240">
        <v>2839356.6411750601</v>
      </c>
      <c r="G792" s="240" t="s">
        <v>1755</v>
      </c>
      <c r="H792" s="240" t="s">
        <v>12</v>
      </c>
      <c r="I792" s="240">
        <v>2839356.6411750601</v>
      </c>
      <c r="J792" s="240">
        <v>0</v>
      </c>
      <c r="K792" s="240">
        <v>0</v>
      </c>
      <c r="L792" s="240">
        <v>0</v>
      </c>
      <c r="M792" s="240">
        <v>0</v>
      </c>
      <c r="N792" s="240" t="s">
        <v>12</v>
      </c>
      <c r="O792" s="240">
        <v>2838388.5228750599</v>
      </c>
      <c r="P792" s="240">
        <v>0</v>
      </c>
      <c r="Q792" s="240">
        <v>0</v>
      </c>
      <c r="R792" s="240">
        <v>2838388.5228750599</v>
      </c>
      <c r="S792" s="240">
        <v>968.11829999999998</v>
      </c>
      <c r="T792" s="245" t="s">
        <v>12</v>
      </c>
      <c r="U792" s="245" t="s">
        <v>316</v>
      </c>
      <c r="V792" s="245" t="s">
        <v>316</v>
      </c>
      <c r="W792" s="245" t="s">
        <v>390</v>
      </c>
      <c r="X792" s="245" t="s">
        <v>12</v>
      </c>
      <c r="Y792" s="245" t="s">
        <v>1702</v>
      </c>
      <c r="Z792" s="245" t="s">
        <v>320</v>
      </c>
      <c r="AA792" s="247">
        <v>94510</v>
      </c>
      <c r="AB792" s="245" t="s">
        <v>391</v>
      </c>
      <c r="AC792" s="245" t="s">
        <v>708</v>
      </c>
      <c r="AD792" s="245" t="s">
        <v>709</v>
      </c>
      <c r="AE792" s="245" t="s">
        <v>12</v>
      </c>
    </row>
    <row r="793" spans="2:31" x14ac:dyDescent="0.35">
      <c r="B793" s="244">
        <v>104444</v>
      </c>
      <c r="C793" s="245" t="s">
        <v>1703</v>
      </c>
      <c r="D793" s="244">
        <v>2015</v>
      </c>
      <c r="E793" s="245" t="s">
        <v>12</v>
      </c>
      <c r="F793" s="240">
        <v>12201.5150296926</v>
      </c>
      <c r="G793" s="240" t="s">
        <v>1755</v>
      </c>
      <c r="H793" s="240" t="s">
        <v>12</v>
      </c>
      <c r="I793" s="240">
        <v>12201.5150296926</v>
      </c>
      <c r="J793" s="240">
        <v>0</v>
      </c>
      <c r="K793" s="240">
        <v>0</v>
      </c>
      <c r="L793" s="240">
        <v>0</v>
      </c>
      <c r="M793" s="240">
        <v>0</v>
      </c>
      <c r="N793" s="240" t="s">
        <v>12</v>
      </c>
      <c r="O793" s="240">
        <v>0</v>
      </c>
      <c r="P793" s="240">
        <v>0</v>
      </c>
      <c r="Q793" s="240">
        <v>0</v>
      </c>
      <c r="R793" s="240">
        <v>0</v>
      </c>
      <c r="S793" s="240">
        <v>12201.5150296926</v>
      </c>
      <c r="T793" s="245" t="s">
        <v>12</v>
      </c>
      <c r="U793" s="245" t="s">
        <v>317</v>
      </c>
      <c r="V793" s="245" t="s">
        <v>317</v>
      </c>
      <c r="W793" s="245" t="s">
        <v>12</v>
      </c>
      <c r="X793" s="245" t="s">
        <v>12</v>
      </c>
      <c r="Y793" s="245" t="s">
        <v>377</v>
      </c>
      <c r="Z793" s="245" t="s">
        <v>320</v>
      </c>
      <c r="AA793" s="247">
        <v>90744</v>
      </c>
      <c r="AB793" s="245" t="s">
        <v>391</v>
      </c>
      <c r="AC793" s="245" t="s">
        <v>566</v>
      </c>
      <c r="AD793" s="245" t="s">
        <v>392</v>
      </c>
      <c r="AE793" s="245" t="s">
        <v>12</v>
      </c>
    </row>
    <row r="794" spans="2:31" x14ac:dyDescent="0.35">
      <c r="B794" s="244">
        <v>104510</v>
      </c>
      <c r="C794" s="245" t="s">
        <v>1705</v>
      </c>
      <c r="D794" s="244">
        <v>2015</v>
      </c>
      <c r="E794" s="245" t="s">
        <v>12</v>
      </c>
      <c r="F794" s="240">
        <v>15288.331200000001</v>
      </c>
      <c r="G794" s="240" t="s">
        <v>1755</v>
      </c>
      <c r="H794" s="240" t="s">
        <v>12</v>
      </c>
      <c r="I794" s="240">
        <v>0</v>
      </c>
      <c r="J794" s="240">
        <v>0</v>
      </c>
      <c r="K794" s="240">
        <v>0</v>
      </c>
      <c r="L794" s="240">
        <v>0</v>
      </c>
      <c r="M794" s="240">
        <v>15288.331200000001</v>
      </c>
      <c r="N794" s="240" t="s">
        <v>12</v>
      </c>
      <c r="O794" s="240">
        <v>0</v>
      </c>
      <c r="P794" s="240">
        <v>0</v>
      </c>
      <c r="Q794" s="240">
        <v>15288.331200000001</v>
      </c>
      <c r="R794" s="240">
        <v>15288.331200000001</v>
      </c>
      <c r="S794" s="240">
        <v>0</v>
      </c>
      <c r="T794" s="245" t="s">
        <v>12</v>
      </c>
      <c r="U794" s="245" t="s">
        <v>316</v>
      </c>
      <c r="V794" s="245" t="s">
        <v>317</v>
      </c>
      <c r="W794" s="245" t="s">
        <v>430</v>
      </c>
      <c r="X794" s="245" t="s">
        <v>12</v>
      </c>
      <c r="Y794" s="245" t="s">
        <v>1706</v>
      </c>
      <c r="Z794" s="245" t="s">
        <v>1231</v>
      </c>
      <c r="AA794" s="247">
        <v>89048</v>
      </c>
      <c r="AB794" s="245" t="s">
        <v>321</v>
      </c>
      <c r="AC794" s="245" t="s">
        <v>322</v>
      </c>
      <c r="AD794" s="245" t="s">
        <v>323</v>
      </c>
      <c r="AE794" s="245" t="s">
        <v>12</v>
      </c>
    </row>
    <row r="795" spans="2:31" x14ac:dyDescent="0.35">
      <c r="B795" s="244">
        <v>104205</v>
      </c>
      <c r="C795" s="245" t="s">
        <v>1708</v>
      </c>
      <c r="D795" s="244">
        <v>2015</v>
      </c>
      <c r="E795" s="245" t="s">
        <v>12</v>
      </c>
      <c r="F795" s="240">
        <v>13151.854028281599</v>
      </c>
      <c r="G795" s="240" t="s">
        <v>1755</v>
      </c>
      <c r="H795" s="240" t="s">
        <v>12</v>
      </c>
      <c r="I795" s="240">
        <v>13151.854028281599</v>
      </c>
      <c r="J795" s="240">
        <v>0</v>
      </c>
      <c r="K795" s="240">
        <v>0</v>
      </c>
      <c r="L795" s="240">
        <v>0</v>
      </c>
      <c r="M795" s="240">
        <v>0</v>
      </c>
      <c r="N795" s="240" t="s">
        <v>12</v>
      </c>
      <c r="O795" s="240">
        <v>0</v>
      </c>
      <c r="P795" s="240">
        <v>0</v>
      </c>
      <c r="Q795" s="240">
        <v>0</v>
      </c>
      <c r="R795" s="240">
        <v>0</v>
      </c>
      <c r="S795" s="240">
        <v>13151.854028281599</v>
      </c>
      <c r="T795" s="245" t="s">
        <v>12</v>
      </c>
      <c r="U795" s="245" t="s">
        <v>317</v>
      </c>
      <c r="V795" s="245" t="s">
        <v>317</v>
      </c>
      <c r="W795" s="245" t="s">
        <v>12</v>
      </c>
      <c r="X795" s="245" t="s">
        <v>12</v>
      </c>
      <c r="Y795" s="245" t="s">
        <v>1709</v>
      </c>
      <c r="Z795" s="245" t="s">
        <v>320</v>
      </c>
      <c r="AA795" s="247">
        <v>93437</v>
      </c>
      <c r="AB795" s="245" t="s">
        <v>861</v>
      </c>
      <c r="AC795" s="245" t="s">
        <v>201</v>
      </c>
      <c r="AD795" s="245" t="s">
        <v>327</v>
      </c>
      <c r="AE795" s="245" t="s">
        <v>12</v>
      </c>
    </row>
    <row r="796" spans="2:31" x14ac:dyDescent="0.35">
      <c r="B796" s="244">
        <v>104413</v>
      </c>
      <c r="C796" s="245" t="s">
        <v>1957</v>
      </c>
      <c r="D796" s="244">
        <v>2015</v>
      </c>
      <c r="E796" s="245" t="s">
        <v>12</v>
      </c>
      <c r="F796" s="240">
        <v>7916.71403195326</v>
      </c>
      <c r="G796" s="240" t="s">
        <v>1755</v>
      </c>
      <c r="H796" s="240" t="s">
        <v>12</v>
      </c>
      <c r="I796" s="240">
        <v>7916.71403195326</v>
      </c>
      <c r="J796" s="240">
        <v>0</v>
      </c>
      <c r="K796" s="240">
        <v>0</v>
      </c>
      <c r="L796" s="240">
        <v>0</v>
      </c>
      <c r="M796" s="240">
        <v>0</v>
      </c>
      <c r="N796" s="240" t="s">
        <v>12</v>
      </c>
      <c r="O796" s="240">
        <v>0</v>
      </c>
      <c r="P796" s="240">
        <v>0</v>
      </c>
      <c r="Q796" s="240">
        <v>0</v>
      </c>
      <c r="R796" s="240">
        <v>0</v>
      </c>
      <c r="S796" s="240">
        <v>7916.71403195326</v>
      </c>
      <c r="T796" s="245" t="s">
        <v>12</v>
      </c>
      <c r="U796" s="245" t="s">
        <v>317</v>
      </c>
      <c r="V796" s="245" t="s">
        <v>317</v>
      </c>
      <c r="W796" s="245" t="s">
        <v>12</v>
      </c>
      <c r="X796" s="245" t="s">
        <v>12</v>
      </c>
      <c r="Y796" s="245" t="s">
        <v>886</v>
      </c>
      <c r="Z796" s="245" t="s">
        <v>320</v>
      </c>
      <c r="AA796" s="247">
        <v>93117</v>
      </c>
      <c r="AB796" s="245" t="s">
        <v>342</v>
      </c>
      <c r="AC796" s="245" t="s">
        <v>201</v>
      </c>
      <c r="AD796" s="245" t="s">
        <v>344</v>
      </c>
      <c r="AE796" s="245" t="s">
        <v>12</v>
      </c>
    </row>
    <row r="797" spans="2:31" x14ac:dyDescent="0.35">
      <c r="B797" s="244">
        <v>104643</v>
      </c>
      <c r="C797" s="245" t="s">
        <v>1712</v>
      </c>
      <c r="D797" s="244">
        <v>2015</v>
      </c>
      <c r="E797" s="245" t="s">
        <v>12</v>
      </c>
      <c r="F797" s="240">
        <v>8538.7328512000004</v>
      </c>
      <c r="G797" s="240" t="s">
        <v>1755</v>
      </c>
      <c r="H797" s="240" t="s">
        <v>12</v>
      </c>
      <c r="I797" s="240">
        <v>8538.7328512000004</v>
      </c>
      <c r="J797" s="240">
        <v>0</v>
      </c>
      <c r="K797" s="240">
        <v>0</v>
      </c>
      <c r="L797" s="240">
        <v>0</v>
      </c>
      <c r="M797" s="240">
        <v>0</v>
      </c>
      <c r="N797" s="240" t="s">
        <v>12</v>
      </c>
      <c r="O797" s="240">
        <v>0</v>
      </c>
      <c r="P797" s="240">
        <v>0</v>
      </c>
      <c r="Q797" s="240">
        <v>0</v>
      </c>
      <c r="R797" s="240">
        <v>0</v>
      </c>
      <c r="S797" s="240">
        <v>8538.7328512000004</v>
      </c>
      <c r="T797" s="245" t="s">
        <v>12</v>
      </c>
      <c r="U797" s="245" t="s">
        <v>317</v>
      </c>
      <c r="V797" s="245" t="s">
        <v>317</v>
      </c>
      <c r="W797" s="245" t="s">
        <v>12</v>
      </c>
      <c r="X797" s="245" t="s">
        <v>12</v>
      </c>
      <c r="Y797" s="245" t="s">
        <v>587</v>
      </c>
      <c r="Z797" s="245" t="s">
        <v>320</v>
      </c>
      <c r="AA797" s="247">
        <v>93291</v>
      </c>
      <c r="AB797" s="245" t="s">
        <v>1713</v>
      </c>
      <c r="AC797" s="245" t="s">
        <v>201</v>
      </c>
      <c r="AD797" s="245" t="s">
        <v>327</v>
      </c>
      <c r="AE797" s="245" t="s">
        <v>12</v>
      </c>
    </row>
    <row r="798" spans="2:31" x14ac:dyDescent="0.35">
      <c r="B798" s="244">
        <v>3067</v>
      </c>
      <c r="C798" s="245" t="s">
        <v>1718</v>
      </c>
      <c r="D798" s="244">
        <v>2015</v>
      </c>
      <c r="E798" s="245" t="s">
        <v>12</v>
      </c>
      <c r="F798" s="240">
        <v>0</v>
      </c>
      <c r="G798" s="240" t="s">
        <v>1755</v>
      </c>
      <c r="H798" s="240" t="s">
        <v>12</v>
      </c>
      <c r="I798" s="240">
        <v>0</v>
      </c>
      <c r="J798" s="240">
        <v>0</v>
      </c>
      <c r="K798" s="240">
        <v>0</v>
      </c>
      <c r="L798" s="240">
        <v>0</v>
      </c>
      <c r="M798" s="240">
        <v>0</v>
      </c>
      <c r="N798" s="240" t="s">
        <v>12</v>
      </c>
      <c r="O798" s="240">
        <v>0</v>
      </c>
      <c r="P798" s="240">
        <v>0</v>
      </c>
      <c r="Q798" s="240">
        <v>0</v>
      </c>
      <c r="R798" s="240">
        <v>0</v>
      </c>
      <c r="S798" s="240">
        <v>0</v>
      </c>
      <c r="T798" s="245" t="s">
        <v>12</v>
      </c>
      <c r="U798" s="245" t="s">
        <v>317</v>
      </c>
      <c r="V798" s="245" t="s">
        <v>317</v>
      </c>
      <c r="W798" s="245" t="s">
        <v>12</v>
      </c>
      <c r="X798" s="245" t="s">
        <v>12</v>
      </c>
      <c r="Y798" s="245" t="s">
        <v>956</v>
      </c>
      <c r="Z798" s="245" t="s">
        <v>320</v>
      </c>
      <c r="AA798" s="247">
        <v>92393</v>
      </c>
      <c r="AB798" s="245" t="s">
        <v>321</v>
      </c>
      <c r="AC798" s="245" t="s">
        <v>322</v>
      </c>
      <c r="AD798" s="245" t="s">
        <v>323</v>
      </c>
      <c r="AE798" s="245" t="s">
        <v>12</v>
      </c>
    </row>
    <row r="799" spans="2:31" x14ac:dyDescent="0.35">
      <c r="B799" s="244">
        <v>104571</v>
      </c>
      <c r="C799" s="245" t="s">
        <v>1719</v>
      </c>
      <c r="D799" s="244">
        <v>2015</v>
      </c>
      <c r="E799" s="245" t="s">
        <v>12</v>
      </c>
      <c r="F799" s="240">
        <v>12087.5672688</v>
      </c>
      <c r="G799" s="240" t="s">
        <v>1755</v>
      </c>
      <c r="H799" s="240" t="s">
        <v>12</v>
      </c>
      <c r="I799" s="240">
        <v>0</v>
      </c>
      <c r="J799" s="240">
        <v>0</v>
      </c>
      <c r="K799" s="240">
        <v>12087.5672688</v>
      </c>
      <c r="L799" s="240">
        <v>0</v>
      </c>
      <c r="M799" s="240">
        <v>0</v>
      </c>
      <c r="N799" s="240" t="s">
        <v>12</v>
      </c>
      <c r="O799" s="240">
        <v>0</v>
      </c>
      <c r="P799" s="240">
        <v>0</v>
      </c>
      <c r="Q799" s="240">
        <v>0</v>
      </c>
      <c r="R799" s="240">
        <v>0</v>
      </c>
      <c r="S799" s="240">
        <v>12087.5672688</v>
      </c>
      <c r="T799" s="245" t="s">
        <v>12</v>
      </c>
      <c r="U799" s="245" t="s">
        <v>317</v>
      </c>
      <c r="V799" s="245" t="s">
        <v>317</v>
      </c>
      <c r="W799" s="245" t="s">
        <v>12</v>
      </c>
      <c r="X799" s="245" t="s">
        <v>12</v>
      </c>
      <c r="Y799" s="245" t="s">
        <v>956</v>
      </c>
      <c r="Z799" s="245" t="s">
        <v>320</v>
      </c>
      <c r="AA799" s="247">
        <v>92392</v>
      </c>
      <c r="AB799" s="245" t="s">
        <v>743</v>
      </c>
      <c r="AC799" s="245" t="s">
        <v>424</v>
      </c>
      <c r="AD799" s="245" t="s">
        <v>425</v>
      </c>
      <c r="AE799" s="245" t="s">
        <v>12</v>
      </c>
    </row>
    <row r="800" spans="2:31" x14ac:dyDescent="0.35">
      <c r="B800" s="244">
        <v>100953</v>
      </c>
      <c r="C800" s="245" t="s">
        <v>1720</v>
      </c>
      <c r="D800" s="244">
        <v>2015</v>
      </c>
      <c r="E800" s="245" t="s">
        <v>12</v>
      </c>
      <c r="F800" s="240">
        <v>33628.566118431598</v>
      </c>
      <c r="G800" s="240" t="s">
        <v>1755</v>
      </c>
      <c r="H800" s="240" t="s">
        <v>12</v>
      </c>
      <c r="I800" s="240">
        <v>33628.566118431598</v>
      </c>
      <c r="J800" s="240">
        <v>0</v>
      </c>
      <c r="K800" s="240">
        <v>0</v>
      </c>
      <c r="L800" s="240">
        <v>0</v>
      </c>
      <c r="M800" s="240">
        <v>0</v>
      </c>
      <c r="N800" s="240" t="s">
        <v>12</v>
      </c>
      <c r="O800" s="240">
        <v>33628.566118431598</v>
      </c>
      <c r="P800" s="240">
        <v>0</v>
      </c>
      <c r="Q800" s="240">
        <v>0</v>
      </c>
      <c r="R800" s="240">
        <v>33628.566118431598</v>
      </c>
      <c r="S800" s="240">
        <v>0</v>
      </c>
      <c r="T800" s="245" t="s">
        <v>12</v>
      </c>
      <c r="U800" s="245" t="s">
        <v>316</v>
      </c>
      <c r="V800" s="245" t="s">
        <v>316</v>
      </c>
      <c r="W800" s="245" t="s">
        <v>350</v>
      </c>
      <c r="X800" s="245" t="s">
        <v>12</v>
      </c>
      <c r="Y800" s="245" t="s">
        <v>627</v>
      </c>
      <c r="Z800" s="245" t="s">
        <v>320</v>
      </c>
      <c r="AA800" s="247">
        <v>92335</v>
      </c>
      <c r="AB800" s="245" t="s">
        <v>800</v>
      </c>
      <c r="AC800" s="245" t="s">
        <v>201</v>
      </c>
      <c r="AD800" s="245" t="s">
        <v>327</v>
      </c>
      <c r="AE800" s="245" t="s">
        <v>12</v>
      </c>
    </row>
    <row r="801" spans="2:31" x14ac:dyDescent="0.35">
      <c r="B801" s="244">
        <v>5014</v>
      </c>
      <c r="C801" s="245" t="s">
        <v>1721</v>
      </c>
      <c r="D801" s="244">
        <v>2015</v>
      </c>
      <c r="E801" s="245" t="s">
        <v>12</v>
      </c>
      <c r="F801" s="240">
        <v>178649.99451300001</v>
      </c>
      <c r="G801" s="240" t="s">
        <v>1755</v>
      </c>
      <c r="H801" s="240" t="s">
        <v>12</v>
      </c>
      <c r="I801" s="240">
        <v>0</v>
      </c>
      <c r="J801" s="240">
        <v>0</v>
      </c>
      <c r="K801" s="240">
        <v>168918.640713</v>
      </c>
      <c r="L801" s="240">
        <v>9731.3538000000008</v>
      </c>
      <c r="M801" s="240">
        <v>0</v>
      </c>
      <c r="N801" s="240" t="s">
        <v>12</v>
      </c>
      <c r="O801" s="240">
        <v>0</v>
      </c>
      <c r="P801" s="240">
        <v>168918.640713</v>
      </c>
      <c r="Q801" s="240">
        <v>0</v>
      </c>
      <c r="R801" s="240">
        <v>168918.640713</v>
      </c>
      <c r="S801" s="240">
        <v>9731.3538000000008</v>
      </c>
      <c r="T801" s="245" t="s">
        <v>12</v>
      </c>
      <c r="U801" s="245" t="s">
        <v>316</v>
      </c>
      <c r="V801" s="245" t="s">
        <v>317</v>
      </c>
      <c r="W801" s="245" t="s">
        <v>467</v>
      </c>
      <c r="X801" s="245" t="s">
        <v>12</v>
      </c>
      <c r="Y801" s="245" t="s">
        <v>444</v>
      </c>
      <c r="Z801" s="245" t="s">
        <v>445</v>
      </c>
      <c r="AA801" s="247">
        <v>77098</v>
      </c>
      <c r="AB801" s="245" t="s">
        <v>446</v>
      </c>
      <c r="AC801" s="245" t="s">
        <v>394</v>
      </c>
      <c r="AD801" s="245" t="s">
        <v>395</v>
      </c>
      <c r="AE801" s="245" t="s">
        <v>12</v>
      </c>
    </row>
    <row r="802" spans="2:31" x14ac:dyDescent="0.35">
      <c r="B802" s="244">
        <v>104467</v>
      </c>
      <c r="C802" s="245" t="s">
        <v>1722</v>
      </c>
      <c r="D802" s="244">
        <v>2015</v>
      </c>
      <c r="E802" s="245" t="s">
        <v>12</v>
      </c>
      <c r="F802" s="240">
        <v>36805.937039999997</v>
      </c>
      <c r="G802" s="240" t="s">
        <v>1755</v>
      </c>
      <c r="H802" s="240" t="s">
        <v>12</v>
      </c>
      <c r="I802" s="240">
        <v>0</v>
      </c>
      <c r="J802" s="240">
        <v>0</v>
      </c>
      <c r="K802" s="240">
        <v>0</v>
      </c>
      <c r="L802" s="240">
        <v>0</v>
      </c>
      <c r="M802" s="240">
        <v>36805.937039999997</v>
      </c>
      <c r="N802" s="240" t="s">
        <v>12</v>
      </c>
      <c r="O802" s="240">
        <v>0</v>
      </c>
      <c r="P802" s="240">
        <v>0</v>
      </c>
      <c r="Q802" s="240">
        <v>36805.937039999997</v>
      </c>
      <c r="R802" s="240">
        <v>36805.937039999997</v>
      </c>
      <c r="S802" s="240">
        <v>0</v>
      </c>
      <c r="T802" s="245" t="s">
        <v>12</v>
      </c>
      <c r="U802" s="245" t="s">
        <v>316</v>
      </c>
      <c r="V802" s="245" t="s">
        <v>317</v>
      </c>
      <c r="W802" s="245" t="s">
        <v>467</v>
      </c>
      <c r="X802" s="245" t="s">
        <v>12</v>
      </c>
      <c r="Y802" s="245" t="s">
        <v>444</v>
      </c>
      <c r="Z802" s="245" t="s">
        <v>445</v>
      </c>
      <c r="AA802" s="247">
        <v>77098</v>
      </c>
      <c r="AB802" s="245" t="s">
        <v>321</v>
      </c>
      <c r="AC802" s="245" t="s">
        <v>322</v>
      </c>
      <c r="AD802" s="245" t="s">
        <v>323</v>
      </c>
      <c r="AE802" s="245" t="s">
        <v>12</v>
      </c>
    </row>
    <row r="803" spans="2:31" x14ac:dyDescent="0.35">
      <c r="B803" s="244">
        <v>100058</v>
      </c>
      <c r="C803" s="245" t="s">
        <v>1724</v>
      </c>
      <c r="D803" s="244">
        <v>2015</v>
      </c>
      <c r="E803" s="245" t="s">
        <v>12</v>
      </c>
      <c r="F803" s="240">
        <v>175854.62491760001</v>
      </c>
      <c r="G803" s="240" t="s">
        <v>1755</v>
      </c>
      <c r="H803" s="240" t="s">
        <v>12</v>
      </c>
      <c r="I803" s="240">
        <v>3128.2249176</v>
      </c>
      <c r="J803" s="240">
        <v>172726.39999999999</v>
      </c>
      <c r="K803" s="240">
        <v>0</v>
      </c>
      <c r="L803" s="240">
        <v>0</v>
      </c>
      <c r="M803" s="240">
        <v>0</v>
      </c>
      <c r="N803" s="240" t="s">
        <v>12</v>
      </c>
      <c r="O803" s="240">
        <v>0</v>
      </c>
      <c r="P803" s="240">
        <v>0</v>
      </c>
      <c r="Q803" s="240">
        <v>0</v>
      </c>
      <c r="R803" s="240">
        <v>0</v>
      </c>
      <c r="S803" s="240">
        <v>175854.62491760001</v>
      </c>
      <c r="T803" s="245" t="s">
        <v>12</v>
      </c>
      <c r="U803" s="245" t="s">
        <v>316</v>
      </c>
      <c r="V803" s="245" t="s">
        <v>317</v>
      </c>
      <c r="W803" s="245" t="s">
        <v>497</v>
      </c>
      <c r="X803" s="245" t="s">
        <v>12</v>
      </c>
      <c r="Y803" s="245" t="s">
        <v>1204</v>
      </c>
      <c r="Z803" s="245" t="s">
        <v>320</v>
      </c>
      <c r="AA803" s="247">
        <v>95987</v>
      </c>
      <c r="AB803" s="245" t="s">
        <v>411</v>
      </c>
      <c r="AC803" s="245" t="s">
        <v>201</v>
      </c>
      <c r="AD803" s="245" t="s">
        <v>354</v>
      </c>
      <c r="AE803" s="245" t="s">
        <v>12</v>
      </c>
    </row>
    <row r="804" spans="2:31" x14ac:dyDescent="0.35">
      <c r="B804" s="244">
        <v>104218</v>
      </c>
      <c r="C804" s="245" t="s">
        <v>1725</v>
      </c>
      <c r="D804" s="244">
        <v>2015</v>
      </c>
      <c r="E804" s="245" t="s">
        <v>12</v>
      </c>
      <c r="F804" s="240">
        <v>226544.58275840001</v>
      </c>
      <c r="G804" s="240" t="s">
        <v>1755</v>
      </c>
      <c r="H804" s="240" t="s">
        <v>12</v>
      </c>
      <c r="I804" s="240">
        <v>226544.58275840001</v>
      </c>
      <c r="J804" s="240">
        <v>0</v>
      </c>
      <c r="K804" s="240">
        <v>0</v>
      </c>
      <c r="L804" s="240">
        <v>0</v>
      </c>
      <c r="M804" s="240">
        <v>0</v>
      </c>
      <c r="N804" s="240" t="s">
        <v>12</v>
      </c>
      <c r="O804" s="240">
        <v>226544.58275840001</v>
      </c>
      <c r="P804" s="240">
        <v>0</v>
      </c>
      <c r="Q804" s="240">
        <v>0</v>
      </c>
      <c r="R804" s="240">
        <v>226544.58275840001</v>
      </c>
      <c r="S804" s="240">
        <v>0</v>
      </c>
      <c r="T804" s="245" t="s">
        <v>12</v>
      </c>
      <c r="U804" s="245" t="s">
        <v>316</v>
      </c>
      <c r="V804" s="245" t="s">
        <v>317</v>
      </c>
      <c r="W804" s="245" t="s">
        <v>350</v>
      </c>
      <c r="X804" s="245" t="s">
        <v>12</v>
      </c>
      <c r="Y804" s="245" t="s">
        <v>732</v>
      </c>
      <c r="Z804" s="245" t="s">
        <v>320</v>
      </c>
      <c r="AA804" s="247">
        <v>91745</v>
      </c>
      <c r="AB804" s="245" t="s">
        <v>352</v>
      </c>
      <c r="AC804" s="245" t="s">
        <v>201</v>
      </c>
      <c r="AD804" s="245" t="s">
        <v>354</v>
      </c>
      <c r="AE804" s="245" t="s">
        <v>12</v>
      </c>
    </row>
    <row r="805" spans="2:31" x14ac:dyDescent="0.35">
      <c r="B805" s="244">
        <v>3078</v>
      </c>
      <c r="C805" s="245" t="s">
        <v>1728</v>
      </c>
      <c r="D805" s="244">
        <v>2015</v>
      </c>
      <c r="E805" s="245" t="s">
        <v>12</v>
      </c>
      <c r="F805" s="240">
        <v>0</v>
      </c>
      <c r="G805" s="240" t="s">
        <v>1755</v>
      </c>
      <c r="H805" s="240" t="s">
        <v>12</v>
      </c>
      <c r="I805" s="240">
        <v>0</v>
      </c>
      <c r="J805" s="240">
        <v>0</v>
      </c>
      <c r="K805" s="240">
        <v>0</v>
      </c>
      <c r="L805" s="240">
        <v>0</v>
      </c>
      <c r="M805" s="240">
        <v>0</v>
      </c>
      <c r="N805" s="240" t="s">
        <v>12</v>
      </c>
      <c r="O805" s="240">
        <v>0</v>
      </c>
      <c r="P805" s="240">
        <v>0</v>
      </c>
      <c r="Q805" s="240">
        <v>0</v>
      </c>
      <c r="R805" s="240">
        <v>0</v>
      </c>
      <c r="S805" s="240">
        <v>0</v>
      </c>
      <c r="T805" s="245" t="s">
        <v>12</v>
      </c>
      <c r="U805" s="245" t="s">
        <v>316</v>
      </c>
      <c r="V805" s="245" t="s">
        <v>317</v>
      </c>
      <c r="W805" s="245" t="s">
        <v>381</v>
      </c>
      <c r="X805" s="245" t="s">
        <v>12</v>
      </c>
      <c r="Y805" s="245" t="s">
        <v>481</v>
      </c>
      <c r="Z805" s="245" t="s">
        <v>464</v>
      </c>
      <c r="AA805" s="247">
        <v>85009</v>
      </c>
      <c r="AB805" s="245" t="s">
        <v>493</v>
      </c>
      <c r="AC805" s="245" t="s">
        <v>322</v>
      </c>
      <c r="AD805" s="245" t="s">
        <v>323</v>
      </c>
      <c r="AE805" s="245" t="s">
        <v>12</v>
      </c>
    </row>
    <row r="806" spans="2:31" x14ac:dyDescent="0.35">
      <c r="B806" s="244">
        <v>3079</v>
      </c>
      <c r="C806" s="245" t="s">
        <v>1729</v>
      </c>
      <c r="D806" s="244">
        <v>2015</v>
      </c>
      <c r="E806" s="245" t="s">
        <v>12</v>
      </c>
      <c r="F806" s="240">
        <v>1108851.6363800301</v>
      </c>
      <c r="G806" s="240" t="s">
        <v>1755</v>
      </c>
      <c r="H806" s="240" t="s">
        <v>12</v>
      </c>
      <c r="I806" s="240">
        <v>0</v>
      </c>
      <c r="J806" s="240">
        <v>0</v>
      </c>
      <c r="K806" s="240">
        <v>0</v>
      </c>
      <c r="L806" s="240">
        <v>0</v>
      </c>
      <c r="M806" s="240">
        <v>1108851.6363800301</v>
      </c>
      <c r="N806" s="240" t="s">
        <v>12</v>
      </c>
      <c r="O806" s="240">
        <v>0</v>
      </c>
      <c r="P806" s="240">
        <v>0</v>
      </c>
      <c r="Q806" s="240">
        <v>1108851.6363800301</v>
      </c>
      <c r="R806" s="240">
        <v>1108851.6363800301</v>
      </c>
      <c r="S806" s="240">
        <v>0</v>
      </c>
      <c r="T806" s="245" t="s">
        <v>12</v>
      </c>
      <c r="U806" s="245" t="s">
        <v>316</v>
      </c>
      <c r="V806" s="245" t="s">
        <v>317</v>
      </c>
      <c r="W806" s="245" t="s">
        <v>381</v>
      </c>
      <c r="X806" s="245" t="s">
        <v>12</v>
      </c>
      <c r="Y806" s="245" t="s">
        <v>1730</v>
      </c>
      <c r="Z806" s="245" t="s">
        <v>320</v>
      </c>
      <c r="AA806" s="247">
        <v>90120</v>
      </c>
      <c r="AB806" s="245" t="s">
        <v>493</v>
      </c>
      <c r="AC806" s="245" t="s">
        <v>322</v>
      </c>
      <c r="AD806" s="245" t="s">
        <v>323</v>
      </c>
      <c r="AE806" s="245" t="s">
        <v>12</v>
      </c>
    </row>
    <row r="807" spans="2:31" x14ac:dyDescent="0.35">
      <c r="B807" s="244">
        <v>100060</v>
      </c>
      <c r="C807" s="245" t="s">
        <v>1731</v>
      </c>
      <c r="D807" s="244">
        <v>2015</v>
      </c>
      <c r="E807" s="245" t="s">
        <v>12</v>
      </c>
      <c r="F807" s="240">
        <v>44665.019410939698</v>
      </c>
      <c r="G807" s="240" t="s">
        <v>1755</v>
      </c>
      <c r="H807" s="240" t="s">
        <v>12</v>
      </c>
      <c r="I807" s="240">
        <v>224.03989093972501</v>
      </c>
      <c r="J807" s="240">
        <v>44440.979520000001</v>
      </c>
      <c r="K807" s="240">
        <v>0</v>
      </c>
      <c r="L807" s="240">
        <v>0</v>
      </c>
      <c r="M807" s="240">
        <v>0</v>
      </c>
      <c r="N807" s="240" t="s">
        <v>12</v>
      </c>
      <c r="O807" s="240">
        <v>0</v>
      </c>
      <c r="P807" s="240">
        <v>0</v>
      </c>
      <c r="Q807" s="240">
        <v>0</v>
      </c>
      <c r="R807" s="240">
        <v>0</v>
      </c>
      <c r="S807" s="240">
        <v>44665.019410939698</v>
      </c>
      <c r="T807" s="245" t="s">
        <v>12</v>
      </c>
      <c r="U807" s="245" t="s">
        <v>316</v>
      </c>
      <c r="V807" s="245" t="s">
        <v>317</v>
      </c>
      <c r="W807" s="245" t="s">
        <v>430</v>
      </c>
      <c r="X807" s="245" t="s">
        <v>12</v>
      </c>
      <c r="Y807" s="245" t="s">
        <v>417</v>
      </c>
      <c r="Z807" s="245" t="s">
        <v>320</v>
      </c>
      <c r="AA807" s="247">
        <v>94551</v>
      </c>
      <c r="AB807" s="245" t="s">
        <v>912</v>
      </c>
      <c r="AC807" s="245" t="s">
        <v>201</v>
      </c>
      <c r="AD807" s="245" t="s">
        <v>354</v>
      </c>
      <c r="AE807" s="245" t="s">
        <v>12</v>
      </c>
    </row>
    <row r="808" spans="2:31" x14ac:dyDescent="0.35">
      <c r="B808" s="244">
        <v>100101</v>
      </c>
      <c r="C808" s="245" t="s">
        <v>1906</v>
      </c>
      <c r="D808" s="244">
        <v>2015</v>
      </c>
      <c r="E808" s="245" t="s">
        <v>12</v>
      </c>
      <c r="F808" s="240">
        <v>14253.9527258812</v>
      </c>
      <c r="G808" s="240" t="s">
        <v>1755</v>
      </c>
      <c r="H808" s="240" t="s">
        <v>12</v>
      </c>
      <c r="I808" s="240">
        <v>71.497876298250006</v>
      </c>
      <c r="J808" s="240">
        <v>14182.45485</v>
      </c>
      <c r="K808" s="240">
        <v>0</v>
      </c>
      <c r="L808" s="240">
        <v>0</v>
      </c>
      <c r="M808" s="240">
        <v>0</v>
      </c>
      <c r="N808" s="240" t="s">
        <v>12</v>
      </c>
      <c r="O808" s="240">
        <v>0</v>
      </c>
      <c r="P808" s="240">
        <v>0</v>
      </c>
      <c r="Q808" s="240">
        <v>0</v>
      </c>
      <c r="R808" s="240">
        <v>0</v>
      </c>
      <c r="S808" s="240">
        <v>14253.9527258812</v>
      </c>
      <c r="T808" s="245" t="s">
        <v>12</v>
      </c>
      <c r="U808" s="245" t="s">
        <v>317</v>
      </c>
      <c r="V808" s="245" t="s">
        <v>317</v>
      </c>
      <c r="W808" s="245" t="s">
        <v>12</v>
      </c>
      <c r="X808" s="245" t="s">
        <v>12</v>
      </c>
      <c r="Y808" s="245" t="s">
        <v>325</v>
      </c>
      <c r="Z808" s="245" t="s">
        <v>320</v>
      </c>
      <c r="AA808" s="247">
        <v>92883</v>
      </c>
      <c r="AB808" s="245" t="s">
        <v>912</v>
      </c>
      <c r="AC808" s="245" t="s">
        <v>201</v>
      </c>
      <c r="AD808" s="245" t="s">
        <v>354</v>
      </c>
      <c r="AE808" s="245" t="s">
        <v>12</v>
      </c>
    </row>
    <row r="809" spans="2:31" x14ac:dyDescent="0.35">
      <c r="B809" s="244">
        <v>104363</v>
      </c>
      <c r="C809" s="245" t="s">
        <v>1734</v>
      </c>
      <c r="D809" s="244">
        <v>2015</v>
      </c>
      <c r="E809" s="245" t="s">
        <v>12</v>
      </c>
      <c r="F809" s="240">
        <v>17953.4990737472</v>
      </c>
      <c r="G809" s="240" t="s">
        <v>1755</v>
      </c>
      <c r="H809" s="240" t="s">
        <v>12</v>
      </c>
      <c r="I809" s="240">
        <v>17953.4990737472</v>
      </c>
      <c r="J809" s="240">
        <v>0</v>
      </c>
      <c r="K809" s="240">
        <v>0</v>
      </c>
      <c r="L809" s="240">
        <v>0</v>
      </c>
      <c r="M809" s="240">
        <v>0</v>
      </c>
      <c r="N809" s="240" t="s">
        <v>12</v>
      </c>
      <c r="O809" s="240">
        <v>0</v>
      </c>
      <c r="P809" s="240">
        <v>0</v>
      </c>
      <c r="Q809" s="240">
        <v>0</v>
      </c>
      <c r="R809" s="240">
        <v>0</v>
      </c>
      <c r="S809" s="240">
        <v>17953.4990737472</v>
      </c>
      <c r="T809" s="245" t="s">
        <v>12</v>
      </c>
      <c r="U809" s="245" t="s">
        <v>317</v>
      </c>
      <c r="V809" s="245" t="s">
        <v>317</v>
      </c>
      <c r="W809" s="245" t="s">
        <v>12</v>
      </c>
      <c r="X809" s="245" t="s">
        <v>12</v>
      </c>
      <c r="Y809" s="245" t="s">
        <v>1735</v>
      </c>
      <c r="Z809" s="245" t="s">
        <v>320</v>
      </c>
      <c r="AA809" s="247">
        <v>90723</v>
      </c>
      <c r="AB809" s="245" t="s">
        <v>681</v>
      </c>
      <c r="AC809" s="245" t="s">
        <v>201</v>
      </c>
      <c r="AD809" s="245" t="s">
        <v>327</v>
      </c>
      <c r="AE809" s="245" t="s">
        <v>12</v>
      </c>
    </row>
    <row r="810" spans="2:31" x14ac:dyDescent="0.35">
      <c r="B810" s="244">
        <v>5007</v>
      </c>
      <c r="C810" s="245" t="s">
        <v>1736</v>
      </c>
      <c r="D810" s="244">
        <v>2015</v>
      </c>
      <c r="E810" s="245" t="s">
        <v>12</v>
      </c>
      <c r="F810" s="240">
        <v>9646.048288</v>
      </c>
      <c r="G810" s="240" t="s">
        <v>1755</v>
      </c>
      <c r="H810" s="240" t="s">
        <v>12</v>
      </c>
      <c r="I810" s="240">
        <v>0</v>
      </c>
      <c r="J810" s="240">
        <v>0</v>
      </c>
      <c r="K810" s="240">
        <v>9646.048288</v>
      </c>
      <c r="L810" s="240">
        <v>0</v>
      </c>
      <c r="M810" s="240">
        <v>0</v>
      </c>
      <c r="N810" s="240" t="s">
        <v>12</v>
      </c>
      <c r="O810" s="240">
        <v>0</v>
      </c>
      <c r="P810" s="240">
        <v>0</v>
      </c>
      <c r="Q810" s="240">
        <v>0</v>
      </c>
      <c r="R810" s="240">
        <v>0</v>
      </c>
      <c r="S810" s="240">
        <v>9646.048288</v>
      </c>
      <c r="T810" s="245" t="s">
        <v>12</v>
      </c>
      <c r="U810" s="245" t="s">
        <v>317</v>
      </c>
      <c r="V810" s="245" t="s">
        <v>317</v>
      </c>
      <c r="W810" s="245" t="s">
        <v>12</v>
      </c>
      <c r="X810" s="245" t="s">
        <v>12</v>
      </c>
      <c r="Y810" s="245" t="s">
        <v>375</v>
      </c>
      <c r="Z810" s="245" t="s">
        <v>320</v>
      </c>
      <c r="AA810" s="247">
        <v>90120</v>
      </c>
      <c r="AB810" s="245" t="s">
        <v>743</v>
      </c>
      <c r="AC810" s="245" t="s">
        <v>424</v>
      </c>
      <c r="AD810" s="245" t="s">
        <v>425</v>
      </c>
      <c r="AE810" s="245" t="s">
        <v>12</v>
      </c>
    </row>
    <row r="811" spans="2:31" x14ac:dyDescent="0.35">
      <c r="B811" s="244">
        <v>104638</v>
      </c>
      <c r="C811" s="245" t="s">
        <v>1818</v>
      </c>
      <c r="D811" s="244">
        <v>2015</v>
      </c>
      <c r="E811" s="245" t="s">
        <v>12</v>
      </c>
      <c r="F811" s="240">
        <v>10098.3066432</v>
      </c>
      <c r="G811" s="240" t="s">
        <v>1755</v>
      </c>
      <c r="H811" s="240" t="s">
        <v>12</v>
      </c>
      <c r="I811" s="240">
        <v>10098.3066432</v>
      </c>
      <c r="J811" s="240">
        <v>0</v>
      </c>
      <c r="K811" s="240">
        <v>0</v>
      </c>
      <c r="L811" s="240">
        <v>0</v>
      </c>
      <c r="M811" s="240">
        <v>0</v>
      </c>
      <c r="N811" s="240" t="s">
        <v>12</v>
      </c>
      <c r="O811" s="240">
        <v>0</v>
      </c>
      <c r="P811" s="240">
        <v>0</v>
      </c>
      <c r="Q811" s="240">
        <v>0</v>
      </c>
      <c r="R811" s="240">
        <v>0</v>
      </c>
      <c r="S811" s="240">
        <v>10098.3066432</v>
      </c>
      <c r="T811" s="245" t="s">
        <v>12</v>
      </c>
      <c r="U811" s="245" t="s">
        <v>317</v>
      </c>
      <c r="V811" s="245" t="s">
        <v>317</v>
      </c>
      <c r="W811" s="245" t="s">
        <v>12</v>
      </c>
      <c r="X811" s="245" t="s">
        <v>12</v>
      </c>
      <c r="Y811" s="245" t="s">
        <v>1819</v>
      </c>
      <c r="Z811" s="245" t="s">
        <v>320</v>
      </c>
      <c r="AA811" s="247">
        <v>93227</v>
      </c>
      <c r="AB811" s="245" t="s">
        <v>1784</v>
      </c>
      <c r="AC811" s="245" t="s">
        <v>201</v>
      </c>
      <c r="AD811" s="245" t="s">
        <v>327</v>
      </c>
      <c r="AE811" s="245" t="s">
        <v>12</v>
      </c>
    </row>
    <row r="812" spans="2:31" x14ac:dyDescent="0.35">
      <c r="B812" s="244">
        <v>104490</v>
      </c>
      <c r="C812" s="245" t="s">
        <v>1907</v>
      </c>
      <c r="D812" s="244">
        <v>2015</v>
      </c>
      <c r="E812" s="245" t="s">
        <v>12</v>
      </c>
      <c r="F812" s="240">
        <v>21125.2615679999</v>
      </c>
      <c r="G812" s="240" t="s">
        <v>1755</v>
      </c>
      <c r="H812" s="240" t="s">
        <v>12</v>
      </c>
      <c r="I812" s="240">
        <v>0</v>
      </c>
      <c r="J812" s="240">
        <v>0</v>
      </c>
      <c r="K812" s="240">
        <v>21125.2615679999</v>
      </c>
      <c r="L812" s="240">
        <v>0</v>
      </c>
      <c r="M812" s="240">
        <v>0</v>
      </c>
      <c r="N812" s="240" t="s">
        <v>12</v>
      </c>
      <c r="O812" s="240">
        <v>0</v>
      </c>
      <c r="P812" s="240">
        <v>21125.2615679999</v>
      </c>
      <c r="Q812" s="240">
        <v>0</v>
      </c>
      <c r="R812" s="240">
        <v>21125.2615679999</v>
      </c>
      <c r="S812" s="240">
        <v>0</v>
      </c>
      <c r="T812" s="245" t="s">
        <v>12</v>
      </c>
      <c r="U812" s="245" t="s">
        <v>316</v>
      </c>
      <c r="V812" s="245" t="s">
        <v>317</v>
      </c>
      <c r="W812" s="245" t="s">
        <v>363</v>
      </c>
      <c r="X812" s="245" t="s">
        <v>12</v>
      </c>
      <c r="Y812" s="245" t="s">
        <v>1908</v>
      </c>
      <c r="Z812" s="245" t="s">
        <v>445</v>
      </c>
      <c r="AA812" s="247">
        <v>79901</v>
      </c>
      <c r="AB812" s="245" t="s">
        <v>391</v>
      </c>
      <c r="AC812" s="245" t="s">
        <v>394</v>
      </c>
      <c r="AD812" s="245" t="s">
        <v>395</v>
      </c>
      <c r="AE812" s="245" t="s">
        <v>12</v>
      </c>
    </row>
    <row r="813" spans="2:31" x14ac:dyDescent="0.35">
      <c r="B813" s="244">
        <v>100878</v>
      </c>
      <c r="C813" s="245" t="s">
        <v>1958</v>
      </c>
      <c r="D813" s="244">
        <v>2015</v>
      </c>
      <c r="E813" s="245" t="s">
        <v>12</v>
      </c>
      <c r="F813" s="240">
        <v>21685.076861019999</v>
      </c>
      <c r="G813" s="240" t="s">
        <v>1755</v>
      </c>
      <c r="H813" s="240" t="s">
        <v>12</v>
      </c>
      <c r="I813" s="240">
        <v>21685.076861019999</v>
      </c>
      <c r="J813" s="240">
        <v>0</v>
      </c>
      <c r="K813" s="240">
        <v>0</v>
      </c>
      <c r="L813" s="240">
        <v>0</v>
      </c>
      <c r="M813" s="240">
        <v>0</v>
      </c>
      <c r="N813" s="240" t="s">
        <v>12</v>
      </c>
      <c r="O813" s="240">
        <v>21681.9022</v>
      </c>
      <c r="P813" s="240">
        <v>0</v>
      </c>
      <c r="Q813" s="240">
        <v>0</v>
      </c>
      <c r="R813" s="240">
        <v>21681.9022</v>
      </c>
      <c r="S813" s="240">
        <v>3.1746610199999998</v>
      </c>
      <c r="T813" s="245" t="s">
        <v>12</v>
      </c>
      <c r="U813" s="245" t="s">
        <v>316</v>
      </c>
      <c r="V813" s="245" t="s">
        <v>317</v>
      </c>
      <c r="W813" s="245" t="s">
        <v>553</v>
      </c>
      <c r="X813" s="245" t="s">
        <v>12</v>
      </c>
      <c r="Y813" s="245" t="s">
        <v>1162</v>
      </c>
      <c r="Z813" s="245" t="s">
        <v>320</v>
      </c>
      <c r="AA813" s="247">
        <v>90650</v>
      </c>
      <c r="AB813" s="245" t="s">
        <v>352</v>
      </c>
      <c r="AC813" s="245" t="s">
        <v>201</v>
      </c>
      <c r="AD813" s="245" t="s">
        <v>458</v>
      </c>
      <c r="AE813" s="245" t="s">
        <v>12</v>
      </c>
    </row>
    <row r="814" spans="2:31" x14ac:dyDescent="0.35">
      <c r="B814" s="244">
        <v>100282</v>
      </c>
      <c r="C814" s="245" t="s">
        <v>1737</v>
      </c>
      <c r="D814" s="244">
        <v>2015</v>
      </c>
      <c r="E814" s="245" t="s">
        <v>12</v>
      </c>
      <c r="F814" s="240">
        <v>713253.45808745304</v>
      </c>
      <c r="G814" s="240" t="s">
        <v>1755</v>
      </c>
      <c r="H814" s="240" t="s">
        <v>12</v>
      </c>
      <c r="I814" s="240">
        <v>10833.849807512101</v>
      </c>
      <c r="J814" s="240">
        <v>702419.60827994102</v>
      </c>
      <c r="K814" s="240">
        <v>0</v>
      </c>
      <c r="L814" s="240">
        <v>0</v>
      </c>
      <c r="M814" s="240">
        <v>0</v>
      </c>
      <c r="N814" s="240" t="s">
        <v>12</v>
      </c>
      <c r="O814" s="240">
        <v>0</v>
      </c>
      <c r="P814" s="240">
        <v>0</v>
      </c>
      <c r="Q814" s="240">
        <v>0</v>
      </c>
      <c r="R814" s="240">
        <v>0</v>
      </c>
      <c r="S814" s="240">
        <v>713253.45808745304</v>
      </c>
      <c r="T814" s="245" t="s">
        <v>12</v>
      </c>
      <c r="U814" s="245" t="s">
        <v>316</v>
      </c>
      <c r="V814" s="245" t="s">
        <v>317</v>
      </c>
      <c r="W814" s="245" t="s">
        <v>553</v>
      </c>
      <c r="X814" s="245" t="s">
        <v>12</v>
      </c>
      <c r="Y814" s="245" t="s">
        <v>915</v>
      </c>
      <c r="Z814" s="245" t="s">
        <v>320</v>
      </c>
      <c r="AA814" s="247">
        <v>96007</v>
      </c>
      <c r="AB814" s="245" t="s">
        <v>411</v>
      </c>
      <c r="AC814" s="245" t="s">
        <v>201</v>
      </c>
      <c r="AD814" s="245" t="s">
        <v>354</v>
      </c>
      <c r="AE814" s="245" t="s">
        <v>12</v>
      </c>
    </row>
    <row r="815" spans="2:31" x14ac:dyDescent="0.35">
      <c r="B815" s="244">
        <v>104392</v>
      </c>
      <c r="C815" s="245" t="s">
        <v>1738</v>
      </c>
      <c r="D815" s="244">
        <v>2015</v>
      </c>
      <c r="E815" s="245" t="s">
        <v>12</v>
      </c>
      <c r="F815" s="240">
        <v>21617.9737281856</v>
      </c>
      <c r="G815" s="240" t="s">
        <v>1755</v>
      </c>
      <c r="H815" s="240" t="s">
        <v>12</v>
      </c>
      <c r="I815" s="240">
        <v>21617.9737281856</v>
      </c>
      <c r="J815" s="240">
        <v>0</v>
      </c>
      <c r="K815" s="240">
        <v>0</v>
      </c>
      <c r="L815" s="240">
        <v>0</v>
      </c>
      <c r="M815" s="240">
        <v>0</v>
      </c>
      <c r="N815" s="240" t="s">
        <v>12</v>
      </c>
      <c r="O815" s="240">
        <v>20862.181728185598</v>
      </c>
      <c r="P815" s="240">
        <v>0</v>
      </c>
      <c r="Q815" s="240">
        <v>0</v>
      </c>
      <c r="R815" s="240">
        <v>20862.181728185598</v>
      </c>
      <c r="S815" s="240">
        <v>755.79200000000003</v>
      </c>
      <c r="T815" s="245" t="s">
        <v>12</v>
      </c>
      <c r="U815" s="245" t="s">
        <v>480</v>
      </c>
      <c r="V815" s="245" t="s">
        <v>317</v>
      </c>
      <c r="W815" s="245" t="s">
        <v>1913</v>
      </c>
      <c r="X815" s="245" t="s">
        <v>12</v>
      </c>
      <c r="Y815" s="245" t="s">
        <v>2037</v>
      </c>
      <c r="Z815" s="245" t="s">
        <v>320</v>
      </c>
      <c r="AA815" s="247">
        <v>95948</v>
      </c>
      <c r="AB815" s="245" t="s">
        <v>638</v>
      </c>
      <c r="AC815" s="245" t="s">
        <v>343</v>
      </c>
      <c r="AD815" s="245" t="s">
        <v>344</v>
      </c>
      <c r="AE815" s="245" t="s">
        <v>12</v>
      </c>
    </row>
    <row r="816" spans="2:31" x14ac:dyDescent="0.35">
      <c r="B816" s="244">
        <v>101343</v>
      </c>
      <c r="C816" s="245" t="s">
        <v>1739</v>
      </c>
      <c r="D816" s="244">
        <v>2015</v>
      </c>
      <c r="E816" s="245" t="s">
        <v>12</v>
      </c>
      <c r="F816" s="240">
        <v>35503.911372000002</v>
      </c>
      <c r="G816" s="240" t="s">
        <v>1755</v>
      </c>
      <c r="H816" s="240" t="s">
        <v>12</v>
      </c>
      <c r="I816" s="240">
        <v>35503.911372000002</v>
      </c>
      <c r="J816" s="240">
        <v>0</v>
      </c>
      <c r="K816" s="240">
        <v>0</v>
      </c>
      <c r="L816" s="240">
        <v>0</v>
      </c>
      <c r="M816" s="240">
        <v>0</v>
      </c>
      <c r="N816" s="240" t="s">
        <v>12</v>
      </c>
      <c r="O816" s="240">
        <v>35503.911372000002</v>
      </c>
      <c r="P816" s="240">
        <v>0</v>
      </c>
      <c r="Q816" s="240">
        <v>0</v>
      </c>
      <c r="R816" s="240">
        <v>35503.911372000002</v>
      </c>
      <c r="S816" s="240">
        <v>0</v>
      </c>
      <c r="T816" s="245" t="s">
        <v>12</v>
      </c>
      <c r="U816" s="245" t="s">
        <v>316</v>
      </c>
      <c r="V816" s="245" t="s">
        <v>317</v>
      </c>
      <c r="W816" s="245" t="s">
        <v>350</v>
      </c>
      <c r="X816" s="245" t="s">
        <v>12</v>
      </c>
      <c r="Y816" s="245" t="s">
        <v>1740</v>
      </c>
      <c r="Z816" s="245" t="s">
        <v>320</v>
      </c>
      <c r="AA816" s="247">
        <v>92258</v>
      </c>
      <c r="AB816" s="245" t="s">
        <v>352</v>
      </c>
      <c r="AC816" s="245" t="s">
        <v>204</v>
      </c>
      <c r="AD816" s="245" t="s">
        <v>354</v>
      </c>
      <c r="AE816" s="245" t="s">
        <v>12</v>
      </c>
    </row>
    <row r="817" spans="2:31" x14ac:dyDescent="0.35">
      <c r="B817" s="244">
        <v>100353</v>
      </c>
      <c r="C817" s="245" t="s">
        <v>1741</v>
      </c>
      <c r="D817" s="244">
        <v>2015</v>
      </c>
      <c r="E817" s="245" t="s">
        <v>12</v>
      </c>
      <c r="F817" s="240">
        <v>36226.808795999998</v>
      </c>
      <c r="G817" s="240" t="s">
        <v>1755</v>
      </c>
      <c r="H817" s="240" t="s">
        <v>12</v>
      </c>
      <c r="I817" s="240">
        <v>36226.808795999998</v>
      </c>
      <c r="J817" s="240">
        <v>0</v>
      </c>
      <c r="K817" s="240">
        <v>0</v>
      </c>
      <c r="L817" s="240">
        <v>0</v>
      </c>
      <c r="M817" s="240">
        <v>0</v>
      </c>
      <c r="N817" s="240" t="s">
        <v>12</v>
      </c>
      <c r="O817" s="240">
        <v>36226.808795999998</v>
      </c>
      <c r="P817" s="240">
        <v>0</v>
      </c>
      <c r="Q817" s="240">
        <v>0</v>
      </c>
      <c r="R817" s="240">
        <v>36226.808795999998</v>
      </c>
      <c r="S817" s="240">
        <v>0</v>
      </c>
      <c r="T817" s="245" t="s">
        <v>12</v>
      </c>
      <c r="U817" s="245" t="s">
        <v>316</v>
      </c>
      <c r="V817" s="245" t="s">
        <v>317</v>
      </c>
      <c r="W817" s="245" t="s">
        <v>350</v>
      </c>
      <c r="X817" s="245" t="s">
        <v>12</v>
      </c>
      <c r="Y817" s="245" t="s">
        <v>460</v>
      </c>
      <c r="Z817" s="245" t="s">
        <v>320</v>
      </c>
      <c r="AA817" s="247">
        <v>92154</v>
      </c>
      <c r="AB817" s="245" t="s">
        <v>352</v>
      </c>
      <c r="AC817" s="245" t="s">
        <v>204</v>
      </c>
      <c r="AD817" s="245" t="s">
        <v>354</v>
      </c>
      <c r="AE817" s="245" t="s">
        <v>12</v>
      </c>
    </row>
    <row r="818" spans="2:31" x14ac:dyDescent="0.35">
      <c r="B818" s="244">
        <v>104359</v>
      </c>
      <c r="C818" s="245" t="s">
        <v>1742</v>
      </c>
      <c r="D818" s="244">
        <v>2015</v>
      </c>
      <c r="E818" s="245" t="s">
        <v>12</v>
      </c>
      <c r="F818" s="240">
        <v>39807.973788747702</v>
      </c>
      <c r="G818" s="240" t="s">
        <v>1755</v>
      </c>
      <c r="H818" s="240" t="s">
        <v>12</v>
      </c>
      <c r="I818" s="240">
        <v>39807.973788747702</v>
      </c>
      <c r="J818" s="240">
        <v>0</v>
      </c>
      <c r="K818" s="240">
        <v>0</v>
      </c>
      <c r="L818" s="240">
        <v>0</v>
      </c>
      <c r="M818" s="240">
        <v>0</v>
      </c>
      <c r="N818" s="240" t="s">
        <v>12</v>
      </c>
      <c r="O818" s="240">
        <v>39807.973788747702</v>
      </c>
      <c r="P818" s="240">
        <v>0</v>
      </c>
      <c r="Q818" s="240">
        <v>0</v>
      </c>
      <c r="R818" s="240">
        <v>39807.973788747702</v>
      </c>
      <c r="S818" s="240">
        <v>0</v>
      </c>
      <c r="T818" s="245" t="s">
        <v>12</v>
      </c>
      <c r="U818" s="245" t="s">
        <v>316</v>
      </c>
      <c r="V818" s="245" t="s">
        <v>317</v>
      </c>
      <c r="W818" s="245" t="s">
        <v>350</v>
      </c>
      <c r="X818" s="245" t="s">
        <v>12</v>
      </c>
      <c r="Y818" s="245" t="s">
        <v>935</v>
      </c>
      <c r="Z818" s="245" t="s">
        <v>320</v>
      </c>
      <c r="AA818" s="247">
        <v>93458</v>
      </c>
      <c r="AB818" s="245" t="s">
        <v>972</v>
      </c>
      <c r="AC818" s="245" t="s">
        <v>201</v>
      </c>
      <c r="AD818" s="245" t="s">
        <v>327</v>
      </c>
      <c r="AE818" s="245" t="s">
        <v>12</v>
      </c>
    </row>
    <row r="819" spans="2:31" x14ac:dyDescent="0.35">
      <c r="B819" s="244">
        <v>101693</v>
      </c>
      <c r="C819" s="245" t="s">
        <v>1743</v>
      </c>
      <c r="D819" s="244">
        <v>2015</v>
      </c>
      <c r="E819" s="245" t="s">
        <v>12</v>
      </c>
      <c r="F819" s="240">
        <v>29844.449400000001</v>
      </c>
      <c r="G819" s="240" t="s">
        <v>1755</v>
      </c>
      <c r="H819" s="240" t="s">
        <v>12</v>
      </c>
      <c r="I819" s="240">
        <v>29844.449400000001</v>
      </c>
      <c r="J819" s="240">
        <v>0</v>
      </c>
      <c r="K819" s="240">
        <v>0</v>
      </c>
      <c r="L819" s="240">
        <v>0</v>
      </c>
      <c r="M819" s="240">
        <v>0</v>
      </c>
      <c r="N819" s="240" t="s">
        <v>12</v>
      </c>
      <c r="O819" s="240">
        <v>29844.449400000001</v>
      </c>
      <c r="P819" s="240">
        <v>0</v>
      </c>
      <c r="Q819" s="240">
        <v>0</v>
      </c>
      <c r="R819" s="240">
        <v>29844.449400000001</v>
      </c>
      <c r="S819" s="240">
        <v>0</v>
      </c>
      <c r="T819" s="245" t="s">
        <v>12</v>
      </c>
      <c r="U819" s="245" t="s">
        <v>316</v>
      </c>
      <c r="V819" s="245" t="s">
        <v>317</v>
      </c>
      <c r="W819" s="245" t="s">
        <v>430</v>
      </c>
      <c r="X819" s="245" t="s">
        <v>12</v>
      </c>
      <c r="Y819" s="245" t="s">
        <v>346</v>
      </c>
      <c r="Z819" s="245" t="s">
        <v>320</v>
      </c>
      <c r="AA819" s="247">
        <v>93307</v>
      </c>
      <c r="AB819" s="245" t="s">
        <v>1744</v>
      </c>
      <c r="AC819" s="245" t="s">
        <v>201</v>
      </c>
      <c r="AD819" s="245" t="s">
        <v>327</v>
      </c>
      <c r="AE819" s="245" t="s">
        <v>12</v>
      </c>
    </row>
    <row r="820" spans="2:31" x14ac:dyDescent="0.35">
      <c r="B820" s="244">
        <v>101493</v>
      </c>
      <c r="C820" s="245" t="s">
        <v>1820</v>
      </c>
      <c r="D820" s="244">
        <v>2015</v>
      </c>
      <c r="E820" s="245" t="s">
        <v>12</v>
      </c>
      <c r="F820" s="240">
        <v>280591.86467182398</v>
      </c>
      <c r="G820" s="240" t="s">
        <v>1755</v>
      </c>
      <c r="H820" s="240" t="s">
        <v>12</v>
      </c>
      <c r="I820" s="240">
        <v>13641.5924268241</v>
      </c>
      <c r="J820" s="240">
        <v>266950.272245</v>
      </c>
      <c r="K820" s="240">
        <v>0</v>
      </c>
      <c r="L820" s="240">
        <v>0</v>
      </c>
      <c r="M820" s="240">
        <v>0</v>
      </c>
      <c r="N820" s="240" t="s">
        <v>12</v>
      </c>
      <c r="O820" s="240">
        <v>0</v>
      </c>
      <c r="P820" s="240">
        <v>0</v>
      </c>
      <c r="Q820" s="240">
        <v>0</v>
      </c>
      <c r="R820" s="240">
        <v>0</v>
      </c>
      <c r="S820" s="240">
        <v>280591.86467182398</v>
      </c>
      <c r="T820" s="245" t="s">
        <v>12</v>
      </c>
      <c r="U820" s="245" t="s">
        <v>316</v>
      </c>
      <c r="V820" s="245" t="s">
        <v>317</v>
      </c>
      <c r="W820" s="245" t="s">
        <v>390</v>
      </c>
      <c r="X820" s="245" t="s">
        <v>12</v>
      </c>
      <c r="Y820" s="245" t="s">
        <v>1189</v>
      </c>
      <c r="Z820" s="245" t="s">
        <v>320</v>
      </c>
      <c r="AA820" s="247">
        <v>95776</v>
      </c>
      <c r="AB820" s="245" t="s">
        <v>404</v>
      </c>
      <c r="AC820" s="245" t="s">
        <v>201</v>
      </c>
      <c r="AD820" s="245" t="s">
        <v>354</v>
      </c>
      <c r="AE820" s="245" t="s">
        <v>12</v>
      </c>
    </row>
    <row r="821" spans="2:31" x14ac:dyDescent="0.35">
      <c r="B821" s="244">
        <v>104618</v>
      </c>
      <c r="C821" s="245" t="s">
        <v>1750</v>
      </c>
      <c r="D821" s="244">
        <v>2015</v>
      </c>
      <c r="E821" s="245" t="s">
        <v>12</v>
      </c>
      <c r="F821" s="240">
        <v>17317.86435607</v>
      </c>
      <c r="G821" s="240" t="s">
        <v>1755</v>
      </c>
      <c r="H821" s="240" t="s">
        <v>12</v>
      </c>
      <c r="I821" s="240">
        <v>17317.86435607</v>
      </c>
      <c r="J821" s="240">
        <v>0</v>
      </c>
      <c r="K821" s="240">
        <v>0</v>
      </c>
      <c r="L821" s="240">
        <v>0</v>
      </c>
      <c r="M821" s="240">
        <v>0</v>
      </c>
      <c r="N821" s="240" t="s">
        <v>12</v>
      </c>
      <c r="O821" s="240">
        <v>0</v>
      </c>
      <c r="P821" s="240">
        <v>0</v>
      </c>
      <c r="Q821" s="240">
        <v>0</v>
      </c>
      <c r="R821" s="240">
        <v>0</v>
      </c>
      <c r="S821" s="240">
        <v>17317.86435607</v>
      </c>
      <c r="T821" s="245" t="s">
        <v>12</v>
      </c>
      <c r="U821" s="245" t="s">
        <v>317</v>
      </c>
      <c r="V821" s="245" t="s">
        <v>317</v>
      </c>
      <c r="W821" s="245" t="s">
        <v>12</v>
      </c>
      <c r="X821" s="245" t="s">
        <v>12</v>
      </c>
      <c r="Y821" s="245" t="s">
        <v>732</v>
      </c>
      <c r="Z821" s="245" t="s">
        <v>320</v>
      </c>
      <c r="AA821" s="247">
        <v>91748</v>
      </c>
      <c r="AB821" s="245" t="s">
        <v>598</v>
      </c>
      <c r="AC821" s="245" t="s">
        <v>201</v>
      </c>
      <c r="AD821" s="245" t="s">
        <v>327</v>
      </c>
      <c r="AE821" s="245" t="s">
        <v>12</v>
      </c>
    </row>
    <row r="822" spans="2:31" x14ac:dyDescent="0.35">
      <c r="B822" s="244">
        <v>104006</v>
      </c>
      <c r="C822" s="245" t="s">
        <v>1959</v>
      </c>
      <c r="D822" s="244">
        <v>2015</v>
      </c>
      <c r="E822" s="245" t="s">
        <v>12</v>
      </c>
      <c r="F822" s="240">
        <v>34833.814947519997</v>
      </c>
      <c r="G822" s="240" t="s">
        <v>1755</v>
      </c>
      <c r="H822" s="240" t="s">
        <v>12</v>
      </c>
      <c r="I822" s="240">
        <v>34833.814947519997</v>
      </c>
      <c r="J822" s="240">
        <v>0</v>
      </c>
      <c r="K822" s="240">
        <v>0</v>
      </c>
      <c r="L822" s="240">
        <v>0</v>
      </c>
      <c r="M822" s="240">
        <v>0</v>
      </c>
      <c r="N822" s="240" t="s">
        <v>12</v>
      </c>
      <c r="O822" s="240">
        <v>34833.814947519997</v>
      </c>
      <c r="P822" s="240">
        <v>0</v>
      </c>
      <c r="Q822" s="240">
        <v>0</v>
      </c>
      <c r="R822" s="240">
        <v>34833.814947519997</v>
      </c>
      <c r="S822" s="240">
        <v>0</v>
      </c>
      <c r="T822" s="245" t="s">
        <v>12</v>
      </c>
      <c r="U822" s="245" t="s">
        <v>316</v>
      </c>
      <c r="V822" s="245" t="s">
        <v>316</v>
      </c>
      <c r="W822" s="245" t="s">
        <v>381</v>
      </c>
      <c r="X822" s="245" t="s">
        <v>12</v>
      </c>
      <c r="Y822" s="245" t="s">
        <v>1960</v>
      </c>
      <c r="Z822" s="245" t="s">
        <v>320</v>
      </c>
      <c r="AA822" s="247">
        <v>95691</v>
      </c>
      <c r="AB822" s="245" t="s">
        <v>1021</v>
      </c>
      <c r="AC822" s="245" t="s">
        <v>1022</v>
      </c>
      <c r="AD822" s="245" t="s">
        <v>327</v>
      </c>
      <c r="AE822" s="245" t="s">
        <v>12</v>
      </c>
    </row>
    <row r="823" spans="2:31" x14ac:dyDescent="0.35">
      <c r="B823" s="244">
        <v>100322</v>
      </c>
      <c r="C823" s="245" t="s">
        <v>1751</v>
      </c>
      <c r="D823" s="244">
        <v>2015</v>
      </c>
      <c r="E823" s="245" t="s">
        <v>12</v>
      </c>
      <c r="F823" s="240">
        <v>12429.069667199999</v>
      </c>
      <c r="G823" s="240" t="s">
        <v>1755</v>
      </c>
      <c r="H823" s="240" t="s">
        <v>12</v>
      </c>
      <c r="I823" s="240">
        <v>12429.069667199999</v>
      </c>
      <c r="J823" s="240">
        <v>0</v>
      </c>
      <c r="K823" s="240">
        <v>0</v>
      </c>
      <c r="L823" s="240">
        <v>0</v>
      </c>
      <c r="M823" s="240">
        <v>0</v>
      </c>
      <c r="N823" s="240" t="s">
        <v>12</v>
      </c>
      <c r="O823" s="240">
        <v>0</v>
      </c>
      <c r="P823" s="240">
        <v>0</v>
      </c>
      <c r="Q823" s="240">
        <v>0</v>
      </c>
      <c r="R823" s="240">
        <v>0</v>
      </c>
      <c r="S823" s="240">
        <v>12429.069667199999</v>
      </c>
      <c r="T823" s="245" t="s">
        <v>12</v>
      </c>
      <c r="U823" s="245" t="s">
        <v>317</v>
      </c>
      <c r="V823" s="245" t="s">
        <v>317</v>
      </c>
      <c r="W823" s="245" t="s">
        <v>12</v>
      </c>
      <c r="X823" s="245" t="s">
        <v>12</v>
      </c>
      <c r="Y823" s="245" t="s">
        <v>645</v>
      </c>
      <c r="Z823" s="245" t="s">
        <v>320</v>
      </c>
      <c r="AA823" s="247">
        <v>95993</v>
      </c>
      <c r="AB823" s="245" t="s">
        <v>352</v>
      </c>
      <c r="AC823" s="245" t="s">
        <v>201</v>
      </c>
      <c r="AD823" s="245" t="s">
        <v>458</v>
      </c>
      <c r="AE823" s="245" t="s">
        <v>12</v>
      </c>
    </row>
    <row r="824" spans="2:31" x14ac:dyDescent="0.35">
      <c r="R824" s="179">
        <f>SUM(R10:R823)</f>
        <v>340426790.69360548</v>
      </c>
    </row>
  </sheetData>
  <autoFilter ref="B9:AD9" xr:uid="{00000000-0009-0000-0000-000002000000}"/>
  <mergeCells count="11">
    <mergeCell ref="Y8:AA8"/>
    <mergeCell ref="AB8:AD8"/>
    <mergeCell ref="F2:U2"/>
    <mergeCell ref="B3:F3"/>
    <mergeCell ref="B4:D4"/>
    <mergeCell ref="B6:D6"/>
    <mergeCell ref="B8:D8"/>
    <mergeCell ref="F8:G8"/>
    <mergeCell ref="I8:M8"/>
    <mergeCell ref="O8:S8"/>
    <mergeCell ref="U8:W8"/>
  </mergeCells>
  <pageMargins left="0.7" right="0.7" top="0.75" bottom="0.75" header="0.3" footer="0.3"/>
  <pageSetup scale="24" fitToHeight="0"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A335B-696B-4336-A84A-36669596724E}">
  <sheetPr>
    <tabColor theme="6" tint="-0.249977111117893"/>
    <pageSetUpPr fitToPage="1"/>
  </sheetPr>
  <dimension ref="B1:AE816"/>
  <sheetViews>
    <sheetView zoomScaleNormal="100" workbookViewId="0">
      <pane xSplit="3" ySplit="9" topLeftCell="M813"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8.453125" style="123" customWidth="1"/>
    <col min="3" max="3" width="54" style="123" customWidth="1"/>
    <col min="4" max="4" width="10" style="123" customWidth="1"/>
    <col min="5" max="5" width="0.453125" style="123" customWidth="1"/>
    <col min="6" max="6" width="26.1796875" style="123" bestFit="1"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9" width="14.8164062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0.81640625" style="123" customWidth="1"/>
    <col min="32" max="32" width="10.81640625" style="123" customWidth="1"/>
    <col min="33" max="33" width="20.81640625" style="123" bestFit="1" customWidth="1"/>
    <col min="34" max="16384" width="8.81640625" style="123"/>
  </cols>
  <sheetData>
    <row r="1" spans="2:31" ht="12" customHeight="1" x14ac:dyDescent="0.35"/>
    <row r="2" spans="2:31" ht="18.5" x14ac:dyDescent="0.45">
      <c r="B2" s="213" t="s">
        <v>1962</v>
      </c>
      <c r="D2" s="214"/>
      <c r="F2" s="363"/>
      <c r="G2" s="363"/>
      <c r="H2" s="363"/>
      <c r="I2" s="363"/>
      <c r="J2" s="363"/>
      <c r="K2" s="363"/>
      <c r="L2" s="363"/>
      <c r="M2" s="363"/>
      <c r="N2" s="363"/>
      <c r="O2" s="363"/>
      <c r="P2" s="363"/>
      <c r="Q2" s="363"/>
      <c r="R2" s="363"/>
      <c r="S2" s="363"/>
      <c r="T2" s="363"/>
      <c r="U2" s="363"/>
      <c r="V2" s="215"/>
    </row>
    <row r="3" spans="2:31" ht="17.25" customHeight="1" x14ac:dyDescent="0.35">
      <c r="B3" s="350" t="s">
        <v>1963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2014 emissions subject to a compliance obligation in the Cap-and-Trade Program equals </v>
      </c>
      <c r="R4" s="219">
        <v>146195306</v>
      </c>
      <c r="S4" s="125" t="str">
        <f xml:space="preserve"> " metric tons CO2e, which does NOT include emissions associated with fuel suppliers."</f>
        <v xml:space="preserve"> metric tons CO2e, which does NOT include emissions associated with fuel suppliers.</v>
      </c>
      <c r="T4" s="123"/>
    </row>
    <row r="5" spans="2:31" ht="4.5" customHeight="1" x14ac:dyDescent="0.35">
      <c r="C5" s="220"/>
    </row>
    <row r="6" spans="2:31" ht="36.75" customHeight="1" x14ac:dyDescent="0.45">
      <c r="B6" s="365" t="s">
        <v>2038</v>
      </c>
      <c r="C6" s="365"/>
      <c r="D6" s="365"/>
      <c r="H6" s="221"/>
      <c r="J6" s="222"/>
      <c r="K6" s="123"/>
      <c r="L6" s="123"/>
      <c r="M6" s="123"/>
      <c r="Q6" s="248"/>
      <c r="R6" s="248"/>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x14ac:dyDescent="0.35">
      <c r="B10" s="244">
        <v>3006</v>
      </c>
      <c r="C10" s="245" t="s">
        <v>315</v>
      </c>
      <c r="D10" s="244">
        <v>2014</v>
      </c>
      <c r="E10" s="245" t="s">
        <v>12</v>
      </c>
      <c r="F10" s="240">
        <v>0</v>
      </c>
      <c r="G10" s="245" t="s">
        <v>1755</v>
      </c>
      <c r="H10" s="245" t="s">
        <v>12</v>
      </c>
      <c r="I10" s="240">
        <v>0</v>
      </c>
      <c r="J10" s="240">
        <v>0</v>
      </c>
      <c r="K10" s="240">
        <v>0</v>
      </c>
      <c r="L10" s="240">
        <v>0</v>
      </c>
      <c r="M10" s="240">
        <v>0</v>
      </c>
      <c r="N10" s="240" t="s">
        <v>12</v>
      </c>
      <c r="O10" s="240">
        <v>0</v>
      </c>
      <c r="P10" s="240">
        <v>0</v>
      </c>
      <c r="Q10" s="240">
        <v>0</v>
      </c>
      <c r="R10" s="240">
        <v>0</v>
      </c>
      <c r="S10" s="240">
        <v>0</v>
      </c>
      <c r="T10" s="245" t="s">
        <v>12</v>
      </c>
      <c r="U10" s="245" t="s">
        <v>316</v>
      </c>
      <c r="V10" s="245" t="s">
        <v>317</v>
      </c>
      <c r="W10" s="245" t="s">
        <v>430</v>
      </c>
      <c r="X10" s="245" t="s">
        <v>12</v>
      </c>
      <c r="Y10" s="245" t="s">
        <v>319</v>
      </c>
      <c r="Z10" s="245" t="s">
        <v>320</v>
      </c>
      <c r="AA10" s="247">
        <v>90245</v>
      </c>
      <c r="AB10" s="245" t="s">
        <v>321</v>
      </c>
      <c r="AC10" s="245" t="s">
        <v>322</v>
      </c>
      <c r="AD10" s="245" t="s">
        <v>323</v>
      </c>
      <c r="AE10" s="245" t="s">
        <v>12</v>
      </c>
    </row>
    <row r="11" spans="2:31" x14ac:dyDescent="0.35">
      <c r="B11" s="244">
        <v>104356</v>
      </c>
      <c r="C11" s="245" t="s">
        <v>324</v>
      </c>
      <c r="D11" s="244">
        <v>2014</v>
      </c>
      <c r="E11" s="245" t="s">
        <v>12</v>
      </c>
      <c r="F11" s="240">
        <v>12178.933370799899</v>
      </c>
      <c r="G11" s="245" t="s">
        <v>1755</v>
      </c>
      <c r="H11" s="245" t="s">
        <v>12</v>
      </c>
      <c r="I11" s="240">
        <v>12178.933370799899</v>
      </c>
      <c r="J11" s="240">
        <v>0</v>
      </c>
      <c r="K11" s="240">
        <v>0</v>
      </c>
      <c r="L11" s="240">
        <v>0</v>
      </c>
      <c r="M11" s="240">
        <v>0</v>
      </c>
      <c r="N11" s="240" t="s">
        <v>12</v>
      </c>
      <c r="O11" s="240">
        <v>0</v>
      </c>
      <c r="P11" s="240">
        <v>0</v>
      </c>
      <c r="Q11" s="240">
        <v>0</v>
      </c>
      <c r="R11" s="240">
        <v>0</v>
      </c>
      <c r="S11" s="240">
        <v>12178.933370799899</v>
      </c>
      <c r="T11" s="245" t="s">
        <v>12</v>
      </c>
      <c r="U11" s="245" t="s">
        <v>317</v>
      </c>
      <c r="V11" s="245" t="s">
        <v>317</v>
      </c>
      <c r="W11" s="245" t="s">
        <v>12</v>
      </c>
      <c r="X11" s="245" t="s">
        <v>12</v>
      </c>
      <c r="Y11" s="245" t="s">
        <v>325</v>
      </c>
      <c r="Z11" s="245" t="s">
        <v>320</v>
      </c>
      <c r="AA11" s="247">
        <v>92881</v>
      </c>
      <c r="AB11" s="245" t="s">
        <v>326</v>
      </c>
      <c r="AC11" s="245" t="s">
        <v>201</v>
      </c>
      <c r="AD11" s="245" t="s">
        <v>327</v>
      </c>
      <c r="AE11" s="245" t="s">
        <v>12</v>
      </c>
    </row>
    <row r="12" spans="2:31" x14ac:dyDescent="0.35">
      <c r="B12" s="244">
        <v>104213</v>
      </c>
      <c r="C12" s="245" t="s">
        <v>332</v>
      </c>
      <c r="D12" s="244">
        <v>2014</v>
      </c>
      <c r="E12" s="245" t="s">
        <v>12</v>
      </c>
      <c r="F12" s="240">
        <v>16230.756974</v>
      </c>
      <c r="G12" s="245" t="s">
        <v>1755</v>
      </c>
      <c r="H12" s="245" t="s">
        <v>12</v>
      </c>
      <c r="I12" s="240">
        <v>16230.756974</v>
      </c>
      <c r="J12" s="240">
        <v>0</v>
      </c>
      <c r="K12" s="240">
        <v>0</v>
      </c>
      <c r="L12" s="240">
        <v>0</v>
      </c>
      <c r="M12" s="240">
        <v>0</v>
      </c>
      <c r="N12" s="240" t="s">
        <v>12</v>
      </c>
      <c r="O12" s="240">
        <v>0</v>
      </c>
      <c r="P12" s="240">
        <v>0</v>
      </c>
      <c r="Q12" s="240">
        <v>0</v>
      </c>
      <c r="R12" s="240">
        <v>0</v>
      </c>
      <c r="S12" s="240">
        <v>16230.756974</v>
      </c>
      <c r="T12" s="245" t="s">
        <v>12</v>
      </c>
      <c r="U12" s="245" t="s">
        <v>317</v>
      </c>
      <c r="V12" s="245" t="s">
        <v>317</v>
      </c>
      <c r="W12" s="245" t="s">
        <v>12</v>
      </c>
      <c r="X12" s="245" t="s">
        <v>12</v>
      </c>
      <c r="Y12" s="245" t="s">
        <v>333</v>
      </c>
      <c r="Z12" s="245" t="s">
        <v>320</v>
      </c>
      <c r="AA12" s="247">
        <v>94621</v>
      </c>
      <c r="AB12" s="245" t="s">
        <v>334</v>
      </c>
      <c r="AC12" s="245" t="s">
        <v>201</v>
      </c>
      <c r="AD12" s="245" t="s">
        <v>327</v>
      </c>
      <c r="AE12" s="245" t="s">
        <v>12</v>
      </c>
    </row>
    <row r="13" spans="2:31" x14ac:dyDescent="0.35">
      <c r="B13" s="244">
        <v>100001</v>
      </c>
      <c r="C13" s="245" t="s">
        <v>1965</v>
      </c>
      <c r="D13" s="244">
        <v>2014</v>
      </c>
      <c r="E13" s="245" t="s">
        <v>12</v>
      </c>
      <c r="F13" s="240">
        <v>368448.29456399899</v>
      </c>
      <c r="G13" s="245" t="s">
        <v>1755</v>
      </c>
      <c r="H13" s="245" t="s">
        <v>12</v>
      </c>
      <c r="I13" s="240">
        <v>368448.29456399899</v>
      </c>
      <c r="J13" s="240">
        <v>0</v>
      </c>
      <c r="K13" s="240">
        <v>0</v>
      </c>
      <c r="L13" s="240">
        <v>0</v>
      </c>
      <c r="M13" s="240">
        <v>0</v>
      </c>
      <c r="N13" s="240" t="s">
        <v>12</v>
      </c>
      <c r="O13" s="240">
        <v>368448.29456399899</v>
      </c>
      <c r="P13" s="240">
        <v>0</v>
      </c>
      <c r="Q13" s="240">
        <v>0</v>
      </c>
      <c r="R13" s="240">
        <v>368448.29456399899</v>
      </c>
      <c r="S13" s="240">
        <v>0</v>
      </c>
      <c r="T13" s="245" t="s">
        <v>12</v>
      </c>
      <c r="U13" s="245" t="s">
        <v>316</v>
      </c>
      <c r="V13" s="245" t="s">
        <v>317</v>
      </c>
      <c r="W13" s="245" t="s">
        <v>430</v>
      </c>
      <c r="X13" s="245" t="s">
        <v>12</v>
      </c>
      <c r="Y13" s="245" t="s">
        <v>1491</v>
      </c>
      <c r="Z13" s="245" t="s">
        <v>320</v>
      </c>
      <c r="AA13" s="247">
        <v>93562</v>
      </c>
      <c r="AB13" s="245" t="s">
        <v>352</v>
      </c>
      <c r="AC13" s="245" t="s">
        <v>201</v>
      </c>
      <c r="AD13" s="245" t="s">
        <v>458</v>
      </c>
      <c r="AE13" s="245" t="s">
        <v>12</v>
      </c>
    </row>
    <row r="14" spans="2:31" x14ac:dyDescent="0.35">
      <c r="B14" s="244">
        <v>104347</v>
      </c>
      <c r="C14" s="245" t="s">
        <v>335</v>
      </c>
      <c r="D14" s="244">
        <v>2014</v>
      </c>
      <c r="E14" s="245" t="s">
        <v>12</v>
      </c>
      <c r="F14" s="240">
        <v>75370.848413600004</v>
      </c>
      <c r="G14" s="245" t="s">
        <v>1755</v>
      </c>
      <c r="H14" s="245" t="s">
        <v>12</v>
      </c>
      <c r="I14" s="240">
        <v>75370.848413600004</v>
      </c>
      <c r="J14" s="240">
        <v>0</v>
      </c>
      <c r="K14" s="240">
        <v>0</v>
      </c>
      <c r="L14" s="240">
        <v>0</v>
      </c>
      <c r="M14" s="240">
        <v>0</v>
      </c>
      <c r="N14" s="240" t="s">
        <v>12</v>
      </c>
      <c r="O14" s="240">
        <v>75370.848413600004</v>
      </c>
      <c r="P14" s="240">
        <v>0</v>
      </c>
      <c r="Q14" s="240">
        <v>0</v>
      </c>
      <c r="R14" s="240">
        <v>75370.848413600004</v>
      </c>
      <c r="S14" s="240">
        <v>0</v>
      </c>
      <c r="T14" s="245" t="s">
        <v>12</v>
      </c>
      <c r="U14" s="245" t="s">
        <v>316</v>
      </c>
      <c r="V14" s="245" t="s">
        <v>317</v>
      </c>
      <c r="W14" s="245" t="s">
        <v>430</v>
      </c>
      <c r="X14" s="245" t="s">
        <v>12</v>
      </c>
      <c r="Y14" s="245" t="s">
        <v>337</v>
      </c>
      <c r="Z14" s="245" t="s">
        <v>320</v>
      </c>
      <c r="AA14" s="247">
        <v>95307</v>
      </c>
      <c r="AB14" s="245" t="s">
        <v>338</v>
      </c>
      <c r="AC14" s="245" t="s">
        <v>201</v>
      </c>
      <c r="AD14" s="245" t="s">
        <v>327</v>
      </c>
      <c r="AE14" s="245" t="s">
        <v>12</v>
      </c>
    </row>
    <row r="15" spans="2:31" x14ac:dyDescent="0.35">
      <c r="B15" s="244">
        <v>104019</v>
      </c>
      <c r="C15" s="245" t="s">
        <v>1912</v>
      </c>
      <c r="D15" s="244">
        <v>2014</v>
      </c>
      <c r="E15" s="245" t="s">
        <v>12</v>
      </c>
      <c r="F15" s="240">
        <v>179057.37489325201</v>
      </c>
      <c r="G15" s="245" t="s">
        <v>1755</v>
      </c>
      <c r="H15" s="245" t="s">
        <v>12</v>
      </c>
      <c r="I15" s="240">
        <v>42982.146699999903</v>
      </c>
      <c r="J15" s="240">
        <v>0</v>
      </c>
      <c r="K15" s="240">
        <v>136075.228193252</v>
      </c>
      <c r="L15" s="240">
        <v>0</v>
      </c>
      <c r="M15" s="240">
        <v>0</v>
      </c>
      <c r="N15" s="240" t="s">
        <v>12</v>
      </c>
      <c r="O15" s="240">
        <v>42695.477500000001</v>
      </c>
      <c r="P15" s="240">
        <v>23787.508433314601</v>
      </c>
      <c r="Q15" s="240">
        <v>0</v>
      </c>
      <c r="R15" s="240">
        <v>66482.985933314703</v>
      </c>
      <c r="S15" s="240">
        <v>112574.388959937</v>
      </c>
      <c r="T15" s="245" t="s">
        <v>12</v>
      </c>
      <c r="U15" s="245" t="s">
        <v>316</v>
      </c>
      <c r="V15" s="245" t="s">
        <v>316</v>
      </c>
      <c r="W15" s="245" t="s">
        <v>489</v>
      </c>
      <c r="X15" s="245" t="s">
        <v>12</v>
      </c>
      <c r="Y15" s="245" t="s">
        <v>1059</v>
      </c>
      <c r="Z15" s="245" t="s">
        <v>320</v>
      </c>
      <c r="AA15" s="247">
        <v>93251</v>
      </c>
      <c r="AB15" s="245" t="s">
        <v>342</v>
      </c>
      <c r="AC15" s="245" t="s">
        <v>550</v>
      </c>
      <c r="AD15" s="245" t="s">
        <v>551</v>
      </c>
      <c r="AE15" s="245" t="s">
        <v>12</v>
      </c>
    </row>
    <row r="16" spans="2:31" x14ac:dyDescent="0.35">
      <c r="B16" s="244">
        <v>104018</v>
      </c>
      <c r="C16" s="245" t="s">
        <v>339</v>
      </c>
      <c r="D16" s="244">
        <v>2014</v>
      </c>
      <c r="E16" s="245" t="s">
        <v>12</v>
      </c>
      <c r="F16" s="240">
        <v>226584.81390000001</v>
      </c>
      <c r="G16" s="245" t="s">
        <v>1755</v>
      </c>
      <c r="H16" s="245" t="s">
        <v>12</v>
      </c>
      <c r="I16" s="240">
        <v>226584.81390000001</v>
      </c>
      <c r="J16" s="240">
        <v>0</v>
      </c>
      <c r="K16" s="240">
        <v>0</v>
      </c>
      <c r="L16" s="240">
        <v>0</v>
      </c>
      <c r="M16" s="240">
        <v>0</v>
      </c>
      <c r="N16" s="240" t="s">
        <v>12</v>
      </c>
      <c r="O16" s="240">
        <v>225720.75020000001</v>
      </c>
      <c r="P16" s="240">
        <v>0</v>
      </c>
      <c r="Q16" s="240">
        <v>0</v>
      </c>
      <c r="R16" s="240">
        <v>225720.75020000001</v>
      </c>
      <c r="S16" s="240">
        <v>864.06370000000004</v>
      </c>
      <c r="T16" s="245" t="s">
        <v>12</v>
      </c>
      <c r="U16" s="245" t="s">
        <v>316</v>
      </c>
      <c r="V16" s="245" t="s">
        <v>316</v>
      </c>
      <c r="W16" s="245" t="s">
        <v>489</v>
      </c>
      <c r="X16" s="245" t="s">
        <v>12</v>
      </c>
      <c r="Y16" s="245" t="s">
        <v>341</v>
      </c>
      <c r="Z16" s="245" t="s">
        <v>320</v>
      </c>
      <c r="AA16" s="247">
        <v>93450</v>
      </c>
      <c r="AB16" s="245" t="s">
        <v>342</v>
      </c>
      <c r="AC16" s="245" t="s">
        <v>343</v>
      </c>
      <c r="AD16" s="245" t="s">
        <v>344</v>
      </c>
      <c r="AE16" s="245" t="s">
        <v>12</v>
      </c>
    </row>
    <row r="17" spans="2:31" x14ac:dyDescent="0.35">
      <c r="B17" s="244">
        <v>104016</v>
      </c>
      <c r="C17" s="245" t="s">
        <v>345</v>
      </c>
      <c r="D17" s="244">
        <v>2014</v>
      </c>
      <c r="E17" s="245" t="s">
        <v>12</v>
      </c>
      <c r="F17" s="240">
        <v>3300513.7845399901</v>
      </c>
      <c r="G17" s="245" t="s">
        <v>1755</v>
      </c>
      <c r="H17" s="245" t="s">
        <v>12</v>
      </c>
      <c r="I17" s="240">
        <v>3300513.7845399901</v>
      </c>
      <c r="J17" s="240">
        <v>0</v>
      </c>
      <c r="K17" s="240">
        <v>0</v>
      </c>
      <c r="L17" s="240">
        <v>0</v>
      </c>
      <c r="M17" s="240">
        <v>0</v>
      </c>
      <c r="N17" s="240" t="s">
        <v>12</v>
      </c>
      <c r="O17" s="240">
        <v>3246253.9072400001</v>
      </c>
      <c r="P17" s="240">
        <v>0</v>
      </c>
      <c r="Q17" s="240">
        <v>0</v>
      </c>
      <c r="R17" s="240">
        <v>3246253.9072400001</v>
      </c>
      <c r="S17" s="240">
        <v>54259.8773</v>
      </c>
      <c r="T17" s="245" t="s">
        <v>12</v>
      </c>
      <c r="U17" s="245" t="s">
        <v>316</v>
      </c>
      <c r="V17" s="245" t="s">
        <v>316</v>
      </c>
      <c r="W17" s="245" t="s">
        <v>489</v>
      </c>
      <c r="X17" s="245" t="s">
        <v>12</v>
      </c>
      <c r="Y17" s="245" t="s">
        <v>346</v>
      </c>
      <c r="Z17" s="245" t="s">
        <v>320</v>
      </c>
      <c r="AA17" s="247">
        <v>93311</v>
      </c>
      <c r="AB17" s="245" t="s">
        <v>342</v>
      </c>
      <c r="AC17" s="245" t="s">
        <v>343</v>
      </c>
      <c r="AD17" s="245" t="s">
        <v>344</v>
      </c>
      <c r="AE17" s="245" t="s">
        <v>12</v>
      </c>
    </row>
    <row r="18" spans="2:31" x14ac:dyDescent="0.35">
      <c r="B18" s="244">
        <v>104017</v>
      </c>
      <c r="C18" s="245" t="s">
        <v>2039</v>
      </c>
      <c r="D18" s="244">
        <v>2014</v>
      </c>
      <c r="E18" s="245" t="s">
        <v>12</v>
      </c>
      <c r="F18" s="240">
        <v>20076.038049999901</v>
      </c>
      <c r="G18" s="245" t="s">
        <v>1755</v>
      </c>
      <c r="H18" s="245" t="s">
        <v>12</v>
      </c>
      <c r="I18" s="240">
        <v>20076.038049999901</v>
      </c>
      <c r="J18" s="240">
        <v>0</v>
      </c>
      <c r="K18" s="240">
        <v>0</v>
      </c>
      <c r="L18" s="240">
        <v>0</v>
      </c>
      <c r="M18" s="240">
        <v>0</v>
      </c>
      <c r="N18" s="240" t="s">
        <v>12</v>
      </c>
      <c r="O18" s="240">
        <v>16381.033149999899</v>
      </c>
      <c r="P18" s="240">
        <v>0</v>
      </c>
      <c r="Q18" s="240">
        <v>0</v>
      </c>
      <c r="R18" s="240">
        <v>16381.033149999899</v>
      </c>
      <c r="S18" s="240">
        <v>3695.0048999999899</v>
      </c>
      <c r="T18" s="245" t="s">
        <v>12</v>
      </c>
      <c r="U18" s="245" t="s">
        <v>316</v>
      </c>
      <c r="V18" s="245" t="s">
        <v>316</v>
      </c>
      <c r="W18" s="245" t="s">
        <v>489</v>
      </c>
      <c r="X18" s="245" t="s">
        <v>12</v>
      </c>
      <c r="Y18" s="245" t="s">
        <v>348</v>
      </c>
      <c r="Z18" s="245" t="s">
        <v>320</v>
      </c>
      <c r="AA18" s="247">
        <v>93301</v>
      </c>
      <c r="AB18" s="245" t="s">
        <v>342</v>
      </c>
      <c r="AC18" s="245" t="s">
        <v>343</v>
      </c>
      <c r="AD18" s="245" t="s">
        <v>344</v>
      </c>
      <c r="AE18" s="245" t="s">
        <v>12</v>
      </c>
    </row>
    <row r="19" spans="2:31" x14ac:dyDescent="0.35">
      <c r="B19" s="244">
        <v>104020</v>
      </c>
      <c r="C19" s="245" t="s">
        <v>1824</v>
      </c>
      <c r="D19" s="244">
        <v>2014</v>
      </c>
      <c r="E19" s="245" t="s">
        <v>12</v>
      </c>
      <c r="F19" s="240">
        <v>5129.68</v>
      </c>
      <c r="G19" s="245" t="s">
        <v>1755</v>
      </c>
      <c r="H19" s="245" t="s">
        <v>12</v>
      </c>
      <c r="I19" s="240">
        <v>5129.68</v>
      </c>
      <c r="J19" s="240">
        <v>0</v>
      </c>
      <c r="K19" s="240">
        <v>0</v>
      </c>
      <c r="L19" s="240">
        <v>0</v>
      </c>
      <c r="M19" s="240">
        <v>0</v>
      </c>
      <c r="N19" s="240" t="s">
        <v>12</v>
      </c>
      <c r="O19" s="240">
        <v>0</v>
      </c>
      <c r="P19" s="240">
        <v>0</v>
      </c>
      <c r="Q19" s="240">
        <v>0</v>
      </c>
      <c r="R19" s="240">
        <v>0</v>
      </c>
      <c r="S19" s="240">
        <v>5129.68</v>
      </c>
      <c r="T19" s="245" t="s">
        <v>12</v>
      </c>
      <c r="U19" s="245" t="s">
        <v>317</v>
      </c>
      <c r="V19" s="245" t="s">
        <v>317</v>
      </c>
      <c r="W19" s="245" t="s">
        <v>12</v>
      </c>
      <c r="X19" s="245" t="s">
        <v>12</v>
      </c>
      <c r="Y19" s="245" t="s">
        <v>348</v>
      </c>
      <c r="Z19" s="245" t="s">
        <v>320</v>
      </c>
      <c r="AA19" s="247">
        <v>93001</v>
      </c>
      <c r="AB19" s="245" t="s">
        <v>342</v>
      </c>
      <c r="AC19" s="245" t="s">
        <v>201</v>
      </c>
      <c r="AD19" s="245" t="s">
        <v>344</v>
      </c>
      <c r="AE19" s="245" t="s">
        <v>12</v>
      </c>
    </row>
    <row r="20" spans="2:31" x14ac:dyDescent="0.35">
      <c r="B20" s="244">
        <v>104382</v>
      </c>
      <c r="C20" s="245" t="s">
        <v>1825</v>
      </c>
      <c r="D20" s="244">
        <v>2014</v>
      </c>
      <c r="E20" s="245" t="s">
        <v>12</v>
      </c>
      <c r="F20" s="240">
        <v>9080.8919124616004</v>
      </c>
      <c r="G20" s="245" t="s">
        <v>1755</v>
      </c>
      <c r="H20" s="245" t="s">
        <v>12</v>
      </c>
      <c r="I20" s="240">
        <v>9080.8919124616004</v>
      </c>
      <c r="J20" s="240">
        <v>0</v>
      </c>
      <c r="K20" s="240">
        <v>0</v>
      </c>
      <c r="L20" s="240">
        <v>0</v>
      </c>
      <c r="M20" s="240">
        <v>0</v>
      </c>
      <c r="N20" s="240" t="s">
        <v>12</v>
      </c>
      <c r="O20" s="240">
        <v>0</v>
      </c>
      <c r="P20" s="240">
        <v>0</v>
      </c>
      <c r="Q20" s="240">
        <v>0</v>
      </c>
      <c r="R20" s="240">
        <v>0</v>
      </c>
      <c r="S20" s="240">
        <v>9080.8919124616004</v>
      </c>
      <c r="T20" s="245" t="s">
        <v>12</v>
      </c>
      <c r="U20" s="245" t="s">
        <v>317</v>
      </c>
      <c r="V20" s="245" t="s">
        <v>317</v>
      </c>
      <c r="W20" s="245" t="s">
        <v>12</v>
      </c>
      <c r="X20" s="245" t="s">
        <v>12</v>
      </c>
      <c r="Y20" s="245" t="s">
        <v>375</v>
      </c>
      <c r="Z20" s="245" t="s">
        <v>320</v>
      </c>
      <c r="AA20" s="247" t="s">
        <v>1826</v>
      </c>
      <c r="AB20" s="245" t="s">
        <v>1827</v>
      </c>
      <c r="AC20" s="245" t="s">
        <v>201</v>
      </c>
      <c r="AD20" s="245" t="s">
        <v>327</v>
      </c>
      <c r="AE20" s="245" t="s">
        <v>12</v>
      </c>
    </row>
    <row r="21" spans="2:31" x14ac:dyDescent="0.35">
      <c r="B21" s="244">
        <v>101321</v>
      </c>
      <c r="C21" s="245" t="s">
        <v>349</v>
      </c>
      <c r="D21" s="244">
        <v>2014</v>
      </c>
      <c r="E21" s="245" t="s">
        <v>12</v>
      </c>
      <c r="F21" s="240">
        <v>840968.34753280005</v>
      </c>
      <c r="G21" s="245" t="s">
        <v>1755</v>
      </c>
      <c r="H21" s="245" t="s">
        <v>12</v>
      </c>
      <c r="I21" s="240">
        <v>840968.34753280005</v>
      </c>
      <c r="J21" s="240">
        <v>0</v>
      </c>
      <c r="K21" s="240">
        <v>0</v>
      </c>
      <c r="L21" s="240">
        <v>0</v>
      </c>
      <c r="M21" s="240">
        <v>0</v>
      </c>
      <c r="N21" s="240" t="s">
        <v>12</v>
      </c>
      <c r="O21" s="240">
        <v>840968.34753280005</v>
      </c>
      <c r="P21" s="240">
        <v>0</v>
      </c>
      <c r="Q21" s="240">
        <v>0</v>
      </c>
      <c r="R21" s="240">
        <v>840968.34753280005</v>
      </c>
      <c r="S21" s="240">
        <v>0</v>
      </c>
      <c r="T21" s="245" t="s">
        <v>12</v>
      </c>
      <c r="U21" s="245" t="s">
        <v>316</v>
      </c>
      <c r="V21" s="245" t="s">
        <v>317</v>
      </c>
      <c r="W21" s="245" t="s">
        <v>489</v>
      </c>
      <c r="X21" s="245" t="s">
        <v>12</v>
      </c>
      <c r="Y21" s="245" t="s">
        <v>351</v>
      </c>
      <c r="Z21" s="245" t="s">
        <v>320</v>
      </c>
      <c r="AA21" s="247">
        <v>90803</v>
      </c>
      <c r="AB21" s="245" t="s">
        <v>352</v>
      </c>
      <c r="AC21" s="245" t="s">
        <v>204</v>
      </c>
      <c r="AD21" s="245" t="s">
        <v>354</v>
      </c>
      <c r="AE21" s="245" t="s">
        <v>12</v>
      </c>
    </row>
    <row r="22" spans="2:31" x14ac:dyDescent="0.35">
      <c r="B22" s="244">
        <v>100194</v>
      </c>
      <c r="C22" s="245" t="s">
        <v>355</v>
      </c>
      <c r="D22" s="244">
        <v>2014</v>
      </c>
      <c r="E22" s="245" t="s">
        <v>12</v>
      </c>
      <c r="F22" s="240">
        <v>530004.70359599905</v>
      </c>
      <c r="G22" s="245" t="s">
        <v>1755</v>
      </c>
      <c r="H22" s="245" t="s">
        <v>12</v>
      </c>
      <c r="I22" s="240">
        <v>530004.70359599905</v>
      </c>
      <c r="J22" s="240">
        <v>0</v>
      </c>
      <c r="K22" s="240">
        <v>0</v>
      </c>
      <c r="L22" s="240">
        <v>0</v>
      </c>
      <c r="M22" s="240">
        <v>0</v>
      </c>
      <c r="N22" s="240" t="s">
        <v>12</v>
      </c>
      <c r="O22" s="240">
        <v>530004.70359599905</v>
      </c>
      <c r="P22" s="240">
        <v>0</v>
      </c>
      <c r="Q22" s="240">
        <v>0</v>
      </c>
      <c r="R22" s="240">
        <v>530004.70359599905</v>
      </c>
      <c r="S22" s="240">
        <v>0</v>
      </c>
      <c r="T22" s="245" t="s">
        <v>12</v>
      </c>
      <c r="U22" s="245" t="s">
        <v>316</v>
      </c>
      <c r="V22" s="245" t="s">
        <v>317</v>
      </c>
      <c r="W22" s="245" t="s">
        <v>489</v>
      </c>
      <c r="X22" s="245" t="s">
        <v>12</v>
      </c>
      <c r="Y22" s="245" t="s">
        <v>356</v>
      </c>
      <c r="Z22" s="245" t="s">
        <v>320</v>
      </c>
      <c r="AA22" s="247">
        <v>92646</v>
      </c>
      <c r="AB22" s="245" t="s">
        <v>352</v>
      </c>
      <c r="AC22" s="245" t="s">
        <v>204</v>
      </c>
      <c r="AD22" s="245" t="s">
        <v>354</v>
      </c>
      <c r="AE22" s="245" t="s">
        <v>12</v>
      </c>
    </row>
    <row r="23" spans="2:31" x14ac:dyDescent="0.35">
      <c r="B23" s="244">
        <v>100257</v>
      </c>
      <c r="C23" s="245" t="s">
        <v>357</v>
      </c>
      <c r="D23" s="244">
        <v>2014</v>
      </c>
      <c r="E23" s="245" t="s">
        <v>12</v>
      </c>
      <c r="F23" s="240">
        <v>177456.993888</v>
      </c>
      <c r="G23" s="245" t="s">
        <v>1755</v>
      </c>
      <c r="H23" s="245" t="s">
        <v>12</v>
      </c>
      <c r="I23" s="240">
        <v>177456.993888</v>
      </c>
      <c r="J23" s="240">
        <v>0</v>
      </c>
      <c r="K23" s="240">
        <v>0</v>
      </c>
      <c r="L23" s="240">
        <v>0</v>
      </c>
      <c r="M23" s="240">
        <v>0</v>
      </c>
      <c r="N23" s="240" t="s">
        <v>12</v>
      </c>
      <c r="O23" s="240">
        <v>177456.993888</v>
      </c>
      <c r="P23" s="240">
        <v>0</v>
      </c>
      <c r="Q23" s="240">
        <v>0</v>
      </c>
      <c r="R23" s="240">
        <v>177456.993888</v>
      </c>
      <c r="S23" s="240">
        <v>0</v>
      </c>
      <c r="T23" s="245" t="s">
        <v>12</v>
      </c>
      <c r="U23" s="245" t="s">
        <v>316</v>
      </c>
      <c r="V23" s="245" t="s">
        <v>317</v>
      </c>
      <c r="W23" s="245" t="s">
        <v>489</v>
      </c>
      <c r="X23" s="245" t="s">
        <v>12</v>
      </c>
      <c r="Y23" s="245" t="s">
        <v>358</v>
      </c>
      <c r="Z23" s="245" t="s">
        <v>320</v>
      </c>
      <c r="AA23" s="247">
        <v>90277</v>
      </c>
      <c r="AB23" s="245" t="s">
        <v>352</v>
      </c>
      <c r="AC23" s="245" t="s">
        <v>204</v>
      </c>
      <c r="AD23" s="245" t="s">
        <v>354</v>
      </c>
      <c r="AE23" s="245" t="s">
        <v>12</v>
      </c>
    </row>
    <row r="24" spans="2:31" x14ac:dyDescent="0.35">
      <c r="B24" s="244">
        <v>104006</v>
      </c>
      <c r="C24" s="245" t="s">
        <v>2040</v>
      </c>
      <c r="D24" s="244">
        <v>2014</v>
      </c>
      <c r="E24" s="245" t="s">
        <v>12</v>
      </c>
      <c r="F24" s="240">
        <v>17061.594724139901</v>
      </c>
      <c r="G24" s="245" t="s">
        <v>1755</v>
      </c>
      <c r="H24" s="245" t="s">
        <v>12</v>
      </c>
      <c r="I24" s="240">
        <v>17061.594724139901</v>
      </c>
      <c r="J24" s="240">
        <v>0</v>
      </c>
      <c r="K24" s="240">
        <v>0</v>
      </c>
      <c r="L24" s="240">
        <v>0</v>
      </c>
      <c r="M24" s="240">
        <v>0</v>
      </c>
      <c r="N24" s="240" t="s">
        <v>12</v>
      </c>
      <c r="O24" s="240">
        <v>17061.594724139901</v>
      </c>
      <c r="P24" s="240">
        <v>0</v>
      </c>
      <c r="Q24" s="240">
        <v>0</v>
      </c>
      <c r="R24" s="240">
        <v>17061.594724139901</v>
      </c>
      <c r="S24" s="240">
        <v>0</v>
      </c>
      <c r="T24" s="245" t="s">
        <v>12</v>
      </c>
      <c r="U24" s="245" t="s">
        <v>316</v>
      </c>
      <c r="V24" s="245" t="s">
        <v>316</v>
      </c>
      <c r="W24" s="245" t="s">
        <v>2041</v>
      </c>
      <c r="X24" s="245" t="s">
        <v>12</v>
      </c>
      <c r="Y24" s="245" t="s">
        <v>1960</v>
      </c>
      <c r="Z24" s="245" t="s">
        <v>320</v>
      </c>
      <c r="AA24" s="247">
        <v>95691</v>
      </c>
      <c r="AB24" s="245" t="s">
        <v>1021</v>
      </c>
      <c r="AC24" s="245" t="s">
        <v>1022</v>
      </c>
      <c r="AD24" s="245" t="s">
        <v>327</v>
      </c>
      <c r="AE24" s="245" t="s">
        <v>12</v>
      </c>
    </row>
    <row r="25" spans="2:31" x14ac:dyDescent="0.35">
      <c r="B25" s="244">
        <v>104554</v>
      </c>
      <c r="C25" s="245" t="s">
        <v>1966</v>
      </c>
      <c r="D25" s="244">
        <v>2014</v>
      </c>
      <c r="E25" s="245" t="s">
        <v>12</v>
      </c>
      <c r="F25" s="240">
        <v>37569.492720000002</v>
      </c>
      <c r="G25" s="245" t="s">
        <v>1755</v>
      </c>
      <c r="H25" s="245" t="s">
        <v>12</v>
      </c>
      <c r="I25" s="240">
        <v>0</v>
      </c>
      <c r="J25" s="240">
        <v>0</v>
      </c>
      <c r="K25" s="240">
        <v>33.390720000000002</v>
      </c>
      <c r="L25" s="240">
        <v>37536.101999999897</v>
      </c>
      <c r="M25" s="240">
        <v>0</v>
      </c>
      <c r="N25" s="240" t="s">
        <v>12</v>
      </c>
      <c r="O25" s="240">
        <v>0</v>
      </c>
      <c r="P25" s="240">
        <v>0</v>
      </c>
      <c r="Q25" s="240">
        <v>0</v>
      </c>
      <c r="R25" s="240">
        <v>0</v>
      </c>
      <c r="S25" s="240">
        <v>37569.492720000002</v>
      </c>
      <c r="T25" s="245" t="s">
        <v>12</v>
      </c>
      <c r="U25" s="245" t="s">
        <v>316</v>
      </c>
      <c r="V25" s="245" t="s">
        <v>317</v>
      </c>
      <c r="W25" s="245" t="s">
        <v>467</v>
      </c>
      <c r="X25" s="245" t="s">
        <v>12</v>
      </c>
      <c r="Y25" s="245" t="s">
        <v>415</v>
      </c>
      <c r="Z25" s="245" t="s">
        <v>320</v>
      </c>
      <c r="AA25" s="247">
        <v>95076</v>
      </c>
      <c r="AB25" s="245" t="s">
        <v>400</v>
      </c>
      <c r="AC25" s="245" t="s">
        <v>394</v>
      </c>
      <c r="AD25" s="245" t="s">
        <v>395</v>
      </c>
      <c r="AE25" s="245" t="s">
        <v>12</v>
      </c>
    </row>
    <row r="26" spans="2:31" x14ac:dyDescent="0.35">
      <c r="B26" s="244">
        <v>101701</v>
      </c>
      <c r="C26" s="245" t="s">
        <v>362</v>
      </c>
      <c r="D26" s="244">
        <v>2014</v>
      </c>
      <c r="E26" s="245" t="s">
        <v>12</v>
      </c>
      <c r="F26" s="240">
        <v>615058.10852499702</v>
      </c>
      <c r="G26" s="245" t="s">
        <v>1755</v>
      </c>
      <c r="H26" s="245" t="s">
        <v>12</v>
      </c>
      <c r="I26" s="240">
        <v>615058.10852499702</v>
      </c>
      <c r="J26" s="240">
        <v>0</v>
      </c>
      <c r="K26" s="240">
        <v>0</v>
      </c>
      <c r="L26" s="240">
        <v>0</v>
      </c>
      <c r="M26" s="240">
        <v>0</v>
      </c>
      <c r="N26" s="240" t="s">
        <v>12</v>
      </c>
      <c r="O26" s="240">
        <v>615058.10852499702</v>
      </c>
      <c r="P26" s="240">
        <v>0</v>
      </c>
      <c r="Q26" s="240">
        <v>0</v>
      </c>
      <c r="R26" s="240">
        <v>615058.10852499702</v>
      </c>
      <c r="S26" s="240">
        <v>0</v>
      </c>
      <c r="T26" s="245" t="s">
        <v>12</v>
      </c>
      <c r="U26" s="245" t="s">
        <v>316</v>
      </c>
      <c r="V26" s="245" t="s">
        <v>316</v>
      </c>
      <c r="W26" s="245" t="s">
        <v>467</v>
      </c>
      <c r="X26" s="245" t="s">
        <v>12</v>
      </c>
      <c r="Y26" s="245" t="s">
        <v>319</v>
      </c>
      <c r="Z26" s="245" t="s">
        <v>320</v>
      </c>
      <c r="AA26" s="247">
        <v>90245</v>
      </c>
      <c r="AB26" s="245" t="s">
        <v>364</v>
      </c>
      <c r="AC26" s="245" t="s">
        <v>365</v>
      </c>
      <c r="AD26" s="245" t="s">
        <v>366</v>
      </c>
      <c r="AE26" s="245" t="s">
        <v>12</v>
      </c>
    </row>
    <row r="27" spans="2:31" x14ac:dyDescent="0.35">
      <c r="B27" s="244">
        <v>101749</v>
      </c>
      <c r="C27" s="245" t="s">
        <v>367</v>
      </c>
      <c r="D27" s="244">
        <v>2014</v>
      </c>
      <c r="E27" s="245" t="s">
        <v>12</v>
      </c>
      <c r="F27" s="240">
        <v>815745.80267334904</v>
      </c>
      <c r="G27" s="245" t="s">
        <v>1755</v>
      </c>
      <c r="H27" s="245" t="s">
        <v>12</v>
      </c>
      <c r="I27" s="240">
        <v>815745.80267334904</v>
      </c>
      <c r="J27" s="240">
        <v>0</v>
      </c>
      <c r="K27" s="240">
        <v>0</v>
      </c>
      <c r="L27" s="240">
        <v>0</v>
      </c>
      <c r="M27" s="240">
        <v>0</v>
      </c>
      <c r="N27" s="240" t="s">
        <v>12</v>
      </c>
      <c r="O27" s="240">
        <v>815745.80267334904</v>
      </c>
      <c r="P27" s="240">
        <v>0</v>
      </c>
      <c r="Q27" s="240">
        <v>0</v>
      </c>
      <c r="R27" s="240">
        <v>815745.80267334904</v>
      </c>
      <c r="S27" s="240">
        <v>0</v>
      </c>
      <c r="T27" s="245" t="s">
        <v>12</v>
      </c>
      <c r="U27" s="245" t="s">
        <v>316</v>
      </c>
      <c r="V27" s="245" t="s">
        <v>316</v>
      </c>
      <c r="W27" s="245" t="s">
        <v>467</v>
      </c>
      <c r="X27" s="245" t="s">
        <v>12</v>
      </c>
      <c r="Y27" s="245" t="s">
        <v>368</v>
      </c>
      <c r="Z27" s="245" t="s">
        <v>320</v>
      </c>
      <c r="AA27" s="247">
        <v>94572</v>
      </c>
      <c r="AB27" s="245" t="s">
        <v>364</v>
      </c>
      <c r="AC27" s="245" t="s">
        <v>365</v>
      </c>
      <c r="AD27" s="245" t="s">
        <v>366</v>
      </c>
      <c r="AE27" s="245" t="s">
        <v>12</v>
      </c>
    </row>
    <row r="28" spans="2:31" x14ac:dyDescent="0.35">
      <c r="B28" s="244">
        <v>101017</v>
      </c>
      <c r="C28" s="245" t="s">
        <v>369</v>
      </c>
      <c r="D28" s="244">
        <v>2014</v>
      </c>
      <c r="E28" s="245" t="s">
        <v>12</v>
      </c>
      <c r="F28" s="240">
        <v>255202.55100000001</v>
      </c>
      <c r="G28" s="245" t="s">
        <v>1755</v>
      </c>
      <c r="H28" s="245" t="s">
        <v>12</v>
      </c>
      <c r="I28" s="240">
        <v>255202.55100000001</v>
      </c>
      <c r="J28" s="240">
        <v>0</v>
      </c>
      <c r="K28" s="240">
        <v>0</v>
      </c>
      <c r="L28" s="240">
        <v>0</v>
      </c>
      <c r="M28" s="240">
        <v>0</v>
      </c>
      <c r="N28" s="240" t="s">
        <v>12</v>
      </c>
      <c r="O28" s="240">
        <v>255202.55100000001</v>
      </c>
      <c r="P28" s="240">
        <v>0</v>
      </c>
      <c r="Q28" s="240">
        <v>0</v>
      </c>
      <c r="R28" s="240">
        <v>255202.55100000001</v>
      </c>
      <c r="S28" s="240">
        <v>0</v>
      </c>
      <c r="T28" s="245" t="s">
        <v>12</v>
      </c>
      <c r="U28" s="245" t="s">
        <v>316</v>
      </c>
      <c r="V28" s="245" t="s">
        <v>316</v>
      </c>
      <c r="W28" s="245" t="s">
        <v>390</v>
      </c>
      <c r="X28" s="245" t="s">
        <v>12</v>
      </c>
      <c r="Y28" s="245" t="s">
        <v>371</v>
      </c>
      <c r="Z28" s="245" t="s">
        <v>320</v>
      </c>
      <c r="AA28" s="247">
        <v>94553</v>
      </c>
      <c r="AB28" s="245" t="s">
        <v>364</v>
      </c>
      <c r="AC28" s="245" t="s">
        <v>241</v>
      </c>
      <c r="AD28" s="245" t="s">
        <v>366</v>
      </c>
      <c r="AE28" s="245" t="s">
        <v>12</v>
      </c>
    </row>
    <row r="29" spans="2:31" x14ac:dyDescent="0.35">
      <c r="B29" s="244">
        <v>101248</v>
      </c>
      <c r="C29" s="245" t="s">
        <v>372</v>
      </c>
      <c r="D29" s="244">
        <v>2014</v>
      </c>
      <c r="E29" s="245" t="s">
        <v>12</v>
      </c>
      <c r="F29" s="240">
        <v>682332.09068340994</v>
      </c>
      <c r="G29" s="245" t="s">
        <v>1755</v>
      </c>
      <c r="H29" s="245" t="s">
        <v>12</v>
      </c>
      <c r="I29" s="240">
        <v>682332.09068340994</v>
      </c>
      <c r="J29" s="240">
        <v>0</v>
      </c>
      <c r="K29" s="240">
        <v>0</v>
      </c>
      <c r="L29" s="240">
        <v>0</v>
      </c>
      <c r="M29" s="240">
        <v>0</v>
      </c>
      <c r="N29" s="240" t="s">
        <v>12</v>
      </c>
      <c r="O29" s="240">
        <v>682332.09068340994</v>
      </c>
      <c r="P29" s="240">
        <v>0</v>
      </c>
      <c r="Q29" s="240">
        <v>0</v>
      </c>
      <c r="R29" s="240">
        <v>682332.09068340994</v>
      </c>
      <c r="S29" s="240">
        <v>0</v>
      </c>
      <c r="T29" s="245" t="s">
        <v>12</v>
      </c>
      <c r="U29" s="245" t="s">
        <v>316</v>
      </c>
      <c r="V29" s="245" t="s">
        <v>316</v>
      </c>
      <c r="W29" s="245" t="s">
        <v>390</v>
      </c>
      <c r="X29" s="245" t="s">
        <v>12</v>
      </c>
      <c r="Y29" s="245" t="s">
        <v>373</v>
      </c>
      <c r="Z29" s="245" t="s">
        <v>320</v>
      </c>
      <c r="AA29" s="247">
        <v>90810</v>
      </c>
      <c r="AB29" s="245" t="s">
        <v>364</v>
      </c>
      <c r="AC29" s="245" t="s">
        <v>365</v>
      </c>
      <c r="AD29" s="245" t="s">
        <v>366</v>
      </c>
      <c r="AE29" s="245" t="s">
        <v>12</v>
      </c>
    </row>
    <row r="30" spans="2:31" x14ac:dyDescent="0.35">
      <c r="B30" s="244">
        <v>101512</v>
      </c>
      <c r="C30" s="245" t="s">
        <v>374</v>
      </c>
      <c r="D30" s="244">
        <v>2014</v>
      </c>
      <c r="E30" s="245" t="s">
        <v>12</v>
      </c>
      <c r="F30" s="240">
        <v>44857.601799999902</v>
      </c>
      <c r="G30" s="245" t="s">
        <v>1755</v>
      </c>
      <c r="H30" s="245" t="s">
        <v>12</v>
      </c>
      <c r="I30" s="240">
        <v>44857.601799999902</v>
      </c>
      <c r="J30" s="240">
        <v>0</v>
      </c>
      <c r="K30" s="240">
        <v>0</v>
      </c>
      <c r="L30" s="240">
        <v>0</v>
      </c>
      <c r="M30" s="240">
        <v>0</v>
      </c>
      <c r="N30" s="240" t="s">
        <v>12</v>
      </c>
      <c r="O30" s="240">
        <v>44857.601799999902</v>
      </c>
      <c r="P30" s="240">
        <v>0</v>
      </c>
      <c r="Q30" s="240">
        <v>0</v>
      </c>
      <c r="R30" s="240">
        <v>44857.601799999902</v>
      </c>
      <c r="S30" s="240">
        <v>0</v>
      </c>
      <c r="T30" s="245" t="s">
        <v>12</v>
      </c>
      <c r="U30" s="245" t="s">
        <v>316</v>
      </c>
      <c r="V30" s="245" t="s">
        <v>316</v>
      </c>
      <c r="W30" s="245" t="s">
        <v>390</v>
      </c>
      <c r="X30" s="245" t="s">
        <v>12</v>
      </c>
      <c r="Y30" s="245" t="s">
        <v>375</v>
      </c>
      <c r="Z30" s="245" t="s">
        <v>320</v>
      </c>
      <c r="AA30" s="247">
        <v>95826</v>
      </c>
      <c r="AB30" s="245" t="s">
        <v>364</v>
      </c>
      <c r="AC30" s="245" t="s">
        <v>241</v>
      </c>
      <c r="AD30" s="245" t="s">
        <v>366</v>
      </c>
      <c r="AE30" s="245" t="s">
        <v>12</v>
      </c>
    </row>
    <row r="31" spans="2:31" x14ac:dyDescent="0.35">
      <c r="B31" s="244">
        <v>100127</v>
      </c>
      <c r="C31" s="245" t="s">
        <v>376</v>
      </c>
      <c r="D31" s="244">
        <v>2014</v>
      </c>
      <c r="E31" s="245" t="s">
        <v>12</v>
      </c>
      <c r="F31" s="240">
        <v>839223.93189999997</v>
      </c>
      <c r="G31" s="245" t="s">
        <v>1755</v>
      </c>
      <c r="H31" s="245" t="s">
        <v>12</v>
      </c>
      <c r="I31" s="240">
        <v>839223.93189999997</v>
      </c>
      <c r="J31" s="240">
        <v>0</v>
      </c>
      <c r="K31" s="240">
        <v>0</v>
      </c>
      <c r="L31" s="240">
        <v>0</v>
      </c>
      <c r="M31" s="240">
        <v>0</v>
      </c>
      <c r="N31" s="240" t="s">
        <v>12</v>
      </c>
      <c r="O31" s="240">
        <v>839223.93189999997</v>
      </c>
      <c r="P31" s="240">
        <v>0</v>
      </c>
      <c r="Q31" s="240">
        <v>0</v>
      </c>
      <c r="R31" s="240">
        <v>839223.93189999997</v>
      </c>
      <c r="S31" s="240">
        <v>0</v>
      </c>
      <c r="T31" s="245" t="s">
        <v>12</v>
      </c>
      <c r="U31" s="245" t="s">
        <v>480</v>
      </c>
      <c r="V31" s="245" t="s">
        <v>1889</v>
      </c>
      <c r="W31" s="245" t="s">
        <v>1913</v>
      </c>
      <c r="X31" s="245" t="s">
        <v>12</v>
      </c>
      <c r="Y31" s="245" t="s">
        <v>377</v>
      </c>
      <c r="Z31" s="245" t="s">
        <v>320</v>
      </c>
      <c r="AA31" s="247">
        <v>90744</v>
      </c>
      <c r="AB31" s="245" t="s">
        <v>364</v>
      </c>
      <c r="AC31" s="245" t="s">
        <v>365</v>
      </c>
      <c r="AD31" s="245" t="s">
        <v>366</v>
      </c>
      <c r="AE31" s="245" t="s">
        <v>12</v>
      </c>
    </row>
    <row r="32" spans="2:31" x14ac:dyDescent="0.35">
      <c r="B32" s="244">
        <v>3022</v>
      </c>
      <c r="C32" s="245" t="s">
        <v>378</v>
      </c>
      <c r="D32" s="244">
        <v>2014</v>
      </c>
      <c r="E32" s="245" t="s">
        <v>12</v>
      </c>
      <c r="F32" s="240">
        <v>0</v>
      </c>
      <c r="G32" s="245" t="s">
        <v>1755</v>
      </c>
      <c r="H32" s="245" t="s">
        <v>12</v>
      </c>
      <c r="I32" s="240">
        <v>0</v>
      </c>
      <c r="J32" s="240">
        <v>0</v>
      </c>
      <c r="K32" s="240">
        <v>0</v>
      </c>
      <c r="L32" s="240">
        <v>0</v>
      </c>
      <c r="M32" s="240">
        <v>0</v>
      </c>
      <c r="N32" s="240" t="s">
        <v>12</v>
      </c>
      <c r="O32" s="240">
        <v>0</v>
      </c>
      <c r="P32" s="240">
        <v>0</v>
      </c>
      <c r="Q32" s="240">
        <v>0</v>
      </c>
      <c r="R32" s="240">
        <v>0</v>
      </c>
      <c r="S32" s="240">
        <v>0</v>
      </c>
      <c r="T32" s="245" t="s">
        <v>12</v>
      </c>
      <c r="U32" s="245" t="s">
        <v>317</v>
      </c>
      <c r="V32" s="245" t="s">
        <v>317</v>
      </c>
      <c r="W32" s="245" t="s">
        <v>12</v>
      </c>
      <c r="X32" s="245" t="s">
        <v>12</v>
      </c>
      <c r="Y32" s="245" t="s">
        <v>379</v>
      </c>
      <c r="Z32" s="245" t="s">
        <v>320</v>
      </c>
      <c r="AA32" s="247">
        <v>94501</v>
      </c>
      <c r="AB32" s="245" t="s">
        <v>321</v>
      </c>
      <c r="AC32" s="245" t="s">
        <v>322</v>
      </c>
      <c r="AD32" s="245" t="s">
        <v>323</v>
      </c>
      <c r="AE32" s="245" t="s">
        <v>12</v>
      </c>
    </row>
    <row r="33" spans="2:31" x14ac:dyDescent="0.35">
      <c r="B33" s="244">
        <v>101433</v>
      </c>
      <c r="C33" s="245" t="s">
        <v>380</v>
      </c>
      <c r="D33" s="244">
        <v>2014</v>
      </c>
      <c r="E33" s="245" t="s">
        <v>12</v>
      </c>
      <c r="F33" s="240">
        <v>59862.652853895903</v>
      </c>
      <c r="G33" s="245" t="s">
        <v>1755</v>
      </c>
      <c r="H33" s="245" t="s">
        <v>12</v>
      </c>
      <c r="I33" s="240">
        <v>59862.652853895903</v>
      </c>
      <c r="J33" s="240">
        <v>0</v>
      </c>
      <c r="K33" s="240">
        <v>0</v>
      </c>
      <c r="L33" s="240">
        <v>0</v>
      </c>
      <c r="M33" s="240">
        <v>0</v>
      </c>
      <c r="N33" s="240" t="s">
        <v>12</v>
      </c>
      <c r="O33" s="240">
        <v>59862.652853895903</v>
      </c>
      <c r="P33" s="240">
        <v>0</v>
      </c>
      <c r="Q33" s="240">
        <v>0</v>
      </c>
      <c r="R33" s="240">
        <v>59862.652853895903</v>
      </c>
      <c r="S33" s="240">
        <v>0</v>
      </c>
      <c r="T33" s="245" t="s">
        <v>12</v>
      </c>
      <c r="U33" s="245" t="s">
        <v>316</v>
      </c>
      <c r="V33" s="245" t="s">
        <v>317</v>
      </c>
      <c r="W33" s="245" t="s">
        <v>430</v>
      </c>
      <c r="X33" s="245" t="s">
        <v>12</v>
      </c>
      <c r="Y33" s="245" t="s">
        <v>382</v>
      </c>
      <c r="Z33" s="245" t="s">
        <v>320</v>
      </c>
      <c r="AA33" s="247">
        <v>93657</v>
      </c>
      <c r="AB33" s="245" t="s">
        <v>411</v>
      </c>
      <c r="AC33" s="245" t="s">
        <v>201</v>
      </c>
      <c r="AD33" s="245" t="s">
        <v>458</v>
      </c>
      <c r="AE33" s="245" t="s">
        <v>12</v>
      </c>
    </row>
    <row r="34" spans="2:31" x14ac:dyDescent="0.35">
      <c r="B34" s="244">
        <v>104345</v>
      </c>
      <c r="C34" s="245" t="s">
        <v>2042</v>
      </c>
      <c r="D34" s="244">
        <v>2014</v>
      </c>
      <c r="E34" s="245" t="s">
        <v>12</v>
      </c>
      <c r="F34" s="240">
        <v>16972.6298704</v>
      </c>
      <c r="G34" s="245" t="s">
        <v>1755</v>
      </c>
      <c r="H34" s="245" t="s">
        <v>12</v>
      </c>
      <c r="I34" s="240">
        <v>16972.6298704</v>
      </c>
      <c r="J34" s="240">
        <v>0</v>
      </c>
      <c r="K34" s="240">
        <v>0</v>
      </c>
      <c r="L34" s="240">
        <v>0</v>
      </c>
      <c r="M34" s="240">
        <v>0</v>
      </c>
      <c r="N34" s="240" t="s">
        <v>12</v>
      </c>
      <c r="O34" s="240">
        <v>16972.6298704</v>
      </c>
      <c r="P34" s="240">
        <v>0</v>
      </c>
      <c r="Q34" s="240">
        <v>0</v>
      </c>
      <c r="R34" s="240">
        <v>16972.6298704</v>
      </c>
      <c r="S34" s="240">
        <v>0</v>
      </c>
      <c r="T34" s="245" t="s">
        <v>12</v>
      </c>
      <c r="U34" s="245" t="s">
        <v>316</v>
      </c>
      <c r="V34" s="245" t="s">
        <v>317</v>
      </c>
      <c r="W34" s="245" t="s">
        <v>430</v>
      </c>
      <c r="X34" s="245" t="s">
        <v>12</v>
      </c>
      <c r="Y34" s="245" t="s">
        <v>325</v>
      </c>
      <c r="Z34" s="245" t="s">
        <v>320</v>
      </c>
      <c r="AA34" s="247">
        <v>92879</v>
      </c>
      <c r="AB34" s="245" t="s">
        <v>384</v>
      </c>
      <c r="AC34" s="245" t="s">
        <v>201</v>
      </c>
      <c r="AD34" s="245" t="s">
        <v>327</v>
      </c>
      <c r="AE34" s="245" t="s">
        <v>12</v>
      </c>
    </row>
    <row r="35" spans="2:31" x14ac:dyDescent="0.35">
      <c r="B35" s="244">
        <v>101231</v>
      </c>
      <c r="C35" s="245" t="s">
        <v>1968</v>
      </c>
      <c r="D35" s="244">
        <v>2014</v>
      </c>
      <c r="E35" s="245" t="s">
        <v>12</v>
      </c>
      <c r="F35" s="240">
        <v>176132.078076137</v>
      </c>
      <c r="G35" s="245" t="s">
        <v>1755</v>
      </c>
      <c r="H35" s="245" t="s">
        <v>12</v>
      </c>
      <c r="I35" s="240">
        <v>176132.078076137</v>
      </c>
      <c r="J35" s="240">
        <v>0</v>
      </c>
      <c r="K35" s="240">
        <v>0</v>
      </c>
      <c r="L35" s="240">
        <v>0</v>
      </c>
      <c r="M35" s="240">
        <v>0</v>
      </c>
      <c r="N35" s="240" t="s">
        <v>12</v>
      </c>
      <c r="O35" s="240">
        <v>176132.075776137</v>
      </c>
      <c r="P35" s="240">
        <v>0</v>
      </c>
      <c r="Q35" s="240">
        <v>0</v>
      </c>
      <c r="R35" s="240">
        <v>176132.075776137</v>
      </c>
      <c r="S35" s="240">
        <v>2.3E-3</v>
      </c>
      <c r="T35" s="245" t="s">
        <v>12</v>
      </c>
      <c r="U35" s="245" t="s">
        <v>480</v>
      </c>
      <c r="V35" s="245" t="s">
        <v>316</v>
      </c>
      <c r="W35" s="245" t="s">
        <v>350</v>
      </c>
      <c r="X35" s="245" t="s">
        <v>12</v>
      </c>
      <c r="Y35" s="245" t="s">
        <v>346</v>
      </c>
      <c r="Z35" s="245" t="s">
        <v>320</v>
      </c>
      <c r="AA35" s="247">
        <v>93308</v>
      </c>
      <c r="AB35" s="245" t="s">
        <v>352</v>
      </c>
      <c r="AC35" s="245" t="s">
        <v>343</v>
      </c>
      <c r="AD35" s="245" t="s">
        <v>344</v>
      </c>
      <c r="AE35" s="245" t="s">
        <v>12</v>
      </c>
    </row>
    <row r="36" spans="2:31" x14ac:dyDescent="0.35">
      <c r="B36" s="244">
        <v>104406</v>
      </c>
      <c r="C36" s="245" t="s">
        <v>387</v>
      </c>
      <c r="D36" s="244">
        <v>2014</v>
      </c>
      <c r="E36" s="245" t="s">
        <v>12</v>
      </c>
      <c r="F36" s="240">
        <v>10556.343572719899</v>
      </c>
      <c r="G36" s="245" t="s">
        <v>1755</v>
      </c>
      <c r="H36" s="245" t="s">
        <v>12</v>
      </c>
      <c r="I36" s="240">
        <v>10556.343572719899</v>
      </c>
      <c r="J36" s="240">
        <v>0</v>
      </c>
      <c r="K36" s="240">
        <v>0</v>
      </c>
      <c r="L36" s="240">
        <v>0</v>
      </c>
      <c r="M36" s="240">
        <v>0</v>
      </c>
      <c r="N36" s="240" t="s">
        <v>12</v>
      </c>
      <c r="O36" s="240">
        <v>0</v>
      </c>
      <c r="P36" s="240">
        <v>0</v>
      </c>
      <c r="Q36" s="240">
        <v>0</v>
      </c>
      <c r="R36" s="240">
        <v>0</v>
      </c>
      <c r="S36" s="240">
        <v>10556.343572719899</v>
      </c>
      <c r="T36" s="245" t="s">
        <v>12</v>
      </c>
      <c r="U36" s="245" t="s">
        <v>317</v>
      </c>
      <c r="V36" s="245" t="s">
        <v>317</v>
      </c>
      <c r="W36" s="245" t="s">
        <v>12</v>
      </c>
      <c r="X36" s="245" t="s">
        <v>12</v>
      </c>
      <c r="Y36" s="245" t="s">
        <v>386</v>
      </c>
      <c r="Z36" s="245" t="s">
        <v>320</v>
      </c>
      <c r="AA36" s="247">
        <v>92612</v>
      </c>
      <c r="AB36" s="245" t="s">
        <v>388</v>
      </c>
      <c r="AC36" s="245" t="s">
        <v>201</v>
      </c>
      <c r="AD36" s="245" t="s">
        <v>327</v>
      </c>
      <c r="AE36" s="245" t="s">
        <v>12</v>
      </c>
    </row>
    <row r="37" spans="2:31" x14ac:dyDescent="0.35">
      <c r="B37" s="244">
        <v>100884</v>
      </c>
      <c r="C37" s="245" t="s">
        <v>1756</v>
      </c>
      <c r="D37" s="244">
        <v>2014</v>
      </c>
      <c r="E37" s="245" t="s">
        <v>12</v>
      </c>
      <c r="F37" s="240">
        <v>0</v>
      </c>
      <c r="G37" s="245" t="s">
        <v>1755</v>
      </c>
      <c r="H37" s="245" t="s">
        <v>12</v>
      </c>
      <c r="I37" s="240">
        <v>0</v>
      </c>
      <c r="J37" s="240">
        <v>0</v>
      </c>
      <c r="K37" s="240">
        <v>0</v>
      </c>
      <c r="L37" s="240">
        <v>0</v>
      </c>
      <c r="M37" s="240">
        <v>0</v>
      </c>
      <c r="N37" s="240" t="s">
        <v>12</v>
      </c>
      <c r="O37" s="240">
        <v>0</v>
      </c>
      <c r="P37" s="240">
        <v>0</v>
      </c>
      <c r="Q37" s="240">
        <v>0</v>
      </c>
      <c r="R37" s="240">
        <v>0</v>
      </c>
      <c r="S37" s="240">
        <v>0</v>
      </c>
      <c r="T37" s="245" t="s">
        <v>12</v>
      </c>
      <c r="U37" s="245" t="s">
        <v>317</v>
      </c>
      <c r="V37" s="245" t="s">
        <v>317</v>
      </c>
      <c r="W37" s="245" t="s">
        <v>12</v>
      </c>
      <c r="X37" s="245" t="s">
        <v>12</v>
      </c>
      <c r="Y37" s="245" t="s">
        <v>346</v>
      </c>
      <c r="Z37" s="245" t="s">
        <v>320</v>
      </c>
      <c r="AA37" s="247">
        <v>93308</v>
      </c>
      <c r="AB37" s="245" t="s">
        <v>391</v>
      </c>
      <c r="AC37" s="245" t="s">
        <v>201</v>
      </c>
      <c r="AD37" s="245" t="s">
        <v>392</v>
      </c>
      <c r="AE37" s="245" t="s">
        <v>12</v>
      </c>
    </row>
    <row r="38" spans="2:31" x14ac:dyDescent="0.35">
      <c r="B38" s="244">
        <v>101237</v>
      </c>
      <c r="C38" s="245" t="s">
        <v>389</v>
      </c>
      <c r="D38" s="244">
        <v>2014</v>
      </c>
      <c r="E38" s="245" t="s">
        <v>12</v>
      </c>
      <c r="F38" s="240">
        <v>20667.6805084388</v>
      </c>
      <c r="G38" s="245" t="s">
        <v>1755</v>
      </c>
      <c r="H38" s="245" t="s">
        <v>12</v>
      </c>
      <c r="I38" s="240">
        <v>20667.6805084388</v>
      </c>
      <c r="J38" s="240">
        <v>0</v>
      </c>
      <c r="K38" s="240">
        <v>0</v>
      </c>
      <c r="L38" s="240">
        <v>0</v>
      </c>
      <c r="M38" s="240">
        <v>0</v>
      </c>
      <c r="N38" s="240" t="s">
        <v>12</v>
      </c>
      <c r="O38" s="240">
        <v>20541.6805084388</v>
      </c>
      <c r="P38" s="240">
        <v>0</v>
      </c>
      <c r="Q38" s="240">
        <v>0</v>
      </c>
      <c r="R38" s="240">
        <v>20541.6805084388</v>
      </c>
      <c r="S38" s="240">
        <v>126</v>
      </c>
      <c r="T38" s="245" t="s">
        <v>12</v>
      </c>
      <c r="U38" s="245" t="s">
        <v>316</v>
      </c>
      <c r="V38" s="245" t="s">
        <v>316</v>
      </c>
      <c r="W38" s="245" t="s">
        <v>489</v>
      </c>
      <c r="X38" s="245" t="s">
        <v>12</v>
      </c>
      <c r="Y38" s="245" t="s">
        <v>346</v>
      </c>
      <c r="Z38" s="245" t="s">
        <v>320</v>
      </c>
      <c r="AA38" s="247">
        <v>93308</v>
      </c>
      <c r="AB38" s="245" t="s">
        <v>391</v>
      </c>
      <c r="AC38" s="245" t="s">
        <v>566</v>
      </c>
      <c r="AD38" s="245" t="s">
        <v>392</v>
      </c>
      <c r="AE38" s="245" t="s">
        <v>12</v>
      </c>
    </row>
    <row r="39" spans="2:31" x14ac:dyDescent="0.35">
      <c r="B39" s="244">
        <v>104499</v>
      </c>
      <c r="C39" s="245" t="s">
        <v>393</v>
      </c>
      <c r="D39" s="244">
        <v>2014</v>
      </c>
      <c r="E39" s="245" t="s">
        <v>12</v>
      </c>
      <c r="F39" s="240">
        <v>0</v>
      </c>
      <c r="G39" s="245" t="s">
        <v>1755</v>
      </c>
      <c r="H39" s="245" t="s">
        <v>12</v>
      </c>
      <c r="I39" s="240">
        <v>0</v>
      </c>
      <c r="J39" s="240">
        <v>0</v>
      </c>
      <c r="K39" s="240">
        <v>0</v>
      </c>
      <c r="L39" s="240">
        <v>0</v>
      </c>
      <c r="M39" s="240">
        <v>0</v>
      </c>
      <c r="N39" s="240" t="s">
        <v>12</v>
      </c>
      <c r="O39" s="240">
        <v>0</v>
      </c>
      <c r="P39" s="240">
        <v>0</v>
      </c>
      <c r="Q39" s="240">
        <v>0</v>
      </c>
      <c r="R39" s="240">
        <v>0</v>
      </c>
      <c r="S39" s="240">
        <v>0</v>
      </c>
      <c r="T39" s="245" t="s">
        <v>12</v>
      </c>
      <c r="U39" s="245" t="s">
        <v>317</v>
      </c>
      <c r="V39" s="245" t="s">
        <v>317</v>
      </c>
      <c r="W39" s="245" t="s">
        <v>12</v>
      </c>
      <c r="X39" s="245" t="s">
        <v>12</v>
      </c>
      <c r="Y39" s="245" t="s">
        <v>346</v>
      </c>
      <c r="Z39" s="245" t="s">
        <v>320</v>
      </c>
      <c r="AA39" s="247">
        <v>93308</v>
      </c>
      <c r="AB39" s="245" t="s">
        <v>391</v>
      </c>
      <c r="AC39" s="245" t="s">
        <v>394</v>
      </c>
      <c r="AD39" s="245" t="s">
        <v>395</v>
      </c>
      <c r="AE39" s="245" t="s">
        <v>12</v>
      </c>
    </row>
    <row r="40" spans="2:31" x14ac:dyDescent="0.35">
      <c r="B40" s="244">
        <v>104027</v>
      </c>
      <c r="C40" s="245" t="s">
        <v>402</v>
      </c>
      <c r="D40" s="244">
        <v>2014</v>
      </c>
      <c r="E40" s="245" t="s">
        <v>12</v>
      </c>
      <c r="F40" s="240">
        <v>32688.9669554063</v>
      </c>
      <c r="G40" s="245" t="s">
        <v>1755</v>
      </c>
      <c r="H40" s="245" t="s">
        <v>12</v>
      </c>
      <c r="I40" s="240">
        <v>163.96695540642099</v>
      </c>
      <c r="J40" s="240">
        <v>32525</v>
      </c>
      <c r="K40" s="240">
        <v>0</v>
      </c>
      <c r="L40" s="240">
        <v>0</v>
      </c>
      <c r="M40" s="240">
        <v>0</v>
      </c>
      <c r="N40" s="240" t="s">
        <v>12</v>
      </c>
      <c r="O40" s="240">
        <v>0</v>
      </c>
      <c r="P40" s="240">
        <v>0</v>
      </c>
      <c r="Q40" s="240">
        <v>0</v>
      </c>
      <c r="R40" s="240">
        <v>0</v>
      </c>
      <c r="S40" s="240">
        <v>32688.9669554063</v>
      </c>
      <c r="T40" s="245" t="s">
        <v>12</v>
      </c>
      <c r="U40" s="245" t="s">
        <v>316</v>
      </c>
      <c r="V40" s="245" t="s">
        <v>317</v>
      </c>
      <c r="W40" s="245" t="s">
        <v>467</v>
      </c>
      <c r="X40" s="245" t="s">
        <v>12</v>
      </c>
      <c r="Y40" s="245" t="s">
        <v>403</v>
      </c>
      <c r="Z40" s="245" t="s">
        <v>320</v>
      </c>
      <c r="AA40" s="247">
        <v>91384</v>
      </c>
      <c r="AB40" s="245" t="s">
        <v>411</v>
      </c>
      <c r="AC40" s="245" t="s">
        <v>201</v>
      </c>
      <c r="AD40" s="245" t="s">
        <v>354</v>
      </c>
      <c r="AE40" s="245" t="s">
        <v>12</v>
      </c>
    </row>
    <row r="41" spans="2:31" x14ac:dyDescent="0.35">
      <c r="B41" s="244">
        <v>101657</v>
      </c>
      <c r="C41" s="245" t="s">
        <v>407</v>
      </c>
      <c r="D41" s="244">
        <v>2014</v>
      </c>
      <c r="E41" s="245" t="s">
        <v>12</v>
      </c>
      <c r="F41" s="240">
        <v>49967.637425117202</v>
      </c>
      <c r="G41" s="245" t="s">
        <v>1755</v>
      </c>
      <c r="H41" s="245" t="s">
        <v>12</v>
      </c>
      <c r="I41" s="240">
        <v>250.63742511724899</v>
      </c>
      <c r="J41" s="240">
        <v>49717</v>
      </c>
      <c r="K41" s="240">
        <v>0</v>
      </c>
      <c r="L41" s="240">
        <v>0</v>
      </c>
      <c r="M41" s="240">
        <v>0</v>
      </c>
      <c r="N41" s="240" t="s">
        <v>12</v>
      </c>
      <c r="O41" s="240">
        <v>0</v>
      </c>
      <c r="P41" s="240">
        <v>0</v>
      </c>
      <c r="Q41" s="240">
        <v>0</v>
      </c>
      <c r="R41" s="240">
        <v>0</v>
      </c>
      <c r="S41" s="240">
        <v>49967.637425117202</v>
      </c>
      <c r="T41" s="245" t="s">
        <v>12</v>
      </c>
      <c r="U41" s="245" t="s">
        <v>316</v>
      </c>
      <c r="V41" s="245" t="s">
        <v>317</v>
      </c>
      <c r="W41" s="245" t="s">
        <v>467</v>
      </c>
      <c r="X41" s="245" t="s">
        <v>12</v>
      </c>
      <c r="Y41" s="245" t="s">
        <v>408</v>
      </c>
      <c r="Z41" s="245" t="s">
        <v>320</v>
      </c>
      <c r="AA41" s="247">
        <v>94019</v>
      </c>
      <c r="AB41" s="245" t="s">
        <v>411</v>
      </c>
      <c r="AC41" s="245" t="s">
        <v>201</v>
      </c>
      <c r="AD41" s="245" t="s">
        <v>354</v>
      </c>
      <c r="AE41" s="245" t="s">
        <v>12</v>
      </c>
    </row>
    <row r="42" spans="2:31" x14ac:dyDescent="0.35">
      <c r="B42" s="244">
        <v>101748</v>
      </c>
      <c r="C42" s="245" t="s">
        <v>409</v>
      </c>
      <c r="D42" s="244">
        <v>2014</v>
      </c>
      <c r="E42" s="245" t="s">
        <v>12</v>
      </c>
      <c r="F42" s="240">
        <v>16400.2629253468</v>
      </c>
      <c r="G42" s="245" t="s">
        <v>1755</v>
      </c>
      <c r="H42" s="245" t="s">
        <v>12</v>
      </c>
      <c r="I42" s="240">
        <v>82.262925346874894</v>
      </c>
      <c r="J42" s="240">
        <v>16318</v>
      </c>
      <c r="K42" s="240">
        <v>0</v>
      </c>
      <c r="L42" s="240">
        <v>0</v>
      </c>
      <c r="M42" s="240">
        <v>0</v>
      </c>
      <c r="N42" s="240" t="s">
        <v>12</v>
      </c>
      <c r="O42" s="240">
        <v>0</v>
      </c>
      <c r="P42" s="240">
        <v>0</v>
      </c>
      <c r="Q42" s="240">
        <v>0</v>
      </c>
      <c r="R42" s="240">
        <v>0</v>
      </c>
      <c r="S42" s="240">
        <v>16400.2629253468</v>
      </c>
      <c r="T42" s="245" t="s">
        <v>12</v>
      </c>
      <c r="U42" s="245" t="s">
        <v>317</v>
      </c>
      <c r="V42" s="245" t="s">
        <v>317</v>
      </c>
      <c r="W42" s="245" t="s">
        <v>12</v>
      </c>
      <c r="X42" s="245" t="s">
        <v>12</v>
      </c>
      <c r="Y42" s="245" t="s">
        <v>410</v>
      </c>
      <c r="Z42" s="245" t="s">
        <v>320</v>
      </c>
      <c r="AA42" s="247">
        <v>94565</v>
      </c>
      <c r="AB42" s="245" t="s">
        <v>411</v>
      </c>
      <c r="AC42" s="245" t="s">
        <v>201</v>
      </c>
      <c r="AD42" s="245" t="s">
        <v>354</v>
      </c>
      <c r="AE42" s="245" t="s">
        <v>12</v>
      </c>
    </row>
    <row r="43" spans="2:31" x14ac:dyDescent="0.35">
      <c r="B43" s="244">
        <v>101656</v>
      </c>
      <c r="C43" s="245" t="s">
        <v>414</v>
      </c>
      <c r="D43" s="244">
        <v>2014</v>
      </c>
      <c r="E43" s="245" t="s">
        <v>12</v>
      </c>
      <c r="F43" s="240">
        <v>11119.802438457</v>
      </c>
      <c r="G43" s="245" t="s">
        <v>1755</v>
      </c>
      <c r="H43" s="245" t="s">
        <v>12</v>
      </c>
      <c r="I43" s="240">
        <v>40.8024384570164</v>
      </c>
      <c r="J43" s="240">
        <v>11079</v>
      </c>
      <c r="K43" s="240">
        <v>0</v>
      </c>
      <c r="L43" s="240">
        <v>0</v>
      </c>
      <c r="M43" s="240">
        <v>0</v>
      </c>
      <c r="N43" s="240" t="s">
        <v>12</v>
      </c>
      <c r="O43" s="240">
        <v>0</v>
      </c>
      <c r="P43" s="240">
        <v>0</v>
      </c>
      <c r="Q43" s="240">
        <v>0</v>
      </c>
      <c r="R43" s="240">
        <v>0</v>
      </c>
      <c r="S43" s="240">
        <v>11119.802438457</v>
      </c>
      <c r="T43" s="245" t="s">
        <v>12</v>
      </c>
      <c r="U43" s="245" t="s">
        <v>317</v>
      </c>
      <c r="V43" s="245" t="s">
        <v>317</v>
      </c>
      <c r="W43" s="245" t="s">
        <v>12</v>
      </c>
      <c r="X43" s="245" t="s">
        <v>12</v>
      </c>
      <c r="Y43" s="245" t="s">
        <v>415</v>
      </c>
      <c r="Z43" s="245" t="s">
        <v>320</v>
      </c>
      <c r="AA43" s="247">
        <v>95076</v>
      </c>
      <c r="AB43" s="245" t="s">
        <v>411</v>
      </c>
      <c r="AC43" s="245" t="s">
        <v>201</v>
      </c>
      <c r="AD43" s="245" t="s">
        <v>354</v>
      </c>
      <c r="AE43" s="245" t="s">
        <v>12</v>
      </c>
    </row>
    <row r="44" spans="2:31" x14ac:dyDescent="0.35">
      <c r="B44" s="244">
        <v>104492</v>
      </c>
      <c r="C44" s="245" t="s">
        <v>1832</v>
      </c>
      <c r="D44" s="244">
        <v>2014</v>
      </c>
      <c r="E44" s="245" t="s">
        <v>12</v>
      </c>
      <c r="F44" s="240">
        <v>9257.85694714284</v>
      </c>
      <c r="G44" s="245" t="s">
        <v>1755</v>
      </c>
      <c r="H44" s="245" t="s">
        <v>12</v>
      </c>
      <c r="I44" s="240">
        <v>0</v>
      </c>
      <c r="J44" s="240">
        <v>0</v>
      </c>
      <c r="K44" s="240">
        <v>8.2281257142856905</v>
      </c>
      <c r="L44" s="240">
        <v>9249.6288214285705</v>
      </c>
      <c r="M44" s="240">
        <v>0</v>
      </c>
      <c r="N44" s="240" t="s">
        <v>12</v>
      </c>
      <c r="O44" s="240">
        <v>0</v>
      </c>
      <c r="P44" s="240">
        <v>0</v>
      </c>
      <c r="Q44" s="240">
        <v>0</v>
      </c>
      <c r="R44" s="240">
        <v>0</v>
      </c>
      <c r="S44" s="240">
        <v>9257.85694714284</v>
      </c>
      <c r="T44" s="245" t="s">
        <v>12</v>
      </c>
      <c r="U44" s="245" t="s">
        <v>317</v>
      </c>
      <c r="V44" s="245" t="s">
        <v>317</v>
      </c>
      <c r="W44" s="245" t="s">
        <v>12</v>
      </c>
      <c r="X44" s="245" t="s">
        <v>12</v>
      </c>
      <c r="Y44" s="245" t="s">
        <v>1914</v>
      </c>
      <c r="Z44" s="245" t="s">
        <v>320</v>
      </c>
      <c r="AA44" s="247">
        <v>92024</v>
      </c>
      <c r="AB44" s="245" t="s">
        <v>400</v>
      </c>
      <c r="AC44" s="245" t="s">
        <v>394</v>
      </c>
      <c r="AD44" s="245" t="s">
        <v>395</v>
      </c>
      <c r="AE44" s="245" t="s">
        <v>12</v>
      </c>
    </row>
    <row r="45" spans="2:31" x14ac:dyDescent="0.35">
      <c r="B45" s="244">
        <v>104544</v>
      </c>
      <c r="C45" s="245" t="s">
        <v>421</v>
      </c>
      <c r="D45" s="244">
        <v>2014</v>
      </c>
      <c r="E45" s="245" t="s">
        <v>12</v>
      </c>
      <c r="F45" s="240">
        <v>145648.467692896</v>
      </c>
      <c r="G45" s="245" t="s">
        <v>1755</v>
      </c>
      <c r="H45" s="245" t="s">
        <v>12</v>
      </c>
      <c r="I45" s="240">
        <v>0</v>
      </c>
      <c r="J45" s="240">
        <v>0</v>
      </c>
      <c r="K45" s="240">
        <v>145648.467692896</v>
      </c>
      <c r="L45" s="240">
        <v>0</v>
      </c>
      <c r="M45" s="240">
        <v>0</v>
      </c>
      <c r="N45" s="240" t="s">
        <v>12</v>
      </c>
      <c r="O45" s="240">
        <v>0</v>
      </c>
      <c r="P45" s="240">
        <v>145648.467692896</v>
      </c>
      <c r="Q45" s="240">
        <v>0</v>
      </c>
      <c r="R45" s="240">
        <v>145648.467692896</v>
      </c>
      <c r="S45" s="240">
        <v>0</v>
      </c>
      <c r="T45" s="245" t="s">
        <v>12</v>
      </c>
      <c r="U45" s="245" t="s">
        <v>316</v>
      </c>
      <c r="V45" s="245" t="s">
        <v>317</v>
      </c>
      <c r="W45" s="245" t="s">
        <v>363</v>
      </c>
      <c r="X45" s="245" t="s">
        <v>12</v>
      </c>
      <c r="Y45" s="245" t="s">
        <v>422</v>
      </c>
      <c r="Z45" s="245" t="s">
        <v>420</v>
      </c>
      <c r="AA45" s="247">
        <v>19406</v>
      </c>
      <c r="AB45" s="245" t="s">
        <v>423</v>
      </c>
      <c r="AC45" s="245" t="s">
        <v>424</v>
      </c>
      <c r="AD45" s="245" t="s">
        <v>425</v>
      </c>
      <c r="AE45" s="245" t="s">
        <v>12</v>
      </c>
    </row>
    <row r="46" spans="2:31" x14ac:dyDescent="0.35">
      <c r="B46" s="244">
        <v>101179</v>
      </c>
      <c r="C46" s="245" t="s">
        <v>426</v>
      </c>
      <c r="D46" s="244">
        <v>2014</v>
      </c>
      <c r="E46" s="245" t="s">
        <v>12</v>
      </c>
      <c r="F46" s="240">
        <v>20739.320867328901</v>
      </c>
      <c r="G46" s="245" t="s">
        <v>1755</v>
      </c>
      <c r="H46" s="245" t="s">
        <v>12</v>
      </c>
      <c r="I46" s="240">
        <v>20739.320867328901</v>
      </c>
      <c r="J46" s="240">
        <v>0</v>
      </c>
      <c r="K46" s="240">
        <v>0</v>
      </c>
      <c r="L46" s="240">
        <v>0</v>
      </c>
      <c r="M46" s="240">
        <v>0</v>
      </c>
      <c r="N46" s="240" t="s">
        <v>12</v>
      </c>
      <c r="O46" s="240">
        <v>20739.320867328901</v>
      </c>
      <c r="P46" s="240">
        <v>0</v>
      </c>
      <c r="Q46" s="240">
        <v>0</v>
      </c>
      <c r="R46" s="240">
        <v>20739.320867328901</v>
      </c>
      <c r="S46" s="240">
        <v>0</v>
      </c>
      <c r="T46" s="245" t="s">
        <v>12</v>
      </c>
      <c r="U46" s="245" t="s">
        <v>316</v>
      </c>
      <c r="V46" s="245" t="s">
        <v>317</v>
      </c>
      <c r="W46" s="245" t="s">
        <v>390</v>
      </c>
      <c r="X46" s="245" t="s">
        <v>12</v>
      </c>
      <c r="Y46" s="245" t="s">
        <v>427</v>
      </c>
      <c r="Z46" s="245" t="s">
        <v>320</v>
      </c>
      <c r="AA46" s="247">
        <v>91320</v>
      </c>
      <c r="AB46" s="245" t="s">
        <v>428</v>
      </c>
      <c r="AC46" s="245" t="s">
        <v>201</v>
      </c>
      <c r="AD46" s="245" t="s">
        <v>327</v>
      </c>
      <c r="AE46" s="245" t="s">
        <v>12</v>
      </c>
    </row>
    <row r="47" spans="2:31" x14ac:dyDescent="0.35">
      <c r="B47" s="244">
        <v>101666</v>
      </c>
      <c r="C47" s="245" t="s">
        <v>429</v>
      </c>
      <c r="D47" s="244">
        <v>2014</v>
      </c>
      <c r="E47" s="245" t="s">
        <v>12</v>
      </c>
      <c r="F47" s="240">
        <v>116214.443911672</v>
      </c>
      <c r="G47" s="245" t="s">
        <v>1755</v>
      </c>
      <c r="H47" s="245" t="s">
        <v>12</v>
      </c>
      <c r="I47" s="240">
        <v>2535.443911672</v>
      </c>
      <c r="J47" s="240">
        <v>113679</v>
      </c>
      <c r="K47" s="240">
        <v>0</v>
      </c>
      <c r="L47" s="240">
        <v>0</v>
      </c>
      <c r="M47" s="240">
        <v>0</v>
      </c>
      <c r="N47" s="240" t="s">
        <v>12</v>
      </c>
      <c r="O47" s="240">
        <v>0</v>
      </c>
      <c r="P47" s="240">
        <v>0</v>
      </c>
      <c r="Q47" s="240">
        <v>0</v>
      </c>
      <c r="R47" s="240">
        <v>0</v>
      </c>
      <c r="S47" s="240">
        <v>116214.443911672</v>
      </c>
      <c r="T47" s="245" t="s">
        <v>12</v>
      </c>
      <c r="U47" s="245" t="s">
        <v>316</v>
      </c>
      <c r="V47" s="245" t="s">
        <v>317</v>
      </c>
      <c r="W47" s="245" t="s">
        <v>390</v>
      </c>
      <c r="X47" s="245" t="s">
        <v>12</v>
      </c>
      <c r="Y47" s="245" t="s">
        <v>431</v>
      </c>
      <c r="Z47" s="245" t="s">
        <v>320</v>
      </c>
      <c r="AA47" s="247">
        <v>93610</v>
      </c>
      <c r="AB47" s="245" t="s">
        <v>411</v>
      </c>
      <c r="AC47" s="245" t="s">
        <v>201</v>
      </c>
      <c r="AD47" s="245" t="s">
        <v>354</v>
      </c>
      <c r="AE47" s="245" t="s">
        <v>12</v>
      </c>
    </row>
    <row r="48" spans="2:31" x14ac:dyDescent="0.35">
      <c r="B48" s="244">
        <v>100943</v>
      </c>
      <c r="C48" s="245" t="s">
        <v>1833</v>
      </c>
      <c r="D48" s="244">
        <v>2014</v>
      </c>
      <c r="E48" s="245" t="s">
        <v>12</v>
      </c>
      <c r="F48" s="240">
        <v>16850.118478149001</v>
      </c>
      <c r="G48" s="245" t="s">
        <v>1755</v>
      </c>
      <c r="H48" s="245" t="s">
        <v>12</v>
      </c>
      <c r="I48" s="240">
        <v>14236.118478148899</v>
      </c>
      <c r="J48" s="240">
        <v>2614</v>
      </c>
      <c r="K48" s="240">
        <v>0</v>
      </c>
      <c r="L48" s="240">
        <v>0</v>
      </c>
      <c r="M48" s="240">
        <v>0</v>
      </c>
      <c r="N48" s="240" t="s">
        <v>12</v>
      </c>
      <c r="O48" s="240">
        <v>14236.118478148899</v>
      </c>
      <c r="P48" s="240">
        <v>0</v>
      </c>
      <c r="Q48" s="240">
        <v>0</v>
      </c>
      <c r="R48" s="240">
        <v>14236.118478148899</v>
      </c>
      <c r="S48" s="240">
        <v>2614</v>
      </c>
      <c r="T48" s="245" t="s">
        <v>12</v>
      </c>
      <c r="U48" s="245" t="s">
        <v>316</v>
      </c>
      <c r="V48" s="245" t="s">
        <v>316</v>
      </c>
      <c r="W48" s="245" t="s">
        <v>430</v>
      </c>
      <c r="X48" s="245" t="s">
        <v>12</v>
      </c>
      <c r="Y48" s="245" t="s">
        <v>436</v>
      </c>
      <c r="Z48" s="245" t="s">
        <v>320</v>
      </c>
      <c r="AA48" s="247">
        <v>94534</v>
      </c>
      <c r="AB48" s="245" t="s">
        <v>437</v>
      </c>
      <c r="AC48" s="245" t="s">
        <v>201</v>
      </c>
      <c r="AD48" s="245" t="s">
        <v>327</v>
      </c>
      <c r="AE48" s="245" t="s">
        <v>12</v>
      </c>
    </row>
    <row r="49" spans="2:31" x14ac:dyDescent="0.35">
      <c r="B49" s="244">
        <v>101473</v>
      </c>
      <c r="C49" s="245" t="s">
        <v>438</v>
      </c>
      <c r="D49" s="244">
        <v>2014</v>
      </c>
      <c r="E49" s="245" t="s">
        <v>12</v>
      </c>
      <c r="F49" s="240">
        <v>44223.266262142497</v>
      </c>
      <c r="G49" s="245" t="s">
        <v>1755</v>
      </c>
      <c r="H49" s="245" t="s">
        <v>12</v>
      </c>
      <c r="I49" s="240">
        <v>37069.266262142497</v>
      </c>
      <c r="J49" s="240">
        <v>7154</v>
      </c>
      <c r="K49" s="240">
        <v>0</v>
      </c>
      <c r="L49" s="240">
        <v>0</v>
      </c>
      <c r="M49" s="240">
        <v>0</v>
      </c>
      <c r="N49" s="240" t="s">
        <v>12</v>
      </c>
      <c r="O49" s="240">
        <v>37069.266262142497</v>
      </c>
      <c r="P49" s="240">
        <v>0</v>
      </c>
      <c r="Q49" s="240">
        <v>0</v>
      </c>
      <c r="R49" s="240">
        <v>37069.266262142497</v>
      </c>
      <c r="S49" s="240">
        <v>7154</v>
      </c>
      <c r="T49" s="245" t="s">
        <v>12</v>
      </c>
      <c r="U49" s="245" t="s">
        <v>316</v>
      </c>
      <c r="V49" s="245" t="s">
        <v>316</v>
      </c>
      <c r="W49" s="245" t="s">
        <v>390</v>
      </c>
      <c r="X49" s="245" t="s">
        <v>12</v>
      </c>
      <c r="Y49" s="245" t="s">
        <v>440</v>
      </c>
      <c r="Z49" s="245" t="s">
        <v>320</v>
      </c>
      <c r="AA49" s="247">
        <v>91406</v>
      </c>
      <c r="AB49" s="245" t="s">
        <v>437</v>
      </c>
      <c r="AC49" s="245" t="s">
        <v>1306</v>
      </c>
      <c r="AD49" s="245" t="s">
        <v>2043</v>
      </c>
      <c r="AE49" s="245" t="s">
        <v>12</v>
      </c>
    </row>
    <row r="50" spans="2:31" x14ac:dyDescent="0.35">
      <c r="B50" s="244">
        <v>104578</v>
      </c>
      <c r="C50" s="245" t="s">
        <v>441</v>
      </c>
      <c r="D50" s="244">
        <v>2014</v>
      </c>
      <c r="E50" s="245" t="s">
        <v>12</v>
      </c>
      <c r="F50" s="240">
        <v>0</v>
      </c>
      <c r="G50" s="245" t="s">
        <v>1755</v>
      </c>
      <c r="H50" s="245" t="s">
        <v>12</v>
      </c>
      <c r="I50" s="240">
        <v>0</v>
      </c>
      <c r="J50" s="240">
        <v>0</v>
      </c>
      <c r="K50" s="240">
        <v>0</v>
      </c>
      <c r="L50" s="240">
        <v>0</v>
      </c>
      <c r="M50" s="240">
        <v>0</v>
      </c>
      <c r="N50" s="240" t="s">
        <v>12</v>
      </c>
      <c r="O50" s="240">
        <v>0</v>
      </c>
      <c r="P50" s="240">
        <v>0</v>
      </c>
      <c r="Q50" s="240">
        <v>0</v>
      </c>
      <c r="R50" s="240">
        <v>0</v>
      </c>
      <c r="S50" s="240">
        <v>0</v>
      </c>
      <c r="T50" s="245" t="s">
        <v>12</v>
      </c>
      <c r="U50" s="245" t="s">
        <v>317</v>
      </c>
      <c r="V50" s="245" t="s">
        <v>317</v>
      </c>
      <c r="W50" s="245" t="s">
        <v>12</v>
      </c>
      <c r="X50" s="245" t="s">
        <v>12</v>
      </c>
      <c r="Y50" s="245" t="s">
        <v>442</v>
      </c>
      <c r="Z50" s="245" t="s">
        <v>320</v>
      </c>
      <c r="AA50" s="247">
        <v>92539</v>
      </c>
      <c r="AB50" s="245" t="s">
        <v>321</v>
      </c>
      <c r="AC50" s="245" t="s">
        <v>322</v>
      </c>
      <c r="AD50" s="245" t="s">
        <v>323</v>
      </c>
      <c r="AE50" s="245" t="s">
        <v>12</v>
      </c>
    </row>
    <row r="51" spans="2:31" x14ac:dyDescent="0.35">
      <c r="B51" s="244">
        <v>104003</v>
      </c>
      <c r="C51" s="245" t="s">
        <v>447</v>
      </c>
      <c r="D51" s="244">
        <v>2014</v>
      </c>
      <c r="E51" s="245" t="s">
        <v>12</v>
      </c>
      <c r="F51" s="240">
        <v>204235.762155</v>
      </c>
      <c r="G51" s="245" t="s">
        <v>1755</v>
      </c>
      <c r="H51" s="245" t="s">
        <v>12</v>
      </c>
      <c r="I51" s="240">
        <v>0</v>
      </c>
      <c r="J51" s="240">
        <v>0</v>
      </c>
      <c r="K51" s="240">
        <v>194544.191655</v>
      </c>
      <c r="L51" s="240">
        <v>9691.5704999999907</v>
      </c>
      <c r="M51" s="240">
        <v>0</v>
      </c>
      <c r="N51" s="240" t="s">
        <v>12</v>
      </c>
      <c r="O51" s="240">
        <v>0</v>
      </c>
      <c r="P51" s="240">
        <v>194544.191655</v>
      </c>
      <c r="Q51" s="240">
        <v>0</v>
      </c>
      <c r="R51" s="240">
        <v>194544.191655</v>
      </c>
      <c r="S51" s="240">
        <v>9691.5704999999907</v>
      </c>
      <c r="T51" s="245" t="s">
        <v>12</v>
      </c>
      <c r="U51" s="245" t="s">
        <v>316</v>
      </c>
      <c r="V51" s="245" t="s">
        <v>317</v>
      </c>
      <c r="W51" s="245" t="s">
        <v>467</v>
      </c>
      <c r="X51" s="245" t="s">
        <v>12</v>
      </c>
      <c r="Y51" s="245" t="s">
        <v>448</v>
      </c>
      <c r="Z51" s="245" t="s">
        <v>449</v>
      </c>
      <c r="AA51" s="247">
        <v>63105</v>
      </c>
      <c r="AB51" s="245" t="s">
        <v>450</v>
      </c>
      <c r="AC51" s="245" t="s">
        <v>394</v>
      </c>
      <c r="AD51" s="245" t="s">
        <v>395</v>
      </c>
      <c r="AE51" s="245" t="s">
        <v>12</v>
      </c>
    </row>
    <row r="52" spans="2:31" x14ac:dyDescent="0.35">
      <c r="B52" s="244">
        <v>100234</v>
      </c>
      <c r="C52" s="245" t="s">
        <v>456</v>
      </c>
      <c r="D52" s="244">
        <v>2014</v>
      </c>
      <c r="E52" s="245" t="s">
        <v>12</v>
      </c>
      <c r="F52" s="240">
        <v>159230.58338404601</v>
      </c>
      <c r="G52" s="245" t="s">
        <v>1755</v>
      </c>
      <c r="H52" s="245" t="s">
        <v>12</v>
      </c>
      <c r="I52" s="240">
        <v>159230.58338404601</v>
      </c>
      <c r="J52" s="240">
        <v>0</v>
      </c>
      <c r="K52" s="240">
        <v>0</v>
      </c>
      <c r="L52" s="240">
        <v>0</v>
      </c>
      <c r="M52" s="240">
        <v>0</v>
      </c>
      <c r="N52" s="240" t="s">
        <v>12</v>
      </c>
      <c r="O52" s="240">
        <v>159230.58338404601</v>
      </c>
      <c r="P52" s="240">
        <v>0</v>
      </c>
      <c r="Q52" s="240">
        <v>0</v>
      </c>
      <c r="R52" s="240">
        <v>159230.58338404601</v>
      </c>
      <c r="S52" s="240">
        <v>0</v>
      </c>
      <c r="T52" s="245" t="s">
        <v>12</v>
      </c>
      <c r="U52" s="245" t="s">
        <v>316</v>
      </c>
      <c r="V52" s="245" t="s">
        <v>317</v>
      </c>
      <c r="W52" s="245" t="s">
        <v>350</v>
      </c>
      <c r="X52" s="245" t="s">
        <v>12</v>
      </c>
      <c r="Y52" s="245" t="s">
        <v>2044</v>
      </c>
      <c r="Z52" s="245" t="s">
        <v>320</v>
      </c>
      <c r="AA52" s="247">
        <v>92118</v>
      </c>
      <c r="AB52" s="245" t="s">
        <v>352</v>
      </c>
      <c r="AC52" s="245" t="s">
        <v>201</v>
      </c>
      <c r="AD52" s="245" t="s">
        <v>458</v>
      </c>
      <c r="AE52" s="245" t="s">
        <v>12</v>
      </c>
    </row>
    <row r="53" spans="2:31" x14ac:dyDescent="0.35">
      <c r="B53" s="244">
        <v>100229</v>
      </c>
      <c r="C53" s="245" t="s">
        <v>459</v>
      </c>
      <c r="D53" s="244">
        <v>2014</v>
      </c>
      <c r="E53" s="245" t="s">
        <v>12</v>
      </c>
      <c r="F53" s="240">
        <v>103147.06367422</v>
      </c>
      <c r="G53" s="245" t="s">
        <v>1755</v>
      </c>
      <c r="H53" s="245" t="s">
        <v>12</v>
      </c>
      <c r="I53" s="240">
        <v>103147.06367422</v>
      </c>
      <c r="J53" s="240">
        <v>0</v>
      </c>
      <c r="K53" s="240">
        <v>0</v>
      </c>
      <c r="L53" s="240">
        <v>0</v>
      </c>
      <c r="M53" s="240">
        <v>0</v>
      </c>
      <c r="N53" s="240" t="s">
        <v>12</v>
      </c>
      <c r="O53" s="240">
        <v>103147.06367422</v>
      </c>
      <c r="P53" s="240">
        <v>0</v>
      </c>
      <c r="Q53" s="240">
        <v>0</v>
      </c>
      <c r="R53" s="240">
        <v>103147.06367422</v>
      </c>
      <c r="S53" s="240">
        <v>0</v>
      </c>
      <c r="T53" s="245" t="s">
        <v>12</v>
      </c>
      <c r="U53" s="245" t="s">
        <v>316</v>
      </c>
      <c r="V53" s="245" t="s">
        <v>317</v>
      </c>
      <c r="W53" s="245" t="s">
        <v>350</v>
      </c>
      <c r="X53" s="245" t="s">
        <v>12</v>
      </c>
      <c r="Y53" s="245" t="s">
        <v>460</v>
      </c>
      <c r="Z53" s="245" t="s">
        <v>320</v>
      </c>
      <c r="AA53" s="247">
        <v>92140</v>
      </c>
      <c r="AB53" s="245" t="s">
        <v>352</v>
      </c>
      <c r="AC53" s="245" t="s">
        <v>201</v>
      </c>
      <c r="AD53" s="245" t="s">
        <v>458</v>
      </c>
      <c r="AE53" s="245" t="s">
        <v>12</v>
      </c>
    </row>
    <row r="54" spans="2:31" x14ac:dyDescent="0.35">
      <c r="B54" s="244">
        <v>101390</v>
      </c>
      <c r="C54" s="245" t="s">
        <v>461</v>
      </c>
      <c r="D54" s="244">
        <v>2014</v>
      </c>
      <c r="E54" s="245" t="s">
        <v>12</v>
      </c>
      <c r="F54" s="240">
        <v>184986.25107957801</v>
      </c>
      <c r="G54" s="245" t="s">
        <v>1755</v>
      </c>
      <c r="H54" s="245" t="s">
        <v>12</v>
      </c>
      <c r="I54" s="240">
        <v>184986.25107957801</v>
      </c>
      <c r="J54" s="240">
        <v>0</v>
      </c>
      <c r="K54" s="240">
        <v>0</v>
      </c>
      <c r="L54" s="240">
        <v>0</v>
      </c>
      <c r="M54" s="240">
        <v>0</v>
      </c>
      <c r="N54" s="240" t="s">
        <v>12</v>
      </c>
      <c r="O54" s="240">
        <v>184986.25107957801</v>
      </c>
      <c r="P54" s="240">
        <v>0</v>
      </c>
      <c r="Q54" s="240">
        <v>0</v>
      </c>
      <c r="R54" s="240">
        <v>184986.25107957801</v>
      </c>
      <c r="S54" s="240">
        <v>0</v>
      </c>
      <c r="T54" s="245" t="s">
        <v>12</v>
      </c>
      <c r="U54" s="245" t="s">
        <v>316</v>
      </c>
      <c r="V54" s="245" t="s">
        <v>317</v>
      </c>
      <c r="W54" s="245" t="s">
        <v>350</v>
      </c>
      <c r="X54" s="245" t="s">
        <v>12</v>
      </c>
      <c r="Y54" s="245" t="s">
        <v>460</v>
      </c>
      <c r="Z54" s="245" t="s">
        <v>320</v>
      </c>
      <c r="AA54" s="247">
        <v>92136</v>
      </c>
      <c r="AB54" s="245" t="s">
        <v>352</v>
      </c>
      <c r="AC54" s="245" t="s">
        <v>201</v>
      </c>
      <c r="AD54" s="245" t="s">
        <v>458</v>
      </c>
      <c r="AE54" s="245" t="s">
        <v>12</v>
      </c>
    </row>
    <row r="55" spans="2:31" x14ac:dyDescent="0.35">
      <c r="B55" s="244">
        <v>104042</v>
      </c>
      <c r="C55" s="245" t="s">
        <v>466</v>
      </c>
      <c r="D55" s="244">
        <v>2014</v>
      </c>
      <c r="E55" s="245" t="s">
        <v>12</v>
      </c>
      <c r="F55" s="240">
        <v>263184.94100599899</v>
      </c>
      <c r="G55" s="245" t="s">
        <v>1755</v>
      </c>
      <c r="H55" s="245" t="s">
        <v>12</v>
      </c>
      <c r="I55" s="240">
        <v>0</v>
      </c>
      <c r="J55" s="240">
        <v>0</v>
      </c>
      <c r="K55" s="240">
        <v>9577.8054059999904</v>
      </c>
      <c r="L55" s="240">
        <v>253607.13560000001</v>
      </c>
      <c r="M55" s="240">
        <v>0</v>
      </c>
      <c r="N55" s="240" t="s">
        <v>12</v>
      </c>
      <c r="O55" s="240">
        <v>0</v>
      </c>
      <c r="P55" s="240">
        <v>0</v>
      </c>
      <c r="Q55" s="240">
        <v>0</v>
      </c>
      <c r="R55" s="240">
        <v>0</v>
      </c>
      <c r="S55" s="240">
        <v>263184.94100599899</v>
      </c>
      <c r="T55" s="245" t="s">
        <v>12</v>
      </c>
      <c r="U55" s="245" t="s">
        <v>316</v>
      </c>
      <c r="V55" s="245" t="s">
        <v>317</v>
      </c>
      <c r="W55" s="245" t="s">
        <v>390</v>
      </c>
      <c r="X55" s="245" t="s">
        <v>12</v>
      </c>
      <c r="Y55" s="245" t="s">
        <v>468</v>
      </c>
      <c r="Z55" s="245" t="s">
        <v>469</v>
      </c>
      <c r="AA55" s="247">
        <v>62526</v>
      </c>
      <c r="AB55" s="245" t="s">
        <v>338</v>
      </c>
      <c r="AC55" s="245" t="s">
        <v>394</v>
      </c>
      <c r="AD55" s="245" t="s">
        <v>395</v>
      </c>
      <c r="AE55" s="245" t="s">
        <v>12</v>
      </c>
    </row>
    <row r="56" spans="2:31" x14ac:dyDescent="0.35">
      <c r="B56" s="244">
        <v>104002</v>
      </c>
      <c r="C56" s="245" t="s">
        <v>2045</v>
      </c>
      <c r="D56" s="244">
        <v>2014</v>
      </c>
      <c r="E56" s="245" t="s">
        <v>12</v>
      </c>
      <c r="F56" s="240">
        <v>0</v>
      </c>
      <c r="G56" s="245" t="s">
        <v>1755</v>
      </c>
      <c r="H56" s="245" t="s">
        <v>12</v>
      </c>
      <c r="I56" s="240">
        <v>0</v>
      </c>
      <c r="J56" s="240">
        <v>0</v>
      </c>
      <c r="K56" s="240">
        <v>0</v>
      </c>
      <c r="L56" s="240">
        <v>0</v>
      </c>
      <c r="M56" s="240">
        <v>0</v>
      </c>
      <c r="N56" s="240" t="s">
        <v>12</v>
      </c>
      <c r="O56" s="240">
        <v>0</v>
      </c>
      <c r="P56" s="240">
        <v>0</v>
      </c>
      <c r="Q56" s="240">
        <v>0</v>
      </c>
      <c r="R56" s="240">
        <v>0</v>
      </c>
      <c r="S56" s="240">
        <v>0</v>
      </c>
      <c r="T56" s="245" t="s">
        <v>12</v>
      </c>
      <c r="U56" s="245" t="s">
        <v>317</v>
      </c>
      <c r="V56" s="245" t="s">
        <v>317</v>
      </c>
      <c r="W56" s="245" t="s">
        <v>12</v>
      </c>
      <c r="X56" s="245" t="s">
        <v>12</v>
      </c>
      <c r="Y56" s="245" t="s">
        <v>543</v>
      </c>
      <c r="Z56" s="245" t="s">
        <v>491</v>
      </c>
      <c r="AA56" s="247">
        <v>98230</v>
      </c>
      <c r="AB56" s="245" t="s">
        <v>450</v>
      </c>
      <c r="AC56" s="245" t="s">
        <v>394</v>
      </c>
      <c r="AD56" s="245" t="s">
        <v>395</v>
      </c>
      <c r="AE56" s="245" t="s">
        <v>12</v>
      </c>
    </row>
    <row r="57" spans="2:31" x14ac:dyDescent="0.35">
      <c r="B57" s="244">
        <v>101342</v>
      </c>
      <c r="C57" s="245" t="s">
        <v>473</v>
      </c>
      <c r="D57" s="244">
        <v>2014</v>
      </c>
      <c r="E57" s="245" t="s">
        <v>12</v>
      </c>
      <c r="F57" s="240">
        <v>74709.678175199893</v>
      </c>
      <c r="G57" s="245" t="s">
        <v>1755</v>
      </c>
      <c r="H57" s="245" t="s">
        <v>12</v>
      </c>
      <c r="I57" s="240">
        <v>74709.678175199893</v>
      </c>
      <c r="J57" s="240">
        <v>0</v>
      </c>
      <c r="K57" s="240">
        <v>0</v>
      </c>
      <c r="L57" s="240">
        <v>0</v>
      </c>
      <c r="M57" s="240">
        <v>0</v>
      </c>
      <c r="N57" s="240" t="s">
        <v>12</v>
      </c>
      <c r="O57" s="240">
        <v>74709.678175199893</v>
      </c>
      <c r="P57" s="240">
        <v>0</v>
      </c>
      <c r="Q57" s="240">
        <v>0</v>
      </c>
      <c r="R57" s="240">
        <v>74709.678175199893</v>
      </c>
      <c r="S57" s="240">
        <v>0</v>
      </c>
      <c r="T57" s="245" t="s">
        <v>12</v>
      </c>
      <c r="U57" s="245" t="s">
        <v>316</v>
      </c>
      <c r="V57" s="245" t="s">
        <v>316</v>
      </c>
      <c r="W57" s="245" t="s">
        <v>761</v>
      </c>
      <c r="X57" s="245" t="s">
        <v>12</v>
      </c>
      <c r="Y57" s="245" t="s">
        <v>474</v>
      </c>
      <c r="Z57" s="245" t="s">
        <v>320</v>
      </c>
      <c r="AA57" s="247">
        <v>93637</v>
      </c>
      <c r="AB57" s="245" t="s">
        <v>475</v>
      </c>
      <c r="AC57" s="245" t="s">
        <v>476</v>
      </c>
      <c r="AD57" s="245" t="s">
        <v>327</v>
      </c>
      <c r="AE57" s="245" t="s">
        <v>12</v>
      </c>
    </row>
    <row r="58" spans="2:31" x14ac:dyDescent="0.35">
      <c r="B58" s="244">
        <v>2098</v>
      </c>
      <c r="C58" s="245" t="s">
        <v>477</v>
      </c>
      <c r="D58" s="244">
        <v>2014</v>
      </c>
      <c r="E58" s="245" t="s">
        <v>12</v>
      </c>
      <c r="F58" s="240">
        <v>55789.532486980097</v>
      </c>
      <c r="G58" s="245" t="s">
        <v>1755</v>
      </c>
      <c r="H58" s="245" t="s">
        <v>12</v>
      </c>
      <c r="I58" s="240">
        <v>0</v>
      </c>
      <c r="J58" s="240">
        <v>0</v>
      </c>
      <c r="K58" s="240">
        <v>0</v>
      </c>
      <c r="L58" s="240">
        <v>0</v>
      </c>
      <c r="M58" s="240">
        <v>55789.532486980097</v>
      </c>
      <c r="N58" s="240" t="s">
        <v>12</v>
      </c>
      <c r="O58" s="240">
        <v>0</v>
      </c>
      <c r="P58" s="240">
        <v>0</v>
      </c>
      <c r="Q58" s="240">
        <v>55789.530732924497</v>
      </c>
      <c r="R58" s="240">
        <v>55789.530732924497</v>
      </c>
      <c r="S58" s="240">
        <v>1.7540556E-3</v>
      </c>
      <c r="T58" s="245" t="s">
        <v>12</v>
      </c>
      <c r="U58" s="245" t="s">
        <v>316</v>
      </c>
      <c r="V58" s="245" t="s">
        <v>317</v>
      </c>
      <c r="W58" s="245" t="s">
        <v>1831</v>
      </c>
      <c r="X58" s="245" t="s">
        <v>12</v>
      </c>
      <c r="Y58" s="245" t="s">
        <v>478</v>
      </c>
      <c r="Z58" s="245" t="s">
        <v>464</v>
      </c>
      <c r="AA58" s="247">
        <v>85606</v>
      </c>
      <c r="AB58" s="245" t="s">
        <v>352</v>
      </c>
      <c r="AC58" s="245" t="s">
        <v>322</v>
      </c>
      <c r="AD58" s="245" t="s">
        <v>323</v>
      </c>
      <c r="AE58" s="245" t="s">
        <v>12</v>
      </c>
    </row>
    <row r="59" spans="2:31" x14ac:dyDescent="0.35">
      <c r="B59" s="244">
        <v>104131</v>
      </c>
      <c r="C59" s="245" t="s">
        <v>479</v>
      </c>
      <c r="D59" s="244">
        <v>2014</v>
      </c>
      <c r="E59" s="245" t="s">
        <v>12</v>
      </c>
      <c r="F59" s="240">
        <v>521893.07351999899</v>
      </c>
      <c r="G59" s="245" t="s">
        <v>1755</v>
      </c>
      <c r="H59" s="245" t="s">
        <v>12</v>
      </c>
      <c r="I59" s="240">
        <v>0</v>
      </c>
      <c r="J59" s="240">
        <v>0</v>
      </c>
      <c r="K59" s="240">
        <v>0</v>
      </c>
      <c r="L59" s="240">
        <v>0</v>
      </c>
      <c r="M59" s="240">
        <v>521893.07351999899</v>
      </c>
      <c r="N59" s="240" t="s">
        <v>12</v>
      </c>
      <c r="O59" s="240">
        <v>0</v>
      </c>
      <c r="P59" s="240">
        <v>0</v>
      </c>
      <c r="Q59" s="240">
        <v>326651.7798896</v>
      </c>
      <c r="R59" s="240">
        <v>326651.7798896</v>
      </c>
      <c r="S59" s="240">
        <v>195241.2936304</v>
      </c>
      <c r="T59" s="245" t="s">
        <v>12</v>
      </c>
      <c r="U59" s="245" t="s">
        <v>316</v>
      </c>
      <c r="V59" s="245" t="s">
        <v>317</v>
      </c>
      <c r="W59" s="245" t="s">
        <v>497</v>
      </c>
      <c r="X59" s="245" t="s">
        <v>12</v>
      </c>
      <c r="Y59" s="245" t="s">
        <v>481</v>
      </c>
      <c r="Z59" s="245" t="s">
        <v>464</v>
      </c>
      <c r="AA59" s="247">
        <v>85004</v>
      </c>
      <c r="AB59" s="245" t="s">
        <v>321</v>
      </c>
      <c r="AC59" s="245" t="s">
        <v>322</v>
      </c>
      <c r="AD59" s="245" t="s">
        <v>323</v>
      </c>
      <c r="AE59" s="245" t="s">
        <v>12</v>
      </c>
    </row>
    <row r="60" spans="2:31" x14ac:dyDescent="0.35">
      <c r="B60" s="244">
        <v>101696</v>
      </c>
      <c r="C60" s="245" t="s">
        <v>485</v>
      </c>
      <c r="D60" s="244">
        <v>2014</v>
      </c>
      <c r="E60" s="245" t="s">
        <v>12</v>
      </c>
      <c r="F60" s="240">
        <v>17864.5031804555</v>
      </c>
      <c r="G60" s="245" t="s">
        <v>1755</v>
      </c>
      <c r="H60" s="245" t="s">
        <v>12</v>
      </c>
      <c r="I60" s="240">
        <v>17864.5031804555</v>
      </c>
      <c r="J60" s="240">
        <v>0</v>
      </c>
      <c r="K60" s="240">
        <v>0</v>
      </c>
      <c r="L60" s="240">
        <v>0</v>
      </c>
      <c r="M60" s="240">
        <v>0</v>
      </c>
      <c r="N60" s="240" t="s">
        <v>12</v>
      </c>
      <c r="O60" s="240">
        <v>0</v>
      </c>
      <c r="P60" s="240">
        <v>0</v>
      </c>
      <c r="Q60" s="240">
        <v>0</v>
      </c>
      <c r="R60" s="240">
        <v>0</v>
      </c>
      <c r="S60" s="240">
        <v>17864.5031804555</v>
      </c>
      <c r="T60" s="245" t="s">
        <v>12</v>
      </c>
      <c r="U60" s="245" t="s">
        <v>317</v>
      </c>
      <c r="V60" s="245" t="s">
        <v>317</v>
      </c>
      <c r="W60" s="245" t="s">
        <v>12</v>
      </c>
      <c r="X60" s="245" t="s">
        <v>12</v>
      </c>
      <c r="Y60" s="245" t="s">
        <v>486</v>
      </c>
      <c r="Z60" s="245" t="s">
        <v>320</v>
      </c>
      <c r="AA60" s="247">
        <v>93204</v>
      </c>
      <c r="AB60" s="245" t="s">
        <v>487</v>
      </c>
      <c r="AC60" s="245" t="s">
        <v>201</v>
      </c>
      <c r="AD60" s="245" t="s">
        <v>327</v>
      </c>
      <c r="AE60" s="245" t="s">
        <v>12</v>
      </c>
    </row>
    <row r="61" spans="2:31" x14ac:dyDescent="0.35">
      <c r="B61" s="244">
        <v>104379</v>
      </c>
      <c r="C61" s="245" t="s">
        <v>494</v>
      </c>
      <c r="D61" s="244">
        <v>2014</v>
      </c>
      <c r="E61" s="245" t="s">
        <v>12</v>
      </c>
      <c r="F61" s="240">
        <v>13119.854457199899</v>
      </c>
      <c r="G61" s="245" t="s">
        <v>1755</v>
      </c>
      <c r="H61" s="245" t="s">
        <v>12</v>
      </c>
      <c r="I61" s="240">
        <v>13119.854457199899</v>
      </c>
      <c r="J61" s="240">
        <v>0</v>
      </c>
      <c r="K61" s="240">
        <v>0</v>
      </c>
      <c r="L61" s="240">
        <v>0</v>
      </c>
      <c r="M61" s="240">
        <v>0</v>
      </c>
      <c r="N61" s="240" t="s">
        <v>12</v>
      </c>
      <c r="O61" s="240">
        <v>0</v>
      </c>
      <c r="P61" s="240">
        <v>0</v>
      </c>
      <c r="Q61" s="240">
        <v>0</v>
      </c>
      <c r="R61" s="240">
        <v>0</v>
      </c>
      <c r="S61" s="240">
        <v>13119.854457199899</v>
      </c>
      <c r="T61" s="245" t="s">
        <v>12</v>
      </c>
      <c r="U61" s="245" t="s">
        <v>317</v>
      </c>
      <c r="V61" s="245" t="s">
        <v>317</v>
      </c>
      <c r="W61" s="245" t="s">
        <v>12</v>
      </c>
      <c r="X61" s="245" t="s">
        <v>12</v>
      </c>
      <c r="Y61" s="245" t="s">
        <v>474</v>
      </c>
      <c r="Z61" s="245" t="s">
        <v>320</v>
      </c>
      <c r="AA61" s="247">
        <v>93638</v>
      </c>
      <c r="AB61" s="245" t="s">
        <v>495</v>
      </c>
      <c r="AC61" s="245" t="s">
        <v>201</v>
      </c>
      <c r="AD61" s="245" t="s">
        <v>327</v>
      </c>
      <c r="AE61" s="245" t="s">
        <v>12</v>
      </c>
    </row>
    <row r="62" spans="2:31" x14ac:dyDescent="0.35">
      <c r="B62" s="244">
        <v>3024</v>
      </c>
      <c r="C62" s="245" t="s">
        <v>496</v>
      </c>
      <c r="D62" s="244">
        <v>2014</v>
      </c>
      <c r="E62" s="245" t="s">
        <v>12</v>
      </c>
      <c r="F62" s="240">
        <v>54179.2788</v>
      </c>
      <c r="G62" s="245" t="s">
        <v>1755</v>
      </c>
      <c r="H62" s="245" t="s">
        <v>12</v>
      </c>
      <c r="I62" s="240">
        <v>0</v>
      </c>
      <c r="J62" s="240">
        <v>0</v>
      </c>
      <c r="K62" s="240">
        <v>0</v>
      </c>
      <c r="L62" s="240">
        <v>0</v>
      </c>
      <c r="M62" s="240">
        <v>54179.2788</v>
      </c>
      <c r="N62" s="240" t="s">
        <v>12</v>
      </c>
      <c r="O62" s="240">
        <v>0</v>
      </c>
      <c r="P62" s="240">
        <v>0</v>
      </c>
      <c r="Q62" s="240">
        <v>54179.2788</v>
      </c>
      <c r="R62" s="240">
        <v>54179.2788</v>
      </c>
      <c r="S62" s="240">
        <v>0</v>
      </c>
      <c r="T62" s="245" t="s">
        <v>12</v>
      </c>
      <c r="U62" s="245" t="s">
        <v>316</v>
      </c>
      <c r="V62" s="245" t="s">
        <v>317</v>
      </c>
      <c r="W62" s="245" t="s">
        <v>1831</v>
      </c>
      <c r="X62" s="245" t="s">
        <v>12</v>
      </c>
      <c r="Y62" s="245" t="s">
        <v>498</v>
      </c>
      <c r="Z62" s="245" t="s">
        <v>320</v>
      </c>
      <c r="AA62" s="247">
        <v>91702</v>
      </c>
      <c r="AB62" s="245" t="s">
        <v>321</v>
      </c>
      <c r="AC62" s="245" t="s">
        <v>322</v>
      </c>
      <c r="AD62" s="245" t="s">
        <v>323</v>
      </c>
      <c r="AE62" s="245" t="s">
        <v>12</v>
      </c>
    </row>
    <row r="63" spans="2:31" x14ac:dyDescent="0.35">
      <c r="B63" s="244">
        <v>100897</v>
      </c>
      <c r="C63" s="245" t="s">
        <v>499</v>
      </c>
      <c r="D63" s="244">
        <v>2014</v>
      </c>
      <c r="E63" s="245" t="s">
        <v>12</v>
      </c>
      <c r="F63" s="240">
        <v>116832.472176</v>
      </c>
      <c r="G63" s="245" t="s">
        <v>1755</v>
      </c>
      <c r="H63" s="245" t="s">
        <v>12</v>
      </c>
      <c r="I63" s="240">
        <v>116832.472176</v>
      </c>
      <c r="J63" s="240">
        <v>0</v>
      </c>
      <c r="K63" s="240">
        <v>0</v>
      </c>
      <c r="L63" s="240">
        <v>0</v>
      </c>
      <c r="M63" s="240">
        <v>0</v>
      </c>
      <c r="N63" s="240" t="s">
        <v>12</v>
      </c>
      <c r="O63" s="240">
        <v>116832.472176</v>
      </c>
      <c r="P63" s="240">
        <v>0</v>
      </c>
      <c r="Q63" s="240">
        <v>0</v>
      </c>
      <c r="R63" s="240">
        <v>116832.472176</v>
      </c>
      <c r="S63" s="240">
        <v>0</v>
      </c>
      <c r="T63" s="245" t="s">
        <v>12</v>
      </c>
      <c r="U63" s="245" t="s">
        <v>316</v>
      </c>
      <c r="V63" s="245" t="s">
        <v>317</v>
      </c>
      <c r="W63" s="245" t="s">
        <v>467</v>
      </c>
      <c r="X63" s="245" t="s">
        <v>12</v>
      </c>
      <c r="Y63" s="245" t="s">
        <v>346</v>
      </c>
      <c r="Z63" s="245" t="s">
        <v>320</v>
      </c>
      <c r="AA63" s="247">
        <v>93308</v>
      </c>
      <c r="AB63" s="245" t="s">
        <v>352</v>
      </c>
      <c r="AC63" s="245" t="s">
        <v>201</v>
      </c>
      <c r="AD63" s="245" t="s">
        <v>458</v>
      </c>
      <c r="AE63" s="245" t="s">
        <v>12</v>
      </c>
    </row>
    <row r="64" spans="2:31" x14ac:dyDescent="0.35">
      <c r="B64" s="244">
        <v>104334</v>
      </c>
      <c r="C64" s="245" t="s">
        <v>500</v>
      </c>
      <c r="D64" s="244">
        <v>2014</v>
      </c>
      <c r="E64" s="245" t="s">
        <v>12</v>
      </c>
      <c r="F64" s="240">
        <v>16833.4933184</v>
      </c>
      <c r="G64" s="245" t="s">
        <v>1755</v>
      </c>
      <c r="H64" s="245" t="s">
        <v>12</v>
      </c>
      <c r="I64" s="240">
        <v>16833.4933184</v>
      </c>
      <c r="J64" s="240">
        <v>0</v>
      </c>
      <c r="K64" s="240">
        <v>0</v>
      </c>
      <c r="L64" s="240">
        <v>0</v>
      </c>
      <c r="M64" s="240">
        <v>0</v>
      </c>
      <c r="N64" s="240" t="s">
        <v>12</v>
      </c>
      <c r="O64" s="240">
        <v>0</v>
      </c>
      <c r="P64" s="240">
        <v>0</v>
      </c>
      <c r="Q64" s="240">
        <v>0</v>
      </c>
      <c r="R64" s="240">
        <v>0</v>
      </c>
      <c r="S64" s="240">
        <v>16833.4933184</v>
      </c>
      <c r="T64" s="245" t="s">
        <v>12</v>
      </c>
      <c r="U64" s="245" t="s">
        <v>317</v>
      </c>
      <c r="V64" s="245" t="s">
        <v>317</v>
      </c>
      <c r="W64" s="245" t="s">
        <v>12</v>
      </c>
      <c r="X64" s="245" t="s">
        <v>12</v>
      </c>
      <c r="Y64" s="245" t="s">
        <v>501</v>
      </c>
      <c r="Z64" s="245" t="s">
        <v>320</v>
      </c>
      <c r="AA64" s="247">
        <v>93630</v>
      </c>
      <c r="AB64" s="245" t="s">
        <v>502</v>
      </c>
      <c r="AC64" s="245" t="s">
        <v>201</v>
      </c>
      <c r="AD64" s="245" t="s">
        <v>327</v>
      </c>
      <c r="AE64" s="245" t="s">
        <v>12</v>
      </c>
    </row>
    <row r="65" spans="2:31" x14ac:dyDescent="0.35">
      <c r="B65" s="244">
        <v>2425</v>
      </c>
      <c r="C65" s="245" t="s">
        <v>2046</v>
      </c>
      <c r="D65" s="244">
        <v>2014</v>
      </c>
      <c r="E65" s="245" t="s">
        <v>12</v>
      </c>
      <c r="F65" s="240">
        <v>0</v>
      </c>
      <c r="G65" s="245" t="s">
        <v>1755</v>
      </c>
      <c r="H65" s="245" t="s">
        <v>12</v>
      </c>
      <c r="I65" s="240">
        <v>0</v>
      </c>
      <c r="J65" s="240">
        <v>0</v>
      </c>
      <c r="K65" s="240">
        <v>0</v>
      </c>
      <c r="L65" s="240">
        <v>0</v>
      </c>
      <c r="M65" s="240">
        <v>0</v>
      </c>
      <c r="N65" s="240" t="s">
        <v>12</v>
      </c>
      <c r="O65" s="240">
        <v>0</v>
      </c>
      <c r="P65" s="240">
        <v>0</v>
      </c>
      <c r="Q65" s="240">
        <v>0</v>
      </c>
      <c r="R65" s="240">
        <v>0</v>
      </c>
      <c r="S65" s="240">
        <v>0</v>
      </c>
      <c r="T65" s="245" t="s">
        <v>12</v>
      </c>
      <c r="U65" s="245" t="s">
        <v>317</v>
      </c>
      <c r="V65" s="245" t="s">
        <v>317</v>
      </c>
      <c r="W65" s="245" t="s">
        <v>12</v>
      </c>
      <c r="X65" s="245" t="s">
        <v>12</v>
      </c>
      <c r="Y65" s="245" t="s">
        <v>1004</v>
      </c>
      <c r="Z65" s="245" t="s">
        <v>361</v>
      </c>
      <c r="AA65" s="247">
        <v>10019</v>
      </c>
      <c r="AB65" s="245" t="s">
        <v>2047</v>
      </c>
      <c r="AC65" s="245" t="s">
        <v>322</v>
      </c>
      <c r="AD65" s="245" t="s">
        <v>323</v>
      </c>
      <c r="AE65" s="245" t="s">
        <v>12</v>
      </c>
    </row>
    <row r="66" spans="2:31" x14ac:dyDescent="0.35">
      <c r="B66" s="244">
        <v>104542</v>
      </c>
      <c r="C66" s="245" t="s">
        <v>2048</v>
      </c>
      <c r="D66" s="244">
        <v>2014</v>
      </c>
      <c r="E66" s="245" t="s">
        <v>12</v>
      </c>
      <c r="F66" s="240">
        <v>10743.526686456</v>
      </c>
      <c r="G66" s="245" t="s">
        <v>1755</v>
      </c>
      <c r="H66" s="245" t="s">
        <v>12</v>
      </c>
      <c r="I66" s="240">
        <v>10743.526686456</v>
      </c>
      <c r="J66" s="240">
        <v>0</v>
      </c>
      <c r="K66" s="240">
        <v>0</v>
      </c>
      <c r="L66" s="240">
        <v>0</v>
      </c>
      <c r="M66" s="240">
        <v>0</v>
      </c>
      <c r="N66" s="240" t="s">
        <v>12</v>
      </c>
      <c r="O66" s="240">
        <v>0</v>
      </c>
      <c r="P66" s="240">
        <v>0</v>
      </c>
      <c r="Q66" s="240">
        <v>0</v>
      </c>
      <c r="R66" s="240">
        <v>0</v>
      </c>
      <c r="S66" s="240">
        <v>10743.526686456</v>
      </c>
      <c r="T66" s="245" t="s">
        <v>12</v>
      </c>
      <c r="U66" s="245" t="s">
        <v>317</v>
      </c>
      <c r="V66" s="245" t="s">
        <v>317</v>
      </c>
      <c r="W66" s="245" t="s">
        <v>12</v>
      </c>
      <c r="X66" s="245" t="s">
        <v>12</v>
      </c>
      <c r="Y66" s="245" t="s">
        <v>506</v>
      </c>
      <c r="Z66" s="245" t="s">
        <v>320</v>
      </c>
      <c r="AA66" s="247">
        <v>90039</v>
      </c>
      <c r="AB66" s="245" t="s">
        <v>428</v>
      </c>
      <c r="AC66" s="245" t="s">
        <v>201</v>
      </c>
      <c r="AD66" s="245" t="s">
        <v>327</v>
      </c>
      <c r="AE66" s="245" t="s">
        <v>12</v>
      </c>
    </row>
    <row r="67" spans="2:31" x14ac:dyDescent="0.35">
      <c r="B67" s="244">
        <v>104165</v>
      </c>
      <c r="C67" s="245" t="s">
        <v>507</v>
      </c>
      <c r="D67" s="244">
        <v>2014</v>
      </c>
      <c r="E67" s="245" t="s">
        <v>12</v>
      </c>
      <c r="F67" s="240">
        <v>13945.66404</v>
      </c>
      <c r="G67" s="245" t="s">
        <v>1755</v>
      </c>
      <c r="H67" s="245" t="s">
        <v>12</v>
      </c>
      <c r="I67" s="240">
        <v>13945.66404</v>
      </c>
      <c r="J67" s="240">
        <v>0</v>
      </c>
      <c r="K67" s="240">
        <v>0</v>
      </c>
      <c r="L67" s="240">
        <v>0</v>
      </c>
      <c r="M67" s="240">
        <v>0</v>
      </c>
      <c r="N67" s="240" t="s">
        <v>12</v>
      </c>
      <c r="O67" s="240">
        <v>0</v>
      </c>
      <c r="P67" s="240">
        <v>0</v>
      </c>
      <c r="Q67" s="240">
        <v>0</v>
      </c>
      <c r="R67" s="240">
        <v>0</v>
      </c>
      <c r="S67" s="240">
        <v>13945.66404</v>
      </c>
      <c r="T67" s="245" t="s">
        <v>12</v>
      </c>
      <c r="U67" s="245" t="s">
        <v>317</v>
      </c>
      <c r="V67" s="245" t="s">
        <v>317</v>
      </c>
      <c r="W67" s="245" t="s">
        <v>12</v>
      </c>
      <c r="X67" s="245" t="s">
        <v>12</v>
      </c>
      <c r="Y67" s="245" t="s">
        <v>508</v>
      </c>
      <c r="Z67" s="245" t="s">
        <v>320</v>
      </c>
      <c r="AA67" s="247">
        <v>94710</v>
      </c>
      <c r="AB67" s="245" t="s">
        <v>428</v>
      </c>
      <c r="AC67" s="245" t="s">
        <v>201</v>
      </c>
      <c r="AD67" s="245" t="s">
        <v>327</v>
      </c>
      <c r="AE67" s="245" t="s">
        <v>12</v>
      </c>
    </row>
    <row r="68" spans="2:31" x14ac:dyDescent="0.35">
      <c r="B68" s="244">
        <v>100890</v>
      </c>
      <c r="C68" s="245" t="s">
        <v>509</v>
      </c>
      <c r="D68" s="244">
        <v>2014</v>
      </c>
      <c r="E68" s="245" t="s">
        <v>12</v>
      </c>
      <c r="F68" s="240">
        <v>161233.977404</v>
      </c>
      <c r="G68" s="245" t="s">
        <v>1755</v>
      </c>
      <c r="H68" s="245" t="s">
        <v>12</v>
      </c>
      <c r="I68" s="240">
        <v>161233.977404</v>
      </c>
      <c r="J68" s="240">
        <v>0</v>
      </c>
      <c r="K68" s="240">
        <v>0</v>
      </c>
      <c r="L68" s="240">
        <v>0</v>
      </c>
      <c r="M68" s="240">
        <v>0</v>
      </c>
      <c r="N68" s="240" t="s">
        <v>12</v>
      </c>
      <c r="O68" s="240">
        <v>161233.977404</v>
      </c>
      <c r="P68" s="240">
        <v>0</v>
      </c>
      <c r="Q68" s="240">
        <v>0</v>
      </c>
      <c r="R68" s="240">
        <v>161233.977404</v>
      </c>
      <c r="S68" s="240">
        <v>0</v>
      </c>
      <c r="T68" s="245" t="s">
        <v>12</v>
      </c>
      <c r="U68" s="245" t="s">
        <v>316</v>
      </c>
      <c r="V68" s="245" t="s">
        <v>317</v>
      </c>
      <c r="W68" s="245" t="s">
        <v>467</v>
      </c>
      <c r="X68" s="245" t="s">
        <v>12</v>
      </c>
      <c r="Y68" s="245" t="s">
        <v>346</v>
      </c>
      <c r="Z68" s="245" t="s">
        <v>320</v>
      </c>
      <c r="AA68" s="247">
        <v>93306</v>
      </c>
      <c r="AB68" s="245" t="s">
        <v>352</v>
      </c>
      <c r="AC68" s="245" t="s">
        <v>201</v>
      </c>
      <c r="AD68" s="245" t="s">
        <v>458</v>
      </c>
      <c r="AE68" s="245" t="s">
        <v>12</v>
      </c>
    </row>
    <row r="69" spans="2:31" x14ac:dyDescent="0.35">
      <c r="B69" s="244">
        <v>3000</v>
      </c>
      <c r="C69" s="245" t="s">
        <v>510</v>
      </c>
      <c r="D69" s="244">
        <v>2014</v>
      </c>
      <c r="E69" s="245" t="s">
        <v>12</v>
      </c>
      <c r="F69" s="240">
        <v>0</v>
      </c>
      <c r="G69" s="245" t="s">
        <v>1755</v>
      </c>
      <c r="H69" s="245" t="s">
        <v>12</v>
      </c>
      <c r="I69" s="240">
        <v>0</v>
      </c>
      <c r="J69" s="240">
        <v>0</v>
      </c>
      <c r="K69" s="240">
        <v>0</v>
      </c>
      <c r="L69" s="240">
        <v>0</v>
      </c>
      <c r="M69" s="240">
        <v>0</v>
      </c>
      <c r="N69" s="240" t="s">
        <v>12</v>
      </c>
      <c r="O69" s="240">
        <v>0</v>
      </c>
      <c r="P69" s="240">
        <v>0</v>
      </c>
      <c r="Q69" s="240">
        <v>0</v>
      </c>
      <c r="R69" s="240">
        <v>0</v>
      </c>
      <c r="S69" s="240">
        <v>0</v>
      </c>
      <c r="T69" s="245" t="s">
        <v>12</v>
      </c>
      <c r="U69" s="245" t="s">
        <v>317</v>
      </c>
      <c r="V69" s="245" t="s">
        <v>317</v>
      </c>
      <c r="W69" s="245" t="s">
        <v>12</v>
      </c>
      <c r="X69" s="245" t="s">
        <v>12</v>
      </c>
      <c r="Y69" s="245" t="s">
        <v>511</v>
      </c>
      <c r="Z69" s="245" t="s">
        <v>320</v>
      </c>
      <c r="AA69" s="247">
        <v>92315</v>
      </c>
      <c r="AB69" s="245" t="s">
        <v>321</v>
      </c>
      <c r="AC69" s="245" t="s">
        <v>322</v>
      </c>
      <c r="AD69" s="245" t="s">
        <v>323</v>
      </c>
      <c r="AE69" s="245" t="s">
        <v>12</v>
      </c>
    </row>
    <row r="70" spans="2:31" x14ac:dyDescent="0.35">
      <c r="B70" s="244">
        <v>104624</v>
      </c>
      <c r="C70" s="245" t="s">
        <v>1834</v>
      </c>
      <c r="D70" s="244">
        <v>2014</v>
      </c>
      <c r="E70" s="245" t="s">
        <v>12</v>
      </c>
      <c r="F70" s="240">
        <v>78476.856331999996</v>
      </c>
      <c r="G70" s="245" t="s">
        <v>1755</v>
      </c>
      <c r="H70" s="245" t="s">
        <v>12</v>
      </c>
      <c r="I70" s="240">
        <v>0</v>
      </c>
      <c r="J70" s="240">
        <v>0</v>
      </c>
      <c r="K70" s="240">
        <v>78476.856331999996</v>
      </c>
      <c r="L70" s="240">
        <v>0</v>
      </c>
      <c r="M70" s="240">
        <v>0</v>
      </c>
      <c r="N70" s="240" t="s">
        <v>12</v>
      </c>
      <c r="O70" s="240">
        <v>0</v>
      </c>
      <c r="P70" s="240">
        <v>0</v>
      </c>
      <c r="Q70" s="240">
        <v>0</v>
      </c>
      <c r="R70" s="240">
        <v>0</v>
      </c>
      <c r="S70" s="240">
        <v>78476.856331999996</v>
      </c>
      <c r="T70" s="245" t="s">
        <v>12</v>
      </c>
      <c r="U70" s="245" t="s">
        <v>2049</v>
      </c>
      <c r="V70" s="245" t="s">
        <v>317</v>
      </c>
      <c r="W70" s="245" t="s">
        <v>467</v>
      </c>
      <c r="X70" s="245" t="s">
        <v>12</v>
      </c>
      <c r="Y70" s="245" t="s">
        <v>1059</v>
      </c>
      <c r="Z70" s="245" t="s">
        <v>320</v>
      </c>
      <c r="AA70" s="247">
        <v>93251</v>
      </c>
      <c r="AB70" s="245" t="s">
        <v>465</v>
      </c>
      <c r="AC70" s="245" t="s">
        <v>424</v>
      </c>
      <c r="AD70" s="245" t="s">
        <v>425</v>
      </c>
      <c r="AE70" s="245" t="s">
        <v>12</v>
      </c>
    </row>
    <row r="71" spans="2:31" x14ac:dyDescent="0.35">
      <c r="B71" s="244">
        <v>104623</v>
      </c>
      <c r="C71" s="245" t="s">
        <v>1761</v>
      </c>
      <c r="D71" s="244">
        <v>2014</v>
      </c>
      <c r="E71" s="245" t="s">
        <v>12</v>
      </c>
      <c r="F71" s="240">
        <v>48544.534215</v>
      </c>
      <c r="G71" s="245" t="s">
        <v>1755</v>
      </c>
      <c r="H71" s="245" t="s">
        <v>12</v>
      </c>
      <c r="I71" s="240">
        <v>0</v>
      </c>
      <c r="J71" s="240">
        <v>0</v>
      </c>
      <c r="K71" s="240">
        <v>48544.534215</v>
      </c>
      <c r="L71" s="240">
        <v>0</v>
      </c>
      <c r="M71" s="240">
        <v>0</v>
      </c>
      <c r="N71" s="240" t="s">
        <v>12</v>
      </c>
      <c r="O71" s="240">
        <v>0</v>
      </c>
      <c r="P71" s="240">
        <v>0</v>
      </c>
      <c r="Q71" s="240">
        <v>0</v>
      </c>
      <c r="R71" s="240">
        <v>0</v>
      </c>
      <c r="S71" s="240">
        <v>48544.534215</v>
      </c>
      <c r="T71" s="245" t="s">
        <v>12</v>
      </c>
      <c r="U71" s="245" t="s">
        <v>2050</v>
      </c>
      <c r="V71" s="245" t="s">
        <v>317</v>
      </c>
      <c r="W71" s="245" t="s">
        <v>467</v>
      </c>
      <c r="X71" s="245" t="s">
        <v>12</v>
      </c>
      <c r="Y71" s="245" t="s">
        <v>1059</v>
      </c>
      <c r="Z71" s="245" t="s">
        <v>320</v>
      </c>
      <c r="AA71" s="247">
        <v>93251</v>
      </c>
      <c r="AB71" s="245" t="s">
        <v>465</v>
      </c>
      <c r="AC71" s="245" t="s">
        <v>424</v>
      </c>
      <c r="AD71" s="245" t="s">
        <v>425</v>
      </c>
      <c r="AE71" s="245" t="s">
        <v>12</v>
      </c>
    </row>
    <row r="72" spans="2:31" x14ac:dyDescent="0.35">
      <c r="B72" s="244">
        <v>104094</v>
      </c>
      <c r="C72" s="245" t="s">
        <v>514</v>
      </c>
      <c r="D72" s="244">
        <v>2014</v>
      </c>
      <c r="E72" s="245" t="s">
        <v>12</v>
      </c>
      <c r="F72" s="240">
        <v>1953149.9355881801</v>
      </c>
      <c r="G72" s="245" t="s">
        <v>1755</v>
      </c>
      <c r="H72" s="245" t="s">
        <v>12</v>
      </c>
      <c r="I72" s="240">
        <v>1953149.9355881801</v>
      </c>
      <c r="J72" s="240">
        <v>0</v>
      </c>
      <c r="K72" s="240">
        <v>0</v>
      </c>
      <c r="L72" s="240">
        <v>0</v>
      </c>
      <c r="M72" s="240">
        <v>0</v>
      </c>
      <c r="N72" s="240" t="s">
        <v>12</v>
      </c>
      <c r="O72" s="240">
        <v>1949812.32598818</v>
      </c>
      <c r="P72" s="240">
        <v>0</v>
      </c>
      <c r="Q72" s="240">
        <v>0</v>
      </c>
      <c r="R72" s="240">
        <v>1949812.32598818</v>
      </c>
      <c r="S72" s="240">
        <v>3337.6095999999902</v>
      </c>
      <c r="T72" s="245" t="s">
        <v>12</v>
      </c>
      <c r="U72" s="245" t="s">
        <v>480</v>
      </c>
      <c r="V72" s="245" t="s">
        <v>316</v>
      </c>
      <c r="W72" s="245" t="s">
        <v>467</v>
      </c>
      <c r="X72" s="245" t="s">
        <v>12</v>
      </c>
      <c r="Y72" s="245" t="s">
        <v>515</v>
      </c>
      <c r="Z72" s="245" t="s">
        <v>320</v>
      </c>
      <c r="AA72" s="247">
        <v>93268</v>
      </c>
      <c r="AB72" s="245" t="s">
        <v>342</v>
      </c>
      <c r="AC72" s="245" t="s">
        <v>343</v>
      </c>
      <c r="AD72" s="245" t="s">
        <v>344</v>
      </c>
      <c r="AE72" s="245" t="s">
        <v>12</v>
      </c>
    </row>
    <row r="73" spans="2:31" x14ac:dyDescent="0.35">
      <c r="B73" s="244">
        <v>3026</v>
      </c>
      <c r="C73" s="245" t="s">
        <v>516</v>
      </c>
      <c r="D73" s="244">
        <v>2014</v>
      </c>
      <c r="E73" s="245" t="s">
        <v>12</v>
      </c>
      <c r="F73" s="240">
        <v>0</v>
      </c>
      <c r="G73" s="245" t="s">
        <v>1755</v>
      </c>
      <c r="H73" s="245" t="s">
        <v>12</v>
      </c>
      <c r="I73" s="240">
        <v>0</v>
      </c>
      <c r="J73" s="240">
        <v>0</v>
      </c>
      <c r="K73" s="240">
        <v>0</v>
      </c>
      <c r="L73" s="240">
        <v>0</v>
      </c>
      <c r="M73" s="240">
        <v>0</v>
      </c>
      <c r="N73" s="240" t="s">
        <v>12</v>
      </c>
      <c r="O73" s="240">
        <v>0</v>
      </c>
      <c r="P73" s="240">
        <v>0</v>
      </c>
      <c r="Q73" s="240">
        <v>0</v>
      </c>
      <c r="R73" s="240">
        <v>0</v>
      </c>
      <c r="S73" s="240">
        <v>0</v>
      </c>
      <c r="T73" s="245" t="s">
        <v>12</v>
      </c>
      <c r="U73" s="245" t="s">
        <v>317</v>
      </c>
      <c r="V73" s="245" t="s">
        <v>317</v>
      </c>
      <c r="W73" s="245" t="s">
        <v>12</v>
      </c>
      <c r="X73" s="245" t="s">
        <v>12</v>
      </c>
      <c r="Y73" s="245" t="s">
        <v>517</v>
      </c>
      <c r="Z73" s="245" t="s">
        <v>320</v>
      </c>
      <c r="AA73" s="247">
        <v>95917</v>
      </c>
      <c r="AB73" s="245" t="s">
        <v>321</v>
      </c>
      <c r="AC73" s="245" t="s">
        <v>322</v>
      </c>
      <c r="AD73" s="245" t="s">
        <v>323</v>
      </c>
      <c r="AE73" s="245" t="s">
        <v>12</v>
      </c>
    </row>
    <row r="74" spans="2:31" x14ac:dyDescent="0.35">
      <c r="B74" s="244">
        <v>100120</v>
      </c>
      <c r="C74" s="245" t="s">
        <v>518</v>
      </c>
      <c r="D74" s="244">
        <v>2014</v>
      </c>
      <c r="E74" s="245" t="s">
        <v>12</v>
      </c>
      <c r="F74" s="240">
        <v>7507.3553739999898</v>
      </c>
      <c r="G74" s="245" t="s">
        <v>1755</v>
      </c>
      <c r="H74" s="245" t="s">
        <v>12</v>
      </c>
      <c r="I74" s="240">
        <v>7507.3553739999898</v>
      </c>
      <c r="J74" s="240">
        <v>0</v>
      </c>
      <c r="K74" s="240">
        <v>0</v>
      </c>
      <c r="L74" s="240">
        <v>0</v>
      </c>
      <c r="M74" s="240">
        <v>0</v>
      </c>
      <c r="N74" s="240" t="s">
        <v>12</v>
      </c>
      <c r="O74" s="240">
        <v>0</v>
      </c>
      <c r="P74" s="240">
        <v>0</v>
      </c>
      <c r="Q74" s="240">
        <v>0</v>
      </c>
      <c r="R74" s="240">
        <v>0</v>
      </c>
      <c r="S74" s="240">
        <v>7507.3553739999898</v>
      </c>
      <c r="T74" s="245" t="s">
        <v>12</v>
      </c>
      <c r="U74" s="245" t="s">
        <v>317</v>
      </c>
      <c r="V74" s="245" t="s">
        <v>317</v>
      </c>
      <c r="W74" s="245" t="s">
        <v>12</v>
      </c>
      <c r="X74" s="245" t="s">
        <v>12</v>
      </c>
      <c r="Y74" s="245" t="s">
        <v>519</v>
      </c>
      <c r="Z74" s="245" t="s">
        <v>320</v>
      </c>
      <c r="AA74" s="247">
        <v>90639</v>
      </c>
      <c r="AB74" s="245" t="s">
        <v>520</v>
      </c>
      <c r="AC74" s="245" t="s">
        <v>201</v>
      </c>
      <c r="AD74" s="245" t="s">
        <v>327</v>
      </c>
      <c r="AE74" s="245" t="s">
        <v>12</v>
      </c>
    </row>
    <row r="75" spans="2:31" x14ac:dyDescent="0.35">
      <c r="B75" s="244">
        <v>100053</v>
      </c>
      <c r="C75" s="245" t="s">
        <v>523</v>
      </c>
      <c r="D75" s="244">
        <v>2014</v>
      </c>
      <c r="E75" s="245" t="s">
        <v>12</v>
      </c>
      <c r="F75" s="240">
        <v>124713.247381541</v>
      </c>
      <c r="G75" s="245" t="s">
        <v>1755</v>
      </c>
      <c r="H75" s="245" t="s">
        <v>12</v>
      </c>
      <c r="I75" s="240">
        <v>2571.2473815419899</v>
      </c>
      <c r="J75" s="240">
        <v>122142</v>
      </c>
      <c r="K75" s="240">
        <v>0</v>
      </c>
      <c r="L75" s="240">
        <v>0</v>
      </c>
      <c r="M75" s="240">
        <v>0</v>
      </c>
      <c r="N75" s="240" t="s">
        <v>12</v>
      </c>
      <c r="O75" s="240">
        <v>0</v>
      </c>
      <c r="P75" s="240">
        <v>0</v>
      </c>
      <c r="Q75" s="240">
        <v>0</v>
      </c>
      <c r="R75" s="240">
        <v>0</v>
      </c>
      <c r="S75" s="240">
        <v>124713.247381541</v>
      </c>
      <c r="T75" s="245" t="s">
        <v>12</v>
      </c>
      <c r="U75" s="245" t="s">
        <v>480</v>
      </c>
      <c r="V75" s="245" t="s">
        <v>317</v>
      </c>
      <c r="W75" s="245" t="s">
        <v>1847</v>
      </c>
      <c r="X75" s="245" t="s">
        <v>12</v>
      </c>
      <c r="Y75" s="245" t="s">
        <v>524</v>
      </c>
      <c r="Z75" s="245" t="s">
        <v>320</v>
      </c>
      <c r="AA75" s="247">
        <v>95525</v>
      </c>
      <c r="AB75" s="245" t="s">
        <v>404</v>
      </c>
      <c r="AC75" s="245" t="s">
        <v>201</v>
      </c>
      <c r="AD75" s="245" t="s">
        <v>354</v>
      </c>
      <c r="AE75" s="245" t="s">
        <v>12</v>
      </c>
    </row>
    <row r="76" spans="2:31" x14ac:dyDescent="0.35">
      <c r="B76" s="244">
        <v>100342</v>
      </c>
      <c r="C76" s="245" t="s">
        <v>525</v>
      </c>
      <c r="D76" s="244">
        <v>2014</v>
      </c>
      <c r="E76" s="245" t="s">
        <v>12</v>
      </c>
      <c r="F76" s="240">
        <v>670935.484176</v>
      </c>
      <c r="G76" s="245" t="s">
        <v>1755</v>
      </c>
      <c r="H76" s="245" t="s">
        <v>12</v>
      </c>
      <c r="I76" s="240">
        <v>670935.484176</v>
      </c>
      <c r="J76" s="240">
        <v>0</v>
      </c>
      <c r="K76" s="240">
        <v>0</v>
      </c>
      <c r="L76" s="240">
        <v>0</v>
      </c>
      <c r="M76" s="240">
        <v>0</v>
      </c>
      <c r="N76" s="240" t="s">
        <v>12</v>
      </c>
      <c r="O76" s="240">
        <v>670935.484176</v>
      </c>
      <c r="P76" s="240">
        <v>0</v>
      </c>
      <c r="Q76" s="240">
        <v>0</v>
      </c>
      <c r="R76" s="240">
        <v>670935.484176</v>
      </c>
      <c r="S76" s="240">
        <v>0</v>
      </c>
      <c r="T76" s="245" t="s">
        <v>12</v>
      </c>
      <c r="U76" s="245" t="s">
        <v>480</v>
      </c>
      <c r="V76" s="245" t="s">
        <v>317</v>
      </c>
      <c r="W76" s="245" t="s">
        <v>318</v>
      </c>
      <c r="X76" s="245" t="s">
        <v>12</v>
      </c>
      <c r="Y76" s="245" t="s">
        <v>527</v>
      </c>
      <c r="Z76" s="245" t="s">
        <v>320</v>
      </c>
      <c r="AA76" s="247">
        <v>92225</v>
      </c>
      <c r="AB76" s="245" t="s">
        <v>352</v>
      </c>
      <c r="AC76" s="245" t="s">
        <v>204</v>
      </c>
      <c r="AD76" s="245" t="s">
        <v>354</v>
      </c>
      <c r="AE76" s="245" t="s">
        <v>12</v>
      </c>
    </row>
    <row r="77" spans="2:31" x14ac:dyDescent="0.35">
      <c r="B77" s="244">
        <v>2017</v>
      </c>
      <c r="C77" s="245" t="s">
        <v>2051</v>
      </c>
      <c r="D77" s="244">
        <v>2014</v>
      </c>
      <c r="E77" s="245" t="s">
        <v>12</v>
      </c>
      <c r="F77" s="240">
        <v>0</v>
      </c>
      <c r="G77" s="245" t="s">
        <v>1755</v>
      </c>
      <c r="H77" s="245" t="s">
        <v>12</v>
      </c>
      <c r="I77" s="240">
        <v>0</v>
      </c>
      <c r="J77" s="240">
        <v>0</v>
      </c>
      <c r="K77" s="240">
        <v>0</v>
      </c>
      <c r="L77" s="240">
        <v>0</v>
      </c>
      <c r="M77" s="240">
        <v>0</v>
      </c>
      <c r="N77" s="240" t="s">
        <v>12</v>
      </c>
      <c r="O77" s="240">
        <v>0</v>
      </c>
      <c r="P77" s="240">
        <v>0</v>
      </c>
      <c r="Q77" s="240">
        <v>0</v>
      </c>
      <c r="R77" s="240">
        <v>0</v>
      </c>
      <c r="S77" s="240">
        <v>0</v>
      </c>
      <c r="T77" s="245" t="s">
        <v>12</v>
      </c>
      <c r="U77" s="245" t="s">
        <v>317</v>
      </c>
      <c r="V77" s="245" t="s">
        <v>317</v>
      </c>
      <c r="W77" s="245" t="s">
        <v>12</v>
      </c>
      <c r="X77" s="245" t="s">
        <v>12</v>
      </c>
      <c r="Y77" s="245" t="s">
        <v>2052</v>
      </c>
      <c r="Z77" s="245" t="s">
        <v>1592</v>
      </c>
      <c r="AA77" s="247">
        <v>7310</v>
      </c>
      <c r="AB77" s="245" t="s">
        <v>321</v>
      </c>
      <c r="AC77" s="245" t="s">
        <v>322</v>
      </c>
      <c r="AD77" s="245" t="s">
        <v>323</v>
      </c>
      <c r="AE77" s="245" t="s">
        <v>12</v>
      </c>
    </row>
    <row r="78" spans="2:31" x14ac:dyDescent="0.35">
      <c r="B78" s="244">
        <v>104054</v>
      </c>
      <c r="C78" s="245" t="s">
        <v>528</v>
      </c>
      <c r="D78" s="244">
        <v>2014</v>
      </c>
      <c r="E78" s="245" t="s">
        <v>12</v>
      </c>
      <c r="F78" s="240">
        <v>452838.34496000002</v>
      </c>
      <c r="G78" s="245" t="s">
        <v>1755</v>
      </c>
      <c r="H78" s="245" t="s">
        <v>12</v>
      </c>
      <c r="I78" s="240">
        <v>0</v>
      </c>
      <c r="J78" s="240">
        <v>0</v>
      </c>
      <c r="K78" s="240">
        <v>452838.34496000002</v>
      </c>
      <c r="L78" s="240">
        <v>0</v>
      </c>
      <c r="M78" s="240">
        <v>0</v>
      </c>
      <c r="N78" s="240" t="s">
        <v>12</v>
      </c>
      <c r="O78" s="240">
        <v>0</v>
      </c>
      <c r="P78" s="240">
        <v>452838.34496000002</v>
      </c>
      <c r="Q78" s="240">
        <v>0</v>
      </c>
      <c r="R78" s="240">
        <v>452838.34496000002</v>
      </c>
      <c r="S78" s="240">
        <v>0</v>
      </c>
      <c r="T78" s="245" t="s">
        <v>12</v>
      </c>
      <c r="U78" s="245" t="s">
        <v>316</v>
      </c>
      <c r="V78" s="245" t="s">
        <v>317</v>
      </c>
      <c r="W78" s="245" t="s">
        <v>390</v>
      </c>
      <c r="X78" s="245" t="s">
        <v>12</v>
      </c>
      <c r="Y78" s="245" t="s">
        <v>529</v>
      </c>
      <c r="Z78" s="245" t="s">
        <v>320</v>
      </c>
      <c r="AA78" s="247">
        <v>92311</v>
      </c>
      <c r="AB78" s="245" t="s">
        <v>530</v>
      </c>
      <c r="AC78" s="245" t="s">
        <v>394</v>
      </c>
      <c r="AD78" s="245" t="s">
        <v>395</v>
      </c>
      <c r="AE78" s="245" t="s">
        <v>12</v>
      </c>
    </row>
    <row r="79" spans="2:31" x14ac:dyDescent="0.35">
      <c r="B79" s="244">
        <v>104064</v>
      </c>
      <c r="C79" s="245" t="s">
        <v>531</v>
      </c>
      <c r="D79" s="244">
        <v>2014</v>
      </c>
      <c r="E79" s="245" t="s">
        <v>12</v>
      </c>
      <c r="F79" s="240">
        <v>215308.352896</v>
      </c>
      <c r="G79" s="245" t="s">
        <v>1755</v>
      </c>
      <c r="H79" s="245" t="s">
        <v>12</v>
      </c>
      <c r="I79" s="240">
        <v>0</v>
      </c>
      <c r="J79" s="240">
        <v>0</v>
      </c>
      <c r="K79" s="240">
        <v>215308.352896</v>
      </c>
      <c r="L79" s="240">
        <v>0</v>
      </c>
      <c r="M79" s="240">
        <v>0</v>
      </c>
      <c r="N79" s="240" t="s">
        <v>12</v>
      </c>
      <c r="O79" s="240">
        <v>0</v>
      </c>
      <c r="P79" s="240">
        <v>215308.352896</v>
      </c>
      <c r="Q79" s="240">
        <v>0</v>
      </c>
      <c r="R79" s="240">
        <v>215308.352896</v>
      </c>
      <c r="S79" s="240">
        <v>0</v>
      </c>
      <c r="T79" s="245" t="s">
        <v>12</v>
      </c>
      <c r="U79" s="245" t="s">
        <v>316</v>
      </c>
      <c r="V79" s="245" t="s">
        <v>317</v>
      </c>
      <c r="W79" s="245" t="s">
        <v>390</v>
      </c>
      <c r="X79" s="245" t="s">
        <v>12</v>
      </c>
      <c r="Y79" s="245" t="s">
        <v>506</v>
      </c>
      <c r="Z79" s="245" t="s">
        <v>320</v>
      </c>
      <c r="AA79" s="247">
        <v>90040</v>
      </c>
      <c r="AB79" s="245" t="s">
        <v>530</v>
      </c>
      <c r="AC79" s="245" t="s">
        <v>394</v>
      </c>
      <c r="AD79" s="245" t="s">
        <v>395</v>
      </c>
      <c r="AE79" s="245" t="s">
        <v>12</v>
      </c>
    </row>
    <row r="80" spans="2:31" x14ac:dyDescent="0.35">
      <c r="B80" s="244">
        <v>104065</v>
      </c>
      <c r="C80" s="245" t="s">
        <v>532</v>
      </c>
      <c r="D80" s="244">
        <v>2014</v>
      </c>
      <c r="E80" s="245" t="s">
        <v>12</v>
      </c>
      <c r="F80" s="240">
        <v>127904.27072</v>
      </c>
      <c r="G80" s="245" t="s">
        <v>1755</v>
      </c>
      <c r="H80" s="245" t="s">
        <v>12</v>
      </c>
      <c r="I80" s="240">
        <v>0</v>
      </c>
      <c r="J80" s="240">
        <v>0</v>
      </c>
      <c r="K80" s="240">
        <v>127904.27072</v>
      </c>
      <c r="L80" s="240">
        <v>0</v>
      </c>
      <c r="M80" s="240">
        <v>0</v>
      </c>
      <c r="N80" s="240" t="s">
        <v>12</v>
      </c>
      <c r="O80" s="240">
        <v>0</v>
      </c>
      <c r="P80" s="240">
        <v>127904.27072</v>
      </c>
      <c r="Q80" s="240">
        <v>0</v>
      </c>
      <c r="R80" s="240">
        <v>127904.27072</v>
      </c>
      <c r="S80" s="240">
        <v>0</v>
      </c>
      <c r="T80" s="245" t="s">
        <v>12</v>
      </c>
      <c r="U80" s="245" t="s">
        <v>316</v>
      </c>
      <c r="V80" s="245" t="s">
        <v>317</v>
      </c>
      <c r="W80" s="245" t="s">
        <v>390</v>
      </c>
      <c r="X80" s="245" t="s">
        <v>12</v>
      </c>
      <c r="Y80" s="245" t="s">
        <v>329</v>
      </c>
      <c r="Z80" s="245" t="s">
        <v>320</v>
      </c>
      <c r="AA80" s="247">
        <v>94801</v>
      </c>
      <c r="AB80" s="245" t="s">
        <v>530</v>
      </c>
      <c r="AC80" s="245" t="s">
        <v>394</v>
      </c>
      <c r="AD80" s="245" t="s">
        <v>395</v>
      </c>
      <c r="AE80" s="245" t="s">
        <v>12</v>
      </c>
    </row>
    <row r="81" spans="2:31" x14ac:dyDescent="0.35">
      <c r="B81" s="244">
        <v>4000</v>
      </c>
      <c r="C81" s="245" t="s">
        <v>1762</v>
      </c>
      <c r="D81" s="244">
        <v>2014</v>
      </c>
      <c r="E81" s="245" t="s">
        <v>12</v>
      </c>
      <c r="F81" s="240">
        <v>0</v>
      </c>
      <c r="G81" s="245" t="s">
        <v>1755</v>
      </c>
      <c r="H81" s="245" t="s">
        <v>12</v>
      </c>
      <c r="I81" s="240">
        <v>0</v>
      </c>
      <c r="J81" s="240">
        <v>0</v>
      </c>
      <c r="K81" s="240">
        <v>0</v>
      </c>
      <c r="L81" s="240">
        <v>0</v>
      </c>
      <c r="M81" s="240">
        <v>0</v>
      </c>
      <c r="N81" s="240" t="s">
        <v>12</v>
      </c>
      <c r="O81" s="240">
        <v>0</v>
      </c>
      <c r="P81" s="240">
        <v>0</v>
      </c>
      <c r="Q81" s="240">
        <v>0</v>
      </c>
      <c r="R81" s="240">
        <v>0</v>
      </c>
      <c r="S81" s="240">
        <v>0</v>
      </c>
      <c r="T81" s="245" t="s">
        <v>12</v>
      </c>
      <c r="U81" s="245" t="s">
        <v>316</v>
      </c>
      <c r="V81" s="245" t="s">
        <v>317</v>
      </c>
      <c r="W81" s="245" t="s">
        <v>381</v>
      </c>
      <c r="X81" s="245" t="s">
        <v>12</v>
      </c>
      <c r="Y81" s="245" t="s">
        <v>483</v>
      </c>
      <c r="Z81" s="245" t="s">
        <v>484</v>
      </c>
      <c r="AA81" s="247">
        <v>97232</v>
      </c>
      <c r="AB81" s="245" t="s">
        <v>493</v>
      </c>
      <c r="AC81" s="245" t="s">
        <v>322</v>
      </c>
      <c r="AD81" s="245" t="s">
        <v>323</v>
      </c>
      <c r="AE81" s="245" t="s">
        <v>12</v>
      </c>
    </row>
    <row r="82" spans="2:31" x14ac:dyDescent="0.35">
      <c r="B82" s="244">
        <v>2044</v>
      </c>
      <c r="C82" s="245" t="s">
        <v>534</v>
      </c>
      <c r="D82" s="244">
        <v>2014</v>
      </c>
      <c r="E82" s="245" t="s">
        <v>12</v>
      </c>
      <c r="F82" s="240">
        <v>2425.161765888</v>
      </c>
      <c r="G82" s="245" t="s">
        <v>1755</v>
      </c>
      <c r="H82" s="245" t="s">
        <v>12</v>
      </c>
      <c r="I82" s="240">
        <v>0</v>
      </c>
      <c r="J82" s="240">
        <v>0</v>
      </c>
      <c r="K82" s="240">
        <v>0</v>
      </c>
      <c r="L82" s="240">
        <v>0</v>
      </c>
      <c r="M82" s="240">
        <v>2425.161765888</v>
      </c>
      <c r="N82" s="240" t="s">
        <v>12</v>
      </c>
      <c r="O82" s="240">
        <v>0</v>
      </c>
      <c r="P82" s="240">
        <v>0</v>
      </c>
      <c r="Q82" s="240">
        <v>2425.161765888</v>
      </c>
      <c r="R82" s="240">
        <v>2425.161765888</v>
      </c>
      <c r="S82" s="240">
        <v>0</v>
      </c>
      <c r="T82" s="245" t="s">
        <v>12</v>
      </c>
      <c r="U82" s="245" t="s">
        <v>316</v>
      </c>
      <c r="V82" s="245" t="s">
        <v>317</v>
      </c>
      <c r="W82" s="245" t="s">
        <v>381</v>
      </c>
      <c r="X82" s="245" t="s">
        <v>12</v>
      </c>
      <c r="Y82" s="245" t="s">
        <v>483</v>
      </c>
      <c r="Z82" s="245" t="s">
        <v>484</v>
      </c>
      <c r="AA82" s="247">
        <v>97222</v>
      </c>
      <c r="AB82" s="245" t="s">
        <v>493</v>
      </c>
      <c r="AC82" s="245" t="s">
        <v>322</v>
      </c>
      <c r="AD82" s="245" t="s">
        <v>323</v>
      </c>
      <c r="AE82" s="245" t="s">
        <v>12</v>
      </c>
    </row>
    <row r="83" spans="2:31" x14ac:dyDescent="0.35">
      <c r="B83" s="244">
        <v>101676</v>
      </c>
      <c r="C83" s="245" t="s">
        <v>1763</v>
      </c>
      <c r="D83" s="244">
        <v>2014</v>
      </c>
      <c r="E83" s="245" t="s">
        <v>12</v>
      </c>
      <c r="F83" s="240">
        <v>9654.20999999999</v>
      </c>
      <c r="G83" s="245" t="s">
        <v>1755</v>
      </c>
      <c r="H83" s="245" t="s">
        <v>12</v>
      </c>
      <c r="I83" s="240">
        <v>9654.20999999999</v>
      </c>
      <c r="J83" s="240">
        <v>0</v>
      </c>
      <c r="K83" s="240">
        <v>0</v>
      </c>
      <c r="L83" s="240">
        <v>0</v>
      </c>
      <c r="M83" s="240">
        <v>0</v>
      </c>
      <c r="N83" s="240" t="s">
        <v>12</v>
      </c>
      <c r="O83" s="240">
        <v>0</v>
      </c>
      <c r="P83" s="240">
        <v>0</v>
      </c>
      <c r="Q83" s="240">
        <v>0</v>
      </c>
      <c r="R83" s="240">
        <v>0</v>
      </c>
      <c r="S83" s="240">
        <v>9654.20999999999</v>
      </c>
      <c r="T83" s="245" t="s">
        <v>12</v>
      </c>
      <c r="U83" s="245" t="s">
        <v>317</v>
      </c>
      <c r="V83" s="245" t="s">
        <v>317</v>
      </c>
      <c r="W83" s="245" t="s">
        <v>12</v>
      </c>
      <c r="X83" s="245" t="s">
        <v>12</v>
      </c>
      <c r="Y83" s="245" t="s">
        <v>1764</v>
      </c>
      <c r="Z83" s="245" t="s">
        <v>320</v>
      </c>
      <c r="AA83" s="247">
        <v>95426</v>
      </c>
      <c r="AB83" s="245" t="s">
        <v>411</v>
      </c>
      <c r="AC83" s="245" t="s">
        <v>201</v>
      </c>
      <c r="AD83" s="245" t="s">
        <v>354</v>
      </c>
      <c r="AE83" s="245" t="s">
        <v>12</v>
      </c>
    </row>
    <row r="84" spans="2:31" x14ac:dyDescent="0.35">
      <c r="B84" s="244">
        <v>104074</v>
      </c>
      <c r="C84" s="245" t="s">
        <v>539</v>
      </c>
      <c r="D84" s="244">
        <v>2014</v>
      </c>
      <c r="E84" s="245" t="s">
        <v>12</v>
      </c>
      <c r="F84" s="240">
        <v>316877.15766600001</v>
      </c>
      <c r="G84" s="245" t="s">
        <v>1755</v>
      </c>
      <c r="H84" s="245" t="s">
        <v>12</v>
      </c>
      <c r="I84" s="240">
        <v>0</v>
      </c>
      <c r="J84" s="240">
        <v>0</v>
      </c>
      <c r="K84" s="240">
        <v>305111.846066</v>
      </c>
      <c r="L84" s="240">
        <v>11765.311600000001</v>
      </c>
      <c r="M84" s="240">
        <v>0</v>
      </c>
      <c r="N84" s="240" t="s">
        <v>12</v>
      </c>
      <c r="O84" s="240">
        <v>0</v>
      </c>
      <c r="P84" s="240">
        <v>305111.846066</v>
      </c>
      <c r="Q84" s="240">
        <v>0</v>
      </c>
      <c r="R84" s="240">
        <v>305111.846066</v>
      </c>
      <c r="S84" s="240">
        <v>11765.311600000001</v>
      </c>
      <c r="T84" s="245" t="s">
        <v>12</v>
      </c>
      <c r="U84" s="245" t="s">
        <v>316</v>
      </c>
      <c r="V84" s="245" t="s">
        <v>317</v>
      </c>
      <c r="W84" s="245" t="s">
        <v>430</v>
      </c>
      <c r="X84" s="245" t="s">
        <v>12</v>
      </c>
      <c r="Y84" s="245" t="s">
        <v>540</v>
      </c>
      <c r="Z84" s="245" t="s">
        <v>320</v>
      </c>
      <c r="AA84" s="247">
        <v>95350</v>
      </c>
      <c r="AB84" s="245" t="s">
        <v>446</v>
      </c>
      <c r="AC84" s="245" t="s">
        <v>394</v>
      </c>
      <c r="AD84" s="245" t="s">
        <v>395</v>
      </c>
      <c r="AE84" s="245" t="s">
        <v>12</v>
      </c>
    </row>
    <row r="85" spans="2:31" x14ac:dyDescent="0.35">
      <c r="B85" s="244">
        <v>2113</v>
      </c>
      <c r="C85" s="245" t="s">
        <v>541</v>
      </c>
      <c r="D85" s="244">
        <v>2014</v>
      </c>
      <c r="E85" s="245" t="s">
        <v>12</v>
      </c>
      <c r="F85" s="240">
        <v>0</v>
      </c>
      <c r="G85" s="245" t="s">
        <v>1755</v>
      </c>
      <c r="H85" s="245" t="s">
        <v>12</v>
      </c>
      <c r="I85" s="240">
        <v>0</v>
      </c>
      <c r="J85" s="240">
        <v>0</v>
      </c>
      <c r="K85" s="240">
        <v>0</v>
      </c>
      <c r="L85" s="240">
        <v>0</v>
      </c>
      <c r="M85" s="240">
        <v>0</v>
      </c>
      <c r="N85" s="240" t="s">
        <v>12</v>
      </c>
      <c r="O85" s="240">
        <v>0</v>
      </c>
      <c r="P85" s="240">
        <v>0</v>
      </c>
      <c r="Q85" s="240">
        <v>0</v>
      </c>
      <c r="R85" s="240">
        <v>0</v>
      </c>
      <c r="S85" s="240">
        <v>0</v>
      </c>
      <c r="T85" s="245" t="s">
        <v>12</v>
      </c>
      <c r="U85" s="245" t="s">
        <v>316</v>
      </c>
      <c r="V85" s="245" t="s">
        <v>317</v>
      </c>
      <c r="W85" s="245" t="s">
        <v>363</v>
      </c>
      <c r="X85" s="245" t="s">
        <v>12</v>
      </c>
      <c r="Y85" s="245" t="s">
        <v>444</v>
      </c>
      <c r="Z85" s="245" t="s">
        <v>445</v>
      </c>
      <c r="AA85" s="247">
        <v>77079</v>
      </c>
      <c r="AB85" s="245" t="s">
        <v>391</v>
      </c>
      <c r="AC85" s="245" t="s">
        <v>322</v>
      </c>
      <c r="AD85" s="245" t="s">
        <v>323</v>
      </c>
      <c r="AE85" s="245" t="s">
        <v>12</v>
      </c>
    </row>
    <row r="86" spans="2:31" x14ac:dyDescent="0.35">
      <c r="B86" s="244">
        <v>104001</v>
      </c>
      <c r="C86" s="245" t="s">
        <v>542</v>
      </c>
      <c r="D86" s="244">
        <v>2014</v>
      </c>
      <c r="E86" s="245" t="s">
        <v>12</v>
      </c>
      <c r="F86" s="240">
        <v>6770462.5594673296</v>
      </c>
      <c r="G86" s="245" t="s">
        <v>1755</v>
      </c>
      <c r="H86" s="245" t="s">
        <v>12</v>
      </c>
      <c r="I86" s="240">
        <v>0</v>
      </c>
      <c r="J86" s="240">
        <v>0</v>
      </c>
      <c r="K86" s="240">
        <v>6324345.7398473304</v>
      </c>
      <c r="L86" s="240">
        <v>446116.81962000002</v>
      </c>
      <c r="M86" s="240">
        <v>0</v>
      </c>
      <c r="N86" s="240" t="s">
        <v>12</v>
      </c>
      <c r="O86" s="240">
        <v>0</v>
      </c>
      <c r="P86" s="240">
        <v>6324345.7398473304</v>
      </c>
      <c r="Q86" s="240">
        <v>0</v>
      </c>
      <c r="R86" s="240">
        <v>6324345.7398473304</v>
      </c>
      <c r="S86" s="240">
        <v>446116.81962000002</v>
      </c>
      <c r="T86" s="245" t="s">
        <v>12</v>
      </c>
      <c r="U86" s="245" t="s">
        <v>316</v>
      </c>
      <c r="V86" s="245" t="s">
        <v>317</v>
      </c>
      <c r="W86" s="245" t="s">
        <v>1913</v>
      </c>
      <c r="X86" s="245" t="s">
        <v>12</v>
      </c>
      <c r="Y86" s="245" t="s">
        <v>543</v>
      </c>
      <c r="Z86" s="245" t="s">
        <v>491</v>
      </c>
      <c r="AA86" s="247">
        <v>98230</v>
      </c>
      <c r="AB86" s="245" t="s">
        <v>450</v>
      </c>
      <c r="AC86" s="245" t="s">
        <v>394</v>
      </c>
      <c r="AD86" s="245" t="s">
        <v>395</v>
      </c>
      <c r="AE86" s="245" t="s">
        <v>12</v>
      </c>
    </row>
    <row r="87" spans="2:31" x14ac:dyDescent="0.35">
      <c r="B87" s="244">
        <v>100389</v>
      </c>
      <c r="C87" s="245" t="s">
        <v>544</v>
      </c>
      <c r="D87" s="244">
        <v>2014</v>
      </c>
      <c r="E87" s="245" t="s">
        <v>12</v>
      </c>
      <c r="F87" s="240">
        <v>40327.500893211902</v>
      </c>
      <c r="G87" s="245" t="s">
        <v>1755</v>
      </c>
      <c r="H87" s="245" t="s">
        <v>12</v>
      </c>
      <c r="I87" s="240">
        <v>40327.500893211902</v>
      </c>
      <c r="J87" s="240">
        <v>0</v>
      </c>
      <c r="K87" s="240">
        <v>0</v>
      </c>
      <c r="L87" s="240">
        <v>0</v>
      </c>
      <c r="M87" s="240">
        <v>0</v>
      </c>
      <c r="N87" s="240" t="s">
        <v>12</v>
      </c>
      <c r="O87" s="240">
        <v>40327.500893211902</v>
      </c>
      <c r="P87" s="240">
        <v>0</v>
      </c>
      <c r="Q87" s="240">
        <v>0</v>
      </c>
      <c r="R87" s="240">
        <v>40327.500893211902</v>
      </c>
      <c r="S87" s="240">
        <v>0</v>
      </c>
      <c r="T87" s="245" t="s">
        <v>12</v>
      </c>
      <c r="U87" s="245" t="s">
        <v>316</v>
      </c>
      <c r="V87" s="245" t="s">
        <v>317</v>
      </c>
      <c r="W87" s="245" t="s">
        <v>467</v>
      </c>
      <c r="X87" s="245" t="s">
        <v>12</v>
      </c>
      <c r="Y87" s="245" t="s">
        <v>386</v>
      </c>
      <c r="Z87" s="245" t="s">
        <v>320</v>
      </c>
      <c r="AA87" s="247">
        <v>92614</v>
      </c>
      <c r="AB87" s="245" t="s">
        <v>388</v>
      </c>
      <c r="AC87" s="245" t="s">
        <v>201</v>
      </c>
      <c r="AD87" s="245" t="s">
        <v>327</v>
      </c>
      <c r="AE87" s="245" t="s">
        <v>12</v>
      </c>
    </row>
    <row r="88" spans="2:31" x14ac:dyDescent="0.35">
      <c r="B88" s="244">
        <v>100061</v>
      </c>
      <c r="C88" s="245" t="s">
        <v>545</v>
      </c>
      <c r="D88" s="244">
        <v>2014</v>
      </c>
      <c r="E88" s="245" t="s">
        <v>12</v>
      </c>
      <c r="F88" s="240">
        <v>114286.261887973</v>
      </c>
      <c r="G88" s="245" t="s">
        <v>1755</v>
      </c>
      <c r="H88" s="245" t="s">
        <v>12</v>
      </c>
      <c r="I88" s="240">
        <v>573.26188797359896</v>
      </c>
      <c r="J88" s="240">
        <v>113713</v>
      </c>
      <c r="K88" s="240">
        <v>0</v>
      </c>
      <c r="L88" s="240">
        <v>0</v>
      </c>
      <c r="M88" s="240">
        <v>0</v>
      </c>
      <c r="N88" s="240" t="s">
        <v>12</v>
      </c>
      <c r="O88" s="240">
        <v>0</v>
      </c>
      <c r="P88" s="240">
        <v>0</v>
      </c>
      <c r="Q88" s="240">
        <v>0</v>
      </c>
      <c r="R88" s="240">
        <v>0</v>
      </c>
      <c r="S88" s="240">
        <v>114286.261887973</v>
      </c>
      <c r="T88" s="245" t="s">
        <v>12</v>
      </c>
      <c r="U88" s="245" t="s">
        <v>316</v>
      </c>
      <c r="V88" s="245" t="s">
        <v>317</v>
      </c>
      <c r="W88" s="245" t="s">
        <v>430</v>
      </c>
      <c r="X88" s="245" t="s">
        <v>12</v>
      </c>
      <c r="Y88" s="245" t="s">
        <v>546</v>
      </c>
      <c r="Z88" s="245" t="s">
        <v>320</v>
      </c>
      <c r="AA88" s="247">
        <v>92821</v>
      </c>
      <c r="AB88" s="245" t="s">
        <v>411</v>
      </c>
      <c r="AC88" s="245" t="s">
        <v>201</v>
      </c>
      <c r="AD88" s="245" t="s">
        <v>354</v>
      </c>
      <c r="AE88" s="245" t="s">
        <v>12</v>
      </c>
    </row>
    <row r="89" spans="2:31" x14ac:dyDescent="0.35">
      <c r="B89" s="244">
        <v>104075</v>
      </c>
      <c r="C89" s="245" t="s">
        <v>1970</v>
      </c>
      <c r="D89" s="244">
        <v>2014</v>
      </c>
      <c r="E89" s="245" t="s">
        <v>12</v>
      </c>
      <c r="F89" s="240">
        <v>40740.595317416402</v>
      </c>
      <c r="G89" s="245" t="s">
        <v>1755</v>
      </c>
      <c r="H89" s="245" t="s">
        <v>12</v>
      </c>
      <c r="I89" s="240">
        <v>40740.595317416402</v>
      </c>
      <c r="J89" s="240">
        <v>0</v>
      </c>
      <c r="K89" s="240">
        <v>0</v>
      </c>
      <c r="L89" s="240">
        <v>0</v>
      </c>
      <c r="M89" s="240">
        <v>0</v>
      </c>
      <c r="N89" s="240" t="s">
        <v>12</v>
      </c>
      <c r="O89" s="240">
        <v>40355.950669733902</v>
      </c>
      <c r="P89" s="240">
        <v>0</v>
      </c>
      <c r="Q89" s="240">
        <v>0</v>
      </c>
      <c r="R89" s="240">
        <v>40355.950669733902</v>
      </c>
      <c r="S89" s="240">
        <v>384.64464768231602</v>
      </c>
      <c r="T89" s="245" t="s">
        <v>12</v>
      </c>
      <c r="U89" s="245" t="s">
        <v>316</v>
      </c>
      <c r="V89" s="245" t="s">
        <v>316</v>
      </c>
      <c r="W89" s="245" t="s">
        <v>340</v>
      </c>
      <c r="X89" s="245" t="s">
        <v>12</v>
      </c>
      <c r="Y89" s="245" t="s">
        <v>548</v>
      </c>
      <c r="Z89" s="245" t="s">
        <v>320</v>
      </c>
      <c r="AA89" s="247">
        <v>90670</v>
      </c>
      <c r="AB89" s="245" t="s">
        <v>342</v>
      </c>
      <c r="AC89" s="245" t="s">
        <v>343</v>
      </c>
      <c r="AD89" s="245" t="s">
        <v>344</v>
      </c>
      <c r="AE89" s="245" t="s">
        <v>12</v>
      </c>
    </row>
    <row r="90" spans="2:31" x14ac:dyDescent="0.35">
      <c r="B90" s="244">
        <v>104120</v>
      </c>
      <c r="C90" s="245" t="s">
        <v>1765</v>
      </c>
      <c r="D90" s="244">
        <v>2014</v>
      </c>
      <c r="E90" s="245" t="s">
        <v>12</v>
      </c>
      <c r="F90" s="240">
        <v>119754.08328000001</v>
      </c>
      <c r="G90" s="245" t="s">
        <v>1755</v>
      </c>
      <c r="H90" s="245" t="s">
        <v>12</v>
      </c>
      <c r="I90" s="240">
        <v>0</v>
      </c>
      <c r="J90" s="240">
        <v>0</v>
      </c>
      <c r="K90" s="240">
        <v>0</v>
      </c>
      <c r="L90" s="240">
        <v>0</v>
      </c>
      <c r="M90" s="240">
        <v>119754.08328000001</v>
      </c>
      <c r="N90" s="240" t="s">
        <v>12</v>
      </c>
      <c r="O90" s="240">
        <v>0</v>
      </c>
      <c r="P90" s="240">
        <v>0</v>
      </c>
      <c r="Q90" s="240">
        <v>115328.99328</v>
      </c>
      <c r="R90" s="240">
        <v>115328.99328</v>
      </c>
      <c r="S90" s="240">
        <v>4425.09</v>
      </c>
      <c r="T90" s="245" t="s">
        <v>12</v>
      </c>
      <c r="U90" s="245" t="s">
        <v>316</v>
      </c>
      <c r="V90" s="245" t="s">
        <v>317</v>
      </c>
      <c r="W90" s="245" t="s">
        <v>318</v>
      </c>
      <c r="X90" s="245" t="s">
        <v>12</v>
      </c>
      <c r="Y90" s="245" t="s">
        <v>2053</v>
      </c>
      <c r="Z90" s="245" t="s">
        <v>537</v>
      </c>
      <c r="AA90" s="247">
        <v>1752</v>
      </c>
      <c r="AB90" s="245" t="s">
        <v>557</v>
      </c>
      <c r="AC90" s="245" t="s">
        <v>322</v>
      </c>
      <c r="AD90" s="245" t="s">
        <v>323</v>
      </c>
      <c r="AE90" s="245" t="s">
        <v>12</v>
      </c>
    </row>
    <row r="91" spans="2:31" x14ac:dyDescent="0.35">
      <c r="B91" s="244">
        <v>104450</v>
      </c>
      <c r="C91" s="245" t="s">
        <v>1835</v>
      </c>
      <c r="D91" s="244">
        <v>2014</v>
      </c>
      <c r="E91" s="245" t="s">
        <v>12</v>
      </c>
      <c r="F91" s="240">
        <v>189966.853310498</v>
      </c>
      <c r="G91" s="245" t="s">
        <v>1755</v>
      </c>
      <c r="H91" s="245" t="s">
        <v>12</v>
      </c>
      <c r="I91" s="240">
        <v>4958.8533104979897</v>
      </c>
      <c r="J91" s="240">
        <v>185008</v>
      </c>
      <c r="K91" s="240">
        <v>0</v>
      </c>
      <c r="L91" s="240">
        <v>0</v>
      </c>
      <c r="M91" s="240">
        <v>0</v>
      </c>
      <c r="N91" s="240" t="s">
        <v>12</v>
      </c>
      <c r="O91" s="240">
        <v>0</v>
      </c>
      <c r="P91" s="240">
        <v>0</v>
      </c>
      <c r="Q91" s="240">
        <v>0</v>
      </c>
      <c r="R91" s="240">
        <v>0</v>
      </c>
      <c r="S91" s="240">
        <v>189966.853310498</v>
      </c>
      <c r="T91" s="245" t="s">
        <v>12</v>
      </c>
      <c r="U91" s="245" t="s">
        <v>316</v>
      </c>
      <c r="V91" s="245" t="s">
        <v>317</v>
      </c>
      <c r="W91" s="245" t="s">
        <v>430</v>
      </c>
      <c r="X91" s="245" t="s">
        <v>12</v>
      </c>
      <c r="Y91" s="245" t="s">
        <v>1836</v>
      </c>
      <c r="Z91" s="245" t="s">
        <v>320</v>
      </c>
      <c r="AA91" s="247">
        <v>95640</v>
      </c>
      <c r="AB91" s="245" t="s">
        <v>404</v>
      </c>
      <c r="AC91" s="245" t="s">
        <v>201</v>
      </c>
      <c r="AD91" s="245" t="s">
        <v>354</v>
      </c>
      <c r="AE91" s="245" t="s">
        <v>12</v>
      </c>
    </row>
    <row r="92" spans="2:31" x14ac:dyDescent="0.35">
      <c r="B92" s="244">
        <v>3027</v>
      </c>
      <c r="C92" s="245" t="s">
        <v>558</v>
      </c>
      <c r="D92" s="244">
        <v>2014</v>
      </c>
      <c r="E92" s="245" t="s">
        <v>12</v>
      </c>
      <c r="F92" s="240">
        <v>428966.503976612</v>
      </c>
      <c r="G92" s="245" t="s">
        <v>1755</v>
      </c>
      <c r="H92" s="245" t="s">
        <v>12</v>
      </c>
      <c r="I92" s="240">
        <v>0</v>
      </c>
      <c r="J92" s="240">
        <v>0</v>
      </c>
      <c r="K92" s="240">
        <v>0</v>
      </c>
      <c r="L92" s="240">
        <v>0</v>
      </c>
      <c r="M92" s="240">
        <v>428966.503976612</v>
      </c>
      <c r="N92" s="240" t="s">
        <v>12</v>
      </c>
      <c r="O92" s="240">
        <v>0</v>
      </c>
      <c r="P92" s="240">
        <v>0</v>
      </c>
      <c r="Q92" s="240">
        <v>392858.71197661199</v>
      </c>
      <c r="R92" s="240">
        <v>392858.71197661199</v>
      </c>
      <c r="S92" s="240">
        <v>36107.792000000001</v>
      </c>
      <c r="T92" s="245" t="s">
        <v>12</v>
      </c>
      <c r="U92" s="245" t="s">
        <v>316</v>
      </c>
      <c r="V92" s="245" t="s">
        <v>317</v>
      </c>
      <c r="W92" s="245" t="s">
        <v>363</v>
      </c>
      <c r="X92" s="245" t="s">
        <v>12</v>
      </c>
      <c r="Y92" s="245" t="s">
        <v>559</v>
      </c>
      <c r="Z92" s="245" t="s">
        <v>320</v>
      </c>
      <c r="AA92" s="247">
        <v>90120</v>
      </c>
      <c r="AB92" s="245" t="s">
        <v>560</v>
      </c>
      <c r="AC92" s="245" t="s">
        <v>322</v>
      </c>
      <c r="AD92" s="245" t="s">
        <v>323</v>
      </c>
      <c r="AE92" s="245" t="s">
        <v>12</v>
      </c>
    </row>
    <row r="93" spans="2:31" x14ac:dyDescent="0.35">
      <c r="B93" s="244">
        <v>100018</v>
      </c>
      <c r="C93" s="245" t="s">
        <v>561</v>
      </c>
      <c r="D93" s="244">
        <v>2014</v>
      </c>
      <c r="E93" s="245" t="s">
        <v>12</v>
      </c>
      <c r="F93" s="240">
        <v>354638.20661428198</v>
      </c>
      <c r="G93" s="245" t="s">
        <v>1755</v>
      </c>
      <c r="H93" s="245" t="s">
        <v>12</v>
      </c>
      <c r="I93" s="240">
        <v>15753.206614283799</v>
      </c>
      <c r="J93" s="240">
        <v>338885</v>
      </c>
      <c r="K93" s="240">
        <v>0</v>
      </c>
      <c r="L93" s="240">
        <v>0</v>
      </c>
      <c r="M93" s="240">
        <v>0</v>
      </c>
      <c r="N93" s="240" t="s">
        <v>12</v>
      </c>
      <c r="O93" s="240">
        <v>0</v>
      </c>
      <c r="P93" s="240">
        <v>0</v>
      </c>
      <c r="Q93" s="240">
        <v>0</v>
      </c>
      <c r="R93" s="240">
        <v>0</v>
      </c>
      <c r="S93" s="240">
        <v>354638.20661428198</v>
      </c>
      <c r="T93" s="245" t="s">
        <v>12</v>
      </c>
      <c r="U93" s="245" t="s">
        <v>316</v>
      </c>
      <c r="V93" s="245" t="s">
        <v>317</v>
      </c>
      <c r="W93" s="245" t="s">
        <v>390</v>
      </c>
      <c r="X93" s="245" t="s">
        <v>12</v>
      </c>
      <c r="Y93" s="245" t="s">
        <v>562</v>
      </c>
      <c r="Z93" s="245" t="s">
        <v>320</v>
      </c>
      <c r="AA93" s="247">
        <v>96013</v>
      </c>
      <c r="AB93" s="245" t="s">
        <v>411</v>
      </c>
      <c r="AC93" s="245" t="s">
        <v>201</v>
      </c>
      <c r="AD93" s="245" t="s">
        <v>458</v>
      </c>
      <c r="AE93" s="245" t="s">
        <v>12</v>
      </c>
    </row>
    <row r="94" spans="2:31" x14ac:dyDescent="0.35">
      <c r="B94" s="244">
        <v>104077</v>
      </c>
      <c r="C94" s="245" t="s">
        <v>563</v>
      </c>
      <c r="D94" s="244">
        <v>2014</v>
      </c>
      <c r="E94" s="245" t="s">
        <v>12</v>
      </c>
      <c r="F94" s="240">
        <v>661482.39504765405</v>
      </c>
      <c r="G94" s="245" t="s">
        <v>1755</v>
      </c>
      <c r="H94" s="245" t="s">
        <v>12</v>
      </c>
      <c r="I94" s="240">
        <v>595249.39504765405</v>
      </c>
      <c r="J94" s="240">
        <v>66233</v>
      </c>
      <c r="K94" s="240">
        <v>0</v>
      </c>
      <c r="L94" s="240">
        <v>0</v>
      </c>
      <c r="M94" s="240">
        <v>0</v>
      </c>
      <c r="N94" s="240" t="s">
        <v>12</v>
      </c>
      <c r="O94" s="240">
        <v>595249.39504765405</v>
      </c>
      <c r="P94" s="240">
        <v>0</v>
      </c>
      <c r="Q94" s="240">
        <v>0</v>
      </c>
      <c r="R94" s="240">
        <v>595249.39504765405</v>
      </c>
      <c r="S94" s="240">
        <v>66233</v>
      </c>
      <c r="T94" s="245" t="s">
        <v>12</v>
      </c>
      <c r="U94" s="245" t="s">
        <v>316</v>
      </c>
      <c r="V94" s="245" t="s">
        <v>317</v>
      </c>
      <c r="W94" s="245" t="s">
        <v>363</v>
      </c>
      <c r="X94" s="245" t="s">
        <v>12</v>
      </c>
      <c r="Y94" s="245" t="s">
        <v>559</v>
      </c>
      <c r="Z94" s="245" t="s">
        <v>320</v>
      </c>
      <c r="AA94" s="247">
        <v>91503</v>
      </c>
      <c r="AB94" s="245" t="s">
        <v>352</v>
      </c>
      <c r="AC94" s="245" t="s">
        <v>353</v>
      </c>
      <c r="AD94" s="245" t="s">
        <v>354</v>
      </c>
      <c r="AE94" s="245" t="s">
        <v>12</v>
      </c>
    </row>
    <row r="95" spans="2:31" x14ac:dyDescent="0.35">
      <c r="B95" s="244">
        <v>100692</v>
      </c>
      <c r="C95" s="245" t="s">
        <v>570</v>
      </c>
      <c r="D95" s="244">
        <v>2014</v>
      </c>
      <c r="E95" s="245" t="s">
        <v>12</v>
      </c>
      <c r="F95" s="240">
        <v>9393.4799999999905</v>
      </c>
      <c r="G95" s="245" t="s">
        <v>1755</v>
      </c>
      <c r="H95" s="245" t="s">
        <v>12</v>
      </c>
      <c r="I95" s="240">
        <v>9393.4799999999905</v>
      </c>
      <c r="J95" s="240">
        <v>0</v>
      </c>
      <c r="K95" s="240">
        <v>0</v>
      </c>
      <c r="L95" s="240">
        <v>0</v>
      </c>
      <c r="M95" s="240">
        <v>0</v>
      </c>
      <c r="N95" s="240" t="s">
        <v>12</v>
      </c>
      <c r="O95" s="240">
        <v>0</v>
      </c>
      <c r="P95" s="240">
        <v>0</v>
      </c>
      <c r="Q95" s="240">
        <v>0</v>
      </c>
      <c r="R95" s="240">
        <v>0</v>
      </c>
      <c r="S95" s="240">
        <v>9393.4799999999905</v>
      </c>
      <c r="T95" s="245" t="s">
        <v>12</v>
      </c>
      <c r="U95" s="245" t="s">
        <v>317</v>
      </c>
      <c r="V95" s="245" t="s">
        <v>317</v>
      </c>
      <c r="W95" s="245" t="s">
        <v>12</v>
      </c>
      <c r="X95" s="245" t="s">
        <v>12</v>
      </c>
      <c r="Y95" s="245" t="s">
        <v>568</v>
      </c>
      <c r="Z95" s="245" t="s">
        <v>320</v>
      </c>
      <c r="AA95" s="247">
        <v>92233</v>
      </c>
      <c r="AB95" s="245" t="s">
        <v>411</v>
      </c>
      <c r="AC95" s="245" t="s">
        <v>201</v>
      </c>
      <c r="AD95" s="245" t="s">
        <v>354</v>
      </c>
      <c r="AE95" s="245" t="s">
        <v>12</v>
      </c>
    </row>
    <row r="96" spans="2:31" x14ac:dyDescent="0.35">
      <c r="B96" s="244">
        <v>100703</v>
      </c>
      <c r="C96" s="245" t="s">
        <v>571</v>
      </c>
      <c r="D96" s="244">
        <v>2014</v>
      </c>
      <c r="E96" s="245" t="s">
        <v>12</v>
      </c>
      <c r="F96" s="240">
        <v>24461.52</v>
      </c>
      <c r="G96" s="245" t="s">
        <v>1755</v>
      </c>
      <c r="H96" s="245" t="s">
        <v>12</v>
      </c>
      <c r="I96" s="240">
        <v>24461.52</v>
      </c>
      <c r="J96" s="240">
        <v>0</v>
      </c>
      <c r="K96" s="240">
        <v>0</v>
      </c>
      <c r="L96" s="240">
        <v>0</v>
      </c>
      <c r="M96" s="240">
        <v>0</v>
      </c>
      <c r="N96" s="240" t="s">
        <v>12</v>
      </c>
      <c r="O96" s="240">
        <v>0</v>
      </c>
      <c r="P96" s="240">
        <v>0</v>
      </c>
      <c r="Q96" s="240">
        <v>0</v>
      </c>
      <c r="R96" s="240">
        <v>0</v>
      </c>
      <c r="S96" s="240">
        <v>24461.52</v>
      </c>
      <c r="T96" s="245" t="s">
        <v>12</v>
      </c>
      <c r="U96" s="245" t="s">
        <v>317</v>
      </c>
      <c r="V96" s="245" t="s">
        <v>317</v>
      </c>
      <c r="W96" s="245" t="s">
        <v>12</v>
      </c>
      <c r="X96" s="245" t="s">
        <v>12</v>
      </c>
      <c r="Y96" s="245" t="s">
        <v>568</v>
      </c>
      <c r="Z96" s="245" t="s">
        <v>320</v>
      </c>
      <c r="AA96" s="247">
        <v>92233</v>
      </c>
      <c r="AB96" s="245" t="s">
        <v>411</v>
      </c>
      <c r="AC96" s="245" t="s">
        <v>201</v>
      </c>
      <c r="AD96" s="245" t="s">
        <v>354</v>
      </c>
      <c r="AE96" s="245" t="s">
        <v>12</v>
      </c>
    </row>
    <row r="97" spans="2:31" x14ac:dyDescent="0.35">
      <c r="B97" s="244">
        <v>100712</v>
      </c>
      <c r="C97" s="245" t="s">
        <v>572</v>
      </c>
      <c r="D97" s="244">
        <v>2014</v>
      </c>
      <c r="E97" s="245" t="s">
        <v>12</v>
      </c>
      <c r="F97" s="240">
        <v>81931.320000000007</v>
      </c>
      <c r="G97" s="245" t="s">
        <v>1755</v>
      </c>
      <c r="H97" s="245" t="s">
        <v>12</v>
      </c>
      <c r="I97" s="240">
        <v>81931.320000000007</v>
      </c>
      <c r="J97" s="240">
        <v>0</v>
      </c>
      <c r="K97" s="240">
        <v>0</v>
      </c>
      <c r="L97" s="240">
        <v>0</v>
      </c>
      <c r="M97" s="240">
        <v>0</v>
      </c>
      <c r="N97" s="240" t="s">
        <v>12</v>
      </c>
      <c r="O97" s="240">
        <v>0</v>
      </c>
      <c r="P97" s="240">
        <v>0</v>
      </c>
      <c r="Q97" s="240">
        <v>0</v>
      </c>
      <c r="R97" s="240">
        <v>0</v>
      </c>
      <c r="S97" s="240">
        <v>81931.320000000007</v>
      </c>
      <c r="T97" s="245" t="s">
        <v>12</v>
      </c>
      <c r="U97" s="245" t="s">
        <v>316</v>
      </c>
      <c r="V97" s="245" t="s">
        <v>317</v>
      </c>
      <c r="W97" s="245" t="s">
        <v>363</v>
      </c>
      <c r="X97" s="245" t="s">
        <v>12</v>
      </c>
      <c r="Y97" s="245" t="s">
        <v>568</v>
      </c>
      <c r="Z97" s="245" t="s">
        <v>320</v>
      </c>
      <c r="AA97" s="247">
        <v>92233</v>
      </c>
      <c r="AB97" s="245" t="s">
        <v>411</v>
      </c>
      <c r="AC97" s="245" t="s">
        <v>201</v>
      </c>
      <c r="AD97" s="245" t="s">
        <v>354</v>
      </c>
      <c r="AE97" s="245" t="s">
        <v>12</v>
      </c>
    </row>
    <row r="98" spans="2:31" x14ac:dyDescent="0.35">
      <c r="B98" s="244">
        <v>100716</v>
      </c>
      <c r="C98" s="245" t="s">
        <v>573</v>
      </c>
      <c r="D98" s="244">
        <v>2014</v>
      </c>
      <c r="E98" s="245" t="s">
        <v>12</v>
      </c>
      <c r="F98" s="240">
        <v>45104.91</v>
      </c>
      <c r="G98" s="245" t="s">
        <v>1755</v>
      </c>
      <c r="H98" s="245" t="s">
        <v>12</v>
      </c>
      <c r="I98" s="240">
        <v>45104.91</v>
      </c>
      <c r="J98" s="240">
        <v>0</v>
      </c>
      <c r="K98" s="240">
        <v>0</v>
      </c>
      <c r="L98" s="240">
        <v>0</v>
      </c>
      <c r="M98" s="240">
        <v>0</v>
      </c>
      <c r="N98" s="240" t="s">
        <v>12</v>
      </c>
      <c r="O98" s="240">
        <v>0</v>
      </c>
      <c r="P98" s="240">
        <v>0</v>
      </c>
      <c r="Q98" s="240">
        <v>0</v>
      </c>
      <c r="R98" s="240">
        <v>0</v>
      </c>
      <c r="S98" s="240">
        <v>45104.91</v>
      </c>
      <c r="T98" s="245" t="s">
        <v>12</v>
      </c>
      <c r="U98" s="245" t="s">
        <v>316</v>
      </c>
      <c r="V98" s="245" t="s">
        <v>317</v>
      </c>
      <c r="W98" s="245" t="s">
        <v>363</v>
      </c>
      <c r="X98" s="245" t="s">
        <v>12</v>
      </c>
      <c r="Y98" s="245" t="s">
        <v>568</v>
      </c>
      <c r="Z98" s="245" t="s">
        <v>320</v>
      </c>
      <c r="AA98" s="247">
        <v>92233</v>
      </c>
      <c r="AB98" s="245" t="s">
        <v>411</v>
      </c>
      <c r="AC98" s="245" t="s">
        <v>201</v>
      </c>
      <c r="AD98" s="245" t="s">
        <v>354</v>
      </c>
      <c r="AE98" s="245" t="s">
        <v>12</v>
      </c>
    </row>
    <row r="99" spans="2:31" x14ac:dyDescent="0.35">
      <c r="B99" s="244">
        <v>104411</v>
      </c>
      <c r="C99" s="245" t="s">
        <v>574</v>
      </c>
      <c r="D99" s="244">
        <v>2014</v>
      </c>
      <c r="E99" s="245" t="s">
        <v>12</v>
      </c>
      <c r="F99" s="240">
        <v>14651.355380385099</v>
      </c>
      <c r="G99" s="245" t="s">
        <v>1755</v>
      </c>
      <c r="H99" s="245" t="s">
        <v>12</v>
      </c>
      <c r="I99" s="240">
        <v>14651.355380385099</v>
      </c>
      <c r="J99" s="240">
        <v>0</v>
      </c>
      <c r="K99" s="240">
        <v>0</v>
      </c>
      <c r="L99" s="240">
        <v>0</v>
      </c>
      <c r="M99" s="240">
        <v>0</v>
      </c>
      <c r="N99" s="240" t="s">
        <v>12</v>
      </c>
      <c r="O99" s="240">
        <v>0</v>
      </c>
      <c r="P99" s="240">
        <v>0</v>
      </c>
      <c r="Q99" s="240">
        <v>0</v>
      </c>
      <c r="R99" s="240">
        <v>0</v>
      </c>
      <c r="S99" s="240">
        <v>14651.355380385099</v>
      </c>
      <c r="T99" s="245" t="s">
        <v>12</v>
      </c>
      <c r="U99" s="245" t="s">
        <v>317</v>
      </c>
      <c r="V99" s="245" t="s">
        <v>317</v>
      </c>
      <c r="W99" s="245" t="s">
        <v>12</v>
      </c>
      <c r="X99" s="245" t="s">
        <v>12</v>
      </c>
      <c r="Y99" s="245" t="s">
        <v>575</v>
      </c>
      <c r="Z99" s="245" t="s">
        <v>320</v>
      </c>
      <c r="AA99" s="247">
        <v>90701</v>
      </c>
      <c r="AB99" s="245" t="s">
        <v>576</v>
      </c>
      <c r="AC99" s="245" t="s">
        <v>201</v>
      </c>
      <c r="AD99" s="245" t="s">
        <v>327</v>
      </c>
      <c r="AE99" s="245" t="s">
        <v>12</v>
      </c>
    </row>
    <row r="100" spans="2:31" x14ac:dyDescent="0.35">
      <c r="B100" s="244">
        <v>100959</v>
      </c>
      <c r="C100" s="245" t="s">
        <v>577</v>
      </c>
      <c r="D100" s="244">
        <v>2014</v>
      </c>
      <c r="E100" s="245" t="s">
        <v>12</v>
      </c>
      <c r="F100" s="240">
        <v>36000.273254365296</v>
      </c>
      <c r="G100" s="245" t="s">
        <v>1755</v>
      </c>
      <c r="H100" s="245" t="s">
        <v>12</v>
      </c>
      <c r="I100" s="240">
        <v>36000.273254365296</v>
      </c>
      <c r="J100" s="240">
        <v>0</v>
      </c>
      <c r="K100" s="240">
        <v>0</v>
      </c>
      <c r="L100" s="240">
        <v>0</v>
      </c>
      <c r="M100" s="240">
        <v>0</v>
      </c>
      <c r="N100" s="240" t="s">
        <v>12</v>
      </c>
      <c r="O100" s="240">
        <v>36000.273254365296</v>
      </c>
      <c r="P100" s="240">
        <v>0</v>
      </c>
      <c r="Q100" s="240">
        <v>0</v>
      </c>
      <c r="R100" s="240">
        <v>36000.273254365296</v>
      </c>
      <c r="S100" s="240">
        <v>0</v>
      </c>
      <c r="T100" s="245" t="s">
        <v>12</v>
      </c>
      <c r="U100" s="245" t="s">
        <v>316</v>
      </c>
      <c r="V100" s="245" t="s">
        <v>316</v>
      </c>
      <c r="W100" s="245" t="s">
        <v>467</v>
      </c>
      <c r="X100" s="245" t="s">
        <v>12</v>
      </c>
      <c r="Y100" s="245" t="s">
        <v>578</v>
      </c>
      <c r="Z100" s="245" t="s">
        <v>320</v>
      </c>
      <c r="AA100" s="247">
        <v>93706</v>
      </c>
      <c r="AB100" s="245" t="s">
        <v>576</v>
      </c>
      <c r="AC100" s="245" t="s">
        <v>201</v>
      </c>
      <c r="AD100" s="245" t="s">
        <v>327</v>
      </c>
      <c r="AE100" s="245" t="s">
        <v>12</v>
      </c>
    </row>
    <row r="101" spans="2:31" x14ac:dyDescent="0.35">
      <c r="B101" s="244">
        <v>104410</v>
      </c>
      <c r="C101" s="245" t="s">
        <v>579</v>
      </c>
      <c r="D101" s="244">
        <v>2014</v>
      </c>
      <c r="E101" s="245" t="s">
        <v>12</v>
      </c>
      <c r="F101" s="240">
        <v>14005.722692753399</v>
      </c>
      <c r="G101" s="245" t="s">
        <v>1755</v>
      </c>
      <c r="H101" s="245" t="s">
        <v>12</v>
      </c>
      <c r="I101" s="240">
        <v>14005.722692753399</v>
      </c>
      <c r="J101" s="240">
        <v>0</v>
      </c>
      <c r="K101" s="240">
        <v>0</v>
      </c>
      <c r="L101" s="240">
        <v>0</v>
      </c>
      <c r="M101" s="240">
        <v>0</v>
      </c>
      <c r="N101" s="240" t="s">
        <v>12</v>
      </c>
      <c r="O101" s="240">
        <v>0</v>
      </c>
      <c r="P101" s="240">
        <v>0</v>
      </c>
      <c r="Q101" s="240">
        <v>0</v>
      </c>
      <c r="R101" s="240">
        <v>0</v>
      </c>
      <c r="S101" s="240">
        <v>14005.722692753399</v>
      </c>
      <c r="T101" s="245" t="s">
        <v>12</v>
      </c>
      <c r="U101" s="245" t="s">
        <v>317</v>
      </c>
      <c r="V101" s="245" t="s">
        <v>317</v>
      </c>
      <c r="W101" s="245" t="s">
        <v>12</v>
      </c>
      <c r="X101" s="245" t="s">
        <v>12</v>
      </c>
      <c r="Y101" s="245" t="s">
        <v>580</v>
      </c>
      <c r="Z101" s="245" t="s">
        <v>320</v>
      </c>
      <c r="AA101" s="247" t="s">
        <v>581</v>
      </c>
      <c r="AB101" s="245" t="s">
        <v>576</v>
      </c>
      <c r="AC101" s="245" t="s">
        <v>201</v>
      </c>
      <c r="AD101" s="245" t="s">
        <v>327</v>
      </c>
      <c r="AE101" s="245" t="s">
        <v>12</v>
      </c>
    </row>
    <row r="102" spans="2:31" x14ac:dyDescent="0.35">
      <c r="B102" s="244">
        <v>101509</v>
      </c>
      <c r="C102" s="245" t="s">
        <v>582</v>
      </c>
      <c r="D102" s="244">
        <v>2014</v>
      </c>
      <c r="E102" s="245" t="s">
        <v>12</v>
      </c>
      <c r="F102" s="240">
        <v>45209.2961698816</v>
      </c>
      <c r="G102" s="245" t="s">
        <v>1755</v>
      </c>
      <c r="H102" s="245" t="s">
        <v>12</v>
      </c>
      <c r="I102" s="240">
        <v>45209.2961698816</v>
      </c>
      <c r="J102" s="240">
        <v>0</v>
      </c>
      <c r="K102" s="240">
        <v>0</v>
      </c>
      <c r="L102" s="240">
        <v>0</v>
      </c>
      <c r="M102" s="240">
        <v>0</v>
      </c>
      <c r="N102" s="240" t="s">
        <v>12</v>
      </c>
      <c r="O102" s="240">
        <v>45209.2961698816</v>
      </c>
      <c r="P102" s="240">
        <v>0</v>
      </c>
      <c r="Q102" s="240">
        <v>0</v>
      </c>
      <c r="R102" s="240">
        <v>45209.2961698816</v>
      </c>
      <c r="S102" s="240">
        <v>0</v>
      </c>
      <c r="T102" s="245" t="s">
        <v>12</v>
      </c>
      <c r="U102" s="245" t="s">
        <v>316</v>
      </c>
      <c r="V102" s="245" t="s">
        <v>316</v>
      </c>
      <c r="W102" s="245" t="s">
        <v>467</v>
      </c>
      <c r="X102" s="245" t="s">
        <v>12</v>
      </c>
      <c r="Y102" s="245" t="s">
        <v>583</v>
      </c>
      <c r="Z102" s="245" t="s">
        <v>320</v>
      </c>
      <c r="AA102" s="247">
        <v>93272</v>
      </c>
      <c r="AB102" s="245" t="s">
        <v>576</v>
      </c>
      <c r="AC102" s="245" t="s">
        <v>201</v>
      </c>
      <c r="AD102" s="245" t="s">
        <v>327</v>
      </c>
      <c r="AE102" s="245" t="s">
        <v>12</v>
      </c>
    </row>
    <row r="103" spans="2:31" x14ac:dyDescent="0.35">
      <c r="B103" s="244">
        <v>101190</v>
      </c>
      <c r="C103" s="245" t="s">
        <v>584</v>
      </c>
      <c r="D103" s="244">
        <v>2014</v>
      </c>
      <c r="E103" s="245" t="s">
        <v>12</v>
      </c>
      <c r="F103" s="240">
        <v>35105.396350257601</v>
      </c>
      <c r="G103" s="245" t="s">
        <v>1755</v>
      </c>
      <c r="H103" s="245" t="s">
        <v>12</v>
      </c>
      <c r="I103" s="240">
        <v>35105.396350257601</v>
      </c>
      <c r="J103" s="240">
        <v>0</v>
      </c>
      <c r="K103" s="240">
        <v>0</v>
      </c>
      <c r="L103" s="240">
        <v>0</v>
      </c>
      <c r="M103" s="240">
        <v>0</v>
      </c>
      <c r="N103" s="240" t="s">
        <v>12</v>
      </c>
      <c r="O103" s="240">
        <v>35105.396350257601</v>
      </c>
      <c r="P103" s="240">
        <v>0</v>
      </c>
      <c r="Q103" s="240">
        <v>0</v>
      </c>
      <c r="R103" s="240">
        <v>35105.396350257601</v>
      </c>
      <c r="S103" s="240">
        <v>0</v>
      </c>
      <c r="T103" s="245" t="s">
        <v>12</v>
      </c>
      <c r="U103" s="245" t="s">
        <v>316</v>
      </c>
      <c r="V103" s="245" t="s">
        <v>316</v>
      </c>
      <c r="W103" s="245" t="s">
        <v>467</v>
      </c>
      <c r="X103" s="245" t="s">
        <v>12</v>
      </c>
      <c r="Y103" s="245" t="s">
        <v>585</v>
      </c>
      <c r="Z103" s="245" t="s">
        <v>320</v>
      </c>
      <c r="AA103" s="247">
        <v>95380</v>
      </c>
      <c r="AB103" s="245" t="s">
        <v>576</v>
      </c>
      <c r="AC103" s="245" t="s">
        <v>201</v>
      </c>
      <c r="AD103" s="245" t="s">
        <v>327</v>
      </c>
      <c r="AE103" s="245" t="s">
        <v>12</v>
      </c>
    </row>
    <row r="104" spans="2:31" x14ac:dyDescent="0.35">
      <c r="B104" s="244">
        <v>101197</v>
      </c>
      <c r="C104" s="245" t="s">
        <v>586</v>
      </c>
      <c r="D104" s="244">
        <v>2014</v>
      </c>
      <c r="E104" s="245" t="s">
        <v>12</v>
      </c>
      <c r="F104" s="240">
        <v>56396.257561456398</v>
      </c>
      <c r="G104" s="245" t="s">
        <v>1755</v>
      </c>
      <c r="H104" s="245" t="s">
        <v>12</v>
      </c>
      <c r="I104" s="240">
        <v>56396.257561456398</v>
      </c>
      <c r="J104" s="240">
        <v>0</v>
      </c>
      <c r="K104" s="240">
        <v>0</v>
      </c>
      <c r="L104" s="240">
        <v>0</v>
      </c>
      <c r="M104" s="240">
        <v>0</v>
      </c>
      <c r="N104" s="240" t="s">
        <v>12</v>
      </c>
      <c r="O104" s="240">
        <v>56396.257561456398</v>
      </c>
      <c r="P104" s="240">
        <v>0</v>
      </c>
      <c r="Q104" s="240">
        <v>0</v>
      </c>
      <c r="R104" s="240">
        <v>56396.257561456398</v>
      </c>
      <c r="S104" s="240">
        <v>0</v>
      </c>
      <c r="T104" s="245" t="s">
        <v>12</v>
      </c>
      <c r="U104" s="245" t="s">
        <v>316</v>
      </c>
      <c r="V104" s="245" t="s">
        <v>316</v>
      </c>
      <c r="W104" s="245" t="s">
        <v>467</v>
      </c>
      <c r="X104" s="245" t="s">
        <v>12</v>
      </c>
      <c r="Y104" s="245" t="s">
        <v>587</v>
      </c>
      <c r="Z104" s="245" t="s">
        <v>320</v>
      </c>
      <c r="AA104" s="247">
        <v>93291</v>
      </c>
      <c r="AB104" s="245" t="s">
        <v>576</v>
      </c>
      <c r="AC104" s="245" t="s">
        <v>201</v>
      </c>
      <c r="AD104" s="245" t="s">
        <v>327</v>
      </c>
      <c r="AE104" s="245" t="s">
        <v>12</v>
      </c>
    </row>
    <row r="105" spans="2:31" x14ac:dyDescent="0.35">
      <c r="B105" s="244">
        <v>3072</v>
      </c>
      <c r="C105" s="245" t="s">
        <v>589</v>
      </c>
      <c r="D105" s="244">
        <v>2014</v>
      </c>
      <c r="E105" s="245" t="s">
        <v>12</v>
      </c>
      <c r="F105" s="240">
        <v>0</v>
      </c>
      <c r="G105" s="245" t="s">
        <v>1755</v>
      </c>
      <c r="H105" s="245" t="s">
        <v>12</v>
      </c>
      <c r="I105" s="240">
        <v>0</v>
      </c>
      <c r="J105" s="240">
        <v>0</v>
      </c>
      <c r="K105" s="240">
        <v>0</v>
      </c>
      <c r="L105" s="240">
        <v>0</v>
      </c>
      <c r="M105" s="240">
        <v>0</v>
      </c>
      <c r="N105" s="240" t="s">
        <v>12</v>
      </c>
      <c r="O105" s="240">
        <v>0</v>
      </c>
      <c r="P105" s="240">
        <v>0</v>
      </c>
      <c r="Q105" s="240">
        <v>0</v>
      </c>
      <c r="R105" s="240">
        <v>0</v>
      </c>
      <c r="S105" s="240">
        <v>0</v>
      </c>
      <c r="T105" s="245" t="s">
        <v>12</v>
      </c>
      <c r="U105" s="245" t="s">
        <v>317</v>
      </c>
      <c r="V105" s="245" t="s">
        <v>317</v>
      </c>
      <c r="W105" s="245" t="s">
        <v>12</v>
      </c>
      <c r="X105" s="245" t="s">
        <v>12</v>
      </c>
      <c r="Y105" s="245" t="s">
        <v>375</v>
      </c>
      <c r="Z105" s="245" t="s">
        <v>320</v>
      </c>
      <c r="AA105" s="247">
        <v>95825</v>
      </c>
      <c r="AB105" s="245" t="s">
        <v>590</v>
      </c>
      <c r="AC105" s="245" t="s">
        <v>322</v>
      </c>
      <c r="AD105" s="245" t="s">
        <v>323</v>
      </c>
      <c r="AE105" s="245" t="s">
        <v>12</v>
      </c>
    </row>
    <row r="106" spans="2:31" x14ac:dyDescent="0.35">
      <c r="B106" s="244">
        <v>100327</v>
      </c>
      <c r="C106" s="245" t="s">
        <v>591</v>
      </c>
      <c r="D106" s="244">
        <v>2014</v>
      </c>
      <c r="E106" s="245" t="s">
        <v>12</v>
      </c>
      <c r="F106" s="240">
        <v>55956.826977546902</v>
      </c>
      <c r="G106" s="245" t="s">
        <v>1755</v>
      </c>
      <c r="H106" s="245" t="s">
        <v>12</v>
      </c>
      <c r="I106" s="240">
        <v>55956.826977546902</v>
      </c>
      <c r="J106" s="240">
        <v>0</v>
      </c>
      <c r="K106" s="240">
        <v>0</v>
      </c>
      <c r="L106" s="240">
        <v>0</v>
      </c>
      <c r="M106" s="240">
        <v>0</v>
      </c>
      <c r="N106" s="240" t="s">
        <v>12</v>
      </c>
      <c r="O106" s="240">
        <v>55956.826977546902</v>
      </c>
      <c r="P106" s="240">
        <v>0</v>
      </c>
      <c r="Q106" s="240">
        <v>0</v>
      </c>
      <c r="R106" s="240">
        <v>55956.826977546902</v>
      </c>
      <c r="S106" s="240">
        <v>0</v>
      </c>
      <c r="T106" s="245" t="s">
        <v>12</v>
      </c>
      <c r="U106" s="245" t="s">
        <v>316</v>
      </c>
      <c r="V106" s="245" t="s">
        <v>317</v>
      </c>
      <c r="W106" s="245" t="s">
        <v>497</v>
      </c>
      <c r="X106" s="245" t="s">
        <v>12</v>
      </c>
      <c r="Y106" s="245" t="s">
        <v>592</v>
      </c>
      <c r="Z106" s="245" t="s">
        <v>320</v>
      </c>
      <c r="AA106" s="247">
        <v>91125</v>
      </c>
      <c r="AB106" s="245" t="s">
        <v>520</v>
      </c>
      <c r="AC106" s="245" t="s">
        <v>201</v>
      </c>
      <c r="AD106" s="245" t="s">
        <v>327</v>
      </c>
      <c r="AE106" s="245" t="s">
        <v>12</v>
      </c>
    </row>
    <row r="107" spans="2:31" x14ac:dyDescent="0.35">
      <c r="B107" s="244">
        <v>104353</v>
      </c>
      <c r="C107" s="245" t="s">
        <v>596</v>
      </c>
      <c r="D107" s="244">
        <v>2014</v>
      </c>
      <c r="E107" s="245" t="s">
        <v>12</v>
      </c>
      <c r="F107" s="240">
        <v>16606.0694175834</v>
      </c>
      <c r="G107" s="245" t="s">
        <v>1755</v>
      </c>
      <c r="H107" s="245" t="s">
        <v>12</v>
      </c>
      <c r="I107" s="240">
        <v>16606.0694175834</v>
      </c>
      <c r="J107" s="240">
        <v>0</v>
      </c>
      <c r="K107" s="240">
        <v>0</v>
      </c>
      <c r="L107" s="240">
        <v>0</v>
      </c>
      <c r="M107" s="240">
        <v>0</v>
      </c>
      <c r="N107" s="240" t="s">
        <v>12</v>
      </c>
      <c r="O107" s="240">
        <v>0</v>
      </c>
      <c r="P107" s="240">
        <v>0</v>
      </c>
      <c r="Q107" s="240">
        <v>0</v>
      </c>
      <c r="R107" s="240">
        <v>0</v>
      </c>
      <c r="S107" s="240">
        <v>16606.0694175834</v>
      </c>
      <c r="T107" s="245" t="s">
        <v>12</v>
      </c>
      <c r="U107" s="245" t="s">
        <v>317</v>
      </c>
      <c r="V107" s="245" t="s">
        <v>317</v>
      </c>
      <c r="W107" s="245" t="s">
        <v>12</v>
      </c>
      <c r="X107" s="245" t="s">
        <v>12</v>
      </c>
      <c r="Y107" s="245" t="s">
        <v>597</v>
      </c>
      <c r="Z107" s="245" t="s">
        <v>320</v>
      </c>
      <c r="AA107" s="247">
        <v>95330</v>
      </c>
      <c r="AB107" s="245" t="s">
        <v>598</v>
      </c>
      <c r="AC107" s="245" t="s">
        <v>201</v>
      </c>
      <c r="AD107" s="245" t="s">
        <v>327</v>
      </c>
      <c r="AE107" s="245" t="s">
        <v>12</v>
      </c>
    </row>
    <row r="108" spans="2:31" x14ac:dyDescent="0.35">
      <c r="B108" s="244">
        <v>104135</v>
      </c>
      <c r="C108" s="245" t="s">
        <v>1837</v>
      </c>
      <c r="D108" s="244">
        <v>2014</v>
      </c>
      <c r="E108" s="245" t="s">
        <v>12</v>
      </c>
      <c r="F108" s="240">
        <v>746.73153600000001</v>
      </c>
      <c r="G108" s="245" t="s">
        <v>1755</v>
      </c>
      <c r="H108" s="245" t="s">
        <v>12</v>
      </c>
      <c r="I108" s="240">
        <v>746.73153600000001</v>
      </c>
      <c r="J108" s="240">
        <v>0</v>
      </c>
      <c r="K108" s="240">
        <v>0</v>
      </c>
      <c r="L108" s="240">
        <v>0</v>
      </c>
      <c r="M108" s="240">
        <v>0</v>
      </c>
      <c r="N108" s="240" t="s">
        <v>12</v>
      </c>
      <c r="O108" s="240">
        <v>746.73153600000001</v>
      </c>
      <c r="P108" s="240">
        <v>0</v>
      </c>
      <c r="Q108" s="240">
        <v>0</v>
      </c>
      <c r="R108" s="240">
        <v>746.73153600000001</v>
      </c>
      <c r="S108" s="240">
        <v>0</v>
      </c>
      <c r="T108" s="245" t="s">
        <v>12</v>
      </c>
      <c r="U108" s="245" t="s">
        <v>316</v>
      </c>
      <c r="V108" s="245" t="s">
        <v>316</v>
      </c>
      <c r="W108" s="245" t="s">
        <v>381</v>
      </c>
      <c r="X108" s="245" t="s">
        <v>12</v>
      </c>
      <c r="Y108" s="245" t="s">
        <v>600</v>
      </c>
      <c r="Z108" s="245" t="s">
        <v>320</v>
      </c>
      <c r="AA108" s="247">
        <v>95050</v>
      </c>
      <c r="AB108" s="245" t="s">
        <v>601</v>
      </c>
      <c r="AC108" s="245" t="s">
        <v>201</v>
      </c>
      <c r="AD108" s="245" t="s">
        <v>327</v>
      </c>
      <c r="AE108" s="245" t="s">
        <v>12</v>
      </c>
    </row>
    <row r="109" spans="2:31" x14ac:dyDescent="0.35">
      <c r="B109" s="244">
        <v>104362</v>
      </c>
      <c r="C109" s="245" t="s">
        <v>602</v>
      </c>
      <c r="D109" s="244">
        <v>2014</v>
      </c>
      <c r="E109" s="245" t="s">
        <v>12</v>
      </c>
      <c r="F109" s="240">
        <v>10538.325588</v>
      </c>
      <c r="G109" s="245" t="s">
        <v>1755</v>
      </c>
      <c r="H109" s="245" t="s">
        <v>12</v>
      </c>
      <c r="I109" s="240">
        <v>10538.325588</v>
      </c>
      <c r="J109" s="240">
        <v>0</v>
      </c>
      <c r="K109" s="240">
        <v>0</v>
      </c>
      <c r="L109" s="240">
        <v>0</v>
      </c>
      <c r="M109" s="240">
        <v>0</v>
      </c>
      <c r="N109" s="240" t="s">
        <v>12</v>
      </c>
      <c r="O109" s="240">
        <v>0</v>
      </c>
      <c r="P109" s="240">
        <v>0</v>
      </c>
      <c r="Q109" s="240">
        <v>0</v>
      </c>
      <c r="R109" s="240">
        <v>0</v>
      </c>
      <c r="S109" s="240">
        <v>10538.325588</v>
      </c>
      <c r="T109" s="245" t="s">
        <v>12</v>
      </c>
      <c r="U109" s="245" t="s">
        <v>317</v>
      </c>
      <c r="V109" s="245" t="s">
        <v>317</v>
      </c>
      <c r="W109" s="245" t="s">
        <v>12</v>
      </c>
      <c r="X109" s="245" t="s">
        <v>12</v>
      </c>
      <c r="Y109" s="245" t="s">
        <v>603</v>
      </c>
      <c r="Z109" s="245" t="s">
        <v>320</v>
      </c>
      <c r="AA109" s="247">
        <v>93407</v>
      </c>
      <c r="AB109" s="245" t="s">
        <v>520</v>
      </c>
      <c r="AC109" s="245" t="s">
        <v>201</v>
      </c>
      <c r="AD109" s="245" t="s">
        <v>327</v>
      </c>
      <c r="AE109" s="245" t="s">
        <v>12</v>
      </c>
    </row>
    <row r="110" spans="2:31" x14ac:dyDescent="0.35">
      <c r="B110" s="244">
        <v>101060</v>
      </c>
      <c r="C110" s="245" t="s">
        <v>604</v>
      </c>
      <c r="D110" s="244">
        <v>2014</v>
      </c>
      <c r="E110" s="245" t="s">
        <v>12</v>
      </c>
      <c r="F110" s="240">
        <v>24840.3384283999</v>
      </c>
      <c r="G110" s="245" t="s">
        <v>1755</v>
      </c>
      <c r="H110" s="245" t="s">
        <v>12</v>
      </c>
      <c r="I110" s="240">
        <v>24840.3384283999</v>
      </c>
      <c r="J110" s="240">
        <v>0</v>
      </c>
      <c r="K110" s="240">
        <v>0</v>
      </c>
      <c r="L110" s="240">
        <v>0</v>
      </c>
      <c r="M110" s="240">
        <v>0</v>
      </c>
      <c r="N110" s="240" t="s">
        <v>12</v>
      </c>
      <c r="O110" s="240">
        <v>24840.3384283999</v>
      </c>
      <c r="P110" s="240">
        <v>0</v>
      </c>
      <c r="Q110" s="240">
        <v>0</v>
      </c>
      <c r="R110" s="240">
        <v>24840.3384283999</v>
      </c>
      <c r="S110" s="240">
        <v>0</v>
      </c>
      <c r="T110" s="245" t="s">
        <v>12</v>
      </c>
      <c r="U110" s="245" t="s">
        <v>316</v>
      </c>
      <c r="V110" s="245" t="s">
        <v>317</v>
      </c>
      <c r="W110" s="245" t="s">
        <v>390</v>
      </c>
      <c r="X110" s="245" t="s">
        <v>12</v>
      </c>
      <c r="Y110" s="245" t="s">
        <v>431</v>
      </c>
      <c r="Z110" s="245" t="s">
        <v>320</v>
      </c>
      <c r="AA110" s="247">
        <v>95360</v>
      </c>
      <c r="AB110" s="245" t="s">
        <v>352</v>
      </c>
      <c r="AC110" s="245" t="s">
        <v>201</v>
      </c>
      <c r="AD110" s="245" t="s">
        <v>354</v>
      </c>
      <c r="AE110" s="245" t="s">
        <v>12</v>
      </c>
    </row>
    <row r="111" spans="2:31" x14ac:dyDescent="0.35">
      <c r="B111" s="244">
        <v>100368</v>
      </c>
      <c r="C111" s="245" t="s">
        <v>605</v>
      </c>
      <c r="D111" s="244">
        <v>2014</v>
      </c>
      <c r="E111" s="245" t="s">
        <v>12</v>
      </c>
      <c r="F111" s="240">
        <v>7142.9987424000001</v>
      </c>
      <c r="G111" s="245" t="s">
        <v>1755</v>
      </c>
      <c r="H111" s="245" t="s">
        <v>12</v>
      </c>
      <c r="I111" s="240">
        <v>7142.9987424000001</v>
      </c>
      <c r="J111" s="240">
        <v>0</v>
      </c>
      <c r="K111" s="240">
        <v>0</v>
      </c>
      <c r="L111" s="240">
        <v>0</v>
      </c>
      <c r="M111" s="240">
        <v>0</v>
      </c>
      <c r="N111" s="240" t="s">
        <v>12</v>
      </c>
      <c r="O111" s="240">
        <v>0</v>
      </c>
      <c r="P111" s="240">
        <v>0</v>
      </c>
      <c r="Q111" s="240">
        <v>0</v>
      </c>
      <c r="R111" s="240">
        <v>0</v>
      </c>
      <c r="S111" s="240">
        <v>7142.9987424000001</v>
      </c>
      <c r="T111" s="245" t="s">
        <v>12</v>
      </c>
      <c r="U111" s="245" t="s">
        <v>317</v>
      </c>
      <c r="V111" s="245" t="s">
        <v>317</v>
      </c>
      <c r="W111" s="245" t="s">
        <v>12</v>
      </c>
      <c r="X111" s="245" t="s">
        <v>12</v>
      </c>
      <c r="Y111" s="245" t="s">
        <v>606</v>
      </c>
      <c r="Z111" s="245" t="s">
        <v>320</v>
      </c>
      <c r="AA111" s="247">
        <v>96080</v>
      </c>
      <c r="AB111" s="245" t="s">
        <v>352</v>
      </c>
      <c r="AC111" s="245" t="s">
        <v>201</v>
      </c>
      <c r="AD111" s="245" t="s">
        <v>354</v>
      </c>
      <c r="AE111" s="245" t="s">
        <v>12</v>
      </c>
    </row>
    <row r="112" spans="2:31" x14ac:dyDescent="0.35">
      <c r="B112" s="244">
        <v>104014</v>
      </c>
      <c r="C112" s="245" t="s">
        <v>607</v>
      </c>
      <c r="D112" s="244">
        <v>2014</v>
      </c>
      <c r="E112" s="245" t="s">
        <v>12</v>
      </c>
      <c r="F112" s="240">
        <v>3866477.9061125</v>
      </c>
      <c r="G112" s="245" t="s">
        <v>1755</v>
      </c>
      <c r="H112" s="245" t="s">
        <v>12</v>
      </c>
      <c r="I112" s="240">
        <v>2052512.1565680199</v>
      </c>
      <c r="J112" s="240">
        <v>0</v>
      </c>
      <c r="K112" s="240">
        <v>1813965.7495444701</v>
      </c>
      <c r="L112" s="240">
        <v>0</v>
      </c>
      <c r="M112" s="240">
        <v>0</v>
      </c>
      <c r="N112" s="240" t="s">
        <v>12</v>
      </c>
      <c r="O112" s="240">
        <v>2051906.90896803</v>
      </c>
      <c r="P112" s="240">
        <v>825351.85508819902</v>
      </c>
      <c r="Q112" s="240">
        <v>0</v>
      </c>
      <c r="R112" s="240">
        <v>2877258.76405623</v>
      </c>
      <c r="S112" s="240">
        <v>989219.14205627702</v>
      </c>
      <c r="T112" s="245" t="s">
        <v>12</v>
      </c>
      <c r="U112" s="245" t="s">
        <v>316</v>
      </c>
      <c r="V112" s="245" t="s">
        <v>316</v>
      </c>
      <c r="W112" s="245" t="s">
        <v>1831</v>
      </c>
      <c r="X112" s="245" t="s">
        <v>12</v>
      </c>
      <c r="Y112" s="245" t="s">
        <v>608</v>
      </c>
      <c r="Z112" s="245" t="s">
        <v>320</v>
      </c>
      <c r="AA112" s="247">
        <v>93276</v>
      </c>
      <c r="AB112" s="245" t="s">
        <v>342</v>
      </c>
      <c r="AC112" s="245" t="s">
        <v>550</v>
      </c>
      <c r="AD112" s="245" t="s">
        <v>551</v>
      </c>
      <c r="AE112" s="245" t="s">
        <v>12</v>
      </c>
    </row>
    <row r="113" spans="2:31" x14ac:dyDescent="0.35">
      <c r="B113" s="244">
        <v>101187</v>
      </c>
      <c r="C113" s="245" t="s">
        <v>1971</v>
      </c>
      <c r="D113" s="244">
        <v>2014</v>
      </c>
      <c r="E113" s="245" t="s">
        <v>12</v>
      </c>
      <c r="F113" s="240">
        <v>92760.103579242903</v>
      </c>
      <c r="G113" s="245" t="s">
        <v>1755</v>
      </c>
      <c r="H113" s="245" t="s">
        <v>12</v>
      </c>
      <c r="I113" s="240">
        <v>92760.103579242903</v>
      </c>
      <c r="J113" s="240">
        <v>0</v>
      </c>
      <c r="K113" s="240">
        <v>0</v>
      </c>
      <c r="L113" s="240">
        <v>0</v>
      </c>
      <c r="M113" s="240">
        <v>0</v>
      </c>
      <c r="N113" s="240" t="s">
        <v>12</v>
      </c>
      <c r="O113" s="240">
        <v>66315.044457873897</v>
      </c>
      <c r="P113" s="240">
        <v>0</v>
      </c>
      <c r="Q113" s="240">
        <v>0</v>
      </c>
      <c r="R113" s="240">
        <v>66315.044457873897</v>
      </c>
      <c r="S113" s="240">
        <v>26445.0591213689</v>
      </c>
      <c r="T113" s="245" t="s">
        <v>12</v>
      </c>
      <c r="U113" s="245" t="s">
        <v>316</v>
      </c>
      <c r="V113" s="245" t="s">
        <v>316</v>
      </c>
      <c r="W113" s="245" t="s">
        <v>1831</v>
      </c>
      <c r="X113" s="245" t="s">
        <v>12</v>
      </c>
      <c r="Y113" s="245" t="s">
        <v>608</v>
      </c>
      <c r="Z113" s="245" t="s">
        <v>320</v>
      </c>
      <c r="AA113" s="247">
        <v>93276</v>
      </c>
      <c r="AB113" s="245" t="s">
        <v>342</v>
      </c>
      <c r="AC113" s="245" t="s">
        <v>343</v>
      </c>
      <c r="AD113" s="245" t="s">
        <v>344</v>
      </c>
      <c r="AE113" s="245" t="s">
        <v>12</v>
      </c>
    </row>
    <row r="114" spans="2:31" x14ac:dyDescent="0.35">
      <c r="B114" s="244">
        <v>104029</v>
      </c>
      <c r="C114" s="245" t="s">
        <v>610</v>
      </c>
      <c r="D114" s="244">
        <v>2014</v>
      </c>
      <c r="E114" s="245" t="s">
        <v>12</v>
      </c>
      <c r="F114" s="240">
        <v>208998.19824292001</v>
      </c>
      <c r="G114" s="245" t="s">
        <v>1755</v>
      </c>
      <c r="H114" s="245" t="s">
        <v>12</v>
      </c>
      <c r="I114" s="240">
        <v>208236.596803919</v>
      </c>
      <c r="J114" s="240">
        <v>0</v>
      </c>
      <c r="K114" s="240">
        <v>761.60143900000003</v>
      </c>
      <c r="L114" s="240">
        <v>0</v>
      </c>
      <c r="M114" s="240">
        <v>0</v>
      </c>
      <c r="N114" s="240" t="s">
        <v>12</v>
      </c>
      <c r="O114" s="240">
        <v>81710.87179592</v>
      </c>
      <c r="P114" s="240">
        <v>761.60143900000003</v>
      </c>
      <c r="Q114" s="240">
        <v>0</v>
      </c>
      <c r="R114" s="240">
        <v>82472.473234920006</v>
      </c>
      <c r="S114" s="240">
        <v>126525.725007999</v>
      </c>
      <c r="T114" s="245" t="s">
        <v>12</v>
      </c>
      <c r="U114" s="245" t="s">
        <v>316</v>
      </c>
      <c r="V114" s="245" t="s">
        <v>316</v>
      </c>
      <c r="W114" s="245" t="s">
        <v>1831</v>
      </c>
      <c r="X114" s="245" t="s">
        <v>12</v>
      </c>
      <c r="Y114" s="245" t="s">
        <v>611</v>
      </c>
      <c r="Z114" s="245" t="s">
        <v>320</v>
      </c>
      <c r="AA114" s="247">
        <v>94571</v>
      </c>
      <c r="AB114" s="245" t="s">
        <v>342</v>
      </c>
      <c r="AC114" s="245" t="s">
        <v>343</v>
      </c>
      <c r="AD114" s="245" t="s">
        <v>344</v>
      </c>
      <c r="AE114" s="245" t="s">
        <v>12</v>
      </c>
    </row>
    <row r="115" spans="2:31" x14ac:dyDescent="0.35">
      <c r="B115" s="244">
        <v>104030</v>
      </c>
      <c r="C115" s="245" t="s">
        <v>612</v>
      </c>
      <c r="D115" s="244">
        <v>2014</v>
      </c>
      <c r="E115" s="245" t="s">
        <v>12</v>
      </c>
      <c r="F115" s="240">
        <v>1322511.04708165</v>
      </c>
      <c r="G115" s="245" t="s">
        <v>1755</v>
      </c>
      <c r="H115" s="245" t="s">
        <v>12</v>
      </c>
      <c r="I115" s="240">
        <v>1322511.04708165</v>
      </c>
      <c r="J115" s="240">
        <v>0</v>
      </c>
      <c r="K115" s="240">
        <v>0</v>
      </c>
      <c r="L115" s="240">
        <v>0</v>
      </c>
      <c r="M115" s="240">
        <v>0</v>
      </c>
      <c r="N115" s="240" t="s">
        <v>12</v>
      </c>
      <c r="O115" s="240">
        <v>1294556.14334718</v>
      </c>
      <c r="P115" s="240">
        <v>0</v>
      </c>
      <c r="Q115" s="240">
        <v>0</v>
      </c>
      <c r="R115" s="240">
        <v>1294556.14334718</v>
      </c>
      <c r="S115" s="240">
        <v>27954.903734471402</v>
      </c>
      <c r="T115" s="245" t="s">
        <v>12</v>
      </c>
      <c r="U115" s="245" t="s">
        <v>316</v>
      </c>
      <c r="V115" s="245" t="s">
        <v>316</v>
      </c>
      <c r="W115" s="245" t="s">
        <v>1831</v>
      </c>
      <c r="X115" s="245" t="s">
        <v>12</v>
      </c>
      <c r="Y115" s="245" t="s">
        <v>346</v>
      </c>
      <c r="Z115" s="245" t="s">
        <v>320</v>
      </c>
      <c r="AA115" s="247">
        <v>93308</v>
      </c>
      <c r="AB115" s="245" t="s">
        <v>342</v>
      </c>
      <c r="AC115" s="245" t="s">
        <v>343</v>
      </c>
      <c r="AD115" s="245" t="s">
        <v>344</v>
      </c>
      <c r="AE115" s="245" t="s">
        <v>12</v>
      </c>
    </row>
    <row r="116" spans="2:31" x14ac:dyDescent="0.35">
      <c r="B116" s="244">
        <v>104033</v>
      </c>
      <c r="C116" s="245" t="s">
        <v>1838</v>
      </c>
      <c r="D116" s="244">
        <v>2014</v>
      </c>
      <c r="E116" s="245" t="s">
        <v>12</v>
      </c>
      <c r="F116" s="240">
        <v>94820.422953779693</v>
      </c>
      <c r="G116" s="245" t="s">
        <v>1755</v>
      </c>
      <c r="H116" s="245" t="s">
        <v>12</v>
      </c>
      <c r="I116" s="240">
        <v>30107.264800000001</v>
      </c>
      <c r="J116" s="240">
        <v>0</v>
      </c>
      <c r="K116" s="240">
        <v>64713.158153779703</v>
      </c>
      <c r="L116" s="240">
        <v>0</v>
      </c>
      <c r="M116" s="240">
        <v>0</v>
      </c>
      <c r="N116" s="240" t="s">
        <v>12</v>
      </c>
      <c r="O116" s="240">
        <v>29821.390299999901</v>
      </c>
      <c r="P116" s="240">
        <v>5.9799999999999902E-2</v>
      </c>
      <c r="Q116" s="240">
        <v>0</v>
      </c>
      <c r="R116" s="240">
        <v>29821.4500999999</v>
      </c>
      <c r="S116" s="240">
        <v>64998.9728537798</v>
      </c>
      <c r="T116" s="245" t="s">
        <v>12</v>
      </c>
      <c r="U116" s="245" t="s">
        <v>316</v>
      </c>
      <c r="V116" s="245" t="s">
        <v>316</v>
      </c>
      <c r="W116" s="245" t="s">
        <v>1831</v>
      </c>
      <c r="X116" s="245" t="s">
        <v>12</v>
      </c>
      <c r="Y116" s="245" t="s">
        <v>614</v>
      </c>
      <c r="Z116" s="245" t="s">
        <v>320</v>
      </c>
      <c r="AA116" s="247">
        <v>93040</v>
      </c>
      <c r="AB116" s="245" t="s">
        <v>342</v>
      </c>
      <c r="AC116" s="245" t="s">
        <v>550</v>
      </c>
      <c r="AD116" s="245" t="s">
        <v>551</v>
      </c>
      <c r="AE116" s="245" t="s">
        <v>12</v>
      </c>
    </row>
    <row r="117" spans="2:31" x14ac:dyDescent="0.35">
      <c r="B117" s="244">
        <v>104031</v>
      </c>
      <c r="C117" s="245" t="s">
        <v>1839</v>
      </c>
      <c r="D117" s="244">
        <v>2014</v>
      </c>
      <c r="E117" s="245" t="s">
        <v>12</v>
      </c>
      <c r="F117" s="240">
        <v>17901.311295436499</v>
      </c>
      <c r="G117" s="245" t="s">
        <v>1755</v>
      </c>
      <c r="H117" s="245" t="s">
        <v>12</v>
      </c>
      <c r="I117" s="240">
        <v>17901.311295436401</v>
      </c>
      <c r="J117" s="240">
        <v>0</v>
      </c>
      <c r="K117" s="240">
        <v>0</v>
      </c>
      <c r="L117" s="240">
        <v>0</v>
      </c>
      <c r="M117" s="240">
        <v>0</v>
      </c>
      <c r="N117" s="240" t="s">
        <v>12</v>
      </c>
      <c r="O117" s="240">
        <v>0</v>
      </c>
      <c r="P117" s="240">
        <v>0</v>
      </c>
      <c r="Q117" s="240">
        <v>0</v>
      </c>
      <c r="R117" s="240">
        <v>0</v>
      </c>
      <c r="S117" s="240">
        <v>17901.311295436499</v>
      </c>
      <c r="T117" s="245" t="s">
        <v>12</v>
      </c>
      <c r="U117" s="245" t="s">
        <v>317</v>
      </c>
      <c r="V117" s="245" t="s">
        <v>317</v>
      </c>
      <c r="W117" s="245" t="s">
        <v>12</v>
      </c>
      <c r="X117" s="245" t="s">
        <v>12</v>
      </c>
      <c r="Y117" s="245" t="s">
        <v>1840</v>
      </c>
      <c r="Z117" s="245" t="s">
        <v>320</v>
      </c>
      <c r="AA117" s="247">
        <v>93060</v>
      </c>
      <c r="AB117" s="245" t="s">
        <v>342</v>
      </c>
      <c r="AC117" s="245" t="s">
        <v>343</v>
      </c>
      <c r="AD117" s="245" t="s">
        <v>344</v>
      </c>
      <c r="AE117" s="245" t="s">
        <v>12</v>
      </c>
    </row>
    <row r="118" spans="2:31" x14ac:dyDescent="0.35">
      <c r="B118" s="244">
        <v>100235</v>
      </c>
      <c r="C118" s="245" t="s">
        <v>619</v>
      </c>
      <c r="D118" s="244">
        <v>2014</v>
      </c>
      <c r="E118" s="245" t="s">
        <v>12</v>
      </c>
      <c r="F118" s="240">
        <v>83240.5594236256</v>
      </c>
      <c r="G118" s="245" t="s">
        <v>1755</v>
      </c>
      <c r="H118" s="245" t="s">
        <v>12</v>
      </c>
      <c r="I118" s="240">
        <v>83240.5594236256</v>
      </c>
      <c r="J118" s="240">
        <v>0</v>
      </c>
      <c r="K118" s="240">
        <v>0</v>
      </c>
      <c r="L118" s="240">
        <v>0</v>
      </c>
      <c r="M118" s="240">
        <v>0</v>
      </c>
      <c r="N118" s="240" t="s">
        <v>12</v>
      </c>
      <c r="O118" s="240">
        <v>83240.5594236256</v>
      </c>
      <c r="P118" s="240">
        <v>0</v>
      </c>
      <c r="Q118" s="240">
        <v>0</v>
      </c>
      <c r="R118" s="240">
        <v>83240.5594236256</v>
      </c>
      <c r="S118" s="240">
        <v>0</v>
      </c>
      <c r="T118" s="245" t="s">
        <v>12</v>
      </c>
      <c r="U118" s="245" t="s">
        <v>316</v>
      </c>
      <c r="V118" s="245" t="s">
        <v>317</v>
      </c>
      <c r="W118" s="245" t="s">
        <v>390</v>
      </c>
      <c r="X118" s="245" t="s">
        <v>12</v>
      </c>
      <c r="Y118" s="245" t="s">
        <v>620</v>
      </c>
      <c r="Z118" s="245" t="s">
        <v>320</v>
      </c>
      <c r="AA118" s="247">
        <v>93012</v>
      </c>
      <c r="AB118" s="245" t="s">
        <v>520</v>
      </c>
      <c r="AC118" s="245" t="s">
        <v>201</v>
      </c>
      <c r="AD118" s="245" t="s">
        <v>458</v>
      </c>
      <c r="AE118" s="245" t="s">
        <v>12</v>
      </c>
    </row>
    <row r="119" spans="2:31" x14ac:dyDescent="0.35">
      <c r="B119" s="244">
        <v>104350</v>
      </c>
      <c r="C119" s="245" t="s">
        <v>621</v>
      </c>
      <c r="D119" s="244">
        <v>2014</v>
      </c>
      <c r="E119" s="245" t="s">
        <v>12</v>
      </c>
      <c r="F119" s="240">
        <v>23446.4732011999</v>
      </c>
      <c r="G119" s="245" t="s">
        <v>1755</v>
      </c>
      <c r="H119" s="245" t="s">
        <v>12</v>
      </c>
      <c r="I119" s="240">
        <v>23446.4732011999</v>
      </c>
      <c r="J119" s="240">
        <v>0</v>
      </c>
      <c r="K119" s="240">
        <v>0</v>
      </c>
      <c r="L119" s="240">
        <v>0</v>
      </c>
      <c r="M119" s="240">
        <v>0</v>
      </c>
      <c r="N119" s="240" t="s">
        <v>12</v>
      </c>
      <c r="O119" s="240">
        <v>0</v>
      </c>
      <c r="P119" s="240">
        <v>0</v>
      </c>
      <c r="Q119" s="240">
        <v>0</v>
      </c>
      <c r="R119" s="240">
        <v>0</v>
      </c>
      <c r="S119" s="240">
        <v>23446.4732011999</v>
      </c>
      <c r="T119" s="245" t="s">
        <v>12</v>
      </c>
      <c r="U119" s="245" t="s">
        <v>317</v>
      </c>
      <c r="V119" s="245" t="s">
        <v>317</v>
      </c>
      <c r="W119" s="245" t="s">
        <v>12</v>
      </c>
      <c r="X119" s="245" t="s">
        <v>12</v>
      </c>
      <c r="Y119" s="245" t="s">
        <v>622</v>
      </c>
      <c r="Z119" s="245" t="s">
        <v>320</v>
      </c>
      <c r="AA119" s="247">
        <v>92831</v>
      </c>
      <c r="AB119" s="245" t="s">
        <v>520</v>
      </c>
      <c r="AC119" s="245" t="s">
        <v>201</v>
      </c>
      <c r="AD119" s="245" t="s">
        <v>327</v>
      </c>
      <c r="AE119" s="245" t="s">
        <v>12</v>
      </c>
    </row>
    <row r="120" spans="2:31" x14ac:dyDescent="0.35">
      <c r="B120" s="244">
        <v>101399</v>
      </c>
      <c r="C120" s="245" t="s">
        <v>623</v>
      </c>
      <c r="D120" s="244">
        <v>2014</v>
      </c>
      <c r="E120" s="245" t="s">
        <v>12</v>
      </c>
      <c r="F120" s="240">
        <v>51972.923189200003</v>
      </c>
      <c r="G120" s="245" t="s">
        <v>1755</v>
      </c>
      <c r="H120" s="245" t="s">
        <v>12</v>
      </c>
      <c r="I120" s="240">
        <v>51972.923189200003</v>
      </c>
      <c r="J120" s="240">
        <v>0</v>
      </c>
      <c r="K120" s="240">
        <v>0</v>
      </c>
      <c r="L120" s="240">
        <v>0</v>
      </c>
      <c r="M120" s="240">
        <v>0</v>
      </c>
      <c r="N120" s="240" t="s">
        <v>12</v>
      </c>
      <c r="O120" s="240">
        <v>51972.923189200003</v>
      </c>
      <c r="P120" s="240">
        <v>0</v>
      </c>
      <c r="Q120" s="240">
        <v>0</v>
      </c>
      <c r="R120" s="240">
        <v>51972.923189200003</v>
      </c>
      <c r="S120" s="240">
        <v>0</v>
      </c>
      <c r="T120" s="245" t="s">
        <v>12</v>
      </c>
      <c r="U120" s="245" t="s">
        <v>316</v>
      </c>
      <c r="V120" s="245" t="s">
        <v>317</v>
      </c>
      <c r="W120" s="245" t="s">
        <v>497</v>
      </c>
      <c r="X120" s="245" t="s">
        <v>12</v>
      </c>
      <c r="Y120" s="245" t="s">
        <v>460</v>
      </c>
      <c r="Z120" s="245" t="s">
        <v>320</v>
      </c>
      <c r="AA120" s="247">
        <v>92182</v>
      </c>
      <c r="AB120" s="245" t="s">
        <v>520</v>
      </c>
      <c r="AC120" s="245" t="s">
        <v>201</v>
      </c>
      <c r="AD120" s="245" t="s">
        <v>327</v>
      </c>
      <c r="AE120" s="245" t="s">
        <v>12</v>
      </c>
    </row>
    <row r="121" spans="2:31" x14ac:dyDescent="0.35">
      <c r="B121" s="244">
        <v>100131</v>
      </c>
      <c r="C121" s="245" t="s">
        <v>624</v>
      </c>
      <c r="D121" s="244">
        <v>2014</v>
      </c>
      <c r="E121" s="245" t="s">
        <v>12</v>
      </c>
      <c r="F121" s="240">
        <v>30315.703216400001</v>
      </c>
      <c r="G121" s="245" t="s">
        <v>1755</v>
      </c>
      <c r="H121" s="245" t="s">
        <v>12</v>
      </c>
      <c r="I121" s="240">
        <v>30315.703216400001</v>
      </c>
      <c r="J121" s="240">
        <v>0</v>
      </c>
      <c r="K121" s="240">
        <v>0</v>
      </c>
      <c r="L121" s="240">
        <v>0</v>
      </c>
      <c r="M121" s="240">
        <v>0</v>
      </c>
      <c r="N121" s="240" t="s">
        <v>12</v>
      </c>
      <c r="O121" s="240">
        <v>30315.703216400001</v>
      </c>
      <c r="P121" s="240">
        <v>0</v>
      </c>
      <c r="Q121" s="240">
        <v>0</v>
      </c>
      <c r="R121" s="240">
        <v>30315.703216400001</v>
      </c>
      <c r="S121" s="240">
        <v>0</v>
      </c>
      <c r="T121" s="245" t="s">
        <v>12</v>
      </c>
      <c r="U121" s="245" t="s">
        <v>316</v>
      </c>
      <c r="V121" s="245" t="s">
        <v>317</v>
      </c>
      <c r="W121" s="245" t="s">
        <v>467</v>
      </c>
      <c r="X121" s="245" t="s">
        <v>12</v>
      </c>
      <c r="Y121" s="245" t="s">
        <v>625</v>
      </c>
      <c r="Z121" s="245" t="s">
        <v>320</v>
      </c>
      <c r="AA121" s="247">
        <v>95192</v>
      </c>
      <c r="AB121" s="245" t="s">
        <v>520</v>
      </c>
      <c r="AC121" s="245" t="s">
        <v>201</v>
      </c>
      <c r="AD121" s="245" t="s">
        <v>327</v>
      </c>
      <c r="AE121" s="245" t="s">
        <v>12</v>
      </c>
    </row>
    <row r="122" spans="2:31" x14ac:dyDescent="0.35">
      <c r="B122" s="244">
        <v>100954</v>
      </c>
      <c r="C122" s="245" t="s">
        <v>626</v>
      </c>
      <c r="D122" s="244">
        <v>2014</v>
      </c>
      <c r="E122" s="245" t="s">
        <v>12</v>
      </c>
      <c r="F122" s="240">
        <v>205432.282423</v>
      </c>
      <c r="G122" s="245" t="s">
        <v>1755</v>
      </c>
      <c r="H122" s="245" t="s">
        <v>12</v>
      </c>
      <c r="I122" s="240">
        <v>205432.282423</v>
      </c>
      <c r="J122" s="240">
        <v>0</v>
      </c>
      <c r="K122" s="240">
        <v>0</v>
      </c>
      <c r="L122" s="240">
        <v>0</v>
      </c>
      <c r="M122" s="240">
        <v>0</v>
      </c>
      <c r="N122" s="240" t="s">
        <v>12</v>
      </c>
      <c r="O122" s="240">
        <v>205432.282423</v>
      </c>
      <c r="P122" s="240">
        <v>0</v>
      </c>
      <c r="Q122" s="240">
        <v>0</v>
      </c>
      <c r="R122" s="240">
        <v>205432.282423</v>
      </c>
      <c r="S122" s="240">
        <v>0</v>
      </c>
      <c r="T122" s="245" t="s">
        <v>12</v>
      </c>
      <c r="U122" s="245" t="s">
        <v>316</v>
      </c>
      <c r="V122" s="245" t="s">
        <v>316</v>
      </c>
      <c r="W122" s="245" t="s">
        <v>381</v>
      </c>
      <c r="X122" s="245" t="s">
        <v>12</v>
      </c>
      <c r="Y122" s="245" t="s">
        <v>627</v>
      </c>
      <c r="Z122" s="245" t="s">
        <v>320</v>
      </c>
      <c r="AA122" s="247">
        <v>92335</v>
      </c>
      <c r="AB122" s="245" t="s">
        <v>628</v>
      </c>
      <c r="AC122" s="245" t="s">
        <v>201</v>
      </c>
      <c r="AD122" s="245" t="s">
        <v>327</v>
      </c>
      <c r="AE122" s="245" t="s">
        <v>12</v>
      </c>
    </row>
    <row r="123" spans="2:31" x14ac:dyDescent="0.35">
      <c r="B123" s="244">
        <v>101405</v>
      </c>
      <c r="C123" s="245" t="s">
        <v>629</v>
      </c>
      <c r="D123" s="244">
        <v>2014</v>
      </c>
      <c r="E123" s="245" t="s">
        <v>12</v>
      </c>
      <c r="F123" s="240">
        <v>9131.9025039999906</v>
      </c>
      <c r="G123" s="245" t="s">
        <v>1755</v>
      </c>
      <c r="H123" s="245" t="s">
        <v>12</v>
      </c>
      <c r="I123" s="240">
        <v>9131.9025039999906</v>
      </c>
      <c r="J123" s="240">
        <v>0</v>
      </c>
      <c r="K123" s="240">
        <v>0</v>
      </c>
      <c r="L123" s="240">
        <v>0</v>
      </c>
      <c r="M123" s="240">
        <v>0</v>
      </c>
      <c r="N123" s="240" t="s">
        <v>12</v>
      </c>
      <c r="O123" s="240">
        <v>0</v>
      </c>
      <c r="P123" s="240">
        <v>0</v>
      </c>
      <c r="Q123" s="240">
        <v>0</v>
      </c>
      <c r="R123" s="240">
        <v>0</v>
      </c>
      <c r="S123" s="240">
        <v>9131.9025039999906</v>
      </c>
      <c r="T123" s="245" t="s">
        <v>12</v>
      </c>
      <c r="U123" s="245" t="s">
        <v>317</v>
      </c>
      <c r="V123" s="245" t="s">
        <v>317</v>
      </c>
      <c r="W123" s="245" t="s">
        <v>12</v>
      </c>
      <c r="X123" s="245" t="s">
        <v>12</v>
      </c>
      <c r="Y123" s="245" t="s">
        <v>460</v>
      </c>
      <c r="Z123" s="245" t="s">
        <v>320</v>
      </c>
      <c r="AA123" s="247">
        <v>92154</v>
      </c>
      <c r="AB123" s="245" t="s">
        <v>352</v>
      </c>
      <c r="AC123" s="245" t="s">
        <v>204</v>
      </c>
      <c r="AD123" s="245" t="s">
        <v>354</v>
      </c>
      <c r="AE123" s="245" t="s">
        <v>12</v>
      </c>
    </row>
    <row r="124" spans="2:31" x14ac:dyDescent="0.35">
      <c r="B124" s="244">
        <v>101662</v>
      </c>
      <c r="C124" s="245" t="s">
        <v>630</v>
      </c>
      <c r="D124" s="244">
        <v>2014</v>
      </c>
      <c r="E124" s="245" t="s">
        <v>12</v>
      </c>
      <c r="F124" s="240">
        <v>10006.796071999899</v>
      </c>
      <c r="G124" s="245" t="s">
        <v>1755</v>
      </c>
      <c r="H124" s="245" t="s">
        <v>12</v>
      </c>
      <c r="I124" s="240">
        <v>10006.796071999899</v>
      </c>
      <c r="J124" s="240">
        <v>0</v>
      </c>
      <c r="K124" s="240">
        <v>0</v>
      </c>
      <c r="L124" s="240">
        <v>0</v>
      </c>
      <c r="M124" s="240">
        <v>0</v>
      </c>
      <c r="N124" s="240" t="s">
        <v>12</v>
      </c>
      <c r="O124" s="240">
        <v>0</v>
      </c>
      <c r="P124" s="240">
        <v>0</v>
      </c>
      <c r="Q124" s="240">
        <v>0</v>
      </c>
      <c r="R124" s="240">
        <v>0</v>
      </c>
      <c r="S124" s="240">
        <v>10006.796071999899</v>
      </c>
      <c r="T124" s="245" t="s">
        <v>12</v>
      </c>
      <c r="U124" s="245" t="s">
        <v>317</v>
      </c>
      <c r="V124" s="245" t="s">
        <v>317</v>
      </c>
      <c r="W124" s="245" t="s">
        <v>12</v>
      </c>
      <c r="X124" s="245" t="s">
        <v>12</v>
      </c>
      <c r="Y124" s="245" t="s">
        <v>631</v>
      </c>
      <c r="Z124" s="245" t="s">
        <v>320</v>
      </c>
      <c r="AA124" s="247">
        <v>92029</v>
      </c>
      <c r="AB124" s="245" t="s">
        <v>352</v>
      </c>
      <c r="AC124" s="245" t="s">
        <v>204</v>
      </c>
      <c r="AD124" s="245" t="s">
        <v>354</v>
      </c>
      <c r="AE124" s="245" t="s">
        <v>12</v>
      </c>
    </row>
    <row r="125" spans="2:31" x14ac:dyDescent="0.35">
      <c r="B125" s="244">
        <v>100376</v>
      </c>
      <c r="C125" s="245" t="s">
        <v>632</v>
      </c>
      <c r="D125" s="244">
        <v>2014</v>
      </c>
      <c r="E125" s="245" t="s">
        <v>12</v>
      </c>
      <c r="F125" s="240">
        <v>8183.985224</v>
      </c>
      <c r="G125" s="245" t="s">
        <v>1755</v>
      </c>
      <c r="H125" s="245" t="s">
        <v>12</v>
      </c>
      <c r="I125" s="240">
        <v>8183.985224</v>
      </c>
      <c r="J125" s="240">
        <v>0</v>
      </c>
      <c r="K125" s="240">
        <v>0</v>
      </c>
      <c r="L125" s="240">
        <v>0</v>
      </c>
      <c r="M125" s="240">
        <v>0</v>
      </c>
      <c r="N125" s="240" t="s">
        <v>12</v>
      </c>
      <c r="O125" s="240">
        <v>0</v>
      </c>
      <c r="P125" s="240">
        <v>0</v>
      </c>
      <c r="Q125" s="240">
        <v>0</v>
      </c>
      <c r="R125" s="240">
        <v>0</v>
      </c>
      <c r="S125" s="240">
        <v>8183.985224</v>
      </c>
      <c r="T125" s="245" t="s">
        <v>12</v>
      </c>
      <c r="U125" s="245" t="s">
        <v>317</v>
      </c>
      <c r="V125" s="245" t="s">
        <v>317</v>
      </c>
      <c r="W125" s="245" t="s">
        <v>12</v>
      </c>
      <c r="X125" s="245" t="s">
        <v>12</v>
      </c>
      <c r="Y125" s="245" t="s">
        <v>633</v>
      </c>
      <c r="Z125" s="245" t="s">
        <v>320</v>
      </c>
      <c r="AA125" s="247">
        <v>93622</v>
      </c>
      <c r="AB125" s="245" t="s">
        <v>352</v>
      </c>
      <c r="AC125" s="245" t="s">
        <v>204</v>
      </c>
      <c r="AD125" s="245" t="s">
        <v>354</v>
      </c>
      <c r="AE125" s="245" t="s">
        <v>12</v>
      </c>
    </row>
    <row r="126" spans="2:31" x14ac:dyDescent="0.35">
      <c r="B126" s="244">
        <v>100377</v>
      </c>
      <c r="C126" s="245" t="s">
        <v>634</v>
      </c>
      <c r="D126" s="244">
        <v>2014</v>
      </c>
      <c r="E126" s="245" t="s">
        <v>12</v>
      </c>
      <c r="F126" s="240">
        <v>7407.2844720000003</v>
      </c>
      <c r="G126" s="245" t="s">
        <v>1755</v>
      </c>
      <c r="H126" s="245" t="s">
        <v>12</v>
      </c>
      <c r="I126" s="240">
        <v>7407.2844720000003</v>
      </c>
      <c r="J126" s="240">
        <v>0</v>
      </c>
      <c r="K126" s="240">
        <v>0</v>
      </c>
      <c r="L126" s="240">
        <v>0</v>
      </c>
      <c r="M126" s="240">
        <v>0</v>
      </c>
      <c r="N126" s="240" t="s">
        <v>12</v>
      </c>
      <c r="O126" s="240">
        <v>0</v>
      </c>
      <c r="P126" s="240">
        <v>0</v>
      </c>
      <c r="Q126" s="240">
        <v>0</v>
      </c>
      <c r="R126" s="240">
        <v>0</v>
      </c>
      <c r="S126" s="240">
        <v>7407.2844720000003</v>
      </c>
      <c r="T126" s="245" t="s">
        <v>12</v>
      </c>
      <c r="U126" s="245" t="s">
        <v>317</v>
      </c>
      <c r="V126" s="245" t="s">
        <v>317</v>
      </c>
      <c r="W126" s="245" t="s">
        <v>12</v>
      </c>
      <c r="X126" s="245" t="s">
        <v>12</v>
      </c>
      <c r="Y126" s="245" t="s">
        <v>594</v>
      </c>
      <c r="Z126" s="245" t="s">
        <v>320</v>
      </c>
      <c r="AA126" s="247">
        <v>95688</v>
      </c>
      <c r="AB126" s="245" t="s">
        <v>352</v>
      </c>
      <c r="AC126" s="245" t="s">
        <v>204</v>
      </c>
      <c r="AD126" s="245" t="s">
        <v>354</v>
      </c>
      <c r="AE126" s="245" t="s">
        <v>12</v>
      </c>
    </row>
    <row r="127" spans="2:31" x14ac:dyDescent="0.35">
      <c r="B127" s="244">
        <v>101496</v>
      </c>
      <c r="C127" s="245" t="s">
        <v>2054</v>
      </c>
      <c r="D127" s="244">
        <v>2014</v>
      </c>
      <c r="E127" s="245" t="s">
        <v>12</v>
      </c>
      <c r="F127" s="240">
        <v>490471.564936799</v>
      </c>
      <c r="G127" s="245" t="s">
        <v>1755</v>
      </c>
      <c r="H127" s="245" t="s">
        <v>12</v>
      </c>
      <c r="I127" s="240">
        <v>490471.564936799</v>
      </c>
      <c r="J127" s="240">
        <v>0</v>
      </c>
      <c r="K127" s="240">
        <v>0</v>
      </c>
      <c r="L127" s="240">
        <v>0</v>
      </c>
      <c r="M127" s="240">
        <v>0</v>
      </c>
      <c r="N127" s="240" t="s">
        <v>12</v>
      </c>
      <c r="O127" s="240">
        <v>490471.564936799</v>
      </c>
      <c r="P127" s="240">
        <v>0</v>
      </c>
      <c r="Q127" s="240">
        <v>0</v>
      </c>
      <c r="R127" s="240">
        <v>490471.564936799</v>
      </c>
      <c r="S127" s="240">
        <v>0</v>
      </c>
      <c r="T127" s="245" t="s">
        <v>12</v>
      </c>
      <c r="U127" s="245" t="s">
        <v>316</v>
      </c>
      <c r="V127" s="245" t="s">
        <v>317</v>
      </c>
      <c r="W127" s="245" t="s">
        <v>390</v>
      </c>
      <c r="X127" s="245" t="s">
        <v>12</v>
      </c>
      <c r="Y127" s="245" t="s">
        <v>636</v>
      </c>
      <c r="Z127" s="245" t="s">
        <v>320</v>
      </c>
      <c r="AA127" s="247">
        <v>95993</v>
      </c>
      <c r="AB127" s="245" t="s">
        <v>352</v>
      </c>
      <c r="AC127" s="245" t="s">
        <v>201</v>
      </c>
      <c r="AD127" s="245" t="s">
        <v>354</v>
      </c>
      <c r="AE127" s="245" t="s">
        <v>12</v>
      </c>
    </row>
    <row r="128" spans="2:31" x14ac:dyDescent="0.35">
      <c r="B128" s="244">
        <v>104332</v>
      </c>
      <c r="C128" s="245" t="s">
        <v>637</v>
      </c>
      <c r="D128" s="244">
        <v>2014</v>
      </c>
      <c r="E128" s="245" t="s">
        <v>12</v>
      </c>
      <c r="F128" s="240">
        <v>607466.19647199905</v>
      </c>
      <c r="G128" s="245" t="s">
        <v>1755</v>
      </c>
      <c r="H128" s="245" t="s">
        <v>12</v>
      </c>
      <c r="I128" s="240">
        <v>0</v>
      </c>
      <c r="J128" s="240">
        <v>0</v>
      </c>
      <c r="K128" s="240">
        <v>607466.19647199905</v>
      </c>
      <c r="L128" s="240">
        <v>0</v>
      </c>
      <c r="M128" s="240">
        <v>0</v>
      </c>
      <c r="N128" s="240" t="s">
        <v>12</v>
      </c>
      <c r="O128" s="240">
        <v>0</v>
      </c>
      <c r="P128" s="240">
        <v>0</v>
      </c>
      <c r="Q128" s="240">
        <v>0</v>
      </c>
      <c r="R128" s="240">
        <v>0</v>
      </c>
      <c r="S128" s="240">
        <v>607466.19647199905</v>
      </c>
      <c r="T128" s="245" t="s">
        <v>12</v>
      </c>
      <c r="U128" s="245" t="s">
        <v>316</v>
      </c>
      <c r="V128" s="245" t="s">
        <v>317</v>
      </c>
      <c r="W128" s="245" t="s">
        <v>390</v>
      </c>
      <c r="X128" s="245" t="s">
        <v>12</v>
      </c>
      <c r="Y128" s="245" t="s">
        <v>611</v>
      </c>
      <c r="Z128" s="245" t="s">
        <v>320</v>
      </c>
      <c r="AA128" s="247">
        <v>94571</v>
      </c>
      <c r="AB128" s="245" t="s">
        <v>638</v>
      </c>
      <c r="AC128" s="245" t="s">
        <v>424</v>
      </c>
      <c r="AD128" s="245" t="s">
        <v>425</v>
      </c>
      <c r="AE128" s="245" t="s">
        <v>12</v>
      </c>
    </row>
    <row r="129" spans="2:31" x14ac:dyDescent="0.35">
      <c r="B129" s="244">
        <v>101525</v>
      </c>
      <c r="C129" s="245" t="s">
        <v>2055</v>
      </c>
      <c r="D129" s="244">
        <v>2014</v>
      </c>
      <c r="E129" s="245" t="s">
        <v>12</v>
      </c>
      <c r="F129" s="240">
        <v>6536.4039300000004</v>
      </c>
      <c r="G129" s="245" t="s">
        <v>1755</v>
      </c>
      <c r="H129" s="245" t="s">
        <v>12</v>
      </c>
      <c r="I129" s="240">
        <v>6536.4039300000004</v>
      </c>
      <c r="J129" s="240">
        <v>0</v>
      </c>
      <c r="K129" s="240">
        <v>0</v>
      </c>
      <c r="L129" s="240">
        <v>0</v>
      </c>
      <c r="M129" s="240">
        <v>0</v>
      </c>
      <c r="N129" s="240" t="s">
        <v>12</v>
      </c>
      <c r="O129" s="240">
        <v>0</v>
      </c>
      <c r="P129" s="240">
        <v>0</v>
      </c>
      <c r="Q129" s="240">
        <v>0</v>
      </c>
      <c r="R129" s="240">
        <v>0</v>
      </c>
      <c r="S129" s="240">
        <v>6536.4039300000004</v>
      </c>
      <c r="T129" s="245" t="s">
        <v>12</v>
      </c>
      <c r="U129" s="245" t="s">
        <v>317</v>
      </c>
      <c r="V129" s="245" t="s">
        <v>317</v>
      </c>
      <c r="W129" s="245" t="s">
        <v>12</v>
      </c>
      <c r="X129" s="245" t="s">
        <v>12</v>
      </c>
      <c r="Y129" s="245" t="s">
        <v>2056</v>
      </c>
      <c r="Z129" s="245" t="s">
        <v>320</v>
      </c>
      <c r="AA129" s="247">
        <v>94585</v>
      </c>
      <c r="AB129" s="245" t="s">
        <v>352</v>
      </c>
      <c r="AC129" s="245" t="s">
        <v>201</v>
      </c>
      <c r="AD129" s="245" t="s">
        <v>354</v>
      </c>
      <c r="AE129" s="245" t="s">
        <v>12</v>
      </c>
    </row>
    <row r="130" spans="2:31" x14ac:dyDescent="0.35">
      <c r="B130" s="244">
        <v>101526</v>
      </c>
      <c r="C130" s="245" t="s">
        <v>639</v>
      </c>
      <c r="D130" s="244">
        <v>2014</v>
      </c>
      <c r="E130" s="245" t="s">
        <v>12</v>
      </c>
      <c r="F130" s="240">
        <v>2033091.0254796001</v>
      </c>
      <c r="G130" s="245" t="s">
        <v>1755</v>
      </c>
      <c r="H130" s="245" t="s">
        <v>12</v>
      </c>
      <c r="I130" s="240">
        <v>2033091.0254796001</v>
      </c>
      <c r="J130" s="240">
        <v>0</v>
      </c>
      <c r="K130" s="240">
        <v>0</v>
      </c>
      <c r="L130" s="240">
        <v>0</v>
      </c>
      <c r="M130" s="240">
        <v>0</v>
      </c>
      <c r="N130" s="240" t="s">
        <v>12</v>
      </c>
      <c r="O130" s="240">
        <v>2033091.0254796001</v>
      </c>
      <c r="P130" s="240">
        <v>0</v>
      </c>
      <c r="Q130" s="240">
        <v>0</v>
      </c>
      <c r="R130" s="240">
        <v>2033091.0254796001</v>
      </c>
      <c r="S130" s="240">
        <v>0</v>
      </c>
      <c r="T130" s="245" t="s">
        <v>12</v>
      </c>
      <c r="U130" s="245" t="s">
        <v>316</v>
      </c>
      <c r="V130" s="245" t="s">
        <v>317</v>
      </c>
      <c r="W130" s="245" t="s">
        <v>390</v>
      </c>
      <c r="X130" s="245" t="s">
        <v>12</v>
      </c>
      <c r="Y130" s="245" t="s">
        <v>410</v>
      </c>
      <c r="Z130" s="245" t="s">
        <v>320</v>
      </c>
      <c r="AA130" s="247">
        <v>94565</v>
      </c>
      <c r="AB130" s="245" t="s">
        <v>352</v>
      </c>
      <c r="AC130" s="245" t="s">
        <v>201</v>
      </c>
      <c r="AD130" s="245" t="s">
        <v>354</v>
      </c>
      <c r="AE130" s="245" t="s">
        <v>12</v>
      </c>
    </row>
    <row r="131" spans="2:31" x14ac:dyDescent="0.35">
      <c r="B131" s="244">
        <v>101527</v>
      </c>
      <c r="C131" s="245" t="s">
        <v>640</v>
      </c>
      <c r="D131" s="244">
        <v>2014</v>
      </c>
      <c r="E131" s="245" t="s">
        <v>12</v>
      </c>
      <c r="F131" s="240">
        <v>198264.25943119201</v>
      </c>
      <c r="G131" s="245" t="s">
        <v>1755</v>
      </c>
      <c r="H131" s="245" t="s">
        <v>12</v>
      </c>
      <c r="I131" s="240">
        <v>198264.25943119201</v>
      </c>
      <c r="J131" s="240">
        <v>0</v>
      </c>
      <c r="K131" s="240">
        <v>0</v>
      </c>
      <c r="L131" s="240">
        <v>0</v>
      </c>
      <c r="M131" s="240">
        <v>0</v>
      </c>
      <c r="N131" s="240" t="s">
        <v>12</v>
      </c>
      <c r="O131" s="240">
        <v>0</v>
      </c>
      <c r="P131" s="240">
        <v>0</v>
      </c>
      <c r="Q131" s="240">
        <v>0</v>
      </c>
      <c r="R131" s="240">
        <v>0</v>
      </c>
      <c r="S131" s="240">
        <v>198264.25943119201</v>
      </c>
      <c r="T131" s="245" t="s">
        <v>12</v>
      </c>
      <c r="U131" s="245" t="s">
        <v>316</v>
      </c>
      <c r="V131" s="245" t="s">
        <v>317</v>
      </c>
      <c r="W131" s="245" t="s">
        <v>390</v>
      </c>
      <c r="X131" s="245" t="s">
        <v>12</v>
      </c>
      <c r="Y131" s="245" t="s">
        <v>641</v>
      </c>
      <c r="Z131" s="245" t="s">
        <v>320</v>
      </c>
      <c r="AA131" s="247">
        <v>95461</v>
      </c>
      <c r="AB131" s="245" t="s">
        <v>352</v>
      </c>
      <c r="AC131" s="245" t="s">
        <v>201</v>
      </c>
      <c r="AD131" s="245" t="s">
        <v>354</v>
      </c>
      <c r="AE131" s="245" t="s">
        <v>12</v>
      </c>
    </row>
    <row r="132" spans="2:31" x14ac:dyDescent="0.35">
      <c r="B132" s="244">
        <v>100178</v>
      </c>
      <c r="C132" s="245" t="s">
        <v>642</v>
      </c>
      <c r="D132" s="244">
        <v>2014</v>
      </c>
      <c r="E132" s="245" t="s">
        <v>12</v>
      </c>
      <c r="F132" s="240">
        <v>75870.337203200004</v>
      </c>
      <c r="G132" s="245" t="s">
        <v>1755</v>
      </c>
      <c r="H132" s="245" t="s">
        <v>12</v>
      </c>
      <c r="I132" s="240">
        <v>75870.337203200004</v>
      </c>
      <c r="J132" s="240">
        <v>0</v>
      </c>
      <c r="K132" s="240">
        <v>0</v>
      </c>
      <c r="L132" s="240">
        <v>0</v>
      </c>
      <c r="M132" s="240">
        <v>0</v>
      </c>
      <c r="N132" s="240" t="s">
        <v>12</v>
      </c>
      <c r="O132" s="240">
        <v>75870.337203200004</v>
      </c>
      <c r="P132" s="240">
        <v>0</v>
      </c>
      <c r="Q132" s="240">
        <v>0</v>
      </c>
      <c r="R132" s="240">
        <v>75870.337203200004</v>
      </c>
      <c r="S132" s="240">
        <v>0</v>
      </c>
      <c r="T132" s="245" t="s">
        <v>12</v>
      </c>
      <c r="U132" s="245" t="s">
        <v>316</v>
      </c>
      <c r="V132" s="245" t="s">
        <v>317</v>
      </c>
      <c r="W132" s="245" t="s">
        <v>390</v>
      </c>
      <c r="X132" s="245" t="s">
        <v>12</v>
      </c>
      <c r="Y132" s="245" t="s">
        <v>643</v>
      </c>
      <c r="Z132" s="245" t="s">
        <v>320</v>
      </c>
      <c r="AA132" s="247">
        <v>95020</v>
      </c>
      <c r="AB132" s="245" t="s">
        <v>352</v>
      </c>
      <c r="AC132" s="245" t="s">
        <v>201</v>
      </c>
      <c r="AD132" s="245" t="s">
        <v>458</v>
      </c>
      <c r="AE132" s="245" t="s">
        <v>12</v>
      </c>
    </row>
    <row r="133" spans="2:31" x14ac:dyDescent="0.35">
      <c r="B133" s="244">
        <v>100380</v>
      </c>
      <c r="C133" s="245" t="s">
        <v>2057</v>
      </c>
      <c r="D133" s="244">
        <v>2014</v>
      </c>
      <c r="E133" s="245" t="s">
        <v>12</v>
      </c>
      <c r="F133" s="240">
        <v>6687.552052</v>
      </c>
      <c r="G133" s="245" t="s">
        <v>1755</v>
      </c>
      <c r="H133" s="245" t="s">
        <v>12</v>
      </c>
      <c r="I133" s="240">
        <v>6687.552052</v>
      </c>
      <c r="J133" s="240">
        <v>0</v>
      </c>
      <c r="K133" s="240">
        <v>0</v>
      </c>
      <c r="L133" s="240">
        <v>0</v>
      </c>
      <c r="M133" s="240">
        <v>0</v>
      </c>
      <c r="N133" s="240" t="s">
        <v>12</v>
      </c>
      <c r="O133" s="240">
        <v>0</v>
      </c>
      <c r="P133" s="240">
        <v>0</v>
      </c>
      <c r="Q133" s="240">
        <v>0</v>
      </c>
      <c r="R133" s="240">
        <v>0</v>
      </c>
      <c r="S133" s="240">
        <v>6687.552052</v>
      </c>
      <c r="T133" s="245" t="s">
        <v>12</v>
      </c>
      <c r="U133" s="245" t="s">
        <v>317</v>
      </c>
      <c r="V133" s="245" t="s">
        <v>317</v>
      </c>
      <c r="W133" s="245" t="s">
        <v>12</v>
      </c>
      <c r="X133" s="245" t="s">
        <v>12</v>
      </c>
      <c r="Y133" s="245" t="s">
        <v>1049</v>
      </c>
      <c r="Z133" s="245" t="s">
        <v>320</v>
      </c>
      <c r="AA133" s="247">
        <v>94585</v>
      </c>
      <c r="AB133" s="245" t="s">
        <v>352</v>
      </c>
      <c r="AC133" s="245" t="s">
        <v>201</v>
      </c>
      <c r="AD133" s="245" t="s">
        <v>354</v>
      </c>
      <c r="AE133" s="245" t="s">
        <v>12</v>
      </c>
    </row>
    <row r="134" spans="2:31" x14ac:dyDescent="0.35">
      <c r="B134" s="244">
        <v>100337</v>
      </c>
      <c r="C134" s="245" t="s">
        <v>644</v>
      </c>
      <c r="D134" s="244">
        <v>2014</v>
      </c>
      <c r="E134" s="245" t="s">
        <v>12</v>
      </c>
      <c r="F134" s="240">
        <v>14083.798959199899</v>
      </c>
      <c r="G134" s="245" t="s">
        <v>1755</v>
      </c>
      <c r="H134" s="245" t="s">
        <v>12</v>
      </c>
      <c r="I134" s="240">
        <v>14083.798959199899</v>
      </c>
      <c r="J134" s="240">
        <v>0</v>
      </c>
      <c r="K134" s="240">
        <v>0</v>
      </c>
      <c r="L134" s="240">
        <v>0</v>
      </c>
      <c r="M134" s="240">
        <v>0</v>
      </c>
      <c r="N134" s="240" t="s">
        <v>12</v>
      </c>
      <c r="O134" s="240">
        <v>0</v>
      </c>
      <c r="P134" s="240">
        <v>0</v>
      </c>
      <c r="Q134" s="240">
        <v>0</v>
      </c>
      <c r="R134" s="240">
        <v>0</v>
      </c>
      <c r="S134" s="240">
        <v>14083.798959199899</v>
      </c>
      <c r="T134" s="245" t="s">
        <v>12</v>
      </c>
      <c r="U134" s="245" t="s">
        <v>317</v>
      </c>
      <c r="V134" s="245" t="s">
        <v>317</v>
      </c>
      <c r="W134" s="245" t="s">
        <v>12</v>
      </c>
      <c r="X134" s="245" t="s">
        <v>12</v>
      </c>
      <c r="Y134" s="245" t="s">
        <v>645</v>
      </c>
      <c r="Z134" s="245" t="s">
        <v>320</v>
      </c>
      <c r="AA134" s="247">
        <v>95991</v>
      </c>
      <c r="AB134" s="245" t="s">
        <v>352</v>
      </c>
      <c r="AC134" s="245" t="s">
        <v>201</v>
      </c>
      <c r="AD134" s="245" t="s">
        <v>354</v>
      </c>
      <c r="AE134" s="245" t="s">
        <v>12</v>
      </c>
    </row>
    <row r="135" spans="2:31" x14ac:dyDescent="0.35">
      <c r="B135" s="244">
        <v>101528</v>
      </c>
      <c r="C135" s="245" t="s">
        <v>646</v>
      </c>
      <c r="D135" s="244">
        <v>2014</v>
      </c>
      <c r="E135" s="245" t="s">
        <v>12</v>
      </c>
      <c r="F135" s="240">
        <v>11062.839108800001</v>
      </c>
      <c r="G135" s="245" t="s">
        <v>1755</v>
      </c>
      <c r="H135" s="245" t="s">
        <v>12</v>
      </c>
      <c r="I135" s="240">
        <v>11062.839108800001</v>
      </c>
      <c r="J135" s="240">
        <v>0</v>
      </c>
      <c r="K135" s="240">
        <v>0</v>
      </c>
      <c r="L135" s="240">
        <v>0</v>
      </c>
      <c r="M135" s="240">
        <v>0</v>
      </c>
      <c r="N135" s="240" t="s">
        <v>12</v>
      </c>
      <c r="O135" s="240">
        <v>0</v>
      </c>
      <c r="P135" s="240">
        <v>0</v>
      </c>
      <c r="Q135" s="240">
        <v>0</v>
      </c>
      <c r="R135" s="240">
        <v>0</v>
      </c>
      <c r="S135" s="240">
        <v>11062.839108800001</v>
      </c>
      <c r="T135" s="245" t="s">
        <v>12</v>
      </c>
      <c r="U135" s="245" t="s">
        <v>317</v>
      </c>
      <c r="V135" s="245" t="s">
        <v>317</v>
      </c>
      <c r="W135" s="245" t="s">
        <v>12</v>
      </c>
      <c r="X135" s="245" t="s">
        <v>12</v>
      </c>
      <c r="Y135" s="245" t="s">
        <v>647</v>
      </c>
      <c r="Z135" s="245" t="s">
        <v>320</v>
      </c>
      <c r="AA135" s="247">
        <v>94509</v>
      </c>
      <c r="AB135" s="245" t="s">
        <v>352</v>
      </c>
      <c r="AC135" s="245" t="s">
        <v>201</v>
      </c>
      <c r="AD135" s="245" t="s">
        <v>354</v>
      </c>
      <c r="AE135" s="245" t="s">
        <v>12</v>
      </c>
    </row>
    <row r="136" spans="2:31" x14ac:dyDescent="0.35">
      <c r="B136" s="244">
        <v>101276</v>
      </c>
      <c r="C136" s="245" t="s">
        <v>648</v>
      </c>
      <c r="D136" s="244">
        <v>2014</v>
      </c>
      <c r="E136" s="245" t="s">
        <v>12</v>
      </c>
      <c r="F136" s="240">
        <v>10523.310991599899</v>
      </c>
      <c r="G136" s="245" t="s">
        <v>1755</v>
      </c>
      <c r="H136" s="245" t="s">
        <v>12</v>
      </c>
      <c r="I136" s="240">
        <v>10523.310991599899</v>
      </c>
      <c r="J136" s="240">
        <v>0</v>
      </c>
      <c r="K136" s="240">
        <v>0</v>
      </c>
      <c r="L136" s="240">
        <v>0</v>
      </c>
      <c r="M136" s="240">
        <v>0</v>
      </c>
      <c r="N136" s="240" t="s">
        <v>12</v>
      </c>
      <c r="O136" s="240">
        <v>0</v>
      </c>
      <c r="P136" s="240">
        <v>0</v>
      </c>
      <c r="Q136" s="240">
        <v>0</v>
      </c>
      <c r="R136" s="240">
        <v>0</v>
      </c>
      <c r="S136" s="240">
        <v>10523.310991599899</v>
      </c>
      <c r="T136" s="245" t="s">
        <v>12</v>
      </c>
      <c r="U136" s="245" t="s">
        <v>317</v>
      </c>
      <c r="V136" s="245" t="s">
        <v>317</v>
      </c>
      <c r="W136" s="245" t="s">
        <v>12</v>
      </c>
      <c r="X136" s="245" t="s">
        <v>12</v>
      </c>
      <c r="Y136" s="245" t="s">
        <v>436</v>
      </c>
      <c r="Z136" s="245" t="s">
        <v>320</v>
      </c>
      <c r="AA136" s="247">
        <v>94534</v>
      </c>
      <c r="AB136" s="245" t="s">
        <v>352</v>
      </c>
      <c r="AC136" s="245" t="s">
        <v>201</v>
      </c>
      <c r="AD136" s="245" t="s">
        <v>354</v>
      </c>
      <c r="AE136" s="245" t="s">
        <v>12</v>
      </c>
    </row>
    <row r="137" spans="2:31" x14ac:dyDescent="0.35">
      <c r="B137" s="244">
        <v>100383</v>
      </c>
      <c r="C137" s="245" t="s">
        <v>2058</v>
      </c>
      <c r="D137" s="244">
        <v>2014</v>
      </c>
      <c r="E137" s="245" t="s">
        <v>12</v>
      </c>
      <c r="F137" s="240">
        <v>6700.5655563999899</v>
      </c>
      <c r="G137" s="245" t="s">
        <v>1755</v>
      </c>
      <c r="H137" s="245" t="s">
        <v>12</v>
      </c>
      <c r="I137" s="240">
        <v>6700.5655563999899</v>
      </c>
      <c r="J137" s="240">
        <v>0</v>
      </c>
      <c r="K137" s="240">
        <v>0</v>
      </c>
      <c r="L137" s="240">
        <v>0</v>
      </c>
      <c r="M137" s="240">
        <v>0</v>
      </c>
      <c r="N137" s="240" t="s">
        <v>12</v>
      </c>
      <c r="O137" s="240">
        <v>0</v>
      </c>
      <c r="P137" s="240">
        <v>0</v>
      </c>
      <c r="Q137" s="240">
        <v>0</v>
      </c>
      <c r="R137" s="240">
        <v>0</v>
      </c>
      <c r="S137" s="240">
        <v>6700.5655563999899</v>
      </c>
      <c r="T137" s="245" t="s">
        <v>12</v>
      </c>
      <c r="U137" s="245" t="s">
        <v>317</v>
      </c>
      <c r="V137" s="245" t="s">
        <v>317</v>
      </c>
      <c r="W137" s="245" t="s">
        <v>12</v>
      </c>
      <c r="X137" s="245" t="s">
        <v>12</v>
      </c>
      <c r="Y137" s="245" t="s">
        <v>1049</v>
      </c>
      <c r="Z137" s="245" t="s">
        <v>320</v>
      </c>
      <c r="AA137" s="247">
        <v>94585</v>
      </c>
      <c r="AB137" s="245" t="s">
        <v>352</v>
      </c>
      <c r="AC137" s="245" t="s">
        <v>201</v>
      </c>
      <c r="AD137" s="245" t="s">
        <v>354</v>
      </c>
      <c r="AE137" s="245" t="s">
        <v>12</v>
      </c>
    </row>
    <row r="138" spans="2:31" x14ac:dyDescent="0.35">
      <c r="B138" s="244">
        <v>100182</v>
      </c>
      <c r="C138" s="245" t="s">
        <v>2059</v>
      </c>
      <c r="D138" s="244">
        <v>2014</v>
      </c>
      <c r="E138" s="245" t="s">
        <v>12</v>
      </c>
      <c r="F138" s="240">
        <v>144983.05492600001</v>
      </c>
      <c r="G138" s="245" t="s">
        <v>1755</v>
      </c>
      <c r="H138" s="245" t="s">
        <v>12</v>
      </c>
      <c r="I138" s="240">
        <v>144983.05492600001</v>
      </c>
      <c r="J138" s="240">
        <v>0</v>
      </c>
      <c r="K138" s="240">
        <v>0</v>
      </c>
      <c r="L138" s="240">
        <v>0</v>
      </c>
      <c r="M138" s="240">
        <v>0</v>
      </c>
      <c r="N138" s="240" t="s">
        <v>12</v>
      </c>
      <c r="O138" s="240">
        <v>144983.05492600001</v>
      </c>
      <c r="P138" s="240">
        <v>0</v>
      </c>
      <c r="Q138" s="240">
        <v>0</v>
      </c>
      <c r="R138" s="240">
        <v>144983.05492600001</v>
      </c>
      <c r="S138" s="240">
        <v>0</v>
      </c>
      <c r="T138" s="245" t="s">
        <v>12</v>
      </c>
      <c r="U138" s="245" t="s">
        <v>316</v>
      </c>
      <c r="V138" s="245" t="s">
        <v>317</v>
      </c>
      <c r="W138" s="245" t="s">
        <v>390</v>
      </c>
      <c r="X138" s="245" t="s">
        <v>12</v>
      </c>
      <c r="Y138" s="245" t="s">
        <v>645</v>
      </c>
      <c r="Z138" s="245" t="s">
        <v>320</v>
      </c>
      <c r="AA138" s="247">
        <v>95993</v>
      </c>
      <c r="AB138" s="245" t="s">
        <v>352</v>
      </c>
      <c r="AC138" s="245" t="s">
        <v>201</v>
      </c>
      <c r="AD138" s="245" t="s">
        <v>458</v>
      </c>
      <c r="AE138" s="245" t="s">
        <v>12</v>
      </c>
    </row>
    <row r="139" spans="2:31" x14ac:dyDescent="0.35">
      <c r="B139" s="244">
        <v>101300</v>
      </c>
      <c r="C139" s="245" t="s">
        <v>649</v>
      </c>
      <c r="D139" s="244">
        <v>2014</v>
      </c>
      <c r="E139" s="245" t="s">
        <v>12</v>
      </c>
      <c r="F139" s="240">
        <v>235294.541568399</v>
      </c>
      <c r="G139" s="245" t="s">
        <v>1755</v>
      </c>
      <c r="H139" s="245" t="s">
        <v>12</v>
      </c>
      <c r="I139" s="240">
        <v>235294.541568399</v>
      </c>
      <c r="J139" s="240">
        <v>0</v>
      </c>
      <c r="K139" s="240">
        <v>0</v>
      </c>
      <c r="L139" s="240">
        <v>0</v>
      </c>
      <c r="M139" s="240">
        <v>0</v>
      </c>
      <c r="N139" s="240" t="s">
        <v>12</v>
      </c>
      <c r="O139" s="240">
        <v>235294.541568399</v>
      </c>
      <c r="P139" s="240">
        <v>0</v>
      </c>
      <c r="Q139" s="240">
        <v>0</v>
      </c>
      <c r="R139" s="240">
        <v>235294.541568399</v>
      </c>
      <c r="S139" s="240">
        <v>0</v>
      </c>
      <c r="T139" s="245" t="s">
        <v>12</v>
      </c>
      <c r="U139" s="245" t="s">
        <v>316</v>
      </c>
      <c r="V139" s="245" t="s">
        <v>317</v>
      </c>
      <c r="W139" s="245" t="s">
        <v>390</v>
      </c>
      <c r="X139" s="245" t="s">
        <v>12</v>
      </c>
      <c r="Y139" s="245" t="s">
        <v>650</v>
      </c>
      <c r="Z139" s="245" t="s">
        <v>320</v>
      </c>
      <c r="AA139" s="247">
        <v>93930</v>
      </c>
      <c r="AB139" s="245" t="s">
        <v>352</v>
      </c>
      <c r="AC139" s="245" t="s">
        <v>201</v>
      </c>
      <c r="AD139" s="245" t="s">
        <v>458</v>
      </c>
      <c r="AE139" s="245" t="s">
        <v>12</v>
      </c>
    </row>
    <row r="140" spans="2:31" x14ac:dyDescent="0.35">
      <c r="B140" s="244">
        <v>101143</v>
      </c>
      <c r="C140" s="245" t="s">
        <v>651</v>
      </c>
      <c r="D140" s="244">
        <v>2014</v>
      </c>
      <c r="E140" s="245" t="s">
        <v>12</v>
      </c>
      <c r="F140" s="240">
        <v>110035.8127232</v>
      </c>
      <c r="G140" s="245" t="s">
        <v>1755</v>
      </c>
      <c r="H140" s="245" t="s">
        <v>12</v>
      </c>
      <c r="I140" s="240">
        <v>110035.8127232</v>
      </c>
      <c r="J140" s="240">
        <v>0</v>
      </c>
      <c r="K140" s="240">
        <v>0</v>
      </c>
      <c r="L140" s="240">
        <v>0</v>
      </c>
      <c r="M140" s="240">
        <v>0</v>
      </c>
      <c r="N140" s="240" t="s">
        <v>12</v>
      </c>
      <c r="O140" s="240">
        <v>110035.8127232</v>
      </c>
      <c r="P140" s="240">
        <v>0</v>
      </c>
      <c r="Q140" s="240">
        <v>0</v>
      </c>
      <c r="R140" s="240">
        <v>110035.8127232</v>
      </c>
      <c r="S140" s="240">
        <v>0</v>
      </c>
      <c r="T140" s="245" t="s">
        <v>12</v>
      </c>
      <c r="U140" s="245" t="s">
        <v>316</v>
      </c>
      <c r="V140" s="245" t="s">
        <v>317</v>
      </c>
      <c r="W140" s="245" t="s">
        <v>390</v>
      </c>
      <c r="X140" s="245" t="s">
        <v>12</v>
      </c>
      <c r="Y140" s="245" t="s">
        <v>625</v>
      </c>
      <c r="Z140" s="245" t="s">
        <v>320</v>
      </c>
      <c r="AA140" s="247">
        <v>95143</v>
      </c>
      <c r="AB140" s="245" t="s">
        <v>352</v>
      </c>
      <c r="AC140" s="245" t="s">
        <v>201</v>
      </c>
      <c r="AD140" s="245" t="s">
        <v>354</v>
      </c>
      <c r="AE140" s="245" t="s">
        <v>12</v>
      </c>
    </row>
    <row r="141" spans="2:31" x14ac:dyDescent="0.35">
      <c r="B141" s="244">
        <v>100338</v>
      </c>
      <c r="C141" s="245" t="s">
        <v>652</v>
      </c>
      <c r="D141" s="244">
        <v>2014</v>
      </c>
      <c r="E141" s="245" t="s">
        <v>12</v>
      </c>
      <c r="F141" s="240">
        <v>1397718.4857332001</v>
      </c>
      <c r="G141" s="245" t="s">
        <v>1755</v>
      </c>
      <c r="H141" s="245" t="s">
        <v>12</v>
      </c>
      <c r="I141" s="240">
        <v>1397718.4857332001</v>
      </c>
      <c r="J141" s="240">
        <v>0</v>
      </c>
      <c r="K141" s="240">
        <v>0</v>
      </c>
      <c r="L141" s="240">
        <v>0</v>
      </c>
      <c r="M141" s="240">
        <v>0</v>
      </c>
      <c r="N141" s="240" t="s">
        <v>12</v>
      </c>
      <c r="O141" s="240">
        <v>1397718.4857332001</v>
      </c>
      <c r="P141" s="240">
        <v>0</v>
      </c>
      <c r="Q141" s="240">
        <v>0</v>
      </c>
      <c r="R141" s="240">
        <v>1397718.4857332001</v>
      </c>
      <c r="S141" s="240">
        <v>0</v>
      </c>
      <c r="T141" s="245" t="s">
        <v>12</v>
      </c>
      <c r="U141" s="245" t="s">
        <v>316</v>
      </c>
      <c r="V141" s="245" t="s">
        <v>317</v>
      </c>
      <c r="W141" s="245" t="s">
        <v>390</v>
      </c>
      <c r="X141" s="245" t="s">
        <v>12</v>
      </c>
      <c r="Y141" s="245" t="s">
        <v>410</v>
      </c>
      <c r="Z141" s="245" t="s">
        <v>320</v>
      </c>
      <c r="AA141" s="247">
        <v>94565</v>
      </c>
      <c r="AB141" s="245" t="s">
        <v>352</v>
      </c>
      <c r="AC141" s="245" t="s">
        <v>201</v>
      </c>
      <c r="AD141" s="245" t="s">
        <v>458</v>
      </c>
      <c r="AE141" s="245" t="s">
        <v>12</v>
      </c>
    </row>
    <row r="142" spans="2:31" x14ac:dyDescent="0.35">
      <c r="B142" s="244">
        <v>100343</v>
      </c>
      <c r="C142" s="245" t="s">
        <v>653</v>
      </c>
      <c r="D142" s="244">
        <v>2014</v>
      </c>
      <c r="E142" s="245" t="s">
        <v>12</v>
      </c>
      <c r="F142" s="240">
        <v>970713.10595839901</v>
      </c>
      <c r="G142" s="245" t="s">
        <v>1755</v>
      </c>
      <c r="H142" s="245" t="s">
        <v>12</v>
      </c>
      <c r="I142" s="240">
        <v>970713.10595839901</v>
      </c>
      <c r="J142" s="240">
        <v>0</v>
      </c>
      <c r="K142" s="240">
        <v>0</v>
      </c>
      <c r="L142" s="240">
        <v>0</v>
      </c>
      <c r="M142" s="240">
        <v>0</v>
      </c>
      <c r="N142" s="240" t="s">
        <v>12</v>
      </c>
      <c r="O142" s="240">
        <v>970713.10595839901</v>
      </c>
      <c r="P142" s="240">
        <v>0</v>
      </c>
      <c r="Q142" s="240">
        <v>0</v>
      </c>
      <c r="R142" s="240">
        <v>970713.10595839901</v>
      </c>
      <c r="S142" s="240">
        <v>0</v>
      </c>
      <c r="T142" s="245" t="s">
        <v>12</v>
      </c>
      <c r="U142" s="245" t="s">
        <v>316</v>
      </c>
      <c r="V142" s="245" t="s">
        <v>317</v>
      </c>
      <c r="W142" s="245" t="s">
        <v>390</v>
      </c>
      <c r="X142" s="245" t="s">
        <v>12</v>
      </c>
      <c r="Y142" s="245" t="s">
        <v>625</v>
      </c>
      <c r="Z142" s="245" t="s">
        <v>320</v>
      </c>
      <c r="AA142" s="247">
        <v>95013</v>
      </c>
      <c r="AB142" s="245" t="s">
        <v>352</v>
      </c>
      <c r="AC142" s="245" t="s">
        <v>201</v>
      </c>
      <c r="AD142" s="245" t="s">
        <v>354</v>
      </c>
      <c r="AE142" s="245" t="s">
        <v>12</v>
      </c>
    </row>
    <row r="143" spans="2:31" x14ac:dyDescent="0.35">
      <c r="B143" s="244">
        <v>101426</v>
      </c>
      <c r="C143" s="245" t="s">
        <v>654</v>
      </c>
      <c r="D143" s="244">
        <v>2014</v>
      </c>
      <c r="E143" s="245" t="s">
        <v>12</v>
      </c>
      <c r="F143" s="240">
        <v>7842.6845080000003</v>
      </c>
      <c r="G143" s="245" t="s">
        <v>1755</v>
      </c>
      <c r="H143" s="245" t="s">
        <v>12</v>
      </c>
      <c r="I143" s="240">
        <v>7842.6845080000003</v>
      </c>
      <c r="J143" s="240">
        <v>0</v>
      </c>
      <c r="K143" s="240">
        <v>0</v>
      </c>
      <c r="L143" s="240">
        <v>0</v>
      </c>
      <c r="M143" s="240">
        <v>0</v>
      </c>
      <c r="N143" s="240" t="s">
        <v>12</v>
      </c>
      <c r="O143" s="240">
        <v>7842.6845080000003</v>
      </c>
      <c r="P143" s="240">
        <v>0</v>
      </c>
      <c r="Q143" s="240">
        <v>0</v>
      </c>
      <c r="R143" s="240">
        <v>7842.6845080000003</v>
      </c>
      <c r="S143" s="240">
        <v>0</v>
      </c>
      <c r="T143" s="245" t="s">
        <v>12</v>
      </c>
      <c r="U143" s="245" t="s">
        <v>316</v>
      </c>
      <c r="V143" s="245" t="s">
        <v>317</v>
      </c>
      <c r="W143" s="245" t="s">
        <v>390</v>
      </c>
      <c r="X143" s="245" t="s">
        <v>12</v>
      </c>
      <c r="Y143" s="245" t="s">
        <v>625</v>
      </c>
      <c r="Z143" s="245" t="s">
        <v>320</v>
      </c>
      <c r="AA143" s="247">
        <v>95134</v>
      </c>
      <c r="AB143" s="245" t="s">
        <v>352</v>
      </c>
      <c r="AC143" s="245" t="s">
        <v>201</v>
      </c>
      <c r="AD143" s="245" t="s">
        <v>354</v>
      </c>
      <c r="AE143" s="245" t="s">
        <v>12</v>
      </c>
    </row>
    <row r="144" spans="2:31" x14ac:dyDescent="0.35">
      <c r="B144" s="244">
        <v>101746</v>
      </c>
      <c r="C144" s="245" t="s">
        <v>655</v>
      </c>
      <c r="D144" s="244">
        <v>2014</v>
      </c>
      <c r="E144" s="245" t="s">
        <v>12</v>
      </c>
      <c r="F144" s="240">
        <v>1390698.607688</v>
      </c>
      <c r="G144" s="245" t="s">
        <v>1755</v>
      </c>
      <c r="H144" s="245" t="s">
        <v>12</v>
      </c>
      <c r="I144" s="240">
        <v>1390698.607688</v>
      </c>
      <c r="J144" s="240">
        <v>0</v>
      </c>
      <c r="K144" s="240">
        <v>0</v>
      </c>
      <c r="L144" s="240">
        <v>0</v>
      </c>
      <c r="M144" s="240">
        <v>0</v>
      </c>
      <c r="N144" s="240" t="s">
        <v>12</v>
      </c>
      <c r="O144" s="240">
        <v>1390698.607688</v>
      </c>
      <c r="P144" s="240">
        <v>0</v>
      </c>
      <c r="Q144" s="240">
        <v>0</v>
      </c>
      <c r="R144" s="240">
        <v>1390698.607688</v>
      </c>
      <c r="S144" s="240">
        <v>0</v>
      </c>
      <c r="T144" s="245" t="s">
        <v>12</v>
      </c>
      <c r="U144" s="245" t="s">
        <v>316</v>
      </c>
      <c r="V144" s="245" t="s">
        <v>317</v>
      </c>
      <c r="W144" s="245" t="s">
        <v>390</v>
      </c>
      <c r="X144" s="245" t="s">
        <v>12</v>
      </c>
      <c r="Y144" s="245" t="s">
        <v>460</v>
      </c>
      <c r="Z144" s="245" t="s">
        <v>320</v>
      </c>
      <c r="AA144" s="247">
        <v>92154</v>
      </c>
      <c r="AB144" s="245" t="s">
        <v>352</v>
      </c>
      <c r="AC144" s="245" t="s">
        <v>201</v>
      </c>
      <c r="AD144" s="245" t="s">
        <v>354</v>
      </c>
      <c r="AE144" s="245" t="s">
        <v>12</v>
      </c>
    </row>
    <row r="145" spans="2:31" x14ac:dyDescent="0.35">
      <c r="B145" s="244">
        <v>100345</v>
      </c>
      <c r="C145" s="245" t="s">
        <v>656</v>
      </c>
      <c r="D145" s="244">
        <v>2014</v>
      </c>
      <c r="E145" s="245" t="s">
        <v>12</v>
      </c>
      <c r="F145" s="240">
        <v>1895601.3130679899</v>
      </c>
      <c r="G145" s="245" t="s">
        <v>1755</v>
      </c>
      <c r="H145" s="245" t="s">
        <v>12</v>
      </c>
      <c r="I145" s="240">
        <v>1895601.3130679899</v>
      </c>
      <c r="J145" s="240">
        <v>0</v>
      </c>
      <c r="K145" s="240">
        <v>0</v>
      </c>
      <c r="L145" s="240">
        <v>0</v>
      </c>
      <c r="M145" s="240">
        <v>0</v>
      </c>
      <c r="N145" s="240" t="s">
        <v>12</v>
      </c>
      <c r="O145" s="240">
        <v>1895601.3130679899</v>
      </c>
      <c r="P145" s="240">
        <v>0</v>
      </c>
      <c r="Q145" s="240">
        <v>0</v>
      </c>
      <c r="R145" s="240">
        <v>1895601.3130679899</v>
      </c>
      <c r="S145" s="240">
        <v>0</v>
      </c>
      <c r="T145" s="245" t="s">
        <v>12</v>
      </c>
      <c r="U145" s="245" t="s">
        <v>316</v>
      </c>
      <c r="V145" s="245" t="s">
        <v>317</v>
      </c>
      <c r="W145" s="245" t="s">
        <v>390</v>
      </c>
      <c r="X145" s="245" t="s">
        <v>12</v>
      </c>
      <c r="Y145" s="245" t="s">
        <v>657</v>
      </c>
      <c r="Z145" s="245" t="s">
        <v>320</v>
      </c>
      <c r="AA145" s="247">
        <v>93243</v>
      </c>
      <c r="AB145" s="245" t="s">
        <v>352</v>
      </c>
      <c r="AC145" s="245" t="s">
        <v>201</v>
      </c>
      <c r="AD145" s="245" t="s">
        <v>354</v>
      </c>
      <c r="AE145" s="245" t="s">
        <v>12</v>
      </c>
    </row>
    <row r="146" spans="2:31" x14ac:dyDescent="0.35">
      <c r="B146" s="244">
        <v>104456</v>
      </c>
      <c r="C146" s="245" t="s">
        <v>658</v>
      </c>
      <c r="D146" s="244">
        <v>2014</v>
      </c>
      <c r="E146" s="245" t="s">
        <v>12</v>
      </c>
      <c r="F146" s="240">
        <v>854485.22459600004</v>
      </c>
      <c r="G146" s="245" t="s">
        <v>1755</v>
      </c>
      <c r="H146" s="245" t="s">
        <v>12</v>
      </c>
      <c r="I146" s="240">
        <v>854485.22459600004</v>
      </c>
      <c r="J146" s="240">
        <v>0</v>
      </c>
      <c r="K146" s="240">
        <v>0</v>
      </c>
      <c r="L146" s="240">
        <v>0</v>
      </c>
      <c r="M146" s="240">
        <v>0</v>
      </c>
      <c r="N146" s="240" t="s">
        <v>12</v>
      </c>
      <c r="O146" s="240">
        <v>854485.22459600004</v>
      </c>
      <c r="P146" s="240">
        <v>0</v>
      </c>
      <c r="Q146" s="240">
        <v>0</v>
      </c>
      <c r="R146" s="240">
        <v>854485.22459600004</v>
      </c>
      <c r="S146" s="240">
        <v>0</v>
      </c>
      <c r="T146" s="245" t="s">
        <v>12</v>
      </c>
      <c r="U146" s="245" t="s">
        <v>316</v>
      </c>
      <c r="V146" s="245" t="s">
        <v>317</v>
      </c>
      <c r="W146" s="245" t="s">
        <v>390</v>
      </c>
      <c r="X146" s="245" t="s">
        <v>12</v>
      </c>
      <c r="Y146" s="245" t="s">
        <v>659</v>
      </c>
      <c r="Z146" s="245" t="s">
        <v>320</v>
      </c>
      <c r="AA146" s="247">
        <v>94545</v>
      </c>
      <c r="AB146" s="245" t="s">
        <v>352</v>
      </c>
      <c r="AC146" s="245" t="s">
        <v>201</v>
      </c>
      <c r="AD146" s="245" t="s">
        <v>354</v>
      </c>
      <c r="AE146" s="245" t="s">
        <v>12</v>
      </c>
    </row>
    <row r="147" spans="2:31" x14ac:dyDescent="0.35">
      <c r="B147" s="244">
        <v>3010</v>
      </c>
      <c r="C147" s="245" t="s">
        <v>661</v>
      </c>
      <c r="D147" s="244">
        <v>2014</v>
      </c>
      <c r="E147" s="245" t="s">
        <v>12</v>
      </c>
      <c r="F147" s="240">
        <v>860449.73441100004</v>
      </c>
      <c r="G147" s="245" t="s">
        <v>1755</v>
      </c>
      <c r="H147" s="245" t="s">
        <v>12</v>
      </c>
      <c r="I147" s="240">
        <v>0</v>
      </c>
      <c r="J147" s="240">
        <v>0</v>
      </c>
      <c r="K147" s="240">
        <v>0</v>
      </c>
      <c r="L147" s="240">
        <v>0</v>
      </c>
      <c r="M147" s="240">
        <v>860449.73441100004</v>
      </c>
      <c r="N147" s="240" t="s">
        <v>12</v>
      </c>
      <c r="O147" s="240">
        <v>0</v>
      </c>
      <c r="P147" s="240">
        <v>0</v>
      </c>
      <c r="Q147" s="240">
        <v>855140.63314599905</v>
      </c>
      <c r="R147" s="240">
        <v>855140.63314599905</v>
      </c>
      <c r="S147" s="240">
        <v>5309.1012650000002</v>
      </c>
      <c r="T147" s="245" t="s">
        <v>12</v>
      </c>
      <c r="U147" s="245" t="s">
        <v>316</v>
      </c>
      <c r="V147" s="245" t="s">
        <v>317</v>
      </c>
      <c r="W147" s="245" t="s">
        <v>390</v>
      </c>
      <c r="X147" s="245" t="s">
        <v>12</v>
      </c>
      <c r="Y147" s="245" t="s">
        <v>444</v>
      </c>
      <c r="Z147" s="245" t="s">
        <v>445</v>
      </c>
      <c r="AA147" s="247">
        <v>90120</v>
      </c>
      <c r="AB147" s="245" t="s">
        <v>321</v>
      </c>
      <c r="AC147" s="245" t="s">
        <v>322</v>
      </c>
      <c r="AD147" s="245" t="s">
        <v>323</v>
      </c>
      <c r="AE147" s="245" t="s">
        <v>12</v>
      </c>
    </row>
    <row r="148" spans="2:31" x14ac:dyDescent="0.35">
      <c r="B148" s="244">
        <v>101258</v>
      </c>
      <c r="C148" s="245" t="s">
        <v>2060</v>
      </c>
      <c r="D148" s="244">
        <v>2014</v>
      </c>
      <c r="E148" s="245" t="s">
        <v>12</v>
      </c>
      <c r="F148" s="240">
        <v>123.120611303592</v>
      </c>
      <c r="G148" s="245" t="s">
        <v>1755</v>
      </c>
      <c r="H148" s="245" t="s">
        <v>12</v>
      </c>
      <c r="I148" s="240">
        <v>123.120611303592</v>
      </c>
      <c r="J148" s="240">
        <v>0</v>
      </c>
      <c r="K148" s="240">
        <v>0</v>
      </c>
      <c r="L148" s="240">
        <v>0</v>
      </c>
      <c r="M148" s="240">
        <v>0</v>
      </c>
      <c r="N148" s="240" t="s">
        <v>12</v>
      </c>
      <c r="O148" s="240">
        <v>123.120611303592</v>
      </c>
      <c r="P148" s="240">
        <v>0</v>
      </c>
      <c r="Q148" s="240">
        <v>0</v>
      </c>
      <c r="R148" s="240">
        <v>123.120611303592</v>
      </c>
      <c r="S148" s="240">
        <v>0</v>
      </c>
      <c r="T148" s="245" t="s">
        <v>12</v>
      </c>
      <c r="U148" s="245" t="s">
        <v>316</v>
      </c>
      <c r="V148" s="245" t="s">
        <v>316</v>
      </c>
      <c r="W148" s="245" t="s">
        <v>381</v>
      </c>
      <c r="X148" s="245" t="s">
        <v>12</v>
      </c>
      <c r="Y148" s="245" t="s">
        <v>725</v>
      </c>
      <c r="Z148" s="245" t="s">
        <v>320</v>
      </c>
      <c r="AA148" s="247">
        <v>92324</v>
      </c>
      <c r="AB148" s="245" t="s">
        <v>666</v>
      </c>
      <c r="AC148" s="245" t="s">
        <v>667</v>
      </c>
      <c r="AD148" s="245" t="s">
        <v>668</v>
      </c>
      <c r="AE148" s="245" t="s">
        <v>12</v>
      </c>
    </row>
    <row r="149" spans="2:31" x14ac:dyDescent="0.35">
      <c r="B149" s="244">
        <v>101029</v>
      </c>
      <c r="C149" s="245" t="s">
        <v>664</v>
      </c>
      <c r="D149" s="244">
        <v>2014</v>
      </c>
      <c r="E149" s="245" t="s">
        <v>12</v>
      </c>
      <c r="F149" s="240">
        <v>1033469.92424889</v>
      </c>
      <c r="G149" s="245" t="s">
        <v>1755</v>
      </c>
      <c r="H149" s="245" t="s">
        <v>12</v>
      </c>
      <c r="I149" s="240">
        <v>1033469.92424889</v>
      </c>
      <c r="J149" s="240">
        <v>0</v>
      </c>
      <c r="K149" s="240">
        <v>0</v>
      </c>
      <c r="L149" s="240">
        <v>0</v>
      </c>
      <c r="M149" s="240">
        <v>0</v>
      </c>
      <c r="N149" s="240" t="s">
        <v>12</v>
      </c>
      <c r="O149" s="240">
        <v>1033469.92424889</v>
      </c>
      <c r="P149" s="240">
        <v>0</v>
      </c>
      <c r="Q149" s="240">
        <v>0</v>
      </c>
      <c r="R149" s="240">
        <v>1033469.92424889</v>
      </c>
      <c r="S149" s="240">
        <v>0</v>
      </c>
      <c r="T149" s="245" t="s">
        <v>12</v>
      </c>
      <c r="U149" s="245" t="s">
        <v>316</v>
      </c>
      <c r="V149" s="245" t="s">
        <v>316</v>
      </c>
      <c r="W149" s="245" t="s">
        <v>381</v>
      </c>
      <c r="X149" s="245" t="s">
        <v>12</v>
      </c>
      <c r="Y149" s="245" t="s">
        <v>665</v>
      </c>
      <c r="Z149" s="245" t="s">
        <v>320</v>
      </c>
      <c r="AA149" s="247">
        <v>93501</v>
      </c>
      <c r="AB149" s="245" t="s">
        <v>666</v>
      </c>
      <c r="AC149" s="245" t="s">
        <v>667</v>
      </c>
      <c r="AD149" s="245" t="s">
        <v>668</v>
      </c>
      <c r="AE149" s="245" t="s">
        <v>12</v>
      </c>
    </row>
    <row r="150" spans="2:31" x14ac:dyDescent="0.35">
      <c r="B150" s="244">
        <v>100936</v>
      </c>
      <c r="C150" s="245" t="s">
        <v>671</v>
      </c>
      <c r="D150" s="244">
        <v>2014</v>
      </c>
      <c r="E150" s="245" t="s">
        <v>12</v>
      </c>
      <c r="F150" s="240">
        <v>40200.390081355203</v>
      </c>
      <c r="G150" s="245" t="s">
        <v>1755</v>
      </c>
      <c r="H150" s="245" t="s">
        <v>12</v>
      </c>
      <c r="I150" s="240">
        <v>40200.390081355203</v>
      </c>
      <c r="J150" s="240">
        <v>0</v>
      </c>
      <c r="K150" s="240">
        <v>0</v>
      </c>
      <c r="L150" s="240">
        <v>0</v>
      </c>
      <c r="M150" s="240">
        <v>0</v>
      </c>
      <c r="N150" s="240" t="s">
        <v>12</v>
      </c>
      <c r="O150" s="240">
        <v>40200.390081355203</v>
      </c>
      <c r="P150" s="240">
        <v>0</v>
      </c>
      <c r="Q150" s="240">
        <v>0</v>
      </c>
      <c r="R150" s="240">
        <v>40200.390081355203</v>
      </c>
      <c r="S150" s="240">
        <v>0</v>
      </c>
      <c r="T150" s="245" t="s">
        <v>12</v>
      </c>
      <c r="U150" s="245" t="s">
        <v>316</v>
      </c>
      <c r="V150" s="245" t="s">
        <v>316</v>
      </c>
      <c r="W150" s="245" t="s">
        <v>430</v>
      </c>
      <c r="X150" s="245" t="s">
        <v>12</v>
      </c>
      <c r="Y150" s="245" t="s">
        <v>672</v>
      </c>
      <c r="Z150" s="245" t="s">
        <v>320</v>
      </c>
      <c r="AA150" s="247">
        <v>95620</v>
      </c>
      <c r="AB150" s="245" t="s">
        <v>673</v>
      </c>
      <c r="AC150" s="245" t="s">
        <v>201</v>
      </c>
      <c r="AD150" s="245" t="s">
        <v>327</v>
      </c>
      <c r="AE150" s="245" t="s">
        <v>12</v>
      </c>
    </row>
    <row r="151" spans="2:31" x14ac:dyDescent="0.35">
      <c r="B151" s="244">
        <v>104199</v>
      </c>
      <c r="C151" s="245" t="s">
        <v>674</v>
      </c>
      <c r="D151" s="244">
        <v>2014</v>
      </c>
      <c r="E151" s="245" t="s">
        <v>12</v>
      </c>
      <c r="F151" s="240">
        <v>24358.8669235999</v>
      </c>
      <c r="G151" s="245" t="s">
        <v>1755</v>
      </c>
      <c r="H151" s="245" t="s">
        <v>12</v>
      </c>
      <c r="I151" s="240">
        <v>24358.8669235999</v>
      </c>
      <c r="J151" s="240">
        <v>0</v>
      </c>
      <c r="K151" s="240">
        <v>0</v>
      </c>
      <c r="L151" s="240">
        <v>0</v>
      </c>
      <c r="M151" s="240">
        <v>0</v>
      </c>
      <c r="N151" s="240" t="s">
        <v>12</v>
      </c>
      <c r="O151" s="240">
        <v>0</v>
      </c>
      <c r="P151" s="240">
        <v>0</v>
      </c>
      <c r="Q151" s="240">
        <v>0</v>
      </c>
      <c r="R151" s="240">
        <v>0</v>
      </c>
      <c r="S151" s="240">
        <v>24358.8669235999</v>
      </c>
      <c r="T151" s="245" t="s">
        <v>12</v>
      </c>
      <c r="U151" s="245" t="s">
        <v>317</v>
      </c>
      <c r="V151" s="245" t="s">
        <v>317</v>
      </c>
      <c r="W151" s="245" t="s">
        <v>12</v>
      </c>
      <c r="X151" s="245" t="s">
        <v>12</v>
      </c>
      <c r="Y151" s="245" t="s">
        <v>675</v>
      </c>
      <c r="Z151" s="245" t="s">
        <v>320</v>
      </c>
      <c r="AA151" s="247">
        <v>95206</v>
      </c>
      <c r="AB151" s="245" t="s">
        <v>673</v>
      </c>
      <c r="AC151" s="245" t="s">
        <v>201</v>
      </c>
      <c r="AD151" s="245" t="s">
        <v>327</v>
      </c>
      <c r="AE151" s="245" t="s">
        <v>12</v>
      </c>
    </row>
    <row r="152" spans="2:31" x14ac:dyDescent="0.35">
      <c r="B152" s="244">
        <v>104008</v>
      </c>
      <c r="C152" s="245" t="s">
        <v>676</v>
      </c>
      <c r="D152" s="244">
        <v>2014</v>
      </c>
      <c r="E152" s="245" t="s">
        <v>12</v>
      </c>
      <c r="F152" s="240">
        <v>53514.515787960001</v>
      </c>
      <c r="G152" s="245" t="s">
        <v>1755</v>
      </c>
      <c r="H152" s="245" t="s">
        <v>12</v>
      </c>
      <c r="I152" s="240">
        <v>53463.515787960001</v>
      </c>
      <c r="J152" s="240">
        <v>51</v>
      </c>
      <c r="K152" s="240">
        <v>0</v>
      </c>
      <c r="L152" s="240">
        <v>0</v>
      </c>
      <c r="M152" s="240">
        <v>0</v>
      </c>
      <c r="N152" s="240" t="s">
        <v>12</v>
      </c>
      <c r="O152" s="240">
        <v>53463.515787960001</v>
      </c>
      <c r="P152" s="240">
        <v>0</v>
      </c>
      <c r="Q152" s="240">
        <v>0</v>
      </c>
      <c r="R152" s="240">
        <v>53463.515787960001</v>
      </c>
      <c r="S152" s="240">
        <v>51</v>
      </c>
      <c r="T152" s="245" t="s">
        <v>12</v>
      </c>
      <c r="U152" s="245" t="s">
        <v>316</v>
      </c>
      <c r="V152" s="245" t="s">
        <v>317</v>
      </c>
      <c r="W152" s="245" t="s">
        <v>497</v>
      </c>
      <c r="X152" s="245" t="s">
        <v>12</v>
      </c>
      <c r="Y152" s="245" t="s">
        <v>677</v>
      </c>
      <c r="Z152" s="245" t="s">
        <v>320</v>
      </c>
      <c r="AA152" s="247">
        <v>92805</v>
      </c>
      <c r="AB152" s="245" t="s">
        <v>352</v>
      </c>
      <c r="AC152" s="245" t="s">
        <v>204</v>
      </c>
      <c r="AD152" s="245" t="s">
        <v>354</v>
      </c>
      <c r="AE152" s="245" t="s">
        <v>12</v>
      </c>
    </row>
    <row r="153" spans="2:31" x14ac:dyDescent="0.35">
      <c r="B153" s="244">
        <v>100128</v>
      </c>
      <c r="C153" s="245" t="s">
        <v>1915</v>
      </c>
      <c r="D153" s="244">
        <v>2014</v>
      </c>
      <c r="E153" s="245" t="s">
        <v>12</v>
      </c>
      <c r="F153" s="240">
        <v>222542.05438827601</v>
      </c>
      <c r="G153" s="245" t="s">
        <v>1755</v>
      </c>
      <c r="H153" s="245" t="s">
        <v>12</v>
      </c>
      <c r="I153" s="240">
        <v>222542.05438827601</v>
      </c>
      <c r="J153" s="240">
        <v>0</v>
      </c>
      <c r="K153" s="240">
        <v>0</v>
      </c>
      <c r="L153" s="240">
        <v>0</v>
      </c>
      <c r="M153" s="240">
        <v>0</v>
      </c>
      <c r="N153" s="240" t="s">
        <v>12</v>
      </c>
      <c r="O153" s="240">
        <v>222542.05438827601</v>
      </c>
      <c r="P153" s="240">
        <v>0</v>
      </c>
      <c r="Q153" s="240">
        <v>0</v>
      </c>
      <c r="R153" s="240">
        <v>222542.05438827601</v>
      </c>
      <c r="S153" s="240">
        <v>0</v>
      </c>
      <c r="T153" s="245" t="s">
        <v>12</v>
      </c>
      <c r="U153" s="245" t="s">
        <v>316</v>
      </c>
      <c r="V153" s="245" t="s">
        <v>317</v>
      </c>
      <c r="W153" s="245" t="s">
        <v>467</v>
      </c>
      <c r="X153" s="245" t="s">
        <v>12</v>
      </c>
      <c r="Y153" s="245" t="s">
        <v>1586</v>
      </c>
      <c r="Z153" s="245" t="s">
        <v>320</v>
      </c>
      <c r="AA153" s="247">
        <v>94305</v>
      </c>
      <c r="AB153" s="245" t="s">
        <v>352</v>
      </c>
      <c r="AC153" s="245" t="s">
        <v>201</v>
      </c>
      <c r="AD153" s="245" t="s">
        <v>458</v>
      </c>
      <c r="AE153" s="245" t="s">
        <v>12</v>
      </c>
    </row>
    <row r="154" spans="2:31" x14ac:dyDescent="0.35">
      <c r="B154" s="244">
        <v>2214</v>
      </c>
      <c r="C154" s="245" t="s">
        <v>1766</v>
      </c>
      <c r="D154" s="244">
        <v>2014</v>
      </c>
      <c r="E154" s="245" t="s">
        <v>12</v>
      </c>
      <c r="F154" s="240">
        <v>9695.9976000000006</v>
      </c>
      <c r="G154" s="245" t="s">
        <v>1755</v>
      </c>
      <c r="H154" s="245" t="s">
        <v>12</v>
      </c>
      <c r="I154" s="240">
        <v>0</v>
      </c>
      <c r="J154" s="240">
        <v>0</v>
      </c>
      <c r="K154" s="240">
        <v>0</v>
      </c>
      <c r="L154" s="240">
        <v>0</v>
      </c>
      <c r="M154" s="240">
        <v>9695.9976000000006</v>
      </c>
      <c r="N154" s="240" t="s">
        <v>12</v>
      </c>
      <c r="O154" s="240">
        <v>0</v>
      </c>
      <c r="P154" s="240">
        <v>0</v>
      </c>
      <c r="Q154" s="240">
        <v>9695.9976000000006</v>
      </c>
      <c r="R154" s="240">
        <v>9695.9976000000006</v>
      </c>
      <c r="S154" s="240">
        <v>0</v>
      </c>
      <c r="T154" s="245" t="s">
        <v>12</v>
      </c>
      <c r="U154" s="245" t="s">
        <v>316</v>
      </c>
      <c r="V154" s="245" t="s">
        <v>317</v>
      </c>
      <c r="W154" s="245" t="s">
        <v>777</v>
      </c>
      <c r="X154" s="245" t="s">
        <v>12</v>
      </c>
      <c r="Y154" s="245" t="s">
        <v>1767</v>
      </c>
      <c r="Z154" s="245" t="s">
        <v>1768</v>
      </c>
      <c r="AA154" s="247">
        <v>55343</v>
      </c>
      <c r="AB154" s="245" t="s">
        <v>560</v>
      </c>
      <c r="AC154" s="245" t="s">
        <v>322</v>
      </c>
      <c r="AD154" s="245" t="s">
        <v>323</v>
      </c>
      <c r="AE154" s="245" t="s">
        <v>12</v>
      </c>
    </row>
    <row r="155" spans="2:31" x14ac:dyDescent="0.35">
      <c r="B155" s="244">
        <v>104375</v>
      </c>
      <c r="C155" s="245" t="s">
        <v>1841</v>
      </c>
      <c r="D155" s="244">
        <v>2014</v>
      </c>
      <c r="E155" s="245" t="s">
        <v>12</v>
      </c>
      <c r="F155" s="240">
        <v>4988.449568</v>
      </c>
      <c r="G155" s="245" t="s">
        <v>1755</v>
      </c>
      <c r="H155" s="245" t="s">
        <v>12</v>
      </c>
      <c r="I155" s="240">
        <v>4988.449568</v>
      </c>
      <c r="J155" s="240">
        <v>0</v>
      </c>
      <c r="K155" s="240">
        <v>0</v>
      </c>
      <c r="L155" s="240">
        <v>0</v>
      </c>
      <c r="M155" s="240">
        <v>0</v>
      </c>
      <c r="N155" s="240" t="s">
        <v>12</v>
      </c>
      <c r="O155" s="240">
        <v>0</v>
      </c>
      <c r="P155" s="240">
        <v>0</v>
      </c>
      <c r="Q155" s="240">
        <v>0</v>
      </c>
      <c r="R155" s="240">
        <v>0</v>
      </c>
      <c r="S155" s="240">
        <v>4988.449568</v>
      </c>
      <c r="T155" s="245" t="s">
        <v>12</v>
      </c>
      <c r="U155" s="245" t="s">
        <v>317</v>
      </c>
      <c r="V155" s="245" t="s">
        <v>317</v>
      </c>
      <c r="W155" s="245" t="s">
        <v>12</v>
      </c>
      <c r="X155" s="245" t="s">
        <v>12</v>
      </c>
      <c r="Y155" s="245" t="s">
        <v>1293</v>
      </c>
      <c r="Z155" s="245" t="s">
        <v>320</v>
      </c>
      <c r="AA155" s="247">
        <v>94560</v>
      </c>
      <c r="AB155" s="245" t="s">
        <v>400</v>
      </c>
      <c r="AC155" s="245" t="s">
        <v>201</v>
      </c>
      <c r="AD155" s="245" t="s">
        <v>327</v>
      </c>
      <c r="AE155" s="245" t="s">
        <v>12</v>
      </c>
    </row>
    <row r="156" spans="2:31" x14ac:dyDescent="0.35">
      <c r="B156" s="244">
        <v>101734</v>
      </c>
      <c r="C156" s="245" t="s">
        <v>680</v>
      </c>
      <c r="D156" s="244">
        <v>2014</v>
      </c>
      <c r="E156" s="245" t="s">
        <v>12</v>
      </c>
      <c r="F156" s="240">
        <v>31992.345990372902</v>
      </c>
      <c r="G156" s="245" t="s">
        <v>1755</v>
      </c>
      <c r="H156" s="245" t="s">
        <v>12</v>
      </c>
      <c r="I156" s="240">
        <v>31992.345990372902</v>
      </c>
      <c r="J156" s="240">
        <v>0</v>
      </c>
      <c r="K156" s="240">
        <v>0</v>
      </c>
      <c r="L156" s="240">
        <v>0</v>
      </c>
      <c r="M156" s="240">
        <v>0</v>
      </c>
      <c r="N156" s="240" t="s">
        <v>12</v>
      </c>
      <c r="O156" s="240">
        <v>31992.345990372902</v>
      </c>
      <c r="P156" s="240">
        <v>0</v>
      </c>
      <c r="Q156" s="240">
        <v>0</v>
      </c>
      <c r="R156" s="240">
        <v>31992.345990372902</v>
      </c>
      <c r="S156" s="240">
        <v>0</v>
      </c>
      <c r="T156" s="245" t="s">
        <v>12</v>
      </c>
      <c r="U156" s="245" t="s">
        <v>316</v>
      </c>
      <c r="V156" s="245" t="s">
        <v>316</v>
      </c>
      <c r="W156" s="245" t="s">
        <v>363</v>
      </c>
      <c r="X156" s="245" t="s">
        <v>12</v>
      </c>
      <c r="Y156" s="245" t="s">
        <v>399</v>
      </c>
      <c r="Z156" s="245" t="s">
        <v>320</v>
      </c>
      <c r="AA156" s="247">
        <v>90723</v>
      </c>
      <c r="AB156" s="245" t="s">
        <v>681</v>
      </c>
      <c r="AC156" s="245" t="s">
        <v>201</v>
      </c>
      <c r="AD156" s="245" t="s">
        <v>327</v>
      </c>
      <c r="AE156" s="245" t="s">
        <v>12</v>
      </c>
    </row>
    <row r="157" spans="2:31" x14ac:dyDescent="0.35">
      <c r="B157" s="244">
        <v>100129</v>
      </c>
      <c r="C157" s="245" t="s">
        <v>1769</v>
      </c>
      <c r="D157" s="244">
        <v>2014</v>
      </c>
      <c r="E157" s="245" t="s">
        <v>12</v>
      </c>
      <c r="F157" s="240">
        <v>17185.639999999901</v>
      </c>
      <c r="G157" s="245" t="s">
        <v>1755</v>
      </c>
      <c r="H157" s="245" t="s">
        <v>12</v>
      </c>
      <c r="I157" s="240">
        <v>17185.639999999901</v>
      </c>
      <c r="J157" s="240">
        <v>0</v>
      </c>
      <c r="K157" s="240">
        <v>0</v>
      </c>
      <c r="L157" s="240">
        <v>0</v>
      </c>
      <c r="M157" s="240">
        <v>0</v>
      </c>
      <c r="N157" s="240" t="s">
        <v>12</v>
      </c>
      <c r="O157" s="240">
        <v>17185.639999999901</v>
      </c>
      <c r="P157" s="240">
        <v>0</v>
      </c>
      <c r="Q157" s="240">
        <v>0</v>
      </c>
      <c r="R157" s="240">
        <v>17185.639999999901</v>
      </c>
      <c r="S157" s="240">
        <v>0</v>
      </c>
      <c r="T157" s="245" t="s">
        <v>12</v>
      </c>
      <c r="U157" s="245" t="s">
        <v>316</v>
      </c>
      <c r="V157" s="245" t="s">
        <v>317</v>
      </c>
      <c r="W157" s="245" t="s">
        <v>390</v>
      </c>
      <c r="X157" s="245" t="s">
        <v>12</v>
      </c>
      <c r="Y157" s="245" t="s">
        <v>373</v>
      </c>
      <c r="Z157" s="245" t="s">
        <v>320</v>
      </c>
      <c r="AA157" s="247">
        <v>90746</v>
      </c>
      <c r="AB157" s="245" t="s">
        <v>352</v>
      </c>
      <c r="AC157" s="245" t="s">
        <v>204</v>
      </c>
      <c r="AD157" s="245" t="s">
        <v>354</v>
      </c>
      <c r="AE157" s="245" t="s">
        <v>12</v>
      </c>
    </row>
    <row r="158" spans="2:31" x14ac:dyDescent="0.35">
      <c r="B158" s="244">
        <v>104660</v>
      </c>
      <c r="C158" s="245" t="s">
        <v>683</v>
      </c>
      <c r="D158" s="244">
        <v>2014</v>
      </c>
      <c r="E158" s="245" t="s">
        <v>12</v>
      </c>
      <c r="F158" s="240">
        <v>16429.923616</v>
      </c>
      <c r="G158" s="245" t="s">
        <v>1755</v>
      </c>
      <c r="H158" s="245" t="s">
        <v>12</v>
      </c>
      <c r="I158" s="240">
        <v>16429.923616</v>
      </c>
      <c r="J158" s="240">
        <v>0</v>
      </c>
      <c r="K158" s="240">
        <v>0</v>
      </c>
      <c r="L158" s="240">
        <v>0</v>
      </c>
      <c r="M158" s="240">
        <v>0</v>
      </c>
      <c r="N158" s="240" t="s">
        <v>12</v>
      </c>
      <c r="O158" s="240">
        <v>0</v>
      </c>
      <c r="P158" s="240">
        <v>0</v>
      </c>
      <c r="Q158" s="240">
        <v>0</v>
      </c>
      <c r="R158" s="240">
        <v>0</v>
      </c>
      <c r="S158" s="240">
        <v>16429.923616</v>
      </c>
      <c r="T158" s="245" t="s">
        <v>12</v>
      </c>
      <c r="U158" s="245" t="s">
        <v>317</v>
      </c>
      <c r="V158" s="245" t="s">
        <v>317</v>
      </c>
      <c r="W158" s="245" t="s">
        <v>12</v>
      </c>
      <c r="X158" s="245" t="s">
        <v>12</v>
      </c>
      <c r="Y158" s="245" t="s">
        <v>506</v>
      </c>
      <c r="Z158" s="245" t="s">
        <v>320</v>
      </c>
      <c r="AA158" s="247">
        <v>90048</v>
      </c>
      <c r="AB158" s="245" t="s">
        <v>684</v>
      </c>
      <c r="AC158" s="245" t="s">
        <v>201</v>
      </c>
      <c r="AD158" s="245" t="s">
        <v>327</v>
      </c>
      <c r="AE158" s="245" t="s">
        <v>12</v>
      </c>
    </row>
    <row r="159" spans="2:31" x14ac:dyDescent="0.35">
      <c r="B159" s="244">
        <v>101476</v>
      </c>
      <c r="C159" s="245" t="s">
        <v>685</v>
      </c>
      <c r="D159" s="244">
        <v>2014</v>
      </c>
      <c r="E159" s="245" t="s">
        <v>12</v>
      </c>
      <c r="F159" s="240">
        <v>2097962.9923792402</v>
      </c>
      <c r="G159" s="245" t="s">
        <v>1755</v>
      </c>
      <c r="H159" s="245" t="s">
        <v>12</v>
      </c>
      <c r="I159" s="240">
        <v>1968656.3923792299</v>
      </c>
      <c r="J159" s="240">
        <v>129306.6</v>
      </c>
      <c r="K159" s="240">
        <v>0</v>
      </c>
      <c r="L159" s="240">
        <v>0</v>
      </c>
      <c r="M159" s="240">
        <v>0</v>
      </c>
      <c r="N159" s="240" t="s">
        <v>12</v>
      </c>
      <c r="O159" s="240">
        <v>1968656.3923792299</v>
      </c>
      <c r="P159" s="240">
        <v>0</v>
      </c>
      <c r="Q159" s="240">
        <v>0</v>
      </c>
      <c r="R159" s="240">
        <v>1968656.3923792299</v>
      </c>
      <c r="S159" s="240">
        <v>129306.6</v>
      </c>
      <c r="T159" s="245" t="s">
        <v>12</v>
      </c>
      <c r="U159" s="245" t="s">
        <v>316</v>
      </c>
      <c r="V159" s="245" t="s">
        <v>316</v>
      </c>
      <c r="W159" s="245" t="s">
        <v>467</v>
      </c>
      <c r="X159" s="245" t="s">
        <v>12</v>
      </c>
      <c r="Y159" s="245" t="s">
        <v>455</v>
      </c>
      <c r="Z159" s="245" t="s">
        <v>320</v>
      </c>
      <c r="AA159" s="247">
        <v>92307</v>
      </c>
      <c r="AB159" s="245" t="s">
        <v>666</v>
      </c>
      <c r="AC159" s="245" t="s">
        <v>667</v>
      </c>
      <c r="AD159" s="245" t="s">
        <v>668</v>
      </c>
      <c r="AE159" s="245" t="s">
        <v>12</v>
      </c>
    </row>
    <row r="160" spans="2:31" x14ac:dyDescent="0.35">
      <c r="B160" s="244">
        <v>104577</v>
      </c>
      <c r="C160" s="245" t="s">
        <v>1972</v>
      </c>
      <c r="D160" s="244">
        <v>2014</v>
      </c>
      <c r="E160" s="245" t="s">
        <v>12</v>
      </c>
      <c r="F160" s="240">
        <v>0</v>
      </c>
      <c r="G160" s="245" t="s">
        <v>1755</v>
      </c>
      <c r="H160" s="245" t="s">
        <v>12</v>
      </c>
      <c r="I160" s="240">
        <v>0</v>
      </c>
      <c r="J160" s="240">
        <v>0</v>
      </c>
      <c r="K160" s="240">
        <v>0</v>
      </c>
      <c r="L160" s="240">
        <v>0</v>
      </c>
      <c r="M160" s="240">
        <v>0</v>
      </c>
      <c r="N160" s="240" t="s">
        <v>12</v>
      </c>
      <c r="O160" s="240">
        <v>0</v>
      </c>
      <c r="P160" s="240">
        <v>0</v>
      </c>
      <c r="Q160" s="240">
        <v>0</v>
      </c>
      <c r="R160" s="240">
        <v>0</v>
      </c>
      <c r="S160" s="240">
        <v>0</v>
      </c>
      <c r="T160" s="245" t="s">
        <v>12</v>
      </c>
      <c r="U160" s="245" t="s">
        <v>317</v>
      </c>
      <c r="V160" s="245" t="s">
        <v>317</v>
      </c>
      <c r="W160" s="245" t="s">
        <v>12</v>
      </c>
      <c r="X160" s="245" t="s">
        <v>12</v>
      </c>
      <c r="Y160" s="245" t="s">
        <v>481</v>
      </c>
      <c r="Z160" s="245" t="s">
        <v>464</v>
      </c>
      <c r="AA160" s="247">
        <v>85024</v>
      </c>
      <c r="AB160" s="245" t="s">
        <v>560</v>
      </c>
      <c r="AC160" s="245" t="s">
        <v>322</v>
      </c>
      <c r="AD160" s="245" t="s">
        <v>323</v>
      </c>
      <c r="AE160" s="245" t="s">
        <v>12</v>
      </c>
    </row>
    <row r="161" spans="2:31" x14ac:dyDescent="0.35">
      <c r="B161" s="244">
        <v>101015</v>
      </c>
      <c r="C161" s="245" t="s">
        <v>689</v>
      </c>
      <c r="D161" s="244">
        <v>2014</v>
      </c>
      <c r="E161" s="245" t="s">
        <v>12</v>
      </c>
      <c r="F161" s="240">
        <v>70554.955019991394</v>
      </c>
      <c r="G161" s="245" t="s">
        <v>1755</v>
      </c>
      <c r="H161" s="245" t="s">
        <v>12</v>
      </c>
      <c r="I161" s="240">
        <v>23044.955019991401</v>
      </c>
      <c r="J161" s="240">
        <v>47510</v>
      </c>
      <c r="K161" s="240">
        <v>0</v>
      </c>
      <c r="L161" s="240">
        <v>0</v>
      </c>
      <c r="M161" s="240">
        <v>0</v>
      </c>
      <c r="N161" s="240" t="s">
        <v>12</v>
      </c>
      <c r="O161" s="240">
        <v>0</v>
      </c>
      <c r="P161" s="240">
        <v>0</v>
      </c>
      <c r="Q161" s="240">
        <v>0</v>
      </c>
      <c r="R161" s="240">
        <v>0</v>
      </c>
      <c r="S161" s="240">
        <v>70554.955019991394</v>
      </c>
      <c r="T161" s="245" t="s">
        <v>12</v>
      </c>
      <c r="U161" s="245" t="s">
        <v>316</v>
      </c>
      <c r="V161" s="245" t="s">
        <v>317</v>
      </c>
      <c r="W161" s="245" t="s">
        <v>467</v>
      </c>
      <c r="X161" s="245" t="s">
        <v>12</v>
      </c>
      <c r="Y161" s="245" t="s">
        <v>371</v>
      </c>
      <c r="Z161" s="245" t="s">
        <v>320</v>
      </c>
      <c r="AA161" s="247">
        <v>94553</v>
      </c>
      <c r="AB161" s="245" t="s">
        <v>691</v>
      </c>
      <c r="AC161" s="245" t="s">
        <v>201</v>
      </c>
      <c r="AD161" s="245" t="s">
        <v>327</v>
      </c>
      <c r="AE161" s="245" t="s">
        <v>12</v>
      </c>
    </row>
    <row r="162" spans="2:31" x14ac:dyDescent="0.35">
      <c r="B162" s="244">
        <v>100917</v>
      </c>
      <c r="C162" s="245" t="s">
        <v>695</v>
      </c>
      <c r="D162" s="244">
        <v>2014</v>
      </c>
      <c r="E162" s="245" t="s">
        <v>12</v>
      </c>
      <c r="F162" s="240">
        <v>51163.793838946003</v>
      </c>
      <c r="G162" s="245" t="s">
        <v>1755</v>
      </c>
      <c r="H162" s="245" t="s">
        <v>12</v>
      </c>
      <c r="I162" s="240">
        <v>51163.793838946003</v>
      </c>
      <c r="J162" s="240">
        <v>0</v>
      </c>
      <c r="K162" s="240">
        <v>0</v>
      </c>
      <c r="L162" s="240">
        <v>0</v>
      </c>
      <c r="M162" s="240">
        <v>0</v>
      </c>
      <c r="N162" s="240" t="s">
        <v>12</v>
      </c>
      <c r="O162" s="240">
        <v>51163.793838946003</v>
      </c>
      <c r="P162" s="240">
        <v>0</v>
      </c>
      <c r="Q162" s="240">
        <v>0</v>
      </c>
      <c r="R162" s="240">
        <v>51163.793838946003</v>
      </c>
      <c r="S162" s="240">
        <v>0</v>
      </c>
      <c r="T162" s="245" t="s">
        <v>12</v>
      </c>
      <c r="U162" s="245" t="s">
        <v>316</v>
      </c>
      <c r="V162" s="245" t="s">
        <v>316</v>
      </c>
      <c r="W162" s="245" t="s">
        <v>390</v>
      </c>
      <c r="X162" s="245" t="s">
        <v>12</v>
      </c>
      <c r="Y162" s="245" t="s">
        <v>431</v>
      </c>
      <c r="Z162" s="245" t="s">
        <v>320</v>
      </c>
      <c r="AA162" s="247">
        <v>93610</v>
      </c>
      <c r="AB162" s="245" t="s">
        <v>696</v>
      </c>
      <c r="AC162" s="245" t="s">
        <v>476</v>
      </c>
      <c r="AD162" s="245" t="s">
        <v>327</v>
      </c>
      <c r="AE162" s="245" t="s">
        <v>12</v>
      </c>
    </row>
    <row r="163" spans="2:31" x14ac:dyDescent="0.35">
      <c r="B163" s="244">
        <v>101520</v>
      </c>
      <c r="C163" s="245" t="s">
        <v>697</v>
      </c>
      <c r="D163" s="244">
        <v>2014</v>
      </c>
      <c r="E163" s="245" t="s">
        <v>12</v>
      </c>
      <c r="F163" s="240">
        <v>73539.053748000006</v>
      </c>
      <c r="G163" s="245" t="s">
        <v>1755</v>
      </c>
      <c r="H163" s="245" t="s">
        <v>12</v>
      </c>
      <c r="I163" s="240">
        <v>73539.053748000006</v>
      </c>
      <c r="J163" s="240">
        <v>0</v>
      </c>
      <c r="K163" s="240">
        <v>0</v>
      </c>
      <c r="L163" s="240">
        <v>0</v>
      </c>
      <c r="M163" s="240">
        <v>0</v>
      </c>
      <c r="N163" s="240" t="s">
        <v>12</v>
      </c>
      <c r="O163" s="240">
        <v>73539.053748000006</v>
      </c>
      <c r="P163" s="240">
        <v>0</v>
      </c>
      <c r="Q163" s="240">
        <v>0</v>
      </c>
      <c r="R163" s="240">
        <v>73539.053748000006</v>
      </c>
      <c r="S163" s="240">
        <v>0</v>
      </c>
      <c r="T163" s="245" t="s">
        <v>12</v>
      </c>
      <c r="U163" s="245" t="s">
        <v>316</v>
      </c>
      <c r="V163" s="245" t="s">
        <v>317</v>
      </c>
      <c r="W163" s="245" t="s">
        <v>467</v>
      </c>
      <c r="X163" s="245" t="s">
        <v>12</v>
      </c>
      <c r="Y163" s="245" t="s">
        <v>515</v>
      </c>
      <c r="Z163" s="245" t="s">
        <v>320</v>
      </c>
      <c r="AA163" s="247">
        <v>93252</v>
      </c>
      <c r="AB163" s="245" t="s">
        <v>352</v>
      </c>
      <c r="AC163" s="245" t="s">
        <v>201</v>
      </c>
      <c r="AD163" s="245" t="s">
        <v>458</v>
      </c>
      <c r="AE163" s="245" t="s">
        <v>12</v>
      </c>
    </row>
    <row r="164" spans="2:31" x14ac:dyDescent="0.35">
      <c r="B164" s="244">
        <v>104484</v>
      </c>
      <c r="C164" s="245" t="s">
        <v>2061</v>
      </c>
      <c r="D164" s="244">
        <v>2014</v>
      </c>
      <c r="E164" s="245" t="s">
        <v>12</v>
      </c>
      <c r="F164" s="240">
        <v>599274.05024000001</v>
      </c>
      <c r="G164" s="245" t="s">
        <v>1755</v>
      </c>
      <c r="H164" s="245" t="s">
        <v>12</v>
      </c>
      <c r="I164" s="240">
        <v>0</v>
      </c>
      <c r="J164" s="240">
        <v>0</v>
      </c>
      <c r="K164" s="240">
        <v>128084.19104000001</v>
      </c>
      <c r="L164" s="240">
        <v>471189.85920000001</v>
      </c>
      <c r="M164" s="240">
        <v>0</v>
      </c>
      <c r="N164" s="240" t="s">
        <v>12</v>
      </c>
      <c r="O164" s="240">
        <v>0</v>
      </c>
      <c r="P164" s="240">
        <v>128084.19104000001</v>
      </c>
      <c r="Q164" s="240">
        <v>0</v>
      </c>
      <c r="R164" s="240">
        <v>128084.19104000001</v>
      </c>
      <c r="S164" s="240">
        <v>471189.85920000001</v>
      </c>
      <c r="T164" s="245" t="s">
        <v>12</v>
      </c>
      <c r="U164" s="245" t="s">
        <v>316</v>
      </c>
      <c r="V164" s="245" t="s">
        <v>317</v>
      </c>
      <c r="W164" s="245" t="s">
        <v>467</v>
      </c>
      <c r="X164" s="245" t="s">
        <v>12</v>
      </c>
      <c r="Y164" s="245" t="s">
        <v>766</v>
      </c>
      <c r="Z164" s="245" t="s">
        <v>320</v>
      </c>
      <c r="AA164" s="247">
        <v>94111</v>
      </c>
      <c r="AB164" s="245" t="s">
        <v>446</v>
      </c>
      <c r="AC164" s="245" t="s">
        <v>394</v>
      </c>
      <c r="AD164" s="245" t="s">
        <v>395</v>
      </c>
      <c r="AE164" s="245" t="s">
        <v>12</v>
      </c>
    </row>
    <row r="165" spans="2:31" x14ac:dyDescent="0.35">
      <c r="B165" s="244">
        <v>104707</v>
      </c>
      <c r="C165" s="245" t="s">
        <v>702</v>
      </c>
      <c r="D165" s="244">
        <v>2014</v>
      </c>
      <c r="E165" s="245" t="s">
        <v>12</v>
      </c>
      <c r="F165" s="240">
        <v>14005.0427072</v>
      </c>
      <c r="G165" s="245" t="s">
        <v>1755</v>
      </c>
      <c r="H165" s="245" t="s">
        <v>12</v>
      </c>
      <c r="I165" s="240">
        <v>14005.0427072</v>
      </c>
      <c r="J165" s="240">
        <v>0</v>
      </c>
      <c r="K165" s="240">
        <v>0</v>
      </c>
      <c r="L165" s="240">
        <v>0</v>
      </c>
      <c r="M165" s="240">
        <v>0</v>
      </c>
      <c r="N165" s="240" t="s">
        <v>12</v>
      </c>
      <c r="O165" s="240">
        <v>0</v>
      </c>
      <c r="P165" s="240">
        <v>0</v>
      </c>
      <c r="Q165" s="240">
        <v>0</v>
      </c>
      <c r="R165" s="240">
        <v>0</v>
      </c>
      <c r="S165" s="240">
        <v>14005.0427072</v>
      </c>
      <c r="T165" s="245" t="s">
        <v>12</v>
      </c>
      <c r="U165" s="245" t="s">
        <v>317</v>
      </c>
      <c r="V165" s="245" t="s">
        <v>317</v>
      </c>
      <c r="W165" s="245" t="s">
        <v>12</v>
      </c>
      <c r="X165" s="245" t="s">
        <v>12</v>
      </c>
      <c r="Y165" s="245" t="s">
        <v>329</v>
      </c>
      <c r="Z165" s="245" t="s">
        <v>320</v>
      </c>
      <c r="AA165" s="247">
        <v>94801</v>
      </c>
      <c r="AB165" s="245" t="s">
        <v>703</v>
      </c>
      <c r="AC165" s="245" t="s">
        <v>201</v>
      </c>
      <c r="AD165" s="245" t="s">
        <v>327</v>
      </c>
      <c r="AE165" s="245" t="s">
        <v>12</v>
      </c>
    </row>
    <row r="166" spans="2:31" x14ac:dyDescent="0.35">
      <c r="B166" s="244">
        <v>104013</v>
      </c>
      <c r="C166" s="245" t="s">
        <v>1770</v>
      </c>
      <c r="D166" s="244">
        <v>2014</v>
      </c>
      <c r="E166" s="245" t="s">
        <v>12</v>
      </c>
      <c r="F166" s="240">
        <v>238287.70314712101</v>
      </c>
      <c r="G166" s="245" t="s">
        <v>1755</v>
      </c>
      <c r="H166" s="245" t="s">
        <v>12</v>
      </c>
      <c r="I166" s="240">
        <v>22614.934677395901</v>
      </c>
      <c r="J166" s="240">
        <v>0</v>
      </c>
      <c r="K166" s="240">
        <v>215672.76846972501</v>
      </c>
      <c r="L166" s="240">
        <v>0</v>
      </c>
      <c r="M166" s="240">
        <v>0</v>
      </c>
      <c r="N166" s="240" t="s">
        <v>12</v>
      </c>
      <c r="O166" s="240">
        <v>22002.905277395901</v>
      </c>
      <c r="P166" s="240">
        <v>94254.234055092107</v>
      </c>
      <c r="Q166" s="240">
        <v>0</v>
      </c>
      <c r="R166" s="240">
        <v>116257.139332488</v>
      </c>
      <c r="S166" s="240">
        <v>122030.563814633</v>
      </c>
      <c r="T166" s="245" t="s">
        <v>12</v>
      </c>
      <c r="U166" s="245" t="s">
        <v>316</v>
      </c>
      <c r="V166" s="245" t="s">
        <v>316</v>
      </c>
      <c r="W166" s="245" t="s">
        <v>2062</v>
      </c>
      <c r="X166" s="245" t="s">
        <v>12</v>
      </c>
      <c r="Y166" s="245" t="s">
        <v>705</v>
      </c>
      <c r="Z166" s="245" t="s">
        <v>320</v>
      </c>
      <c r="AA166" s="247">
        <v>94583</v>
      </c>
      <c r="AB166" s="245" t="s">
        <v>342</v>
      </c>
      <c r="AC166" s="245" t="s">
        <v>550</v>
      </c>
      <c r="AD166" s="245" t="s">
        <v>551</v>
      </c>
      <c r="AE166" s="245" t="s">
        <v>12</v>
      </c>
    </row>
    <row r="167" spans="2:31" x14ac:dyDescent="0.35">
      <c r="B167" s="244">
        <v>104011</v>
      </c>
      <c r="C167" s="245" t="s">
        <v>704</v>
      </c>
      <c r="D167" s="244">
        <v>2014</v>
      </c>
      <c r="E167" s="245" t="s">
        <v>12</v>
      </c>
      <c r="F167" s="240">
        <v>432957.680847265</v>
      </c>
      <c r="G167" s="245" t="s">
        <v>1755</v>
      </c>
      <c r="H167" s="245" t="s">
        <v>12</v>
      </c>
      <c r="I167" s="240">
        <v>432957.680847265</v>
      </c>
      <c r="J167" s="240">
        <v>0</v>
      </c>
      <c r="K167" s="240">
        <v>0</v>
      </c>
      <c r="L167" s="240">
        <v>0</v>
      </c>
      <c r="M167" s="240">
        <v>0</v>
      </c>
      <c r="N167" s="240" t="s">
        <v>12</v>
      </c>
      <c r="O167" s="240">
        <v>430043.017888034</v>
      </c>
      <c r="P167" s="240">
        <v>0</v>
      </c>
      <c r="Q167" s="240">
        <v>0</v>
      </c>
      <c r="R167" s="240">
        <v>430043.017888034</v>
      </c>
      <c r="S167" s="240">
        <v>2914.6629592315599</v>
      </c>
      <c r="T167" s="245" t="s">
        <v>12</v>
      </c>
      <c r="U167" s="245" t="s">
        <v>316</v>
      </c>
      <c r="V167" s="245" t="s">
        <v>316</v>
      </c>
      <c r="W167" s="245" t="s">
        <v>2062</v>
      </c>
      <c r="X167" s="245" t="s">
        <v>12</v>
      </c>
      <c r="Y167" s="245" t="s">
        <v>705</v>
      </c>
      <c r="Z167" s="245" t="s">
        <v>320</v>
      </c>
      <c r="AA167" s="247">
        <v>94583</v>
      </c>
      <c r="AB167" s="245" t="s">
        <v>342</v>
      </c>
      <c r="AC167" s="245" t="s">
        <v>343</v>
      </c>
      <c r="AD167" s="245" t="s">
        <v>344</v>
      </c>
      <c r="AE167" s="245" t="s">
        <v>12</v>
      </c>
    </row>
    <row r="168" spans="2:31" x14ac:dyDescent="0.35">
      <c r="B168" s="244">
        <v>104012</v>
      </c>
      <c r="C168" s="245" t="s">
        <v>706</v>
      </c>
      <c r="D168" s="244">
        <v>2014</v>
      </c>
      <c r="E168" s="245" t="s">
        <v>12</v>
      </c>
      <c r="F168" s="240">
        <v>2922519.2707400001</v>
      </c>
      <c r="G168" s="245" t="s">
        <v>1755</v>
      </c>
      <c r="H168" s="245" t="s">
        <v>12</v>
      </c>
      <c r="I168" s="240">
        <v>2922519.2707400001</v>
      </c>
      <c r="J168" s="240">
        <v>0</v>
      </c>
      <c r="K168" s="240">
        <v>0</v>
      </c>
      <c r="L168" s="240">
        <v>0</v>
      </c>
      <c r="M168" s="240">
        <v>0</v>
      </c>
      <c r="N168" s="240" t="s">
        <v>12</v>
      </c>
      <c r="O168" s="240">
        <v>2904839.3101729401</v>
      </c>
      <c r="P168" s="240">
        <v>0</v>
      </c>
      <c r="Q168" s="240">
        <v>0</v>
      </c>
      <c r="R168" s="240">
        <v>2904839.3101729401</v>
      </c>
      <c r="S168" s="240">
        <v>17679.9605670606</v>
      </c>
      <c r="T168" s="245" t="s">
        <v>12</v>
      </c>
      <c r="U168" s="245" t="s">
        <v>316</v>
      </c>
      <c r="V168" s="245" t="s">
        <v>316</v>
      </c>
      <c r="W168" s="245" t="s">
        <v>2062</v>
      </c>
      <c r="X168" s="245" t="s">
        <v>12</v>
      </c>
      <c r="Y168" s="245" t="s">
        <v>705</v>
      </c>
      <c r="Z168" s="245" t="s">
        <v>320</v>
      </c>
      <c r="AA168" s="247">
        <v>94583</v>
      </c>
      <c r="AB168" s="245" t="s">
        <v>342</v>
      </c>
      <c r="AC168" s="245" t="s">
        <v>343</v>
      </c>
      <c r="AD168" s="245" t="s">
        <v>344</v>
      </c>
      <c r="AE168" s="245" t="s">
        <v>12</v>
      </c>
    </row>
    <row r="169" spans="2:31" x14ac:dyDescent="0.35">
      <c r="B169" s="244">
        <v>100138</v>
      </c>
      <c r="C169" s="245" t="s">
        <v>707</v>
      </c>
      <c r="D169" s="244">
        <v>2014</v>
      </c>
      <c r="E169" s="245" t="s">
        <v>12</v>
      </c>
      <c r="F169" s="240">
        <v>3323214.7852510801</v>
      </c>
      <c r="G169" s="245" t="s">
        <v>1755</v>
      </c>
      <c r="H169" s="245" t="s">
        <v>12</v>
      </c>
      <c r="I169" s="240">
        <v>3323214.7852510801</v>
      </c>
      <c r="J169" s="240">
        <v>0</v>
      </c>
      <c r="K169" s="240">
        <v>0</v>
      </c>
      <c r="L169" s="240">
        <v>0</v>
      </c>
      <c r="M169" s="240">
        <v>0</v>
      </c>
      <c r="N169" s="240" t="s">
        <v>12</v>
      </c>
      <c r="O169" s="240">
        <v>3322239.62532266</v>
      </c>
      <c r="P169" s="240">
        <v>0</v>
      </c>
      <c r="Q169" s="240">
        <v>0</v>
      </c>
      <c r="R169" s="240">
        <v>3322239.62532266</v>
      </c>
      <c r="S169" s="240">
        <v>975.15992842799903</v>
      </c>
      <c r="T169" s="245" t="s">
        <v>12</v>
      </c>
      <c r="U169" s="245" t="s">
        <v>316</v>
      </c>
      <c r="V169" s="245" t="s">
        <v>316</v>
      </c>
      <c r="W169" s="245" t="s">
        <v>2062</v>
      </c>
      <c r="X169" s="245" t="s">
        <v>12</v>
      </c>
      <c r="Y169" s="245" t="s">
        <v>319</v>
      </c>
      <c r="Z169" s="245" t="s">
        <v>320</v>
      </c>
      <c r="AA169" s="247">
        <v>90245</v>
      </c>
      <c r="AB169" s="245" t="s">
        <v>391</v>
      </c>
      <c r="AC169" s="245" t="s">
        <v>708</v>
      </c>
      <c r="AD169" s="245" t="s">
        <v>709</v>
      </c>
      <c r="AE169" s="245" t="s">
        <v>12</v>
      </c>
    </row>
    <row r="170" spans="2:31" x14ac:dyDescent="0.35">
      <c r="B170" s="244">
        <v>104223</v>
      </c>
      <c r="C170" s="245" t="s">
        <v>710</v>
      </c>
      <c r="D170" s="244">
        <v>2014</v>
      </c>
      <c r="E170" s="245" t="s">
        <v>12</v>
      </c>
      <c r="F170" s="240">
        <v>33505332.826051801</v>
      </c>
      <c r="G170" s="245" t="s">
        <v>1755</v>
      </c>
      <c r="H170" s="245" t="s">
        <v>12</v>
      </c>
      <c r="I170" s="240">
        <v>0</v>
      </c>
      <c r="J170" s="240">
        <v>0</v>
      </c>
      <c r="K170" s="240">
        <v>31723209.647794101</v>
      </c>
      <c r="L170" s="240">
        <v>1782123.1782577699</v>
      </c>
      <c r="M170" s="240">
        <v>0</v>
      </c>
      <c r="N170" s="240" t="s">
        <v>12</v>
      </c>
      <c r="O170" s="240">
        <v>0</v>
      </c>
      <c r="P170" s="240">
        <v>31723209.647794101</v>
      </c>
      <c r="Q170" s="240">
        <v>0</v>
      </c>
      <c r="R170" s="240">
        <v>31723209.647794101</v>
      </c>
      <c r="S170" s="240">
        <v>1782123.1782577699</v>
      </c>
      <c r="T170" s="245" t="s">
        <v>12</v>
      </c>
      <c r="U170" s="245" t="s">
        <v>316</v>
      </c>
      <c r="V170" s="245" t="s">
        <v>317</v>
      </c>
      <c r="W170" s="245" t="s">
        <v>2062</v>
      </c>
      <c r="X170" s="245" t="s">
        <v>12</v>
      </c>
      <c r="Y170" s="245" t="s">
        <v>705</v>
      </c>
      <c r="Z170" s="245" t="s">
        <v>320</v>
      </c>
      <c r="AA170" s="247">
        <v>94583</v>
      </c>
      <c r="AB170" s="245" t="s">
        <v>391</v>
      </c>
      <c r="AC170" s="245" t="s">
        <v>394</v>
      </c>
      <c r="AD170" s="245" t="s">
        <v>395</v>
      </c>
      <c r="AE170" s="245" t="s">
        <v>12</v>
      </c>
    </row>
    <row r="171" spans="2:31" x14ac:dyDescent="0.35">
      <c r="B171" s="244">
        <v>101384</v>
      </c>
      <c r="C171" s="245" t="s">
        <v>711</v>
      </c>
      <c r="D171" s="244">
        <v>2014</v>
      </c>
      <c r="E171" s="245" t="s">
        <v>12</v>
      </c>
      <c r="F171" s="240">
        <v>4120930.84513414</v>
      </c>
      <c r="G171" s="245" t="s">
        <v>1755</v>
      </c>
      <c r="H171" s="245" t="s">
        <v>12</v>
      </c>
      <c r="I171" s="240">
        <v>4120930.84513414</v>
      </c>
      <c r="J171" s="240">
        <v>0</v>
      </c>
      <c r="K171" s="240">
        <v>0</v>
      </c>
      <c r="L171" s="240">
        <v>0</v>
      </c>
      <c r="M171" s="240">
        <v>0</v>
      </c>
      <c r="N171" s="240" t="s">
        <v>12</v>
      </c>
      <c r="O171" s="240">
        <v>4120047.1021341402</v>
      </c>
      <c r="P171" s="240">
        <v>0</v>
      </c>
      <c r="Q171" s="240">
        <v>0</v>
      </c>
      <c r="R171" s="240">
        <v>4120047.1021341402</v>
      </c>
      <c r="S171" s="240">
        <v>883.74300000000005</v>
      </c>
      <c r="T171" s="245" t="s">
        <v>12</v>
      </c>
      <c r="U171" s="245" t="s">
        <v>316</v>
      </c>
      <c r="V171" s="245" t="s">
        <v>316</v>
      </c>
      <c r="W171" s="245" t="s">
        <v>2062</v>
      </c>
      <c r="X171" s="245" t="s">
        <v>12</v>
      </c>
      <c r="Y171" s="245" t="s">
        <v>329</v>
      </c>
      <c r="Z171" s="245" t="s">
        <v>320</v>
      </c>
      <c r="AA171" s="247">
        <v>94802</v>
      </c>
      <c r="AB171" s="245" t="s">
        <v>391</v>
      </c>
      <c r="AC171" s="245" t="s">
        <v>708</v>
      </c>
      <c r="AD171" s="245" t="s">
        <v>709</v>
      </c>
      <c r="AE171" s="245" t="s">
        <v>12</v>
      </c>
    </row>
    <row r="172" spans="2:31" x14ac:dyDescent="0.35">
      <c r="B172" s="244">
        <v>104195</v>
      </c>
      <c r="C172" s="245" t="s">
        <v>712</v>
      </c>
      <c r="D172" s="244">
        <v>2014</v>
      </c>
      <c r="E172" s="245" t="s">
        <v>12</v>
      </c>
      <c r="F172" s="240">
        <v>459361.14759968</v>
      </c>
      <c r="G172" s="245" t="s">
        <v>1755</v>
      </c>
      <c r="H172" s="245" t="s">
        <v>12</v>
      </c>
      <c r="I172" s="240">
        <v>0</v>
      </c>
      <c r="J172" s="240">
        <v>0</v>
      </c>
      <c r="K172" s="240">
        <v>459361.14759968</v>
      </c>
      <c r="L172" s="240">
        <v>0</v>
      </c>
      <c r="M172" s="240">
        <v>0</v>
      </c>
      <c r="N172" s="240" t="s">
        <v>12</v>
      </c>
      <c r="O172" s="240">
        <v>0</v>
      </c>
      <c r="P172" s="240">
        <v>0</v>
      </c>
      <c r="Q172" s="240">
        <v>0</v>
      </c>
      <c r="R172" s="240">
        <v>0</v>
      </c>
      <c r="S172" s="240">
        <v>459361.14759968</v>
      </c>
      <c r="T172" s="245" t="s">
        <v>12</v>
      </c>
      <c r="U172" s="245" t="s">
        <v>316</v>
      </c>
      <c r="V172" s="245" t="s">
        <v>317</v>
      </c>
      <c r="W172" s="245" t="s">
        <v>2062</v>
      </c>
      <c r="X172" s="245" t="s">
        <v>12</v>
      </c>
      <c r="Y172" s="245" t="s">
        <v>346</v>
      </c>
      <c r="Z172" s="245" t="s">
        <v>320</v>
      </c>
      <c r="AA172" s="247">
        <v>93311</v>
      </c>
      <c r="AB172" s="245" t="s">
        <v>342</v>
      </c>
      <c r="AC172" s="245" t="s">
        <v>424</v>
      </c>
      <c r="AD172" s="245" t="s">
        <v>425</v>
      </c>
      <c r="AE172" s="245" t="s">
        <v>12</v>
      </c>
    </row>
    <row r="173" spans="2:31" x14ac:dyDescent="0.35">
      <c r="B173" s="244">
        <v>104393</v>
      </c>
      <c r="C173" s="245" t="s">
        <v>713</v>
      </c>
      <c r="D173" s="244">
        <v>2014</v>
      </c>
      <c r="E173" s="245" t="s">
        <v>12</v>
      </c>
      <c r="F173" s="240">
        <v>13870.590512000001</v>
      </c>
      <c r="G173" s="245" t="s">
        <v>1755</v>
      </c>
      <c r="H173" s="245" t="s">
        <v>12</v>
      </c>
      <c r="I173" s="240">
        <v>13870.590512000001</v>
      </c>
      <c r="J173" s="240">
        <v>0</v>
      </c>
      <c r="K173" s="240">
        <v>0</v>
      </c>
      <c r="L173" s="240">
        <v>0</v>
      </c>
      <c r="M173" s="240">
        <v>0</v>
      </c>
      <c r="N173" s="240" t="s">
        <v>12</v>
      </c>
      <c r="O173" s="240">
        <v>0</v>
      </c>
      <c r="P173" s="240">
        <v>0</v>
      </c>
      <c r="Q173" s="240">
        <v>0</v>
      </c>
      <c r="R173" s="240">
        <v>0</v>
      </c>
      <c r="S173" s="240">
        <v>13870.590512000001</v>
      </c>
      <c r="T173" s="245" t="s">
        <v>12</v>
      </c>
      <c r="U173" s="245" t="s">
        <v>317</v>
      </c>
      <c r="V173" s="245" t="s">
        <v>317</v>
      </c>
      <c r="W173" s="245" t="s">
        <v>12</v>
      </c>
      <c r="X173" s="245" t="s">
        <v>12</v>
      </c>
      <c r="Y173" s="245" t="s">
        <v>506</v>
      </c>
      <c r="Z173" s="245" t="s">
        <v>320</v>
      </c>
      <c r="AA173" s="247">
        <v>90027</v>
      </c>
      <c r="AB173" s="245" t="s">
        <v>684</v>
      </c>
      <c r="AC173" s="245" t="s">
        <v>201</v>
      </c>
      <c r="AD173" s="245" t="s">
        <v>327</v>
      </c>
      <c r="AE173" s="245" t="s">
        <v>12</v>
      </c>
    </row>
    <row r="174" spans="2:31" x14ac:dyDescent="0.35">
      <c r="B174" s="244">
        <v>101252</v>
      </c>
      <c r="C174" s="245" t="s">
        <v>714</v>
      </c>
      <c r="D174" s="244">
        <v>2014</v>
      </c>
      <c r="E174" s="245" t="s">
        <v>12</v>
      </c>
      <c r="F174" s="240">
        <v>1037.9994919999899</v>
      </c>
      <c r="G174" s="245" t="s">
        <v>1755</v>
      </c>
      <c r="H174" s="245" t="s">
        <v>12</v>
      </c>
      <c r="I174" s="240">
        <v>1037.9994919999899</v>
      </c>
      <c r="J174" s="240">
        <v>0</v>
      </c>
      <c r="K174" s="240">
        <v>0</v>
      </c>
      <c r="L174" s="240">
        <v>0</v>
      </c>
      <c r="M174" s="240">
        <v>0</v>
      </c>
      <c r="N174" s="240" t="s">
        <v>12</v>
      </c>
      <c r="O174" s="240">
        <v>0</v>
      </c>
      <c r="P174" s="240">
        <v>0</v>
      </c>
      <c r="Q174" s="240">
        <v>0</v>
      </c>
      <c r="R174" s="240">
        <v>0</v>
      </c>
      <c r="S174" s="240">
        <v>1037.9994919999899</v>
      </c>
      <c r="T174" s="245" t="s">
        <v>12</v>
      </c>
      <c r="U174" s="245" t="s">
        <v>317</v>
      </c>
      <c r="V174" s="245" t="s">
        <v>317</v>
      </c>
      <c r="W174" s="245" t="s">
        <v>12</v>
      </c>
      <c r="X174" s="245" t="s">
        <v>12</v>
      </c>
      <c r="Y174" s="245" t="s">
        <v>715</v>
      </c>
      <c r="Z174" s="245" t="s">
        <v>320</v>
      </c>
      <c r="AA174" s="247">
        <v>91911</v>
      </c>
      <c r="AB174" s="245" t="s">
        <v>352</v>
      </c>
      <c r="AC174" s="245" t="s">
        <v>204</v>
      </c>
      <c r="AD174" s="245" t="s">
        <v>354</v>
      </c>
      <c r="AE174" s="245" t="s">
        <v>12</v>
      </c>
    </row>
    <row r="175" spans="2:31" x14ac:dyDescent="0.35">
      <c r="B175" s="244">
        <v>2428</v>
      </c>
      <c r="C175" s="245" t="s">
        <v>716</v>
      </c>
      <c r="D175" s="244">
        <v>2014</v>
      </c>
      <c r="E175" s="245" t="s">
        <v>12</v>
      </c>
      <c r="F175" s="240">
        <v>0</v>
      </c>
      <c r="G175" s="245" t="s">
        <v>1755</v>
      </c>
      <c r="H175" s="245" t="s">
        <v>12</v>
      </c>
      <c r="I175" s="240">
        <v>0</v>
      </c>
      <c r="J175" s="240">
        <v>0</v>
      </c>
      <c r="K175" s="240">
        <v>0</v>
      </c>
      <c r="L175" s="240">
        <v>0</v>
      </c>
      <c r="M175" s="240">
        <v>0</v>
      </c>
      <c r="N175" s="240" t="s">
        <v>12</v>
      </c>
      <c r="O175" s="240">
        <v>0</v>
      </c>
      <c r="P175" s="240">
        <v>0</v>
      </c>
      <c r="Q175" s="240">
        <v>0</v>
      </c>
      <c r="R175" s="240">
        <v>0</v>
      </c>
      <c r="S175" s="240">
        <v>0</v>
      </c>
      <c r="T175" s="245" t="s">
        <v>12</v>
      </c>
      <c r="U175" s="245" t="s">
        <v>316</v>
      </c>
      <c r="V175" s="245" t="s">
        <v>317</v>
      </c>
      <c r="W175" s="245" t="s">
        <v>430</v>
      </c>
      <c r="X175" s="245" t="s">
        <v>12</v>
      </c>
      <c r="Y175" s="245" t="s">
        <v>444</v>
      </c>
      <c r="Z175" s="245" t="s">
        <v>445</v>
      </c>
      <c r="AA175" s="247">
        <v>77056</v>
      </c>
      <c r="AB175" s="245" t="s">
        <v>717</v>
      </c>
      <c r="AC175" s="245" t="s">
        <v>322</v>
      </c>
      <c r="AD175" s="245" t="s">
        <v>323</v>
      </c>
      <c r="AE175" s="245" t="s">
        <v>12</v>
      </c>
    </row>
    <row r="176" spans="2:31" x14ac:dyDescent="0.35">
      <c r="B176" s="244">
        <v>101221</v>
      </c>
      <c r="C176" s="245" t="s">
        <v>718</v>
      </c>
      <c r="D176" s="244">
        <v>2014</v>
      </c>
      <c r="E176" s="245" t="s">
        <v>12</v>
      </c>
      <c r="F176" s="240">
        <v>30864.711968</v>
      </c>
      <c r="G176" s="245" t="s">
        <v>1755</v>
      </c>
      <c r="H176" s="245" t="s">
        <v>12</v>
      </c>
      <c r="I176" s="240">
        <v>30834.711968</v>
      </c>
      <c r="J176" s="240">
        <v>30</v>
      </c>
      <c r="K176" s="240">
        <v>0</v>
      </c>
      <c r="L176" s="240">
        <v>0</v>
      </c>
      <c r="M176" s="240">
        <v>0</v>
      </c>
      <c r="N176" s="240" t="s">
        <v>12</v>
      </c>
      <c r="O176" s="240">
        <v>30834.711968</v>
      </c>
      <c r="P176" s="240">
        <v>0</v>
      </c>
      <c r="Q176" s="240">
        <v>0</v>
      </c>
      <c r="R176" s="240">
        <v>30834.711968</v>
      </c>
      <c r="S176" s="240">
        <v>30</v>
      </c>
      <c r="T176" s="245" t="s">
        <v>12</v>
      </c>
      <c r="U176" s="245" t="s">
        <v>316</v>
      </c>
      <c r="V176" s="245" t="s">
        <v>317</v>
      </c>
      <c r="W176" s="245" t="s">
        <v>497</v>
      </c>
      <c r="X176" s="245" t="s">
        <v>12</v>
      </c>
      <c r="Y176" s="245" t="s">
        <v>677</v>
      </c>
      <c r="Z176" s="245" t="s">
        <v>320</v>
      </c>
      <c r="AA176" s="247">
        <v>92806</v>
      </c>
      <c r="AB176" s="245" t="s">
        <v>352</v>
      </c>
      <c r="AC176" s="245" t="s">
        <v>204</v>
      </c>
      <c r="AD176" s="245" t="s">
        <v>354</v>
      </c>
      <c r="AE176" s="245" t="s">
        <v>12</v>
      </c>
    </row>
    <row r="177" spans="2:31" x14ac:dyDescent="0.35">
      <c r="B177" s="244">
        <v>3023</v>
      </c>
      <c r="C177" s="245" t="s">
        <v>719</v>
      </c>
      <c r="D177" s="244">
        <v>2014</v>
      </c>
      <c r="E177" s="245" t="s">
        <v>12</v>
      </c>
      <c r="F177" s="240">
        <v>1860442.8093835299</v>
      </c>
      <c r="G177" s="245" t="s">
        <v>1755</v>
      </c>
      <c r="H177" s="245" t="s">
        <v>12</v>
      </c>
      <c r="I177" s="240">
        <v>0</v>
      </c>
      <c r="J177" s="240">
        <v>0</v>
      </c>
      <c r="K177" s="240">
        <v>0</v>
      </c>
      <c r="L177" s="240">
        <v>0</v>
      </c>
      <c r="M177" s="240">
        <v>1860442.8093835299</v>
      </c>
      <c r="N177" s="240" t="s">
        <v>12</v>
      </c>
      <c r="O177" s="240">
        <v>0</v>
      </c>
      <c r="P177" s="240">
        <v>0</v>
      </c>
      <c r="Q177" s="240">
        <v>1860442.8093835299</v>
      </c>
      <c r="R177" s="240">
        <v>1860442.8093835299</v>
      </c>
      <c r="S177" s="240">
        <v>0</v>
      </c>
      <c r="T177" s="245" t="s">
        <v>12</v>
      </c>
      <c r="U177" s="245" t="s">
        <v>316</v>
      </c>
      <c r="V177" s="245" t="s">
        <v>317</v>
      </c>
      <c r="W177" s="245" t="s">
        <v>497</v>
      </c>
      <c r="X177" s="245" t="s">
        <v>12</v>
      </c>
      <c r="Y177" s="245" t="s">
        <v>677</v>
      </c>
      <c r="Z177" s="245" t="s">
        <v>320</v>
      </c>
      <c r="AA177" s="247">
        <v>92805</v>
      </c>
      <c r="AB177" s="245" t="s">
        <v>560</v>
      </c>
      <c r="AC177" s="245" t="s">
        <v>322</v>
      </c>
      <c r="AD177" s="245" t="s">
        <v>323</v>
      </c>
      <c r="AE177" s="245" t="s">
        <v>12</v>
      </c>
    </row>
    <row r="178" spans="2:31" x14ac:dyDescent="0.35">
      <c r="B178" s="244">
        <v>3025</v>
      </c>
      <c r="C178" s="245" t="s">
        <v>720</v>
      </c>
      <c r="D178" s="244">
        <v>2014</v>
      </c>
      <c r="E178" s="245" t="s">
        <v>12</v>
      </c>
      <c r="F178" s="240">
        <v>132227.849151481</v>
      </c>
      <c r="G178" s="245" t="s">
        <v>1755</v>
      </c>
      <c r="H178" s="245" t="s">
        <v>12</v>
      </c>
      <c r="I178" s="240">
        <v>0</v>
      </c>
      <c r="J178" s="240">
        <v>0</v>
      </c>
      <c r="K178" s="240">
        <v>0</v>
      </c>
      <c r="L178" s="240">
        <v>0</v>
      </c>
      <c r="M178" s="240">
        <v>132227.849151481</v>
      </c>
      <c r="N178" s="240" t="s">
        <v>12</v>
      </c>
      <c r="O178" s="240">
        <v>0</v>
      </c>
      <c r="P178" s="240">
        <v>0</v>
      </c>
      <c r="Q178" s="240">
        <v>132227.849151481</v>
      </c>
      <c r="R178" s="240">
        <v>132227.849151481</v>
      </c>
      <c r="S178" s="240">
        <v>0</v>
      </c>
      <c r="T178" s="245" t="s">
        <v>12</v>
      </c>
      <c r="U178" s="245" t="s">
        <v>316</v>
      </c>
      <c r="V178" s="245" t="s">
        <v>317</v>
      </c>
      <c r="W178" s="245" t="s">
        <v>1831</v>
      </c>
      <c r="X178" s="245" t="s">
        <v>12</v>
      </c>
      <c r="Y178" s="245" t="s">
        <v>721</v>
      </c>
      <c r="Z178" s="245" t="s">
        <v>320</v>
      </c>
      <c r="AA178" s="247">
        <v>92220</v>
      </c>
      <c r="AB178" s="245" t="s">
        <v>321</v>
      </c>
      <c r="AC178" s="245" t="s">
        <v>322</v>
      </c>
      <c r="AD178" s="245" t="s">
        <v>323</v>
      </c>
      <c r="AE178" s="245" t="s">
        <v>12</v>
      </c>
    </row>
    <row r="179" spans="2:31" x14ac:dyDescent="0.35">
      <c r="B179" s="244">
        <v>3029</v>
      </c>
      <c r="C179" s="245" t="s">
        <v>722</v>
      </c>
      <c r="D179" s="244">
        <v>2014</v>
      </c>
      <c r="E179" s="245" t="s">
        <v>12</v>
      </c>
      <c r="F179" s="240">
        <v>0</v>
      </c>
      <c r="G179" s="245" t="s">
        <v>1755</v>
      </c>
      <c r="H179" s="245" t="s">
        <v>12</v>
      </c>
      <c r="I179" s="240">
        <v>0</v>
      </c>
      <c r="J179" s="240">
        <v>0</v>
      </c>
      <c r="K179" s="240">
        <v>0</v>
      </c>
      <c r="L179" s="240">
        <v>0</v>
      </c>
      <c r="M179" s="240">
        <v>0</v>
      </c>
      <c r="N179" s="240" t="s">
        <v>12</v>
      </c>
      <c r="O179" s="240">
        <v>0</v>
      </c>
      <c r="P179" s="240">
        <v>0</v>
      </c>
      <c r="Q179" s="240">
        <v>0</v>
      </c>
      <c r="R179" s="240">
        <v>0</v>
      </c>
      <c r="S179" s="240">
        <v>0</v>
      </c>
      <c r="T179" s="245" t="s">
        <v>12</v>
      </c>
      <c r="U179" s="245" t="s">
        <v>317</v>
      </c>
      <c r="V179" s="245" t="s">
        <v>317</v>
      </c>
      <c r="W179" s="245" t="s">
        <v>12</v>
      </c>
      <c r="X179" s="245" t="s">
        <v>12</v>
      </c>
      <c r="Y179" s="245" t="s">
        <v>723</v>
      </c>
      <c r="Z179" s="245" t="s">
        <v>320</v>
      </c>
      <c r="AA179" s="247">
        <v>90703</v>
      </c>
      <c r="AB179" s="245" t="s">
        <v>321</v>
      </c>
      <c r="AC179" s="245" t="s">
        <v>322</v>
      </c>
      <c r="AD179" s="245" t="s">
        <v>323</v>
      </c>
      <c r="AE179" s="245" t="s">
        <v>12</v>
      </c>
    </row>
    <row r="180" spans="2:31" x14ac:dyDescent="0.35">
      <c r="B180" s="244">
        <v>3031</v>
      </c>
      <c r="C180" s="245" t="s">
        <v>724</v>
      </c>
      <c r="D180" s="244">
        <v>2014</v>
      </c>
      <c r="E180" s="245" t="s">
        <v>12</v>
      </c>
      <c r="F180" s="240">
        <v>201104.405953284</v>
      </c>
      <c r="G180" s="245" t="s">
        <v>1755</v>
      </c>
      <c r="H180" s="245" t="s">
        <v>12</v>
      </c>
      <c r="I180" s="240">
        <v>0</v>
      </c>
      <c r="J180" s="240">
        <v>0</v>
      </c>
      <c r="K180" s="240">
        <v>0</v>
      </c>
      <c r="L180" s="240">
        <v>0</v>
      </c>
      <c r="M180" s="240">
        <v>201104.405953284</v>
      </c>
      <c r="N180" s="240" t="s">
        <v>12</v>
      </c>
      <c r="O180" s="240">
        <v>0</v>
      </c>
      <c r="P180" s="240">
        <v>0</v>
      </c>
      <c r="Q180" s="240">
        <v>201104.405953284</v>
      </c>
      <c r="R180" s="240">
        <v>201104.405953284</v>
      </c>
      <c r="S180" s="240">
        <v>0</v>
      </c>
      <c r="T180" s="245" t="s">
        <v>12</v>
      </c>
      <c r="U180" s="245" t="s">
        <v>316</v>
      </c>
      <c r="V180" s="245" t="s">
        <v>317</v>
      </c>
      <c r="W180" s="245" t="s">
        <v>497</v>
      </c>
      <c r="X180" s="245" t="s">
        <v>12</v>
      </c>
      <c r="Y180" s="245" t="s">
        <v>725</v>
      </c>
      <c r="Z180" s="245" t="s">
        <v>320</v>
      </c>
      <c r="AA180" s="247">
        <v>92324</v>
      </c>
      <c r="AB180" s="245" t="s">
        <v>321</v>
      </c>
      <c r="AC180" s="245" t="s">
        <v>322</v>
      </c>
      <c r="AD180" s="245" t="s">
        <v>323</v>
      </c>
      <c r="AE180" s="245" t="s">
        <v>12</v>
      </c>
    </row>
    <row r="181" spans="2:31" x14ac:dyDescent="0.35">
      <c r="B181" s="244">
        <v>101667</v>
      </c>
      <c r="C181" s="245" t="s">
        <v>726</v>
      </c>
      <c r="D181" s="244">
        <v>2014</v>
      </c>
      <c r="E181" s="245" t="s">
        <v>12</v>
      </c>
      <c r="F181" s="240">
        <v>13177.697672</v>
      </c>
      <c r="G181" s="245" t="s">
        <v>1755</v>
      </c>
      <c r="H181" s="245" t="s">
        <v>12</v>
      </c>
      <c r="I181" s="240">
        <v>13177.697672</v>
      </c>
      <c r="J181" s="240">
        <v>0</v>
      </c>
      <c r="K181" s="240">
        <v>0</v>
      </c>
      <c r="L181" s="240">
        <v>0</v>
      </c>
      <c r="M181" s="240">
        <v>0</v>
      </c>
      <c r="N181" s="240" t="s">
        <v>12</v>
      </c>
      <c r="O181" s="240">
        <v>0</v>
      </c>
      <c r="P181" s="240">
        <v>0</v>
      </c>
      <c r="Q181" s="240">
        <v>0</v>
      </c>
      <c r="R181" s="240">
        <v>0</v>
      </c>
      <c r="S181" s="240">
        <v>13177.697672</v>
      </c>
      <c r="T181" s="245" t="s">
        <v>12</v>
      </c>
      <c r="U181" s="245" t="s">
        <v>317</v>
      </c>
      <c r="V181" s="245" t="s">
        <v>317</v>
      </c>
      <c r="W181" s="245" t="s">
        <v>12</v>
      </c>
      <c r="X181" s="245" t="s">
        <v>12</v>
      </c>
      <c r="Y181" s="245" t="s">
        <v>725</v>
      </c>
      <c r="Z181" s="245" t="s">
        <v>320</v>
      </c>
      <c r="AA181" s="247">
        <v>92324</v>
      </c>
      <c r="AB181" s="245" t="s">
        <v>352</v>
      </c>
      <c r="AC181" s="245" t="s">
        <v>204</v>
      </c>
      <c r="AD181" s="245" t="s">
        <v>354</v>
      </c>
      <c r="AE181" s="245" t="s">
        <v>12</v>
      </c>
    </row>
    <row r="182" spans="2:31" x14ac:dyDescent="0.35">
      <c r="B182" s="244">
        <v>3032</v>
      </c>
      <c r="C182" s="245" t="s">
        <v>727</v>
      </c>
      <c r="D182" s="244">
        <v>2014</v>
      </c>
      <c r="E182" s="245" t="s">
        <v>12</v>
      </c>
      <c r="F182" s="240">
        <v>0</v>
      </c>
      <c r="G182" s="245" t="s">
        <v>1865</v>
      </c>
      <c r="H182" s="245" t="s">
        <v>12</v>
      </c>
      <c r="I182" s="240">
        <v>0</v>
      </c>
      <c r="J182" s="240">
        <v>0</v>
      </c>
      <c r="K182" s="240">
        <v>0</v>
      </c>
      <c r="L182" s="240">
        <v>0</v>
      </c>
      <c r="M182" s="240">
        <v>0</v>
      </c>
      <c r="N182" s="240" t="s">
        <v>12</v>
      </c>
      <c r="O182" s="240">
        <v>0</v>
      </c>
      <c r="P182" s="240">
        <v>0</v>
      </c>
      <c r="Q182" s="240">
        <v>0</v>
      </c>
      <c r="R182" s="240">
        <v>0</v>
      </c>
      <c r="S182" s="240">
        <v>0</v>
      </c>
      <c r="T182" s="245" t="s">
        <v>12</v>
      </c>
      <c r="U182" s="245" t="s">
        <v>2063</v>
      </c>
      <c r="V182" s="245" t="s">
        <v>317</v>
      </c>
      <c r="W182" s="245" t="s">
        <v>12</v>
      </c>
      <c r="X182" s="245" t="s">
        <v>12</v>
      </c>
      <c r="Y182" s="245" t="s">
        <v>325</v>
      </c>
      <c r="Z182" s="245" t="s">
        <v>320</v>
      </c>
      <c r="AA182" s="247">
        <v>-92880</v>
      </c>
      <c r="AB182" s="245" t="s">
        <v>321</v>
      </c>
      <c r="AC182" s="245" t="s">
        <v>322</v>
      </c>
      <c r="AD182" s="245" t="s">
        <v>323</v>
      </c>
      <c r="AE182" s="245" t="s">
        <v>12</v>
      </c>
    </row>
    <row r="183" spans="2:31" x14ac:dyDescent="0.35">
      <c r="B183" s="244">
        <v>104642</v>
      </c>
      <c r="C183" s="245" t="s">
        <v>729</v>
      </c>
      <c r="D183" s="244">
        <v>2014</v>
      </c>
      <c r="E183" s="245" t="s">
        <v>12</v>
      </c>
      <c r="F183" s="240">
        <v>12496.916912000001</v>
      </c>
      <c r="G183" s="245" t="s">
        <v>1755</v>
      </c>
      <c r="H183" s="245" t="s">
        <v>12</v>
      </c>
      <c r="I183" s="240">
        <v>12496.916912000001</v>
      </c>
      <c r="J183" s="240">
        <v>0</v>
      </c>
      <c r="K183" s="240">
        <v>0</v>
      </c>
      <c r="L183" s="240">
        <v>0</v>
      </c>
      <c r="M183" s="240">
        <v>0</v>
      </c>
      <c r="N183" s="240" t="s">
        <v>12</v>
      </c>
      <c r="O183" s="240">
        <v>0</v>
      </c>
      <c r="P183" s="240">
        <v>0</v>
      </c>
      <c r="Q183" s="240">
        <v>0</v>
      </c>
      <c r="R183" s="240">
        <v>0</v>
      </c>
      <c r="S183" s="240">
        <v>12496.916912000001</v>
      </c>
      <c r="T183" s="245" t="s">
        <v>12</v>
      </c>
      <c r="U183" s="245" t="s">
        <v>317</v>
      </c>
      <c r="V183" s="245" t="s">
        <v>317</v>
      </c>
      <c r="W183" s="245" t="s">
        <v>12</v>
      </c>
      <c r="X183" s="245" t="s">
        <v>12</v>
      </c>
      <c r="Y183" s="245" t="s">
        <v>730</v>
      </c>
      <c r="Z183" s="245" t="s">
        <v>320</v>
      </c>
      <c r="AA183" s="247" t="s">
        <v>731</v>
      </c>
      <c r="AB183" s="245" t="s">
        <v>684</v>
      </c>
      <c r="AC183" s="245" t="s">
        <v>201</v>
      </c>
      <c r="AD183" s="245" t="s">
        <v>327</v>
      </c>
      <c r="AE183" s="245" t="s">
        <v>12</v>
      </c>
    </row>
    <row r="184" spans="2:31" x14ac:dyDescent="0.35">
      <c r="B184" s="244">
        <v>3030</v>
      </c>
      <c r="C184" s="245" t="s">
        <v>732</v>
      </c>
      <c r="D184" s="244">
        <v>2014</v>
      </c>
      <c r="E184" s="245" t="s">
        <v>12</v>
      </c>
      <c r="F184" s="240">
        <v>0</v>
      </c>
      <c r="G184" s="245" t="s">
        <v>1755</v>
      </c>
      <c r="H184" s="245" t="s">
        <v>12</v>
      </c>
      <c r="I184" s="240">
        <v>0</v>
      </c>
      <c r="J184" s="240">
        <v>0</v>
      </c>
      <c r="K184" s="240">
        <v>0</v>
      </c>
      <c r="L184" s="240">
        <v>0</v>
      </c>
      <c r="M184" s="240">
        <v>0</v>
      </c>
      <c r="N184" s="240" t="s">
        <v>12</v>
      </c>
      <c r="O184" s="240">
        <v>0</v>
      </c>
      <c r="P184" s="240">
        <v>0</v>
      </c>
      <c r="Q184" s="240">
        <v>0</v>
      </c>
      <c r="R184" s="240">
        <v>0</v>
      </c>
      <c r="S184" s="240">
        <v>0</v>
      </c>
      <c r="T184" s="245" t="s">
        <v>12</v>
      </c>
      <c r="U184" s="245" t="s">
        <v>317</v>
      </c>
      <c r="V184" s="245" t="s">
        <v>317</v>
      </c>
      <c r="W184" s="245" t="s">
        <v>12</v>
      </c>
      <c r="X184" s="245" t="s">
        <v>12</v>
      </c>
      <c r="Y184" s="245" t="s">
        <v>732</v>
      </c>
      <c r="Z184" s="245" t="s">
        <v>320</v>
      </c>
      <c r="AA184" s="247" t="s">
        <v>733</v>
      </c>
      <c r="AB184" s="245" t="s">
        <v>321</v>
      </c>
      <c r="AC184" s="245" t="s">
        <v>322</v>
      </c>
      <c r="AD184" s="245" t="s">
        <v>323</v>
      </c>
      <c r="AE184" s="245" t="s">
        <v>12</v>
      </c>
    </row>
    <row r="185" spans="2:31" x14ac:dyDescent="0.35">
      <c r="B185" s="244">
        <v>3041</v>
      </c>
      <c r="C185" s="245" t="s">
        <v>736</v>
      </c>
      <c r="D185" s="244">
        <v>2014</v>
      </c>
      <c r="E185" s="245" t="s">
        <v>12</v>
      </c>
      <c r="F185" s="240">
        <v>0</v>
      </c>
      <c r="G185" s="245" t="s">
        <v>1755</v>
      </c>
      <c r="H185" s="245" t="s">
        <v>12</v>
      </c>
      <c r="I185" s="240">
        <v>0</v>
      </c>
      <c r="J185" s="240">
        <v>0</v>
      </c>
      <c r="K185" s="240">
        <v>0</v>
      </c>
      <c r="L185" s="240">
        <v>0</v>
      </c>
      <c r="M185" s="240">
        <v>0</v>
      </c>
      <c r="N185" s="240" t="s">
        <v>12</v>
      </c>
      <c r="O185" s="240">
        <v>0</v>
      </c>
      <c r="P185" s="240">
        <v>0</v>
      </c>
      <c r="Q185" s="240">
        <v>0</v>
      </c>
      <c r="R185" s="240">
        <v>0</v>
      </c>
      <c r="S185" s="240">
        <v>0</v>
      </c>
      <c r="T185" s="245" t="s">
        <v>12</v>
      </c>
      <c r="U185" s="245" t="s">
        <v>317</v>
      </c>
      <c r="V185" s="245" t="s">
        <v>317</v>
      </c>
      <c r="W185" s="245" t="s">
        <v>12</v>
      </c>
      <c r="X185" s="245" t="s">
        <v>12</v>
      </c>
      <c r="Y185" s="245" t="s">
        <v>737</v>
      </c>
      <c r="Z185" s="245" t="s">
        <v>320</v>
      </c>
      <c r="AA185" s="247">
        <v>93438</v>
      </c>
      <c r="AB185" s="245" t="s">
        <v>321</v>
      </c>
      <c r="AC185" s="245" t="s">
        <v>322</v>
      </c>
      <c r="AD185" s="245" t="s">
        <v>323</v>
      </c>
      <c r="AE185" s="245" t="s">
        <v>12</v>
      </c>
    </row>
    <row r="186" spans="2:31" x14ac:dyDescent="0.35">
      <c r="B186" s="244">
        <v>3047</v>
      </c>
      <c r="C186" s="245" t="s">
        <v>738</v>
      </c>
      <c r="D186" s="244">
        <v>2014</v>
      </c>
      <c r="E186" s="245" t="s">
        <v>12</v>
      </c>
      <c r="F186" s="240">
        <v>9969.2841599999902</v>
      </c>
      <c r="G186" s="245" t="s">
        <v>1755</v>
      </c>
      <c r="H186" s="245" t="s">
        <v>12</v>
      </c>
      <c r="I186" s="240">
        <v>0</v>
      </c>
      <c r="J186" s="240">
        <v>0</v>
      </c>
      <c r="K186" s="240">
        <v>0</v>
      </c>
      <c r="L186" s="240">
        <v>0</v>
      </c>
      <c r="M186" s="240">
        <v>9969.2841599999902</v>
      </c>
      <c r="N186" s="240" t="s">
        <v>12</v>
      </c>
      <c r="O186" s="240">
        <v>0</v>
      </c>
      <c r="P186" s="240">
        <v>0</v>
      </c>
      <c r="Q186" s="240">
        <v>9969.2841599999902</v>
      </c>
      <c r="R186" s="240">
        <v>9969.2841599999902</v>
      </c>
      <c r="S186" s="240">
        <v>0</v>
      </c>
      <c r="T186" s="245" t="s">
        <v>12</v>
      </c>
      <c r="U186" s="245" t="s">
        <v>316</v>
      </c>
      <c r="V186" s="245" t="s">
        <v>317</v>
      </c>
      <c r="W186" s="245" t="s">
        <v>467</v>
      </c>
      <c r="X186" s="245" t="s">
        <v>12</v>
      </c>
      <c r="Y186" s="245" t="s">
        <v>739</v>
      </c>
      <c r="Z186" s="245" t="s">
        <v>320</v>
      </c>
      <c r="AA186" s="247">
        <v>92363</v>
      </c>
      <c r="AB186" s="245" t="s">
        <v>321</v>
      </c>
      <c r="AC186" s="245" t="s">
        <v>322</v>
      </c>
      <c r="AD186" s="245" t="s">
        <v>323</v>
      </c>
      <c r="AE186" s="245" t="s">
        <v>12</v>
      </c>
    </row>
    <row r="187" spans="2:31" x14ac:dyDescent="0.35">
      <c r="B187" s="244">
        <v>3048</v>
      </c>
      <c r="C187" s="245" t="s">
        <v>740</v>
      </c>
      <c r="D187" s="244">
        <v>2014</v>
      </c>
      <c r="E187" s="245" t="s">
        <v>12</v>
      </c>
      <c r="F187" s="240">
        <v>0</v>
      </c>
      <c r="G187" s="245" t="s">
        <v>1755</v>
      </c>
      <c r="H187" s="245" t="s">
        <v>12</v>
      </c>
      <c r="I187" s="240">
        <v>0</v>
      </c>
      <c r="J187" s="240">
        <v>0</v>
      </c>
      <c r="K187" s="240">
        <v>0</v>
      </c>
      <c r="L187" s="240">
        <v>0</v>
      </c>
      <c r="M187" s="240">
        <v>0</v>
      </c>
      <c r="N187" s="240" t="s">
        <v>12</v>
      </c>
      <c r="O187" s="240">
        <v>0</v>
      </c>
      <c r="P187" s="240">
        <v>0</v>
      </c>
      <c r="Q187" s="240">
        <v>0</v>
      </c>
      <c r="R187" s="240">
        <v>0</v>
      </c>
      <c r="S187" s="240">
        <v>0</v>
      </c>
      <c r="T187" s="245" t="s">
        <v>12</v>
      </c>
      <c r="U187" s="245" t="s">
        <v>317</v>
      </c>
      <c r="V187" s="245" t="s">
        <v>317</v>
      </c>
      <c r="W187" s="245" t="s">
        <v>12</v>
      </c>
      <c r="X187" s="245" t="s">
        <v>12</v>
      </c>
      <c r="Y187" s="245" t="s">
        <v>741</v>
      </c>
      <c r="Z187" s="245" t="s">
        <v>320</v>
      </c>
      <c r="AA187" s="247">
        <v>94301</v>
      </c>
      <c r="AB187" s="245" t="s">
        <v>321</v>
      </c>
      <c r="AC187" s="245" t="s">
        <v>322</v>
      </c>
      <c r="AD187" s="245" t="s">
        <v>323</v>
      </c>
      <c r="AE187" s="245" t="s">
        <v>12</v>
      </c>
    </row>
    <row r="188" spans="2:31" x14ac:dyDescent="0.35">
      <c r="B188" s="244">
        <v>5011</v>
      </c>
      <c r="C188" s="245" t="s">
        <v>742</v>
      </c>
      <c r="D188" s="244">
        <v>2014</v>
      </c>
      <c r="E188" s="245" t="s">
        <v>12</v>
      </c>
      <c r="F188" s="240">
        <v>139186.374576</v>
      </c>
      <c r="G188" s="245" t="s">
        <v>1755</v>
      </c>
      <c r="H188" s="245" t="s">
        <v>12</v>
      </c>
      <c r="I188" s="240">
        <v>0</v>
      </c>
      <c r="J188" s="240">
        <v>0</v>
      </c>
      <c r="K188" s="240">
        <v>139186.374576</v>
      </c>
      <c r="L188" s="240">
        <v>0</v>
      </c>
      <c r="M188" s="240">
        <v>0</v>
      </c>
      <c r="N188" s="240" t="s">
        <v>12</v>
      </c>
      <c r="O188" s="240">
        <v>0</v>
      </c>
      <c r="P188" s="240">
        <v>139185.99033599999</v>
      </c>
      <c r="Q188" s="240">
        <v>0</v>
      </c>
      <c r="R188" s="240">
        <v>139185.99033599999</v>
      </c>
      <c r="S188" s="240">
        <v>0</v>
      </c>
      <c r="T188" s="245" t="s">
        <v>12</v>
      </c>
      <c r="U188" s="245" t="s">
        <v>316</v>
      </c>
      <c r="V188" s="245" t="s">
        <v>317</v>
      </c>
      <c r="W188" s="245" t="s">
        <v>1913</v>
      </c>
      <c r="X188" s="245" t="s">
        <v>12</v>
      </c>
      <c r="Y188" s="245" t="s">
        <v>741</v>
      </c>
      <c r="Z188" s="245" t="s">
        <v>320</v>
      </c>
      <c r="AA188" s="247">
        <v>94301</v>
      </c>
      <c r="AB188" s="245" t="s">
        <v>743</v>
      </c>
      <c r="AC188" s="245" t="s">
        <v>424</v>
      </c>
      <c r="AD188" s="245" t="s">
        <v>425</v>
      </c>
      <c r="AE188" s="245" t="s">
        <v>12</v>
      </c>
    </row>
    <row r="189" spans="2:31" x14ac:dyDescent="0.35">
      <c r="B189" s="244">
        <v>104399</v>
      </c>
      <c r="C189" s="245" t="s">
        <v>744</v>
      </c>
      <c r="D189" s="244">
        <v>2014</v>
      </c>
      <c r="E189" s="245" t="s">
        <v>12</v>
      </c>
      <c r="F189" s="240">
        <v>22310.5539400948</v>
      </c>
      <c r="G189" s="245" t="s">
        <v>1755</v>
      </c>
      <c r="H189" s="245" t="s">
        <v>12</v>
      </c>
      <c r="I189" s="240">
        <v>2871.5539400949601</v>
      </c>
      <c r="J189" s="240">
        <v>19439</v>
      </c>
      <c r="K189" s="240">
        <v>0</v>
      </c>
      <c r="L189" s="240">
        <v>0</v>
      </c>
      <c r="M189" s="240">
        <v>0</v>
      </c>
      <c r="N189" s="240" t="s">
        <v>12</v>
      </c>
      <c r="O189" s="240">
        <v>0</v>
      </c>
      <c r="P189" s="240">
        <v>0</v>
      </c>
      <c r="Q189" s="240">
        <v>0</v>
      </c>
      <c r="R189" s="240">
        <v>0</v>
      </c>
      <c r="S189" s="240">
        <v>22310.5539400948</v>
      </c>
      <c r="T189" s="245" t="s">
        <v>12</v>
      </c>
      <c r="U189" s="245" t="s">
        <v>317</v>
      </c>
      <c r="V189" s="245" t="s">
        <v>317</v>
      </c>
      <c r="W189" s="245" t="s">
        <v>12</v>
      </c>
      <c r="X189" s="245" t="s">
        <v>12</v>
      </c>
      <c r="Y189" s="245" t="s">
        <v>741</v>
      </c>
      <c r="Z189" s="245" t="s">
        <v>320</v>
      </c>
      <c r="AA189" s="247">
        <v>94303</v>
      </c>
      <c r="AB189" s="245" t="s">
        <v>691</v>
      </c>
      <c r="AC189" s="245" t="s">
        <v>201</v>
      </c>
      <c r="AD189" s="245" t="s">
        <v>327</v>
      </c>
      <c r="AE189" s="245" t="s">
        <v>12</v>
      </c>
    </row>
    <row r="190" spans="2:31" x14ac:dyDescent="0.35">
      <c r="B190" s="244">
        <v>3056</v>
      </c>
      <c r="C190" s="245" t="s">
        <v>745</v>
      </c>
      <c r="D190" s="244">
        <v>2014</v>
      </c>
      <c r="E190" s="245" t="s">
        <v>12</v>
      </c>
      <c r="F190" s="240">
        <v>829525.92414485</v>
      </c>
      <c r="G190" s="245" t="s">
        <v>1755</v>
      </c>
      <c r="H190" s="245" t="s">
        <v>12</v>
      </c>
      <c r="I190" s="240">
        <v>0</v>
      </c>
      <c r="J190" s="240">
        <v>0</v>
      </c>
      <c r="K190" s="240">
        <v>0</v>
      </c>
      <c r="L190" s="240">
        <v>0</v>
      </c>
      <c r="M190" s="240">
        <v>829525.92414485</v>
      </c>
      <c r="N190" s="240" t="s">
        <v>12</v>
      </c>
      <c r="O190" s="240">
        <v>0</v>
      </c>
      <c r="P190" s="240">
        <v>0</v>
      </c>
      <c r="Q190" s="240">
        <v>829525.92414485</v>
      </c>
      <c r="R190" s="240">
        <v>829525.92414485</v>
      </c>
      <c r="S190" s="240">
        <v>0</v>
      </c>
      <c r="T190" s="245" t="s">
        <v>12</v>
      </c>
      <c r="U190" s="245" t="s">
        <v>316</v>
      </c>
      <c r="V190" s="245" t="s">
        <v>317</v>
      </c>
      <c r="W190" s="245" t="s">
        <v>363</v>
      </c>
      <c r="X190" s="245" t="s">
        <v>12</v>
      </c>
      <c r="Y190" s="245" t="s">
        <v>746</v>
      </c>
      <c r="Z190" s="245" t="s">
        <v>320</v>
      </c>
      <c r="AA190" s="247">
        <v>92501</v>
      </c>
      <c r="AB190" s="245" t="s">
        <v>321</v>
      </c>
      <c r="AC190" s="245" t="s">
        <v>322</v>
      </c>
      <c r="AD190" s="245" t="s">
        <v>323</v>
      </c>
      <c r="AE190" s="245" t="s">
        <v>12</v>
      </c>
    </row>
    <row r="191" spans="2:31" x14ac:dyDescent="0.35">
      <c r="B191" s="244">
        <v>104547</v>
      </c>
      <c r="C191" s="245" t="s">
        <v>747</v>
      </c>
      <c r="D191" s="244">
        <v>2014</v>
      </c>
      <c r="E191" s="245" t="s">
        <v>12</v>
      </c>
      <c r="F191" s="240">
        <v>5045.3050748080896</v>
      </c>
      <c r="G191" s="245" t="s">
        <v>1755</v>
      </c>
      <c r="H191" s="245" t="s">
        <v>12</v>
      </c>
      <c r="I191" s="240">
        <v>25.3050748081031</v>
      </c>
      <c r="J191" s="240">
        <v>5020</v>
      </c>
      <c r="K191" s="240">
        <v>0</v>
      </c>
      <c r="L191" s="240">
        <v>0</v>
      </c>
      <c r="M191" s="240">
        <v>0</v>
      </c>
      <c r="N191" s="240" t="s">
        <v>12</v>
      </c>
      <c r="O191" s="240">
        <v>0</v>
      </c>
      <c r="P191" s="240">
        <v>0</v>
      </c>
      <c r="Q191" s="240">
        <v>0</v>
      </c>
      <c r="R191" s="240">
        <v>0</v>
      </c>
      <c r="S191" s="240">
        <v>5045.3050748080896</v>
      </c>
      <c r="T191" s="245" t="s">
        <v>12</v>
      </c>
      <c r="U191" s="245" t="s">
        <v>317</v>
      </c>
      <c r="V191" s="245" t="s">
        <v>317</v>
      </c>
      <c r="W191" s="245" t="s">
        <v>12</v>
      </c>
      <c r="X191" s="245" t="s">
        <v>12</v>
      </c>
      <c r="Y191" s="245" t="s">
        <v>460</v>
      </c>
      <c r="Z191" s="245" t="s">
        <v>320</v>
      </c>
      <c r="AA191" s="247">
        <v>92121</v>
      </c>
      <c r="AB191" s="245" t="s">
        <v>691</v>
      </c>
      <c r="AC191" s="245" t="s">
        <v>201</v>
      </c>
      <c r="AD191" s="245" t="s">
        <v>327</v>
      </c>
      <c r="AE191" s="245" t="s">
        <v>12</v>
      </c>
    </row>
    <row r="192" spans="2:31" x14ac:dyDescent="0.35">
      <c r="B192" s="244">
        <v>101564</v>
      </c>
      <c r="C192" s="245" t="s">
        <v>748</v>
      </c>
      <c r="D192" s="244">
        <v>2014</v>
      </c>
      <c r="E192" s="245" t="s">
        <v>12</v>
      </c>
      <c r="F192" s="240">
        <v>22888.307459884101</v>
      </c>
      <c r="G192" s="245" t="s">
        <v>1755</v>
      </c>
      <c r="H192" s="245" t="s">
        <v>12</v>
      </c>
      <c r="I192" s="240">
        <v>148.30745988418801</v>
      </c>
      <c r="J192" s="240">
        <v>22740</v>
      </c>
      <c r="K192" s="240">
        <v>0</v>
      </c>
      <c r="L192" s="240">
        <v>0</v>
      </c>
      <c r="M192" s="240">
        <v>0</v>
      </c>
      <c r="N192" s="240" t="s">
        <v>12</v>
      </c>
      <c r="O192" s="240">
        <v>0</v>
      </c>
      <c r="P192" s="240">
        <v>0</v>
      </c>
      <c r="Q192" s="240">
        <v>0</v>
      </c>
      <c r="R192" s="240">
        <v>0</v>
      </c>
      <c r="S192" s="240">
        <v>22888.307459884101</v>
      </c>
      <c r="T192" s="245" t="s">
        <v>12</v>
      </c>
      <c r="U192" s="245" t="s">
        <v>317</v>
      </c>
      <c r="V192" s="245" t="s">
        <v>317</v>
      </c>
      <c r="W192" s="245" t="s">
        <v>12</v>
      </c>
      <c r="X192" s="245" t="s">
        <v>12</v>
      </c>
      <c r="Y192" s="245" t="s">
        <v>460</v>
      </c>
      <c r="Z192" s="245" t="s">
        <v>320</v>
      </c>
      <c r="AA192" s="247">
        <v>92106</v>
      </c>
      <c r="AB192" s="245" t="s">
        <v>691</v>
      </c>
      <c r="AC192" s="245" t="s">
        <v>201</v>
      </c>
      <c r="AD192" s="245" t="s">
        <v>327</v>
      </c>
      <c r="AE192" s="245" t="s">
        <v>12</v>
      </c>
    </row>
    <row r="193" spans="2:31" x14ac:dyDescent="0.35">
      <c r="B193" s="244">
        <v>104330</v>
      </c>
      <c r="C193" s="245" t="s">
        <v>749</v>
      </c>
      <c r="D193" s="244">
        <v>2014</v>
      </c>
      <c r="E193" s="245" t="s">
        <v>12</v>
      </c>
      <c r="F193" s="240">
        <v>8950.2584459999998</v>
      </c>
      <c r="G193" s="245" t="s">
        <v>1755</v>
      </c>
      <c r="H193" s="245" t="s">
        <v>12</v>
      </c>
      <c r="I193" s="240">
        <v>8950.2584459999998</v>
      </c>
      <c r="J193" s="240">
        <v>0</v>
      </c>
      <c r="K193" s="240">
        <v>0</v>
      </c>
      <c r="L193" s="240">
        <v>0</v>
      </c>
      <c r="M193" s="240">
        <v>0</v>
      </c>
      <c r="N193" s="240" t="s">
        <v>12</v>
      </c>
      <c r="O193" s="240">
        <v>0</v>
      </c>
      <c r="P193" s="240">
        <v>0</v>
      </c>
      <c r="Q193" s="240">
        <v>0</v>
      </c>
      <c r="R193" s="240">
        <v>0</v>
      </c>
      <c r="S193" s="240">
        <v>8950.2584459999998</v>
      </c>
      <c r="T193" s="245" t="s">
        <v>12</v>
      </c>
      <c r="U193" s="245" t="s">
        <v>317</v>
      </c>
      <c r="V193" s="245" t="s">
        <v>317</v>
      </c>
      <c r="W193" s="245" t="s">
        <v>12</v>
      </c>
      <c r="X193" s="245" t="s">
        <v>12</v>
      </c>
      <c r="Y193" s="245" t="s">
        <v>460</v>
      </c>
      <c r="Z193" s="245" t="s">
        <v>320</v>
      </c>
      <c r="AA193" s="247">
        <v>92101</v>
      </c>
      <c r="AB193" s="245" t="s">
        <v>590</v>
      </c>
      <c r="AC193" s="245" t="s">
        <v>201</v>
      </c>
      <c r="AD193" s="245" t="s">
        <v>327</v>
      </c>
      <c r="AE193" s="245" t="s">
        <v>12</v>
      </c>
    </row>
    <row r="194" spans="2:31" x14ac:dyDescent="0.35">
      <c r="B194" s="244">
        <v>3059</v>
      </c>
      <c r="C194" s="245" t="s">
        <v>750</v>
      </c>
      <c r="D194" s="244">
        <v>2014</v>
      </c>
      <c r="E194" s="245" t="s">
        <v>12</v>
      </c>
      <c r="F194" s="240">
        <v>0</v>
      </c>
      <c r="G194" s="245" t="s">
        <v>1755</v>
      </c>
      <c r="H194" s="245" t="s">
        <v>12</v>
      </c>
      <c r="I194" s="240">
        <v>0</v>
      </c>
      <c r="J194" s="240">
        <v>0</v>
      </c>
      <c r="K194" s="240">
        <v>0</v>
      </c>
      <c r="L194" s="240">
        <v>0</v>
      </c>
      <c r="M194" s="240">
        <v>0</v>
      </c>
      <c r="N194" s="240" t="s">
        <v>12</v>
      </c>
      <c r="O194" s="240">
        <v>0</v>
      </c>
      <c r="P194" s="240">
        <v>0</v>
      </c>
      <c r="Q194" s="240">
        <v>0</v>
      </c>
      <c r="R194" s="240">
        <v>0</v>
      </c>
      <c r="S194" s="240">
        <v>0</v>
      </c>
      <c r="T194" s="245" t="s">
        <v>12</v>
      </c>
      <c r="U194" s="245" t="s">
        <v>317</v>
      </c>
      <c r="V194" s="245" t="s">
        <v>317</v>
      </c>
      <c r="W194" s="245" t="s">
        <v>12</v>
      </c>
      <c r="X194" s="245" t="s">
        <v>12</v>
      </c>
      <c r="Y194" s="245" t="s">
        <v>751</v>
      </c>
      <c r="Z194" s="245" t="s">
        <v>320</v>
      </c>
      <c r="AA194" s="247">
        <v>90120</v>
      </c>
      <c r="AB194" s="245" t="s">
        <v>752</v>
      </c>
      <c r="AC194" s="245" t="s">
        <v>322</v>
      </c>
      <c r="AD194" s="245" t="s">
        <v>323</v>
      </c>
      <c r="AE194" s="245" t="s">
        <v>12</v>
      </c>
    </row>
    <row r="195" spans="2:31" x14ac:dyDescent="0.35">
      <c r="B195" s="244">
        <v>5036</v>
      </c>
      <c r="C195" s="245" t="s">
        <v>753</v>
      </c>
      <c r="D195" s="244">
        <v>2014</v>
      </c>
      <c r="E195" s="245" t="s">
        <v>12</v>
      </c>
      <c r="F195" s="240">
        <v>11117.893162799901</v>
      </c>
      <c r="G195" s="245" t="s">
        <v>1755</v>
      </c>
      <c r="H195" s="245" t="s">
        <v>12</v>
      </c>
      <c r="I195" s="240">
        <v>0</v>
      </c>
      <c r="J195" s="240">
        <v>0</v>
      </c>
      <c r="K195" s="240">
        <v>11117.893162799901</v>
      </c>
      <c r="L195" s="240">
        <v>0</v>
      </c>
      <c r="M195" s="240">
        <v>0</v>
      </c>
      <c r="N195" s="240" t="s">
        <v>12</v>
      </c>
      <c r="O195" s="240">
        <v>0</v>
      </c>
      <c r="P195" s="240">
        <v>0</v>
      </c>
      <c r="Q195" s="240">
        <v>0</v>
      </c>
      <c r="R195" s="240">
        <v>0</v>
      </c>
      <c r="S195" s="240">
        <v>11117.729540800001</v>
      </c>
      <c r="T195" s="245" t="s">
        <v>12</v>
      </c>
      <c r="U195" s="245" t="s">
        <v>317</v>
      </c>
      <c r="V195" s="245" t="s">
        <v>317</v>
      </c>
      <c r="W195" s="245" t="s">
        <v>12</v>
      </c>
      <c r="X195" s="245" t="s">
        <v>12</v>
      </c>
      <c r="Y195" s="245" t="s">
        <v>754</v>
      </c>
      <c r="Z195" s="245" t="s">
        <v>320</v>
      </c>
      <c r="AA195" s="247">
        <v>96130</v>
      </c>
      <c r="AB195" s="245" t="s">
        <v>743</v>
      </c>
      <c r="AC195" s="245" t="s">
        <v>424</v>
      </c>
      <c r="AD195" s="245" t="s">
        <v>425</v>
      </c>
      <c r="AE195" s="245" t="s">
        <v>12</v>
      </c>
    </row>
    <row r="196" spans="2:31" x14ac:dyDescent="0.35">
      <c r="B196" s="244">
        <v>3065</v>
      </c>
      <c r="C196" s="245" t="s">
        <v>755</v>
      </c>
      <c r="D196" s="244">
        <v>2014</v>
      </c>
      <c r="E196" s="245" t="s">
        <v>12</v>
      </c>
      <c r="F196" s="240">
        <v>0</v>
      </c>
      <c r="G196" s="245" t="s">
        <v>1755</v>
      </c>
      <c r="H196" s="245" t="s">
        <v>12</v>
      </c>
      <c r="I196" s="240">
        <v>0</v>
      </c>
      <c r="J196" s="240">
        <v>0</v>
      </c>
      <c r="K196" s="240">
        <v>0</v>
      </c>
      <c r="L196" s="240">
        <v>0</v>
      </c>
      <c r="M196" s="240">
        <v>0</v>
      </c>
      <c r="N196" s="240" t="s">
        <v>12</v>
      </c>
      <c r="O196" s="240">
        <v>0</v>
      </c>
      <c r="P196" s="240">
        <v>0</v>
      </c>
      <c r="Q196" s="240">
        <v>0</v>
      </c>
      <c r="R196" s="240">
        <v>0</v>
      </c>
      <c r="S196" s="240">
        <v>0</v>
      </c>
      <c r="T196" s="245" t="s">
        <v>12</v>
      </c>
      <c r="U196" s="245" t="s">
        <v>317</v>
      </c>
      <c r="V196" s="245" t="s">
        <v>317</v>
      </c>
      <c r="W196" s="245" t="s">
        <v>12</v>
      </c>
      <c r="X196" s="245" t="s">
        <v>12</v>
      </c>
      <c r="Y196" s="245" t="s">
        <v>756</v>
      </c>
      <c r="Z196" s="245" t="s">
        <v>320</v>
      </c>
      <c r="AA196" s="247">
        <v>95482</v>
      </c>
      <c r="AB196" s="245" t="s">
        <v>321</v>
      </c>
      <c r="AC196" s="245" t="s">
        <v>322</v>
      </c>
      <c r="AD196" s="245" t="s">
        <v>323</v>
      </c>
      <c r="AE196" s="245" t="s">
        <v>12</v>
      </c>
    </row>
    <row r="197" spans="2:31" x14ac:dyDescent="0.35">
      <c r="B197" s="244">
        <v>5008</v>
      </c>
      <c r="C197" s="245" t="s">
        <v>1916</v>
      </c>
      <c r="D197" s="244">
        <v>2014</v>
      </c>
      <c r="E197" s="245" t="s">
        <v>12</v>
      </c>
      <c r="F197" s="240">
        <v>541413.47716799902</v>
      </c>
      <c r="G197" s="245" t="s">
        <v>1755</v>
      </c>
      <c r="H197" s="245" t="s">
        <v>12</v>
      </c>
      <c r="I197" s="240">
        <v>0</v>
      </c>
      <c r="J197" s="240">
        <v>0</v>
      </c>
      <c r="K197" s="240">
        <v>541413.47716799902</v>
      </c>
      <c r="L197" s="240">
        <v>0</v>
      </c>
      <c r="M197" s="240">
        <v>0</v>
      </c>
      <c r="N197" s="240" t="s">
        <v>12</v>
      </c>
      <c r="O197" s="240">
        <v>0</v>
      </c>
      <c r="P197" s="240">
        <v>146319.64994799899</v>
      </c>
      <c r="Q197" s="240">
        <v>0</v>
      </c>
      <c r="R197" s="240">
        <v>146319.64994799899</v>
      </c>
      <c r="S197" s="240">
        <v>395093.50890000002</v>
      </c>
      <c r="T197" s="245" t="s">
        <v>12</v>
      </c>
      <c r="U197" s="245" t="s">
        <v>316</v>
      </c>
      <c r="V197" s="245" t="s">
        <v>317</v>
      </c>
      <c r="W197" s="245" t="s">
        <v>777</v>
      </c>
      <c r="X197" s="245" t="s">
        <v>12</v>
      </c>
      <c r="Y197" s="245" t="s">
        <v>504</v>
      </c>
      <c r="Z197" s="245" t="s">
        <v>320</v>
      </c>
      <c r="AA197" s="247">
        <v>90058</v>
      </c>
      <c r="AB197" s="245" t="s">
        <v>743</v>
      </c>
      <c r="AC197" s="245" t="s">
        <v>424</v>
      </c>
      <c r="AD197" s="245" t="s">
        <v>425</v>
      </c>
      <c r="AE197" s="245" t="s">
        <v>12</v>
      </c>
    </row>
    <row r="198" spans="2:31" x14ac:dyDescent="0.35">
      <c r="B198" s="244">
        <v>3066</v>
      </c>
      <c r="C198" s="245" t="s">
        <v>1917</v>
      </c>
      <c r="D198" s="244">
        <v>2014</v>
      </c>
      <c r="E198" s="245" t="s">
        <v>12</v>
      </c>
      <c r="F198" s="240">
        <v>6659.7227999999895</v>
      </c>
      <c r="G198" s="245" t="s">
        <v>1755</v>
      </c>
      <c r="H198" s="245" t="s">
        <v>12</v>
      </c>
      <c r="I198" s="240">
        <v>0</v>
      </c>
      <c r="J198" s="240">
        <v>0</v>
      </c>
      <c r="K198" s="240">
        <v>0</v>
      </c>
      <c r="L198" s="240">
        <v>0</v>
      </c>
      <c r="M198" s="240">
        <v>6659.7227999999895</v>
      </c>
      <c r="N198" s="240" t="s">
        <v>12</v>
      </c>
      <c r="O198" s="240">
        <v>0</v>
      </c>
      <c r="P198" s="240">
        <v>0</v>
      </c>
      <c r="Q198" s="240">
        <v>6659.7227999999895</v>
      </c>
      <c r="R198" s="240">
        <v>6659.7227999999895</v>
      </c>
      <c r="S198" s="240">
        <v>0</v>
      </c>
      <c r="T198" s="245" t="s">
        <v>12</v>
      </c>
      <c r="U198" s="245" t="s">
        <v>316</v>
      </c>
      <c r="V198" s="245" t="s">
        <v>317</v>
      </c>
      <c r="W198" s="245" t="s">
        <v>777</v>
      </c>
      <c r="X198" s="245" t="s">
        <v>12</v>
      </c>
      <c r="Y198" s="245" t="s">
        <v>504</v>
      </c>
      <c r="Z198" s="245" t="s">
        <v>320</v>
      </c>
      <c r="AA198" s="247">
        <v>90058</v>
      </c>
      <c r="AB198" s="245" t="s">
        <v>1270</v>
      </c>
      <c r="AC198" s="245" t="s">
        <v>322</v>
      </c>
      <c r="AD198" s="245" t="s">
        <v>323</v>
      </c>
      <c r="AE198" s="245" t="s">
        <v>12</v>
      </c>
    </row>
    <row r="199" spans="2:31" x14ac:dyDescent="0.35">
      <c r="B199" s="244">
        <v>100328</v>
      </c>
      <c r="C199" s="245" t="s">
        <v>757</v>
      </c>
      <c r="D199" s="244">
        <v>2014</v>
      </c>
      <c r="E199" s="245" t="s">
        <v>12</v>
      </c>
      <c r="F199" s="240">
        <v>92879.003215851495</v>
      </c>
      <c r="G199" s="245" t="s">
        <v>1755</v>
      </c>
      <c r="H199" s="245" t="s">
        <v>12</v>
      </c>
      <c r="I199" s="240">
        <v>92879.003215851495</v>
      </c>
      <c r="J199" s="240">
        <v>0</v>
      </c>
      <c r="K199" s="240">
        <v>0</v>
      </c>
      <c r="L199" s="240">
        <v>0</v>
      </c>
      <c r="M199" s="240">
        <v>0</v>
      </c>
      <c r="N199" s="240" t="s">
        <v>12</v>
      </c>
      <c r="O199" s="240">
        <v>92879.003215851495</v>
      </c>
      <c r="P199" s="240">
        <v>0</v>
      </c>
      <c r="Q199" s="240">
        <v>0</v>
      </c>
      <c r="R199" s="240">
        <v>92879.003215851495</v>
      </c>
      <c r="S199" s="240">
        <v>0</v>
      </c>
      <c r="T199" s="245" t="s">
        <v>12</v>
      </c>
      <c r="U199" s="245" t="s">
        <v>316</v>
      </c>
      <c r="V199" s="245" t="s">
        <v>317</v>
      </c>
      <c r="W199" s="245" t="s">
        <v>430</v>
      </c>
      <c r="X199" s="245" t="s">
        <v>12</v>
      </c>
      <c r="Y199" s="245" t="s">
        <v>506</v>
      </c>
      <c r="Z199" s="245" t="s">
        <v>320</v>
      </c>
      <c r="AA199" s="247">
        <v>90012</v>
      </c>
      <c r="AB199" s="245" t="s">
        <v>759</v>
      </c>
      <c r="AC199" s="245" t="s">
        <v>201</v>
      </c>
      <c r="AD199" s="245" t="s">
        <v>327</v>
      </c>
      <c r="AE199" s="245" t="s">
        <v>12</v>
      </c>
    </row>
    <row r="200" spans="2:31" x14ac:dyDescent="0.35">
      <c r="B200" s="244">
        <v>104536</v>
      </c>
      <c r="C200" s="245" t="s">
        <v>760</v>
      </c>
      <c r="D200" s="244">
        <v>2014</v>
      </c>
      <c r="E200" s="245" t="s">
        <v>12</v>
      </c>
      <c r="F200" s="240">
        <v>161721.84755199999</v>
      </c>
      <c r="G200" s="245" t="s">
        <v>1755</v>
      </c>
      <c r="H200" s="245" t="s">
        <v>12</v>
      </c>
      <c r="I200" s="240">
        <v>0</v>
      </c>
      <c r="J200" s="240">
        <v>0</v>
      </c>
      <c r="K200" s="240">
        <v>106188.222372</v>
      </c>
      <c r="L200" s="240">
        <v>55533.625180000003</v>
      </c>
      <c r="M200" s="240">
        <v>0</v>
      </c>
      <c r="N200" s="240" t="s">
        <v>12</v>
      </c>
      <c r="O200" s="240">
        <v>0</v>
      </c>
      <c r="P200" s="240">
        <v>104751.032612</v>
      </c>
      <c r="Q200" s="240">
        <v>0</v>
      </c>
      <c r="R200" s="240">
        <v>104751.032612</v>
      </c>
      <c r="S200" s="240">
        <v>56970.814939999997</v>
      </c>
      <c r="T200" s="245" t="s">
        <v>12</v>
      </c>
      <c r="U200" s="245" t="s">
        <v>1889</v>
      </c>
      <c r="V200" s="245" t="s">
        <v>317</v>
      </c>
      <c r="W200" s="245" t="s">
        <v>690</v>
      </c>
      <c r="X200" s="245" t="s">
        <v>12</v>
      </c>
      <c r="Y200" s="245" t="s">
        <v>762</v>
      </c>
      <c r="Z200" s="245" t="s">
        <v>320</v>
      </c>
      <c r="AA200" s="247">
        <v>92660</v>
      </c>
      <c r="AB200" s="245" t="s">
        <v>743</v>
      </c>
      <c r="AC200" s="245" t="s">
        <v>424</v>
      </c>
      <c r="AD200" s="245" t="s">
        <v>425</v>
      </c>
      <c r="AE200" s="245" t="s">
        <v>12</v>
      </c>
    </row>
    <row r="201" spans="2:31" x14ac:dyDescent="0.35">
      <c r="B201" s="244">
        <v>101691</v>
      </c>
      <c r="C201" s="245" t="s">
        <v>1842</v>
      </c>
      <c r="D201" s="244">
        <v>2014</v>
      </c>
      <c r="E201" s="245" t="s">
        <v>12</v>
      </c>
      <c r="F201" s="240">
        <v>19038.6546865745</v>
      </c>
      <c r="G201" s="245" t="s">
        <v>1755</v>
      </c>
      <c r="H201" s="245" t="s">
        <v>12</v>
      </c>
      <c r="I201" s="240">
        <v>19038.6546865745</v>
      </c>
      <c r="J201" s="240">
        <v>0</v>
      </c>
      <c r="K201" s="240">
        <v>0</v>
      </c>
      <c r="L201" s="240">
        <v>0</v>
      </c>
      <c r="M201" s="240">
        <v>0</v>
      </c>
      <c r="N201" s="240" t="s">
        <v>12</v>
      </c>
      <c r="O201" s="240">
        <v>0</v>
      </c>
      <c r="P201" s="240">
        <v>0</v>
      </c>
      <c r="Q201" s="240">
        <v>0</v>
      </c>
      <c r="R201" s="240">
        <v>0</v>
      </c>
      <c r="S201" s="240">
        <v>19038.6546865745</v>
      </c>
      <c r="T201" s="245" t="s">
        <v>12</v>
      </c>
      <c r="U201" s="245" t="s">
        <v>317</v>
      </c>
      <c r="V201" s="245" t="s">
        <v>317</v>
      </c>
      <c r="W201" s="245" t="s">
        <v>12</v>
      </c>
      <c r="X201" s="245" t="s">
        <v>12</v>
      </c>
      <c r="Y201" s="245" t="s">
        <v>504</v>
      </c>
      <c r="Z201" s="245" t="s">
        <v>320</v>
      </c>
      <c r="AA201" s="247">
        <v>90058</v>
      </c>
      <c r="AB201" s="245" t="s">
        <v>502</v>
      </c>
      <c r="AC201" s="245" t="s">
        <v>201</v>
      </c>
      <c r="AD201" s="245" t="s">
        <v>327</v>
      </c>
      <c r="AE201" s="245" t="s">
        <v>12</v>
      </c>
    </row>
    <row r="202" spans="2:31" x14ac:dyDescent="0.35">
      <c r="B202" s="244">
        <v>104485</v>
      </c>
      <c r="C202" s="245" t="s">
        <v>767</v>
      </c>
      <c r="D202" s="244">
        <v>2014</v>
      </c>
      <c r="E202" s="245" t="s">
        <v>12</v>
      </c>
      <c r="F202" s="240">
        <v>41514.714595600002</v>
      </c>
      <c r="G202" s="245" t="s">
        <v>1755</v>
      </c>
      <c r="H202" s="245" t="s">
        <v>12</v>
      </c>
      <c r="I202" s="240">
        <v>41514.714595600002</v>
      </c>
      <c r="J202" s="240">
        <v>0</v>
      </c>
      <c r="K202" s="240">
        <v>0</v>
      </c>
      <c r="L202" s="240">
        <v>0</v>
      </c>
      <c r="M202" s="240">
        <v>0</v>
      </c>
      <c r="N202" s="240" t="s">
        <v>12</v>
      </c>
      <c r="O202" s="240">
        <v>41511.612295600004</v>
      </c>
      <c r="P202" s="240">
        <v>0</v>
      </c>
      <c r="Q202" s="240">
        <v>0</v>
      </c>
      <c r="R202" s="240">
        <v>41511.612295600004</v>
      </c>
      <c r="S202" s="240">
        <v>3.1023000000000001</v>
      </c>
      <c r="T202" s="245" t="s">
        <v>12</v>
      </c>
      <c r="U202" s="245" t="s">
        <v>316</v>
      </c>
      <c r="V202" s="245" t="s">
        <v>316</v>
      </c>
      <c r="W202" s="245" t="s">
        <v>467</v>
      </c>
      <c r="X202" s="245" t="s">
        <v>12</v>
      </c>
      <c r="Y202" s="245" t="s">
        <v>768</v>
      </c>
      <c r="Z202" s="245" t="s">
        <v>320</v>
      </c>
      <c r="AA202" s="247">
        <v>93251</v>
      </c>
      <c r="AB202" s="245" t="s">
        <v>342</v>
      </c>
      <c r="AC202" s="245" t="s">
        <v>343</v>
      </c>
      <c r="AD202" s="245" t="s">
        <v>344</v>
      </c>
      <c r="AE202" s="245" t="s">
        <v>12</v>
      </c>
    </row>
    <row r="203" spans="2:31" x14ac:dyDescent="0.35">
      <c r="B203" s="244">
        <v>101516</v>
      </c>
      <c r="C203" s="245" t="s">
        <v>2064</v>
      </c>
      <c r="D203" s="244">
        <v>2014</v>
      </c>
      <c r="E203" s="245" t="s">
        <v>12</v>
      </c>
      <c r="F203" s="240">
        <v>209404.77684800001</v>
      </c>
      <c r="G203" s="245" t="s">
        <v>1755</v>
      </c>
      <c r="H203" s="245" t="s">
        <v>12</v>
      </c>
      <c r="I203" s="240">
        <v>209404.77684800001</v>
      </c>
      <c r="J203" s="240">
        <v>0</v>
      </c>
      <c r="K203" s="240">
        <v>0</v>
      </c>
      <c r="L203" s="240">
        <v>0</v>
      </c>
      <c r="M203" s="240">
        <v>0</v>
      </c>
      <c r="N203" s="240" t="s">
        <v>12</v>
      </c>
      <c r="O203" s="240">
        <v>209404.77684800001</v>
      </c>
      <c r="P203" s="240">
        <v>0</v>
      </c>
      <c r="Q203" s="240">
        <v>0</v>
      </c>
      <c r="R203" s="240">
        <v>209404.77684800001</v>
      </c>
      <c r="S203" s="240">
        <v>0</v>
      </c>
      <c r="T203" s="245" t="s">
        <v>12</v>
      </c>
      <c r="U203" s="245" t="s">
        <v>316</v>
      </c>
      <c r="V203" s="245" t="s">
        <v>317</v>
      </c>
      <c r="W203" s="245" t="s">
        <v>2062</v>
      </c>
      <c r="X203" s="245" t="s">
        <v>12</v>
      </c>
      <c r="Y203" s="245" t="s">
        <v>1773</v>
      </c>
      <c r="Z203" s="245" t="s">
        <v>320</v>
      </c>
      <c r="AA203" s="247">
        <v>93308</v>
      </c>
      <c r="AB203" s="245" t="s">
        <v>352</v>
      </c>
      <c r="AC203" s="245" t="s">
        <v>204</v>
      </c>
      <c r="AD203" s="245" t="s">
        <v>458</v>
      </c>
      <c r="AE203" s="245" t="s">
        <v>12</v>
      </c>
    </row>
    <row r="204" spans="2:31" x14ac:dyDescent="0.35">
      <c r="B204" s="244">
        <v>101250</v>
      </c>
      <c r="C204" s="245" t="s">
        <v>769</v>
      </c>
      <c r="D204" s="244">
        <v>2014</v>
      </c>
      <c r="E204" s="245" t="s">
        <v>12</v>
      </c>
      <c r="F204" s="240">
        <v>70293.675448302907</v>
      </c>
      <c r="G204" s="245" t="s">
        <v>1755</v>
      </c>
      <c r="H204" s="245" t="s">
        <v>12</v>
      </c>
      <c r="I204" s="240">
        <v>1012.6754483030001</v>
      </c>
      <c r="J204" s="240">
        <v>69281</v>
      </c>
      <c r="K204" s="240">
        <v>0</v>
      </c>
      <c r="L204" s="240">
        <v>0</v>
      </c>
      <c r="M204" s="240">
        <v>0</v>
      </c>
      <c r="N204" s="240" t="s">
        <v>12</v>
      </c>
      <c r="O204" s="240">
        <v>0</v>
      </c>
      <c r="P204" s="240">
        <v>0</v>
      </c>
      <c r="Q204" s="240">
        <v>0</v>
      </c>
      <c r="R204" s="240">
        <v>0</v>
      </c>
      <c r="S204" s="240">
        <v>70293.675448302907</v>
      </c>
      <c r="T204" s="245" t="s">
        <v>12</v>
      </c>
      <c r="U204" s="245" t="s">
        <v>480</v>
      </c>
      <c r="V204" s="245" t="s">
        <v>317</v>
      </c>
      <c r="W204" s="245" t="s">
        <v>467</v>
      </c>
      <c r="X204" s="245" t="s">
        <v>12</v>
      </c>
      <c r="Y204" s="245" t="s">
        <v>770</v>
      </c>
      <c r="Z204" s="245" t="s">
        <v>320</v>
      </c>
      <c r="AA204" s="247">
        <v>96020</v>
      </c>
      <c r="AB204" s="245" t="s">
        <v>771</v>
      </c>
      <c r="AC204" s="245" t="s">
        <v>201</v>
      </c>
      <c r="AD204" s="245" t="s">
        <v>327</v>
      </c>
      <c r="AE204" s="245" t="s">
        <v>12</v>
      </c>
    </row>
    <row r="205" spans="2:31" x14ac:dyDescent="0.35">
      <c r="B205" s="244">
        <v>104570</v>
      </c>
      <c r="C205" s="245" t="s">
        <v>772</v>
      </c>
      <c r="D205" s="244">
        <v>2014</v>
      </c>
      <c r="E205" s="245" t="s">
        <v>12</v>
      </c>
      <c r="F205" s="240">
        <v>206273.29032</v>
      </c>
      <c r="G205" s="245" t="s">
        <v>1865</v>
      </c>
      <c r="H205" s="245" t="s">
        <v>12</v>
      </c>
      <c r="I205" s="240">
        <v>0</v>
      </c>
      <c r="J205" s="240">
        <v>0</v>
      </c>
      <c r="K205" s="240">
        <v>0</v>
      </c>
      <c r="L205" s="240">
        <v>0</v>
      </c>
      <c r="M205" s="240">
        <v>206273.29032</v>
      </c>
      <c r="N205" s="240" t="s">
        <v>12</v>
      </c>
      <c r="O205" s="240">
        <v>0</v>
      </c>
      <c r="P205" s="240">
        <v>0</v>
      </c>
      <c r="Q205" s="240">
        <v>206273.29032</v>
      </c>
      <c r="R205" s="240">
        <v>206273.29032</v>
      </c>
      <c r="S205" s="240">
        <v>0</v>
      </c>
      <c r="T205" s="245" t="s">
        <v>12</v>
      </c>
      <c r="U205" s="245" t="s">
        <v>2063</v>
      </c>
      <c r="V205" s="245" t="s">
        <v>317</v>
      </c>
      <c r="W205" s="245" t="s">
        <v>12</v>
      </c>
      <c r="X205" s="245" t="s">
        <v>12</v>
      </c>
      <c r="Y205" s="245" t="s">
        <v>12</v>
      </c>
      <c r="Z205" s="245" t="s">
        <v>12</v>
      </c>
      <c r="AA205" s="247"/>
      <c r="AB205" s="245" t="s">
        <v>560</v>
      </c>
      <c r="AC205" s="245" t="s">
        <v>322</v>
      </c>
      <c r="AD205" s="245" t="s">
        <v>323</v>
      </c>
      <c r="AE205" s="245" t="s">
        <v>12</v>
      </c>
    </row>
    <row r="206" spans="2:31" x14ac:dyDescent="0.35">
      <c r="B206" s="244">
        <v>3011</v>
      </c>
      <c r="C206" s="245" t="s">
        <v>1973</v>
      </c>
      <c r="D206" s="244">
        <v>2014</v>
      </c>
      <c r="E206" s="245" t="s">
        <v>12</v>
      </c>
      <c r="F206" s="240">
        <v>0</v>
      </c>
      <c r="G206" s="245" t="s">
        <v>1755</v>
      </c>
      <c r="H206" s="245" t="s">
        <v>12</v>
      </c>
      <c r="I206" s="240">
        <v>0</v>
      </c>
      <c r="J206" s="240">
        <v>0</v>
      </c>
      <c r="K206" s="240">
        <v>0</v>
      </c>
      <c r="L206" s="240">
        <v>0</v>
      </c>
      <c r="M206" s="240">
        <v>0</v>
      </c>
      <c r="N206" s="240" t="s">
        <v>12</v>
      </c>
      <c r="O206" s="240">
        <v>0</v>
      </c>
      <c r="P206" s="240">
        <v>0</v>
      </c>
      <c r="Q206" s="240">
        <v>0</v>
      </c>
      <c r="R206" s="240">
        <v>0</v>
      </c>
      <c r="S206" s="240">
        <v>0</v>
      </c>
      <c r="T206" s="245" t="s">
        <v>12</v>
      </c>
      <c r="U206" s="245" t="s">
        <v>317</v>
      </c>
      <c r="V206" s="245" t="s">
        <v>317</v>
      </c>
      <c r="W206" s="245" t="s">
        <v>12</v>
      </c>
      <c r="X206" s="245" t="s">
        <v>12</v>
      </c>
      <c r="Y206" s="245" t="s">
        <v>1974</v>
      </c>
      <c r="Z206" s="245" t="s">
        <v>320</v>
      </c>
      <c r="AA206" s="247">
        <v>90808</v>
      </c>
      <c r="AB206" s="245" t="s">
        <v>321</v>
      </c>
      <c r="AC206" s="245" t="s">
        <v>322</v>
      </c>
      <c r="AD206" s="245" t="s">
        <v>323</v>
      </c>
      <c r="AE206" s="245" t="s">
        <v>12</v>
      </c>
    </row>
    <row r="207" spans="2:31" x14ac:dyDescent="0.35">
      <c r="B207" s="244">
        <v>101503</v>
      </c>
      <c r="C207" s="245" t="s">
        <v>776</v>
      </c>
      <c r="D207" s="244">
        <v>2014</v>
      </c>
      <c r="E207" s="245" t="s">
        <v>12</v>
      </c>
      <c r="F207" s="240">
        <v>76362.819940000001</v>
      </c>
      <c r="G207" s="245" t="s">
        <v>1755</v>
      </c>
      <c r="H207" s="245" t="s">
        <v>12</v>
      </c>
      <c r="I207" s="240">
        <v>76362.819940000001</v>
      </c>
      <c r="J207" s="240">
        <v>0</v>
      </c>
      <c r="K207" s="240">
        <v>0</v>
      </c>
      <c r="L207" s="240">
        <v>0</v>
      </c>
      <c r="M207" s="240">
        <v>0</v>
      </c>
      <c r="N207" s="240" t="s">
        <v>12</v>
      </c>
      <c r="O207" s="240">
        <v>76362.819940000001</v>
      </c>
      <c r="P207" s="240">
        <v>0</v>
      </c>
      <c r="Q207" s="240">
        <v>0</v>
      </c>
      <c r="R207" s="240">
        <v>76362.819940000001</v>
      </c>
      <c r="S207" s="240">
        <v>0</v>
      </c>
      <c r="T207" s="245" t="s">
        <v>12</v>
      </c>
      <c r="U207" s="245" t="s">
        <v>316</v>
      </c>
      <c r="V207" s="245" t="s">
        <v>316</v>
      </c>
      <c r="W207" s="245" t="s">
        <v>1913</v>
      </c>
      <c r="X207" s="245" t="s">
        <v>12</v>
      </c>
      <c r="Y207" s="245" t="s">
        <v>778</v>
      </c>
      <c r="Z207" s="245" t="s">
        <v>320</v>
      </c>
      <c r="AA207" s="247">
        <v>95351</v>
      </c>
      <c r="AB207" s="245" t="s">
        <v>673</v>
      </c>
      <c r="AC207" s="245" t="s">
        <v>201</v>
      </c>
      <c r="AD207" s="245" t="s">
        <v>327</v>
      </c>
      <c r="AE207" s="245" t="s">
        <v>12</v>
      </c>
    </row>
    <row r="208" spans="2:31" x14ac:dyDescent="0.35">
      <c r="B208" s="244">
        <v>101729</v>
      </c>
      <c r="C208" s="245" t="s">
        <v>1843</v>
      </c>
      <c r="D208" s="244">
        <v>2014</v>
      </c>
      <c r="E208" s="245" t="s">
        <v>12</v>
      </c>
      <c r="F208" s="240">
        <v>32352.699199999901</v>
      </c>
      <c r="G208" s="245" t="s">
        <v>1755</v>
      </c>
      <c r="H208" s="245" t="s">
        <v>12</v>
      </c>
      <c r="I208" s="240">
        <v>32352.699199999901</v>
      </c>
      <c r="J208" s="240">
        <v>0</v>
      </c>
      <c r="K208" s="240">
        <v>0</v>
      </c>
      <c r="L208" s="240">
        <v>0</v>
      </c>
      <c r="M208" s="240">
        <v>0</v>
      </c>
      <c r="N208" s="240" t="s">
        <v>12</v>
      </c>
      <c r="O208" s="240">
        <v>32352.699199999901</v>
      </c>
      <c r="P208" s="240">
        <v>0</v>
      </c>
      <c r="Q208" s="240">
        <v>0</v>
      </c>
      <c r="R208" s="240">
        <v>32352.699199999901</v>
      </c>
      <c r="S208" s="240">
        <v>0</v>
      </c>
      <c r="T208" s="245" t="s">
        <v>12</v>
      </c>
      <c r="U208" s="245" t="s">
        <v>316</v>
      </c>
      <c r="V208" s="245" t="s">
        <v>316</v>
      </c>
      <c r="W208" s="245" t="s">
        <v>1913</v>
      </c>
      <c r="X208" s="245" t="s">
        <v>12</v>
      </c>
      <c r="Y208" s="245" t="s">
        <v>1020</v>
      </c>
      <c r="Z208" s="245" t="s">
        <v>320</v>
      </c>
      <c r="AA208" s="247">
        <v>93627</v>
      </c>
      <c r="AB208" s="245" t="s">
        <v>673</v>
      </c>
      <c r="AC208" s="245" t="s">
        <v>201</v>
      </c>
      <c r="AD208" s="245" t="s">
        <v>327</v>
      </c>
      <c r="AE208" s="245" t="s">
        <v>12</v>
      </c>
    </row>
    <row r="209" spans="2:31" x14ac:dyDescent="0.35">
      <c r="B209" s="244">
        <v>3012</v>
      </c>
      <c r="C209" s="245" t="s">
        <v>782</v>
      </c>
      <c r="D209" s="244">
        <v>2014</v>
      </c>
      <c r="E209" s="245" t="s">
        <v>12</v>
      </c>
      <c r="F209" s="240">
        <v>47341.002959999903</v>
      </c>
      <c r="G209" s="245" t="s">
        <v>1755</v>
      </c>
      <c r="H209" s="245" t="s">
        <v>12</v>
      </c>
      <c r="I209" s="240">
        <v>0</v>
      </c>
      <c r="J209" s="240">
        <v>0</v>
      </c>
      <c r="K209" s="240">
        <v>0</v>
      </c>
      <c r="L209" s="240">
        <v>0</v>
      </c>
      <c r="M209" s="240">
        <v>47341.002959999903</v>
      </c>
      <c r="N209" s="240" t="s">
        <v>12</v>
      </c>
      <c r="O209" s="240">
        <v>0</v>
      </c>
      <c r="P209" s="240">
        <v>0</v>
      </c>
      <c r="Q209" s="240">
        <v>27102.1669599999</v>
      </c>
      <c r="R209" s="240">
        <v>27102.1669599999</v>
      </c>
      <c r="S209" s="240">
        <v>20238.835999999901</v>
      </c>
      <c r="T209" s="245" t="s">
        <v>12</v>
      </c>
      <c r="U209" s="245" t="s">
        <v>480</v>
      </c>
      <c r="V209" s="245" t="s">
        <v>317</v>
      </c>
      <c r="W209" s="245" t="s">
        <v>553</v>
      </c>
      <c r="X209" s="245" t="s">
        <v>12</v>
      </c>
      <c r="Y209" s="245" t="s">
        <v>783</v>
      </c>
      <c r="Z209" s="245" t="s">
        <v>784</v>
      </c>
      <c r="AA209" s="247">
        <v>21202</v>
      </c>
      <c r="AB209" s="245" t="s">
        <v>321</v>
      </c>
      <c r="AC209" s="245" t="s">
        <v>322</v>
      </c>
      <c r="AD209" s="245" t="s">
        <v>323</v>
      </c>
      <c r="AE209" s="245" t="s">
        <v>12</v>
      </c>
    </row>
    <row r="210" spans="2:31" x14ac:dyDescent="0.35">
      <c r="B210" s="244">
        <v>100333</v>
      </c>
      <c r="C210" s="245" t="s">
        <v>1975</v>
      </c>
      <c r="D210" s="244">
        <v>2014</v>
      </c>
      <c r="E210" s="245" t="s">
        <v>12</v>
      </c>
      <c r="F210" s="240">
        <v>154905.265011999</v>
      </c>
      <c r="G210" s="245" t="s">
        <v>1755</v>
      </c>
      <c r="H210" s="245" t="s">
        <v>12</v>
      </c>
      <c r="I210" s="240">
        <v>154905.265011999</v>
      </c>
      <c r="J210" s="240">
        <v>0</v>
      </c>
      <c r="K210" s="240">
        <v>0</v>
      </c>
      <c r="L210" s="240">
        <v>0</v>
      </c>
      <c r="M210" s="240">
        <v>0</v>
      </c>
      <c r="N210" s="240" t="s">
        <v>12</v>
      </c>
      <c r="O210" s="240">
        <v>154905.265011999</v>
      </c>
      <c r="P210" s="240">
        <v>0</v>
      </c>
      <c r="Q210" s="240">
        <v>0</v>
      </c>
      <c r="R210" s="240">
        <v>154905.265011999</v>
      </c>
      <c r="S210" s="240">
        <v>0</v>
      </c>
      <c r="T210" s="245" t="s">
        <v>12</v>
      </c>
      <c r="U210" s="245" t="s">
        <v>316</v>
      </c>
      <c r="V210" s="245" t="s">
        <v>317</v>
      </c>
      <c r="W210" s="245" t="s">
        <v>350</v>
      </c>
      <c r="X210" s="245" t="s">
        <v>12</v>
      </c>
      <c r="Y210" s="245" t="s">
        <v>1976</v>
      </c>
      <c r="Z210" s="245" t="s">
        <v>320</v>
      </c>
      <c r="AA210" s="247">
        <v>92327</v>
      </c>
      <c r="AB210" s="245" t="s">
        <v>352</v>
      </c>
      <c r="AC210" s="245" t="s">
        <v>204</v>
      </c>
      <c r="AD210" s="245" t="s">
        <v>354</v>
      </c>
      <c r="AE210" s="245" t="s">
        <v>12</v>
      </c>
    </row>
    <row r="211" spans="2:31" x14ac:dyDescent="0.35">
      <c r="B211" s="244">
        <v>100150</v>
      </c>
      <c r="C211" s="245" t="s">
        <v>1774</v>
      </c>
      <c r="D211" s="244">
        <v>2014</v>
      </c>
      <c r="E211" s="245" t="s">
        <v>12</v>
      </c>
      <c r="F211" s="240">
        <v>62461.199246659096</v>
      </c>
      <c r="G211" s="245" t="s">
        <v>1755</v>
      </c>
      <c r="H211" s="245" t="s">
        <v>12</v>
      </c>
      <c r="I211" s="240">
        <v>62461.199246659096</v>
      </c>
      <c r="J211" s="240">
        <v>0</v>
      </c>
      <c r="K211" s="240">
        <v>0</v>
      </c>
      <c r="L211" s="240">
        <v>0</v>
      </c>
      <c r="M211" s="240">
        <v>0</v>
      </c>
      <c r="N211" s="240" t="s">
        <v>12</v>
      </c>
      <c r="O211" s="240">
        <v>62461.199246659096</v>
      </c>
      <c r="P211" s="240">
        <v>0</v>
      </c>
      <c r="Q211" s="240">
        <v>0</v>
      </c>
      <c r="R211" s="240">
        <v>62461.199246659096</v>
      </c>
      <c r="S211" s="240">
        <v>0</v>
      </c>
      <c r="T211" s="245" t="s">
        <v>12</v>
      </c>
      <c r="U211" s="245" t="s">
        <v>316</v>
      </c>
      <c r="V211" s="245" t="s">
        <v>317</v>
      </c>
      <c r="W211" s="245" t="s">
        <v>467</v>
      </c>
      <c r="X211" s="245" t="s">
        <v>12</v>
      </c>
      <c r="Y211" s="245" t="s">
        <v>325</v>
      </c>
      <c r="Z211" s="245" t="s">
        <v>320</v>
      </c>
      <c r="AA211" s="247">
        <v>92880</v>
      </c>
      <c r="AB211" s="245" t="s">
        <v>352</v>
      </c>
      <c r="AC211" s="245" t="s">
        <v>201</v>
      </c>
      <c r="AD211" s="245" t="s">
        <v>458</v>
      </c>
      <c r="AE211" s="245" t="s">
        <v>12</v>
      </c>
    </row>
    <row r="212" spans="2:31" x14ac:dyDescent="0.35">
      <c r="B212" s="244">
        <v>100690</v>
      </c>
      <c r="C212" s="245" t="s">
        <v>786</v>
      </c>
      <c r="D212" s="244">
        <v>2014</v>
      </c>
      <c r="E212" s="245" t="s">
        <v>12</v>
      </c>
      <c r="F212" s="240">
        <v>138415</v>
      </c>
      <c r="G212" s="245" t="s">
        <v>1755</v>
      </c>
      <c r="H212" s="245" t="s">
        <v>12</v>
      </c>
      <c r="I212" s="240">
        <v>138415</v>
      </c>
      <c r="J212" s="240">
        <v>0</v>
      </c>
      <c r="K212" s="240">
        <v>0</v>
      </c>
      <c r="L212" s="240">
        <v>0</v>
      </c>
      <c r="M212" s="240">
        <v>0</v>
      </c>
      <c r="N212" s="240" t="s">
        <v>12</v>
      </c>
      <c r="O212" s="240">
        <v>0</v>
      </c>
      <c r="P212" s="240">
        <v>0</v>
      </c>
      <c r="Q212" s="240">
        <v>0</v>
      </c>
      <c r="R212" s="240">
        <v>0</v>
      </c>
      <c r="S212" s="240">
        <v>138415</v>
      </c>
      <c r="T212" s="245" t="s">
        <v>12</v>
      </c>
      <c r="U212" s="245" t="s">
        <v>316</v>
      </c>
      <c r="V212" s="245" t="s">
        <v>317</v>
      </c>
      <c r="W212" s="245" t="s">
        <v>467</v>
      </c>
      <c r="X212" s="245" t="s">
        <v>12</v>
      </c>
      <c r="Y212" s="245" t="s">
        <v>787</v>
      </c>
      <c r="Z212" s="245" t="s">
        <v>320</v>
      </c>
      <c r="AA212" s="247">
        <v>93542</v>
      </c>
      <c r="AB212" s="245" t="s">
        <v>411</v>
      </c>
      <c r="AC212" s="245" t="s">
        <v>201</v>
      </c>
      <c r="AD212" s="245" t="s">
        <v>354</v>
      </c>
      <c r="AE212" s="245" t="s">
        <v>12</v>
      </c>
    </row>
    <row r="213" spans="2:31" x14ac:dyDescent="0.35">
      <c r="B213" s="244">
        <v>101670</v>
      </c>
      <c r="C213" s="245" t="s">
        <v>788</v>
      </c>
      <c r="D213" s="244">
        <v>2014</v>
      </c>
      <c r="E213" s="245" t="s">
        <v>12</v>
      </c>
      <c r="F213" s="240">
        <v>75244</v>
      </c>
      <c r="G213" s="245" t="s">
        <v>1755</v>
      </c>
      <c r="H213" s="245" t="s">
        <v>12</v>
      </c>
      <c r="I213" s="240">
        <v>75244</v>
      </c>
      <c r="J213" s="240">
        <v>0</v>
      </c>
      <c r="K213" s="240">
        <v>0</v>
      </c>
      <c r="L213" s="240">
        <v>0</v>
      </c>
      <c r="M213" s="240">
        <v>0</v>
      </c>
      <c r="N213" s="240" t="s">
        <v>12</v>
      </c>
      <c r="O213" s="240">
        <v>0</v>
      </c>
      <c r="P213" s="240">
        <v>0</v>
      </c>
      <c r="Q213" s="240">
        <v>0</v>
      </c>
      <c r="R213" s="240">
        <v>0</v>
      </c>
      <c r="S213" s="240">
        <v>75244</v>
      </c>
      <c r="T213" s="245" t="s">
        <v>12</v>
      </c>
      <c r="U213" s="245" t="s">
        <v>316</v>
      </c>
      <c r="V213" s="245" t="s">
        <v>317</v>
      </c>
      <c r="W213" s="245" t="s">
        <v>467</v>
      </c>
      <c r="X213" s="245" t="s">
        <v>12</v>
      </c>
      <c r="Y213" s="245" t="s">
        <v>787</v>
      </c>
      <c r="Z213" s="245" t="s">
        <v>320</v>
      </c>
      <c r="AA213" s="247">
        <v>93542</v>
      </c>
      <c r="AB213" s="245" t="s">
        <v>411</v>
      </c>
      <c r="AC213" s="245" t="s">
        <v>201</v>
      </c>
      <c r="AD213" s="245" t="s">
        <v>354</v>
      </c>
      <c r="AE213" s="245" t="s">
        <v>12</v>
      </c>
    </row>
    <row r="214" spans="2:31" x14ac:dyDescent="0.35">
      <c r="B214" s="244">
        <v>101669</v>
      </c>
      <c r="C214" s="245" t="s">
        <v>789</v>
      </c>
      <c r="D214" s="244">
        <v>2014</v>
      </c>
      <c r="E214" s="245" t="s">
        <v>12</v>
      </c>
      <c r="F214" s="240">
        <v>156627</v>
      </c>
      <c r="G214" s="245" t="s">
        <v>1755</v>
      </c>
      <c r="H214" s="245" t="s">
        <v>12</v>
      </c>
      <c r="I214" s="240">
        <v>156627</v>
      </c>
      <c r="J214" s="240">
        <v>0</v>
      </c>
      <c r="K214" s="240">
        <v>0</v>
      </c>
      <c r="L214" s="240">
        <v>0</v>
      </c>
      <c r="M214" s="240">
        <v>0</v>
      </c>
      <c r="N214" s="240" t="s">
        <v>12</v>
      </c>
      <c r="O214" s="240">
        <v>0</v>
      </c>
      <c r="P214" s="240">
        <v>0</v>
      </c>
      <c r="Q214" s="240">
        <v>0</v>
      </c>
      <c r="R214" s="240">
        <v>0</v>
      </c>
      <c r="S214" s="240">
        <v>156627</v>
      </c>
      <c r="T214" s="245" t="s">
        <v>12</v>
      </c>
      <c r="U214" s="245" t="s">
        <v>316</v>
      </c>
      <c r="V214" s="245" t="s">
        <v>317</v>
      </c>
      <c r="W214" s="245" t="s">
        <v>467</v>
      </c>
      <c r="X214" s="245" t="s">
        <v>12</v>
      </c>
      <c r="Y214" s="245" t="s">
        <v>787</v>
      </c>
      <c r="Z214" s="245" t="s">
        <v>320</v>
      </c>
      <c r="AA214" s="247">
        <v>93542</v>
      </c>
      <c r="AB214" s="245" t="s">
        <v>411</v>
      </c>
      <c r="AC214" s="245" t="s">
        <v>201</v>
      </c>
      <c r="AD214" s="245" t="s">
        <v>354</v>
      </c>
      <c r="AE214" s="245" t="s">
        <v>12</v>
      </c>
    </row>
    <row r="215" spans="2:31" x14ac:dyDescent="0.35">
      <c r="B215" s="244">
        <v>100933</v>
      </c>
      <c r="C215" s="245" t="s">
        <v>1918</v>
      </c>
      <c r="D215" s="244">
        <v>2014</v>
      </c>
      <c r="E215" s="245" t="s">
        <v>12</v>
      </c>
      <c r="F215" s="240">
        <v>541435.62199999904</v>
      </c>
      <c r="G215" s="245" t="s">
        <v>1755</v>
      </c>
      <c r="H215" s="245" t="s">
        <v>12</v>
      </c>
      <c r="I215" s="240">
        <v>5011.6220000000003</v>
      </c>
      <c r="J215" s="240">
        <v>536424</v>
      </c>
      <c r="K215" s="240">
        <v>0</v>
      </c>
      <c r="L215" s="240">
        <v>0</v>
      </c>
      <c r="M215" s="240">
        <v>0</v>
      </c>
      <c r="N215" s="240" t="s">
        <v>12</v>
      </c>
      <c r="O215" s="240">
        <v>0</v>
      </c>
      <c r="P215" s="240">
        <v>0</v>
      </c>
      <c r="Q215" s="240">
        <v>0</v>
      </c>
      <c r="R215" s="240">
        <v>0</v>
      </c>
      <c r="S215" s="240">
        <v>541435.62199999904</v>
      </c>
      <c r="T215" s="245" t="s">
        <v>12</v>
      </c>
      <c r="U215" s="245" t="s">
        <v>316</v>
      </c>
      <c r="V215" s="245" t="s">
        <v>317</v>
      </c>
      <c r="W215" s="245" t="s">
        <v>350</v>
      </c>
      <c r="X215" s="245" t="s">
        <v>12</v>
      </c>
      <c r="Y215" s="245" t="s">
        <v>1919</v>
      </c>
      <c r="Z215" s="245" t="s">
        <v>320</v>
      </c>
      <c r="AA215" s="247">
        <v>93250</v>
      </c>
      <c r="AB215" s="245" t="s">
        <v>411</v>
      </c>
      <c r="AC215" s="245" t="s">
        <v>201</v>
      </c>
      <c r="AD215" s="245" t="s">
        <v>354</v>
      </c>
      <c r="AE215" s="245" t="s">
        <v>12</v>
      </c>
    </row>
    <row r="216" spans="2:31" x14ac:dyDescent="0.35">
      <c r="B216" s="244">
        <v>100035</v>
      </c>
      <c r="C216" s="245" t="s">
        <v>1920</v>
      </c>
      <c r="D216" s="244">
        <v>2014</v>
      </c>
      <c r="E216" s="245" t="s">
        <v>12</v>
      </c>
      <c r="F216" s="240">
        <v>247439.612499999</v>
      </c>
      <c r="G216" s="245" t="s">
        <v>1755</v>
      </c>
      <c r="H216" s="245" t="s">
        <v>12</v>
      </c>
      <c r="I216" s="240">
        <v>2243.6125000000002</v>
      </c>
      <c r="J216" s="240">
        <v>245196</v>
      </c>
      <c r="K216" s="240">
        <v>0</v>
      </c>
      <c r="L216" s="240">
        <v>0</v>
      </c>
      <c r="M216" s="240">
        <v>0</v>
      </c>
      <c r="N216" s="240" t="s">
        <v>12</v>
      </c>
      <c r="O216" s="240">
        <v>0</v>
      </c>
      <c r="P216" s="240">
        <v>0</v>
      </c>
      <c r="Q216" s="240">
        <v>0</v>
      </c>
      <c r="R216" s="240">
        <v>0</v>
      </c>
      <c r="S216" s="240">
        <v>247439.612499999</v>
      </c>
      <c r="T216" s="245" t="s">
        <v>12</v>
      </c>
      <c r="U216" s="245" t="s">
        <v>316</v>
      </c>
      <c r="V216" s="245" t="s">
        <v>317</v>
      </c>
      <c r="W216" s="245" t="s">
        <v>350</v>
      </c>
      <c r="X216" s="245" t="s">
        <v>12</v>
      </c>
      <c r="Y216" s="245" t="s">
        <v>1921</v>
      </c>
      <c r="Z216" s="245" t="s">
        <v>320</v>
      </c>
      <c r="AA216" s="247">
        <v>93640</v>
      </c>
      <c r="AB216" s="245" t="s">
        <v>411</v>
      </c>
      <c r="AC216" s="245" t="s">
        <v>201</v>
      </c>
      <c r="AD216" s="245" t="s">
        <v>354</v>
      </c>
      <c r="AE216" s="245" t="s">
        <v>12</v>
      </c>
    </row>
    <row r="217" spans="2:31" x14ac:dyDescent="0.35">
      <c r="B217" s="244">
        <v>100041</v>
      </c>
      <c r="C217" s="245" t="s">
        <v>1977</v>
      </c>
      <c r="D217" s="244">
        <v>2014</v>
      </c>
      <c r="E217" s="245" t="s">
        <v>12</v>
      </c>
      <c r="F217" s="240">
        <v>0</v>
      </c>
      <c r="G217" s="245" t="s">
        <v>1755</v>
      </c>
      <c r="H217" s="245" t="s">
        <v>12</v>
      </c>
      <c r="I217" s="240">
        <v>0</v>
      </c>
      <c r="J217" s="240">
        <v>0</v>
      </c>
      <c r="K217" s="240">
        <v>0</v>
      </c>
      <c r="L217" s="240">
        <v>0</v>
      </c>
      <c r="M217" s="240">
        <v>0</v>
      </c>
      <c r="N217" s="240" t="s">
        <v>12</v>
      </c>
      <c r="O217" s="240">
        <v>0</v>
      </c>
      <c r="P217" s="240">
        <v>0</v>
      </c>
      <c r="Q217" s="240">
        <v>0</v>
      </c>
      <c r="R217" s="240">
        <v>0</v>
      </c>
      <c r="S217" s="240">
        <v>0</v>
      </c>
      <c r="T217" s="245" t="s">
        <v>12</v>
      </c>
      <c r="U217" s="245" t="s">
        <v>317</v>
      </c>
      <c r="V217" s="245" t="s">
        <v>317</v>
      </c>
      <c r="W217" s="245" t="s">
        <v>12</v>
      </c>
      <c r="X217" s="245" t="s">
        <v>12</v>
      </c>
      <c r="Y217" s="245" t="s">
        <v>1978</v>
      </c>
      <c r="Z217" s="245" t="s">
        <v>320</v>
      </c>
      <c r="AA217" s="247">
        <v>95965</v>
      </c>
      <c r="AB217" s="245" t="s">
        <v>411</v>
      </c>
      <c r="AC217" s="245" t="s">
        <v>201</v>
      </c>
      <c r="AD217" s="245" t="s">
        <v>354</v>
      </c>
      <c r="AE217" s="245" t="s">
        <v>12</v>
      </c>
    </row>
    <row r="218" spans="2:31" x14ac:dyDescent="0.35">
      <c r="B218" s="244">
        <v>101264</v>
      </c>
      <c r="C218" s="245" t="s">
        <v>790</v>
      </c>
      <c r="D218" s="244">
        <v>2014</v>
      </c>
      <c r="E218" s="245" t="s">
        <v>12</v>
      </c>
      <c r="F218" s="240">
        <v>260618.27600000001</v>
      </c>
      <c r="G218" s="245" t="s">
        <v>1755</v>
      </c>
      <c r="H218" s="245" t="s">
        <v>12</v>
      </c>
      <c r="I218" s="240">
        <v>101128.276</v>
      </c>
      <c r="J218" s="240">
        <v>159490</v>
      </c>
      <c r="K218" s="240">
        <v>0</v>
      </c>
      <c r="L218" s="240">
        <v>0</v>
      </c>
      <c r="M218" s="240">
        <v>0</v>
      </c>
      <c r="N218" s="240" t="s">
        <v>12</v>
      </c>
      <c r="O218" s="240">
        <v>101128.276</v>
      </c>
      <c r="P218" s="240">
        <v>0</v>
      </c>
      <c r="Q218" s="240">
        <v>0</v>
      </c>
      <c r="R218" s="240">
        <v>101128.276</v>
      </c>
      <c r="S218" s="240">
        <v>159490</v>
      </c>
      <c r="T218" s="245" t="s">
        <v>12</v>
      </c>
      <c r="U218" s="245" t="s">
        <v>316</v>
      </c>
      <c r="V218" s="245" t="s">
        <v>317</v>
      </c>
      <c r="W218" s="245" t="s">
        <v>350</v>
      </c>
      <c r="X218" s="245" t="s">
        <v>12</v>
      </c>
      <c r="Y218" s="245" t="s">
        <v>791</v>
      </c>
      <c r="Z218" s="245" t="s">
        <v>320</v>
      </c>
      <c r="AA218" s="247">
        <v>95313</v>
      </c>
      <c r="AB218" s="245" t="s">
        <v>792</v>
      </c>
      <c r="AC218" s="245" t="s">
        <v>201</v>
      </c>
      <c r="AD218" s="245" t="s">
        <v>354</v>
      </c>
      <c r="AE218" s="245" t="s">
        <v>12</v>
      </c>
    </row>
    <row r="219" spans="2:31" x14ac:dyDescent="0.35">
      <c r="B219" s="244">
        <v>101037</v>
      </c>
      <c r="C219" s="245" t="s">
        <v>1922</v>
      </c>
      <c r="D219" s="244">
        <v>2014</v>
      </c>
      <c r="E219" s="245" t="s">
        <v>12</v>
      </c>
      <c r="F219" s="240">
        <v>45368.514199021301</v>
      </c>
      <c r="G219" s="245" t="s">
        <v>1755</v>
      </c>
      <c r="H219" s="245" t="s">
        <v>12</v>
      </c>
      <c r="I219" s="240">
        <v>241.514199021358</v>
      </c>
      <c r="J219" s="240">
        <v>45127</v>
      </c>
      <c r="K219" s="240">
        <v>0</v>
      </c>
      <c r="L219" s="240">
        <v>0</v>
      </c>
      <c r="M219" s="240">
        <v>0</v>
      </c>
      <c r="N219" s="240" t="s">
        <v>12</v>
      </c>
      <c r="O219" s="240">
        <v>0</v>
      </c>
      <c r="P219" s="240">
        <v>0</v>
      </c>
      <c r="Q219" s="240">
        <v>0</v>
      </c>
      <c r="R219" s="240">
        <v>0</v>
      </c>
      <c r="S219" s="240">
        <v>45368.514199021301</v>
      </c>
      <c r="T219" s="245" t="s">
        <v>12</v>
      </c>
      <c r="U219" s="245" t="s">
        <v>316</v>
      </c>
      <c r="V219" s="245" t="s">
        <v>317</v>
      </c>
      <c r="W219" s="245" t="s">
        <v>390</v>
      </c>
      <c r="X219" s="245" t="s">
        <v>12</v>
      </c>
      <c r="Y219" s="245" t="s">
        <v>1923</v>
      </c>
      <c r="Z219" s="245" t="s">
        <v>320</v>
      </c>
      <c r="AA219" s="247">
        <v>92657</v>
      </c>
      <c r="AB219" s="245" t="s">
        <v>411</v>
      </c>
      <c r="AC219" s="245" t="s">
        <v>201</v>
      </c>
      <c r="AD219" s="245" t="s">
        <v>354</v>
      </c>
      <c r="AE219" s="245" t="s">
        <v>12</v>
      </c>
    </row>
    <row r="220" spans="2:31" x14ac:dyDescent="0.35">
      <c r="B220" s="244">
        <v>3102</v>
      </c>
      <c r="C220" s="245" t="s">
        <v>2065</v>
      </c>
      <c r="D220" s="244">
        <v>2014</v>
      </c>
      <c r="E220" s="245" t="s">
        <v>12</v>
      </c>
      <c r="F220" s="240">
        <v>0</v>
      </c>
      <c r="G220" s="245" t="s">
        <v>1755</v>
      </c>
      <c r="H220" s="245" t="s">
        <v>12</v>
      </c>
      <c r="I220" s="240">
        <v>0</v>
      </c>
      <c r="J220" s="240">
        <v>0</v>
      </c>
      <c r="K220" s="240">
        <v>0</v>
      </c>
      <c r="L220" s="240">
        <v>0</v>
      </c>
      <c r="M220" s="240">
        <v>0</v>
      </c>
      <c r="N220" s="240" t="s">
        <v>12</v>
      </c>
      <c r="O220" s="240">
        <v>0</v>
      </c>
      <c r="P220" s="240">
        <v>0</v>
      </c>
      <c r="Q220" s="240">
        <v>0</v>
      </c>
      <c r="R220" s="240">
        <v>0</v>
      </c>
      <c r="S220" s="240">
        <v>0</v>
      </c>
      <c r="T220" s="245" t="s">
        <v>12</v>
      </c>
      <c r="U220" s="245" t="s">
        <v>317</v>
      </c>
      <c r="V220" s="245" t="s">
        <v>317</v>
      </c>
      <c r="W220" s="245" t="s">
        <v>12</v>
      </c>
      <c r="X220" s="245" t="s">
        <v>12</v>
      </c>
      <c r="Y220" s="245" t="s">
        <v>460</v>
      </c>
      <c r="Z220" s="245" t="s">
        <v>320</v>
      </c>
      <c r="AA220" s="247">
        <v>92121</v>
      </c>
      <c r="AB220" s="245" t="s">
        <v>321</v>
      </c>
      <c r="AC220" s="245" t="s">
        <v>322</v>
      </c>
      <c r="AD220" s="245" t="s">
        <v>323</v>
      </c>
      <c r="AE220" s="245" t="s">
        <v>12</v>
      </c>
    </row>
    <row r="221" spans="2:31" x14ac:dyDescent="0.35">
      <c r="B221" s="244">
        <v>101519</v>
      </c>
      <c r="C221" s="245" t="s">
        <v>793</v>
      </c>
      <c r="D221" s="244">
        <v>2014</v>
      </c>
      <c r="E221" s="245" t="s">
        <v>12</v>
      </c>
      <c r="F221" s="240">
        <v>100661.628717988</v>
      </c>
      <c r="G221" s="245" t="s">
        <v>1755</v>
      </c>
      <c r="H221" s="245" t="s">
        <v>12</v>
      </c>
      <c r="I221" s="240">
        <v>100661.628717988</v>
      </c>
      <c r="J221" s="240">
        <v>0</v>
      </c>
      <c r="K221" s="240">
        <v>0</v>
      </c>
      <c r="L221" s="240">
        <v>0</v>
      </c>
      <c r="M221" s="240">
        <v>0</v>
      </c>
      <c r="N221" s="240" t="s">
        <v>12</v>
      </c>
      <c r="O221" s="240">
        <v>100661.628717988</v>
      </c>
      <c r="P221" s="240">
        <v>0</v>
      </c>
      <c r="Q221" s="240">
        <v>0</v>
      </c>
      <c r="R221" s="240">
        <v>100661.628717988</v>
      </c>
      <c r="S221" s="240">
        <v>0</v>
      </c>
      <c r="T221" s="245" t="s">
        <v>12</v>
      </c>
      <c r="U221" s="245" t="s">
        <v>316</v>
      </c>
      <c r="V221" s="245" t="s">
        <v>317</v>
      </c>
      <c r="W221" s="245" t="s">
        <v>489</v>
      </c>
      <c r="X221" s="245" t="s">
        <v>12</v>
      </c>
      <c r="Y221" s="245" t="s">
        <v>460</v>
      </c>
      <c r="Z221" s="245" t="s">
        <v>320</v>
      </c>
      <c r="AA221" s="247">
        <v>92113</v>
      </c>
      <c r="AB221" s="245" t="s">
        <v>1924</v>
      </c>
      <c r="AC221" s="245" t="s">
        <v>201</v>
      </c>
      <c r="AD221" s="245" t="s">
        <v>327</v>
      </c>
      <c r="AE221" s="245" t="s">
        <v>12</v>
      </c>
    </row>
    <row r="222" spans="2:31" x14ac:dyDescent="0.35">
      <c r="B222" s="244">
        <v>104219</v>
      </c>
      <c r="C222" s="245" t="s">
        <v>2066</v>
      </c>
      <c r="D222" s="244">
        <v>2014</v>
      </c>
      <c r="E222" s="245" t="s">
        <v>12</v>
      </c>
      <c r="F222" s="240">
        <v>262945.634104</v>
      </c>
      <c r="G222" s="245" t="s">
        <v>1755</v>
      </c>
      <c r="H222" s="245" t="s">
        <v>12</v>
      </c>
      <c r="I222" s="240">
        <v>262945.634104</v>
      </c>
      <c r="J222" s="240">
        <v>0</v>
      </c>
      <c r="K222" s="240">
        <v>0</v>
      </c>
      <c r="L222" s="240">
        <v>0</v>
      </c>
      <c r="M222" s="240">
        <v>0</v>
      </c>
      <c r="N222" s="240" t="s">
        <v>12</v>
      </c>
      <c r="O222" s="240">
        <v>262945.634104</v>
      </c>
      <c r="P222" s="240">
        <v>0</v>
      </c>
      <c r="Q222" s="240">
        <v>0</v>
      </c>
      <c r="R222" s="240">
        <v>262945.634104</v>
      </c>
      <c r="S222" s="240">
        <v>0</v>
      </c>
      <c r="T222" s="245" t="s">
        <v>12</v>
      </c>
      <c r="U222" s="245" t="s">
        <v>316</v>
      </c>
      <c r="V222" s="245" t="s">
        <v>317</v>
      </c>
      <c r="W222" s="245" t="s">
        <v>777</v>
      </c>
      <c r="X222" s="245" t="s">
        <v>12</v>
      </c>
      <c r="Y222" s="245" t="s">
        <v>1501</v>
      </c>
      <c r="Z222" s="245" t="s">
        <v>320</v>
      </c>
      <c r="AA222" s="247">
        <v>92258</v>
      </c>
      <c r="AB222" s="245" t="s">
        <v>352</v>
      </c>
      <c r="AC222" s="245" t="s">
        <v>201</v>
      </c>
      <c r="AD222" s="245" t="s">
        <v>354</v>
      </c>
      <c r="AE222" s="245" t="s">
        <v>12</v>
      </c>
    </row>
    <row r="223" spans="2:31" x14ac:dyDescent="0.35">
      <c r="B223" s="244">
        <v>101703</v>
      </c>
      <c r="C223" s="245" t="s">
        <v>1844</v>
      </c>
      <c r="D223" s="244">
        <v>2014</v>
      </c>
      <c r="E223" s="245" t="s">
        <v>12</v>
      </c>
      <c r="F223" s="240">
        <v>1016106.07749997</v>
      </c>
      <c r="G223" s="245" t="s">
        <v>1755</v>
      </c>
      <c r="H223" s="245" t="s">
        <v>12</v>
      </c>
      <c r="I223" s="240">
        <v>34759.420710157501</v>
      </c>
      <c r="J223" s="240">
        <v>0</v>
      </c>
      <c r="K223" s="240">
        <v>981346.65678981994</v>
      </c>
      <c r="L223" s="240">
        <v>0</v>
      </c>
      <c r="M223" s="240">
        <v>0</v>
      </c>
      <c r="N223" s="240" t="s">
        <v>12</v>
      </c>
      <c r="O223" s="240">
        <v>34193.220710157402</v>
      </c>
      <c r="P223" s="240">
        <v>140131.259944569</v>
      </c>
      <c r="Q223" s="240">
        <v>0</v>
      </c>
      <c r="R223" s="240">
        <v>174324.480654727</v>
      </c>
      <c r="S223" s="240">
        <v>841781.59684525104</v>
      </c>
      <c r="T223" s="245" t="s">
        <v>12</v>
      </c>
      <c r="U223" s="245" t="s">
        <v>316</v>
      </c>
      <c r="V223" s="245" t="s">
        <v>316</v>
      </c>
      <c r="W223" s="245" t="s">
        <v>467</v>
      </c>
      <c r="X223" s="245" t="s">
        <v>12</v>
      </c>
      <c r="Y223" s="245" t="s">
        <v>608</v>
      </c>
      <c r="Z223" s="245" t="s">
        <v>320</v>
      </c>
      <c r="AA223" s="247">
        <v>93276</v>
      </c>
      <c r="AB223" s="245" t="s">
        <v>465</v>
      </c>
      <c r="AC223" s="245" t="s">
        <v>550</v>
      </c>
      <c r="AD223" s="245" t="s">
        <v>551</v>
      </c>
      <c r="AE223" s="245" t="s">
        <v>12</v>
      </c>
    </row>
    <row r="224" spans="2:31" x14ac:dyDescent="0.35">
      <c r="B224" s="244">
        <v>104488</v>
      </c>
      <c r="C224" s="245" t="s">
        <v>795</v>
      </c>
      <c r="D224" s="244">
        <v>2014</v>
      </c>
      <c r="E224" s="245" t="s">
        <v>12</v>
      </c>
      <c r="F224" s="240">
        <v>12861.909282896</v>
      </c>
      <c r="G224" s="245" t="s">
        <v>1755</v>
      </c>
      <c r="H224" s="245" t="s">
        <v>12</v>
      </c>
      <c r="I224" s="240">
        <v>12861.909282896</v>
      </c>
      <c r="J224" s="240">
        <v>0</v>
      </c>
      <c r="K224" s="240">
        <v>0</v>
      </c>
      <c r="L224" s="240">
        <v>0</v>
      </c>
      <c r="M224" s="240">
        <v>0</v>
      </c>
      <c r="N224" s="240" t="s">
        <v>12</v>
      </c>
      <c r="O224" s="240">
        <v>0</v>
      </c>
      <c r="P224" s="240">
        <v>0</v>
      </c>
      <c r="Q224" s="240">
        <v>0</v>
      </c>
      <c r="R224" s="240">
        <v>0</v>
      </c>
      <c r="S224" s="240">
        <v>12861.909282896</v>
      </c>
      <c r="T224" s="245" t="s">
        <v>12</v>
      </c>
      <c r="U224" s="245" t="s">
        <v>317</v>
      </c>
      <c r="V224" s="245" t="s">
        <v>317</v>
      </c>
      <c r="W224" s="245" t="s">
        <v>12</v>
      </c>
      <c r="X224" s="245" t="s">
        <v>12</v>
      </c>
      <c r="Y224" s="245" t="s">
        <v>346</v>
      </c>
      <c r="Z224" s="245" t="s">
        <v>320</v>
      </c>
      <c r="AA224" s="247">
        <v>93309</v>
      </c>
      <c r="AB224" s="245" t="s">
        <v>342</v>
      </c>
      <c r="AC224" s="245" t="s">
        <v>343</v>
      </c>
      <c r="AD224" s="245" t="s">
        <v>344</v>
      </c>
      <c r="AE224" s="245" t="s">
        <v>12</v>
      </c>
    </row>
    <row r="225" spans="2:31" x14ac:dyDescent="0.35">
      <c r="B225" s="244">
        <v>104340</v>
      </c>
      <c r="C225" s="245" t="s">
        <v>1846</v>
      </c>
      <c r="D225" s="244">
        <v>2014</v>
      </c>
      <c r="E225" s="245" t="s">
        <v>12</v>
      </c>
      <c r="F225" s="240">
        <v>13033.77016</v>
      </c>
      <c r="G225" s="245" t="s">
        <v>1755</v>
      </c>
      <c r="H225" s="245" t="s">
        <v>12</v>
      </c>
      <c r="I225" s="240">
        <v>13033.77016</v>
      </c>
      <c r="J225" s="240">
        <v>0</v>
      </c>
      <c r="K225" s="240">
        <v>0</v>
      </c>
      <c r="L225" s="240">
        <v>0</v>
      </c>
      <c r="M225" s="240">
        <v>0</v>
      </c>
      <c r="N225" s="240" t="s">
        <v>12</v>
      </c>
      <c r="O225" s="240">
        <v>0</v>
      </c>
      <c r="P225" s="240">
        <v>0</v>
      </c>
      <c r="Q225" s="240">
        <v>0</v>
      </c>
      <c r="R225" s="240">
        <v>0</v>
      </c>
      <c r="S225" s="240">
        <v>13033.77016</v>
      </c>
      <c r="T225" s="245" t="s">
        <v>12</v>
      </c>
      <c r="U225" s="245" t="s">
        <v>317</v>
      </c>
      <c r="V225" s="245" t="s">
        <v>317</v>
      </c>
      <c r="W225" s="245" t="s">
        <v>12</v>
      </c>
      <c r="X225" s="245" t="s">
        <v>12</v>
      </c>
      <c r="Y225" s="245" t="s">
        <v>410</v>
      </c>
      <c r="Z225" s="245" t="s">
        <v>320</v>
      </c>
      <c r="AA225" s="247">
        <v>94565</v>
      </c>
      <c r="AB225" s="245" t="s">
        <v>853</v>
      </c>
      <c r="AC225" s="245" t="s">
        <v>201</v>
      </c>
      <c r="AD225" s="245" t="s">
        <v>327</v>
      </c>
      <c r="AE225" s="245" t="s">
        <v>12</v>
      </c>
    </row>
    <row r="226" spans="2:31" x14ac:dyDescent="0.35">
      <c r="B226" s="244">
        <v>101263</v>
      </c>
      <c r="C226" s="245" t="s">
        <v>796</v>
      </c>
      <c r="D226" s="244">
        <v>2014</v>
      </c>
      <c r="E226" s="245" t="s">
        <v>12</v>
      </c>
      <c r="F226" s="240">
        <v>820344.77471200004</v>
      </c>
      <c r="G226" s="245" t="s">
        <v>1755</v>
      </c>
      <c r="H226" s="245" t="s">
        <v>12</v>
      </c>
      <c r="I226" s="240">
        <v>820344.77471200004</v>
      </c>
      <c r="J226" s="240">
        <v>0</v>
      </c>
      <c r="K226" s="240">
        <v>0</v>
      </c>
      <c r="L226" s="240">
        <v>0</v>
      </c>
      <c r="M226" s="240">
        <v>0</v>
      </c>
      <c r="N226" s="240" t="s">
        <v>12</v>
      </c>
      <c r="O226" s="240">
        <v>820344.77471200004</v>
      </c>
      <c r="P226" s="240">
        <v>0</v>
      </c>
      <c r="Q226" s="240">
        <v>0</v>
      </c>
      <c r="R226" s="240">
        <v>820344.77471200004</v>
      </c>
      <c r="S226" s="240">
        <v>0</v>
      </c>
      <c r="T226" s="245" t="s">
        <v>12</v>
      </c>
      <c r="U226" s="245" t="s">
        <v>316</v>
      </c>
      <c r="V226" s="245" t="s">
        <v>317</v>
      </c>
      <c r="W226" s="245" t="s">
        <v>390</v>
      </c>
      <c r="X226" s="245" t="s">
        <v>12</v>
      </c>
      <c r="Y226" s="245" t="s">
        <v>797</v>
      </c>
      <c r="Z226" s="245" t="s">
        <v>320</v>
      </c>
      <c r="AA226" s="247">
        <v>94525</v>
      </c>
      <c r="AB226" s="245" t="s">
        <v>352</v>
      </c>
      <c r="AC226" s="245" t="s">
        <v>201</v>
      </c>
      <c r="AD226" s="245" t="s">
        <v>458</v>
      </c>
      <c r="AE226" s="245" t="s">
        <v>12</v>
      </c>
    </row>
    <row r="227" spans="2:31" x14ac:dyDescent="0.35">
      <c r="B227" s="244">
        <v>104349</v>
      </c>
      <c r="C227" s="245" t="s">
        <v>799</v>
      </c>
      <c r="D227" s="244">
        <v>2014</v>
      </c>
      <c r="E227" s="245" t="s">
        <v>12</v>
      </c>
      <c r="F227" s="240">
        <v>11929.688398800001</v>
      </c>
      <c r="G227" s="245" t="s">
        <v>1755</v>
      </c>
      <c r="H227" s="245" t="s">
        <v>12</v>
      </c>
      <c r="I227" s="240">
        <v>11929.688398800001</v>
      </c>
      <c r="J227" s="240">
        <v>0</v>
      </c>
      <c r="K227" s="240">
        <v>0</v>
      </c>
      <c r="L227" s="240">
        <v>0</v>
      </c>
      <c r="M227" s="240">
        <v>0</v>
      </c>
      <c r="N227" s="240" t="s">
        <v>12</v>
      </c>
      <c r="O227" s="240">
        <v>0</v>
      </c>
      <c r="P227" s="240">
        <v>0</v>
      </c>
      <c r="Q227" s="240">
        <v>0</v>
      </c>
      <c r="R227" s="240">
        <v>0</v>
      </c>
      <c r="S227" s="240">
        <v>11929.688398800001</v>
      </c>
      <c r="T227" s="245" t="s">
        <v>12</v>
      </c>
      <c r="U227" s="245" t="s">
        <v>317</v>
      </c>
      <c r="V227" s="245" t="s">
        <v>317</v>
      </c>
      <c r="W227" s="245" t="s">
        <v>12</v>
      </c>
      <c r="X227" s="245" t="s">
        <v>12</v>
      </c>
      <c r="Y227" s="245" t="s">
        <v>3</v>
      </c>
      <c r="Z227" s="245" t="s">
        <v>320</v>
      </c>
      <c r="AA227" s="247">
        <v>91746</v>
      </c>
      <c r="AB227" s="245" t="s">
        <v>800</v>
      </c>
      <c r="AC227" s="245" t="s">
        <v>201</v>
      </c>
      <c r="AD227" s="245" t="s">
        <v>327</v>
      </c>
      <c r="AE227" s="245" t="s">
        <v>12</v>
      </c>
    </row>
    <row r="228" spans="2:31" x14ac:dyDescent="0.35">
      <c r="B228" s="244">
        <v>104338</v>
      </c>
      <c r="C228" s="245" t="s">
        <v>804</v>
      </c>
      <c r="D228" s="244">
        <v>2014</v>
      </c>
      <c r="E228" s="245" t="s">
        <v>12</v>
      </c>
      <c r="F228" s="240">
        <v>11152.927248800001</v>
      </c>
      <c r="G228" s="245" t="s">
        <v>1755</v>
      </c>
      <c r="H228" s="245" t="s">
        <v>12</v>
      </c>
      <c r="I228" s="240">
        <v>11152.927248800001</v>
      </c>
      <c r="J228" s="240">
        <v>0</v>
      </c>
      <c r="K228" s="240">
        <v>0</v>
      </c>
      <c r="L228" s="240">
        <v>0</v>
      </c>
      <c r="M228" s="240">
        <v>0</v>
      </c>
      <c r="N228" s="240" t="s">
        <v>12</v>
      </c>
      <c r="O228" s="240">
        <v>0</v>
      </c>
      <c r="P228" s="240">
        <v>0</v>
      </c>
      <c r="Q228" s="240">
        <v>0</v>
      </c>
      <c r="R228" s="240">
        <v>0</v>
      </c>
      <c r="S228" s="240">
        <v>11152.927248800001</v>
      </c>
      <c r="T228" s="245" t="s">
        <v>12</v>
      </c>
      <c r="U228" s="245" t="s">
        <v>317</v>
      </c>
      <c r="V228" s="245" t="s">
        <v>317</v>
      </c>
      <c r="W228" s="245" t="s">
        <v>12</v>
      </c>
      <c r="X228" s="245" t="s">
        <v>12</v>
      </c>
      <c r="Y228" s="245" t="s">
        <v>578</v>
      </c>
      <c r="Z228" s="245" t="s">
        <v>320</v>
      </c>
      <c r="AA228" s="247">
        <v>93706</v>
      </c>
      <c r="AB228" s="245" t="s">
        <v>502</v>
      </c>
      <c r="AC228" s="245" t="s">
        <v>201</v>
      </c>
      <c r="AD228" s="245" t="s">
        <v>327</v>
      </c>
      <c r="AE228" s="245" t="s">
        <v>12</v>
      </c>
    </row>
    <row r="229" spans="2:31" x14ac:dyDescent="0.35">
      <c r="B229" s="244">
        <v>104337</v>
      </c>
      <c r="C229" s="245" t="s">
        <v>805</v>
      </c>
      <c r="D229" s="244">
        <v>2014</v>
      </c>
      <c r="E229" s="245" t="s">
        <v>12</v>
      </c>
      <c r="F229" s="240">
        <v>18648.2713283999</v>
      </c>
      <c r="G229" s="245" t="s">
        <v>1755</v>
      </c>
      <c r="H229" s="245" t="s">
        <v>12</v>
      </c>
      <c r="I229" s="240">
        <v>18648.2713283999</v>
      </c>
      <c r="J229" s="240">
        <v>0</v>
      </c>
      <c r="K229" s="240">
        <v>0</v>
      </c>
      <c r="L229" s="240">
        <v>0</v>
      </c>
      <c r="M229" s="240">
        <v>0</v>
      </c>
      <c r="N229" s="240" t="s">
        <v>12</v>
      </c>
      <c r="O229" s="240">
        <v>0</v>
      </c>
      <c r="P229" s="240">
        <v>0</v>
      </c>
      <c r="Q229" s="240">
        <v>0</v>
      </c>
      <c r="R229" s="240">
        <v>0</v>
      </c>
      <c r="S229" s="240">
        <v>18648.2713283999</v>
      </c>
      <c r="T229" s="245" t="s">
        <v>12</v>
      </c>
      <c r="U229" s="245" t="s">
        <v>317</v>
      </c>
      <c r="V229" s="245" t="s">
        <v>317</v>
      </c>
      <c r="W229" s="245" t="s">
        <v>12</v>
      </c>
      <c r="X229" s="245" t="s">
        <v>12</v>
      </c>
      <c r="Y229" s="245" t="s">
        <v>506</v>
      </c>
      <c r="Z229" s="245" t="s">
        <v>320</v>
      </c>
      <c r="AA229" s="247">
        <v>90058</v>
      </c>
      <c r="AB229" s="245" t="s">
        <v>502</v>
      </c>
      <c r="AC229" s="245" t="s">
        <v>201</v>
      </c>
      <c r="AD229" s="245" t="s">
        <v>327</v>
      </c>
      <c r="AE229" s="245" t="s">
        <v>12</v>
      </c>
    </row>
    <row r="230" spans="2:31" x14ac:dyDescent="0.35">
      <c r="B230" s="244">
        <v>104339</v>
      </c>
      <c r="C230" s="245" t="s">
        <v>806</v>
      </c>
      <c r="D230" s="244">
        <v>2014</v>
      </c>
      <c r="E230" s="245" t="s">
        <v>12</v>
      </c>
      <c r="F230" s="240">
        <v>15491.178228000001</v>
      </c>
      <c r="G230" s="245" t="s">
        <v>1755</v>
      </c>
      <c r="H230" s="245" t="s">
        <v>12</v>
      </c>
      <c r="I230" s="240">
        <v>15491.178228000001</v>
      </c>
      <c r="J230" s="240">
        <v>0</v>
      </c>
      <c r="K230" s="240">
        <v>0</v>
      </c>
      <c r="L230" s="240">
        <v>0</v>
      </c>
      <c r="M230" s="240">
        <v>0</v>
      </c>
      <c r="N230" s="240" t="s">
        <v>12</v>
      </c>
      <c r="O230" s="240">
        <v>0</v>
      </c>
      <c r="P230" s="240">
        <v>0</v>
      </c>
      <c r="Q230" s="240">
        <v>0</v>
      </c>
      <c r="R230" s="240">
        <v>0</v>
      </c>
      <c r="S230" s="240">
        <v>15491.178228000001</v>
      </c>
      <c r="T230" s="245" t="s">
        <v>12</v>
      </c>
      <c r="U230" s="245" t="s">
        <v>317</v>
      </c>
      <c r="V230" s="245" t="s">
        <v>317</v>
      </c>
      <c r="W230" s="245" t="s">
        <v>12</v>
      </c>
      <c r="X230" s="245" t="s">
        <v>12</v>
      </c>
      <c r="Y230" s="245" t="s">
        <v>791</v>
      </c>
      <c r="Z230" s="245" t="s">
        <v>320</v>
      </c>
      <c r="AA230" s="247">
        <v>95313</v>
      </c>
      <c r="AB230" s="245" t="s">
        <v>502</v>
      </c>
      <c r="AC230" s="245" t="s">
        <v>201</v>
      </c>
      <c r="AD230" s="245" t="s">
        <v>327</v>
      </c>
      <c r="AE230" s="245" t="s">
        <v>12</v>
      </c>
    </row>
    <row r="231" spans="2:31" x14ac:dyDescent="0.35">
      <c r="B231" s="244">
        <v>101260</v>
      </c>
      <c r="C231" s="245" t="s">
        <v>807</v>
      </c>
      <c r="D231" s="244">
        <v>2014</v>
      </c>
      <c r="E231" s="245" t="s">
        <v>12</v>
      </c>
      <c r="F231" s="240">
        <v>14230.943508799901</v>
      </c>
      <c r="G231" s="245" t="s">
        <v>1755</v>
      </c>
      <c r="H231" s="245" t="s">
        <v>12</v>
      </c>
      <c r="I231" s="240">
        <v>14230.943508799901</v>
      </c>
      <c r="J231" s="240">
        <v>0</v>
      </c>
      <c r="K231" s="240">
        <v>0</v>
      </c>
      <c r="L231" s="240">
        <v>0</v>
      </c>
      <c r="M231" s="240">
        <v>0</v>
      </c>
      <c r="N231" s="240" t="s">
        <v>12</v>
      </c>
      <c r="O231" s="240">
        <v>0</v>
      </c>
      <c r="P231" s="240">
        <v>0</v>
      </c>
      <c r="Q231" s="240">
        <v>0</v>
      </c>
      <c r="R231" s="240">
        <v>0</v>
      </c>
      <c r="S231" s="240">
        <v>14230.943508799901</v>
      </c>
      <c r="T231" s="245" t="s">
        <v>12</v>
      </c>
      <c r="U231" s="245" t="s">
        <v>317</v>
      </c>
      <c r="V231" s="245" t="s">
        <v>317</v>
      </c>
      <c r="W231" s="245" t="s">
        <v>12</v>
      </c>
      <c r="X231" s="245" t="s">
        <v>12</v>
      </c>
      <c r="Y231" s="245" t="s">
        <v>325</v>
      </c>
      <c r="Z231" s="245" t="s">
        <v>320</v>
      </c>
      <c r="AA231" s="247">
        <v>92880</v>
      </c>
      <c r="AB231" s="245" t="s">
        <v>808</v>
      </c>
      <c r="AC231" s="245" t="s">
        <v>201</v>
      </c>
      <c r="AD231" s="245" t="s">
        <v>327</v>
      </c>
      <c r="AE231" s="245" t="s">
        <v>12</v>
      </c>
    </row>
    <row r="232" spans="2:31" x14ac:dyDescent="0.35">
      <c r="B232" s="244">
        <v>2231</v>
      </c>
      <c r="C232" s="245" t="s">
        <v>2067</v>
      </c>
      <c r="D232" s="244">
        <v>2014</v>
      </c>
      <c r="E232" s="245" t="s">
        <v>12</v>
      </c>
      <c r="F232" s="240">
        <v>0</v>
      </c>
      <c r="G232" s="245" t="s">
        <v>1755</v>
      </c>
      <c r="H232" s="245" t="s">
        <v>12</v>
      </c>
      <c r="I232" s="240">
        <v>0</v>
      </c>
      <c r="J232" s="240">
        <v>0</v>
      </c>
      <c r="K232" s="240">
        <v>0</v>
      </c>
      <c r="L232" s="240">
        <v>0</v>
      </c>
      <c r="M232" s="240">
        <v>0</v>
      </c>
      <c r="N232" s="240" t="s">
        <v>12</v>
      </c>
      <c r="O232" s="240">
        <v>0</v>
      </c>
      <c r="P232" s="240">
        <v>0</v>
      </c>
      <c r="Q232" s="240">
        <v>0</v>
      </c>
      <c r="R232" s="240">
        <v>0</v>
      </c>
      <c r="S232" s="240">
        <v>0</v>
      </c>
      <c r="T232" s="245" t="s">
        <v>12</v>
      </c>
      <c r="U232" s="245" t="s">
        <v>317</v>
      </c>
      <c r="V232" s="245" t="s">
        <v>317</v>
      </c>
      <c r="W232" s="245" t="s">
        <v>12</v>
      </c>
      <c r="X232" s="245" t="s">
        <v>12</v>
      </c>
      <c r="Y232" s="245" t="s">
        <v>444</v>
      </c>
      <c r="Z232" s="245" t="s">
        <v>445</v>
      </c>
      <c r="AA232" s="247">
        <v>77002</v>
      </c>
      <c r="AB232" s="245" t="s">
        <v>717</v>
      </c>
      <c r="AC232" s="245" t="s">
        <v>322</v>
      </c>
      <c r="AD232" s="245" t="s">
        <v>323</v>
      </c>
      <c r="AE232" s="245" t="s">
        <v>12</v>
      </c>
    </row>
    <row r="233" spans="2:31" x14ac:dyDescent="0.35">
      <c r="B233" s="244">
        <v>101214</v>
      </c>
      <c r="C233" s="245" t="s">
        <v>809</v>
      </c>
      <c r="D233" s="244">
        <v>2014</v>
      </c>
      <c r="E233" s="245" t="s">
        <v>12</v>
      </c>
      <c r="F233" s="240">
        <v>28662.082787200001</v>
      </c>
      <c r="G233" s="245" t="s">
        <v>1755</v>
      </c>
      <c r="H233" s="245" t="s">
        <v>12</v>
      </c>
      <c r="I233" s="240">
        <v>28662.082787200001</v>
      </c>
      <c r="J233" s="240">
        <v>0</v>
      </c>
      <c r="K233" s="240">
        <v>0</v>
      </c>
      <c r="L233" s="240">
        <v>0</v>
      </c>
      <c r="M233" s="240">
        <v>0</v>
      </c>
      <c r="N233" s="240" t="s">
        <v>12</v>
      </c>
      <c r="O233" s="240">
        <v>28662.082787200001</v>
      </c>
      <c r="P233" s="240">
        <v>0</v>
      </c>
      <c r="Q233" s="240">
        <v>0</v>
      </c>
      <c r="R233" s="240">
        <v>28662.082787200001</v>
      </c>
      <c r="S233" s="240">
        <v>0</v>
      </c>
      <c r="T233" s="245" t="s">
        <v>12</v>
      </c>
      <c r="U233" s="245" t="s">
        <v>316</v>
      </c>
      <c r="V233" s="245" t="s">
        <v>1889</v>
      </c>
      <c r="W233" s="245" t="s">
        <v>777</v>
      </c>
      <c r="X233" s="245" t="s">
        <v>12</v>
      </c>
      <c r="Y233" s="245" t="s">
        <v>693</v>
      </c>
      <c r="Z233" s="245" t="s">
        <v>320</v>
      </c>
      <c r="AA233" s="247">
        <v>93230</v>
      </c>
      <c r="AB233" s="245" t="s">
        <v>673</v>
      </c>
      <c r="AC233" s="245" t="s">
        <v>201</v>
      </c>
      <c r="AD233" s="245" t="s">
        <v>327</v>
      </c>
      <c r="AE233" s="245" t="s">
        <v>12</v>
      </c>
    </row>
    <row r="234" spans="2:31" x14ac:dyDescent="0.35">
      <c r="B234" s="244">
        <v>104138</v>
      </c>
      <c r="C234" s="245" t="s">
        <v>810</v>
      </c>
      <c r="D234" s="244">
        <v>2014</v>
      </c>
      <c r="E234" s="245" t="s">
        <v>12</v>
      </c>
      <c r="F234" s="240">
        <v>14360.0704824</v>
      </c>
      <c r="G234" s="245" t="s">
        <v>1755</v>
      </c>
      <c r="H234" s="245" t="s">
        <v>12</v>
      </c>
      <c r="I234" s="240">
        <v>14360.0704824</v>
      </c>
      <c r="J234" s="240">
        <v>0</v>
      </c>
      <c r="K234" s="240">
        <v>0</v>
      </c>
      <c r="L234" s="240">
        <v>0</v>
      </c>
      <c r="M234" s="240">
        <v>0</v>
      </c>
      <c r="N234" s="240" t="s">
        <v>12</v>
      </c>
      <c r="O234" s="240">
        <v>0</v>
      </c>
      <c r="P234" s="240">
        <v>0</v>
      </c>
      <c r="Q234" s="240">
        <v>0</v>
      </c>
      <c r="R234" s="240">
        <v>0</v>
      </c>
      <c r="S234" s="240">
        <v>14360.0704824</v>
      </c>
      <c r="T234" s="245" t="s">
        <v>12</v>
      </c>
      <c r="U234" s="245" t="s">
        <v>317</v>
      </c>
      <c r="V234" s="245" t="s">
        <v>317</v>
      </c>
      <c r="W234" s="245" t="s">
        <v>12</v>
      </c>
      <c r="X234" s="245" t="s">
        <v>12</v>
      </c>
      <c r="Y234" s="245" t="s">
        <v>540</v>
      </c>
      <c r="Z234" s="245" t="s">
        <v>320</v>
      </c>
      <c r="AA234" s="247">
        <v>95357</v>
      </c>
      <c r="AB234" s="245" t="s">
        <v>673</v>
      </c>
      <c r="AC234" s="245" t="s">
        <v>201</v>
      </c>
      <c r="AD234" s="245" t="s">
        <v>327</v>
      </c>
      <c r="AE234" s="245" t="s">
        <v>12</v>
      </c>
    </row>
    <row r="235" spans="2:31" x14ac:dyDescent="0.35">
      <c r="B235" s="244">
        <v>104489</v>
      </c>
      <c r="C235" s="245" t="s">
        <v>811</v>
      </c>
      <c r="D235" s="244">
        <v>2014</v>
      </c>
      <c r="E235" s="245" t="s">
        <v>12</v>
      </c>
      <c r="F235" s="240">
        <v>14449.923728</v>
      </c>
      <c r="G235" s="245" t="s">
        <v>1755</v>
      </c>
      <c r="H235" s="245" t="s">
        <v>12</v>
      </c>
      <c r="I235" s="240">
        <v>14449.923728</v>
      </c>
      <c r="J235" s="240">
        <v>0</v>
      </c>
      <c r="K235" s="240">
        <v>0</v>
      </c>
      <c r="L235" s="240">
        <v>0</v>
      </c>
      <c r="M235" s="240">
        <v>0</v>
      </c>
      <c r="N235" s="240" t="s">
        <v>12</v>
      </c>
      <c r="O235" s="240">
        <v>0</v>
      </c>
      <c r="P235" s="240">
        <v>0</v>
      </c>
      <c r="Q235" s="240">
        <v>0</v>
      </c>
      <c r="R235" s="240">
        <v>0</v>
      </c>
      <c r="S235" s="240">
        <v>14449.923728</v>
      </c>
      <c r="T235" s="245" t="s">
        <v>12</v>
      </c>
      <c r="U235" s="245" t="s">
        <v>317</v>
      </c>
      <c r="V235" s="245" t="s">
        <v>317</v>
      </c>
      <c r="W235" s="245" t="s">
        <v>12</v>
      </c>
      <c r="X235" s="245" t="s">
        <v>12</v>
      </c>
      <c r="Y235" s="245" t="s">
        <v>812</v>
      </c>
      <c r="Z235" s="245" t="s">
        <v>320</v>
      </c>
      <c r="AA235" s="247">
        <v>93215</v>
      </c>
      <c r="AB235" s="245" t="s">
        <v>352</v>
      </c>
      <c r="AC235" s="245" t="s">
        <v>204</v>
      </c>
      <c r="AD235" s="245" t="s">
        <v>354</v>
      </c>
      <c r="AE235" s="245" t="s">
        <v>12</v>
      </c>
    </row>
    <row r="236" spans="2:31" x14ac:dyDescent="0.35">
      <c r="B236" s="244">
        <v>104655</v>
      </c>
      <c r="C236" s="245" t="s">
        <v>813</v>
      </c>
      <c r="D236" s="244">
        <v>2014</v>
      </c>
      <c r="E236" s="245" t="s">
        <v>12</v>
      </c>
      <c r="F236" s="240">
        <v>11645.9710784</v>
      </c>
      <c r="G236" s="245" t="s">
        <v>1755</v>
      </c>
      <c r="H236" s="245" t="s">
        <v>12</v>
      </c>
      <c r="I236" s="240">
        <v>11645.9710784</v>
      </c>
      <c r="J236" s="240">
        <v>0</v>
      </c>
      <c r="K236" s="240">
        <v>0</v>
      </c>
      <c r="L236" s="240">
        <v>0</v>
      </c>
      <c r="M236" s="240">
        <v>0</v>
      </c>
      <c r="N236" s="240" t="s">
        <v>12</v>
      </c>
      <c r="O236" s="240">
        <v>0</v>
      </c>
      <c r="P236" s="240">
        <v>0</v>
      </c>
      <c r="Q236" s="240">
        <v>0</v>
      </c>
      <c r="R236" s="240">
        <v>0</v>
      </c>
      <c r="S236" s="240">
        <v>11645.9710784</v>
      </c>
      <c r="T236" s="245" t="s">
        <v>12</v>
      </c>
      <c r="U236" s="245" t="s">
        <v>317</v>
      </c>
      <c r="V236" s="245" t="s">
        <v>317</v>
      </c>
      <c r="W236" s="245" t="s">
        <v>12</v>
      </c>
      <c r="X236" s="245" t="s">
        <v>12</v>
      </c>
      <c r="Y236" s="245" t="s">
        <v>812</v>
      </c>
      <c r="Z236" s="245" t="s">
        <v>320</v>
      </c>
      <c r="AA236" s="247">
        <v>93215</v>
      </c>
      <c r="AB236" s="245" t="s">
        <v>814</v>
      </c>
      <c r="AC236" s="245" t="s">
        <v>201</v>
      </c>
      <c r="AD236" s="245" t="s">
        <v>327</v>
      </c>
      <c r="AE236" s="245" t="s">
        <v>12</v>
      </c>
    </row>
    <row r="237" spans="2:31" x14ac:dyDescent="0.35">
      <c r="B237" s="244">
        <v>101709</v>
      </c>
      <c r="C237" s="245" t="s">
        <v>815</v>
      </c>
      <c r="D237" s="244">
        <v>2014</v>
      </c>
      <c r="E237" s="245" t="s">
        <v>12</v>
      </c>
      <c r="F237" s="240">
        <v>27455.901185999901</v>
      </c>
      <c r="G237" s="245" t="s">
        <v>1755</v>
      </c>
      <c r="H237" s="245" t="s">
        <v>12</v>
      </c>
      <c r="I237" s="240">
        <v>27455.901185999901</v>
      </c>
      <c r="J237" s="240">
        <v>0</v>
      </c>
      <c r="K237" s="240">
        <v>0</v>
      </c>
      <c r="L237" s="240">
        <v>0</v>
      </c>
      <c r="M237" s="240">
        <v>0</v>
      </c>
      <c r="N237" s="240" t="s">
        <v>12</v>
      </c>
      <c r="O237" s="240">
        <v>27455.901185999901</v>
      </c>
      <c r="P237" s="240">
        <v>0</v>
      </c>
      <c r="Q237" s="240">
        <v>0</v>
      </c>
      <c r="R237" s="240">
        <v>27455.901185999901</v>
      </c>
      <c r="S237" s="240">
        <v>0</v>
      </c>
      <c r="T237" s="245" t="s">
        <v>12</v>
      </c>
      <c r="U237" s="245" t="s">
        <v>316</v>
      </c>
      <c r="V237" s="245" t="s">
        <v>317</v>
      </c>
      <c r="W237" s="245" t="s">
        <v>363</v>
      </c>
      <c r="X237" s="245" t="s">
        <v>12</v>
      </c>
      <c r="Y237" s="245" t="s">
        <v>816</v>
      </c>
      <c r="Z237" s="245" t="s">
        <v>320</v>
      </c>
      <c r="AA237" s="247">
        <v>90222</v>
      </c>
      <c r="AB237" s="245" t="s">
        <v>565</v>
      </c>
      <c r="AC237" s="245" t="s">
        <v>201</v>
      </c>
      <c r="AD237" s="245" t="s">
        <v>327</v>
      </c>
      <c r="AE237" s="245" t="s">
        <v>12</v>
      </c>
    </row>
    <row r="238" spans="2:31" x14ac:dyDescent="0.35">
      <c r="B238" s="244">
        <v>100026</v>
      </c>
      <c r="C238" s="245" t="s">
        <v>817</v>
      </c>
      <c r="D238" s="244">
        <v>2014</v>
      </c>
      <c r="E238" s="245" t="s">
        <v>12</v>
      </c>
      <c r="F238" s="240">
        <v>229930.553406135</v>
      </c>
      <c r="G238" s="245" t="s">
        <v>1755</v>
      </c>
      <c r="H238" s="245" t="s">
        <v>12</v>
      </c>
      <c r="I238" s="240">
        <v>7011.5534061356002</v>
      </c>
      <c r="J238" s="240">
        <v>222919</v>
      </c>
      <c r="K238" s="240">
        <v>0</v>
      </c>
      <c r="L238" s="240">
        <v>0</v>
      </c>
      <c r="M238" s="240">
        <v>0</v>
      </c>
      <c r="N238" s="240" t="s">
        <v>12</v>
      </c>
      <c r="O238" s="240">
        <v>0</v>
      </c>
      <c r="P238" s="240">
        <v>0</v>
      </c>
      <c r="Q238" s="240">
        <v>0</v>
      </c>
      <c r="R238" s="240">
        <v>0</v>
      </c>
      <c r="S238" s="240">
        <v>229930.553406135</v>
      </c>
      <c r="T238" s="245" t="s">
        <v>12</v>
      </c>
      <c r="U238" s="245" t="s">
        <v>316</v>
      </c>
      <c r="V238" s="245" t="s">
        <v>317</v>
      </c>
      <c r="W238" s="245" t="s">
        <v>1847</v>
      </c>
      <c r="X238" s="245" t="s">
        <v>12</v>
      </c>
      <c r="Y238" s="245" t="s">
        <v>818</v>
      </c>
      <c r="Z238" s="245" t="s">
        <v>320</v>
      </c>
      <c r="AA238" s="247">
        <v>95564</v>
      </c>
      <c r="AB238" s="245" t="s">
        <v>404</v>
      </c>
      <c r="AC238" s="245" t="s">
        <v>201</v>
      </c>
      <c r="AD238" s="245" t="s">
        <v>354</v>
      </c>
      <c r="AE238" s="245" t="s">
        <v>12</v>
      </c>
    </row>
    <row r="239" spans="2:31" x14ac:dyDescent="0.35">
      <c r="B239" s="244">
        <v>104433</v>
      </c>
      <c r="C239" s="245" t="s">
        <v>1979</v>
      </c>
      <c r="D239" s="244">
        <v>2014</v>
      </c>
      <c r="E239" s="245" t="s">
        <v>12</v>
      </c>
      <c r="F239" s="240">
        <v>9902.7028152000003</v>
      </c>
      <c r="G239" s="245" t="s">
        <v>1755</v>
      </c>
      <c r="H239" s="245" t="s">
        <v>12</v>
      </c>
      <c r="I239" s="240">
        <v>9902.7028152000003</v>
      </c>
      <c r="J239" s="240">
        <v>0</v>
      </c>
      <c r="K239" s="240">
        <v>0</v>
      </c>
      <c r="L239" s="240">
        <v>0</v>
      </c>
      <c r="M239" s="240">
        <v>0</v>
      </c>
      <c r="N239" s="240" t="s">
        <v>12</v>
      </c>
      <c r="O239" s="240">
        <v>0</v>
      </c>
      <c r="P239" s="240">
        <v>0</v>
      </c>
      <c r="Q239" s="240">
        <v>0</v>
      </c>
      <c r="R239" s="240">
        <v>0</v>
      </c>
      <c r="S239" s="240">
        <v>9902.7028152000003</v>
      </c>
      <c r="T239" s="245" t="s">
        <v>12</v>
      </c>
      <c r="U239" s="245" t="s">
        <v>317</v>
      </c>
      <c r="V239" s="245" t="s">
        <v>317</v>
      </c>
      <c r="W239" s="245" t="s">
        <v>12</v>
      </c>
      <c r="X239" s="245" t="s">
        <v>12</v>
      </c>
      <c r="Y239" s="245" t="s">
        <v>597</v>
      </c>
      <c r="Z239" s="245" t="s">
        <v>320</v>
      </c>
      <c r="AA239" s="247">
        <v>95330</v>
      </c>
      <c r="AB239" s="245" t="s">
        <v>820</v>
      </c>
      <c r="AC239" s="245" t="s">
        <v>201</v>
      </c>
      <c r="AD239" s="245" t="s">
        <v>327</v>
      </c>
      <c r="AE239" s="245" t="s">
        <v>12</v>
      </c>
    </row>
    <row r="240" spans="2:31" x14ac:dyDescent="0.35">
      <c r="B240" s="244">
        <v>101243</v>
      </c>
      <c r="C240" s="245" t="s">
        <v>822</v>
      </c>
      <c r="D240" s="244">
        <v>2014</v>
      </c>
      <c r="E240" s="245" t="s">
        <v>12</v>
      </c>
      <c r="F240" s="240">
        <v>29450.559155847001</v>
      </c>
      <c r="G240" s="245" t="s">
        <v>1755</v>
      </c>
      <c r="H240" s="245" t="s">
        <v>12</v>
      </c>
      <c r="I240" s="240">
        <v>29450.559155847001</v>
      </c>
      <c r="J240" s="240">
        <v>0</v>
      </c>
      <c r="K240" s="240">
        <v>0</v>
      </c>
      <c r="L240" s="240">
        <v>0</v>
      </c>
      <c r="M240" s="240">
        <v>0</v>
      </c>
      <c r="N240" s="240" t="s">
        <v>12</v>
      </c>
      <c r="O240" s="240">
        <v>29450.559155847001</v>
      </c>
      <c r="P240" s="240">
        <v>0</v>
      </c>
      <c r="Q240" s="240">
        <v>0</v>
      </c>
      <c r="R240" s="240">
        <v>29450.559155847001</v>
      </c>
      <c r="S240" s="240">
        <v>0</v>
      </c>
      <c r="T240" s="245" t="s">
        <v>12</v>
      </c>
      <c r="U240" s="245" t="s">
        <v>316</v>
      </c>
      <c r="V240" s="245" t="s">
        <v>316</v>
      </c>
      <c r="W240" s="245" t="s">
        <v>318</v>
      </c>
      <c r="X240" s="245" t="s">
        <v>12</v>
      </c>
      <c r="Y240" s="245" t="s">
        <v>562</v>
      </c>
      <c r="Z240" s="245" t="s">
        <v>320</v>
      </c>
      <c r="AA240" s="247">
        <v>96013</v>
      </c>
      <c r="AB240" s="245" t="s">
        <v>823</v>
      </c>
      <c r="AC240" s="245" t="s">
        <v>201</v>
      </c>
      <c r="AD240" s="245" t="s">
        <v>327</v>
      </c>
      <c r="AE240" s="245" t="s">
        <v>12</v>
      </c>
    </row>
    <row r="241" spans="2:31" x14ac:dyDescent="0.35">
      <c r="B241" s="244">
        <v>100025</v>
      </c>
      <c r="C241" s="245" t="s">
        <v>1848</v>
      </c>
      <c r="D241" s="244">
        <v>2014</v>
      </c>
      <c r="E241" s="245" t="s">
        <v>12</v>
      </c>
      <c r="F241" s="240">
        <v>103201.41527513201</v>
      </c>
      <c r="G241" s="245" t="s">
        <v>1755</v>
      </c>
      <c r="H241" s="245" t="s">
        <v>12</v>
      </c>
      <c r="I241" s="240">
        <v>2305.4152751319898</v>
      </c>
      <c r="J241" s="240">
        <v>100896</v>
      </c>
      <c r="K241" s="240">
        <v>0</v>
      </c>
      <c r="L241" s="240">
        <v>0</v>
      </c>
      <c r="M241" s="240">
        <v>0</v>
      </c>
      <c r="N241" s="240" t="s">
        <v>12</v>
      </c>
      <c r="O241" s="240">
        <v>0</v>
      </c>
      <c r="P241" s="240">
        <v>0</v>
      </c>
      <c r="Q241" s="240">
        <v>0</v>
      </c>
      <c r="R241" s="240">
        <v>0</v>
      </c>
      <c r="S241" s="240">
        <v>103201.41527513201</v>
      </c>
      <c r="T241" s="245" t="s">
        <v>12</v>
      </c>
      <c r="U241" s="245" t="s">
        <v>316</v>
      </c>
      <c r="V241" s="245" t="s">
        <v>317</v>
      </c>
      <c r="W241" s="245" t="s">
        <v>390</v>
      </c>
      <c r="X241" s="245" t="s">
        <v>12</v>
      </c>
      <c r="Y241" s="245" t="s">
        <v>1849</v>
      </c>
      <c r="Z241" s="245" t="s">
        <v>320</v>
      </c>
      <c r="AA241" s="247">
        <v>93654</v>
      </c>
      <c r="AB241" s="245" t="s">
        <v>411</v>
      </c>
      <c r="AC241" s="245" t="s">
        <v>201</v>
      </c>
      <c r="AD241" s="245" t="s">
        <v>354</v>
      </c>
      <c r="AE241" s="245" t="s">
        <v>12</v>
      </c>
    </row>
    <row r="242" spans="2:31" x14ac:dyDescent="0.35">
      <c r="B242" s="244">
        <v>2264</v>
      </c>
      <c r="C242" s="245" t="s">
        <v>824</v>
      </c>
      <c r="D242" s="244">
        <v>2014</v>
      </c>
      <c r="E242" s="245" t="s">
        <v>12</v>
      </c>
      <c r="F242" s="240">
        <v>0</v>
      </c>
      <c r="G242" s="245" t="s">
        <v>1755</v>
      </c>
      <c r="H242" s="245" t="s">
        <v>12</v>
      </c>
      <c r="I242" s="240">
        <v>0</v>
      </c>
      <c r="J242" s="240">
        <v>0</v>
      </c>
      <c r="K242" s="240">
        <v>0</v>
      </c>
      <c r="L242" s="240">
        <v>0</v>
      </c>
      <c r="M242" s="240">
        <v>0</v>
      </c>
      <c r="N242" s="240" t="s">
        <v>12</v>
      </c>
      <c r="O242" s="240">
        <v>0</v>
      </c>
      <c r="P242" s="240">
        <v>0</v>
      </c>
      <c r="Q242" s="240">
        <v>0</v>
      </c>
      <c r="R242" s="240">
        <v>0</v>
      </c>
      <c r="S242" s="240">
        <v>0</v>
      </c>
      <c r="T242" s="245" t="s">
        <v>12</v>
      </c>
      <c r="U242" s="245" t="s">
        <v>316</v>
      </c>
      <c r="V242" s="245" t="s">
        <v>317</v>
      </c>
      <c r="W242" s="245" t="s">
        <v>318</v>
      </c>
      <c r="X242" s="245" t="s">
        <v>12</v>
      </c>
      <c r="Y242" s="245" t="s">
        <v>444</v>
      </c>
      <c r="Z242" s="245" t="s">
        <v>445</v>
      </c>
      <c r="AA242" s="247">
        <v>77046</v>
      </c>
      <c r="AB242" s="245" t="s">
        <v>321</v>
      </c>
      <c r="AC242" s="245" t="s">
        <v>322</v>
      </c>
      <c r="AD242" s="245" t="s">
        <v>323</v>
      </c>
      <c r="AE242" s="245" t="s">
        <v>12</v>
      </c>
    </row>
    <row r="243" spans="2:31" x14ac:dyDescent="0.35">
      <c r="B243" s="244">
        <v>101218</v>
      </c>
      <c r="C243" s="245" t="s">
        <v>826</v>
      </c>
      <c r="D243" s="244">
        <v>2014</v>
      </c>
      <c r="E243" s="245" t="s">
        <v>12</v>
      </c>
      <c r="F243" s="240">
        <v>21196.087552786001</v>
      </c>
      <c r="G243" s="245" t="s">
        <v>1755</v>
      </c>
      <c r="H243" s="245" t="s">
        <v>12</v>
      </c>
      <c r="I243" s="240">
        <v>21196.087552786001</v>
      </c>
      <c r="J243" s="240">
        <v>0</v>
      </c>
      <c r="K243" s="240">
        <v>0</v>
      </c>
      <c r="L243" s="240">
        <v>0</v>
      </c>
      <c r="M243" s="240">
        <v>0</v>
      </c>
      <c r="N243" s="240" t="s">
        <v>12</v>
      </c>
      <c r="O243" s="240">
        <v>0</v>
      </c>
      <c r="P243" s="240">
        <v>0</v>
      </c>
      <c r="Q243" s="240">
        <v>0</v>
      </c>
      <c r="R243" s="240">
        <v>0</v>
      </c>
      <c r="S243" s="240">
        <v>21196.087552786001</v>
      </c>
      <c r="T243" s="245" t="s">
        <v>12</v>
      </c>
      <c r="U243" s="245" t="s">
        <v>317</v>
      </c>
      <c r="V243" s="245" t="s">
        <v>317</v>
      </c>
      <c r="W243" s="245" t="s">
        <v>12</v>
      </c>
      <c r="X243" s="245" t="s">
        <v>12</v>
      </c>
      <c r="Y243" s="245" t="s">
        <v>677</v>
      </c>
      <c r="Z243" s="245" t="s">
        <v>320</v>
      </c>
      <c r="AA243" s="247">
        <v>92802</v>
      </c>
      <c r="AB243" s="245" t="s">
        <v>827</v>
      </c>
      <c r="AC243" s="245" t="s">
        <v>201</v>
      </c>
      <c r="AD243" s="245" t="s">
        <v>327</v>
      </c>
      <c r="AE243" s="245" t="s">
        <v>12</v>
      </c>
    </row>
    <row r="244" spans="2:31" x14ac:dyDescent="0.35">
      <c r="B244" s="244">
        <v>100157</v>
      </c>
      <c r="C244" s="245" t="s">
        <v>828</v>
      </c>
      <c r="D244" s="244">
        <v>2014</v>
      </c>
      <c r="E244" s="245" t="s">
        <v>12</v>
      </c>
      <c r="F244" s="240">
        <v>16740.402358544001</v>
      </c>
      <c r="G244" s="245" t="s">
        <v>1755</v>
      </c>
      <c r="H244" s="245" t="s">
        <v>12</v>
      </c>
      <c r="I244" s="240">
        <v>16740.402358544001</v>
      </c>
      <c r="J244" s="240">
        <v>0</v>
      </c>
      <c r="K244" s="240">
        <v>0</v>
      </c>
      <c r="L244" s="240">
        <v>0</v>
      </c>
      <c r="M244" s="240">
        <v>0</v>
      </c>
      <c r="N244" s="240" t="s">
        <v>12</v>
      </c>
      <c r="O244" s="240">
        <v>16740.402358544001</v>
      </c>
      <c r="P244" s="240">
        <v>0</v>
      </c>
      <c r="Q244" s="240">
        <v>0</v>
      </c>
      <c r="R244" s="240">
        <v>16740.402358544001</v>
      </c>
      <c r="S244" s="240">
        <v>0</v>
      </c>
      <c r="T244" s="245" t="s">
        <v>12</v>
      </c>
      <c r="U244" s="245" t="s">
        <v>316</v>
      </c>
      <c r="V244" s="245" t="s">
        <v>317</v>
      </c>
      <c r="W244" s="245" t="s">
        <v>467</v>
      </c>
      <c r="X244" s="245" t="s">
        <v>12</v>
      </c>
      <c r="Y244" s="245" t="s">
        <v>346</v>
      </c>
      <c r="Z244" s="245" t="s">
        <v>320</v>
      </c>
      <c r="AA244" s="247">
        <v>93308</v>
      </c>
      <c r="AB244" s="245" t="s">
        <v>352</v>
      </c>
      <c r="AC244" s="245" t="s">
        <v>201</v>
      </c>
      <c r="AD244" s="245" t="s">
        <v>354</v>
      </c>
      <c r="AE244" s="245" t="s">
        <v>12</v>
      </c>
    </row>
    <row r="245" spans="2:31" x14ac:dyDescent="0.35">
      <c r="B245" s="244">
        <v>101733</v>
      </c>
      <c r="C245" s="245" t="s">
        <v>1775</v>
      </c>
      <c r="D245" s="244">
        <v>2014</v>
      </c>
      <c r="E245" s="245" t="s">
        <v>12</v>
      </c>
      <c r="F245" s="240">
        <v>40252.442214777802</v>
      </c>
      <c r="G245" s="245" t="s">
        <v>1755</v>
      </c>
      <c r="H245" s="245" t="s">
        <v>12</v>
      </c>
      <c r="I245" s="240">
        <v>40252.442214777802</v>
      </c>
      <c r="J245" s="240">
        <v>0</v>
      </c>
      <c r="K245" s="240">
        <v>0</v>
      </c>
      <c r="L245" s="240">
        <v>0</v>
      </c>
      <c r="M245" s="240">
        <v>0</v>
      </c>
      <c r="N245" s="240" t="s">
        <v>12</v>
      </c>
      <c r="O245" s="240">
        <v>40252.442214777802</v>
      </c>
      <c r="P245" s="240">
        <v>0</v>
      </c>
      <c r="Q245" s="240">
        <v>0</v>
      </c>
      <c r="R245" s="240">
        <v>40252.442214777802</v>
      </c>
      <c r="S245" s="240">
        <v>0</v>
      </c>
      <c r="T245" s="245" t="s">
        <v>12</v>
      </c>
      <c r="U245" s="245" t="s">
        <v>316</v>
      </c>
      <c r="V245" s="245" t="s">
        <v>317</v>
      </c>
      <c r="W245" s="245" t="s">
        <v>1771</v>
      </c>
      <c r="X245" s="245" t="s">
        <v>12</v>
      </c>
      <c r="Y245" s="245" t="s">
        <v>410</v>
      </c>
      <c r="Z245" s="245" t="s">
        <v>320</v>
      </c>
      <c r="AA245" s="247">
        <v>94565</v>
      </c>
      <c r="AB245" s="245" t="s">
        <v>400</v>
      </c>
      <c r="AC245" s="245" t="s">
        <v>201</v>
      </c>
      <c r="AD245" s="245" t="s">
        <v>327</v>
      </c>
      <c r="AE245" s="245" t="s">
        <v>12</v>
      </c>
    </row>
    <row r="246" spans="2:31" x14ac:dyDescent="0.35">
      <c r="B246" s="244">
        <v>104663</v>
      </c>
      <c r="C246" s="245" t="s">
        <v>829</v>
      </c>
      <c r="D246" s="244">
        <v>2014</v>
      </c>
      <c r="E246" s="245" t="s">
        <v>12</v>
      </c>
      <c r="F246" s="240">
        <v>14683.5735344</v>
      </c>
      <c r="G246" s="245" t="s">
        <v>1755</v>
      </c>
      <c r="H246" s="245" t="s">
        <v>12</v>
      </c>
      <c r="I246" s="240">
        <v>14683.5735344</v>
      </c>
      <c r="J246" s="240">
        <v>0</v>
      </c>
      <c r="K246" s="240">
        <v>0</v>
      </c>
      <c r="L246" s="240">
        <v>0</v>
      </c>
      <c r="M246" s="240">
        <v>0</v>
      </c>
      <c r="N246" s="240" t="s">
        <v>12</v>
      </c>
      <c r="O246" s="240">
        <v>0</v>
      </c>
      <c r="P246" s="240">
        <v>0</v>
      </c>
      <c r="Q246" s="240">
        <v>0</v>
      </c>
      <c r="R246" s="240">
        <v>0</v>
      </c>
      <c r="S246" s="240">
        <v>14683.5735344</v>
      </c>
      <c r="T246" s="245" t="s">
        <v>12</v>
      </c>
      <c r="U246" s="245" t="s">
        <v>317</v>
      </c>
      <c r="V246" s="245" t="s">
        <v>317</v>
      </c>
      <c r="W246" s="245" t="s">
        <v>12</v>
      </c>
      <c r="X246" s="245" t="s">
        <v>12</v>
      </c>
      <c r="Y246" s="245" t="s">
        <v>830</v>
      </c>
      <c r="Z246" s="245" t="s">
        <v>320</v>
      </c>
      <c r="AA246" s="247" t="s">
        <v>831</v>
      </c>
      <c r="AB246" s="245" t="s">
        <v>684</v>
      </c>
      <c r="AC246" s="245" t="s">
        <v>201</v>
      </c>
      <c r="AD246" s="245" t="s">
        <v>327</v>
      </c>
      <c r="AE246" s="245" t="s">
        <v>12</v>
      </c>
    </row>
    <row r="247" spans="2:31" x14ac:dyDescent="0.35">
      <c r="B247" s="244">
        <v>104455</v>
      </c>
      <c r="C247" s="245" t="s">
        <v>836</v>
      </c>
      <c r="D247" s="244">
        <v>2014</v>
      </c>
      <c r="E247" s="245" t="s">
        <v>12</v>
      </c>
      <c r="F247" s="240">
        <v>391496.009061241</v>
      </c>
      <c r="G247" s="245" t="s">
        <v>1755</v>
      </c>
      <c r="H247" s="245" t="s">
        <v>12</v>
      </c>
      <c r="I247" s="240">
        <v>10436.009061242199</v>
      </c>
      <c r="J247" s="240">
        <v>381060</v>
      </c>
      <c r="K247" s="240">
        <v>0</v>
      </c>
      <c r="L247" s="240">
        <v>0</v>
      </c>
      <c r="M247" s="240">
        <v>0</v>
      </c>
      <c r="N247" s="240" t="s">
        <v>12</v>
      </c>
      <c r="O247" s="240">
        <v>0</v>
      </c>
      <c r="P247" s="240">
        <v>0</v>
      </c>
      <c r="Q247" s="240">
        <v>0</v>
      </c>
      <c r="R247" s="240">
        <v>0</v>
      </c>
      <c r="S247" s="240">
        <v>391496.009061241</v>
      </c>
      <c r="T247" s="245" t="s">
        <v>12</v>
      </c>
      <c r="U247" s="245" t="s">
        <v>316</v>
      </c>
      <c r="V247" s="245" t="s">
        <v>317</v>
      </c>
      <c r="W247" s="245" t="s">
        <v>390</v>
      </c>
      <c r="X247" s="245" t="s">
        <v>12</v>
      </c>
      <c r="Y247" s="245" t="s">
        <v>675</v>
      </c>
      <c r="Z247" s="245" t="s">
        <v>320</v>
      </c>
      <c r="AA247" s="247">
        <v>95203</v>
      </c>
      <c r="AB247" s="245" t="s">
        <v>411</v>
      </c>
      <c r="AC247" s="245" t="s">
        <v>353</v>
      </c>
      <c r="AD247" s="245" t="s">
        <v>354</v>
      </c>
      <c r="AE247" s="245" t="s">
        <v>12</v>
      </c>
    </row>
    <row r="248" spans="2:31" x14ac:dyDescent="0.35">
      <c r="B248" s="244">
        <v>101341</v>
      </c>
      <c r="C248" s="245" t="s">
        <v>1980</v>
      </c>
      <c r="D248" s="244">
        <v>2014</v>
      </c>
      <c r="E248" s="245" t="s">
        <v>12</v>
      </c>
      <c r="F248" s="240">
        <v>16.015841939360001</v>
      </c>
      <c r="G248" s="245" t="s">
        <v>1755</v>
      </c>
      <c r="H248" s="245" t="s">
        <v>12</v>
      </c>
      <c r="I248" s="240">
        <v>16.015841939360001</v>
      </c>
      <c r="J248" s="240">
        <v>0</v>
      </c>
      <c r="K248" s="240">
        <v>0</v>
      </c>
      <c r="L248" s="240">
        <v>0</v>
      </c>
      <c r="M248" s="240">
        <v>0</v>
      </c>
      <c r="N248" s="240" t="s">
        <v>12</v>
      </c>
      <c r="O248" s="240">
        <v>16.015841939360001</v>
      </c>
      <c r="P248" s="240">
        <v>0</v>
      </c>
      <c r="Q248" s="240">
        <v>0</v>
      </c>
      <c r="R248" s="240">
        <v>16.015841939360001</v>
      </c>
      <c r="S248" s="240">
        <v>0</v>
      </c>
      <c r="T248" s="245" t="s">
        <v>12</v>
      </c>
      <c r="U248" s="245" t="s">
        <v>316</v>
      </c>
      <c r="V248" s="245" t="s">
        <v>317</v>
      </c>
      <c r="W248" s="245" t="s">
        <v>430</v>
      </c>
      <c r="X248" s="245" t="s">
        <v>12</v>
      </c>
      <c r="Y248" s="245" t="s">
        <v>1981</v>
      </c>
      <c r="Z248" s="245" t="s">
        <v>320</v>
      </c>
      <c r="AA248" s="247">
        <v>93442</v>
      </c>
      <c r="AB248" s="245" t="s">
        <v>352</v>
      </c>
      <c r="AC248" s="245" t="s">
        <v>353</v>
      </c>
      <c r="AD248" s="245" t="s">
        <v>354</v>
      </c>
      <c r="AE248" s="245" t="s">
        <v>12</v>
      </c>
    </row>
    <row r="249" spans="2:31" x14ac:dyDescent="0.35">
      <c r="B249" s="244">
        <v>100221</v>
      </c>
      <c r="C249" s="245" t="s">
        <v>837</v>
      </c>
      <c r="D249" s="244">
        <v>2014</v>
      </c>
      <c r="E249" s="245" t="s">
        <v>12</v>
      </c>
      <c r="F249" s="240">
        <v>1672809.89556486</v>
      </c>
      <c r="G249" s="245" t="s">
        <v>1755</v>
      </c>
      <c r="H249" s="245" t="s">
        <v>12</v>
      </c>
      <c r="I249" s="240">
        <v>1672809.89556486</v>
      </c>
      <c r="J249" s="240">
        <v>0</v>
      </c>
      <c r="K249" s="240">
        <v>0</v>
      </c>
      <c r="L249" s="240">
        <v>0</v>
      </c>
      <c r="M249" s="240">
        <v>0</v>
      </c>
      <c r="N249" s="240" t="s">
        <v>12</v>
      </c>
      <c r="O249" s="240">
        <v>1672809.89556486</v>
      </c>
      <c r="P249" s="240">
        <v>0</v>
      </c>
      <c r="Q249" s="240">
        <v>0</v>
      </c>
      <c r="R249" s="240">
        <v>1672809.89556486</v>
      </c>
      <c r="S249" s="240">
        <v>0</v>
      </c>
      <c r="T249" s="245" t="s">
        <v>12</v>
      </c>
      <c r="U249" s="245" t="s">
        <v>316</v>
      </c>
      <c r="V249" s="245" t="s">
        <v>317</v>
      </c>
      <c r="W249" s="245" t="s">
        <v>430</v>
      </c>
      <c r="X249" s="245" t="s">
        <v>12</v>
      </c>
      <c r="Y249" s="245" t="s">
        <v>838</v>
      </c>
      <c r="Z249" s="245" t="s">
        <v>320</v>
      </c>
      <c r="AA249" s="247">
        <v>95039</v>
      </c>
      <c r="AB249" s="245" t="s">
        <v>352</v>
      </c>
      <c r="AC249" s="245" t="s">
        <v>353</v>
      </c>
      <c r="AD249" s="245" t="s">
        <v>354</v>
      </c>
      <c r="AE249" s="245" t="s">
        <v>12</v>
      </c>
    </row>
    <row r="250" spans="2:31" x14ac:dyDescent="0.35">
      <c r="B250" s="244">
        <v>101351</v>
      </c>
      <c r="C250" s="245" t="s">
        <v>839</v>
      </c>
      <c r="D250" s="244">
        <v>2014</v>
      </c>
      <c r="E250" s="245" t="s">
        <v>12</v>
      </c>
      <c r="F250" s="240">
        <v>7972.62473321176</v>
      </c>
      <c r="G250" s="245" t="s">
        <v>1755</v>
      </c>
      <c r="H250" s="245" t="s">
        <v>12</v>
      </c>
      <c r="I250" s="240">
        <v>7972.62473321176</v>
      </c>
      <c r="J250" s="240">
        <v>0</v>
      </c>
      <c r="K250" s="240">
        <v>0</v>
      </c>
      <c r="L250" s="240">
        <v>0</v>
      </c>
      <c r="M250" s="240">
        <v>0</v>
      </c>
      <c r="N250" s="240" t="s">
        <v>12</v>
      </c>
      <c r="O250" s="240">
        <v>0</v>
      </c>
      <c r="P250" s="240">
        <v>0</v>
      </c>
      <c r="Q250" s="240">
        <v>0</v>
      </c>
      <c r="R250" s="240">
        <v>0</v>
      </c>
      <c r="S250" s="240">
        <v>7972.62473321176</v>
      </c>
      <c r="T250" s="245" t="s">
        <v>12</v>
      </c>
      <c r="U250" s="245" t="s">
        <v>317</v>
      </c>
      <c r="V250" s="245" t="s">
        <v>317</v>
      </c>
      <c r="W250" s="245" t="s">
        <v>12</v>
      </c>
      <c r="X250" s="245" t="s">
        <v>12</v>
      </c>
      <c r="Y250" s="245" t="s">
        <v>333</v>
      </c>
      <c r="Z250" s="245" t="s">
        <v>320</v>
      </c>
      <c r="AA250" s="247">
        <v>94607</v>
      </c>
      <c r="AB250" s="245" t="s">
        <v>352</v>
      </c>
      <c r="AC250" s="245" t="s">
        <v>201</v>
      </c>
      <c r="AD250" s="245" t="s">
        <v>354</v>
      </c>
      <c r="AE250" s="245" t="s">
        <v>12</v>
      </c>
    </row>
    <row r="251" spans="2:31" x14ac:dyDescent="0.35">
      <c r="B251" s="244">
        <v>100958</v>
      </c>
      <c r="C251" s="245" t="s">
        <v>840</v>
      </c>
      <c r="D251" s="244">
        <v>2014</v>
      </c>
      <c r="E251" s="245" t="s">
        <v>12</v>
      </c>
      <c r="F251" s="240">
        <v>31847.073612054901</v>
      </c>
      <c r="G251" s="245" t="s">
        <v>1755</v>
      </c>
      <c r="H251" s="245" t="s">
        <v>12</v>
      </c>
      <c r="I251" s="240">
        <v>28182.073612054901</v>
      </c>
      <c r="J251" s="240">
        <v>3665</v>
      </c>
      <c r="K251" s="240">
        <v>0</v>
      </c>
      <c r="L251" s="240">
        <v>0</v>
      </c>
      <c r="M251" s="240">
        <v>0</v>
      </c>
      <c r="N251" s="240" t="s">
        <v>12</v>
      </c>
      <c r="O251" s="240">
        <v>28182.073612054901</v>
      </c>
      <c r="P251" s="240">
        <v>0</v>
      </c>
      <c r="Q251" s="240">
        <v>0</v>
      </c>
      <c r="R251" s="240">
        <v>28182.073612054901</v>
      </c>
      <c r="S251" s="240">
        <v>3665</v>
      </c>
      <c r="T251" s="245" t="s">
        <v>12</v>
      </c>
      <c r="U251" s="245" t="s">
        <v>316</v>
      </c>
      <c r="V251" s="245" t="s">
        <v>316</v>
      </c>
      <c r="W251" s="245" t="s">
        <v>1831</v>
      </c>
      <c r="X251" s="245" t="s">
        <v>12</v>
      </c>
      <c r="Y251" s="245" t="s">
        <v>578</v>
      </c>
      <c r="Z251" s="245" t="s">
        <v>320</v>
      </c>
      <c r="AA251" s="247">
        <v>93727</v>
      </c>
      <c r="AB251" s="245" t="s">
        <v>841</v>
      </c>
      <c r="AC251" s="245" t="s">
        <v>201</v>
      </c>
      <c r="AD251" s="245" t="s">
        <v>327</v>
      </c>
      <c r="AE251" s="245" t="s">
        <v>12</v>
      </c>
    </row>
    <row r="252" spans="2:31" x14ac:dyDescent="0.35">
      <c r="B252" s="244">
        <v>104215</v>
      </c>
      <c r="C252" s="245" t="s">
        <v>844</v>
      </c>
      <c r="D252" s="244">
        <v>2014</v>
      </c>
      <c r="E252" s="245" t="s">
        <v>12</v>
      </c>
      <c r="F252" s="240">
        <v>180488.733777138</v>
      </c>
      <c r="G252" s="245" t="s">
        <v>1755</v>
      </c>
      <c r="H252" s="245" t="s">
        <v>12</v>
      </c>
      <c r="I252" s="240">
        <v>180488.733777138</v>
      </c>
      <c r="J252" s="240">
        <v>0</v>
      </c>
      <c r="K252" s="240">
        <v>0</v>
      </c>
      <c r="L252" s="240">
        <v>0</v>
      </c>
      <c r="M252" s="240">
        <v>0</v>
      </c>
      <c r="N252" s="240" t="s">
        <v>12</v>
      </c>
      <c r="O252" s="240">
        <v>176097.489077137</v>
      </c>
      <c r="P252" s="240">
        <v>0</v>
      </c>
      <c r="Q252" s="240">
        <v>0</v>
      </c>
      <c r="R252" s="240">
        <v>176097.489077137</v>
      </c>
      <c r="S252" s="240">
        <v>4391.2447000000002</v>
      </c>
      <c r="T252" s="245" t="s">
        <v>12</v>
      </c>
      <c r="U252" s="245" t="s">
        <v>316</v>
      </c>
      <c r="V252" s="245" t="s">
        <v>316</v>
      </c>
      <c r="W252" s="245" t="s">
        <v>467</v>
      </c>
      <c r="X252" s="245" t="s">
        <v>12</v>
      </c>
      <c r="Y252" s="245" t="s">
        <v>346</v>
      </c>
      <c r="Z252" s="245" t="s">
        <v>320</v>
      </c>
      <c r="AA252" s="247">
        <v>93308</v>
      </c>
      <c r="AB252" s="245" t="s">
        <v>342</v>
      </c>
      <c r="AC252" s="245" t="s">
        <v>343</v>
      </c>
      <c r="AD252" s="245" t="s">
        <v>344</v>
      </c>
      <c r="AE252" s="245" t="s">
        <v>12</v>
      </c>
    </row>
    <row r="253" spans="2:31" x14ac:dyDescent="0.35">
      <c r="B253" s="244">
        <v>101355</v>
      </c>
      <c r="C253" s="245" t="s">
        <v>845</v>
      </c>
      <c r="D253" s="244">
        <v>2014</v>
      </c>
      <c r="E253" s="245" t="s">
        <v>12</v>
      </c>
      <c r="F253" s="240">
        <v>78776.185414799897</v>
      </c>
      <c r="G253" s="245" t="s">
        <v>1755</v>
      </c>
      <c r="H253" s="245" t="s">
        <v>12</v>
      </c>
      <c r="I253" s="240">
        <v>78776.185414799897</v>
      </c>
      <c r="J253" s="240">
        <v>0</v>
      </c>
      <c r="K253" s="240">
        <v>0</v>
      </c>
      <c r="L253" s="240">
        <v>0</v>
      </c>
      <c r="M253" s="240">
        <v>0</v>
      </c>
      <c r="N253" s="240" t="s">
        <v>12</v>
      </c>
      <c r="O253" s="240">
        <v>78776.185414799897</v>
      </c>
      <c r="P253" s="240">
        <v>0</v>
      </c>
      <c r="Q253" s="240">
        <v>0</v>
      </c>
      <c r="R253" s="240">
        <v>78776.185414799897</v>
      </c>
      <c r="S253" s="240">
        <v>0</v>
      </c>
      <c r="T253" s="245" t="s">
        <v>12</v>
      </c>
      <c r="U253" s="245" t="s">
        <v>316</v>
      </c>
      <c r="V253" s="245" t="s">
        <v>317</v>
      </c>
      <c r="W253" s="245" t="s">
        <v>350</v>
      </c>
      <c r="X253" s="245" t="s">
        <v>12</v>
      </c>
      <c r="Y253" s="245" t="s">
        <v>846</v>
      </c>
      <c r="Z253" s="245" t="s">
        <v>320</v>
      </c>
      <c r="AA253" s="247">
        <v>93030</v>
      </c>
      <c r="AB253" s="245" t="s">
        <v>2068</v>
      </c>
      <c r="AC253" s="245" t="s">
        <v>201</v>
      </c>
      <c r="AD253" s="245" t="s">
        <v>458</v>
      </c>
      <c r="AE253" s="245" t="s">
        <v>12</v>
      </c>
    </row>
    <row r="254" spans="2:31" x14ac:dyDescent="0.35">
      <c r="B254" s="244">
        <v>104581</v>
      </c>
      <c r="C254" s="245" t="s">
        <v>847</v>
      </c>
      <c r="D254" s="244">
        <v>2014</v>
      </c>
      <c r="E254" s="245" t="s">
        <v>12</v>
      </c>
      <c r="F254" s="240">
        <v>29253.157608000001</v>
      </c>
      <c r="G254" s="245" t="s">
        <v>1755</v>
      </c>
      <c r="H254" s="245" t="s">
        <v>12</v>
      </c>
      <c r="I254" s="240">
        <v>29253.157608000001</v>
      </c>
      <c r="J254" s="240">
        <v>0</v>
      </c>
      <c r="K254" s="240">
        <v>0</v>
      </c>
      <c r="L254" s="240">
        <v>0</v>
      </c>
      <c r="M254" s="240">
        <v>0</v>
      </c>
      <c r="N254" s="240" t="s">
        <v>12</v>
      </c>
      <c r="O254" s="240">
        <v>28990.767808000001</v>
      </c>
      <c r="P254" s="240">
        <v>0</v>
      </c>
      <c r="Q254" s="240">
        <v>0</v>
      </c>
      <c r="R254" s="240">
        <v>28990.767808000001</v>
      </c>
      <c r="S254" s="240">
        <v>262.38979999999901</v>
      </c>
      <c r="T254" s="245" t="s">
        <v>12</v>
      </c>
      <c r="U254" s="245" t="s">
        <v>2049</v>
      </c>
      <c r="V254" s="245" t="s">
        <v>316</v>
      </c>
      <c r="W254" s="245" t="s">
        <v>467</v>
      </c>
      <c r="X254" s="245" t="s">
        <v>12</v>
      </c>
      <c r="Y254" s="245" t="s">
        <v>341</v>
      </c>
      <c r="Z254" s="245" t="s">
        <v>320</v>
      </c>
      <c r="AA254" s="247">
        <v>93450</v>
      </c>
      <c r="AB254" s="245" t="s">
        <v>342</v>
      </c>
      <c r="AC254" s="245" t="s">
        <v>343</v>
      </c>
      <c r="AD254" s="245" t="s">
        <v>344</v>
      </c>
      <c r="AE254" s="245" t="s">
        <v>12</v>
      </c>
    </row>
    <row r="255" spans="2:31" x14ac:dyDescent="0.35">
      <c r="B255" s="244">
        <v>101511</v>
      </c>
      <c r="C255" s="245" t="s">
        <v>849</v>
      </c>
      <c r="D255" s="244">
        <v>2014</v>
      </c>
      <c r="E255" s="245" t="s">
        <v>12</v>
      </c>
      <c r="F255" s="240">
        <v>32508.609588599102</v>
      </c>
      <c r="G255" s="245" t="s">
        <v>1755</v>
      </c>
      <c r="H255" s="245" t="s">
        <v>12</v>
      </c>
      <c r="I255" s="240">
        <v>913.60958859917503</v>
      </c>
      <c r="J255" s="240">
        <v>31595</v>
      </c>
      <c r="K255" s="240">
        <v>0</v>
      </c>
      <c r="L255" s="240">
        <v>0</v>
      </c>
      <c r="M255" s="240">
        <v>0</v>
      </c>
      <c r="N255" s="240" t="s">
        <v>12</v>
      </c>
      <c r="O255" s="240">
        <v>0</v>
      </c>
      <c r="P255" s="240">
        <v>0</v>
      </c>
      <c r="Q255" s="240">
        <v>0</v>
      </c>
      <c r="R255" s="240">
        <v>0</v>
      </c>
      <c r="S255" s="240">
        <v>32508.609588599102</v>
      </c>
      <c r="T255" s="245" t="s">
        <v>12</v>
      </c>
      <c r="U255" s="245" t="s">
        <v>316</v>
      </c>
      <c r="V255" s="245" t="s">
        <v>317</v>
      </c>
      <c r="W255" s="245" t="s">
        <v>553</v>
      </c>
      <c r="X255" s="245" t="s">
        <v>12</v>
      </c>
      <c r="Y255" s="245" t="s">
        <v>333</v>
      </c>
      <c r="Z255" s="245" t="s">
        <v>320</v>
      </c>
      <c r="AA255" s="247">
        <v>94607</v>
      </c>
      <c r="AB255" s="245" t="s">
        <v>691</v>
      </c>
      <c r="AC255" s="245" t="s">
        <v>201</v>
      </c>
      <c r="AD255" s="245" t="s">
        <v>327</v>
      </c>
      <c r="AE255" s="245" t="s">
        <v>12</v>
      </c>
    </row>
    <row r="256" spans="2:31" x14ac:dyDescent="0.35">
      <c r="B256" s="244">
        <v>3033</v>
      </c>
      <c r="C256" s="245" t="s">
        <v>850</v>
      </c>
      <c r="D256" s="244">
        <v>2014</v>
      </c>
      <c r="E256" s="245" t="s">
        <v>12</v>
      </c>
      <c r="F256" s="240">
        <v>0</v>
      </c>
      <c r="G256" s="245" t="s">
        <v>1755</v>
      </c>
      <c r="H256" s="245" t="s">
        <v>12</v>
      </c>
      <c r="I256" s="240">
        <v>0</v>
      </c>
      <c r="J256" s="240">
        <v>0</v>
      </c>
      <c r="K256" s="240">
        <v>0</v>
      </c>
      <c r="L256" s="240">
        <v>0</v>
      </c>
      <c r="M256" s="240">
        <v>0</v>
      </c>
      <c r="N256" s="240" t="s">
        <v>12</v>
      </c>
      <c r="O256" s="240">
        <v>0</v>
      </c>
      <c r="P256" s="240">
        <v>0</v>
      </c>
      <c r="Q256" s="240">
        <v>0</v>
      </c>
      <c r="R256" s="240">
        <v>0</v>
      </c>
      <c r="S256" s="240">
        <v>0</v>
      </c>
      <c r="T256" s="245" t="s">
        <v>12</v>
      </c>
      <c r="U256" s="245" t="s">
        <v>317</v>
      </c>
      <c r="V256" s="245" t="s">
        <v>317</v>
      </c>
      <c r="W256" s="245" t="s">
        <v>12</v>
      </c>
      <c r="X256" s="245" t="s">
        <v>12</v>
      </c>
      <c r="Y256" s="245" t="s">
        <v>812</v>
      </c>
      <c r="Z256" s="245" t="s">
        <v>320</v>
      </c>
      <c r="AA256" s="247">
        <v>90120</v>
      </c>
      <c r="AB256" s="245" t="s">
        <v>851</v>
      </c>
      <c r="AC256" s="245" t="s">
        <v>322</v>
      </c>
      <c r="AD256" s="245" t="s">
        <v>323</v>
      </c>
      <c r="AE256" s="245" t="s">
        <v>12</v>
      </c>
    </row>
    <row r="257" spans="2:31" x14ac:dyDescent="0.35">
      <c r="B257" s="244">
        <v>100259</v>
      </c>
      <c r="C257" s="245" t="s">
        <v>852</v>
      </c>
      <c r="D257" s="244">
        <v>2014</v>
      </c>
      <c r="E257" s="245" t="s">
        <v>12</v>
      </c>
      <c r="F257" s="240">
        <v>29734.135397571001</v>
      </c>
      <c r="G257" s="245" t="s">
        <v>1755</v>
      </c>
      <c r="H257" s="245" t="s">
        <v>12</v>
      </c>
      <c r="I257" s="240">
        <v>29734.135397571001</v>
      </c>
      <c r="J257" s="240">
        <v>0</v>
      </c>
      <c r="K257" s="240">
        <v>0</v>
      </c>
      <c r="L257" s="240">
        <v>0</v>
      </c>
      <c r="M257" s="240">
        <v>0</v>
      </c>
      <c r="N257" s="240" t="s">
        <v>12</v>
      </c>
      <c r="O257" s="240">
        <v>29734.135397571001</v>
      </c>
      <c r="P257" s="240">
        <v>0</v>
      </c>
      <c r="Q257" s="240">
        <v>0</v>
      </c>
      <c r="R257" s="240">
        <v>29734.135397571001</v>
      </c>
      <c r="S257" s="240">
        <v>0</v>
      </c>
      <c r="T257" s="245" t="s">
        <v>12</v>
      </c>
      <c r="U257" s="245" t="s">
        <v>316</v>
      </c>
      <c r="V257" s="245" t="s">
        <v>317</v>
      </c>
      <c r="W257" s="245" t="s">
        <v>390</v>
      </c>
      <c r="X257" s="245" t="s">
        <v>12</v>
      </c>
      <c r="Y257" s="245" t="s">
        <v>373</v>
      </c>
      <c r="Z257" s="245" t="s">
        <v>320</v>
      </c>
      <c r="AA257" s="247">
        <v>90810</v>
      </c>
      <c r="AB257" s="245" t="s">
        <v>853</v>
      </c>
      <c r="AC257" s="245" t="s">
        <v>201</v>
      </c>
      <c r="AD257" s="245" t="s">
        <v>327</v>
      </c>
      <c r="AE257" s="245" t="s">
        <v>12</v>
      </c>
    </row>
    <row r="258" spans="2:31" x14ac:dyDescent="0.35">
      <c r="B258" s="244">
        <v>100258</v>
      </c>
      <c r="C258" s="245" t="s">
        <v>854</v>
      </c>
      <c r="D258" s="244">
        <v>2014</v>
      </c>
      <c r="E258" s="245" t="s">
        <v>12</v>
      </c>
      <c r="F258" s="240">
        <v>21365.940306826</v>
      </c>
      <c r="G258" s="245" t="s">
        <v>1755</v>
      </c>
      <c r="H258" s="245" t="s">
        <v>12</v>
      </c>
      <c r="I258" s="240">
        <v>21365.940306826</v>
      </c>
      <c r="J258" s="240">
        <v>0</v>
      </c>
      <c r="K258" s="240">
        <v>0</v>
      </c>
      <c r="L258" s="240">
        <v>0</v>
      </c>
      <c r="M258" s="240">
        <v>0</v>
      </c>
      <c r="N258" s="240" t="s">
        <v>12</v>
      </c>
      <c r="O258" s="240">
        <v>0</v>
      </c>
      <c r="P258" s="240">
        <v>0</v>
      </c>
      <c r="Q258" s="240">
        <v>0</v>
      </c>
      <c r="R258" s="240">
        <v>0</v>
      </c>
      <c r="S258" s="240">
        <v>21365.940306826</v>
      </c>
      <c r="T258" s="245" t="s">
        <v>12</v>
      </c>
      <c r="U258" s="245" t="s">
        <v>317</v>
      </c>
      <c r="V258" s="245" t="s">
        <v>317</v>
      </c>
      <c r="W258" s="245" t="s">
        <v>12</v>
      </c>
      <c r="X258" s="245" t="s">
        <v>12</v>
      </c>
      <c r="Y258" s="245" t="s">
        <v>371</v>
      </c>
      <c r="Z258" s="245" t="s">
        <v>320</v>
      </c>
      <c r="AA258" s="247">
        <v>94553</v>
      </c>
      <c r="AB258" s="245" t="s">
        <v>853</v>
      </c>
      <c r="AC258" s="245" t="s">
        <v>201</v>
      </c>
      <c r="AD258" s="245" t="s">
        <v>458</v>
      </c>
      <c r="AE258" s="245" t="s">
        <v>12</v>
      </c>
    </row>
    <row r="259" spans="2:31" x14ac:dyDescent="0.35">
      <c r="B259" s="244">
        <v>104546</v>
      </c>
      <c r="C259" s="245" t="s">
        <v>855</v>
      </c>
      <c r="D259" s="244">
        <v>2014</v>
      </c>
      <c r="E259" s="245" t="s">
        <v>12</v>
      </c>
      <c r="F259" s="240">
        <v>13976.39643828</v>
      </c>
      <c r="G259" s="245" t="s">
        <v>1755</v>
      </c>
      <c r="H259" s="245" t="s">
        <v>12</v>
      </c>
      <c r="I259" s="240">
        <v>0</v>
      </c>
      <c r="J259" s="240">
        <v>0</v>
      </c>
      <c r="K259" s="240">
        <v>13976.39643828</v>
      </c>
      <c r="L259" s="240">
        <v>0</v>
      </c>
      <c r="M259" s="240">
        <v>0</v>
      </c>
      <c r="N259" s="240" t="s">
        <v>12</v>
      </c>
      <c r="O259" s="240">
        <v>0</v>
      </c>
      <c r="P259" s="240">
        <v>0</v>
      </c>
      <c r="Q259" s="240">
        <v>0</v>
      </c>
      <c r="R259" s="240">
        <v>0</v>
      </c>
      <c r="S259" s="240">
        <v>13976.39643828</v>
      </c>
      <c r="T259" s="245" t="s">
        <v>12</v>
      </c>
      <c r="U259" s="245" t="s">
        <v>317</v>
      </c>
      <c r="V259" s="245" t="s">
        <v>317</v>
      </c>
      <c r="W259" s="245" t="s">
        <v>12</v>
      </c>
      <c r="X259" s="245" t="s">
        <v>12</v>
      </c>
      <c r="Y259" s="245" t="s">
        <v>856</v>
      </c>
      <c r="Z259" s="245" t="s">
        <v>484</v>
      </c>
      <c r="AA259" s="247">
        <v>97601</v>
      </c>
      <c r="AB259" s="245" t="s">
        <v>446</v>
      </c>
      <c r="AC259" s="245" t="s">
        <v>424</v>
      </c>
      <c r="AD259" s="245" t="s">
        <v>425</v>
      </c>
      <c r="AE259" s="245" t="s">
        <v>12</v>
      </c>
    </row>
    <row r="260" spans="2:31" x14ac:dyDescent="0.35">
      <c r="B260" s="244">
        <v>104452</v>
      </c>
      <c r="C260" s="245" t="s">
        <v>857</v>
      </c>
      <c r="D260" s="244">
        <v>2014</v>
      </c>
      <c r="E260" s="245" t="s">
        <v>12</v>
      </c>
      <c r="F260" s="240">
        <v>0</v>
      </c>
      <c r="G260" s="245" t="s">
        <v>1755</v>
      </c>
      <c r="H260" s="245" t="s">
        <v>12</v>
      </c>
      <c r="I260" s="240">
        <v>0</v>
      </c>
      <c r="J260" s="240">
        <v>0</v>
      </c>
      <c r="K260" s="240">
        <v>0</v>
      </c>
      <c r="L260" s="240">
        <v>0</v>
      </c>
      <c r="M260" s="240">
        <v>0</v>
      </c>
      <c r="N260" s="240" t="s">
        <v>12</v>
      </c>
      <c r="O260" s="240">
        <v>0</v>
      </c>
      <c r="P260" s="240">
        <v>0</v>
      </c>
      <c r="Q260" s="240">
        <v>0</v>
      </c>
      <c r="R260" s="240">
        <v>0</v>
      </c>
      <c r="S260" s="240">
        <v>0</v>
      </c>
      <c r="T260" s="245" t="s">
        <v>12</v>
      </c>
      <c r="U260" s="245" t="s">
        <v>317</v>
      </c>
      <c r="V260" s="245" t="s">
        <v>317</v>
      </c>
      <c r="W260" s="245" t="s">
        <v>12</v>
      </c>
      <c r="X260" s="245" t="s">
        <v>12</v>
      </c>
      <c r="Y260" s="245" t="s">
        <v>444</v>
      </c>
      <c r="Z260" s="245" t="s">
        <v>445</v>
      </c>
      <c r="AA260" s="247">
        <v>77041</v>
      </c>
      <c r="AB260" s="245" t="s">
        <v>453</v>
      </c>
      <c r="AC260" s="245" t="s">
        <v>322</v>
      </c>
      <c r="AD260" s="245" t="s">
        <v>323</v>
      </c>
      <c r="AE260" s="245" t="s">
        <v>12</v>
      </c>
    </row>
    <row r="261" spans="2:31" x14ac:dyDescent="0.35">
      <c r="B261" s="244">
        <v>104067</v>
      </c>
      <c r="C261" s="245" t="s">
        <v>858</v>
      </c>
      <c r="D261" s="244">
        <v>2014</v>
      </c>
      <c r="E261" s="245" t="s">
        <v>12</v>
      </c>
      <c r="F261" s="240">
        <v>278780.022729374</v>
      </c>
      <c r="G261" s="245" t="s">
        <v>1755</v>
      </c>
      <c r="H261" s="245" t="s">
        <v>12</v>
      </c>
      <c r="I261" s="240">
        <v>0</v>
      </c>
      <c r="J261" s="240">
        <v>0</v>
      </c>
      <c r="K261" s="240">
        <v>0</v>
      </c>
      <c r="L261" s="240">
        <v>0</v>
      </c>
      <c r="M261" s="240">
        <v>278780.022729374</v>
      </c>
      <c r="N261" s="240" t="s">
        <v>12</v>
      </c>
      <c r="O261" s="240">
        <v>0</v>
      </c>
      <c r="P261" s="240">
        <v>0</v>
      </c>
      <c r="Q261" s="240">
        <v>271339.630729375</v>
      </c>
      <c r="R261" s="240">
        <v>271339.630729375</v>
      </c>
      <c r="S261" s="240">
        <v>7440.3919999999898</v>
      </c>
      <c r="T261" s="245" t="s">
        <v>12</v>
      </c>
      <c r="U261" s="245" t="s">
        <v>316</v>
      </c>
      <c r="V261" s="245" t="s">
        <v>317</v>
      </c>
      <c r="W261" s="245" t="s">
        <v>363</v>
      </c>
      <c r="X261" s="245" t="s">
        <v>12</v>
      </c>
      <c r="Y261" s="245" t="s">
        <v>444</v>
      </c>
      <c r="Z261" s="245" t="s">
        <v>445</v>
      </c>
      <c r="AA261" s="247">
        <v>77041</v>
      </c>
      <c r="AB261" s="245" t="s">
        <v>717</v>
      </c>
      <c r="AC261" s="245" t="s">
        <v>322</v>
      </c>
      <c r="AD261" s="245" t="s">
        <v>323</v>
      </c>
      <c r="AE261" s="245" t="s">
        <v>12</v>
      </c>
    </row>
    <row r="262" spans="2:31" x14ac:dyDescent="0.35">
      <c r="B262" s="244">
        <v>101320</v>
      </c>
      <c r="C262" s="245" t="s">
        <v>1925</v>
      </c>
      <c r="D262" s="244">
        <v>2014</v>
      </c>
      <c r="E262" s="245" t="s">
        <v>12</v>
      </c>
      <c r="F262" s="240">
        <v>3.0028912000000001</v>
      </c>
      <c r="G262" s="245" t="s">
        <v>1755</v>
      </c>
      <c r="H262" s="245" t="s">
        <v>12</v>
      </c>
      <c r="I262" s="240">
        <v>3.0028912000000001</v>
      </c>
      <c r="J262" s="240">
        <v>0</v>
      </c>
      <c r="K262" s="240">
        <v>0</v>
      </c>
      <c r="L262" s="240">
        <v>0</v>
      </c>
      <c r="M262" s="240">
        <v>0</v>
      </c>
      <c r="N262" s="240" t="s">
        <v>12</v>
      </c>
      <c r="O262" s="240">
        <v>3.0028912000000001</v>
      </c>
      <c r="P262" s="240">
        <v>0</v>
      </c>
      <c r="Q262" s="240">
        <v>0</v>
      </c>
      <c r="R262" s="240">
        <v>3.0028912000000001</v>
      </c>
      <c r="S262" s="240">
        <v>0</v>
      </c>
      <c r="T262" s="245" t="s">
        <v>12</v>
      </c>
      <c r="U262" s="245" t="s">
        <v>316</v>
      </c>
      <c r="V262" s="245" t="s">
        <v>317</v>
      </c>
      <c r="W262" s="245" t="s">
        <v>489</v>
      </c>
      <c r="X262" s="245" t="s">
        <v>12</v>
      </c>
      <c r="Y262" s="245" t="s">
        <v>351</v>
      </c>
      <c r="Z262" s="245" t="s">
        <v>320</v>
      </c>
      <c r="AA262" s="247">
        <v>90805</v>
      </c>
      <c r="AB262" s="245" t="s">
        <v>391</v>
      </c>
      <c r="AC262" s="245" t="s">
        <v>201</v>
      </c>
      <c r="AD262" s="245" t="s">
        <v>392</v>
      </c>
      <c r="AE262" s="245" t="s">
        <v>12</v>
      </c>
    </row>
    <row r="263" spans="2:31" x14ac:dyDescent="0.35">
      <c r="B263" s="244">
        <v>104204</v>
      </c>
      <c r="C263" s="245" t="s">
        <v>859</v>
      </c>
      <c r="D263" s="244">
        <v>2014</v>
      </c>
      <c r="E263" s="245" t="s">
        <v>12</v>
      </c>
      <c r="F263" s="240">
        <v>18309.011161384002</v>
      </c>
      <c r="G263" s="245" t="s">
        <v>1755</v>
      </c>
      <c r="H263" s="245" t="s">
        <v>12</v>
      </c>
      <c r="I263" s="240">
        <v>18309.011161384002</v>
      </c>
      <c r="J263" s="240">
        <v>0</v>
      </c>
      <c r="K263" s="240">
        <v>0</v>
      </c>
      <c r="L263" s="240">
        <v>0</v>
      </c>
      <c r="M263" s="240">
        <v>0</v>
      </c>
      <c r="N263" s="240" t="s">
        <v>12</v>
      </c>
      <c r="O263" s="240">
        <v>0</v>
      </c>
      <c r="P263" s="240">
        <v>0</v>
      </c>
      <c r="Q263" s="240">
        <v>0</v>
      </c>
      <c r="R263" s="240">
        <v>0</v>
      </c>
      <c r="S263" s="240">
        <v>18309.011161384002</v>
      </c>
      <c r="T263" s="245" t="s">
        <v>12</v>
      </c>
      <c r="U263" s="245" t="s">
        <v>317</v>
      </c>
      <c r="V263" s="245" t="s">
        <v>317</v>
      </c>
      <c r="W263" s="245" t="s">
        <v>12</v>
      </c>
      <c r="X263" s="245" t="s">
        <v>12</v>
      </c>
      <c r="Y263" s="245" t="s">
        <v>1850</v>
      </c>
      <c r="Z263" s="245" t="s">
        <v>320</v>
      </c>
      <c r="AA263" s="247">
        <v>93524</v>
      </c>
      <c r="AB263" s="245" t="s">
        <v>861</v>
      </c>
      <c r="AC263" s="245" t="s">
        <v>201</v>
      </c>
      <c r="AD263" s="245" t="s">
        <v>327</v>
      </c>
      <c r="AE263" s="245" t="s">
        <v>12</v>
      </c>
    </row>
    <row r="264" spans="2:31" x14ac:dyDescent="0.35">
      <c r="B264" s="244">
        <v>100040</v>
      </c>
      <c r="C264" s="245" t="s">
        <v>2069</v>
      </c>
      <c r="D264" s="244">
        <v>2014</v>
      </c>
      <c r="E264" s="245" t="s">
        <v>12</v>
      </c>
      <c r="F264" s="240">
        <v>202043.739176175</v>
      </c>
      <c r="G264" s="245" t="s">
        <v>1755</v>
      </c>
      <c r="H264" s="245" t="s">
        <v>12</v>
      </c>
      <c r="I264" s="240">
        <v>4424.7391761753097</v>
      </c>
      <c r="J264" s="240">
        <v>197619</v>
      </c>
      <c r="K264" s="240">
        <v>0</v>
      </c>
      <c r="L264" s="240">
        <v>0</v>
      </c>
      <c r="M264" s="240">
        <v>0</v>
      </c>
      <c r="N264" s="240" t="s">
        <v>12</v>
      </c>
      <c r="O264" s="240">
        <v>0</v>
      </c>
      <c r="P264" s="240">
        <v>0</v>
      </c>
      <c r="Q264" s="240">
        <v>0</v>
      </c>
      <c r="R264" s="240">
        <v>0</v>
      </c>
      <c r="S264" s="240">
        <v>202043.739176175</v>
      </c>
      <c r="T264" s="245" t="s">
        <v>12</v>
      </c>
      <c r="U264" s="245" t="s">
        <v>316</v>
      </c>
      <c r="V264" s="245" t="s">
        <v>317</v>
      </c>
      <c r="W264" s="245" t="s">
        <v>690</v>
      </c>
      <c r="X264" s="245" t="s">
        <v>12</v>
      </c>
      <c r="Y264" s="245" t="s">
        <v>978</v>
      </c>
      <c r="Z264" s="245" t="s">
        <v>320</v>
      </c>
      <c r="AA264" s="247">
        <v>95565</v>
      </c>
      <c r="AB264" s="245" t="s">
        <v>411</v>
      </c>
      <c r="AC264" s="245" t="s">
        <v>201</v>
      </c>
      <c r="AD264" s="245" t="s">
        <v>458</v>
      </c>
      <c r="AE264" s="245" t="s">
        <v>12</v>
      </c>
    </row>
    <row r="265" spans="2:31" x14ac:dyDescent="0.35">
      <c r="B265" s="244">
        <v>104374</v>
      </c>
      <c r="C265" s="245" t="s">
        <v>862</v>
      </c>
      <c r="D265" s="244">
        <v>2014</v>
      </c>
      <c r="E265" s="245" t="s">
        <v>12</v>
      </c>
      <c r="F265" s="240">
        <v>21404.972669536</v>
      </c>
      <c r="G265" s="245" t="s">
        <v>1755</v>
      </c>
      <c r="H265" s="245" t="s">
        <v>12</v>
      </c>
      <c r="I265" s="240">
        <v>21404.972669536</v>
      </c>
      <c r="J265" s="240">
        <v>0</v>
      </c>
      <c r="K265" s="240">
        <v>0</v>
      </c>
      <c r="L265" s="240">
        <v>0</v>
      </c>
      <c r="M265" s="240">
        <v>0</v>
      </c>
      <c r="N265" s="240" t="s">
        <v>12</v>
      </c>
      <c r="O265" s="240">
        <v>0</v>
      </c>
      <c r="P265" s="240">
        <v>0</v>
      </c>
      <c r="Q265" s="240">
        <v>0</v>
      </c>
      <c r="R265" s="240">
        <v>0</v>
      </c>
      <c r="S265" s="240">
        <v>21404.972669536</v>
      </c>
      <c r="T265" s="245" t="s">
        <v>12</v>
      </c>
      <c r="U265" s="245" t="s">
        <v>317</v>
      </c>
      <c r="V265" s="245" t="s">
        <v>317</v>
      </c>
      <c r="W265" s="245" t="s">
        <v>12</v>
      </c>
      <c r="X265" s="245" t="s">
        <v>12</v>
      </c>
      <c r="Y265" s="245" t="s">
        <v>863</v>
      </c>
      <c r="Z265" s="245" t="s">
        <v>320</v>
      </c>
      <c r="AA265" s="247">
        <v>92270</v>
      </c>
      <c r="AB265" s="245" t="s">
        <v>684</v>
      </c>
      <c r="AC265" s="245" t="s">
        <v>201</v>
      </c>
      <c r="AD265" s="245" t="s">
        <v>327</v>
      </c>
      <c r="AE265" s="245" t="s">
        <v>12</v>
      </c>
    </row>
    <row r="266" spans="2:31" x14ac:dyDescent="0.35">
      <c r="B266" s="244">
        <v>104079</v>
      </c>
      <c r="C266" s="245" t="s">
        <v>864</v>
      </c>
      <c r="D266" s="244">
        <v>2014</v>
      </c>
      <c r="E266" s="245" t="s">
        <v>12</v>
      </c>
      <c r="F266" s="240">
        <v>14720.183623999899</v>
      </c>
      <c r="G266" s="245" t="s">
        <v>1755</v>
      </c>
      <c r="H266" s="245" t="s">
        <v>12</v>
      </c>
      <c r="I266" s="240">
        <v>14720.183623999899</v>
      </c>
      <c r="J266" s="240">
        <v>0</v>
      </c>
      <c r="K266" s="240">
        <v>0</v>
      </c>
      <c r="L266" s="240">
        <v>0</v>
      </c>
      <c r="M266" s="240">
        <v>0</v>
      </c>
      <c r="N266" s="240" t="s">
        <v>12</v>
      </c>
      <c r="O266" s="240">
        <v>0</v>
      </c>
      <c r="P266" s="240">
        <v>0</v>
      </c>
      <c r="Q266" s="240">
        <v>0</v>
      </c>
      <c r="R266" s="240">
        <v>0</v>
      </c>
      <c r="S266" s="240">
        <v>14720.183623999899</v>
      </c>
      <c r="T266" s="245" t="s">
        <v>12</v>
      </c>
      <c r="U266" s="245" t="s">
        <v>317</v>
      </c>
      <c r="V266" s="245" t="s">
        <v>317</v>
      </c>
      <c r="W266" s="245" t="s">
        <v>12</v>
      </c>
      <c r="X266" s="245" t="s">
        <v>12</v>
      </c>
      <c r="Y266" s="245" t="s">
        <v>865</v>
      </c>
      <c r="Z266" s="245" t="s">
        <v>320</v>
      </c>
      <c r="AA266" s="247">
        <v>92020</v>
      </c>
      <c r="AB266" s="245" t="s">
        <v>352</v>
      </c>
      <c r="AC266" s="245" t="s">
        <v>204</v>
      </c>
      <c r="AD266" s="245" t="s">
        <v>354</v>
      </c>
      <c r="AE266" s="245" t="s">
        <v>12</v>
      </c>
    </row>
    <row r="267" spans="2:31" x14ac:dyDescent="0.35">
      <c r="B267" s="244">
        <v>100167</v>
      </c>
      <c r="C267" s="245" t="s">
        <v>869</v>
      </c>
      <c r="D267" s="244">
        <v>2014</v>
      </c>
      <c r="E267" s="245" t="s">
        <v>12</v>
      </c>
      <c r="F267" s="240">
        <v>13386.0990694462</v>
      </c>
      <c r="G267" s="245" t="s">
        <v>1755</v>
      </c>
      <c r="H267" s="245" t="s">
        <v>12</v>
      </c>
      <c r="I267" s="240">
        <v>4269.0990694462298</v>
      </c>
      <c r="J267" s="240">
        <v>9117</v>
      </c>
      <c r="K267" s="240">
        <v>0</v>
      </c>
      <c r="L267" s="240">
        <v>0</v>
      </c>
      <c r="M267" s="240">
        <v>0</v>
      </c>
      <c r="N267" s="240" t="s">
        <v>12</v>
      </c>
      <c r="O267" s="240">
        <v>0</v>
      </c>
      <c r="P267" s="240">
        <v>0</v>
      </c>
      <c r="Q267" s="240">
        <v>0</v>
      </c>
      <c r="R267" s="240">
        <v>0</v>
      </c>
      <c r="S267" s="240">
        <v>13386.0990694462</v>
      </c>
      <c r="T267" s="245" t="s">
        <v>12</v>
      </c>
      <c r="U267" s="245" t="s">
        <v>317</v>
      </c>
      <c r="V267" s="245" t="s">
        <v>317</v>
      </c>
      <c r="W267" s="245" t="s">
        <v>12</v>
      </c>
      <c r="X267" s="245" t="s">
        <v>12</v>
      </c>
      <c r="Y267" s="245" t="s">
        <v>679</v>
      </c>
      <c r="Z267" s="245" t="s">
        <v>320</v>
      </c>
      <c r="AA267" s="247">
        <v>92011</v>
      </c>
      <c r="AB267" s="245" t="s">
        <v>691</v>
      </c>
      <c r="AC267" s="245" t="s">
        <v>201</v>
      </c>
      <c r="AD267" s="245" t="s">
        <v>327</v>
      </c>
      <c r="AE267" s="245" t="s">
        <v>12</v>
      </c>
    </row>
    <row r="268" spans="2:31" x14ac:dyDescent="0.35">
      <c r="B268" s="244">
        <v>101738</v>
      </c>
      <c r="C268" s="245" t="s">
        <v>872</v>
      </c>
      <c r="D268" s="244">
        <v>2014</v>
      </c>
      <c r="E268" s="245" t="s">
        <v>12</v>
      </c>
      <c r="F268" s="240">
        <v>16664.578912647001</v>
      </c>
      <c r="G268" s="245" t="s">
        <v>1755</v>
      </c>
      <c r="H268" s="245" t="s">
        <v>12</v>
      </c>
      <c r="I268" s="240">
        <v>84.578912647037399</v>
      </c>
      <c r="J268" s="240">
        <v>16580</v>
      </c>
      <c r="K268" s="240">
        <v>0</v>
      </c>
      <c r="L268" s="240">
        <v>0</v>
      </c>
      <c r="M268" s="240">
        <v>0</v>
      </c>
      <c r="N268" s="240" t="s">
        <v>12</v>
      </c>
      <c r="O268" s="240">
        <v>0</v>
      </c>
      <c r="P268" s="240">
        <v>0</v>
      </c>
      <c r="Q268" s="240">
        <v>0</v>
      </c>
      <c r="R268" s="240">
        <v>0</v>
      </c>
      <c r="S268" s="240">
        <v>16664.578912647001</v>
      </c>
      <c r="T268" s="245" t="s">
        <v>12</v>
      </c>
      <c r="U268" s="245" t="s">
        <v>317</v>
      </c>
      <c r="V268" s="245" t="s">
        <v>317</v>
      </c>
      <c r="W268" s="245" t="s">
        <v>12</v>
      </c>
      <c r="X268" s="245" t="s">
        <v>12</v>
      </c>
      <c r="Y268" s="245" t="s">
        <v>873</v>
      </c>
      <c r="Z268" s="245" t="s">
        <v>320</v>
      </c>
      <c r="AA268" s="247">
        <v>95648</v>
      </c>
      <c r="AB268" s="245" t="s">
        <v>411</v>
      </c>
      <c r="AC268" s="245" t="s">
        <v>201</v>
      </c>
      <c r="AD268" s="245" t="s">
        <v>354</v>
      </c>
      <c r="AE268" s="245" t="s">
        <v>12</v>
      </c>
    </row>
    <row r="269" spans="2:31" x14ac:dyDescent="0.35">
      <c r="B269" s="244">
        <v>104070</v>
      </c>
      <c r="C269" s="245" t="s">
        <v>1983</v>
      </c>
      <c r="D269" s="244">
        <v>2014</v>
      </c>
      <c r="E269" s="245" t="s">
        <v>12</v>
      </c>
      <c r="F269" s="240">
        <v>34577.695450709703</v>
      </c>
      <c r="G269" s="245" t="s">
        <v>1755</v>
      </c>
      <c r="H269" s="245" t="s">
        <v>12</v>
      </c>
      <c r="I269" s="240">
        <v>0</v>
      </c>
      <c r="J269" s="240">
        <v>0</v>
      </c>
      <c r="K269" s="240">
        <v>34577.695450709703</v>
      </c>
      <c r="L269" s="240">
        <v>0</v>
      </c>
      <c r="M269" s="240">
        <v>0</v>
      </c>
      <c r="N269" s="240" t="s">
        <v>12</v>
      </c>
      <c r="O269" s="240">
        <v>0</v>
      </c>
      <c r="P269" s="240">
        <v>34577.695450709703</v>
      </c>
      <c r="Q269" s="240">
        <v>0</v>
      </c>
      <c r="R269" s="240">
        <v>34577.695450709703</v>
      </c>
      <c r="S269" s="240">
        <v>0</v>
      </c>
      <c r="T269" s="245" t="s">
        <v>12</v>
      </c>
      <c r="U269" s="245" t="s">
        <v>316</v>
      </c>
      <c r="V269" s="245" t="s">
        <v>317</v>
      </c>
      <c r="W269" s="245" t="s">
        <v>363</v>
      </c>
      <c r="X269" s="245" t="s">
        <v>12</v>
      </c>
      <c r="Y269" s="245" t="s">
        <v>444</v>
      </c>
      <c r="Z269" s="245" t="s">
        <v>445</v>
      </c>
      <c r="AA269" s="247">
        <v>77002</v>
      </c>
      <c r="AB269" s="245" t="s">
        <v>450</v>
      </c>
      <c r="AC269" s="245" t="s">
        <v>424</v>
      </c>
      <c r="AD269" s="245" t="s">
        <v>425</v>
      </c>
      <c r="AE269" s="245" t="s">
        <v>12</v>
      </c>
    </row>
    <row r="270" spans="2:31" x14ac:dyDescent="0.35">
      <c r="B270" s="244">
        <v>104458</v>
      </c>
      <c r="C270" s="245" t="s">
        <v>1781</v>
      </c>
      <c r="D270" s="244">
        <v>2014</v>
      </c>
      <c r="E270" s="245" t="s">
        <v>12</v>
      </c>
      <c r="F270" s="240">
        <v>63580.426010896103</v>
      </c>
      <c r="G270" s="245" t="s">
        <v>1755</v>
      </c>
      <c r="H270" s="245" t="s">
        <v>12</v>
      </c>
      <c r="I270" s="240">
        <v>63580.426010896103</v>
      </c>
      <c r="J270" s="240">
        <v>0</v>
      </c>
      <c r="K270" s="240">
        <v>0</v>
      </c>
      <c r="L270" s="240">
        <v>0</v>
      </c>
      <c r="M270" s="240">
        <v>0</v>
      </c>
      <c r="N270" s="240" t="s">
        <v>12</v>
      </c>
      <c r="O270" s="240">
        <v>63192.2934101961</v>
      </c>
      <c r="P270" s="240">
        <v>0</v>
      </c>
      <c r="Q270" s="240">
        <v>0</v>
      </c>
      <c r="R270" s="240">
        <v>63192.2934101961</v>
      </c>
      <c r="S270" s="240">
        <v>388.13260070000001</v>
      </c>
      <c r="T270" s="245" t="s">
        <v>12</v>
      </c>
      <c r="U270" s="245" t="s">
        <v>480</v>
      </c>
      <c r="V270" s="245" t="s">
        <v>480</v>
      </c>
      <c r="W270" s="245" t="s">
        <v>340</v>
      </c>
      <c r="X270" s="245" t="s">
        <v>12</v>
      </c>
      <c r="Y270" s="245" t="s">
        <v>935</v>
      </c>
      <c r="Z270" s="245" t="s">
        <v>320</v>
      </c>
      <c r="AA270" s="247">
        <v>93454</v>
      </c>
      <c r="AB270" s="245" t="s">
        <v>342</v>
      </c>
      <c r="AC270" s="245" t="s">
        <v>343</v>
      </c>
      <c r="AD270" s="245" t="s">
        <v>344</v>
      </c>
      <c r="AE270" s="245" t="s">
        <v>12</v>
      </c>
    </row>
    <row r="271" spans="2:31" x14ac:dyDescent="0.35">
      <c r="B271" s="244">
        <v>104200</v>
      </c>
      <c r="C271" s="245" t="s">
        <v>2070</v>
      </c>
      <c r="D271" s="244">
        <v>2014</v>
      </c>
      <c r="E271" s="245" t="s">
        <v>12</v>
      </c>
      <c r="F271" s="240">
        <v>23610.132766800001</v>
      </c>
      <c r="G271" s="245" t="s">
        <v>1755</v>
      </c>
      <c r="H271" s="245" t="s">
        <v>12</v>
      </c>
      <c r="I271" s="240">
        <v>23610.132766800001</v>
      </c>
      <c r="J271" s="240">
        <v>0</v>
      </c>
      <c r="K271" s="240">
        <v>0</v>
      </c>
      <c r="L271" s="240">
        <v>0</v>
      </c>
      <c r="M271" s="240">
        <v>0</v>
      </c>
      <c r="N271" s="240" t="s">
        <v>12</v>
      </c>
      <c r="O271" s="240">
        <v>0</v>
      </c>
      <c r="P271" s="240">
        <v>0</v>
      </c>
      <c r="Q271" s="240">
        <v>0</v>
      </c>
      <c r="R271" s="240">
        <v>0</v>
      </c>
      <c r="S271" s="240">
        <v>23610.132766800001</v>
      </c>
      <c r="T271" s="245" t="s">
        <v>12</v>
      </c>
      <c r="U271" s="245" t="s">
        <v>317</v>
      </c>
      <c r="V271" s="245" t="s">
        <v>317</v>
      </c>
      <c r="W271" s="245" t="s">
        <v>12</v>
      </c>
      <c r="X271" s="245" t="s">
        <v>12</v>
      </c>
      <c r="Y271" s="245" t="s">
        <v>882</v>
      </c>
      <c r="Z271" s="245" t="s">
        <v>320</v>
      </c>
      <c r="AA271" s="247">
        <v>95320</v>
      </c>
      <c r="AB271" s="245" t="s">
        <v>673</v>
      </c>
      <c r="AC271" s="245" t="s">
        <v>201</v>
      </c>
      <c r="AD271" s="245" t="s">
        <v>327</v>
      </c>
      <c r="AE271" s="245" t="s">
        <v>12</v>
      </c>
    </row>
    <row r="272" spans="2:31" x14ac:dyDescent="0.35">
      <c r="B272" s="244">
        <v>104078</v>
      </c>
      <c r="C272" s="245" t="s">
        <v>883</v>
      </c>
      <c r="D272" s="244">
        <v>2014</v>
      </c>
      <c r="E272" s="245" t="s">
        <v>12</v>
      </c>
      <c r="F272" s="240">
        <v>19623.058312000001</v>
      </c>
      <c r="G272" s="245" t="s">
        <v>1755</v>
      </c>
      <c r="H272" s="245" t="s">
        <v>12</v>
      </c>
      <c r="I272" s="240">
        <v>19623.058312000001</v>
      </c>
      <c r="J272" s="240">
        <v>0</v>
      </c>
      <c r="K272" s="240">
        <v>0</v>
      </c>
      <c r="L272" s="240">
        <v>0</v>
      </c>
      <c r="M272" s="240">
        <v>0</v>
      </c>
      <c r="N272" s="240" t="s">
        <v>12</v>
      </c>
      <c r="O272" s="240">
        <v>0</v>
      </c>
      <c r="P272" s="240">
        <v>0</v>
      </c>
      <c r="Q272" s="240">
        <v>0</v>
      </c>
      <c r="R272" s="240">
        <v>0</v>
      </c>
      <c r="S272" s="240">
        <v>19623.058312000001</v>
      </c>
      <c r="T272" s="245" t="s">
        <v>12</v>
      </c>
      <c r="U272" s="245" t="s">
        <v>317</v>
      </c>
      <c r="V272" s="245" t="s">
        <v>317</v>
      </c>
      <c r="W272" s="245" t="s">
        <v>12</v>
      </c>
      <c r="X272" s="245" t="s">
        <v>12</v>
      </c>
      <c r="Y272" s="245" t="s">
        <v>631</v>
      </c>
      <c r="Z272" s="245" t="s">
        <v>320</v>
      </c>
      <c r="AA272" s="247">
        <v>92029</v>
      </c>
      <c r="AB272" s="245" t="s">
        <v>411</v>
      </c>
      <c r="AC272" s="245" t="s">
        <v>353</v>
      </c>
      <c r="AD272" s="245" t="s">
        <v>354</v>
      </c>
      <c r="AE272" s="245" t="s">
        <v>12</v>
      </c>
    </row>
    <row r="273" spans="2:31" x14ac:dyDescent="0.35">
      <c r="B273" s="244">
        <v>100393</v>
      </c>
      <c r="C273" s="245" t="s">
        <v>1782</v>
      </c>
      <c r="D273" s="244">
        <v>2014</v>
      </c>
      <c r="E273" s="245" t="s">
        <v>12</v>
      </c>
      <c r="F273" s="240">
        <v>150053.589456549</v>
      </c>
      <c r="G273" s="245" t="s">
        <v>1755</v>
      </c>
      <c r="H273" s="245" t="s">
        <v>12</v>
      </c>
      <c r="I273" s="240">
        <v>150053.589456549</v>
      </c>
      <c r="J273" s="240">
        <v>0</v>
      </c>
      <c r="K273" s="240">
        <v>0</v>
      </c>
      <c r="L273" s="240">
        <v>0</v>
      </c>
      <c r="M273" s="240">
        <v>0</v>
      </c>
      <c r="N273" s="240" t="s">
        <v>12</v>
      </c>
      <c r="O273" s="240">
        <v>150053.589456549</v>
      </c>
      <c r="P273" s="240">
        <v>0</v>
      </c>
      <c r="Q273" s="240">
        <v>0</v>
      </c>
      <c r="R273" s="240">
        <v>150053.589456549</v>
      </c>
      <c r="S273" s="240">
        <v>0</v>
      </c>
      <c r="T273" s="245" t="s">
        <v>12</v>
      </c>
      <c r="U273" s="245" t="s">
        <v>316</v>
      </c>
      <c r="V273" s="245" t="s">
        <v>317</v>
      </c>
      <c r="W273" s="245" t="s">
        <v>350</v>
      </c>
      <c r="X273" s="245" t="s">
        <v>12</v>
      </c>
      <c r="Y273" s="245" t="s">
        <v>909</v>
      </c>
      <c r="Z273" s="245" t="s">
        <v>320</v>
      </c>
      <c r="AA273" s="247">
        <v>91739</v>
      </c>
      <c r="AB273" s="245" t="s">
        <v>352</v>
      </c>
      <c r="AC273" s="245" t="s">
        <v>353</v>
      </c>
      <c r="AD273" s="245" t="s">
        <v>354</v>
      </c>
      <c r="AE273" s="245" t="s">
        <v>12</v>
      </c>
    </row>
    <row r="274" spans="2:31" x14ac:dyDescent="0.35">
      <c r="B274" s="244">
        <v>2078</v>
      </c>
      <c r="C274" s="245" t="s">
        <v>884</v>
      </c>
      <c r="D274" s="244">
        <v>2014</v>
      </c>
      <c r="E274" s="245" t="s">
        <v>12</v>
      </c>
      <c r="F274" s="240">
        <v>442530.58259190101</v>
      </c>
      <c r="G274" s="245" t="s">
        <v>1755</v>
      </c>
      <c r="H274" s="245" t="s">
        <v>12</v>
      </c>
      <c r="I274" s="240">
        <v>0</v>
      </c>
      <c r="J274" s="240">
        <v>0</v>
      </c>
      <c r="K274" s="240">
        <v>0</v>
      </c>
      <c r="L274" s="240">
        <v>0</v>
      </c>
      <c r="M274" s="240">
        <v>442530.58259190101</v>
      </c>
      <c r="N274" s="240" t="s">
        <v>12</v>
      </c>
      <c r="O274" s="240">
        <v>0</v>
      </c>
      <c r="P274" s="240">
        <v>0</v>
      </c>
      <c r="Q274" s="240">
        <v>442176.87539190101</v>
      </c>
      <c r="R274" s="240">
        <v>442176.87539190101</v>
      </c>
      <c r="S274" s="240">
        <v>353.7072</v>
      </c>
      <c r="T274" s="245" t="s">
        <v>12</v>
      </c>
      <c r="U274" s="245" t="s">
        <v>480</v>
      </c>
      <c r="V274" s="245" t="s">
        <v>317</v>
      </c>
      <c r="W274" s="245" t="s">
        <v>553</v>
      </c>
      <c r="X274" s="245" t="s">
        <v>12</v>
      </c>
      <c r="Y274" s="245" t="s">
        <v>783</v>
      </c>
      <c r="Z274" s="245" t="s">
        <v>784</v>
      </c>
      <c r="AA274" s="247">
        <v>21202</v>
      </c>
      <c r="AB274" s="245" t="s">
        <v>321</v>
      </c>
      <c r="AC274" s="245" t="s">
        <v>322</v>
      </c>
      <c r="AD274" s="245" t="s">
        <v>323</v>
      </c>
      <c r="AE274" s="245" t="s">
        <v>12</v>
      </c>
    </row>
    <row r="275" spans="2:31" x14ac:dyDescent="0.35">
      <c r="B275" s="244">
        <v>104066</v>
      </c>
      <c r="C275" s="245" t="s">
        <v>1851</v>
      </c>
      <c r="D275" s="244">
        <v>2014</v>
      </c>
      <c r="E275" s="245" t="s">
        <v>12</v>
      </c>
      <c r="F275" s="240">
        <v>4969.2404991200001</v>
      </c>
      <c r="G275" s="245" t="s">
        <v>1755</v>
      </c>
      <c r="H275" s="245" t="s">
        <v>12</v>
      </c>
      <c r="I275" s="240">
        <v>4969.2404991200001</v>
      </c>
      <c r="J275" s="240">
        <v>0</v>
      </c>
      <c r="K275" s="240">
        <v>0</v>
      </c>
      <c r="L275" s="240">
        <v>0</v>
      </c>
      <c r="M275" s="240">
        <v>0</v>
      </c>
      <c r="N275" s="240" t="s">
        <v>12</v>
      </c>
      <c r="O275" s="240">
        <v>4969.2404991200001</v>
      </c>
      <c r="P275" s="240">
        <v>0</v>
      </c>
      <c r="Q275" s="240">
        <v>0</v>
      </c>
      <c r="R275" s="240">
        <v>4969.2404991200001</v>
      </c>
      <c r="S275" s="240">
        <v>0</v>
      </c>
      <c r="T275" s="245" t="s">
        <v>12</v>
      </c>
      <c r="U275" s="245" t="s">
        <v>480</v>
      </c>
      <c r="V275" s="245" t="s">
        <v>316</v>
      </c>
      <c r="W275" s="245" t="s">
        <v>381</v>
      </c>
      <c r="X275" s="245" t="s">
        <v>12</v>
      </c>
      <c r="Y275" s="245" t="s">
        <v>506</v>
      </c>
      <c r="Z275" s="245" t="s">
        <v>320</v>
      </c>
      <c r="AA275" s="247">
        <v>90023</v>
      </c>
      <c r="AB275" s="245" t="s">
        <v>1404</v>
      </c>
      <c r="AC275" s="245" t="s">
        <v>1405</v>
      </c>
      <c r="AD275" s="245" t="s">
        <v>327</v>
      </c>
      <c r="AE275" s="245" t="s">
        <v>12</v>
      </c>
    </row>
    <row r="276" spans="2:31" x14ac:dyDescent="0.35">
      <c r="B276" s="244">
        <v>104460</v>
      </c>
      <c r="C276" s="245" t="s">
        <v>885</v>
      </c>
      <c r="D276" s="244">
        <v>2014</v>
      </c>
      <c r="E276" s="245" t="s">
        <v>12</v>
      </c>
      <c r="F276" s="240">
        <v>301110.88388036302</v>
      </c>
      <c r="G276" s="245" t="s">
        <v>1755</v>
      </c>
      <c r="H276" s="245" t="s">
        <v>12</v>
      </c>
      <c r="I276" s="240">
        <v>281616.39527213201</v>
      </c>
      <c r="J276" s="240">
        <v>0</v>
      </c>
      <c r="K276" s="240">
        <v>19494.4886082308</v>
      </c>
      <c r="L276" s="240">
        <v>0</v>
      </c>
      <c r="M276" s="240">
        <v>0</v>
      </c>
      <c r="N276" s="240" t="s">
        <v>12</v>
      </c>
      <c r="O276" s="240">
        <v>280912.48811148503</v>
      </c>
      <c r="P276" s="240">
        <v>0.10839600000000001</v>
      </c>
      <c r="Q276" s="240">
        <v>0</v>
      </c>
      <c r="R276" s="240">
        <v>280912.59650748502</v>
      </c>
      <c r="S276" s="240">
        <v>20198.287372878</v>
      </c>
      <c r="T276" s="245" t="s">
        <v>12</v>
      </c>
      <c r="U276" s="245" t="s">
        <v>480</v>
      </c>
      <c r="V276" s="245" t="s">
        <v>316</v>
      </c>
      <c r="W276" s="245" t="s">
        <v>825</v>
      </c>
      <c r="X276" s="245" t="s">
        <v>12</v>
      </c>
      <c r="Y276" s="245" t="s">
        <v>886</v>
      </c>
      <c r="Z276" s="245" t="s">
        <v>320</v>
      </c>
      <c r="AA276" s="247">
        <v>93117</v>
      </c>
      <c r="AB276" s="245" t="s">
        <v>342</v>
      </c>
      <c r="AC276" s="245" t="s">
        <v>550</v>
      </c>
      <c r="AD276" s="245" t="s">
        <v>551</v>
      </c>
      <c r="AE276" s="245" t="s">
        <v>12</v>
      </c>
    </row>
    <row r="277" spans="2:31" x14ac:dyDescent="0.35">
      <c r="B277" s="244">
        <v>104476</v>
      </c>
      <c r="C277" s="245" t="s">
        <v>1984</v>
      </c>
      <c r="D277" s="244">
        <v>2014</v>
      </c>
      <c r="E277" s="245" t="s">
        <v>12</v>
      </c>
      <c r="F277" s="240">
        <v>8030587.4077514</v>
      </c>
      <c r="G277" s="245" t="s">
        <v>1755</v>
      </c>
      <c r="H277" s="245" t="s">
        <v>12</v>
      </c>
      <c r="I277" s="240">
        <v>0</v>
      </c>
      <c r="J277" s="240">
        <v>0</v>
      </c>
      <c r="K277" s="240">
        <v>7510108.51149897</v>
      </c>
      <c r="L277" s="240">
        <v>520478.896252423</v>
      </c>
      <c r="M277" s="240">
        <v>0</v>
      </c>
      <c r="N277" s="240" t="s">
        <v>12</v>
      </c>
      <c r="O277" s="240">
        <v>0</v>
      </c>
      <c r="P277" s="240">
        <v>7510108.51149897</v>
      </c>
      <c r="Q277" s="240">
        <v>0</v>
      </c>
      <c r="R277" s="240">
        <v>7510108.51149897</v>
      </c>
      <c r="S277" s="240">
        <v>520478.896252423</v>
      </c>
      <c r="T277" s="245" t="s">
        <v>12</v>
      </c>
      <c r="U277" s="245" t="s">
        <v>316</v>
      </c>
      <c r="V277" s="245" t="s">
        <v>317</v>
      </c>
      <c r="W277" s="245" t="s">
        <v>825</v>
      </c>
      <c r="X277" s="245" t="s">
        <v>12</v>
      </c>
      <c r="Y277" s="245" t="s">
        <v>1645</v>
      </c>
      <c r="Z277" s="245" t="s">
        <v>320</v>
      </c>
      <c r="AA277" s="247">
        <v>90504</v>
      </c>
      <c r="AB277" s="245" t="s">
        <v>450</v>
      </c>
      <c r="AC277" s="245" t="s">
        <v>394</v>
      </c>
      <c r="AD277" s="245" t="s">
        <v>395</v>
      </c>
      <c r="AE277" s="245" t="s">
        <v>12</v>
      </c>
    </row>
    <row r="278" spans="2:31" x14ac:dyDescent="0.35">
      <c r="B278" s="244">
        <v>100217</v>
      </c>
      <c r="C278" s="245" t="s">
        <v>1985</v>
      </c>
      <c r="D278" s="244">
        <v>2014</v>
      </c>
      <c r="E278" s="245" t="s">
        <v>12</v>
      </c>
      <c r="F278" s="240">
        <v>2834037.9294275101</v>
      </c>
      <c r="G278" s="245" t="s">
        <v>1755</v>
      </c>
      <c r="H278" s="245" t="s">
        <v>12</v>
      </c>
      <c r="I278" s="240">
        <v>2834037.9294275101</v>
      </c>
      <c r="J278" s="240">
        <v>0</v>
      </c>
      <c r="K278" s="240">
        <v>0</v>
      </c>
      <c r="L278" s="240">
        <v>0</v>
      </c>
      <c r="M278" s="240">
        <v>0</v>
      </c>
      <c r="N278" s="240" t="s">
        <v>12</v>
      </c>
      <c r="O278" s="240">
        <v>2833546.9412375102</v>
      </c>
      <c r="P278" s="240">
        <v>0</v>
      </c>
      <c r="Q278" s="240">
        <v>0</v>
      </c>
      <c r="R278" s="240">
        <v>2833546.9412375102</v>
      </c>
      <c r="S278" s="240">
        <v>490.98818999999997</v>
      </c>
      <c r="T278" s="245" t="s">
        <v>12</v>
      </c>
      <c r="U278" s="245" t="s">
        <v>480</v>
      </c>
      <c r="V278" s="245" t="s">
        <v>2071</v>
      </c>
      <c r="W278" s="245" t="s">
        <v>390</v>
      </c>
      <c r="X278" s="245" t="s">
        <v>12</v>
      </c>
      <c r="Y278" s="245" t="s">
        <v>1643</v>
      </c>
      <c r="Z278" s="245" t="s">
        <v>320</v>
      </c>
      <c r="AA278" s="247">
        <v>90504</v>
      </c>
      <c r="AB278" s="245" t="s">
        <v>391</v>
      </c>
      <c r="AC278" s="245" t="s">
        <v>708</v>
      </c>
      <c r="AD278" s="245" t="s">
        <v>709</v>
      </c>
      <c r="AE278" s="245" t="s">
        <v>12</v>
      </c>
    </row>
    <row r="279" spans="2:31" x14ac:dyDescent="0.35">
      <c r="B279" s="244">
        <v>104459</v>
      </c>
      <c r="C279" s="245" t="s">
        <v>887</v>
      </c>
      <c r="D279" s="244">
        <v>2014</v>
      </c>
      <c r="E279" s="245" t="s">
        <v>12</v>
      </c>
      <c r="F279" s="240">
        <v>41545.6887944431</v>
      </c>
      <c r="G279" s="245" t="s">
        <v>1755</v>
      </c>
      <c r="H279" s="245" t="s">
        <v>12</v>
      </c>
      <c r="I279" s="240">
        <v>41545.6887944431</v>
      </c>
      <c r="J279" s="240">
        <v>0</v>
      </c>
      <c r="K279" s="240">
        <v>0</v>
      </c>
      <c r="L279" s="240">
        <v>0</v>
      </c>
      <c r="M279" s="240">
        <v>0</v>
      </c>
      <c r="N279" s="240" t="s">
        <v>12</v>
      </c>
      <c r="O279" s="240">
        <v>41545.6887944431</v>
      </c>
      <c r="P279" s="240">
        <v>0</v>
      </c>
      <c r="Q279" s="240">
        <v>0</v>
      </c>
      <c r="R279" s="240">
        <v>41545.6887944431</v>
      </c>
      <c r="S279" s="240">
        <v>0</v>
      </c>
      <c r="T279" s="245" t="s">
        <v>12</v>
      </c>
      <c r="U279" s="245" t="s">
        <v>316</v>
      </c>
      <c r="V279" s="245" t="s">
        <v>316</v>
      </c>
      <c r="W279" s="245" t="s">
        <v>825</v>
      </c>
      <c r="X279" s="245" t="s">
        <v>12</v>
      </c>
      <c r="Y279" s="245" t="s">
        <v>886</v>
      </c>
      <c r="Z279" s="245" t="s">
        <v>320</v>
      </c>
      <c r="AA279" s="247">
        <v>93117</v>
      </c>
      <c r="AB279" s="245" t="s">
        <v>342</v>
      </c>
      <c r="AC279" s="245" t="s">
        <v>343</v>
      </c>
      <c r="AD279" s="245" t="s">
        <v>344</v>
      </c>
      <c r="AE279" s="245" t="s">
        <v>12</v>
      </c>
    </row>
    <row r="280" spans="2:31" x14ac:dyDescent="0.35">
      <c r="B280" s="244">
        <v>104519</v>
      </c>
      <c r="C280" s="245" t="s">
        <v>888</v>
      </c>
      <c r="D280" s="244">
        <v>2014</v>
      </c>
      <c r="E280" s="245" t="s">
        <v>12</v>
      </c>
      <c r="F280" s="240">
        <v>28749.193376128002</v>
      </c>
      <c r="G280" s="245" t="s">
        <v>1755</v>
      </c>
      <c r="H280" s="245" t="s">
        <v>12</v>
      </c>
      <c r="I280" s="240">
        <v>0</v>
      </c>
      <c r="J280" s="240">
        <v>0</v>
      </c>
      <c r="K280" s="240">
        <v>28749.193376128002</v>
      </c>
      <c r="L280" s="240">
        <v>0</v>
      </c>
      <c r="M280" s="240">
        <v>0</v>
      </c>
      <c r="N280" s="240" t="s">
        <v>12</v>
      </c>
      <c r="O280" s="240">
        <v>0</v>
      </c>
      <c r="P280" s="240">
        <v>28749.193376128002</v>
      </c>
      <c r="Q280" s="240">
        <v>0</v>
      </c>
      <c r="R280" s="240">
        <v>28749.193376128002</v>
      </c>
      <c r="S280" s="240">
        <v>0</v>
      </c>
      <c r="T280" s="245" t="s">
        <v>12</v>
      </c>
      <c r="U280" s="245" t="s">
        <v>316</v>
      </c>
      <c r="V280" s="245" t="s">
        <v>317</v>
      </c>
      <c r="W280" s="245" t="s">
        <v>363</v>
      </c>
      <c r="X280" s="245" t="s">
        <v>12</v>
      </c>
      <c r="Y280" s="245" t="s">
        <v>889</v>
      </c>
      <c r="Z280" s="245" t="s">
        <v>449</v>
      </c>
      <c r="AA280" s="247">
        <v>64068</v>
      </c>
      <c r="AB280" s="245" t="s">
        <v>423</v>
      </c>
      <c r="AC280" s="245" t="s">
        <v>424</v>
      </c>
      <c r="AD280" s="245" t="s">
        <v>425</v>
      </c>
      <c r="AE280" s="245" t="s">
        <v>12</v>
      </c>
    </row>
    <row r="281" spans="2:31" x14ac:dyDescent="0.35">
      <c r="B281" s="244">
        <v>104041</v>
      </c>
      <c r="C281" s="245" t="s">
        <v>890</v>
      </c>
      <c r="D281" s="244">
        <v>2014</v>
      </c>
      <c r="E281" s="245" t="s">
        <v>12</v>
      </c>
      <c r="F281" s="240">
        <v>782906.68818399904</v>
      </c>
      <c r="G281" s="245" t="s">
        <v>1755</v>
      </c>
      <c r="H281" s="245" t="s">
        <v>12</v>
      </c>
      <c r="I281" s="240">
        <v>0</v>
      </c>
      <c r="J281" s="240">
        <v>0</v>
      </c>
      <c r="K281" s="240">
        <v>747899.10918399901</v>
      </c>
      <c r="L281" s="240">
        <v>35007.578999999903</v>
      </c>
      <c r="M281" s="240">
        <v>0</v>
      </c>
      <c r="N281" s="240" t="s">
        <v>12</v>
      </c>
      <c r="O281" s="240">
        <v>0</v>
      </c>
      <c r="P281" s="240">
        <v>747899.10918399901</v>
      </c>
      <c r="Q281" s="240">
        <v>0</v>
      </c>
      <c r="R281" s="240">
        <v>747899.10918399901</v>
      </c>
      <c r="S281" s="240">
        <v>35007.578999999903</v>
      </c>
      <c r="T281" s="245" t="s">
        <v>12</v>
      </c>
      <c r="U281" s="245" t="s">
        <v>316</v>
      </c>
      <c r="V281" s="245" t="s">
        <v>317</v>
      </c>
      <c r="W281" s="245" t="s">
        <v>381</v>
      </c>
      <c r="X281" s="245" t="s">
        <v>12</v>
      </c>
      <c r="Y281" s="245" t="s">
        <v>891</v>
      </c>
      <c r="Z281" s="245" t="s">
        <v>892</v>
      </c>
      <c r="AA281" s="247">
        <v>67220</v>
      </c>
      <c r="AB281" s="245" t="s">
        <v>446</v>
      </c>
      <c r="AC281" s="245" t="s">
        <v>394</v>
      </c>
      <c r="AD281" s="245" t="s">
        <v>395</v>
      </c>
      <c r="AE281" s="245" t="s">
        <v>12</v>
      </c>
    </row>
    <row r="282" spans="2:31" x14ac:dyDescent="0.35">
      <c r="B282" s="244">
        <v>104102</v>
      </c>
      <c r="C282" s="245" t="s">
        <v>893</v>
      </c>
      <c r="D282" s="244">
        <v>2014</v>
      </c>
      <c r="E282" s="245" t="s">
        <v>12</v>
      </c>
      <c r="F282" s="240">
        <v>1512085.185816</v>
      </c>
      <c r="G282" s="245" t="s">
        <v>1755</v>
      </c>
      <c r="H282" s="245" t="s">
        <v>12</v>
      </c>
      <c r="I282" s="240">
        <v>0</v>
      </c>
      <c r="J282" s="240">
        <v>0</v>
      </c>
      <c r="K282" s="240">
        <v>1458070.364416</v>
      </c>
      <c r="L282" s="240">
        <v>54014.821400000001</v>
      </c>
      <c r="M282" s="240">
        <v>0</v>
      </c>
      <c r="N282" s="240" t="s">
        <v>12</v>
      </c>
      <c r="O282" s="240">
        <v>0</v>
      </c>
      <c r="P282" s="240">
        <v>1458070.364416</v>
      </c>
      <c r="Q282" s="240">
        <v>0</v>
      </c>
      <c r="R282" s="240">
        <v>1458070.364416</v>
      </c>
      <c r="S282" s="240">
        <v>54014.821400000001</v>
      </c>
      <c r="T282" s="245" t="s">
        <v>12</v>
      </c>
      <c r="U282" s="245" t="s">
        <v>316</v>
      </c>
      <c r="V282" s="245" t="s">
        <v>317</v>
      </c>
      <c r="W282" s="245" t="s">
        <v>340</v>
      </c>
      <c r="X282" s="245" t="s">
        <v>12</v>
      </c>
      <c r="Y282" s="245" t="s">
        <v>894</v>
      </c>
      <c r="Z282" s="245" t="s">
        <v>320</v>
      </c>
      <c r="AA282" s="247" t="s">
        <v>895</v>
      </c>
      <c r="AB282" s="245" t="s">
        <v>446</v>
      </c>
      <c r="AC282" s="245" t="s">
        <v>394</v>
      </c>
      <c r="AD282" s="245" t="s">
        <v>395</v>
      </c>
      <c r="AE282" s="245" t="s">
        <v>12</v>
      </c>
    </row>
    <row r="283" spans="2:31" x14ac:dyDescent="0.35">
      <c r="B283" s="244">
        <v>104541</v>
      </c>
      <c r="C283" s="245" t="s">
        <v>1926</v>
      </c>
      <c r="D283" s="244">
        <v>2014</v>
      </c>
      <c r="E283" s="245" t="s">
        <v>12</v>
      </c>
      <c r="F283" s="240">
        <v>14680.3840996</v>
      </c>
      <c r="G283" s="245" t="s">
        <v>1755</v>
      </c>
      <c r="H283" s="245" t="s">
        <v>12</v>
      </c>
      <c r="I283" s="240">
        <v>14680.3840996</v>
      </c>
      <c r="J283" s="240">
        <v>0</v>
      </c>
      <c r="K283" s="240">
        <v>0</v>
      </c>
      <c r="L283" s="240">
        <v>0</v>
      </c>
      <c r="M283" s="240">
        <v>0</v>
      </c>
      <c r="N283" s="240" t="s">
        <v>12</v>
      </c>
      <c r="O283" s="240">
        <v>0</v>
      </c>
      <c r="P283" s="240">
        <v>0</v>
      </c>
      <c r="Q283" s="240">
        <v>0</v>
      </c>
      <c r="R283" s="240">
        <v>0</v>
      </c>
      <c r="S283" s="240">
        <v>14680.3840996</v>
      </c>
      <c r="T283" s="245" t="s">
        <v>12</v>
      </c>
      <c r="U283" s="245" t="s">
        <v>317</v>
      </c>
      <c r="V283" s="245" t="s">
        <v>317</v>
      </c>
      <c r="W283" s="245" t="s">
        <v>12</v>
      </c>
      <c r="X283" s="245" t="s">
        <v>12</v>
      </c>
      <c r="Y283" s="245" t="s">
        <v>540</v>
      </c>
      <c r="Z283" s="245" t="s">
        <v>320</v>
      </c>
      <c r="AA283" s="247">
        <v>95351</v>
      </c>
      <c r="AB283" s="245" t="s">
        <v>598</v>
      </c>
      <c r="AC283" s="245" t="s">
        <v>201</v>
      </c>
      <c r="AD283" s="245" t="s">
        <v>327</v>
      </c>
      <c r="AE283" s="245" t="s">
        <v>12</v>
      </c>
    </row>
    <row r="284" spans="2:31" x14ac:dyDescent="0.35">
      <c r="B284" s="244">
        <v>104548</v>
      </c>
      <c r="C284" s="245" t="s">
        <v>896</v>
      </c>
      <c r="D284" s="244">
        <v>2014</v>
      </c>
      <c r="E284" s="245" t="s">
        <v>12</v>
      </c>
      <c r="F284" s="240">
        <v>10298.0900592</v>
      </c>
      <c r="G284" s="245" t="s">
        <v>1755</v>
      </c>
      <c r="H284" s="245" t="s">
        <v>12</v>
      </c>
      <c r="I284" s="240">
        <v>10298.0900592</v>
      </c>
      <c r="J284" s="240">
        <v>0</v>
      </c>
      <c r="K284" s="240">
        <v>0</v>
      </c>
      <c r="L284" s="240">
        <v>0</v>
      </c>
      <c r="M284" s="240">
        <v>0</v>
      </c>
      <c r="N284" s="240" t="s">
        <v>12</v>
      </c>
      <c r="O284" s="240">
        <v>0</v>
      </c>
      <c r="P284" s="240">
        <v>0</v>
      </c>
      <c r="Q284" s="240">
        <v>0</v>
      </c>
      <c r="R284" s="240">
        <v>0</v>
      </c>
      <c r="S284" s="240">
        <v>10298.0900592</v>
      </c>
      <c r="T284" s="245" t="s">
        <v>12</v>
      </c>
      <c r="U284" s="245" t="s">
        <v>317</v>
      </c>
      <c r="V284" s="245" t="s">
        <v>317</v>
      </c>
      <c r="W284" s="245" t="s">
        <v>12</v>
      </c>
      <c r="X284" s="245" t="s">
        <v>12</v>
      </c>
      <c r="Y284" s="245" t="s">
        <v>897</v>
      </c>
      <c r="Z284" s="245" t="s">
        <v>320</v>
      </c>
      <c r="AA284" s="247">
        <v>93257</v>
      </c>
      <c r="AB284" s="245" t="s">
        <v>898</v>
      </c>
      <c r="AC284" s="245" t="s">
        <v>201</v>
      </c>
      <c r="AD284" s="245" t="s">
        <v>327</v>
      </c>
      <c r="AE284" s="245" t="s">
        <v>12</v>
      </c>
    </row>
    <row r="285" spans="2:31" x14ac:dyDescent="0.35">
      <c r="B285" s="244">
        <v>104549</v>
      </c>
      <c r="C285" s="245" t="s">
        <v>899</v>
      </c>
      <c r="D285" s="244">
        <v>2014</v>
      </c>
      <c r="E285" s="245" t="s">
        <v>12</v>
      </c>
      <c r="F285" s="240">
        <v>10812.594261599899</v>
      </c>
      <c r="G285" s="245" t="s">
        <v>1755</v>
      </c>
      <c r="H285" s="245" t="s">
        <v>12</v>
      </c>
      <c r="I285" s="240">
        <v>10812.594261599899</v>
      </c>
      <c r="J285" s="240">
        <v>0</v>
      </c>
      <c r="K285" s="240">
        <v>0</v>
      </c>
      <c r="L285" s="240">
        <v>0</v>
      </c>
      <c r="M285" s="240">
        <v>0</v>
      </c>
      <c r="N285" s="240" t="s">
        <v>12</v>
      </c>
      <c r="O285" s="240">
        <v>0</v>
      </c>
      <c r="P285" s="240">
        <v>0</v>
      </c>
      <c r="Q285" s="240">
        <v>0</v>
      </c>
      <c r="R285" s="240">
        <v>0</v>
      </c>
      <c r="S285" s="240">
        <v>10812.594261599899</v>
      </c>
      <c r="T285" s="245" t="s">
        <v>12</v>
      </c>
      <c r="U285" s="245" t="s">
        <v>317</v>
      </c>
      <c r="V285" s="245" t="s">
        <v>317</v>
      </c>
      <c r="W285" s="245" t="s">
        <v>12</v>
      </c>
      <c r="X285" s="245" t="s">
        <v>12</v>
      </c>
      <c r="Y285" s="245" t="s">
        <v>900</v>
      </c>
      <c r="Z285" s="245" t="s">
        <v>320</v>
      </c>
      <c r="AA285" s="247">
        <v>93631</v>
      </c>
      <c r="AB285" s="245" t="s">
        <v>1784</v>
      </c>
      <c r="AC285" s="245" t="s">
        <v>201</v>
      </c>
      <c r="AD285" s="245" t="s">
        <v>327</v>
      </c>
      <c r="AE285" s="245" t="s">
        <v>12</v>
      </c>
    </row>
    <row r="286" spans="2:31" x14ac:dyDescent="0.35">
      <c r="B286" s="244">
        <v>101575</v>
      </c>
      <c r="C286" s="245" t="s">
        <v>902</v>
      </c>
      <c r="D286" s="244">
        <v>2014</v>
      </c>
      <c r="E286" s="245" t="s">
        <v>12</v>
      </c>
      <c r="F286" s="240">
        <v>42625.764803618302</v>
      </c>
      <c r="G286" s="245" t="s">
        <v>1755</v>
      </c>
      <c r="H286" s="245" t="s">
        <v>12</v>
      </c>
      <c r="I286" s="240">
        <v>42625.764803618302</v>
      </c>
      <c r="J286" s="240">
        <v>0</v>
      </c>
      <c r="K286" s="240">
        <v>0</v>
      </c>
      <c r="L286" s="240">
        <v>0</v>
      </c>
      <c r="M286" s="240">
        <v>0</v>
      </c>
      <c r="N286" s="240" t="s">
        <v>12</v>
      </c>
      <c r="O286" s="240">
        <v>42625.764803618302</v>
      </c>
      <c r="P286" s="240">
        <v>0</v>
      </c>
      <c r="Q286" s="240">
        <v>0</v>
      </c>
      <c r="R286" s="240">
        <v>42625.764803618302</v>
      </c>
      <c r="S286" s="240">
        <v>0</v>
      </c>
      <c r="T286" s="245" t="s">
        <v>12</v>
      </c>
      <c r="U286" s="245" t="s">
        <v>316</v>
      </c>
      <c r="V286" s="245" t="s">
        <v>316</v>
      </c>
      <c r="W286" s="245" t="s">
        <v>1913</v>
      </c>
      <c r="X286" s="245" t="s">
        <v>12</v>
      </c>
      <c r="Y286" s="245" t="s">
        <v>843</v>
      </c>
      <c r="Z286" s="245" t="s">
        <v>320</v>
      </c>
      <c r="AA286" s="247">
        <v>95334</v>
      </c>
      <c r="AB286" s="245" t="s">
        <v>898</v>
      </c>
      <c r="AC286" s="245" t="s">
        <v>201</v>
      </c>
      <c r="AD286" s="245" t="s">
        <v>327</v>
      </c>
      <c r="AE286" s="245" t="s">
        <v>12</v>
      </c>
    </row>
    <row r="287" spans="2:31" x14ac:dyDescent="0.35">
      <c r="B287" s="244">
        <v>103016</v>
      </c>
      <c r="C287" s="245" t="s">
        <v>1986</v>
      </c>
      <c r="D287" s="244">
        <v>2014</v>
      </c>
      <c r="E287" s="245" t="s">
        <v>12</v>
      </c>
      <c r="F287" s="240">
        <v>58785.113183601003</v>
      </c>
      <c r="G287" s="245" t="s">
        <v>1755</v>
      </c>
      <c r="H287" s="245" t="s">
        <v>12</v>
      </c>
      <c r="I287" s="240">
        <v>57539.113183601003</v>
      </c>
      <c r="J287" s="240">
        <v>1246</v>
      </c>
      <c r="K287" s="240">
        <v>0</v>
      </c>
      <c r="L287" s="240">
        <v>0</v>
      </c>
      <c r="M287" s="240">
        <v>0</v>
      </c>
      <c r="N287" s="240" t="s">
        <v>12</v>
      </c>
      <c r="O287" s="240">
        <v>57510.256183600897</v>
      </c>
      <c r="P287" s="240">
        <v>0</v>
      </c>
      <c r="Q287" s="240">
        <v>0</v>
      </c>
      <c r="R287" s="240">
        <v>57510.256183600897</v>
      </c>
      <c r="S287" s="240">
        <v>1274.857</v>
      </c>
      <c r="T287" s="245" t="s">
        <v>12</v>
      </c>
      <c r="U287" s="245" t="s">
        <v>316</v>
      </c>
      <c r="V287" s="245" t="s">
        <v>316</v>
      </c>
      <c r="W287" s="245" t="s">
        <v>467</v>
      </c>
      <c r="X287" s="245" t="s">
        <v>12</v>
      </c>
      <c r="Y287" s="245" t="s">
        <v>603</v>
      </c>
      <c r="Z287" s="245" t="s">
        <v>320</v>
      </c>
      <c r="AA287" s="247">
        <v>93401</v>
      </c>
      <c r="AB287" s="245" t="s">
        <v>342</v>
      </c>
      <c r="AC287" s="245" t="s">
        <v>343</v>
      </c>
      <c r="AD287" s="245" t="s">
        <v>344</v>
      </c>
      <c r="AE287" s="245" t="s">
        <v>12</v>
      </c>
    </row>
    <row r="288" spans="2:31" x14ac:dyDescent="0.35">
      <c r="B288" s="244">
        <v>101054</v>
      </c>
      <c r="C288" s="245" t="s">
        <v>1853</v>
      </c>
      <c r="D288" s="244">
        <v>2014</v>
      </c>
      <c r="E288" s="245" t="s">
        <v>12</v>
      </c>
      <c r="F288" s="240">
        <v>13154.754365655601</v>
      </c>
      <c r="G288" s="245" t="s">
        <v>1755</v>
      </c>
      <c r="H288" s="245" t="s">
        <v>12</v>
      </c>
      <c r="I288" s="240">
        <v>13154.754365655601</v>
      </c>
      <c r="J288" s="240">
        <v>0</v>
      </c>
      <c r="K288" s="240">
        <v>0</v>
      </c>
      <c r="L288" s="240">
        <v>0</v>
      </c>
      <c r="M288" s="240">
        <v>0</v>
      </c>
      <c r="N288" s="240" t="s">
        <v>12</v>
      </c>
      <c r="O288" s="240">
        <v>13154.754365655601</v>
      </c>
      <c r="P288" s="240">
        <v>0</v>
      </c>
      <c r="Q288" s="240">
        <v>0</v>
      </c>
      <c r="R288" s="240">
        <v>13154.754365655601</v>
      </c>
      <c r="S288" s="240">
        <v>0</v>
      </c>
      <c r="T288" s="245" t="s">
        <v>12</v>
      </c>
      <c r="U288" s="245" t="s">
        <v>316</v>
      </c>
      <c r="V288" s="245" t="s">
        <v>317</v>
      </c>
      <c r="W288" s="245" t="s">
        <v>467</v>
      </c>
      <c r="X288" s="245" t="s">
        <v>12</v>
      </c>
      <c r="Y288" s="245" t="s">
        <v>886</v>
      </c>
      <c r="Z288" s="245" t="s">
        <v>320</v>
      </c>
      <c r="AA288" s="247">
        <v>93117</v>
      </c>
      <c r="AB288" s="245" t="s">
        <v>1778</v>
      </c>
      <c r="AC288" s="245" t="s">
        <v>201</v>
      </c>
      <c r="AD288" s="245" t="s">
        <v>344</v>
      </c>
      <c r="AE288" s="245" t="s">
        <v>12</v>
      </c>
    </row>
    <row r="289" spans="2:31" x14ac:dyDescent="0.35">
      <c r="B289" s="244">
        <v>104081</v>
      </c>
      <c r="C289" s="245" t="s">
        <v>1987</v>
      </c>
      <c r="D289" s="244">
        <v>2014</v>
      </c>
      <c r="E289" s="245" t="s">
        <v>12</v>
      </c>
      <c r="F289" s="240">
        <v>978745.07350505004</v>
      </c>
      <c r="G289" s="245" t="s">
        <v>1755</v>
      </c>
      <c r="H289" s="245" t="s">
        <v>12</v>
      </c>
      <c r="I289" s="240">
        <v>978745.07350505004</v>
      </c>
      <c r="J289" s="240">
        <v>0</v>
      </c>
      <c r="K289" s="240">
        <v>0</v>
      </c>
      <c r="L289" s="240">
        <v>0</v>
      </c>
      <c r="M289" s="240">
        <v>0</v>
      </c>
      <c r="N289" s="240" t="s">
        <v>12</v>
      </c>
      <c r="O289" s="240">
        <v>956169.99650505104</v>
      </c>
      <c r="P289" s="240">
        <v>0</v>
      </c>
      <c r="Q289" s="240">
        <v>0</v>
      </c>
      <c r="R289" s="240">
        <v>956169.99650505104</v>
      </c>
      <c r="S289" s="240">
        <v>22575.077000000001</v>
      </c>
      <c r="T289" s="245" t="s">
        <v>12</v>
      </c>
      <c r="U289" s="245" t="s">
        <v>316</v>
      </c>
      <c r="V289" s="245" t="s">
        <v>316</v>
      </c>
      <c r="W289" s="245" t="s">
        <v>467</v>
      </c>
      <c r="X289" s="245" t="s">
        <v>12</v>
      </c>
      <c r="Y289" s="245" t="s">
        <v>1167</v>
      </c>
      <c r="Z289" s="245" t="s">
        <v>320</v>
      </c>
      <c r="AA289" s="247">
        <v>93224</v>
      </c>
      <c r="AB289" s="245" t="s">
        <v>342</v>
      </c>
      <c r="AC289" s="245" t="s">
        <v>343</v>
      </c>
      <c r="AD289" s="245" t="s">
        <v>344</v>
      </c>
      <c r="AE289" s="245" t="s">
        <v>12</v>
      </c>
    </row>
    <row r="290" spans="2:31" x14ac:dyDescent="0.35">
      <c r="B290" s="244">
        <v>101544</v>
      </c>
      <c r="C290" s="245" t="s">
        <v>903</v>
      </c>
      <c r="D290" s="244">
        <v>2014</v>
      </c>
      <c r="E290" s="245" t="s">
        <v>12</v>
      </c>
      <c r="F290" s="240">
        <v>17184.6320387999</v>
      </c>
      <c r="G290" s="245" t="s">
        <v>1755</v>
      </c>
      <c r="H290" s="245" t="s">
        <v>12</v>
      </c>
      <c r="I290" s="240">
        <v>17184.6320387999</v>
      </c>
      <c r="J290" s="240">
        <v>0</v>
      </c>
      <c r="K290" s="240">
        <v>0</v>
      </c>
      <c r="L290" s="240">
        <v>0</v>
      </c>
      <c r="M290" s="240">
        <v>0</v>
      </c>
      <c r="N290" s="240" t="s">
        <v>12</v>
      </c>
      <c r="O290" s="240">
        <v>17184.6320387999</v>
      </c>
      <c r="P290" s="240">
        <v>0</v>
      </c>
      <c r="Q290" s="240">
        <v>0</v>
      </c>
      <c r="R290" s="240">
        <v>17184.6320387999</v>
      </c>
      <c r="S290" s="240">
        <v>0</v>
      </c>
      <c r="T290" s="245" t="s">
        <v>12</v>
      </c>
      <c r="U290" s="245" t="s">
        <v>316</v>
      </c>
      <c r="V290" s="245" t="s">
        <v>317</v>
      </c>
      <c r="W290" s="245" t="s">
        <v>390</v>
      </c>
      <c r="X290" s="245" t="s">
        <v>12</v>
      </c>
      <c r="Y290" s="245" t="s">
        <v>904</v>
      </c>
      <c r="Z290" s="245" t="s">
        <v>320</v>
      </c>
      <c r="AA290" s="247">
        <v>93660</v>
      </c>
      <c r="AB290" s="245" t="s">
        <v>352</v>
      </c>
      <c r="AC290" s="245" t="s">
        <v>353</v>
      </c>
      <c r="AD290" s="245" t="s">
        <v>354</v>
      </c>
      <c r="AE290" s="245" t="s">
        <v>12</v>
      </c>
    </row>
    <row r="291" spans="2:31" x14ac:dyDescent="0.35">
      <c r="B291" s="244">
        <v>101613</v>
      </c>
      <c r="C291" s="245" t="s">
        <v>1785</v>
      </c>
      <c r="D291" s="244">
        <v>2014</v>
      </c>
      <c r="E291" s="245" t="s">
        <v>12</v>
      </c>
      <c r="F291" s="240">
        <v>26110.377306668401</v>
      </c>
      <c r="G291" s="245" t="s">
        <v>1755</v>
      </c>
      <c r="H291" s="245" t="s">
        <v>12</v>
      </c>
      <c r="I291" s="240">
        <v>13838.377306668501</v>
      </c>
      <c r="J291" s="240">
        <v>12272</v>
      </c>
      <c r="K291" s="240">
        <v>0</v>
      </c>
      <c r="L291" s="240">
        <v>0</v>
      </c>
      <c r="M291" s="240">
        <v>0</v>
      </c>
      <c r="N291" s="240" t="s">
        <v>12</v>
      </c>
      <c r="O291" s="240">
        <v>0</v>
      </c>
      <c r="P291" s="240">
        <v>0</v>
      </c>
      <c r="Q291" s="240">
        <v>0</v>
      </c>
      <c r="R291" s="240">
        <v>0</v>
      </c>
      <c r="S291" s="240">
        <v>26110.377306668401</v>
      </c>
      <c r="T291" s="245" t="s">
        <v>12</v>
      </c>
      <c r="U291" s="245" t="s">
        <v>316</v>
      </c>
      <c r="V291" s="245" t="s">
        <v>317</v>
      </c>
      <c r="W291" s="245" t="s">
        <v>340</v>
      </c>
      <c r="X291" s="245" t="s">
        <v>12</v>
      </c>
      <c r="Y291" s="245" t="s">
        <v>578</v>
      </c>
      <c r="Z291" s="245" t="s">
        <v>320</v>
      </c>
      <c r="AA291" s="247">
        <v>93706</v>
      </c>
      <c r="AB291" s="245" t="s">
        <v>691</v>
      </c>
      <c r="AC291" s="245" t="s">
        <v>201</v>
      </c>
      <c r="AD291" s="245" t="s">
        <v>327</v>
      </c>
      <c r="AE291" s="245" t="s">
        <v>12</v>
      </c>
    </row>
    <row r="292" spans="2:31" x14ac:dyDescent="0.35">
      <c r="B292" s="244">
        <v>101235</v>
      </c>
      <c r="C292" s="245" t="s">
        <v>905</v>
      </c>
      <c r="D292" s="244">
        <v>2014</v>
      </c>
      <c r="E292" s="245" t="s">
        <v>12</v>
      </c>
      <c r="F292" s="240">
        <v>48776.792109654001</v>
      </c>
      <c r="G292" s="245" t="s">
        <v>1755</v>
      </c>
      <c r="H292" s="245" t="s">
        <v>12</v>
      </c>
      <c r="I292" s="240">
        <v>48776.792109654001</v>
      </c>
      <c r="J292" s="240">
        <v>0</v>
      </c>
      <c r="K292" s="240">
        <v>0</v>
      </c>
      <c r="L292" s="240">
        <v>0</v>
      </c>
      <c r="M292" s="240">
        <v>0</v>
      </c>
      <c r="N292" s="240" t="s">
        <v>12</v>
      </c>
      <c r="O292" s="240">
        <v>48776.792109654001</v>
      </c>
      <c r="P292" s="240">
        <v>0</v>
      </c>
      <c r="Q292" s="240">
        <v>0</v>
      </c>
      <c r="R292" s="240">
        <v>48776.792109654001</v>
      </c>
      <c r="S292" s="240">
        <v>0</v>
      </c>
      <c r="T292" s="245" t="s">
        <v>12</v>
      </c>
      <c r="U292" s="245" t="s">
        <v>316</v>
      </c>
      <c r="V292" s="245" t="s">
        <v>316</v>
      </c>
      <c r="W292" s="245" t="s">
        <v>467</v>
      </c>
      <c r="X292" s="245" t="s">
        <v>12</v>
      </c>
      <c r="Y292" s="245" t="s">
        <v>346</v>
      </c>
      <c r="Z292" s="245" t="s">
        <v>320</v>
      </c>
      <c r="AA292" s="247">
        <v>93314</v>
      </c>
      <c r="AB292" s="245" t="s">
        <v>906</v>
      </c>
      <c r="AC292" s="245" t="s">
        <v>201</v>
      </c>
      <c r="AD292" s="245" t="s">
        <v>327</v>
      </c>
      <c r="AE292" s="245" t="s">
        <v>12</v>
      </c>
    </row>
    <row r="293" spans="2:31" x14ac:dyDescent="0.35">
      <c r="B293" s="244">
        <v>104207</v>
      </c>
      <c r="C293" s="245" t="s">
        <v>907</v>
      </c>
      <c r="D293" s="244">
        <v>2014</v>
      </c>
      <c r="E293" s="245" t="s">
        <v>12</v>
      </c>
      <c r="F293" s="240">
        <v>23452.979175783301</v>
      </c>
      <c r="G293" s="245" t="s">
        <v>1755</v>
      </c>
      <c r="H293" s="245" t="s">
        <v>12</v>
      </c>
      <c r="I293" s="240">
        <v>23452.979175783301</v>
      </c>
      <c r="J293" s="240">
        <v>0</v>
      </c>
      <c r="K293" s="240">
        <v>0</v>
      </c>
      <c r="L293" s="240">
        <v>0</v>
      </c>
      <c r="M293" s="240">
        <v>0</v>
      </c>
      <c r="N293" s="240" t="s">
        <v>12</v>
      </c>
      <c r="O293" s="240">
        <v>0</v>
      </c>
      <c r="P293" s="240">
        <v>0</v>
      </c>
      <c r="Q293" s="240">
        <v>0</v>
      </c>
      <c r="R293" s="240">
        <v>0</v>
      </c>
      <c r="S293" s="240">
        <v>23452.979175783301</v>
      </c>
      <c r="T293" s="245" t="s">
        <v>12</v>
      </c>
      <c r="U293" s="245" t="s">
        <v>317</v>
      </c>
      <c r="V293" s="245" t="s">
        <v>317</v>
      </c>
      <c r="W293" s="245" t="s">
        <v>12</v>
      </c>
      <c r="X293" s="245" t="s">
        <v>12</v>
      </c>
      <c r="Y293" s="245" t="s">
        <v>540</v>
      </c>
      <c r="Z293" s="245" t="s">
        <v>320</v>
      </c>
      <c r="AA293" s="247">
        <v>95357</v>
      </c>
      <c r="AB293" s="245" t="s">
        <v>906</v>
      </c>
      <c r="AC293" s="245" t="s">
        <v>201</v>
      </c>
      <c r="AD293" s="245" t="s">
        <v>327</v>
      </c>
      <c r="AE293" s="245" t="s">
        <v>12</v>
      </c>
    </row>
    <row r="294" spans="2:31" x14ac:dyDescent="0.35">
      <c r="B294" s="244">
        <v>101683</v>
      </c>
      <c r="C294" s="245" t="s">
        <v>2072</v>
      </c>
      <c r="D294" s="244">
        <v>2014</v>
      </c>
      <c r="E294" s="245" t="s">
        <v>12</v>
      </c>
      <c r="F294" s="240">
        <v>22293.825919800001</v>
      </c>
      <c r="G294" s="245" t="s">
        <v>1755</v>
      </c>
      <c r="H294" s="245" t="s">
        <v>12</v>
      </c>
      <c r="I294" s="240">
        <v>111.825919799999</v>
      </c>
      <c r="J294" s="240">
        <v>22182</v>
      </c>
      <c r="K294" s="240">
        <v>0</v>
      </c>
      <c r="L294" s="240">
        <v>0</v>
      </c>
      <c r="M294" s="240">
        <v>0</v>
      </c>
      <c r="N294" s="240" t="s">
        <v>12</v>
      </c>
      <c r="O294" s="240">
        <v>0</v>
      </c>
      <c r="P294" s="240">
        <v>0</v>
      </c>
      <c r="Q294" s="240">
        <v>0</v>
      </c>
      <c r="R294" s="240">
        <v>0</v>
      </c>
      <c r="S294" s="240">
        <v>22293.825919800001</v>
      </c>
      <c r="T294" s="245" t="s">
        <v>12</v>
      </c>
      <c r="U294" s="245" t="s">
        <v>317</v>
      </c>
      <c r="V294" s="245" t="s">
        <v>317</v>
      </c>
      <c r="W294" s="245" t="s">
        <v>12</v>
      </c>
      <c r="X294" s="245" t="s">
        <v>12</v>
      </c>
      <c r="Y294" s="245" t="s">
        <v>911</v>
      </c>
      <c r="Z294" s="245" t="s">
        <v>320</v>
      </c>
      <c r="AA294" s="247">
        <v>95692</v>
      </c>
      <c r="AB294" s="245" t="s">
        <v>912</v>
      </c>
      <c r="AC294" s="245" t="s">
        <v>201</v>
      </c>
      <c r="AD294" s="245" t="s">
        <v>354</v>
      </c>
      <c r="AE294" s="245" t="s">
        <v>12</v>
      </c>
    </row>
    <row r="295" spans="2:31" x14ac:dyDescent="0.35">
      <c r="B295" s="244">
        <v>103018</v>
      </c>
      <c r="C295" s="245" t="s">
        <v>913</v>
      </c>
      <c r="D295" s="244">
        <v>2014</v>
      </c>
      <c r="E295" s="245" t="s">
        <v>12</v>
      </c>
      <c r="F295" s="240">
        <v>141064.8560229</v>
      </c>
      <c r="G295" s="245" t="s">
        <v>1755</v>
      </c>
      <c r="H295" s="245" t="s">
        <v>12</v>
      </c>
      <c r="I295" s="240">
        <v>141064.8560229</v>
      </c>
      <c r="J295" s="240">
        <v>0</v>
      </c>
      <c r="K295" s="240">
        <v>0</v>
      </c>
      <c r="L295" s="240">
        <v>0</v>
      </c>
      <c r="M295" s="240">
        <v>0</v>
      </c>
      <c r="N295" s="240" t="s">
        <v>12</v>
      </c>
      <c r="O295" s="240">
        <v>141064.8560229</v>
      </c>
      <c r="P295" s="240">
        <v>0</v>
      </c>
      <c r="Q295" s="240">
        <v>0</v>
      </c>
      <c r="R295" s="240">
        <v>141064.8560229</v>
      </c>
      <c r="S295" s="240">
        <v>0</v>
      </c>
      <c r="T295" s="245" t="s">
        <v>12</v>
      </c>
      <c r="U295" s="245" t="s">
        <v>316</v>
      </c>
      <c r="V295" s="245" t="s">
        <v>316</v>
      </c>
      <c r="W295" s="245" t="s">
        <v>1831</v>
      </c>
      <c r="X295" s="245" t="s">
        <v>12</v>
      </c>
      <c r="Y295" s="245" t="s">
        <v>540</v>
      </c>
      <c r="Z295" s="245" t="s">
        <v>320</v>
      </c>
      <c r="AA295" s="247">
        <v>95354</v>
      </c>
      <c r="AB295" s="245" t="s">
        <v>475</v>
      </c>
      <c r="AC295" s="245" t="s">
        <v>476</v>
      </c>
      <c r="AD295" s="245" t="s">
        <v>327</v>
      </c>
      <c r="AE295" s="245" t="s">
        <v>12</v>
      </c>
    </row>
    <row r="296" spans="2:31" x14ac:dyDescent="0.35">
      <c r="B296" s="244">
        <v>101712</v>
      </c>
      <c r="C296" s="245" t="s">
        <v>1988</v>
      </c>
      <c r="D296" s="244">
        <v>2014</v>
      </c>
      <c r="E296" s="245" t="s">
        <v>12</v>
      </c>
      <c r="F296" s="240">
        <v>0</v>
      </c>
      <c r="G296" s="245" t="s">
        <v>1755</v>
      </c>
      <c r="H296" s="245" t="s">
        <v>12</v>
      </c>
      <c r="I296" s="240">
        <v>0</v>
      </c>
      <c r="J296" s="240">
        <v>0</v>
      </c>
      <c r="K296" s="240">
        <v>0</v>
      </c>
      <c r="L296" s="240">
        <v>0</v>
      </c>
      <c r="M296" s="240">
        <v>0</v>
      </c>
      <c r="N296" s="240" t="s">
        <v>12</v>
      </c>
      <c r="O296" s="240">
        <v>0</v>
      </c>
      <c r="P296" s="240">
        <v>0</v>
      </c>
      <c r="Q296" s="240">
        <v>0</v>
      </c>
      <c r="R296" s="240">
        <v>0</v>
      </c>
      <c r="S296" s="240">
        <v>0</v>
      </c>
      <c r="T296" s="245" t="s">
        <v>12</v>
      </c>
      <c r="U296" s="245" t="s">
        <v>317</v>
      </c>
      <c r="V296" s="245" t="s">
        <v>317</v>
      </c>
      <c r="W296" s="245" t="s">
        <v>12</v>
      </c>
      <c r="X296" s="245" t="s">
        <v>12</v>
      </c>
      <c r="Y296" s="245" t="s">
        <v>1989</v>
      </c>
      <c r="Z296" s="245" t="s">
        <v>320</v>
      </c>
      <c r="AA296" s="247">
        <v>94589</v>
      </c>
      <c r="AB296" s="245" t="s">
        <v>411</v>
      </c>
      <c r="AC296" s="245" t="s">
        <v>201</v>
      </c>
      <c r="AD296" s="245" t="s">
        <v>354</v>
      </c>
      <c r="AE296" s="245" t="s">
        <v>12</v>
      </c>
    </row>
    <row r="297" spans="2:31" x14ac:dyDescent="0.35">
      <c r="B297" s="244">
        <v>101714</v>
      </c>
      <c r="C297" s="245" t="s">
        <v>1990</v>
      </c>
      <c r="D297" s="244">
        <v>2014</v>
      </c>
      <c r="E297" s="245" t="s">
        <v>12</v>
      </c>
      <c r="F297" s="240">
        <v>0</v>
      </c>
      <c r="G297" s="245" t="s">
        <v>1755</v>
      </c>
      <c r="H297" s="245" t="s">
        <v>12</v>
      </c>
      <c r="I297" s="240">
        <v>0</v>
      </c>
      <c r="J297" s="240">
        <v>0</v>
      </c>
      <c r="K297" s="240">
        <v>0</v>
      </c>
      <c r="L297" s="240">
        <v>0</v>
      </c>
      <c r="M297" s="240">
        <v>0</v>
      </c>
      <c r="N297" s="240" t="s">
        <v>12</v>
      </c>
      <c r="O297" s="240">
        <v>0</v>
      </c>
      <c r="P297" s="240">
        <v>0</v>
      </c>
      <c r="Q297" s="240">
        <v>0</v>
      </c>
      <c r="R297" s="240">
        <v>0</v>
      </c>
      <c r="S297" s="240">
        <v>0</v>
      </c>
      <c r="T297" s="245" t="s">
        <v>12</v>
      </c>
      <c r="U297" s="245" t="s">
        <v>317</v>
      </c>
      <c r="V297" s="245" t="s">
        <v>317</v>
      </c>
      <c r="W297" s="245" t="s">
        <v>12</v>
      </c>
      <c r="X297" s="245" t="s">
        <v>12</v>
      </c>
      <c r="Y297" s="245" t="s">
        <v>1584</v>
      </c>
      <c r="Z297" s="245" t="s">
        <v>320</v>
      </c>
      <c r="AA297" s="247">
        <v>94025</v>
      </c>
      <c r="AB297" s="245" t="s">
        <v>411</v>
      </c>
      <c r="AC297" s="245" t="s">
        <v>201</v>
      </c>
      <c r="AD297" s="245" t="s">
        <v>354</v>
      </c>
      <c r="AE297" s="245" t="s">
        <v>12</v>
      </c>
    </row>
    <row r="298" spans="2:31" x14ac:dyDescent="0.35">
      <c r="B298" s="244">
        <v>101658</v>
      </c>
      <c r="C298" s="245" t="s">
        <v>1991</v>
      </c>
      <c r="D298" s="244">
        <v>2014</v>
      </c>
      <c r="E298" s="245" t="s">
        <v>12</v>
      </c>
      <c r="F298" s="240">
        <v>0</v>
      </c>
      <c r="G298" s="245" t="s">
        <v>1755</v>
      </c>
      <c r="H298" s="245" t="s">
        <v>12</v>
      </c>
      <c r="I298" s="240">
        <v>0</v>
      </c>
      <c r="J298" s="240">
        <v>0</v>
      </c>
      <c r="K298" s="240">
        <v>0</v>
      </c>
      <c r="L298" s="240">
        <v>0</v>
      </c>
      <c r="M298" s="240">
        <v>0</v>
      </c>
      <c r="N298" s="240" t="s">
        <v>12</v>
      </c>
      <c r="O298" s="240">
        <v>0</v>
      </c>
      <c r="P298" s="240">
        <v>0</v>
      </c>
      <c r="Q298" s="240">
        <v>0</v>
      </c>
      <c r="R298" s="240">
        <v>0</v>
      </c>
      <c r="S298" s="240">
        <v>0</v>
      </c>
      <c r="T298" s="245" t="s">
        <v>12</v>
      </c>
      <c r="U298" s="245" t="s">
        <v>317</v>
      </c>
      <c r="V298" s="245" t="s">
        <v>317</v>
      </c>
      <c r="W298" s="245" t="s">
        <v>12</v>
      </c>
      <c r="X298" s="245" t="s">
        <v>12</v>
      </c>
      <c r="Y298" s="245" t="s">
        <v>625</v>
      </c>
      <c r="Z298" s="245" t="s">
        <v>320</v>
      </c>
      <c r="AA298" s="247">
        <v>95002</v>
      </c>
      <c r="AB298" s="245" t="s">
        <v>411</v>
      </c>
      <c r="AC298" s="245" t="s">
        <v>201</v>
      </c>
      <c r="AD298" s="245" t="s">
        <v>354</v>
      </c>
      <c r="AE298" s="245" t="s">
        <v>12</v>
      </c>
    </row>
    <row r="299" spans="2:31" x14ac:dyDescent="0.35">
      <c r="B299" s="244">
        <v>104559</v>
      </c>
      <c r="C299" s="245" t="s">
        <v>917</v>
      </c>
      <c r="D299" s="244">
        <v>2014</v>
      </c>
      <c r="E299" s="245" t="s">
        <v>12</v>
      </c>
      <c r="F299" s="240">
        <v>11749.999</v>
      </c>
      <c r="G299" s="245" t="s">
        <v>1755</v>
      </c>
      <c r="H299" s="245" t="s">
        <v>12</v>
      </c>
      <c r="I299" s="240">
        <v>11749.999</v>
      </c>
      <c r="J299" s="240">
        <v>0</v>
      </c>
      <c r="K299" s="240">
        <v>0</v>
      </c>
      <c r="L299" s="240">
        <v>0</v>
      </c>
      <c r="M299" s="240">
        <v>0</v>
      </c>
      <c r="N299" s="240" t="s">
        <v>12</v>
      </c>
      <c r="O299" s="240">
        <v>0</v>
      </c>
      <c r="P299" s="240">
        <v>0</v>
      </c>
      <c r="Q299" s="240">
        <v>0</v>
      </c>
      <c r="R299" s="240">
        <v>0</v>
      </c>
      <c r="S299" s="240">
        <v>11749.999</v>
      </c>
      <c r="T299" s="245" t="s">
        <v>12</v>
      </c>
      <c r="U299" s="245" t="s">
        <v>317</v>
      </c>
      <c r="V299" s="245" t="s">
        <v>317</v>
      </c>
      <c r="W299" s="245" t="s">
        <v>12</v>
      </c>
      <c r="X299" s="245" t="s">
        <v>12</v>
      </c>
      <c r="Y299" s="245" t="s">
        <v>594</v>
      </c>
      <c r="Z299" s="245" t="s">
        <v>320</v>
      </c>
      <c r="AA299" s="247">
        <v>95688</v>
      </c>
      <c r="AB299" s="245" t="s">
        <v>388</v>
      </c>
      <c r="AC299" s="245" t="s">
        <v>201</v>
      </c>
      <c r="AD299" s="245" t="s">
        <v>327</v>
      </c>
      <c r="AE299" s="245" t="s">
        <v>12</v>
      </c>
    </row>
    <row r="300" spans="2:31" x14ac:dyDescent="0.35">
      <c r="B300" s="244">
        <v>101451</v>
      </c>
      <c r="C300" s="245" t="s">
        <v>918</v>
      </c>
      <c r="D300" s="244">
        <v>2014</v>
      </c>
      <c r="E300" s="245" t="s">
        <v>12</v>
      </c>
      <c r="F300" s="240">
        <v>31226.5944549999</v>
      </c>
      <c r="G300" s="245" t="s">
        <v>1755</v>
      </c>
      <c r="H300" s="245" t="s">
        <v>12</v>
      </c>
      <c r="I300" s="240">
        <v>31226.5944549999</v>
      </c>
      <c r="J300" s="240">
        <v>0</v>
      </c>
      <c r="K300" s="240">
        <v>0</v>
      </c>
      <c r="L300" s="240">
        <v>0</v>
      </c>
      <c r="M300" s="240">
        <v>0</v>
      </c>
      <c r="N300" s="240" t="s">
        <v>12</v>
      </c>
      <c r="O300" s="240">
        <v>31226.5944549999</v>
      </c>
      <c r="P300" s="240">
        <v>0</v>
      </c>
      <c r="Q300" s="240">
        <v>0</v>
      </c>
      <c r="R300" s="240">
        <v>31226.5944549999</v>
      </c>
      <c r="S300" s="240">
        <v>0</v>
      </c>
      <c r="T300" s="245" t="s">
        <v>12</v>
      </c>
      <c r="U300" s="245" t="s">
        <v>316</v>
      </c>
      <c r="V300" s="245" t="s">
        <v>317</v>
      </c>
      <c r="W300" s="245" t="s">
        <v>467</v>
      </c>
      <c r="X300" s="245" t="s">
        <v>12</v>
      </c>
      <c r="Y300" s="245" t="s">
        <v>919</v>
      </c>
      <c r="Z300" s="245" t="s">
        <v>320</v>
      </c>
      <c r="AA300" s="247">
        <v>94080</v>
      </c>
      <c r="AB300" s="245" t="s">
        <v>428</v>
      </c>
      <c r="AC300" s="245" t="s">
        <v>201</v>
      </c>
      <c r="AD300" s="245" t="s">
        <v>327</v>
      </c>
      <c r="AE300" s="245" t="s">
        <v>12</v>
      </c>
    </row>
    <row r="301" spans="2:31" x14ac:dyDescent="0.35">
      <c r="B301" s="244">
        <v>100176</v>
      </c>
      <c r="C301" s="245" t="s">
        <v>1927</v>
      </c>
      <c r="D301" s="244">
        <v>2014</v>
      </c>
      <c r="E301" s="245" t="s">
        <v>12</v>
      </c>
      <c r="F301" s="240">
        <v>21687.249080736001</v>
      </c>
      <c r="G301" s="245" t="s">
        <v>1755</v>
      </c>
      <c r="H301" s="245" t="s">
        <v>12</v>
      </c>
      <c r="I301" s="240">
        <v>21687.249080736001</v>
      </c>
      <c r="J301" s="240">
        <v>0</v>
      </c>
      <c r="K301" s="240">
        <v>0</v>
      </c>
      <c r="L301" s="240">
        <v>0</v>
      </c>
      <c r="M301" s="240">
        <v>0</v>
      </c>
      <c r="N301" s="240" t="s">
        <v>12</v>
      </c>
      <c r="O301" s="240">
        <v>21687.249080736001</v>
      </c>
      <c r="P301" s="240">
        <v>0</v>
      </c>
      <c r="Q301" s="240">
        <v>0</v>
      </c>
      <c r="R301" s="240">
        <v>21687.249080736001</v>
      </c>
      <c r="S301" s="240">
        <v>0</v>
      </c>
      <c r="T301" s="245" t="s">
        <v>12</v>
      </c>
      <c r="U301" s="245" t="s">
        <v>316</v>
      </c>
      <c r="V301" s="245" t="s">
        <v>317</v>
      </c>
      <c r="W301" s="245" t="s">
        <v>430</v>
      </c>
      <c r="X301" s="245" t="s">
        <v>12</v>
      </c>
      <c r="Y301" s="245" t="s">
        <v>1105</v>
      </c>
      <c r="Z301" s="245" t="s">
        <v>320</v>
      </c>
      <c r="AA301" s="247" t="s">
        <v>1928</v>
      </c>
      <c r="AB301" s="245" t="s">
        <v>1929</v>
      </c>
      <c r="AC301" s="245" t="s">
        <v>201</v>
      </c>
      <c r="AD301" s="245" t="s">
        <v>327</v>
      </c>
      <c r="AE301" s="245" t="s">
        <v>12</v>
      </c>
    </row>
    <row r="302" spans="2:31" x14ac:dyDescent="0.35">
      <c r="B302" s="244">
        <v>101223</v>
      </c>
      <c r="C302" s="245" t="s">
        <v>2073</v>
      </c>
      <c r="D302" s="244">
        <v>2014</v>
      </c>
      <c r="E302" s="245" t="s">
        <v>12</v>
      </c>
      <c r="F302" s="240">
        <v>0</v>
      </c>
      <c r="G302" s="245" t="s">
        <v>1755</v>
      </c>
      <c r="H302" s="245" t="s">
        <v>12</v>
      </c>
      <c r="I302" s="240">
        <v>0</v>
      </c>
      <c r="J302" s="240">
        <v>0</v>
      </c>
      <c r="K302" s="240">
        <v>0</v>
      </c>
      <c r="L302" s="240">
        <v>0</v>
      </c>
      <c r="M302" s="240">
        <v>0</v>
      </c>
      <c r="N302" s="240" t="s">
        <v>12</v>
      </c>
      <c r="O302" s="240">
        <v>0</v>
      </c>
      <c r="P302" s="240">
        <v>0</v>
      </c>
      <c r="Q302" s="240">
        <v>0</v>
      </c>
      <c r="R302" s="240">
        <v>0</v>
      </c>
      <c r="S302" s="240">
        <v>0</v>
      </c>
      <c r="T302" s="245" t="s">
        <v>12</v>
      </c>
      <c r="U302" s="245" t="s">
        <v>317</v>
      </c>
      <c r="V302" s="245" t="s">
        <v>317</v>
      </c>
      <c r="W302" s="245" t="s">
        <v>12</v>
      </c>
      <c r="X302" s="245" t="s">
        <v>12</v>
      </c>
      <c r="Y302" s="245" t="s">
        <v>647</v>
      </c>
      <c r="Z302" s="245" t="s">
        <v>320</v>
      </c>
      <c r="AA302" s="247">
        <v>94509</v>
      </c>
      <c r="AB302" s="245" t="s">
        <v>352</v>
      </c>
      <c r="AC302" s="245" t="s">
        <v>204</v>
      </c>
      <c r="AD302" s="245" t="s">
        <v>354</v>
      </c>
      <c r="AE302" s="245" t="s">
        <v>12</v>
      </c>
    </row>
    <row r="303" spans="2:31" x14ac:dyDescent="0.35">
      <c r="B303" s="244">
        <v>100248</v>
      </c>
      <c r="C303" s="245" t="s">
        <v>1786</v>
      </c>
      <c r="D303" s="244">
        <v>2014</v>
      </c>
      <c r="E303" s="245" t="s">
        <v>12</v>
      </c>
      <c r="F303" s="240">
        <v>58152.035846361003</v>
      </c>
      <c r="G303" s="245" t="s">
        <v>1755</v>
      </c>
      <c r="H303" s="245" t="s">
        <v>12</v>
      </c>
      <c r="I303" s="240">
        <v>58152.035846361003</v>
      </c>
      <c r="J303" s="240">
        <v>0</v>
      </c>
      <c r="K303" s="240">
        <v>0</v>
      </c>
      <c r="L303" s="240">
        <v>0</v>
      </c>
      <c r="M303" s="240">
        <v>0</v>
      </c>
      <c r="N303" s="240" t="s">
        <v>12</v>
      </c>
      <c r="O303" s="240">
        <v>58152.035846361003</v>
      </c>
      <c r="P303" s="240">
        <v>0</v>
      </c>
      <c r="Q303" s="240">
        <v>0</v>
      </c>
      <c r="R303" s="240">
        <v>58152.035846361003</v>
      </c>
      <c r="S303" s="240">
        <v>0</v>
      </c>
      <c r="T303" s="245" t="s">
        <v>12</v>
      </c>
      <c r="U303" s="245" t="s">
        <v>316</v>
      </c>
      <c r="V303" s="245" t="s">
        <v>317</v>
      </c>
      <c r="W303" s="245" t="s">
        <v>350</v>
      </c>
      <c r="X303" s="245" t="s">
        <v>12</v>
      </c>
      <c r="Y303" s="245" t="s">
        <v>410</v>
      </c>
      <c r="Z303" s="245" t="s">
        <v>320</v>
      </c>
      <c r="AA303" s="247">
        <v>94565</v>
      </c>
      <c r="AB303" s="245" t="s">
        <v>352</v>
      </c>
      <c r="AC303" s="245" t="s">
        <v>353</v>
      </c>
      <c r="AD303" s="245" t="s">
        <v>354</v>
      </c>
      <c r="AE303" s="245" t="s">
        <v>12</v>
      </c>
    </row>
    <row r="304" spans="2:31" x14ac:dyDescent="0.35">
      <c r="B304" s="244">
        <v>104474</v>
      </c>
      <c r="C304" s="245" t="s">
        <v>920</v>
      </c>
      <c r="D304" s="244">
        <v>2014</v>
      </c>
      <c r="E304" s="245" t="s">
        <v>12</v>
      </c>
      <c r="F304" s="240">
        <v>17792.2388154406</v>
      </c>
      <c r="G304" s="245" t="s">
        <v>1755</v>
      </c>
      <c r="H304" s="245" t="s">
        <v>12</v>
      </c>
      <c r="I304" s="240">
        <v>90.238815440687503</v>
      </c>
      <c r="J304" s="240">
        <v>17702</v>
      </c>
      <c r="K304" s="240">
        <v>0</v>
      </c>
      <c r="L304" s="240">
        <v>0</v>
      </c>
      <c r="M304" s="240">
        <v>0</v>
      </c>
      <c r="N304" s="240" t="s">
        <v>12</v>
      </c>
      <c r="O304" s="240">
        <v>0</v>
      </c>
      <c r="P304" s="240">
        <v>0</v>
      </c>
      <c r="Q304" s="240">
        <v>0</v>
      </c>
      <c r="R304" s="240">
        <v>0</v>
      </c>
      <c r="S304" s="240">
        <v>17792.2388154406</v>
      </c>
      <c r="T304" s="245" t="s">
        <v>12</v>
      </c>
      <c r="U304" s="245" t="s">
        <v>317</v>
      </c>
      <c r="V304" s="245" t="s">
        <v>317</v>
      </c>
      <c r="W304" s="245" t="s">
        <v>12</v>
      </c>
      <c r="X304" s="245" t="s">
        <v>12</v>
      </c>
      <c r="Y304" s="245" t="s">
        <v>921</v>
      </c>
      <c r="Z304" s="245" t="s">
        <v>320</v>
      </c>
      <c r="AA304" s="247">
        <v>95648</v>
      </c>
      <c r="AB304" s="245" t="s">
        <v>411</v>
      </c>
      <c r="AC304" s="245" t="s">
        <v>201</v>
      </c>
      <c r="AD304" s="245" t="s">
        <v>354</v>
      </c>
      <c r="AE304" s="245" t="s">
        <v>12</v>
      </c>
    </row>
    <row r="305" spans="2:31" x14ac:dyDescent="0.35">
      <c r="B305" s="244">
        <v>101700</v>
      </c>
      <c r="C305" s="245" t="s">
        <v>922</v>
      </c>
      <c r="D305" s="244">
        <v>2014</v>
      </c>
      <c r="E305" s="245" t="s">
        <v>12</v>
      </c>
      <c r="F305" s="240">
        <v>34422.727875999903</v>
      </c>
      <c r="G305" s="245" t="s">
        <v>1755</v>
      </c>
      <c r="H305" s="245" t="s">
        <v>12</v>
      </c>
      <c r="I305" s="240">
        <v>34422.727875999903</v>
      </c>
      <c r="J305" s="240">
        <v>0</v>
      </c>
      <c r="K305" s="240">
        <v>0</v>
      </c>
      <c r="L305" s="240">
        <v>0</v>
      </c>
      <c r="M305" s="240">
        <v>0</v>
      </c>
      <c r="N305" s="240" t="s">
        <v>12</v>
      </c>
      <c r="O305" s="240">
        <v>34422.727875999903</v>
      </c>
      <c r="P305" s="240">
        <v>0</v>
      </c>
      <c r="Q305" s="240">
        <v>0</v>
      </c>
      <c r="R305" s="240">
        <v>34422.727875999903</v>
      </c>
      <c r="S305" s="240">
        <v>0</v>
      </c>
      <c r="T305" s="245" t="s">
        <v>12</v>
      </c>
      <c r="U305" s="245" t="s">
        <v>316</v>
      </c>
      <c r="V305" s="245" t="s">
        <v>316</v>
      </c>
      <c r="W305" s="245" t="s">
        <v>381</v>
      </c>
      <c r="X305" s="245" t="s">
        <v>12</v>
      </c>
      <c r="Y305" s="245" t="s">
        <v>647</v>
      </c>
      <c r="Z305" s="245" t="s">
        <v>320</v>
      </c>
      <c r="AA305" s="247">
        <v>94509</v>
      </c>
      <c r="AB305" s="245" t="s">
        <v>923</v>
      </c>
      <c r="AC305" s="245" t="s">
        <v>201</v>
      </c>
      <c r="AD305" s="245" t="s">
        <v>327</v>
      </c>
      <c r="AE305" s="245" t="s">
        <v>12</v>
      </c>
    </row>
    <row r="306" spans="2:31" x14ac:dyDescent="0.35">
      <c r="B306" s="244">
        <v>104208</v>
      </c>
      <c r="C306" s="245" t="s">
        <v>1930</v>
      </c>
      <c r="D306" s="244">
        <v>2014</v>
      </c>
      <c r="E306" s="245" t="s">
        <v>12</v>
      </c>
      <c r="F306" s="240">
        <v>18454.081767600001</v>
      </c>
      <c r="G306" s="245" t="s">
        <v>1755</v>
      </c>
      <c r="H306" s="245" t="s">
        <v>12</v>
      </c>
      <c r="I306" s="240">
        <v>18454.081767600001</v>
      </c>
      <c r="J306" s="240">
        <v>0</v>
      </c>
      <c r="K306" s="240">
        <v>0</v>
      </c>
      <c r="L306" s="240">
        <v>0</v>
      </c>
      <c r="M306" s="240">
        <v>0</v>
      </c>
      <c r="N306" s="240" t="s">
        <v>12</v>
      </c>
      <c r="O306" s="240">
        <v>0</v>
      </c>
      <c r="P306" s="240">
        <v>0</v>
      </c>
      <c r="Q306" s="240">
        <v>0</v>
      </c>
      <c r="R306" s="240">
        <v>0</v>
      </c>
      <c r="S306" s="240">
        <v>18454.081767600001</v>
      </c>
      <c r="T306" s="245" t="s">
        <v>12</v>
      </c>
      <c r="U306" s="245" t="s">
        <v>317</v>
      </c>
      <c r="V306" s="245" t="s">
        <v>317</v>
      </c>
      <c r="W306" s="245" t="s">
        <v>12</v>
      </c>
      <c r="X306" s="245" t="s">
        <v>12</v>
      </c>
      <c r="Y306" s="245" t="s">
        <v>1931</v>
      </c>
      <c r="Z306" s="245" t="s">
        <v>320</v>
      </c>
      <c r="AA306" s="247">
        <v>94577</v>
      </c>
      <c r="AB306" s="245" t="s">
        <v>601</v>
      </c>
      <c r="AC306" s="245" t="s">
        <v>201</v>
      </c>
      <c r="AD306" s="245" t="s">
        <v>327</v>
      </c>
      <c r="AE306" s="245" t="s">
        <v>12</v>
      </c>
    </row>
    <row r="307" spans="2:31" x14ac:dyDescent="0.35">
      <c r="B307" s="244">
        <v>104507</v>
      </c>
      <c r="C307" s="245" t="s">
        <v>924</v>
      </c>
      <c r="D307" s="244">
        <v>2014</v>
      </c>
      <c r="E307" s="245" t="s">
        <v>12</v>
      </c>
      <c r="F307" s="240">
        <v>0</v>
      </c>
      <c r="G307" s="245" t="s">
        <v>1755</v>
      </c>
      <c r="H307" s="245" t="s">
        <v>12</v>
      </c>
      <c r="I307" s="240">
        <v>0</v>
      </c>
      <c r="J307" s="240">
        <v>0</v>
      </c>
      <c r="K307" s="240">
        <v>0</v>
      </c>
      <c r="L307" s="240">
        <v>0</v>
      </c>
      <c r="M307" s="240">
        <v>0</v>
      </c>
      <c r="N307" s="240" t="s">
        <v>12</v>
      </c>
      <c r="O307" s="240">
        <v>0</v>
      </c>
      <c r="P307" s="240">
        <v>0</v>
      </c>
      <c r="Q307" s="240">
        <v>0</v>
      </c>
      <c r="R307" s="240">
        <v>0</v>
      </c>
      <c r="S307" s="240">
        <v>0</v>
      </c>
      <c r="T307" s="245" t="s">
        <v>12</v>
      </c>
      <c r="U307" s="245" t="s">
        <v>317</v>
      </c>
      <c r="V307" s="245" t="s">
        <v>317</v>
      </c>
      <c r="W307" s="245" t="s">
        <v>12</v>
      </c>
      <c r="X307" s="245" t="s">
        <v>12</v>
      </c>
      <c r="Y307" s="245" t="s">
        <v>444</v>
      </c>
      <c r="Z307" s="245" t="s">
        <v>445</v>
      </c>
      <c r="AA307" s="247">
        <v>77070</v>
      </c>
      <c r="AB307" s="245" t="s">
        <v>321</v>
      </c>
      <c r="AC307" s="245" t="s">
        <v>322</v>
      </c>
      <c r="AD307" s="245" t="s">
        <v>323</v>
      </c>
      <c r="AE307" s="245" t="s">
        <v>12</v>
      </c>
    </row>
    <row r="308" spans="2:31" x14ac:dyDescent="0.35">
      <c r="B308" s="244">
        <v>104119</v>
      </c>
      <c r="C308" s="245" t="s">
        <v>2074</v>
      </c>
      <c r="D308" s="244">
        <v>2014</v>
      </c>
      <c r="E308" s="245" t="s">
        <v>12</v>
      </c>
      <c r="F308" s="240">
        <v>191400.41172</v>
      </c>
      <c r="G308" s="245" t="s">
        <v>1755</v>
      </c>
      <c r="H308" s="245" t="s">
        <v>12</v>
      </c>
      <c r="I308" s="240">
        <v>0</v>
      </c>
      <c r="J308" s="240">
        <v>0</v>
      </c>
      <c r="K308" s="240">
        <v>0</v>
      </c>
      <c r="L308" s="240">
        <v>0</v>
      </c>
      <c r="M308" s="240">
        <v>191400.41172</v>
      </c>
      <c r="N308" s="240" t="s">
        <v>12</v>
      </c>
      <c r="O308" s="240">
        <v>0</v>
      </c>
      <c r="P308" s="240">
        <v>0</v>
      </c>
      <c r="Q308" s="240">
        <v>188366.975706</v>
      </c>
      <c r="R308" s="240">
        <v>188366.975706</v>
      </c>
      <c r="S308" s="240">
        <v>3033.4360139999899</v>
      </c>
      <c r="T308" s="245" t="s">
        <v>12</v>
      </c>
      <c r="U308" s="245" t="s">
        <v>316</v>
      </c>
      <c r="V308" s="245" t="s">
        <v>317</v>
      </c>
      <c r="W308" s="245" t="s">
        <v>363</v>
      </c>
      <c r="X308" s="245" t="s">
        <v>12</v>
      </c>
      <c r="Y308" s="245" t="s">
        <v>2075</v>
      </c>
      <c r="Z308" s="245" t="s">
        <v>943</v>
      </c>
      <c r="AA308" s="247">
        <v>33602</v>
      </c>
      <c r="AB308" s="245" t="s">
        <v>321</v>
      </c>
      <c r="AC308" s="245" t="s">
        <v>322</v>
      </c>
      <c r="AD308" s="245" t="s">
        <v>323</v>
      </c>
      <c r="AE308" s="245" t="s">
        <v>12</v>
      </c>
    </row>
    <row r="309" spans="2:31" x14ac:dyDescent="0.35">
      <c r="B309" s="244">
        <v>3034</v>
      </c>
      <c r="C309" s="245" t="s">
        <v>926</v>
      </c>
      <c r="D309" s="244">
        <v>2014</v>
      </c>
      <c r="E309" s="245" t="s">
        <v>12</v>
      </c>
      <c r="F309" s="240">
        <v>300743.044843957</v>
      </c>
      <c r="G309" s="245" t="s">
        <v>1755</v>
      </c>
      <c r="H309" s="245" t="s">
        <v>12</v>
      </c>
      <c r="I309" s="240">
        <v>0</v>
      </c>
      <c r="J309" s="240">
        <v>0</v>
      </c>
      <c r="K309" s="240">
        <v>0</v>
      </c>
      <c r="L309" s="240">
        <v>0</v>
      </c>
      <c r="M309" s="240">
        <v>300743.044843957</v>
      </c>
      <c r="N309" s="240" t="s">
        <v>12</v>
      </c>
      <c r="O309" s="240">
        <v>0</v>
      </c>
      <c r="P309" s="240">
        <v>0</v>
      </c>
      <c r="Q309" s="240">
        <v>218070.36795388401</v>
      </c>
      <c r="R309" s="240">
        <v>218070.36795388401</v>
      </c>
      <c r="S309" s="240">
        <v>82672.676890073897</v>
      </c>
      <c r="T309" s="245" t="s">
        <v>12</v>
      </c>
      <c r="U309" s="245" t="s">
        <v>316</v>
      </c>
      <c r="V309" s="245" t="s">
        <v>317</v>
      </c>
      <c r="W309" s="245" t="s">
        <v>497</v>
      </c>
      <c r="X309" s="245" t="s">
        <v>12</v>
      </c>
      <c r="Y309" s="245" t="s">
        <v>927</v>
      </c>
      <c r="Z309" s="245" t="s">
        <v>320</v>
      </c>
      <c r="AA309" s="247">
        <v>91206</v>
      </c>
      <c r="AB309" s="245" t="s">
        <v>321</v>
      </c>
      <c r="AC309" s="245" t="s">
        <v>322</v>
      </c>
      <c r="AD309" s="245" t="s">
        <v>323</v>
      </c>
      <c r="AE309" s="245" t="s">
        <v>12</v>
      </c>
    </row>
    <row r="310" spans="2:31" x14ac:dyDescent="0.35">
      <c r="B310" s="244">
        <v>100180</v>
      </c>
      <c r="C310" s="245" t="s">
        <v>928</v>
      </c>
      <c r="D310" s="244">
        <v>2014</v>
      </c>
      <c r="E310" s="245" t="s">
        <v>12</v>
      </c>
      <c r="F310" s="240">
        <v>79098.500521780297</v>
      </c>
      <c r="G310" s="245" t="s">
        <v>1755</v>
      </c>
      <c r="H310" s="245" t="s">
        <v>12</v>
      </c>
      <c r="I310" s="240">
        <v>79098.500521780297</v>
      </c>
      <c r="J310" s="240">
        <v>0</v>
      </c>
      <c r="K310" s="240">
        <v>0</v>
      </c>
      <c r="L310" s="240">
        <v>0</v>
      </c>
      <c r="M310" s="240">
        <v>0</v>
      </c>
      <c r="N310" s="240" t="s">
        <v>12</v>
      </c>
      <c r="O310" s="240">
        <v>79098.500521780297</v>
      </c>
      <c r="P310" s="240">
        <v>0</v>
      </c>
      <c r="Q310" s="240">
        <v>0</v>
      </c>
      <c r="R310" s="240">
        <v>79098.500521780297</v>
      </c>
      <c r="S310" s="240">
        <v>0</v>
      </c>
      <c r="T310" s="245" t="s">
        <v>12</v>
      </c>
      <c r="U310" s="245" t="s">
        <v>316</v>
      </c>
      <c r="V310" s="245" t="s">
        <v>317</v>
      </c>
      <c r="W310" s="245" t="s">
        <v>1935</v>
      </c>
      <c r="X310" s="245" t="s">
        <v>12</v>
      </c>
      <c r="Y310" s="245" t="s">
        <v>631</v>
      </c>
      <c r="Z310" s="245" t="s">
        <v>320</v>
      </c>
      <c r="AA310" s="247">
        <v>92025</v>
      </c>
      <c r="AB310" s="245" t="s">
        <v>411</v>
      </c>
      <c r="AC310" s="245" t="s">
        <v>201</v>
      </c>
      <c r="AD310" s="245" t="s">
        <v>458</v>
      </c>
      <c r="AE310" s="245" t="s">
        <v>12</v>
      </c>
    </row>
    <row r="311" spans="2:31" x14ac:dyDescent="0.35">
      <c r="B311" s="244">
        <v>100147</v>
      </c>
      <c r="C311" s="245" t="s">
        <v>1854</v>
      </c>
      <c r="D311" s="244">
        <v>2014</v>
      </c>
      <c r="E311" s="245" t="s">
        <v>12</v>
      </c>
      <c r="F311" s="240">
        <v>122458.236</v>
      </c>
      <c r="G311" s="245" t="s">
        <v>1755</v>
      </c>
      <c r="H311" s="245" t="s">
        <v>12</v>
      </c>
      <c r="I311" s="240">
        <v>122458.236</v>
      </c>
      <c r="J311" s="240">
        <v>0</v>
      </c>
      <c r="K311" s="240">
        <v>0</v>
      </c>
      <c r="L311" s="240">
        <v>0</v>
      </c>
      <c r="M311" s="240">
        <v>0</v>
      </c>
      <c r="N311" s="240" t="s">
        <v>12</v>
      </c>
      <c r="O311" s="240">
        <v>122458.236</v>
      </c>
      <c r="P311" s="240">
        <v>0</v>
      </c>
      <c r="Q311" s="240">
        <v>0</v>
      </c>
      <c r="R311" s="240">
        <v>122458.236</v>
      </c>
      <c r="S311" s="240">
        <v>0</v>
      </c>
      <c r="T311" s="245" t="s">
        <v>12</v>
      </c>
      <c r="U311" s="245" t="s">
        <v>316</v>
      </c>
      <c r="V311" s="245" t="s">
        <v>316</v>
      </c>
      <c r="W311" s="245" t="s">
        <v>467</v>
      </c>
      <c r="X311" s="245" t="s">
        <v>12</v>
      </c>
      <c r="Y311" s="245" t="s">
        <v>600</v>
      </c>
      <c r="Z311" s="245" t="s">
        <v>320</v>
      </c>
      <c r="AA311" s="247">
        <v>95050</v>
      </c>
      <c r="AB311" s="245" t="s">
        <v>601</v>
      </c>
      <c r="AC311" s="245" t="s">
        <v>201</v>
      </c>
      <c r="AD311" s="245" t="s">
        <v>327</v>
      </c>
      <c r="AE311" s="245" t="s">
        <v>12</v>
      </c>
    </row>
    <row r="312" spans="2:31" x14ac:dyDescent="0.35">
      <c r="B312" s="244">
        <v>100181</v>
      </c>
      <c r="C312" s="245" t="s">
        <v>933</v>
      </c>
      <c r="D312" s="244">
        <v>2014</v>
      </c>
      <c r="E312" s="245" t="s">
        <v>12</v>
      </c>
      <c r="F312" s="240">
        <v>159357.880621555</v>
      </c>
      <c r="G312" s="245" t="s">
        <v>1755</v>
      </c>
      <c r="H312" s="245" t="s">
        <v>12</v>
      </c>
      <c r="I312" s="240">
        <v>68544.880621554898</v>
      </c>
      <c r="J312" s="240">
        <v>90813</v>
      </c>
      <c r="K312" s="240">
        <v>0</v>
      </c>
      <c r="L312" s="240">
        <v>0</v>
      </c>
      <c r="M312" s="240">
        <v>0</v>
      </c>
      <c r="N312" s="240" t="s">
        <v>12</v>
      </c>
      <c r="O312" s="240">
        <v>68544.880621554898</v>
      </c>
      <c r="P312" s="240">
        <v>0</v>
      </c>
      <c r="Q312" s="240">
        <v>0</v>
      </c>
      <c r="R312" s="240">
        <v>68544.880621554898</v>
      </c>
      <c r="S312" s="240">
        <v>90813</v>
      </c>
      <c r="T312" s="245" t="s">
        <v>12</v>
      </c>
      <c r="U312" s="245" t="s">
        <v>316</v>
      </c>
      <c r="V312" s="245" t="s">
        <v>317</v>
      </c>
      <c r="W312" s="245" t="s">
        <v>497</v>
      </c>
      <c r="X312" s="245" t="s">
        <v>12</v>
      </c>
      <c r="Y312" s="245" t="s">
        <v>927</v>
      </c>
      <c r="Z312" s="245" t="s">
        <v>320</v>
      </c>
      <c r="AA312" s="247">
        <v>91201</v>
      </c>
      <c r="AB312" s="245" t="s">
        <v>352</v>
      </c>
      <c r="AC312" s="245" t="s">
        <v>353</v>
      </c>
      <c r="AD312" s="245" t="s">
        <v>354</v>
      </c>
      <c r="AE312" s="245" t="s">
        <v>12</v>
      </c>
    </row>
    <row r="313" spans="2:31" x14ac:dyDescent="0.35">
      <c r="B313" s="244">
        <v>101155</v>
      </c>
      <c r="C313" s="245" t="s">
        <v>934</v>
      </c>
      <c r="D313" s="244">
        <v>2014</v>
      </c>
      <c r="E313" s="245" t="s">
        <v>12</v>
      </c>
      <c r="F313" s="240">
        <v>23896.4612046244</v>
      </c>
      <c r="G313" s="245" t="s">
        <v>1755</v>
      </c>
      <c r="H313" s="245" t="s">
        <v>12</v>
      </c>
      <c r="I313" s="240">
        <v>23896.4612046244</v>
      </c>
      <c r="J313" s="240">
        <v>0</v>
      </c>
      <c r="K313" s="240">
        <v>0</v>
      </c>
      <c r="L313" s="240">
        <v>0</v>
      </c>
      <c r="M313" s="240">
        <v>0</v>
      </c>
      <c r="N313" s="240" t="s">
        <v>12</v>
      </c>
      <c r="O313" s="240">
        <v>0</v>
      </c>
      <c r="P313" s="240">
        <v>0</v>
      </c>
      <c r="Q313" s="240">
        <v>0</v>
      </c>
      <c r="R313" s="240">
        <v>0</v>
      </c>
      <c r="S313" s="240">
        <v>23896.4612046244</v>
      </c>
      <c r="T313" s="245" t="s">
        <v>12</v>
      </c>
      <c r="U313" s="245" t="s">
        <v>317</v>
      </c>
      <c r="V313" s="245" t="s">
        <v>317</v>
      </c>
      <c r="W313" s="245" t="s">
        <v>12</v>
      </c>
      <c r="X313" s="245" t="s">
        <v>12</v>
      </c>
      <c r="Y313" s="245" t="s">
        <v>935</v>
      </c>
      <c r="Z313" s="245" t="s">
        <v>320</v>
      </c>
      <c r="AA313" s="247">
        <v>93458</v>
      </c>
      <c r="AB313" s="245" t="s">
        <v>391</v>
      </c>
      <c r="AC313" s="245" t="s">
        <v>566</v>
      </c>
      <c r="AD313" s="245" t="s">
        <v>392</v>
      </c>
      <c r="AE313" s="245" t="s">
        <v>12</v>
      </c>
    </row>
    <row r="314" spans="2:31" x14ac:dyDescent="0.35">
      <c r="B314" s="244">
        <v>3035</v>
      </c>
      <c r="C314" s="245" t="s">
        <v>936</v>
      </c>
      <c r="D314" s="244">
        <v>2014</v>
      </c>
      <c r="E314" s="245" t="s">
        <v>12</v>
      </c>
      <c r="F314" s="240">
        <v>0</v>
      </c>
      <c r="G314" s="245" t="s">
        <v>1755</v>
      </c>
      <c r="H314" s="245" t="s">
        <v>12</v>
      </c>
      <c r="I314" s="240">
        <v>0</v>
      </c>
      <c r="J314" s="240">
        <v>0</v>
      </c>
      <c r="K314" s="240">
        <v>0</v>
      </c>
      <c r="L314" s="240">
        <v>0</v>
      </c>
      <c r="M314" s="240">
        <v>0</v>
      </c>
      <c r="N314" s="240" t="s">
        <v>12</v>
      </c>
      <c r="O314" s="240">
        <v>0</v>
      </c>
      <c r="P314" s="240">
        <v>0</v>
      </c>
      <c r="Q314" s="240">
        <v>0</v>
      </c>
      <c r="R314" s="240">
        <v>0</v>
      </c>
      <c r="S314" s="240">
        <v>0</v>
      </c>
      <c r="T314" s="245" t="s">
        <v>12</v>
      </c>
      <c r="U314" s="245" t="s">
        <v>317</v>
      </c>
      <c r="V314" s="245" t="s">
        <v>317</v>
      </c>
      <c r="W314" s="245" t="s">
        <v>12</v>
      </c>
      <c r="X314" s="245" t="s">
        <v>12</v>
      </c>
      <c r="Y314" s="245" t="s">
        <v>937</v>
      </c>
      <c r="Z314" s="245" t="s">
        <v>320</v>
      </c>
      <c r="AA314" s="247">
        <v>95948</v>
      </c>
      <c r="AB314" s="245" t="s">
        <v>321</v>
      </c>
      <c r="AC314" s="245" t="s">
        <v>322</v>
      </c>
      <c r="AD314" s="245" t="s">
        <v>323</v>
      </c>
      <c r="AE314" s="245" t="s">
        <v>12</v>
      </c>
    </row>
    <row r="315" spans="2:31" x14ac:dyDescent="0.35">
      <c r="B315" s="244">
        <v>101713</v>
      </c>
      <c r="C315" s="245" t="s">
        <v>1992</v>
      </c>
      <c r="D315" s="244">
        <v>2014</v>
      </c>
      <c r="E315" s="245" t="s">
        <v>12</v>
      </c>
      <c r="F315" s="240">
        <v>0</v>
      </c>
      <c r="G315" s="245" t="s">
        <v>1755</v>
      </c>
      <c r="H315" s="245" t="s">
        <v>12</v>
      </c>
      <c r="I315" s="240">
        <v>0</v>
      </c>
      <c r="J315" s="240">
        <v>0</v>
      </c>
      <c r="K315" s="240">
        <v>0</v>
      </c>
      <c r="L315" s="240">
        <v>0</v>
      </c>
      <c r="M315" s="240">
        <v>0</v>
      </c>
      <c r="N315" s="240" t="s">
        <v>12</v>
      </c>
      <c r="O315" s="240">
        <v>0</v>
      </c>
      <c r="P315" s="240">
        <v>0</v>
      </c>
      <c r="Q315" s="240">
        <v>0</v>
      </c>
      <c r="R315" s="240">
        <v>0</v>
      </c>
      <c r="S315" s="240">
        <v>0</v>
      </c>
      <c r="T315" s="245" t="s">
        <v>12</v>
      </c>
      <c r="U315" s="245" t="s">
        <v>317</v>
      </c>
      <c r="V315" s="245" t="s">
        <v>317</v>
      </c>
      <c r="W315" s="245" t="s">
        <v>12</v>
      </c>
      <c r="X315" s="245" t="s">
        <v>12</v>
      </c>
      <c r="Y315" s="245" t="s">
        <v>625</v>
      </c>
      <c r="Z315" s="245" t="s">
        <v>320</v>
      </c>
      <c r="AA315" s="247">
        <v>95120</v>
      </c>
      <c r="AB315" s="245" t="s">
        <v>411</v>
      </c>
      <c r="AC315" s="245" t="s">
        <v>201</v>
      </c>
      <c r="AD315" s="245" t="s">
        <v>354</v>
      </c>
      <c r="AE315" s="245" t="s">
        <v>12</v>
      </c>
    </row>
    <row r="316" spans="2:31" x14ac:dyDescent="0.35">
      <c r="B316" s="244">
        <v>101721</v>
      </c>
      <c r="C316" s="245" t="s">
        <v>1932</v>
      </c>
      <c r="D316" s="244">
        <v>2014</v>
      </c>
      <c r="E316" s="245" t="s">
        <v>12</v>
      </c>
      <c r="F316" s="240">
        <v>120165.79835216</v>
      </c>
      <c r="G316" s="245" t="s">
        <v>1755</v>
      </c>
      <c r="H316" s="245" t="s">
        <v>12</v>
      </c>
      <c r="I316" s="240">
        <v>120165.79835216</v>
      </c>
      <c r="J316" s="240">
        <v>0</v>
      </c>
      <c r="K316" s="240">
        <v>0</v>
      </c>
      <c r="L316" s="240">
        <v>0</v>
      </c>
      <c r="M316" s="240">
        <v>0</v>
      </c>
      <c r="N316" s="240" t="s">
        <v>12</v>
      </c>
      <c r="O316" s="240">
        <v>120165.79835216</v>
      </c>
      <c r="P316" s="240">
        <v>0</v>
      </c>
      <c r="Q316" s="240">
        <v>0</v>
      </c>
      <c r="R316" s="240">
        <v>120165.79835216</v>
      </c>
      <c r="S316" s="240">
        <v>0</v>
      </c>
      <c r="T316" s="245" t="s">
        <v>12</v>
      </c>
      <c r="U316" s="245" t="s">
        <v>316</v>
      </c>
      <c r="V316" s="245" t="s">
        <v>316</v>
      </c>
      <c r="W316" s="245" t="s">
        <v>1831</v>
      </c>
      <c r="X316" s="245" t="s">
        <v>12</v>
      </c>
      <c r="Y316" s="245" t="s">
        <v>939</v>
      </c>
      <c r="Z316" s="245" t="s">
        <v>320</v>
      </c>
      <c r="AA316" s="247">
        <v>93631</v>
      </c>
      <c r="AB316" s="245" t="s">
        <v>940</v>
      </c>
      <c r="AC316" s="245" t="s">
        <v>476</v>
      </c>
      <c r="AD316" s="245" t="s">
        <v>327</v>
      </c>
      <c r="AE316" s="245" t="s">
        <v>12</v>
      </c>
    </row>
    <row r="317" spans="2:31" x14ac:dyDescent="0.35">
      <c r="B317" s="244">
        <v>104473</v>
      </c>
      <c r="C317" s="245" t="s">
        <v>941</v>
      </c>
      <c r="D317" s="244">
        <v>2014</v>
      </c>
      <c r="E317" s="245" t="s">
        <v>12</v>
      </c>
      <c r="F317" s="240">
        <v>9897.7944000000007</v>
      </c>
      <c r="G317" s="245" t="s">
        <v>1755</v>
      </c>
      <c r="H317" s="245" t="s">
        <v>12</v>
      </c>
      <c r="I317" s="240">
        <v>0</v>
      </c>
      <c r="J317" s="240">
        <v>0</v>
      </c>
      <c r="K317" s="240">
        <v>0</v>
      </c>
      <c r="L317" s="240">
        <v>0</v>
      </c>
      <c r="M317" s="240">
        <v>9897.7944000000007</v>
      </c>
      <c r="N317" s="240" t="s">
        <v>12</v>
      </c>
      <c r="O317" s="240">
        <v>0</v>
      </c>
      <c r="P317" s="240">
        <v>0</v>
      </c>
      <c r="Q317" s="240">
        <v>9897.7944000000007</v>
      </c>
      <c r="R317" s="240">
        <v>9897.7944000000007</v>
      </c>
      <c r="S317" s="240">
        <v>0</v>
      </c>
      <c r="T317" s="245" t="s">
        <v>12</v>
      </c>
      <c r="U317" s="245" t="s">
        <v>316</v>
      </c>
      <c r="V317" s="245" t="s">
        <v>317</v>
      </c>
      <c r="W317" s="245" t="s">
        <v>350</v>
      </c>
      <c r="X317" s="245" t="s">
        <v>12</v>
      </c>
      <c r="Y317" s="245" t="s">
        <v>942</v>
      </c>
      <c r="Z317" s="245" t="s">
        <v>943</v>
      </c>
      <c r="AA317" s="247">
        <v>33134</v>
      </c>
      <c r="AB317" s="245" t="s">
        <v>321</v>
      </c>
      <c r="AC317" s="245" t="s">
        <v>322</v>
      </c>
      <c r="AD317" s="245" t="s">
        <v>323</v>
      </c>
      <c r="AE317" s="245" t="s">
        <v>12</v>
      </c>
    </row>
    <row r="318" spans="2:31" x14ac:dyDescent="0.35">
      <c r="B318" s="244">
        <v>101542</v>
      </c>
      <c r="C318" s="245" t="s">
        <v>2076</v>
      </c>
      <c r="D318" s="244">
        <v>2014</v>
      </c>
      <c r="E318" s="245" t="s">
        <v>12</v>
      </c>
      <c r="F318" s="240">
        <v>92734.357424000002</v>
      </c>
      <c r="G318" s="245" t="s">
        <v>1755</v>
      </c>
      <c r="H318" s="245" t="s">
        <v>12</v>
      </c>
      <c r="I318" s="240">
        <v>92734.357424000002</v>
      </c>
      <c r="J318" s="240">
        <v>0</v>
      </c>
      <c r="K318" s="240">
        <v>0</v>
      </c>
      <c r="L318" s="240">
        <v>0</v>
      </c>
      <c r="M318" s="240">
        <v>0</v>
      </c>
      <c r="N318" s="240" t="s">
        <v>12</v>
      </c>
      <c r="O318" s="240">
        <v>92734.357424000002</v>
      </c>
      <c r="P318" s="240">
        <v>0</v>
      </c>
      <c r="Q318" s="240">
        <v>0</v>
      </c>
      <c r="R318" s="240">
        <v>92734.357424000002</v>
      </c>
      <c r="S318" s="240">
        <v>0</v>
      </c>
      <c r="T318" s="245" t="s">
        <v>12</v>
      </c>
      <c r="U318" s="245" t="s">
        <v>316</v>
      </c>
      <c r="V318" s="245" t="s">
        <v>317</v>
      </c>
      <c r="W318" s="245" t="s">
        <v>390</v>
      </c>
      <c r="X318" s="245" t="s">
        <v>12</v>
      </c>
      <c r="Y318" s="245" t="s">
        <v>693</v>
      </c>
      <c r="Z318" s="245" t="s">
        <v>320</v>
      </c>
      <c r="AA318" s="247">
        <v>93230</v>
      </c>
      <c r="AB318" s="245" t="s">
        <v>352</v>
      </c>
      <c r="AC318" s="245" t="s">
        <v>204</v>
      </c>
      <c r="AD318" s="245" t="s">
        <v>354</v>
      </c>
      <c r="AE318" s="245" t="s">
        <v>12</v>
      </c>
    </row>
    <row r="319" spans="2:31" x14ac:dyDescent="0.35">
      <c r="B319" s="244">
        <v>101364</v>
      </c>
      <c r="C319" s="245" t="s">
        <v>2077</v>
      </c>
      <c r="D319" s="244">
        <v>2014</v>
      </c>
      <c r="E319" s="245" t="s">
        <v>12</v>
      </c>
      <c r="F319" s="240">
        <v>57657.556643999902</v>
      </c>
      <c r="G319" s="245" t="s">
        <v>1755</v>
      </c>
      <c r="H319" s="245" t="s">
        <v>12</v>
      </c>
      <c r="I319" s="240">
        <v>57657.556643999902</v>
      </c>
      <c r="J319" s="240">
        <v>0</v>
      </c>
      <c r="K319" s="240">
        <v>0</v>
      </c>
      <c r="L319" s="240">
        <v>0</v>
      </c>
      <c r="M319" s="240">
        <v>0</v>
      </c>
      <c r="N319" s="240" t="s">
        <v>12</v>
      </c>
      <c r="O319" s="240">
        <v>57657.556643999902</v>
      </c>
      <c r="P319" s="240">
        <v>0</v>
      </c>
      <c r="Q319" s="240">
        <v>0</v>
      </c>
      <c r="R319" s="240">
        <v>57657.556643999902</v>
      </c>
      <c r="S319" s="240">
        <v>0</v>
      </c>
      <c r="T319" s="245" t="s">
        <v>12</v>
      </c>
      <c r="U319" s="245" t="s">
        <v>316</v>
      </c>
      <c r="V319" s="245" t="s">
        <v>317</v>
      </c>
      <c r="W319" s="245" t="s">
        <v>390</v>
      </c>
      <c r="X319" s="245" t="s">
        <v>12</v>
      </c>
      <c r="Y319" s="245" t="s">
        <v>952</v>
      </c>
      <c r="Z319" s="245" t="s">
        <v>320</v>
      </c>
      <c r="AA319" s="247">
        <v>93245</v>
      </c>
      <c r="AB319" s="245" t="s">
        <v>352</v>
      </c>
      <c r="AC319" s="245" t="s">
        <v>204</v>
      </c>
      <c r="AD319" s="245" t="s">
        <v>354</v>
      </c>
      <c r="AE319" s="245" t="s">
        <v>12</v>
      </c>
    </row>
    <row r="320" spans="2:31" x14ac:dyDescent="0.35">
      <c r="B320" s="244">
        <v>100358</v>
      </c>
      <c r="C320" s="245" t="s">
        <v>2078</v>
      </c>
      <c r="D320" s="244">
        <v>2014</v>
      </c>
      <c r="E320" s="245" t="s">
        <v>12</v>
      </c>
      <c r="F320" s="240">
        <v>268220.46207258001</v>
      </c>
      <c r="G320" s="245" t="s">
        <v>1755</v>
      </c>
      <c r="H320" s="245" t="s">
        <v>12</v>
      </c>
      <c r="I320" s="240">
        <v>268220.46207258001</v>
      </c>
      <c r="J320" s="240">
        <v>0</v>
      </c>
      <c r="K320" s="240">
        <v>0</v>
      </c>
      <c r="L320" s="240">
        <v>0</v>
      </c>
      <c r="M320" s="240">
        <v>0</v>
      </c>
      <c r="N320" s="240" t="s">
        <v>12</v>
      </c>
      <c r="O320" s="240">
        <v>268220.46207258001</v>
      </c>
      <c r="P320" s="240">
        <v>0</v>
      </c>
      <c r="Q320" s="240">
        <v>0</v>
      </c>
      <c r="R320" s="240">
        <v>268220.46207258001</v>
      </c>
      <c r="S320" s="240">
        <v>0</v>
      </c>
      <c r="T320" s="245" t="s">
        <v>12</v>
      </c>
      <c r="U320" s="245" t="s">
        <v>316</v>
      </c>
      <c r="V320" s="245" t="s">
        <v>317</v>
      </c>
      <c r="W320" s="245" t="s">
        <v>390</v>
      </c>
      <c r="X320" s="245" t="s">
        <v>12</v>
      </c>
      <c r="Y320" s="245" t="s">
        <v>1289</v>
      </c>
      <c r="Z320" s="245" t="s">
        <v>320</v>
      </c>
      <c r="AA320" s="247">
        <v>95377</v>
      </c>
      <c r="AB320" s="245" t="s">
        <v>352</v>
      </c>
      <c r="AC320" s="245" t="s">
        <v>353</v>
      </c>
      <c r="AD320" s="245" t="s">
        <v>354</v>
      </c>
      <c r="AE320" s="245" t="s">
        <v>12</v>
      </c>
    </row>
    <row r="321" spans="2:31" x14ac:dyDescent="0.35">
      <c r="B321" s="244">
        <v>100186</v>
      </c>
      <c r="C321" s="245" t="s">
        <v>946</v>
      </c>
      <c r="D321" s="244">
        <v>2014</v>
      </c>
      <c r="E321" s="245" t="s">
        <v>12</v>
      </c>
      <c r="F321" s="240">
        <v>8246.0797469999907</v>
      </c>
      <c r="G321" s="245" t="s">
        <v>1755</v>
      </c>
      <c r="H321" s="245" t="s">
        <v>12</v>
      </c>
      <c r="I321" s="240">
        <v>8246.0797469999907</v>
      </c>
      <c r="J321" s="240">
        <v>0</v>
      </c>
      <c r="K321" s="240">
        <v>0</v>
      </c>
      <c r="L321" s="240">
        <v>0</v>
      </c>
      <c r="M321" s="240">
        <v>0</v>
      </c>
      <c r="N321" s="240" t="s">
        <v>12</v>
      </c>
      <c r="O321" s="240">
        <v>0</v>
      </c>
      <c r="P321" s="240">
        <v>0</v>
      </c>
      <c r="Q321" s="240">
        <v>0</v>
      </c>
      <c r="R321" s="240">
        <v>0</v>
      </c>
      <c r="S321" s="240">
        <v>8246.0797469999907</v>
      </c>
      <c r="T321" s="245" t="s">
        <v>12</v>
      </c>
      <c r="U321" s="245" t="s">
        <v>317</v>
      </c>
      <c r="V321" s="245" t="s">
        <v>317</v>
      </c>
      <c r="W321" s="245" t="s">
        <v>12</v>
      </c>
      <c r="X321" s="245" t="s">
        <v>12</v>
      </c>
      <c r="Y321" s="245" t="s">
        <v>377</v>
      </c>
      <c r="Z321" s="245" t="s">
        <v>320</v>
      </c>
      <c r="AA321" s="247">
        <v>90744</v>
      </c>
      <c r="AB321" s="245" t="s">
        <v>352</v>
      </c>
      <c r="AC321" s="245" t="s">
        <v>201</v>
      </c>
      <c r="AD321" s="245" t="s">
        <v>354</v>
      </c>
      <c r="AE321" s="245" t="s">
        <v>12</v>
      </c>
    </row>
    <row r="322" spans="2:31" x14ac:dyDescent="0.35">
      <c r="B322" s="244">
        <v>3036</v>
      </c>
      <c r="C322" s="245" t="s">
        <v>949</v>
      </c>
      <c r="D322" s="244">
        <v>2014</v>
      </c>
      <c r="E322" s="245" t="s">
        <v>12</v>
      </c>
      <c r="F322" s="240">
        <v>0</v>
      </c>
      <c r="G322" s="245" t="s">
        <v>1755</v>
      </c>
      <c r="H322" s="245" t="s">
        <v>12</v>
      </c>
      <c r="I322" s="240">
        <v>0</v>
      </c>
      <c r="J322" s="240">
        <v>0</v>
      </c>
      <c r="K322" s="240">
        <v>0</v>
      </c>
      <c r="L322" s="240">
        <v>0</v>
      </c>
      <c r="M322" s="240">
        <v>0</v>
      </c>
      <c r="N322" s="240" t="s">
        <v>12</v>
      </c>
      <c r="O322" s="240">
        <v>0</v>
      </c>
      <c r="P322" s="240">
        <v>0</v>
      </c>
      <c r="Q322" s="240">
        <v>0</v>
      </c>
      <c r="R322" s="240">
        <v>0</v>
      </c>
      <c r="S322" s="240">
        <v>0</v>
      </c>
      <c r="T322" s="245" t="s">
        <v>12</v>
      </c>
      <c r="U322" s="245" t="s">
        <v>317</v>
      </c>
      <c r="V322" s="245" t="s">
        <v>317</v>
      </c>
      <c r="W322" s="245" t="s">
        <v>12</v>
      </c>
      <c r="X322" s="245" t="s">
        <v>12</v>
      </c>
      <c r="Y322" s="245" t="s">
        <v>950</v>
      </c>
      <c r="Z322" s="245" t="s">
        <v>320</v>
      </c>
      <c r="AA322" s="247">
        <v>90120</v>
      </c>
      <c r="AB322" s="245" t="s">
        <v>321</v>
      </c>
      <c r="AC322" s="245" t="s">
        <v>322</v>
      </c>
      <c r="AD322" s="245" t="s">
        <v>323</v>
      </c>
      <c r="AE322" s="245" t="s">
        <v>12</v>
      </c>
    </row>
    <row r="323" spans="2:31" x14ac:dyDescent="0.35">
      <c r="B323" s="244">
        <v>104360</v>
      </c>
      <c r="C323" s="245" t="s">
        <v>953</v>
      </c>
      <c r="D323" s="244">
        <v>2014</v>
      </c>
      <c r="E323" s="245" t="s">
        <v>12</v>
      </c>
      <c r="F323" s="240">
        <v>18344.9748919999</v>
      </c>
      <c r="G323" s="245" t="s">
        <v>1755</v>
      </c>
      <c r="H323" s="245" t="s">
        <v>12</v>
      </c>
      <c r="I323" s="240">
        <v>18344.9748919999</v>
      </c>
      <c r="J323" s="240">
        <v>0</v>
      </c>
      <c r="K323" s="240">
        <v>0</v>
      </c>
      <c r="L323" s="240">
        <v>0</v>
      </c>
      <c r="M323" s="240">
        <v>0</v>
      </c>
      <c r="N323" s="240" t="s">
        <v>12</v>
      </c>
      <c r="O323" s="240">
        <v>0</v>
      </c>
      <c r="P323" s="240">
        <v>0</v>
      </c>
      <c r="Q323" s="240">
        <v>0</v>
      </c>
      <c r="R323" s="240">
        <v>0</v>
      </c>
      <c r="S323" s="240">
        <v>18344.9748919999</v>
      </c>
      <c r="T323" s="245" t="s">
        <v>12</v>
      </c>
      <c r="U323" s="245" t="s">
        <v>317</v>
      </c>
      <c r="V323" s="245" t="s">
        <v>317</v>
      </c>
      <c r="W323" s="245" t="s">
        <v>12</v>
      </c>
      <c r="X323" s="245" t="s">
        <v>12</v>
      </c>
      <c r="Y323" s="245" t="s">
        <v>625</v>
      </c>
      <c r="Z323" s="245" t="s">
        <v>320</v>
      </c>
      <c r="AA323" s="247">
        <v>95119</v>
      </c>
      <c r="AB323" s="245" t="s">
        <v>954</v>
      </c>
      <c r="AC323" s="245" t="s">
        <v>201</v>
      </c>
      <c r="AD323" s="245" t="s">
        <v>327</v>
      </c>
      <c r="AE323" s="245" t="s">
        <v>12</v>
      </c>
    </row>
    <row r="324" spans="2:31" x14ac:dyDescent="0.35">
      <c r="B324" s="244">
        <v>101478</v>
      </c>
      <c r="C324" s="245" t="s">
        <v>955</v>
      </c>
      <c r="D324" s="244">
        <v>2014</v>
      </c>
      <c r="E324" s="245" t="s">
        <v>12</v>
      </c>
      <c r="F324" s="240">
        <v>1586926.1384731899</v>
      </c>
      <c r="G324" s="245" t="s">
        <v>1755</v>
      </c>
      <c r="H324" s="245" t="s">
        <v>12</v>
      </c>
      <c r="I324" s="240">
        <v>1586926.1384731899</v>
      </c>
      <c r="J324" s="240">
        <v>0</v>
      </c>
      <c r="K324" s="240">
        <v>0</v>
      </c>
      <c r="L324" s="240">
        <v>0</v>
      </c>
      <c r="M324" s="240">
        <v>0</v>
      </c>
      <c r="N324" s="240" t="s">
        <v>12</v>
      </c>
      <c r="O324" s="240">
        <v>1586926.1384731899</v>
      </c>
      <c r="P324" s="240">
        <v>0</v>
      </c>
      <c r="Q324" s="240">
        <v>0</v>
      </c>
      <c r="R324" s="240">
        <v>1586926.1384731899</v>
      </c>
      <c r="S324" s="240">
        <v>0</v>
      </c>
      <c r="T324" s="245" t="s">
        <v>12</v>
      </c>
      <c r="U324" s="245" t="s">
        <v>316</v>
      </c>
      <c r="V324" s="245" t="s">
        <v>317</v>
      </c>
      <c r="W324" s="245" t="s">
        <v>363</v>
      </c>
      <c r="X324" s="245" t="s">
        <v>12</v>
      </c>
      <c r="Y324" s="245" t="s">
        <v>956</v>
      </c>
      <c r="Z324" s="245" t="s">
        <v>320</v>
      </c>
      <c r="AA324" s="247">
        <v>92394</v>
      </c>
      <c r="AB324" s="245" t="s">
        <v>352</v>
      </c>
      <c r="AC324" s="245" t="s">
        <v>353</v>
      </c>
      <c r="AD324" s="245" t="s">
        <v>354</v>
      </c>
      <c r="AE324" s="245" t="s">
        <v>12</v>
      </c>
    </row>
    <row r="325" spans="2:31" x14ac:dyDescent="0.35">
      <c r="B325" s="244">
        <v>104009</v>
      </c>
      <c r="C325" s="245" t="s">
        <v>957</v>
      </c>
      <c r="D325" s="244">
        <v>2014</v>
      </c>
      <c r="E325" s="245" t="s">
        <v>12</v>
      </c>
      <c r="F325" s="240">
        <v>19999.595836</v>
      </c>
      <c r="G325" s="245" t="s">
        <v>1755</v>
      </c>
      <c r="H325" s="245" t="s">
        <v>12</v>
      </c>
      <c r="I325" s="240">
        <v>19999.595836</v>
      </c>
      <c r="J325" s="240">
        <v>0</v>
      </c>
      <c r="K325" s="240">
        <v>0</v>
      </c>
      <c r="L325" s="240">
        <v>0</v>
      </c>
      <c r="M325" s="240">
        <v>0</v>
      </c>
      <c r="N325" s="240" t="s">
        <v>12</v>
      </c>
      <c r="O325" s="240">
        <v>0</v>
      </c>
      <c r="P325" s="240">
        <v>0</v>
      </c>
      <c r="Q325" s="240">
        <v>0</v>
      </c>
      <c r="R325" s="240">
        <v>0</v>
      </c>
      <c r="S325" s="240">
        <v>19999.595836</v>
      </c>
      <c r="T325" s="245" t="s">
        <v>12</v>
      </c>
      <c r="U325" s="245" t="s">
        <v>317</v>
      </c>
      <c r="V325" s="245" t="s">
        <v>317</v>
      </c>
      <c r="W325" s="245" t="s">
        <v>12</v>
      </c>
      <c r="X325" s="245" t="s">
        <v>12</v>
      </c>
      <c r="Y325" s="245" t="s">
        <v>754</v>
      </c>
      <c r="Z325" s="245" t="s">
        <v>320</v>
      </c>
      <c r="AA325" s="247">
        <v>96130</v>
      </c>
      <c r="AB325" s="245" t="s">
        <v>352</v>
      </c>
      <c r="AC325" s="245" t="s">
        <v>201</v>
      </c>
      <c r="AD325" s="245" t="s">
        <v>458</v>
      </c>
      <c r="AE325" s="245" t="s">
        <v>12</v>
      </c>
    </row>
    <row r="326" spans="2:31" x14ac:dyDescent="0.35">
      <c r="B326" s="244">
        <v>100189</v>
      </c>
      <c r="C326" s="245" t="s">
        <v>958</v>
      </c>
      <c r="D326" s="244">
        <v>2014</v>
      </c>
      <c r="E326" s="245" t="s">
        <v>12</v>
      </c>
      <c r="F326" s="240">
        <v>16290.961568479899</v>
      </c>
      <c r="G326" s="245" t="s">
        <v>1755</v>
      </c>
      <c r="H326" s="245" t="s">
        <v>12</v>
      </c>
      <c r="I326" s="240">
        <v>16290.961568479899</v>
      </c>
      <c r="J326" s="240">
        <v>0</v>
      </c>
      <c r="K326" s="240">
        <v>0</v>
      </c>
      <c r="L326" s="240">
        <v>0</v>
      </c>
      <c r="M326" s="240">
        <v>0</v>
      </c>
      <c r="N326" s="240" t="s">
        <v>12</v>
      </c>
      <c r="O326" s="240">
        <v>16290.961568479899</v>
      </c>
      <c r="P326" s="240">
        <v>0</v>
      </c>
      <c r="Q326" s="240">
        <v>0</v>
      </c>
      <c r="R326" s="240">
        <v>16290.961568479899</v>
      </c>
      <c r="S326" s="240">
        <v>0</v>
      </c>
      <c r="T326" s="245" t="s">
        <v>12</v>
      </c>
      <c r="U326" s="245" t="s">
        <v>316</v>
      </c>
      <c r="V326" s="245" t="s">
        <v>317</v>
      </c>
      <c r="W326" s="245" t="s">
        <v>467</v>
      </c>
      <c r="X326" s="245" t="s">
        <v>12</v>
      </c>
      <c r="Y326" s="245" t="s">
        <v>346</v>
      </c>
      <c r="Z326" s="245" t="s">
        <v>320</v>
      </c>
      <c r="AA326" s="247">
        <v>93308</v>
      </c>
      <c r="AB326" s="245" t="s">
        <v>352</v>
      </c>
      <c r="AC326" s="245" t="s">
        <v>201</v>
      </c>
      <c r="AD326" s="245" t="s">
        <v>354</v>
      </c>
      <c r="AE326" s="245" t="s">
        <v>12</v>
      </c>
    </row>
    <row r="327" spans="2:31" x14ac:dyDescent="0.35">
      <c r="B327" s="244">
        <v>101288</v>
      </c>
      <c r="C327" s="245" t="s">
        <v>959</v>
      </c>
      <c r="D327" s="244">
        <v>2014</v>
      </c>
      <c r="E327" s="245" t="s">
        <v>12</v>
      </c>
      <c r="F327" s="240">
        <v>68548.409941649894</v>
      </c>
      <c r="G327" s="245" t="s">
        <v>1755</v>
      </c>
      <c r="H327" s="245" t="s">
        <v>12</v>
      </c>
      <c r="I327" s="240">
        <v>66515.409941649894</v>
      </c>
      <c r="J327" s="240">
        <v>2033</v>
      </c>
      <c r="K327" s="240">
        <v>0</v>
      </c>
      <c r="L327" s="240">
        <v>0</v>
      </c>
      <c r="M327" s="240">
        <v>0</v>
      </c>
      <c r="N327" s="240" t="s">
        <v>12</v>
      </c>
      <c r="O327" s="240">
        <v>66515.409941649894</v>
      </c>
      <c r="P327" s="240">
        <v>0</v>
      </c>
      <c r="Q327" s="240">
        <v>0</v>
      </c>
      <c r="R327" s="240">
        <v>66515.409941649894</v>
      </c>
      <c r="S327" s="240">
        <v>2033</v>
      </c>
      <c r="T327" s="245" t="s">
        <v>12</v>
      </c>
      <c r="U327" s="245" t="s">
        <v>316</v>
      </c>
      <c r="V327" s="245" t="s">
        <v>316</v>
      </c>
      <c r="W327" s="245" t="s">
        <v>777</v>
      </c>
      <c r="X327" s="245" t="s">
        <v>12</v>
      </c>
      <c r="Y327" s="245" t="s">
        <v>960</v>
      </c>
      <c r="Z327" s="245" t="s">
        <v>320</v>
      </c>
      <c r="AA327" s="247">
        <v>95324</v>
      </c>
      <c r="AB327" s="245" t="s">
        <v>961</v>
      </c>
      <c r="AC327" s="245" t="s">
        <v>201</v>
      </c>
      <c r="AD327" s="245" t="s">
        <v>327</v>
      </c>
      <c r="AE327" s="245" t="s">
        <v>12</v>
      </c>
    </row>
    <row r="328" spans="2:31" x14ac:dyDescent="0.35">
      <c r="B328" s="244">
        <v>100029</v>
      </c>
      <c r="C328" s="245" t="s">
        <v>962</v>
      </c>
      <c r="D328" s="244">
        <v>2014</v>
      </c>
      <c r="E328" s="245" t="s">
        <v>12</v>
      </c>
      <c r="F328" s="240">
        <v>254234.863708077</v>
      </c>
      <c r="G328" s="245" t="s">
        <v>1755</v>
      </c>
      <c r="H328" s="245" t="s">
        <v>12</v>
      </c>
      <c r="I328" s="240">
        <v>5252.8637080787003</v>
      </c>
      <c r="J328" s="240">
        <v>248982</v>
      </c>
      <c r="K328" s="240">
        <v>0</v>
      </c>
      <c r="L328" s="240">
        <v>0</v>
      </c>
      <c r="M328" s="240">
        <v>0</v>
      </c>
      <c r="N328" s="240" t="s">
        <v>12</v>
      </c>
      <c r="O328" s="240">
        <v>0</v>
      </c>
      <c r="P328" s="240">
        <v>0</v>
      </c>
      <c r="Q328" s="240">
        <v>0</v>
      </c>
      <c r="R328" s="240">
        <v>0</v>
      </c>
      <c r="S328" s="240">
        <v>254234.863708077</v>
      </c>
      <c r="T328" s="245" t="s">
        <v>12</v>
      </c>
      <c r="U328" s="245" t="s">
        <v>316</v>
      </c>
      <c r="V328" s="245" t="s">
        <v>317</v>
      </c>
      <c r="W328" s="245" t="s">
        <v>690</v>
      </c>
      <c r="X328" s="245" t="s">
        <v>12</v>
      </c>
      <c r="Y328" s="245" t="s">
        <v>964</v>
      </c>
      <c r="Z328" s="245" t="s">
        <v>320</v>
      </c>
      <c r="AA328" s="247">
        <v>96136</v>
      </c>
      <c r="AB328" s="245" t="s">
        <v>411</v>
      </c>
      <c r="AC328" s="245" t="s">
        <v>201</v>
      </c>
      <c r="AD328" s="245" t="s">
        <v>354</v>
      </c>
      <c r="AE328" s="245" t="s">
        <v>12</v>
      </c>
    </row>
    <row r="329" spans="2:31" x14ac:dyDescent="0.35">
      <c r="B329" s="244">
        <v>104368</v>
      </c>
      <c r="C329" s="245" t="s">
        <v>965</v>
      </c>
      <c r="D329" s="244">
        <v>2014</v>
      </c>
      <c r="E329" s="245" t="s">
        <v>12</v>
      </c>
      <c r="F329" s="240">
        <v>23486.0126154471</v>
      </c>
      <c r="G329" s="245" t="s">
        <v>1755</v>
      </c>
      <c r="H329" s="245" t="s">
        <v>12</v>
      </c>
      <c r="I329" s="240">
        <v>23486.0126154471</v>
      </c>
      <c r="J329" s="240">
        <v>0</v>
      </c>
      <c r="K329" s="240">
        <v>0</v>
      </c>
      <c r="L329" s="240">
        <v>0</v>
      </c>
      <c r="M329" s="240">
        <v>0</v>
      </c>
      <c r="N329" s="240" t="s">
        <v>12</v>
      </c>
      <c r="O329" s="240">
        <v>0</v>
      </c>
      <c r="P329" s="240">
        <v>0</v>
      </c>
      <c r="Q329" s="240">
        <v>0</v>
      </c>
      <c r="R329" s="240">
        <v>0</v>
      </c>
      <c r="S329" s="240">
        <v>23486.0126154471</v>
      </c>
      <c r="T329" s="245" t="s">
        <v>12</v>
      </c>
      <c r="U329" s="245" t="s">
        <v>317</v>
      </c>
      <c r="V329" s="245" t="s">
        <v>317</v>
      </c>
      <c r="W329" s="245" t="s">
        <v>12</v>
      </c>
      <c r="X329" s="245" t="s">
        <v>12</v>
      </c>
      <c r="Y329" s="245" t="s">
        <v>966</v>
      </c>
      <c r="Z329" s="245" t="s">
        <v>320</v>
      </c>
      <c r="AA329" s="247" t="s">
        <v>967</v>
      </c>
      <c r="AB329" s="245" t="s">
        <v>684</v>
      </c>
      <c r="AC329" s="245" t="s">
        <v>201</v>
      </c>
      <c r="AD329" s="245" t="s">
        <v>327</v>
      </c>
      <c r="AE329" s="245" t="s">
        <v>12</v>
      </c>
    </row>
    <row r="330" spans="2:31" x14ac:dyDescent="0.35">
      <c r="B330" s="244">
        <v>104426</v>
      </c>
      <c r="C330" s="245" t="s">
        <v>968</v>
      </c>
      <c r="D330" s="244">
        <v>2014</v>
      </c>
      <c r="E330" s="245" t="s">
        <v>12</v>
      </c>
      <c r="F330" s="240">
        <v>35909.2316152352</v>
      </c>
      <c r="G330" s="245" t="s">
        <v>1755</v>
      </c>
      <c r="H330" s="245" t="s">
        <v>12</v>
      </c>
      <c r="I330" s="240">
        <v>35909.2316152352</v>
      </c>
      <c r="J330" s="240">
        <v>0</v>
      </c>
      <c r="K330" s="240">
        <v>0</v>
      </c>
      <c r="L330" s="240">
        <v>0</v>
      </c>
      <c r="M330" s="240">
        <v>0</v>
      </c>
      <c r="N330" s="240" t="s">
        <v>12</v>
      </c>
      <c r="O330" s="240">
        <v>35883.624415235201</v>
      </c>
      <c r="P330" s="240">
        <v>0</v>
      </c>
      <c r="Q330" s="240">
        <v>0</v>
      </c>
      <c r="R330" s="240">
        <v>35883.624415235201</v>
      </c>
      <c r="S330" s="240">
        <v>25.607199999999999</v>
      </c>
      <c r="T330" s="245" t="s">
        <v>12</v>
      </c>
      <c r="U330" s="245" t="s">
        <v>2071</v>
      </c>
      <c r="V330" s="245" t="s">
        <v>316</v>
      </c>
      <c r="W330" s="245" t="s">
        <v>1913</v>
      </c>
      <c r="X330" s="245" t="s">
        <v>12</v>
      </c>
      <c r="Y330" s="245" t="s">
        <v>969</v>
      </c>
      <c r="Z330" s="245" t="s">
        <v>320</v>
      </c>
      <c r="AA330" s="247">
        <v>93268</v>
      </c>
      <c r="AB330" s="245" t="s">
        <v>342</v>
      </c>
      <c r="AC330" s="245" t="s">
        <v>343</v>
      </c>
      <c r="AD330" s="245" t="s">
        <v>344</v>
      </c>
      <c r="AE330" s="245" t="s">
        <v>12</v>
      </c>
    </row>
    <row r="331" spans="2:31" x14ac:dyDescent="0.35">
      <c r="B331" s="244">
        <v>104580</v>
      </c>
      <c r="C331" s="245" t="s">
        <v>970</v>
      </c>
      <c r="D331" s="244">
        <v>2014</v>
      </c>
      <c r="E331" s="245" t="s">
        <v>12</v>
      </c>
      <c r="F331" s="240">
        <v>16443.111212</v>
      </c>
      <c r="G331" s="245" t="s">
        <v>1755</v>
      </c>
      <c r="H331" s="245" t="s">
        <v>12</v>
      </c>
      <c r="I331" s="240">
        <v>16443.111212</v>
      </c>
      <c r="J331" s="240">
        <v>0</v>
      </c>
      <c r="K331" s="240">
        <v>0</v>
      </c>
      <c r="L331" s="240">
        <v>0</v>
      </c>
      <c r="M331" s="240">
        <v>0</v>
      </c>
      <c r="N331" s="240" t="s">
        <v>12</v>
      </c>
      <c r="O331" s="240">
        <v>0</v>
      </c>
      <c r="P331" s="240">
        <v>0</v>
      </c>
      <c r="Q331" s="240">
        <v>0</v>
      </c>
      <c r="R331" s="240">
        <v>0</v>
      </c>
      <c r="S331" s="240">
        <v>16443.111212</v>
      </c>
      <c r="T331" s="245" t="s">
        <v>12</v>
      </c>
      <c r="U331" s="245" t="s">
        <v>317</v>
      </c>
      <c r="V331" s="245" t="s">
        <v>317</v>
      </c>
      <c r="W331" s="245" t="s">
        <v>12</v>
      </c>
      <c r="X331" s="245" t="s">
        <v>12</v>
      </c>
      <c r="Y331" s="245" t="s">
        <v>375</v>
      </c>
      <c r="Z331" s="245" t="s">
        <v>320</v>
      </c>
      <c r="AA331" s="247">
        <v>95826</v>
      </c>
      <c r="AB331" s="245" t="s">
        <v>576</v>
      </c>
      <c r="AC331" s="245" t="s">
        <v>201</v>
      </c>
      <c r="AD331" s="245" t="s">
        <v>327</v>
      </c>
      <c r="AE331" s="245" t="s">
        <v>12</v>
      </c>
    </row>
    <row r="332" spans="2:31" x14ac:dyDescent="0.35">
      <c r="B332" s="244">
        <v>104364</v>
      </c>
      <c r="C332" s="245" t="s">
        <v>971</v>
      </c>
      <c r="D332" s="244">
        <v>2014</v>
      </c>
      <c r="E332" s="245" t="s">
        <v>12</v>
      </c>
      <c r="F332" s="240">
        <v>35474.757881600002</v>
      </c>
      <c r="G332" s="245" t="s">
        <v>1755</v>
      </c>
      <c r="H332" s="245" t="s">
        <v>12</v>
      </c>
      <c r="I332" s="240">
        <v>35474.757881600002</v>
      </c>
      <c r="J332" s="240">
        <v>0</v>
      </c>
      <c r="K332" s="240">
        <v>0</v>
      </c>
      <c r="L332" s="240">
        <v>0</v>
      </c>
      <c r="M332" s="240">
        <v>0</v>
      </c>
      <c r="N332" s="240" t="s">
        <v>12</v>
      </c>
      <c r="O332" s="240">
        <v>35474.757881600002</v>
      </c>
      <c r="P332" s="240">
        <v>0</v>
      </c>
      <c r="Q332" s="240">
        <v>0</v>
      </c>
      <c r="R332" s="240">
        <v>35474.757881600002</v>
      </c>
      <c r="S332" s="240">
        <v>0</v>
      </c>
      <c r="T332" s="245" t="s">
        <v>12</v>
      </c>
      <c r="U332" s="245" t="s">
        <v>316</v>
      </c>
      <c r="V332" s="245" t="s">
        <v>317</v>
      </c>
      <c r="W332" s="245" t="s">
        <v>430</v>
      </c>
      <c r="X332" s="245" t="s">
        <v>12</v>
      </c>
      <c r="Y332" s="245" t="s">
        <v>620</v>
      </c>
      <c r="Z332" s="245" t="s">
        <v>320</v>
      </c>
      <c r="AA332" s="247">
        <v>93012</v>
      </c>
      <c r="AB332" s="245" t="s">
        <v>972</v>
      </c>
      <c r="AC332" s="245" t="s">
        <v>201</v>
      </c>
      <c r="AD332" s="245" t="s">
        <v>458</v>
      </c>
      <c r="AE332" s="245" t="s">
        <v>12</v>
      </c>
    </row>
    <row r="333" spans="2:31" x14ac:dyDescent="0.35">
      <c r="B333" s="244">
        <v>104346</v>
      </c>
      <c r="C333" s="245" t="s">
        <v>976</v>
      </c>
      <c r="D333" s="244">
        <v>2014</v>
      </c>
      <c r="E333" s="245" t="s">
        <v>12</v>
      </c>
      <c r="F333" s="240">
        <v>22000</v>
      </c>
      <c r="G333" s="245" t="s">
        <v>1755</v>
      </c>
      <c r="H333" s="245" t="s">
        <v>12</v>
      </c>
      <c r="I333" s="240">
        <v>22000</v>
      </c>
      <c r="J333" s="240">
        <v>0</v>
      </c>
      <c r="K333" s="240">
        <v>0</v>
      </c>
      <c r="L333" s="240">
        <v>0</v>
      </c>
      <c r="M333" s="240">
        <v>0</v>
      </c>
      <c r="N333" s="240" t="s">
        <v>12</v>
      </c>
      <c r="O333" s="240">
        <v>0</v>
      </c>
      <c r="P333" s="240">
        <v>0</v>
      </c>
      <c r="Q333" s="240">
        <v>0</v>
      </c>
      <c r="R333" s="240">
        <v>0</v>
      </c>
      <c r="S333" s="240">
        <v>22000</v>
      </c>
      <c r="T333" s="245" t="s">
        <v>12</v>
      </c>
      <c r="U333" s="245" t="s">
        <v>317</v>
      </c>
      <c r="V333" s="245" t="s">
        <v>317</v>
      </c>
      <c r="W333" s="245" t="s">
        <v>12</v>
      </c>
      <c r="X333" s="245" t="s">
        <v>12</v>
      </c>
      <c r="Y333" s="245" t="s">
        <v>568</v>
      </c>
      <c r="Z333" s="245" t="s">
        <v>320</v>
      </c>
      <c r="AA333" s="247">
        <v>92233</v>
      </c>
      <c r="AB333" s="245" t="s">
        <v>411</v>
      </c>
      <c r="AC333" s="245" t="s">
        <v>201</v>
      </c>
      <c r="AD333" s="245" t="s">
        <v>354</v>
      </c>
      <c r="AE333" s="245" t="s">
        <v>12</v>
      </c>
    </row>
    <row r="334" spans="2:31" x14ac:dyDescent="0.35">
      <c r="B334" s="244">
        <v>104377</v>
      </c>
      <c r="C334" s="245" t="s">
        <v>979</v>
      </c>
      <c r="D334" s="244">
        <v>2014</v>
      </c>
      <c r="E334" s="245" t="s">
        <v>12</v>
      </c>
      <c r="F334" s="240">
        <v>12497.2452096</v>
      </c>
      <c r="G334" s="245" t="s">
        <v>1755</v>
      </c>
      <c r="H334" s="245" t="s">
        <v>12</v>
      </c>
      <c r="I334" s="240">
        <v>12497.2452096</v>
      </c>
      <c r="J334" s="240">
        <v>0</v>
      </c>
      <c r="K334" s="240">
        <v>0</v>
      </c>
      <c r="L334" s="240">
        <v>0</v>
      </c>
      <c r="M334" s="240">
        <v>0</v>
      </c>
      <c r="N334" s="240" t="s">
        <v>12</v>
      </c>
      <c r="O334" s="240">
        <v>0</v>
      </c>
      <c r="P334" s="240">
        <v>0</v>
      </c>
      <c r="Q334" s="240">
        <v>0</v>
      </c>
      <c r="R334" s="240">
        <v>0</v>
      </c>
      <c r="S334" s="240">
        <v>12497.2452096</v>
      </c>
      <c r="T334" s="245" t="s">
        <v>12</v>
      </c>
      <c r="U334" s="245" t="s">
        <v>317</v>
      </c>
      <c r="V334" s="245" t="s">
        <v>317</v>
      </c>
      <c r="W334" s="245" t="s">
        <v>12</v>
      </c>
      <c r="X334" s="245" t="s">
        <v>12</v>
      </c>
      <c r="Y334" s="245" t="s">
        <v>592</v>
      </c>
      <c r="Z334" s="245" t="s">
        <v>320</v>
      </c>
      <c r="AA334" s="247">
        <v>91105</v>
      </c>
      <c r="AB334" s="245" t="s">
        <v>684</v>
      </c>
      <c r="AC334" s="245" t="s">
        <v>201</v>
      </c>
      <c r="AD334" s="245" t="s">
        <v>327</v>
      </c>
      <c r="AE334" s="245" t="s">
        <v>12</v>
      </c>
    </row>
    <row r="335" spans="2:31" x14ac:dyDescent="0.35">
      <c r="B335" s="244">
        <v>2292</v>
      </c>
      <c r="C335" s="245" t="s">
        <v>2079</v>
      </c>
      <c r="D335" s="244">
        <v>2014</v>
      </c>
      <c r="E335" s="245" t="s">
        <v>12</v>
      </c>
      <c r="F335" s="240">
        <v>267028.365892303</v>
      </c>
      <c r="G335" s="245" t="s">
        <v>1755</v>
      </c>
      <c r="H335" s="245" t="s">
        <v>12</v>
      </c>
      <c r="I335" s="240">
        <v>0</v>
      </c>
      <c r="J335" s="240">
        <v>0</v>
      </c>
      <c r="K335" s="240">
        <v>0</v>
      </c>
      <c r="L335" s="240">
        <v>0</v>
      </c>
      <c r="M335" s="240">
        <v>267028.365892303</v>
      </c>
      <c r="N335" s="240" t="s">
        <v>12</v>
      </c>
      <c r="O335" s="240">
        <v>0</v>
      </c>
      <c r="P335" s="240">
        <v>0</v>
      </c>
      <c r="Q335" s="240">
        <v>267028.365892303</v>
      </c>
      <c r="R335" s="240">
        <v>267028.365892303</v>
      </c>
      <c r="S335" s="240">
        <v>0</v>
      </c>
      <c r="T335" s="245" t="s">
        <v>12</v>
      </c>
      <c r="U335" s="245" t="s">
        <v>316</v>
      </c>
      <c r="V335" s="245" t="s">
        <v>317</v>
      </c>
      <c r="W335" s="245" t="s">
        <v>553</v>
      </c>
      <c r="X335" s="245" t="s">
        <v>12</v>
      </c>
      <c r="Y335" s="245" t="s">
        <v>483</v>
      </c>
      <c r="Z335" s="245" t="s">
        <v>484</v>
      </c>
      <c r="AA335" s="247">
        <v>90120</v>
      </c>
      <c r="AB335" s="245" t="s">
        <v>411</v>
      </c>
      <c r="AC335" s="245" t="s">
        <v>322</v>
      </c>
      <c r="AD335" s="245" t="s">
        <v>323</v>
      </c>
      <c r="AE335" s="245" t="s">
        <v>12</v>
      </c>
    </row>
    <row r="336" spans="2:31" x14ac:dyDescent="0.35">
      <c r="B336" s="244">
        <v>104229</v>
      </c>
      <c r="C336" s="245" t="s">
        <v>986</v>
      </c>
      <c r="D336" s="244">
        <v>2014</v>
      </c>
      <c r="E336" s="245" t="s">
        <v>12</v>
      </c>
      <c r="F336" s="240">
        <v>2321557.5275699901</v>
      </c>
      <c r="G336" s="245" t="s">
        <v>1755</v>
      </c>
      <c r="H336" s="245" t="s">
        <v>12</v>
      </c>
      <c r="I336" s="240">
        <v>0</v>
      </c>
      <c r="J336" s="240">
        <v>0</v>
      </c>
      <c r="K336" s="240">
        <v>2156537.2953699902</v>
      </c>
      <c r="L336" s="240">
        <v>165020.2322</v>
      </c>
      <c r="M336" s="240">
        <v>0</v>
      </c>
      <c r="N336" s="240" t="s">
        <v>12</v>
      </c>
      <c r="O336" s="240">
        <v>0</v>
      </c>
      <c r="P336" s="240">
        <v>2156537.2953699902</v>
      </c>
      <c r="Q336" s="240">
        <v>0</v>
      </c>
      <c r="R336" s="240">
        <v>2156537.2953699902</v>
      </c>
      <c r="S336" s="240">
        <v>165020.2322</v>
      </c>
      <c r="T336" s="245" t="s">
        <v>12</v>
      </c>
      <c r="U336" s="245" t="s">
        <v>316</v>
      </c>
      <c r="V336" s="245" t="s">
        <v>317</v>
      </c>
      <c r="W336" s="245" t="s">
        <v>467</v>
      </c>
      <c r="X336" s="245" t="s">
        <v>12</v>
      </c>
      <c r="Y336" s="245" t="s">
        <v>375</v>
      </c>
      <c r="Z336" s="245" t="s">
        <v>320</v>
      </c>
      <c r="AA336" s="247">
        <v>95811</v>
      </c>
      <c r="AB336" s="245" t="s">
        <v>446</v>
      </c>
      <c r="AC336" s="245" t="s">
        <v>394</v>
      </c>
      <c r="AD336" s="245" t="s">
        <v>395</v>
      </c>
      <c r="AE336" s="245" t="s">
        <v>12</v>
      </c>
    </row>
    <row r="337" spans="2:31" x14ac:dyDescent="0.35">
      <c r="B337" s="244">
        <v>101318</v>
      </c>
      <c r="C337" s="245" t="s">
        <v>1856</v>
      </c>
      <c r="D337" s="244">
        <v>2014</v>
      </c>
      <c r="E337" s="245" t="s">
        <v>12</v>
      </c>
      <c r="F337" s="240">
        <v>47425.467090799903</v>
      </c>
      <c r="G337" s="245" t="s">
        <v>1755</v>
      </c>
      <c r="H337" s="245" t="s">
        <v>12</v>
      </c>
      <c r="I337" s="240">
        <v>47425.467090799903</v>
      </c>
      <c r="J337" s="240">
        <v>0</v>
      </c>
      <c r="K337" s="240">
        <v>0</v>
      </c>
      <c r="L337" s="240">
        <v>0</v>
      </c>
      <c r="M337" s="240">
        <v>0</v>
      </c>
      <c r="N337" s="240" t="s">
        <v>12</v>
      </c>
      <c r="O337" s="240">
        <v>47425.467090799903</v>
      </c>
      <c r="P337" s="240">
        <v>0</v>
      </c>
      <c r="Q337" s="240">
        <v>0</v>
      </c>
      <c r="R337" s="240">
        <v>47425.467090799903</v>
      </c>
      <c r="S337" s="240">
        <v>0</v>
      </c>
      <c r="T337" s="245" t="s">
        <v>12</v>
      </c>
      <c r="U337" s="245" t="s">
        <v>316</v>
      </c>
      <c r="V337" s="245" t="s">
        <v>317</v>
      </c>
      <c r="W337" s="245" t="s">
        <v>340</v>
      </c>
      <c r="X337" s="245" t="s">
        <v>12</v>
      </c>
      <c r="Y337" s="245" t="s">
        <v>737</v>
      </c>
      <c r="Z337" s="245" t="s">
        <v>320</v>
      </c>
      <c r="AA337" s="247">
        <v>93436</v>
      </c>
      <c r="AB337" s="245" t="s">
        <v>823</v>
      </c>
      <c r="AC337" s="245" t="s">
        <v>201</v>
      </c>
      <c r="AD337" s="245" t="s">
        <v>327</v>
      </c>
      <c r="AE337" s="245" t="s">
        <v>12</v>
      </c>
    </row>
    <row r="338" spans="2:31" x14ac:dyDescent="0.35">
      <c r="B338" s="244">
        <v>3038</v>
      </c>
      <c r="C338" s="245" t="s">
        <v>988</v>
      </c>
      <c r="D338" s="244">
        <v>2014</v>
      </c>
      <c r="E338" s="245" t="s">
        <v>12</v>
      </c>
      <c r="F338" s="240">
        <v>1504324.22364362</v>
      </c>
      <c r="G338" s="245" t="s">
        <v>1755</v>
      </c>
      <c r="H338" s="245" t="s">
        <v>12</v>
      </c>
      <c r="I338" s="240">
        <v>0</v>
      </c>
      <c r="J338" s="240">
        <v>0</v>
      </c>
      <c r="K338" s="240">
        <v>0</v>
      </c>
      <c r="L338" s="240">
        <v>0</v>
      </c>
      <c r="M338" s="240">
        <v>1504324.22364362</v>
      </c>
      <c r="N338" s="240" t="s">
        <v>12</v>
      </c>
      <c r="O338" s="240">
        <v>0</v>
      </c>
      <c r="P338" s="240">
        <v>0</v>
      </c>
      <c r="Q338" s="240">
        <v>1016857.78490665</v>
      </c>
      <c r="R338" s="240">
        <v>1016857.78490665</v>
      </c>
      <c r="S338" s="240">
        <v>487466.43873697001</v>
      </c>
      <c r="T338" s="245" t="s">
        <v>12</v>
      </c>
      <c r="U338" s="245" t="s">
        <v>316</v>
      </c>
      <c r="V338" s="245" t="s">
        <v>317</v>
      </c>
      <c r="W338" s="245" t="s">
        <v>381</v>
      </c>
      <c r="X338" s="245" t="s">
        <v>12</v>
      </c>
      <c r="Y338" s="245" t="s">
        <v>989</v>
      </c>
      <c r="Z338" s="245" t="s">
        <v>320</v>
      </c>
      <c r="AA338" s="247">
        <v>92251</v>
      </c>
      <c r="AB338" s="245" t="s">
        <v>321</v>
      </c>
      <c r="AC338" s="245" t="s">
        <v>322</v>
      </c>
      <c r="AD338" s="245" t="s">
        <v>323</v>
      </c>
      <c r="AE338" s="245" t="s">
        <v>12</v>
      </c>
    </row>
    <row r="339" spans="2:31" x14ac:dyDescent="0.35">
      <c r="B339" s="244">
        <v>100162</v>
      </c>
      <c r="C339" s="245" t="s">
        <v>990</v>
      </c>
      <c r="D339" s="244">
        <v>2014</v>
      </c>
      <c r="E339" s="245" t="s">
        <v>12</v>
      </c>
      <c r="F339" s="240">
        <v>539756.10783240001</v>
      </c>
      <c r="G339" s="245" t="s">
        <v>1755</v>
      </c>
      <c r="H339" s="245" t="s">
        <v>12</v>
      </c>
      <c r="I339" s="240">
        <v>539756.10783240001</v>
      </c>
      <c r="J339" s="240">
        <v>0</v>
      </c>
      <c r="K339" s="240">
        <v>0</v>
      </c>
      <c r="L339" s="240">
        <v>0</v>
      </c>
      <c r="M339" s="240">
        <v>0</v>
      </c>
      <c r="N339" s="240" t="s">
        <v>12</v>
      </c>
      <c r="O339" s="240">
        <v>539756.10783240001</v>
      </c>
      <c r="P339" s="240">
        <v>0</v>
      </c>
      <c r="Q339" s="240">
        <v>0</v>
      </c>
      <c r="R339" s="240">
        <v>539756.10783240001</v>
      </c>
      <c r="S339" s="240">
        <v>0</v>
      </c>
      <c r="T339" s="245" t="s">
        <v>12</v>
      </c>
      <c r="U339" s="245" t="s">
        <v>316</v>
      </c>
      <c r="V339" s="245" t="s">
        <v>317</v>
      </c>
      <c r="W339" s="245" t="s">
        <v>381</v>
      </c>
      <c r="X339" s="245" t="s">
        <v>12</v>
      </c>
      <c r="Y339" s="245" t="s">
        <v>991</v>
      </c>
      <c r="Z339" s="245" t="s">
        <v>320</v>
      </c>
      <c r="AA339" s="247">
        <v>92245</v>
      </c>
      <c r="AB339" s="245" t="s">
        <v>352</v>
      </c>
      <c r="AC339" s="245" t="s">
        <v>204</v>
      </c>
      <c r="AD339" s="245" t="s">
        <v>354</v>
      </c>
      <c r="AE339" s="245" t="s">
        <v>12</v>
      </c>
    </row>
    <row r="340" spans="2:31" x14ac:dyDescent="0.35">
      <c r="B340" s="244">
        <v>101307</v>
      </c>
      <c r="C340" s="245" t="s">
        <v>992</v>
      </c>
      <c r="D340" s="244">
        <v>2014</v>
      </c>
      <c r="E340" s="245" t="s">
        <v>12</v>
      </c>
      <c r="F340" s="240">
        <v>41935.410587879902</v>
      </c>
      <c r="G340" s="245" t="s">
        <v>1755</v>
      </c>
      <c r="H340" s="245" t="s">
        <v>12</v>
      </c>
      <c r="I340" s="240">
        <v>41935.410587879902</v>
      </c>
      <c r="J340" s="240">
        <v>0</v>
      </c>
      <c r="K340" s="240">
        <v>0</v>
      </c>
      <c r="L340" s="240">
        <v>0</v>
      </c>
      <c r="M340" s="240">
        <v>0</v>
      </c>
      <c r="N340" s="240" t="s">
        <v>12</v>
      </c>
      <c r="O340" s="240">
        <v>41935.410587879902</v>
      </c>
      <c r="P340" s="240">
        <v>0</v>
      </c>
      <c r="Q340" s="240">
        <v>0</v>
      </c>
      <c r="R340" s="240">
        <v>41935.410587879902</v>
      </c>
      <c r="S340" s="240">
        <v>0</v>
      </c>
      <c r="T340" s="245" t="s">
        <v>12</v>
      </c>
      <c r="U340" s="245" t="s">
        <v>316</v>
      </c>
      <c r="V340" s="245" t="s">
        <v>317</v>
      </c>
      <c r="W340" s="245" t="s">
        <v>381</v>
      </c>
      <c r="X340" s="245" t="s">
        <v>12</v>
      </c>
      <c r="Y340" s="245" t="s">
        <v>993</v>
      </c>
      <c r="Z340" s="245" t="s">
        <v>320</v>
      </c>
      <c r="AA340" s="247">
        <v>92257</v>
      </c>
      <c r="AB340" s="245" t="s">
        <v>352</v>
      </c>
      <c r="AC340" s="245" t="s">
        <v>204</v>
      </c>
      <c r="AD340" s="245" t="s">
        <v>354</v>
      </c>
      <c r="AE340" s="245" t="s">
        <v>12</v>
      </c>
    </row>
    <row r="341" spans="2:31" x14ac:dyDescent="0.35">
      <c r="B341" s="244">
        <v>101008</v>
      </c>
      <c r="C341" s="245" t="s">
        <v>994</v>
      </c>
      <c r="D341" s="244">
        <v>2014</v>
      </c>
      <c r="E341" s="245" t="s">
        <v>12</v>
      </c>
      <c r="F341" s="240">
        <v>95550.619744400305</v>
      </c>
      <c r="G341" s="245" t="s">
        <v>1755</v>
      </c>
      <c r="H341" s="245" t="s">
        <v>12</v>
      </c>
      <c r="I341" s="240">
        <v>95550.619744400305</v>
      </c>
      <c r="J341" s="240">
        <v>0</v>
      </c>
      <c r="K341" s="240">
        <v>0</v>
      </c>
      <c r="L341" s="240">
        <v>0</v>
      </c>
      <c r="M341" s="240">
        <v>0</v>
      </c>
      <c r="N341" s="240" t="s">
        <v>12</v>
      </c>
      <c r="O341" s="240">
        <v>95550.619744400305</v>
      </c>
      <c r="P341" s="240">
        <v>0</v>
      </c>
      <c r="Q341" s="240">
        <v>0</v>
      </c>
      <c r="R341" s="240">
        <v>95550.619744400305</v>
      </c>
      <c r="S341" s="240">
        <v>0</v>
      </c>
      <c r="T341" s="245" t="s">
        <v>12</v>
      </c>
      <c r="U341" s="245" t="s">
        <v>316</v>
      </c>
      <c r="V341" s="245" t="s">
        <v>316</v>
      </c>
      <c r="W341" s="245" t="s">
        <v>430</v>
      </c>
      <c r="X341" s="245" t="s">
        <v>12</v>
      </c>
      <c r="Y341" s="245" t="s">
        <v>580</v>
      </c>
      <c r="Z341" s="245" t="s">
        <v>320</v>
      </c>
      <c r="AA341" s="247">
        <v>93635</v>
      </c>
      <c r="AB341" s="245" t="s">
        <v>673</v>
      </c>
      <c r="AC341" s="245" t="s">
        <v>201</v>
      </c>
      <c r="AD341" s="245" t="s">
        <v>327</v>
      </c>
      <c r="AE341" s="245" t="s">
        <v>12</v>
      </c>
    </row>
    <row r="342" spans="2:31" x14ac:dyDescent="0.35">
      <c r="B342" s="244">
        <v>100323</v>
      </c>
      <c r="C342" s="245" t="s">
        <v>995</v>
      </c>
      <c r="D342" s="244">
        <v>2014</v>
      </c>
      <c r="E342" s="245" t="s">
        <v>12</v>
      </c>
      <c r="F342" s="240">
        <v>81909.254142799895</v>
      </c>
      <c r="G342" s="245" t="s">
        <v>1755</v>
      </c>
      <c r="H342" s="245" t="s">
        <v>12</v>
      </c>
      <c r="I342" s="240">
        <v>81909.254142799895</v>
      </c>
      <c r="J342" s="240">
        <v>0</v>
      </c>
      <c r="K342" s="240">
        <v>0</v>
      </c>
      <c r="L342" s="240">
        <v>0</v>
      </c>
      <c r="M342" s="240">
        <v>0</v>
      </c>
      <c r="N342" s="240" t="s">
        <v>12</v>
      </c>
      <c r="O342" s="240">
        <v>81909.254142799895</v>
      </c>
      <c r="P342" s="240">
        <v>0</v>
      </c>
      <c r="Q342" s="240">
        <v>0</v>
      </c>
      <c r="R342" s="240">
        <v>81909.254142799895</v>
      </c>
      <c r="S342" s="240">
        <v>0</v>
      </c>
      <c r="T342" s="245" t="s">
        <v>12</v>
      </c>
      <c r="U342" s="245" t="s">
        <v>316</v>
      </c>
      <c r="V342" s="245" t="s">
        <v>317</v>
      </c>
      <c r="W342" s="245" t="s">
        <v>467</v>
      </c>
      <c r="X342" s="245" t="s">
        <v>12</v>
      </c>
      <c r="Y342" s="245" t="s">
        <v>675</v>
      </c>
      <c r="Z342" s="245" t="s">
        <v>320</v>
      </c>
      <c r="AA342" s="247">
        <v>95206</v>
      </c>
      <c r="AB342" s="245" t="s">
        <v>1789</v>
      </c>
      <c r="AC342" s="245" t="s">
        <v>201</v>
      </c>
      <c r="AD342" s="245" t="s">
        <v>327</v>
      </c>
      <c r="AE342" s="245" t="s">
        <v>12</v>
      </c>
    </row>
    <row r="343" spans="2:31" x14ac:dyDescent="0.35">
      <c r="B343" s="244">
        <v>101686</v>
      </c>
      <c r="C343" s="245" t="s">
        <v>997</v>
      </c>
      <c r="D343" s="244">
        <v>2014</v>
      </c>
      <c r="E343" s="245" t="s">
        <v>12</v>
      </c>
      <c r="F343" s="240">
        <v>869346.69583663903</v>
      </c>
      <c r="G343" s="245" t="s">
        <v>1755</v>
      </c>
      <c r="H343" s="245" t="s">
        <v>12</v>
      </c>
      <c r="I343" s="240">
        <v>869346.69583663903</v>
      </c>
      <c r="J343" s="240">
        <v>0</v>
      </c>
      <c r="K343" s="240">
        <v>0</v>
      </c>
      <c r="L343" s="240">
        <v>0</v>
      </c>
      <c r="M343" s="240">
        <v>0</v>
      </c>
      <c r="N343" s="240" t="s">
        <v>12</v>
      </c>
      <c r="O343" s="240">
        <v>869346.69583663903</v>
      </c>
      <c r="P343" s="240">
        <v>0</v>
      </c>
      <c r="Q343" s="240">
        <v>0</v>
      </c>
      <c r="R343" s="240">
        <v>869346.69583663903</v>
      </c>
      <c r="S343" s="240">
        <v>0</v>
      </c>
      <c r="T343" s="245" t="s">
        <v>12</v>
      </c>
      <c r="U343" s="245" t="s">
        <v>316</v>
      </c>
      <c r="V343" s="245" t="s">
        <v>317</v>
      </c>
      <c r="W343" s="245" t="s">
        <v>761</v>
      </c>
      <c r="X343" s="245" t="s">
        <v>12</v>
      </c>
      <c r="Y343" s="245" t="s">
        <v>998</v>
      </c>
      <c r="Z343" s="245" t="s">
        <v>320</v>
      </c>
      <c r="AA343" s="247">
        <v>92585</v>
      </c>
      <c r="AB343" s="245" t="s">
        <v>352</v>
      </c>
      <c r="AC343" s="245" t="s">
        <v>353</v>
      </c>
      <c r="AD343" s="245" t="s">
        <v>354</v>
      </c>
      <c r="AE343" s="245" t="s">
        <v>12</v>
      </c>
    </row>
    <row r="344" spans="2:31" x14ac:dyDescent="0.35">
      <c r="B344" s="244">
        <v>5045</v>
      </c>
      <c r="C344" s="245" t="s">
        <v>999</v>
      </c>
      <c r="D344" s="244">
        <v>2014</v>
      </c>
      <c r="E344" s="245" t="s">
        <v>12</v>
      </c>
      <c r="F344" s="240">
        <v>895321.17467500002</v>
      </c>
      <c r="G344" s="245" t="s">
        <v>1755</v>
      </c>
      <c r="H344" s="245" t="s">
        <v>12</v>
      </c>
      <c r="I344" s="240">
        <v>0</v>
      </c>
      <c r="J344" s="240">
        <v>0</v>
      </c>
      <c r="K344" s="240">
        <v>684341.20807499904</v>
      </c>
      <c r="L344" s="240">
        <v>210979.96660000001</v>
      </c>
      <c r="M344" s="240">
        <v>0</v>
      </c>
      <c r="N344" s="240" t="s">
        <v>12</v>
      </c>
      <c r="O344" s="240">
        <v>0</v>
      </c>
      <c r="P344" s="240">
        <v>684341.20807499904</v>
      </c>
      <c r="Q344" s="240">
        <v>0</v>
      </c>
      <c r="R344" s="240">
        <v>684341.20807499904</v>
      </c>
      <c r="S344" s="240">
        <v>210979.96660000001</v>
      </c>
      <c r="T344" s="245" t="s">
        <v>12</v>
      </c>
      <c r="U344" s="245" t="s">
        <v>316</v>
      </c>
      <c r="V344" s="245" t="s">
        <v>317</v>
      </c>
      <c r="W344" s="245" t="s">
        <v>363</v>
      </c>
      <c r="X344" s="245" t="s">
        <v>12</v>
      </c>
      <c r="Y344" s="245" t="s">
        <v>386</v>
      </c>
      <c r="Z344" s="245" t="s">
        <v>320</v>
      </c>
      <c r="AA344" s="247">
        <v>92618</v>
      </c>
      <c r="AB344" s="245" t="s">
        <v>446</v>
      </c>
      <c r="AC344" s="245" t="s">
        <v>394</v>
      </c>
      <c r="AD344" s="245" t="s">
        <v>395</v>
      </c>
      <c r="AE344" s="245" t="s">
        <v>12</v>
      </c>
    </row>
    <row r="345" spans="2:31" x14ac:dyDescent="0.35">
      <c r="B345" s="244">
        <v>104465</v>
      </c>
      <c r="C345" s="245" t="s">
        <v>1001</v>
      </c>
      <c r="D345" s="244">
        <v>2014</v>
      </c>
      <c r="E345" s="245" t="s">
        <v>12</v>
      </c>
      <c r="F345" s="240">
        <v>46270.336459999897</v>
      </c>
      <c r="G345" s="245" t="s">
        <v>1755</v>
      </c>
      <c r="H345" s="245" t="s">
        <v>12</v>
      </c>
      <c r="I345" s="240">
        <v>46270.336459999897</v>
      </c>
      <c r="J345" s="240">
        <v>0</v>
      </c>
      <c r="K345" s="240">
        <v>0</v>
      </c>
      <c r="L345" s="240">
        <v>0</v>
      </c>
      <c r="M345" s="240">
        <v>0</v>
      </c>
      <c r="N345" s="240" t="s">
        <v>12</v>
      </c>
      <c r="O345" s="240">
        <v>46270.336459999897</v>
      </c>
      <c r="P345" s="240">
        <v>0</v>
      </c>
      <c r="Q345" s="240">
        <v>0</v>
      </c>
      <c r="R345" s="240">
        <v>46270.336459999897</v>
      </c>
      <c r="S345" s="240">
        <v>0</v>
      </c>
      <c r="T345" s="245" t="s">
        <v>12</v>
      </c>
      <c r="U345" s="245" t="s">
        <v>316</v>
      </c>
      <c r="V345" s="245" t="s">
        <v>317</v>
      </c>
      <c r="W345" s="245" t="s">
        <v>350</v>
      </c>
      <c r="X345" s="245" t="s">
        <v>12</v>
      </c>
      <c r="Y345" s="245" t="s">
        <v>1002</v>
      </c>
      <c r="Z345" s="245" t="s">
        <v>320</v>
      </c>
      <c r="AA345" s="247">
        <v>92364</v>
      </c>
      <c r="AB345" s="245" t="s">
        <v>781</v>
      </c>
      <c r="AC345" s="245" t="s">
        <v>201</v>
      </c>
      <c r="AD345" s="245" t="s">
        <v>354</v>
      </c>
      <c r="AE345" s="245" t="s">
        <v>12</v>
      </c>
    </row>
    <row r="346" spans="2:31" x14ac:dyDescent="0.35">
      <c r="B346" s="244">
        <v>104335</v>
      </c>
      <c r="C346" s="245" t="s">
        <v>1993</v>
      </c>
      <c r="D346" s="244">
        <v>2014</v>
      </c>
      <c r="E346" s="245" t="s">
        <v>12</v>
      </c>
      <c r="F346" s="240">
        <v>63239.988576000003</v>
      </c>
      <c r="G346" s="245" t="s">
        <v>1755</v>
      </c>
      <c r="H346" s="245" t="s">
        <v>12</v>
      </c>
      <c r="I346" s="240">
        <v>0</v>
      </c>
      <c r="J346" s="240">
        <v>0</v>
      </c>
      <c r="K346" s="240">
        <v>0</v>
      </c>
      <c r="L346" s="240">
        <v>0</v>
      </c>
      <c r="M346" s="240">
        <v>63239.988576000003</v>
      </c>
      <c r="N346" s="240" t="s">
        <v>12</v>
      </c>
      <c r="O346" s="240">
        <v>0</v>
      </c>
      <c r="P346" s="240">
        <v>0</v>
      </c>
      <c r="Q346" s="240">
        <v>63239.988576000003</v>
      </c>
      <c r="R346" s="240">
        <v>63239.988576000003</v>
      </c>
      <c r="S346" s="240">
        <v>0</v>
      </c>
      <c r="T346" s="245" t="s">
        <v>12</v>
      </c>
      <c r="U346" s="245" t="s">
        <v>316</v>
      </c>
      <c r="V346" s="245" t="s">
        <v>317</v>
      </c>
      <c r="W346" s="245" t="s">
        <v>318</v>
      </c>
      <c r="X346" s="245" t="s">
        <v>12</v>
      </c>
      <c r="Y346" s="245" t="s">
        <v>1004</v>
      </c>
      <c r="Z346" s="245" t="s">
        <v>361</v>
      </c>
      <c r="AA346" s="247">
        <v>10282</v>
      </c>
      <c r="AB346" s="245" t="s">
        <v>717</v>
      </c>
      <c r="AC346" s="245" t="s">
        <v>322</v>
      </c>
      <c r="AD346" s="245" t="s">
        <v>323</v>
      </c>
      <c r="AE346" s="245" t="s">
        <v>12</v>
      </c>
    </row>
    <row r="347" spans="2:31" x14ac:dyDescent="0.35">
      <c r="B347" s="244">
        <v>101705</v>
      </c>
      <c r="C347" s="245" t="s">
        <v>1005</v>
      </c>
      <c r="D347" s="244">
        <v>2014</v>
      </c>
      <c r="E347" s="245" t="s">
        <v>12</v>
      </c>
      <c r="F347" s="240">
        <v>45184.271899255902</v>
      </c>
      <c r="G347" s="245" t="s">
        <v>1755</v>
      </c>
      <c r="H347" s="245" t="s">
        <v>12</v>
      </c>
      <c r="I347" s="240">
        <v>45184.271899255902</v>
      </c>
      <c r="J347" s="240">
        <v>0</v>
      </c>
      <c r="K347" s="240">
        <v>0</v>
      </c>
      <c r="L347" s="240">
        <v>0</v>
      </c>
      <c r="M347" s="240">
        <v>0</v>
      </c>
      <c r="N347" s="240" t="s">
        <v>12</v>
      </c>
      <c r="O347" s="240">
        <v>45184.271899255902</v>
      </c>
      <c r="P347" s="240">
        <v>0</v>
      </c>
      <c r="Q347" s="240">
        <v>0</v>
      </c>
      <c r="R347" s="240">
        <v>45184.271899255902</v>
      </c>
      <c r="S347" s="240">
        <v>0</v>
      </c>
      <c r="T347" s="245" t="s">
        <v>12</v>
      </c>
      <c r="U347" s="245" t="s">
        <v>316</v>
      </c>
      <c r="V347" s="245" t="s">
        <v>316</v>
      </c>
      <c r="W347" s="245" t="s">
        <v>350</v>
      </c>
      <c r="X347" s="245" t="s">
        <v>12</v>
      </c>
      <c r="Y347" s="245" t="s">
        <v>1006</v>
      </c>
      <c r="Z347" s="245" t="s">
        <v>320</v>
      </c>
      <c r="AA347" s="247">
        <v>93206</v>
      </c>
      <c r="AB347" s="245" t="s">
        <v>673</v>
      </c>
      <c r="AC347" s="245" t="s">
        <v>201</v>
      </c>
      <c r="AD347" s="245" t="s">
        <v>327</v>
      </c>
      <c r="AE347" s="245" t="s">
        <v>12</v>
      </c>
    </row>
    <row r="348" spans="2:31" x14ac:dyDescent="0.35">
      <c r="B348" s="244">
        <v>104224</v>
      </c>
      <c r="C348" s="245" t="s">
        <v>1007</v>
      </c>
      <c r="D348" s="244">
        <v>2014</v>
      </c>
      <c r="E348" s="245" t="s">
        <v>12</v>
      </c>
      <c r="F348" s="240">
        <v>9439.2494167999903</v>
      </c>
      <c r="G348" s="245" t="s">
        <v>1755</v>
      </c>
      <c r="H348" s="245" t="s">
        <v>12</v>
      </c>
      <c r="I348" s="240">
        <v>9439.2494167999903</v>
      </c>
      <c r="J348" s="240">
        <v>0</v>
      </c>
      <c r="K348" s="240">
        <v>0</v>
      </c>
      <c r="L348" s="240">
        <v>0</v>
      </c>
      <c r="M348" s="240">
        <v>0</v>
      </c>
      <c r="N348" s="240" t="s">
        <v>12</v>
      </c>
      <c r="O348" s="240">
        <v>0</v>
      </c>
      <c r="P348" s="240">
        <v>0</v>
      </c>
      <c r="Q348" s="240">
        <v>0</v>
      </c>
      <c r="R348" s="240">
        <v>0</v>
      </c>
      <c r="S348" s="240">
        <v>9439.2494167999903</v>
      </c>
      <c r="T348" s="245" t="s">
        <v>12</v>
      </c>
      <c r="U348" s="245" t="s">
        <v>317</v>
      </c>
      <c r="V348" s="245" t="s">
        <v>317</v>
      </c>
      <c r="W348" s="245" t="s">
        <v>12</v>
      </c>
      <c r="X348" s="245" t="s">
        <v>12</v>
      </c>
      <c r="Y348" s="245" t="s">
        <v>616</v>
      </c>
      <c r="Z348" s="245" t="s">
        <v>320</v>
      </c>
      <c r="AA348" s="247">
        <v>93212</v>
      </c>
      <c r="AB348" s="245" t="s">
        <v>1008</v>
      </c>
      <c r="AC348" s="245" t="s">
        <v>201</v>
      </c>
      <c r="AD348" s="245" t="s">
        <v>327</v>
      </c>
      <c r="AE348" s="245" t="s">
        <v>12</v>
      </c>
    </row>
    <row r="349" spans="2:31" x14ac:dyDescent="0.35">
      <c r="B349" s="244">
        <v>101504</v>
      </c>
      <c r="C349" s="245" t="s">
        <v>1009</v>
      </c>
      <c r="D349" s="244">
        <v>2014</v>
      </c>
      <c r="E349" s="245" t="s">
        <v>12</v>
      </c>
      <c r="F349" s="240">
        <v>43883.996819528002</v>
      </c>
      <c r="G349" s="245" t="s">
        <v>1755</v>
      </c>
      <c r="H349" s="245" t="s">
        <v>12</v>
      </c>
      <c r="I349" s="240">
        <v>43883.996819528002</v>
      </c>
      <c r="J349" s="240">
        <v>0</v>
      </c>
      <c r="K349" s="240">
        <v>0</v>
      </c>
      <c r="L349" s="240">
        <v>0</v>
      </c>
      <c r="M349" s="240">
        <v>0</v>
      </c>
      <c r="N349" s="240" t="s">
        <v>12</v>
      </c>
      <c r="O349" s="240">
        <v>43883.996819528002</v>
      </c>
      <c r="P349" s="240">
        <v>0</v>
      </c>
      <c r="Q349" s="240">
        <v>0</v>
      </c>
      <c r="R349" s="240">
        <v>43883.996819528002</v>
      </c>
      <c r="S349" s="240">
        <v>0</v>
      </c>
      <c r="T349" s="245" t="s">
        <v>12</v>
      </c>
      <c r="U349" s="245" t="s">
        <v>316</v>
      </c>
      <c r="V349" s="245" t="s">
        <v>316</v>
      </c>
      <c r="W349" s="245" t="s">
        <v>350</v>
      </c>
      <c r="X349" s="245" t="s">
        <v>12</v>
      </c>
      <c r="Y349" s="245" t="s">
        <v>616</v>
      </c>
      <c r="Z349" s="245" t="s">
        <v>320</v>
      </c>
      <c r="AA349" s="247">
        <v>93212</v>
      </c>
      <c r="AB349" s="245" t="s">
        <v>673</v>
      </c>
      <c r="AC349" s="245" t="s">
        <v>201</v>
      </c>
      <c r="AD349" s="245" t="s">
        <v>327</v>
      </c>
      <c r="AE349" s="245" t="s">
        <v>12</v>
      </c>
    </row>
    <row r="350" spans="2:31" x14ac:dyDescent="0.35">
      <c r="B350" s="244">
        <v>3077</v>
      </c>
      <c r="C350" s="245" t="s">
        <v>1994</v>
      </c>
      <c r="D350" s="244">
        <v>2014</v>
      </c>
      <c r="E350" s="245" t="s">
        <v>12</v>
      </c>
      <c r="F350" s="240">
        <v>1619.2010399999899</v>
      </c>
      <c r="G350" s="245" t="s">
        <v>1755</v>
      </c>
      <c r="H350" s="245" t="s">
        <v>12</v>
      </c>
      <c r="I350" s="240">
        <v>0</v>
      </c>
      <c r="J350" s="240">
        <v>0</v>
      </c>
      <c r="K350" s="240">
        <v>0</v>
      </c>
      <c r="L350" s="240">
        <v>0</v>
      </c>
      <c r="M350" s="240">
        <v>1619.2010399999899</v>
      </c>
      <c r="N350" s="240" t="s">
        <v>12</v>
      </c>
      <c r="O350" s="240">
        <v>0</v>
      </c>
      <c r="P350" s="240">
        <v>0</v>
      </c>
      <c r="Q350" s="240">
        <v>1619.2010399999899</v>
      </c>
      <c r="R350" s="240">
        <v>1619.2010399999899</v>
      </c>
      <c r="S350" s="240">
        <v>0</v>
      </c>
      <c r="T350" s="245" t="s">
        <v>12</v>
      </c>
      <c r="U350" s="245" t="s">
        <v>316</v>
      </c>
      <c r="V350" s="245" t="s">
        <v>317</v>
      </c>
      <c r="W350" s="245" t="s">
        <v>381</v>
      </c>
      <c r="X350" s="245" t="s">
        <v>12</v>
      </c>
      <c r="Y350" s="245" t="s">
        <v>444</v>
      </c>
      <c r="Z350" s="245" t="s">
        <v>445</v>
      </c>
      <c r="AA350" s="247">
        <v>77002</v>
      </c>
      <c r="AB350" s="245" t="s">
        <v>717</v>
      </c>
      <c r="AC350" s="245" t="s">
        <v>322</v>
      </c>
      <c r="AD350" s="245" t="s">
        <v>323</v>
      </c>
      <c r="AE350" s="245" t="s">
        <v>12</v>
      </c>
    </row>
    <row r="351" spans="2:31" x14ac:dyDescent="0.35">
      <c r="B351" s="244">
        <v>104320</v>
      </c>
      <c r="C351" s="245" t="s">
        <v>1010</v>
      </c>
      <c r="D351" s="244">
        <v>2014</v>
      </c>
      <c r="E351" s="245" t="s">
        <v>12</v>
      </c>
      <c r="F351" s="240">
        <v>1139177.4073930001</v>
      </c>
      <c r="G351" s="245" t="s">
        <v>1755</v>
      </c>
      <c r="H351" s="245" t="s">
        <v>12</v>
      </c>
      <c r="I351" s="240">
        <v>0</v>
      </c>
      <c r="J351" s="240">
        <v>0</v>
      </c>
      <c r="K351" s="240">
        <v>1064777.727493</v>
      </c>
      <c r="L351" s="240">
        <v>74399.679900000003</v>
      </c>
      <c r="M351" s="240">
        <v>0</v>
      </c>
      <c r="N351" s="240" t="s">
        <v>12</v>
      </c>
      <c r="O351" s="240">
        <v>0</v>
      </c>
      <c r="P351" s="240">
        <v>1064777.727493</v>
      </c>
      <c r="Q351" s="240">
        <v>0</v>
      </c>
      <c r="R351" s="240">
        <v>1064777.727493</v>
      </c>
      <c r="S351" s="240">
        <v>74399.679900000003</v>
      </c>
      <c r="T351" s="245" t="s">
        <v>12</v>
      </c>
      <c r="U351" s="245" t="s">
        <v>316</v>
      </c>
      <c r="V351" s="245" t="s">
        <v>317</v>
      </c>
      <c r="W351" s="245" t="s">
        <v>340</v>
      </c>
      <c r="X351" s="245" t="s">
        <v>12</v>
      </c>
      <c r="Y351" s="245" t="s">
        <v>1011</v>
      </c>
      <c r="Z351" s="245" t="s">
        <v>320</v>
      </c>
      <c r="AA351" s="247">
        <v>93308</v>
      </c>
      <c r="AB351" s="245" t="s">
        <v>1012</v>
      </c>
      <c r="AC351" s="245" t="s">
        <v>394</v>
      </c>
      <c r="AD351" s="245" t="s">
        <v>395</v>
      </c>
      <c r="AE351" s="245" t="s">
        <v>12</v>
      </c>
    </row>
    <row r="352" spans="2:31" x14ac:dyDescent="0.35">
      <c r="B352" s="244">
        <v>104216</v>
      </c>
      <c r="C352" s="245" t="s">
        <v>1013</v>
      </c>
      <c r="D352" s="244">
        <v>2014</v>
      </c>
      <c r="E352" s="245" t="s">
        <v>12</v>
      </c>
      <c r="F352" s="240">
        <v>14268.9810341224</v>
      </c>
      <c r="G352" s="245" t="s">
        <v>1755</v>
      </c>
      <c r="H352" s="245" t="s">
        <v>12</v>
      </c>
      <c r="I352" s="240">
        <v>14268.9810341224</v>
      </c>
      <c r="J352" s="240">
        <v>0</v>
      </c>
      <c r="K352" s="240">
        <v>0</v>
      </c>
      <c r="L352" s="240">
        <v>0</v>
      </c>
      <c r="M352" s="240">
        <v>0</v>
      </c>
      <c r="N352" s="240" t="s">
        <v>12</v>
      </c>
      <c r="O352" s="240">
        <v>0</v>
      </c>
      <c r="P352" s="240">
        <v>0</v>
      </c>
      <c r="Q352" s="240">
        <v>0</v>
      </c>
      <c r="R352" s="240">
        <v>0</v>
      </c>
      <c r="S352" s="240">
        <v>14268.9810341224</v>
      </c>
      <c r="T352" s="245" t="s">
        <v>12</v>
      </c>
      <c r="U352" s="245" t="s">
        <v>317</v>
      </c>
      <c r="V352" s="245" t="s">
        <v>317</v>
      </c>
      <c r="W352" s="245" t="s">
        <v>12</v>
      </c>
      <c r="X352" s="245" t="s">
        <v>12</v>
      </c>
      <c r="Y352" s="245" t="s">
        <v>1000</v>
      </c>
      <c r="Z352" s="245" t="s">
        <v>320</v>
      </c>
      <c r="AA352" s="247">
        <v>92707</v>
      </c>
      <c r="AB352" s="245" t="s">
        <v>1014</v>
      </c>
      <c r="AC352" s="245" t="s">
        <v>201</v>
      </c>
      <c r="AD352" s="245" t="s">
        <v>327</v>
      </c>
      <c r="AE352" s="245" t="s">
        <v>12</v>
      </c>
    </row>
    <row r="353" spans="2:31" x14ac:dyDescent="0.35">
      <c r="B353" s="244">
        <v>104122</v>
      </c>
      <c r="C353" s="245" t="s">
        <v>1857</v>
      </c>
      <c r="D353" s="244">
        <v>2014</v>
      </c>
      <c r="E353" s="245" t="s">
        <v>12</v>
      </c>
      <c r="F353" s="240">
        <v>13311.057983999901</v>
      </c>
      <c r="G353" s="245" t="s">
        <v>1755</v>
      </c>
      <c r="H353" s="245" t="s">
        <v>12</v>
      </c>
      <c r="I353" s="240">
        <v>13311.057983999901</v>
      </c>
      <c r="J353" s="240">
        <v>0</v>
      </c>
      <c r="K353" s="240">
        <v>0</v>
      </c>
      <c r="L353" s="240">
        <v>0</v>
      </c>
      <c r="M353" s="240">
        <v>0</v>
      </c>
      <c r="N353" s="240" t="s">
        <v>12</v>
      </c>
      <c r="O353" s="240">
        <v>13311.057983999901</v>
      </c>
      <c r="P353" s="240">
        <v>0</v>
      </c>
      <c r="Q353" s="240">
        <v>0</v>
      </c>
      <c r="R353" s="240">
        <v>13311.057983999901</v>
      </c>
      <c r="S353" s="240">
        <v>0</v>
      </c>
      <c r="T353" s="245" t="s">
        <v>12</v>
      </c>
      <c r="U353" s="245" t="s">
        <v>316</v>
      </c>
      <c r="V353" s="245" t="s">
        <v>316</v>
      </c>
      <c r="W353" s="245" t="s">
        <v>553</v>
      </c>
      <c r="X353" s="245" t="s">
        <v>12</v>
      </c>
      <c r="Y353" s="245" t="s">
        <v>1016</v>
      </c>
      <c r="Z353" s="245" t="s">
        <v>320</v>
      </c>
      <c r="AA353" s="247">
        <v>95988</v>
      </c>
      <c r="AB353" s="245" t="s">
        <v>696</v>
      </c>
      <c r="AC353" s="245" t="s">
        <v>476</v>
      </c>
      <c r="AD353" s="245" t="s">
        <v>327</v>
      </c>
      <c r="AE353" s="245" t="s">
        <v>12</v>
      </c>
    </row>
    <row r="354" spans="2:31" x14ac:dyDescent="0.35">
      <c r="B354" s="244">
        <v>104538</v>
      </c>
      <c r="C354" s="245" t="s">
        <v>1017</v>
      </c>
      <c r="D354" s="244">
        <v>2014</v>
      </c>
      <c r="E354" s="245" t="s">
        <v>12</v>
      </c>
      <c r="F354" s="240">
        <v>16041.691000000001</v>
      </c>
      <c r="G354" s="245" t="s">
        <v>1755</v>
      </c>
      <c r="H354" s="245" t="s">
        <v>12</v>
      </c>
      <c r="I354" s="240">
        <v>16041.691000000001</v>
      </c>
      <c r="J354" s="240">
        <v>0</v>
      </c>
      <c r="K354" s="240">
        <v>0</v>
      </c>
      <c r="L354" s="240">
        <v>0</v>
      </c>
      <c r="M354" s="240">
        <v>0</v>
      </c>
      <c r="N354" s="240" t="s">
        <v>12</v>
      </c>
      <c r="O354" s="240">
        <v>0</v>
      </c>
      <c r="P354" s="240">
        <v>0</v>
      </c>
      <c r="Q354" s="240">
        <v>0</v>
      </c>
      <c r="R354" s="240">
        <v>0</v>
      </c>
      <c r="S354" s="240">
        <v>16041.691000000001</v>
      </c>
      <c r="T354" s="245" t="s">
        <v>12</v>
      </c>
      <c r="U354" s="245" t="s">
        <v>317</v>
      </c>
      <c r="V354" s="245" t="s">
        <v>317</v>
      </c>
      <c r="W354" s="245" t="s">
        <v>12</v>
      </c>
      <c r="X354" s="245" t="s">
        <v>12</v>
      </c>
      <c r="Y354" s="245" t="s">
        <v>1018</v>
      </c>
      <c r="Z354" s="245" t="s">
        <v>320</v>
      </c>
      <c r="AA354" s="247">
        <v>93263</v>
      </c>
      <c r="AB354" s="245" t="s">
        <v>342</v>
      </c>
      <c r="AC354" s="245" t="s">
        <v>343</v>
      </c>
      <c r="AD354" s="245" t="s">
        <v>344</v>
      </c>
      <c r="AE354" s="245" t="s">
        <v>12</v>
      </c>
    </row>
    <row r="355" spans="2:31" x14ac:dyDescent="0.35">
      <c r="B355" s="244">
        <v>104004</v>
      </c>
      <c r="C355" s="245" t="s">
        <v>1019</v>
      </c>
      <c r="D355" s="244">
        <v>2014</v>
      </c>
      <c r="E355" s="245" t="s">
        <v>12</v>
      </c>
      <c r="F355" s="240">
        <v>7839.6314000000002</v>
      </c>
      <c r="G355" s="245" t="s">
        <v>1755</v>
      </c>
      <c r="H355" s="245" t="s">
        <v>12</v>
      </c>
      <c r="I355" s="240">
        <v>7839.6314000000002</v>
      </c>
      <c r="J355" s="240">
        <v>0</v>
      </c>
      <c r="K355" s="240">
        <v>0</v>
      </c>
      <c r="L355" s="240">
        <v>0</v>
      </c>
      <c r="M355" s="240">
        <v>0</v>
      </c>
      <c r="N355" s="240" t="s">
        <v>12</v>
      </c>
      <c r="O355" s="240">
        <v>7839.6314000000002</v>
      </c>
      <c r="P355" s="240">
        <v>0</v>
      </c>
      <c r="Q355" s="240">
        <v>0</v>
      </c>
      <c r="R355" s="240">
        <v>7839.6314000000002</v>
      </c>
      <c r="S355" s="240">
        <v>0</v>
      </c>
      <c r="T355" s="245" t="s">
        <v>12</v>
      </c>
      <c r="U355" s="245" t="s">
        <v>316</v>
      </c>
      <c r="V355" s="245" t="s">
        <v>316</v>
      </c>
      <c r="W355" s="245" t="s">
        <v>350</v>
      </c>
      <c r="X355" s="245" t="s">
        <v>12</v>
      </c>
      <c r="Y355" s="245" t="s">
        <v>1020</v>
      </c>
      <c r="Z355" s="245" t="s">
        <v>320</v>
      </c>
      <c r="AA355" s="247">
        <v>93627</v>
      </c>
      <c r="AB355" s="245" t="s">
        <v>1021</v>
      </c>
      <c r="AC355" s="245" t="s">
        <v>1022</v>
      </c>
      <c r="AD355" s="245" t="s">
        <v>327</v>
      </c>
      <c r="AE355" s="245" t="s">
        <v>12</v>
      </c>
    </row>
    <row r="356" spans="2:31" x14ac:dyDescent="0.35">
      <c r="B356" s="244">
        <v>104562</v>
      </c>
      <c r="C356" s="245" t="s">
        <v>1023</v>
      </c>
      <c r="D356" s="244">
        <v>2014</v>
      </c>
      <c r="E356" s="245" t="s">
        <v>12</v>
      </c>
      <c r="F356" s="240">
        <v>21976.528739024001</v>
      </c>
      <c r="G356" s="245" t="s">
        <v>1755</v>
      </c>
      <c r="H356" s="245" t="s">
        <v>12</v>
      </c>
      <c r="I356" s="240">
        <v>0</v>
      </c>
      <c r="J356" s="240">
        <v>0</v>
      </c>
      <c r="K356" s="240">
        <v>21976.528739024001</v>
      </c>
      <c r="L356" s="240">
        <v>0</v>
      </c>
      <c r="M356" s="240">
        <v>0</v>
      </c>
      <c r="N356" s="240" t="s">
        <v>12</v>
      </c>
      <c r="O356" s="240">
        <v>0</v>
      </c>
      <c r="P356" s="240">
        <v>0</v>
      </c>
      <c r="Q356" s="240">
        <v>0</v>
      </c>
      <c r="R356" s="240">
        <v>0</v>
      </c>
      <c r="S356" s="240">
        <v>21976.528739024001</v>
      </c>
      <c r="T356" s="245" t="s">
        <v>12</v>
      </c>
      <c r="U356" s="245" t="s">
        <v>317</v>
      </c>
      <c r="V356" s="245" t="s">
        <v>317</v>
      </c>
      <c r="W356" s="245" t="s">
        <v>12</v>
      </c>
      <c r="X356" s="245" t="s">
        <v>12</v>
      </c>
      <c r="Y356" s="245" t="s">
        <v>540</v>
      </c>
      <c r="Z356" s="245" t="s">
        <v>320</v>
      </c>
      <c r="AA356" s="247">
        <v>95354</v>
      </c>
      <c r="AB356" s="245" t="s">
        <v>423</v>
      </c>
      <c r="AC356" s="245" t="s">
        <v>424</v>
      </c>
      <c r="AD356" s="245" t="s">
        <v>425</v>
      </c>
      <c r="AE356" s="245" t="s">
        <v>12</v>
      </c>
    </row>
    <row r="357" spans="2:31" x14ac:dyDescent="0.35">
      <c r="B357" s="244">
        <v>104421</v>
      </c>
      <c r="C357" s="245" t="s">
        <v>1025</v>
      </c>
      <c r="D357" s="244">
        <v>2014</v>
      </c>
      <c r="E357" s="245" t="s">
        <v>12</v>
      </c>
      <c r="F357" s="240">
        <v>10029.826928799899</v>
      </c>
      <c r="G357" s="245" t="s">
        <v>1755</v>
      </c>
      <c r="H357" s="245" t="s">
        <v>12</v>
      </c>
      <c r="I357" s="240">
        <v>10029.826928799899</v>
      </c>
      <c r="J357" s="240">
        <v>0</v>
      </c>
      <c r="K357" s="240">
        <v>0</v>
      </c>
      <c r="L357" s="240">
        <v>0</v>
      </c>
      <c r="M357" s="240">
        <v>0</v>
      </c>
      <c r="N357" s="240" t="s">
        <v>12</v>
      </c>
      <c r="O357" s="240">
        <v>0</v>
      </c>
      <c r="P357" s="240">
        <v>0</v>
      </c>
      <c r="Q357" s="240">
        <v>0</v>
      </c>
      <c r="R357" s="240">
        <v>0</v>
      </c>
      <c r="S357" s="240">
        <v>10029.826928799899</v>
      </c>
      <c r="T357" s="245" t="s">
        <v>12</v>
      </c>
      <c r="U357" s="245" t="s">
        <v>317</v>
      </c>
      <c r="V357" s="245" t="s">
        <v>317</v>
      </c>
      <c r="W357" s="245" t="s">
        <v>12</v>
      </c>
      <c r="X357" s="245" t="s">
        <v>12</v>
      </c>
      <c r="Y357" s="245" t="s">
        <v>410</v>
      </c>
      <c r="Z357" s="245" t="s">
        <v>320</v>
      </c>
      <c r="AA357" s="247">
        <v>94565</v>
      </c>
      <c r="AB357" s="245" t="s">
        <v>1995</v>
      </c>
      <c r="AC357" s="245" t="s">
        <v>201</v>
      </c>
      <c r="AD357" s="245" t="s">
        <v>327</v>
      </c>
      <c r="AE357" s="245" t="s">
        <v>12</v>
      </c>
    </row>
    <row r="358" spans="2:31" x14ac:dyDescent="0.35">
      <c r="B358" s="244">
        <v>104376</v>
      </c>
      <c r="C358" s="245" t="s">
        <v>1026</v>
      </c>
      <c r="D358" s="244">
        <v>2014</v>
      </c>
      <c r="E358" s="245" t="s">
        <v>12</v>
      </c>
      <c r="F358" s="240">
        <v>12339.089948000001</v>
      </c>
      <c r="G358" s="245" t="s">
        <v>1755</v>
      </c>
      <c r="H358" s="245" t="s">
        <v>12</v>
      </c>
      <c r="I358" s="240">
        <v>12339.089948000001</v>
      </c>
      <c r="J358" s="240">
        <v>0</v>
      </c>
      <c r="K358" s="240">
        <v>0</v>
      </c>
      <c r="L358" s="240">
        <v>0</v>
      </c>
      <c r="M358" s="240">
        <v>0</v>
      </c>
      <c r="N358" s="240" t="s">
        <v>12</v>
      </c>
      <c r="O358" s="240">
        <v>0</v>
      </c>
      <c r="P358" s="240">
        <v>0</v>
      </c>
      <c r="Q358" s="240">
        <v>0</v>
      </c>
      <c r="R358" s="240">
        <v>0</v>
      </c>
      <c r="S358" s="240">
        <v>12339.089948000001</v>
      </c>
      <c r="T358" s="245" t="s">
        <v>12</v>
      </c>
      <c r="U358" s="245" t="s">
        <v>317</v>
      </c>
      <c r="V358" s="245" t="s">
        <v>317</v>
      </c>
      <c r="W358" s="245" t="s">
        <v>12</v>
      </c>
      <c r="X358" s="245" t="s">
        <v>12</v>
      </c>
      <c r="Y358" s="245" t="s">
        <v>506</v>
      </c>
      <c r="Z358" s="245" t="s">
        <v>320</v>
      </c>
      <c r="AA358" s="247" t="s">
        <v>1027</v>
      </c>
      <c r="AB358" s="245" t="s">
        <v>1996</v>
      </c>
      <c r="AC358" s="245" t="s">
        <v>201</v>
      </c>
      <c r="AD358" s="245" t="s">
        <v>327</v>
      </c>
      <c r="AE358" s="245" t="s">
        <v>12</v>
      </c>
    </row>
    <row r="359" spans="2:31" x14ac:dyDescent="0.35">
      <c r="B359" s="244">
        <v>104355</v>
      </c>
      <c r="C359" s="245" t="s">
        <v>1029</v>
      </c>
      <c r="D359" s="244">
        <v>2014</v>
      </c>
      <c r="E359" s="245" t="s">
        <v>12</v>
      </c>
      <c r="F359" s="240">
        <v>16390.35844</v>
      </c>
      <c r="G359" s="245" t="s">
        <v>1755</v>
      </c>
      <c r="H359" s="245" t="s">
        <v>12</v>
      </c>
      <c r="I359" s="240">
        <v>16390.35844</v>
      </c>
      <c r="J359" s="240">
        <v>0</v>
      </c>
      <c r="K359" s="240">
        <v>0</v>
      </c>
      <c r="L359" s="240">
        <v>0</v>
      </c>
      <c r="M359" s="240">
        <v>0</v>
      </c>
      <c r="N359" s="240" t="s">
        <v>12</v>
      </c>
      <c r="O359" s="240">
        <v>0</v>
      </c>
      <c r="P359" s="240">
        <v>0</v>
      </c>
      <c r="Q359" s="240">
        <v>0</v>
      </c>
      <c r="R359" s="240">
        <v>0</v>
      </c>
      <c r="S359" s="240">
        <v>16390.35844</v>
      </c>
      <c r="T359" s="245" t="s">
        <v>12</v>
      </c>
      <c r="U359" s="245" t="s">
        <v>317</v>
      </c>
      <c r="V359" s="245" t="s">
        <v>317</v>
      </c>
      <c r="W359" s="245" t="s">
        <v>12</v>
      </c>
      <c r="X359" s="245" t="s">
        <v>12</v>
      </c>
      <c r="Y359" s="245" t="s">
        <v>587</v>
      </c>
      <c r="Z359" s="245" t="s">
        <v>320</v>
      </c>
      <c r="AA359" s="247">
        <v>93291</v>
      </c>
      <c r="AB359" s="245" t="s">
        <v>684</v>
      </c>
      <c r="AC359" s="245" t="s">
        <v>201</v>
      </c>
      <c r="AD359" s="245" t="s">
        <v>327</v>
      </c>
      <c r="AE359" s="245" t="s">
        <v>12</v>
      </c>
    </row>
    <row r="360" spans="2:31" x14ac:dyDescent="0.35">
      <c r="B360" s="244">
        <v>100202</v>
      </c>
      <c r="C360" s="245" t="s">
        <v>1030</v>
      </c>
      <c r="D360" s="244">
        <v>2014</v>
      </c>
      <c r="E360" s="245" t="s">
        <v>12</v>
      </c>
      <c r="F360" s="240">
        <v>16196.870109112</v>
      </c>
      <c r="G360" s="245" t="s">
        <v>1755</v>
      </c>
      <c r="H360" s="245" t="s">
        <v>12</v>
      </c>
      <c r="I360" s="240">
        <v>16196.870109112</v>
      </c>
      <c r="J360" s="240">
        <v>0</v>
      </c>
      <c r="K360" s="240">
        <v>0</v>
      </c>
      <c r="L360" s="240">
        <v>0</v>
      </c>
      <c r="M360" s="240">
        <v>0</v>
      </c>
      <c r="N360" s="240" t="s">
        <v>12</v>
      </c>
      <c r="O360" s="240">
        <v>16196.870109112</v>
      </c>
      <c r="P360" s="240">
        <v>0</v>
      </c>
      <c r="Q360" s="240">
        <v>0</v>
      </c>
      <c r="R360" s="240">
        <v>16196.870109112</v>
      </c>
      <c r="S360" s="240">
        <v>0</v>
      </c>
      <c r="T360" s="245" t="s">
        <v>12</v>
      </c>
      <c r="U360" s="245" t="s">
        <v>316</v>
      </c>
      <c r="V360" s="245" t="s">
        <v>317</v>
      </c>
      <c r="W360" s="245" t="s">
        <v>467</v>
      </c>
      <c r="X360" s="245" t="s">
        <v>12</v>
      </c>
      <c r="Y360" s="245" t="s">
        <v>346</v>
      </c>
      <c r="Z360" s="245" t="s">
        <v>320</v>
      </c>
      <c r="AA360" s="247">
        <v>93308</v>
      </c>
      <c r="AB360" s="245" t="s">
        <v>352</v>
      </c>
      <c r="AC360" s="245" t="s">
        <v>201</v>
      </c>
      <c r="AD360" s="245" t="s">
        <v>354</v>
      </c>
      <c r="AE360" s="245" t="s">
        <v>12</v>
      </c>
    </row>
    <row r="361" spans="2:31" x14ac:dyDescent="0.35">
      <c r="B361" s="244">
        <v>5044</v>
      </c>
      <c r="C361" s="245" t="s">
        <v>1031</v>
      </c>
      <c r="D361" s="244">
        <v>2014</v>
      </c>
      <c r="E361" s="245" t="s">
        <v>12</v>
      </c>
      <c r="F361" s="240">
        <v>906924.60579599906</v>
      </c>
      <c r="G361" s="245" t="s">
        <v>1755</v>
      </c>
      <c r="H361" s="245" t="s">
        <v>12</v>
      </c>
      <c r="I361" s="240">
        <v>0</v>
      </c>
      <c r="J361" s="240">
        <v>0</v>
      </c>
      <c r="K361" s="240">
        <v>906924.60579599906</v>
      </c>
      <c r="L361" s="240">
        <v>0</v>
      </c>
      <c r="M361" s="240">
        <v>0</v>
      </c>
      <c r="N361" s="240" t="s">
        <v>12</v>
      </c>
      <c r="O361" s="240">
        <v>0</v>
      </c>
      <c r="P361" s="240">
        <v>0</v>
      </c>
      <c r="Q361" s="240">
        <v>0</v>
      </c>
      <c r="R361" s="240">
        <v>0</v>
      </c>
      <c r="S361" s="240">
        <v>906924.74625600001</v>
      </c>
      <c r="T361" s="245" t="s">
        <v>12</v>
      </c>
      <c r="U361" s="245" t="s">
        <v>480</v>
      </c>
      <c r="V361" s="245" t="s">
        <v>317</v>
      </c>
      <c r="W361" s="245" t="s">
        <v>467</v>
      </c>
      <c r="X361" s="245" t="s">
        <v>12</v>
      </c>
      <c r="Y361" s="245" t="s">
        <v>346</v>
      </c>
      <c r="Z361" s="245" t="s">
        <v>320</v>
      </c>
      <c r="AA361" s="247">
        <v>93308</v>
      </c>
      <c r="AB361" s="245" t="s">
        <v>638</v>
      </c>
      <c r="AC361" s="245" t="s">
        <v>424</v>
      </c>
      <c r="AD361" s="245" t="s">
        <v>425</v>
      </c>
      <c r="AE361" s="245" t="s">
        <v>12</v>
      </c>
    </row>
    <row r="362" spans="2:31" x14ac:dyDescent="0.35">
      <c r="B362" s="244">
        <v>104498</v>
      </c>
      <c r="C362" s="245" t="s">
        <v>1032</v>
      </c>
      <c r="D362" s="244">
        <v>2014</v>
      </c>
      <c r="E362" s="245" t="s">
        <v>12</v>
      </c>
      <c r="F362" s="240">
        <v>2498989.1563422801</v>
      </c>
      <c r="G362" s="245" t="s">
        <v>1755</v>
      </c>
      <c r="H362" s="245" t="s">
        <v>12</v>
      </c>
      <c r="I362" s="240">
        <v>0</v>
      </c>
      <c r="J362" s="240">
        <v>0</v>
      </c>
      <c r="K362" s="240">
        <v>2335773.3391422802</v>
      </c>
      <c r="L362" s="240">
        <v>163215.817199999</v>
      </c>
      <c r="M362" s="240">
        <v>0</v>
      </c>
      <c r="N362" s="240" t="s">
        <v>12</v>
      </c>
      <c r="O362" s="240">
        <v>0</v>
      </c>
      <c r="P362" s="240">
        <v>2335773.3391422802</v>
      </c>
      <c r="Q362" s="240">
        <v>0</v>
      </c>
      <c r="R362" s="240">
        <v>2335773.3391422802</v>
      </c>
      <c r="S362" s="240">
        <v>163215.817199999</v>
      </c>
      <c r="T362" s="245" t="s">
        <v>12</v>
      </c>
      <c r="U362" s="245" t="s">
        <v>316</v>
      </c>
      <c r="V362" s="245" t="s">
        <v>317</v>
      </c>
      <c r="W362" s="245" t="s">
        <v>390</v>
      </c>
      <c r="X362" s="245" t="s">
        <v>12</v>
      </c>
      <c r="Y362" s="245" t="s">
        <v>346</v>
      </c>
      <c r="Z362" s="245" t="s">
        <v>320</v>
      </c>
      <c r="AA362" s="247">
        <v>93307</v>
      </c>
      <c r="AB362" s="245" t="s">
        <v>391</v>
      </c>
      <c r="AC362" s="245" t="s">
        <v>394</v>
      </c>
      <c r="AD362" s="245" t="s">
        <v>395</v>
      </c>
      <c r="AE362" s="245" t="s">
        <v>12</v>
      </c>
    </row>
    <row r="363" spans="2:31" x14ac:dyDescent="0.35">
      <c r="B363" s="244">
        <v>101507</v>
      </c>
      <c r="C363" s="245" t="s">
        <v>1033</v>
      </c>
      <c r="D363" s="244">
        <v>2014</v>
      </c>
      <c r="E363" s="245" t="s">
        <v>12</v>
      </c>
      <c r="F363" s="240">
        <v>117537.476460277</v>
      </c>
      <c r="G363" s="245" t="s">
        <v>1755</v>
      </c>
      <c r="H363" s="245" t="s">
        <v>12</v>
      </c>
      <c r="I363" s="240">
        <v>115657.476460277</v>
      </c>
      <c r="J363" s="240">
        <v>1880</v>
      </c>
      <c r="K363" s="240">
        <v>0</v>
      </c>
      <c r="L363" s="240">
        <v>0</v>
      </c>
      <c r="M363" s="240">
        <v>0</v>
      </c>
      <c r="N363" s="240" t="s">
        <v>12</v>
      </c>
      <c r="O363" s="240">
        <v>115486.152552977</v>
      </c>
      <c r="P363" s="240">
        <v>0</v>
      </c>
      <c r="Q363" s="240">
        <v>0</v>
      </c>
      <c r="R363" s="240">
        <v>115486.152552977</v>
      </c>
      <c r="S363" s="240">
        <v>2051.3239073</v>
      </c>
      <c r="T363" s="245" t="s">
        <v>12</v>
      </c>
      <c r="U363" s="245" t="s">
        <v>316</v>
      </c>
      <c r="V363" s="245" t="s">
        <v>316</v>
      </c>
      <c r="W363" s="245" t="s">
        <v>390</v>
      </c>
      <c r="X363" s="245" t="s">
        <v>12</v>
      </c>
      <c r="Y363" s="245" t="s">
        <v>346</v>
      </c>
      <c r="Z363" s="245" t="s">
        <v>320</v>
      </c>
      <c r="AA363" s="247">
        <v>93307</v>
      </c>
      <c r="AB363" s="245" t="s">
        <v>391</v>
      </c>
      <c r="AC363" s="245" t="s">
        <v>566</v>
      </c>
      <c r="AD363" s="245" t="s">
        <v>392</v>
      </c>
      <c r="AE363" s="245" t="s">
        <v>12</v>
      </c>
    </row>
    <row r="364" spans="2:31" x14ac:dyDescent="0.35">
      <c r="B364" s="244">
        <v>101514</v>
      </c>
      <c r="C364" s="245" t="s">
        <v>2080</v>
      </c>
      <c r="D364" s="244">
        <v>2014</v>
      </c>
      <c r="E364" s="245" t="s">
        <v>12</v>
      </c>
      <c r="F364" s="240">
        <v>488605.22846635198</v>
      </c>
      <c r="G364" s="245" t="s">
        <v>1755</v>
      </c>
      <c r="H364" s="245" t="s">
        <v>12</v>
      </c>
      <c r="I364" s="240">
        <v>488605.22846635198</v>
      </c>
      <c r="J364" s="240">
        <v>0</v>
      </c>
      <c r="K364" s="240">
        <v>0</v>
      </c>
      <c r="L364" s="240">
        <v>0</v>
      </c>
      <c r="M364" s="240">
        <v>0</v>
      </c>
      <c r="N364" s="240" t="s">
        <v>12</v>
      </c>
      <c r="O364" s="240">
        <v>488605.22846635198</v>
      </c>
      <c r="P364" s="240">
        <v>0</v>
      </c>
      <c r="Q364" s="240">
        <v>0</v>
      </c>
      <c r="R364" s="240">
        <v>488605.22846635198</v>
      </c>
      <c r="S364" s="240">
        <v>0</v>
      </c>
      <c r="T364" s="245" t="s">
        <v>12</v>
      </c>
      <c r="U364" s="245" t="s">
        <v>316</v>
      </c>
      <c r="V364" s="245" t="s">
        <v>317</v>
      </c>
      <c r="W364" s="245" t="s">
        <v>2062</v>
      </c>
      <c r="X364" s="245" t="s">
        <v>12</v>
      </c>
      <c r="Y364" s="245" t="s">
        <v>346</v>
      </c>
      <c r="Z364" s="245" t="s">
        <v>320</v>
      </c>
      <c r="AA364" s="247">
        <v>93308</v>
      </c>
      <c r="AB364" s="245" t="s">
        <v>352</v>
      </c>
      <c r="AC364" s="245" t="s">
        <v>201</v>
      </c>
      <c r="AD364" s="245" t="s">
        <v>458</v>
      </c>
      <c r="AE364" s="245" t="s">
        <v>12</v>
      </c>
    </row>
    <row r="365" spans="2:31" x14ac:dyDescent="0.35">
      <c r="B365" s="244">
        <v>5017</v>
      </c>
      <c r="C365" s="245" t="s">
        <v>1997</v>
      </c>
      <c r="D365" s="244">
        <v>2014</v>
      </c>
      <c r="E365" s="245" t="s">
        <v>12</v>
      </c>
      <c r="F365" s="240">
        <v>0</v>
      </c>
      <c r="G365" s="245" t="s">
        <v>1755</v>
      </c>
      <c r="H365" s="245" t="s">
        <v>12</v>
      </c>
      <c r="I365" s="240">
        <v>0</v>
      </c>
      <c r="J365" s="240">
        <v>0</v>
      </c>
      <c r="K365" s="240">
        <v>0</v>
      </c>
      <c r="L365" s="240">
        <v>0</v>
      </c>
      <c r="M365" s="240">
        <v>0</v>
      </c>
      <c r="N365" s="240" t="s">
        <v>12</v>
      </c>
      <c r="O365" s="240">
        <v>0</v>
      </c>
      <c r="P365" s="240">
        <v>0</v>
      </c>
      <c r="Q365" s="240">
        <v>0</v>
      </c>
      <c r="R365" s="240">
        <v>0</v>
      </c>
      <c r="S365" s="240">
        <v>0</v>
      </c>
      <c r="T365" s="245" t="s">
        <v>12</v>
      </c>
      <c r="U365" s="245" t="s">
        <v>317</v>
      </c>
      <c r="V365" s="245" t="s">
        <v>317</v>
      </c>
      <c r="W365" s="245" t="s">
        <v>12</v>
      </c>
      <c r="X365" s="245" t="s">
        <v>12</v>
      </c>
      <c r="Y365" s="245" t="s">
        <v>1036</v>
      </c>
      <c r="Z365" s="245" t="s">
        <v>1037</v>
      </c>
      <c r="AA365" s="247">
        <v>90120</v>
      </c>
      <c r="AB365" s="245" t="s">
        <v>638</v>
      </c>
      <c r="AC365" s="245" t="s">
        <v>424</v>
      </c>
      <c r="AD365" s="245" t="s">
        <v>425</v>
      </c>
      <c r="AE365" s="245" t="s">
        <v>12</v>
      </c>
    </row>
    <row r="366" spans="2:31" x14ac:dyDescent="0.35">
      <c r="B366" s="244">
        <v>100199</v>
      </c>
      <c r="C366" s="245" t="s">
        <v>1038</v>
      </c>
      <c r="D366" s="244">
        <v>2014</v>
      </c>
      <c r="E366" s="245" t="s">
        <v>12</v>
      </c>
      <c r="F366" s="240">
        <v>39137.346406800003</v>
      </c>
      <c r="G366" s="245" t="s">
        <v>1755</v>
      </c>
      <c r="H366" s="245" t="s">
        <v>12</v>
      </c>
      <c r="I366" s="240">
        <v>39137.346406800003</v>
      </c>
      <c r="J366" s="240">
        <v>0</v>
      </c>
      <c r="K366" s="240">
        <v>0</v>
      </c>
      <c r="L366" s="240">
        <v>0</v>
      </c>
      <c r="M366" s="240">
        <v>0</v>
      </c>
      <c r="N366" s="240" t="s">
        <v>12</v>
      </c>
      <c r="O366" s="240">
        <v>39137.346406800003</v>
      </c>
      <c r="P366" s="240">
        <v>0</v>
      </c>
      <c r="Q366" s="240">
        <v>0</v>
      </c>
      <c r="R366" s="240">
        <v>39137.346406800003</v>
      </c>
      <c r="S366" s="240">
        <v>0</v>
      </c>
      <c r="T366" s="245" t="s">
        <v>12</v>
      </c>
      <c r="U366" s="245" t="s">
        <v>316</v>
      </c>
      <c r="V366" s="245" t="s">
        <v>317</v>
      </c>
      <c r="W366" s="245" t="s">
        <v>1935</v>
      </c>
      <c r="X366" s="245" t="s">
        <v>12</v>
      </c>
      <c r="Y366" s="245" t="s">
        <v>939</v>
      </c>
      <c r="Z366" s="245" t="s">
        <v>320</v>
      </c>
      <c r="AA366" s="247">
        <v>93631</v>
      </c>
      <c r="AB366" s="245" t="s">
        <v>411</v>
      </c>
      <c r="AC366" s="245" t="s">
        <v>201</v>
      </c>
      <c r="AD366" s="245" t="s">
        <v>458</v>
      </c>
      <c r="AE366" s="245" t="s">
        <v>12</v>
      </c>
    </row>
    <row r="367" spans="2:31" x14ac:dyDescent="0.35">
      <c r="B367" s="244">
        <v>101100</v>
      </c>
      <c r="C367" s="245" t="s">
        <v>1042</v>
      </c>
      <c r="D367" s="244">
        <v>2014</v>
      </c>
      <c r="E367" s="245" t="s">
        <v>12</v>
      </c>
      <c r="F367" s="240">
        <v>135371.01940578601</v>
      </c>
      <c r="G367" s="245" t="s">
        <v>1755</v>
      </c>
      <c r="H367" s="245" t="s">
        <v>12</v>
      </c>
      <c r="I367" s="240">
        <v>679.01940578613596</v>
      </c>
      <c r="J367" s="240">
        <v>134692</v>
      </c>
      <c r="K367" s="240">
        <v>0</v>
      </c>
      <c r="L367" s="240">
        <v>0</v>
      </c>
      <c r="M367" s="240">
        <v>0</v>
      </c>
      <c r="N367" s="240" t="s">
        <v>12</v>
      </c>
      <c r="O367" s="240">
        <v>0</v>
      </c>
      <c r="P367" s="240">
        <v>0</v>
      </c>
      <c r="Q367" s="240">
        <v>0</v>
      </c>
      <c r="R367" s="240">
        <v>0</v>
      </c>
      <c r="S367" s="240">
        <v>135371.01940578601</v>
      </c>
      <c r="T367" s="245" t="s">
        <v>12</v>
      </c>
      <c r="U367" s="245" t="s">
        <v>316</v>
      </c>
      <c r="V367" s="245" t="s">
        <v>317</v>
      </c>
      <c r="W367" s="245" t="s">
        <v>430</v>
      </c>
      <c r="X367" s="245" t="s">
        <v>12</v>
      </c>
      <c r="Y367" s="245" t="s">
        <v>1043</v>
      </c>
      <c r="Z367" s="245" t="s">
        <v>320</v>
      </c>
      <c r="AA367" s="247">
        <v>95683</v>
      </c>
      <c r="AB367" s="245" t="s">
        <v>912</v>
      </c>
      <c r="AC367" s="245" t="s">
        <v>201</v>
      </c>
      <c r="AD367" s="245" t="s">
        <v>354</v>
      </c>
      <c r="AE367" s="245" t="s">
        <v>12</v>
      </c>
    </row>
    <row r="368" spans="2:31" x14ac:dyDescent="0.35">
      <c r="B368" s="244">
        <v>100962</v>
      </c>
      <c r="C368" s="245" t="s">
        <v>1044</v>
      </c>
      <c r="D368" s="244">
        <v>2014</v>
      </c>
      <c r="E368" s="245" t="s">
        <v>12</v>
      </c>
      <c r="F368" s="240">
        <v>65784.455440399906</v>
      </c>
      <c r="G368" s="245" t="s">
        <v>1755</v>
      </c>
      <c r="H368" s="245" t="s">
        <v>12</v>
      </c>
      <c r="I368" s="240">
        <v>65784.455440399906</v>
      </c>
      <c r="J368" s="240">
        <v>0</v>
      </c>
      <c r="K368" s="240">
        <v>0</v>
      </c>
      <c r="L368" s="240">
        <v>0</v>
      </c>
      <c r="M368" s="240">
        <v>0</v>
      </c>
      <c r="N368" s="240" t="s">
        <v>12</v>
      </c>
      <c r="O368" s="240">
        <v>65784.455440399906</v>
      </c>
      <c r="P368" s="240">
        <v>0</v>
      </c>
      <c r="Q368" s="240">
        <v>0</v>
      </c>
      <c r="R368" s="240">
        <v>65784.455440399906</v>
      </c>
      <c r="S368" s="240">
        <v>0</v>
      </c>
      <c r="T368" s="245" t="s">
        <v>12</v>
      </c>
      <c r="U368" s="245" t="s">
        <v>316</v>
      </c>
      <c r="V368" s="245" t="s">
        <v>316</v>
      </c>
      <c r="W368" s="245" t="s">
        <v>363</v>
      </c>
      <c r="X368" s="245" t="s">
        <v>12</v>
      </c>
      <c r="Y368" s="245" t="s">
        <v>622</v>
      </c>
      <c r="Z368" s="245" t="s">
        <v>320</v>
      </c>
      <c r="AA368" s="247">
        <v>92831</v>
      </c>
      <c r="AB368" s="245" t="s">
        <v>1045</v>
      </c>
      <c r="AC368" s="245" t="s">
        <v>201</v>
      </c>
      <c r="AD368" s="245" t="s">
        <v>327</v>
      </c>
      <c r="AE368" s="245" t="s">
        <v>12</v>
      </c>
    </row>
    <row r="369" spans="2:31" x14ac:dyDescent="0.35">
      <c r="B369" s="244">
        <v>104047</v>
      </c>
      <c r="C369" s="245" t="s">
        <v>1046</v>
      </c>
      <c r="D369" s="244">
        <v>2014</v>
      </c>
      <c r="E369" s="245" t="s">
        <v>12</v>
      </c>
      <c r="F369" s="240">
        <v>108605.027923999</v>
      </c>
      <c r="G369" s="245" t="s">
        <v>1755</v>
      </c>
      <c r="H369" s="245" t="s">
        <v>12</v>
      </c>
      <c r="I369" s="240">
        <v>0</v>
      </c>
      <c r="J369" s="240">
        <v>0</v>
      </c>
      <c r="K369" s="240">
        <v>3952.3455239999898</v>
      </c>
      <c r="L369" s="240">
        <v>104652.68240000001</v>
      </c>
      <c r="M369" s="240">
        <v>0</v>
      </c>
      <c r="N369" s="240" t="s">
        <v>12</v>
      </c>
      <c r="O369" s="240">
        <v>0</v>
      </c>
      <c r="P369" s="240">
        <v>0</v>
      </c>
      <c r="Q369" s="240">
        <v>0</v>
      </c>
      <c r="R369" s="240">
        <v>0</v>
      </c>
      <c r="S369" s="240">
        <v>108605.027923999</v>
      </c>
      <c r="T369" s="245" t="s">
        <v>12</v>
      </c>
      <c r="U369" s="245" t="s">
        <v>316</v>
      </c>
      <c r="V369" s="245" t="s">
        <v>317</v>
      </c>
      <c r="W369" s="245" t="s">
        <v>381</v>
      </c>
      <c r="X369" s="245" t="s">
        <v>12</v>
      </c>
      <c r="Y369" s="245" t="s">
        <v>375</v>
      </c>
      <c r="Z369" s="245" t="s">
        <v>320</v>
      </c>
      <c r="AA369" s="247">
        <v>95814</v>
      </c>
      <c r="AB369" s="245" t="s">
        <v>446</v>
      </c>
      <c r="AC369" s="245" t="s">
        <v>394</v>
      </c>
      <c r="AD369" s="245" t="s">
        <v>395</v>
      </c>
      <c r="AE369" s="245" t="s">
        <v>12</v>
      </c>
    </row>
    <row r="370" spans="2:31" x14ac:dyDescent="0.35">
      <c r="B370" s="244">
        <v>104425</v>
      </c>
      <c r="C370" s="245" t="s">
        <v>1048</v>
      </c>
      <c r="D370" s="244">
        <v>2014</v>
      </c>
      <c r="E370" s="245" t="s">
        <v>12</v>
      </c>
      <c r="F370" s="240">
        <v>12440.316498677101</v>
      </c>
      <c r="G370" s="245" t="s">
        <v>1755</v>
      </c>
      <c r="H370" s="245" t="s">
        <v>12</v>
      </c>
      <c r="I370" s="240">
        <v>12440.316498677101</v>
      </c>
      <c r="J370" s="240">
        <v>0</v>
      </c>
      <c r="K370" s="240">
        <v>0</v>
      </c>
      <c r="L370" s="240">
        <v>0</v>
      </c>
      <c r="M370" s="240">
        <v>0</v>
      </c>
      <c r="N370" s="240" t="s">
        <v>12</v>
      </c>
      <c r="O370" s="240">
        <v>0</v>
      </c>
      <c r="P370" s="240">
        <v>0</v>
      </c>
      <c r="Q370" s="240">
        <v>0</v>
      </c>
      <c r="R370" s="240">
        <v>0</v>
      </c>
      <c r="S370" s="240">
        <v>12440.316498677101</v>
      </c>
      <c r="T370" s="245" t="s">
        <v>12</v>
      </c>
      <c r="U370" s="245" t="s">
        <v>317</v>
      </c>
      <c r="V370" s="245" t="s">
        <v>317</v>
      </c>
      <c r="W370" s="245" t="s">
        <v>12</v>
      </c>
      <c r="X370" s="245" t="s">
        <v>12</v>
      </c>
      <c r="Y370" s="245" t="s">
        <v>1049</v>
      </c>
      <c r="Z370" s="245" t="s">
        <v>320</v>
      </c>
      <c r="AA370" s="247">
        <v>94585</v>
      </c>
      <c r="AB370" s="245" t="s">
        <v>638</v>
      </c>
      <c r="AC370" s="245" t="s">
        <v>343</v>
      </c>
      <c r="AD370" s="245" t="s">
        <v>344</v>
      </c>
      <c r="AE370" s="245" t="s">
        <v>12</v>
      </c>
    </row>
    <row r="371" spans="2:31" x14ac:dyDescent="0.35">
      <c r="B371" s="244">
        <v>3001</v>
      </c>
      <c r="C371" s="245" t="s">
        <v>1050</v>
      </c>
      <c r="D371" s="244">
        <v>2014</v>
      </c>
      <c r="E371" s="245" t="s">
        <v>12</v>
      </c>
      <c r="F371" s="240">
        <v>0</v>
      </c>
      <c r="G371" s="245" t="s">
        <v>1755</v>
      </c>
      <c r="H371" s="245" t="s">
        <v>12</v>
      </c>
      <c r="I371" s="240">
        <v>0</v>
      </c>
      <c r="J371" s="240">
        <v>0</v>
      </c>
      <c r="K371" s="240">
        <v>0</v>
      </c>
      <c r="L371" s="240">
        <v>0</v>
      </c>
      <c r="M371" s="240">
        <v>0</v>
      </c>
      <c r="N371" s="240" t="s">
        <v>12</v>
      </c>
      <c r="O371" s="240">
        <v>0</v>
      </c>
      <c r="P371" s="240">
        <v>0</v>
      </c>
      <c r="Q371" s="240">
        <v>0</v>
      </c>
      <c r="R371" s="240">
        <v>0</v>
      </c>
      <c r="S371" s="240">
        <v>0</v>
      </c>
      <c r="T371" s="245" t="s">
        <v>12</v>
      </c>
      <c r="U371" s="245" t="s">
        <v>317</v>
      </c>
      <c r="V371" s="245" t="s">
        <v>317</v>
      </c>
      <c r="W371" s="245" t="s">
        <v>12</v>
      </c>
      <c r="X371" s="245" t="s">
        <v>12</v>
      </c>
      <c r="Y371" s="245" t="s">
        <v>1051</v>
      </c>
      <c r="Z371" s="245" t="s">
        <v>320</v>
      </c>
      <c r="AA371" s="247">
        <v>95646</v>
      </c>
      <c r="AB371" s="245" t="s">
        <v>321</v>
      </c>
      <c r="AC371" s="245" t="s">
        <v>322</v>
      </c>
      <c r="AD371" s="245" t="s">
        <v>323</v>
      </c>
      <c r="AE371" s="245" t="s">
        <v>12</v>
      </c>
    </row>
    <row r="372" spans="2:31" x14ac:dyDescent="0.35">
      <c r="B372" s="244">
        <v>101447</v>
      </c>
      <c r="C372" s="245" t="s">
        <v>2081</v>
      </c>
      <c r="D372" s="244">
        <v>2014</v>
      </c>
      <c r="E372" s="245" t="s">
        <v>12</v>
      </c>
      <c r="F372" s="240">
        <v>20024.071704000002</v>
      </c>
      <c r="G372" s="245" t="s">
        <v>1755</v>
      </c>
      <c r="H372" s="245" t="s">
        <v>12</v>
      </c>
      <c r="I372" s="240">
        <v>20024.071704000002</v>
      </c>
      <c r="J372" s="240">
        <v>0</v>
      </c>
      <c r="K372" s="240">
        <v>0</v>
      </c>
      <c r="L372" s="240">
        <v>0</v>
      </c>
      <c r="M372" s="240">
        <v>0</v>
      </c>
      <c r="N372" s="240" t="s">
        <v>12</v>
      </c>
      <c r="O372" s="240">
        <v>0</v>
      </c>
      <c r="P372" s="240">
        <v>0</v>
      </c>
      <c r="Q372" s="240">
        <v>0</v>
      </c>
      <c r="R372" s="240">
        <v>0</v>
      </c>
      <c r="S372" s="240">
        <v>20024.071704000002</v>
      </c>
      <c r="T372" s="245" t="s">
        <v>12</v>
      </c>
      <c r="U372" s="245" t="s">
        <v>317</v>
      </c>
      <c r="V372" s="245" t="s">
        <v>317</v>
      </c>
      <c r="W372" s="245" t="s">
        <v>12</v>
      </c>
      <c r="X372" s="245" t="s">
        <v>12</v>
      </c>
      <c r="Y372" s="245" t="s">
        <v>751</v>
      </c>
      <c r="Z372" s="245" t="s">
        <v>320</v>
      </c>
      <c r="AA372" s="247">
        <v>96019</v>
      </c>
      <c r="AB372" s="245" t="s">
        <v>696</v>
      </c>
      <c r="AC372" s="245" t="s">
        <v>476</v>
      </c>
      <c r="AD372" s="245" t="s">
        <v>327</v>
      </c>
      <c r="AE372" s="245" t="s">
        <v>12</v>
      </c>
    </row>
    <row r="373" spans="2:31" x14ac:dyDescent="0.35">
      <c r="B373" s="244">
        <v>104354</v>
      </c>
      <c r="C373" s="245" t="s">
        <v>1998</v>
      </c>
      <c r="D373" s="244">
        <v>2014</v>
      </c>
      <c r="E373" s="245" t="s">
        <v>12</v>
      </c>
      <c r="F373" s="240">
        <v>22913.450428</v>
      </c>
      <c r="G373" s="245" t="s">
        <v>1755</v>
      </c>
      <c r="H373" s="245" t="s">
        <v>12</v>
      </c>
      <c r="I373" s="240">
        <v>22913.450428</v>
      </c>
      <c r="J373" s="240">
        <v>0</v>
      </c>
      <c r="K373" s="240">
        <v>0</v>
      </c>
      <c r="L373" s="240">
        <v>0</v>
      </c>
      <c r="M373" s="240">
        <v>0</v>
      </c>
      <c r="N373" s="240" t="s">
        <v>12</v>
      </c>
      <c r="O373" s="240">
        <v>0</v>
      </c>
      <c r="P373" s="240">
        <v>0</v>
      </c>
      <c r="Q373" s="240">
        <v>0</v>
      </c>
      <c r="R373" s="240">
        <v>0</v>
      </c>
      <c r="S373" s="240">
        <v>22913.450428</v>
      </c>
      <c r="T373" s="245" t="s">
        <v>12</v>
      </c>
      <c r="U373" s="245" t="s">
        <v>317</v>
      </c>
      <c r="V373" s="245" t="s">
        <v>317</v>
      </c>
      <c r="W373" s="245" t="s">
        <v>12</v>
      </c>
      <c r="X373" s="245" t="s">
        <v>12</v>
      </c>
      <c r="Y373" s="245" t="s">
        <v>1055</v>
      </c>
      <c r="Z373" s="245" t="s">
        <v>320</v>
      </c>
      <c r="AA373" s="247">
        <v>93274</v>
      </c>
      <c r="AB373" s="245" t="s">
        <v>961</v>
      </c>
      <c r="AC373" s="245" t="s">
        <v>201</v>
      </c>
      <c r="AD373" s="245" t="s">
        <v>327</v>
      </c>
      <c r="AE373" s="245" t="s">
        <v>12</v>
      </c>
    </row>
    <row r="374" spans="2:31" x14ac:dyDescent="0.35">
      <c r="B374" s="244">
        <v>100205</v>
      </c>
      <c r="C374" s="245" t="s">
        <v>1999</v>
      </c>
      <c r="D374" s="244">
        <v>2014</v>
      </c>
      <c r="E374" s="245" t="s">
        <v>12</v>
      </c>
      <c r="F374" s="240">
        <v>5870.7518656000002</v>
      </c>
      <c r="G374" s="245" t="s">
        <v>1755</v>
      </c>
      <c r="H374" s="245" t="s">
        <v>12</v>
      </c>
      <c r="I374" s="240">
        <v>5870.7518656000002</v>
      </c>
      <c r="J374" s="240">
        <v>0</v>
      </c>
      <c r="K374" s="240">
        <v>0</v>
      </c>
      <c r="L374" s="240">
        <v>0</v>
      </c>
      <c r="M374" s="240">
        <v>0</v>
      </c>
      <c r="N374" s="240" t="s">
        <v>12</v>
      </c>
      <c r="O374" s="240">
        <v>0</v>
      </c>
      <c r="P374" s="240">
        <v>0</v>
      </c>
      <c r="Q374" s="240">
        <v>0</v>
      </c>
      <c r="R374" s="240">
        <v>0</v>
      </c>
      <c r="S374" s="240">
        <v>5870.7518656000002</v>
      </c>
      <c r="T374" s="245" t="s">
        <v>12</v>
      </c>
      <c r="U374" s="245" t="s">
        <v>317</v>
      </c>
      <c r="V374" s="245" t="s">
        <v>317</v>
      </c>
      <c r="W374" s="245" t="s">
        <v>12</v>
      </c>
      <c r="X374" s="245" t="s">
        <v>12</v>
      </c>
      <c r="Y374" s="245" t="s">
        <v>460</v>
      </c>
      <c r="Z374" s="245" t="s">
        <v>320</v>
      </c>
      <c r="AA374" s="247">
        <v>92123</v>
      </c>
      <c r="AB374" s="245" t="s">
        <v>1057</v>
      </c>
      <c r="AC374" s="245" t="s">
        <v>201</v>
      </c>
      <c r="AD374" s="245" t="s">
        <v>327</v>
      </c>
      <c r="AE374" s="245" t="s">
        <v>12</v>
      </c>
    </row>
    <row r="375" spans="2:31" x14ac:dyDescent="0.35">
      <c r="B375" s="244">
        <v>100339</v>
      </c>
      <c r="C375" s="245" t="s">
        <v>1933</v>
      </c>
      <c r="D375" s="244">
        <v>2014</v>
      </c>
      <c r="E375" s="245" t="s">
        <v>12</v>
      </c>
      <c r="F375" s="240">
        <v>2501899.3635172001</v>
      </c>
      <c r="G375" s="245" t="s">
        <v>1755</v>
      </c>
      <c r="H375" s="245" t="s">
        <v>12</v>
      </c>
      <c r="I375" s="240">
        <v>2501899.3635172001</v>
      </c>
      <c r="J375" s="240">
        <v>0</v>
      </c>
      <c r="K375" s="240">
        <v>0</v>
      </c>
      <c r="L375" s="240">
        <v>0</v>
      </c>
      <c r="M375" s="240">
        <v>0</v>
      </c>
      <c r="N375" s="240" t="s">
        <v>12</v>
      </c>
      <c r="O375" s="240">
        <v>2501899.3635172001</v>
      </c>
      <c r="P375" s="240">
        <v>0</v>
      </c>
      <c r="Q375" s="240">
        <v>0</v>
      </c>
      <c r="R375" s="240">
        <v>2501899.3635172001</v>
      </c>
      <c r="S375" s="240">
        <v>0</v>
      </c>
      <c r="T375" s="245" t="s">
        <v>12</v>
      </c>
      <c r="U375" s="245" t="s">
        <v>316</v>
      </c>
      <c r="V375" s="245" t="s">
        <v>317</v>
      </c>
      <c r="W375" s="245" t="s">
        <v>390</v>
      </c>
      <c r="X375" s="245" t="s">
        <v>12</v>
      </c>
      <c r="Y375" s="245" t="s">
        <v>1059</v>
      </c>
      <c r="Z375" s="245" t="s">
        <v>320</v>
      </c>
      <c r="AA375" s="247">
        <v>93251</v>
      </c>
      <c r="AB375" s="245" t="s">
        <v>352</v>
      </c>
      <c r="AC375" s="245" t="s">
        <v>201</v>
      </c>
      <c r="AD375" s="245" t="s">
        <v>354</v>
      </c>
      <c r="AE375" s="245" t="s">
        <v>12</v>
      </c>
    </row>
    <row r="376" spans="2:31" x14ac:dyDescent="0.35">
      <c r="B376" s="244">
        <v>104211</v>
      </c>
      <c r="C376" s="245" t="s">
        <v>1060</v>
      </c>
      <c r="D376" s="244">
        <v>2014</v>
      </c>
      <c r="E376" s="245" t="s">
        <v>12</v>
      </c>
      <c r="F376" s="240">
        <v>962081.95121491305</v>
      </c>
      <c r="G376" s="245" t="s">
        <v>1755</v>
      </c>
      <c r="H376" s="245" t="s">
        <v>12</v>
      </c>
      <c r="I376" s="240">
        <v>0</v>
      </c>
      <c r="J376" s="240">
        <v>0</v>
      </c>
      <c r="K376" s="240">
        <v>0</v>
      </c>
      <c r="L376" s="240">
        <v>0</v>
      </c>
      <c r="M376" s="240">
        <v>962081.95121491305</v>
      </c>
      <c r="N376" s="240" t="s">
        <v>12</v>
      </c>
      <c r="O376" s="240">
        <v>0</v>
      </c>
      <c r="P376" s="240">
        <v>0</v>
      </c>
      <c r="Q376" s="240">
        <v>962081.95121491305</v>
      </c>
      <c r="R376" s="240">
        <v>962081.95121491305</v>
      </c>
      <c r="S376" s="240">
        <v>0</v>
      </c>
      <c r="T376" s="245" t="s">
        <v>12</v>
      </c>
      <c r="U376" s="245" t="s">
        <v>316</v>
      </c>
      <c r="V376" s="245" t="s">
        <v>317</v>
      </c>
      <c r="W376" s="245" t="s">
        <v>430</v>
      </c>
      <c r="X376" s="245" t="s">
        <v>12</v>
      </c>
      <c r="Y376" s="245" t="s">
        <v>1858</v>
      </c>
      <c r="Z376" s="245" t="s">
        <v>320</v>
      </c>
      <c r="AA376" s="247">
        <v>21610</v>
      </c>
      <c r="AB376" s="245" t="s">
        <v>321</v>
      </c>
      <c r="AC376" s="245" t="s">
        <v>322</v>
      </c>
      <c r="AD376" s="245" t="s">
        <v>323</v>
      </c>
      <c r="AE376" s="245" t="s">
        <v>12</v>
      </c>
    </row>
    <row r="377" spans="2:31" x14ac:dyDescent="0.35">
      <c r="B377" s="244">
        <v>104569</v>
      </c>
      <c r="C377" s="245" t="s">
        <v>1062</v>
      </c>
      <c r="D377" s="244">
        <v>2014</v>
      </c>
      <c r="E377" s="245" t="s">
        <v>12</v>
      </c>
      <c r="F377" s="240">
        <v>22937.4739008</v>
      </c>
      <c r="G377" s="245" t="s">
        <v>1755</v>
      </c>
      <c r="H377" s="245" t="s">
        <v>12</v>
      </c>
      <c r="I377" s="240">
        <v>22937.4739008</v>
      </c>
      <c r="J377" s="240">
        <v>0</v>
      </c>
      <c r="K377" s="240">
        <v>0</v>
      </c>
      <c r="L377" s="240">
        <v>0</v>
      </c>
      <c r="M377" s="240">
        <v>0</v>
      </c>
      <c r="N377" s="240" t="s">
        <v>12</v>
      </c>
      <c r="O377" s="240">
        <v>0</v>
      </c>
      <c r="P377" s="240">
        <v>0</v>
      </c>
      <c r="Q377" s="240">
        <v>0</v>
      </c>
      <c r="R377" s="240">
        <v>0</v>
      </c>
      <c r="S377" s="240">
        <v>22937.4739008</v>
      </c>
      <c r="T377" s="245" t="s">
        <v>12</v>
      </c>
      <c r="U377" s="245" t="s">
        <v>317</v>
      </c>
      <c r="V377" s="245" t="s">
        <v>317</v>
      </c>
      <c r="W377" s="245" t="s">
        <v>12</v>
      </c>
      <c r="X377" s="245" t="s">
        <v>12</v>
      </c>
      <c r="Y377" s="245" t="s">
        <v>506</v>
      </c>
      <c r="Z377" s="245" t="s">
        <v>320</v>
      </c>
      <c r="AA377" s="247">
        <v>90033</v>
      </c>
      <c r="AB377" s="245" t="s">
        <v>684</v>
      </c>
      <c r="AC377" s="245" t="s">
        <v>201</v>
      </c>
      <c r="AD377" s="245" t="s">
        <v>327</v>
      </c>
      <c r="AE377" s="245" t="s">
        <v>12</v>
      </c>
    </row>
    <row r="378" spans="2:31" x14ac:dyDescent="0.35">
      <c r="B378" s="244">
        <v>101327</v>
      </c>
      <c r="C378" s="245" t="s">
        <v>1063</v>
      </c>
      <c r="D378" s="244">
        <v>2014</v>
      </c>
      <c r="E378" s="245" t="s">
        <v>12</v>
      </c>
      <c r="F378" s="240">
        <v>32907.056033548703</v>
      </c>
      <c r="G378" s="245" t="s">
        <v>1755</v>
      </c>
      <c r="H378" s="245" t="s">
        <v>12</v>
      </c>
      <c r="I378" s="240">
        <v>166.056033548719</v>
      </c>
      <c r="J378" s="240">
        <v>32741</v>
      </c>
      <c r="K378" s="240">
        <v>0</v>
      </c>
      <c r="L378" s="240">
        <v>0</v>
      </c>
      <c r="M378" s="240">
        <v>0</v>
      </c>
      <c r="N378" s="240" t="s">
        <v>12</v>
      </c>
      <c r="O378" s="240">
        <v>0</v>
      </c>
      <c r="P378" s="240">
        <v>0</v>
      </c>
      <c r="Q378" s="240">
        <v>0</v>
      </c>
      <c r="R378" s="240">
        <v>0</v>
      </c>
      <c r="S378" s="240">
        <v>32907.056033548703</v>
      </c>
      <c r="T378" s="245" t="s">
        <v>12</v>
      </c>
      <c r="U378" s="245" t="s">
        <v>316</v>
      </c>
      <c r="V378" s="245" t="s">
        <v>317</v>
      </c>
      <c r="W378" s="245" t="s">
        <v>430</v>
      </c>
      <c r="X378" s="245" t="s">
        <v>12</v>
      </c>
      <c r="Y378" s="245" t="s">
        <v>1064</v>
      </c>
      <c r="Z378" s="245" t="s">
        <v>320</v>
      </c>
      <c r="AA378" s="247">
        <v>91301</v>
      </c>
      <c r="AB378" s="245" t="s">
        <v>912</v>
      </c>
      <c r="AC378" s="245" t="s">
        <v>201</v>
      </c>
      <c r="AD378" s="245" t="s">
        <v>354</v>
      </c>
      <c r="AE378" s="245" t="s">
        <v>12</v>
      </c>
    </row>
    <row r="379" spans="2:31" x14ac:dyDescent="0.35">
      <c r="B379" s="244">
        <v>100064</v>
      </c>
      <c r="C379" s="245" t="s">
        <v>1065</v>
      </c>
      <c r="D379" s="244">
        <v>2014</v>
      </c>
      <c r="E379" s="245" t="s">
        <v>12</v>
      </c>
      <c r="F379" s="240">
        <v>108952.51892764001</v>
      </c>
      <c r="G379" s="245" t="s">
        <v>1755</v>
      </c>
      <c r="H379" s="245" t="s">
        <v>12</v>
      </c>
      <c r="I379" s="240">
        <v>56667.518927640202</v>
      </c>
      <c r="J379" s="240">
        <v>52285</v>
      </c>
      <c r="K379" s="240">
        <v>0</v>
      </c>
      <c r="L379" s="240">
        <v>0</v>
      </c>
      <c r="M379" s="240">
        <v>0</v>
      </c>
      <c r="N379" s="240" t="s">
        <v>12</v>
      </c>
      <c r="O379" s="240">
        <v>56667.518927640202</v>
      </c>
      <c r="P379" s="240">
        <v>0</v>
      </c>
      <c r="Q379" s="240">
        <v>0</v>
      </c>
      <c r="R379" s="240">
        <v>56667.518927640202</v>
      </c>
      <c r="S379" s="240">
        <v>52285</v>
      </c>
      <c r="T379" s="245" t="s">
        <v>12</v>
      </c>
      <c r="U379" s="245" t="s">
        <v>316</v>
      </c>
      <c r="V379" s="245" t="s">
        <v>317</v>
      </c>
      <c r="W379" s="245" t="s">
        <v>430</v>
      </c>
      <c r="X379" s="245" t="s">
        <v>12</v>
      </c>
      <c r="Y379" s="245" t="s">
        <v>1066</v>
      </c>
      <c r="Z379" s="245" t="s">
        <v>320</v>
      </c>
      <c r="AA379" s="247">
        <v>90040</v>
      </c>
      <c r="AB379" s="245" t="s">
        <v>792</v>
      </c>
      <c r="AC379" s="245" t="s">
        <v>201</v>
      </c>
      <c r="AD379" s="245" t="s">
        <v>354</v>
      </c>
      <c r="AE379" s="245" t="s">
        <v>12</v>
      </c>
    </row>
    <row r="380" spans="2:31" x14ac:dyDescent="0.35">
      <c r="B380" s="244">
        <v>101487</v>
      </c>
      <c r="C380" s="245" t="s">
        <v>1067</v>
      </c>
      <c r="D380" s="244">
        <v>2014</v>
      </c>
      <c r="E380" s="245" t="s">
        <v>12</v>
      </c>
      <c r="F380" s="240">
        <v>102945.21008781</v>
      </c>
      <c r="G380" s="245" t="s">
        <v>1755</v>
      </c>
      <c r="H380" s="245" t="s">
        <v>12</v>
      </c>
      <c r="I380" s="240">
        <v>9946.21008781005</v>
      </c>
      <c r="J380" s="240">
        <v>92999</v>
      </c>
      <c r="K380" s="240">
        <v>0</v>
      </c>
      <c r="L380" s="240">
        <v>0</v>
      </c>
      <c r="M380" s="240">
        <v>0</v>
      </c>
      <c r="N380" s="240" t="s">
        <v>12</v>
      </c>
      <c r="O380" s="240">
        <v>9946.21008781005</v>
      </c>
      <c r="P380" s="240">
        <v>0</v>
      </c>
      <c r="Q380" s="240">
        <v>0</v>
      </c>
      <c r="R380" s="240">
        <v>9946.21008781005</v>
      </c>
      <c r="S380" s="240">
        <v>92999</v>
      </c>
      <c r="T380" s="245" t="s">
        <v>12</v>
      </c>
      <c r="U380" s="245" t="s">
        <v>316</v>
      </c>
      <c r="V380" s="245" t="s">
        <v>317</v>
      </c>
      <c r="W380" s="245" t="s">
        <v>430</v>
      </c>
      <c r="X380" s="245" t="s">
        <v>12</v>
      </c>
      <c r="Y380" s="245" t="s">
        <v>373</v>
      </c>
      <c r="Z380" s="245" t="s">
        <v>320</v>
      </c>
      <c r="AA380" s="247">
        <v>90745</v>
      </c>
      <c r="AB380" s="245" t="s">
        <v>691</v>
      </c>
      <c r="AC380" s="245" t="s">
        <v>201</v>
      </c>
      <c r="AD380" s="245" t="s">
        <v>327</v>
      </c>
      <c r="AE380" s="245" t="s">
        <v>12</v>
      </c>
    </row>
    <row r="381" spans="2:31" x14ac:dyDescent="0.35">
      <c r="B381" s="244">
        <v>100071</v>
      </c>
      <c r="C381" s="245" t="s">
        <v>1068</v>
      </c>
      <c r="D381" s="244">
        <v>2014</v>
      </c>
      <c r="E381" s="245" t="s">
        <v>12</v>
      </c>
      <c r="F381" s="240">
        <v>212829.475420526</v>
      </c>
      <c r="G381" s="245" t="s">
        <v>1755</v>
      </c>
      <c r="H381" s="245" t="s">
        <v>12</v>
      </c>
      <c r="I381" s="240">
        <v>1089.4754205271099</v>
      </c>
      <c r="J381" s="240">
        <v>211740</v>
      </c>
      <c r="K381" s="240">
        <v>0</v>
      </c>
      <c r="L381" s="240">
        <v>0</v>
      </c>
      <c r="M381" s="240">
        <v>0</v>
      </c>
      <c r="N381" s="240" t="s">
        <v>12</v>
      </c>
      <c r="O381" s="240">
        <v>0</v>
      </c>
      <c r="P381" s="240">
        <v>0</v>
      </c>
      <c r="Q381" s="240">
        <v>0</v>
      </c>
      <c r="R381" s="240">
        <v>0</v>
      </c>
      <c r="S381" s="240">
        <v>212829.475420526</v>
      </c>
      <c r="T381" s="245" t="s">
        <v>12</v>
      </c>
      <c r="U381" s="245" t="s">
        <v>316</v>
      </c>
      <c r="V381" s="245" t="s">
        <v>317</v>
      </c>
      <c r="W381" s="245" t="s">
        <v>430</v>
      </c>
      <c r="X381" s="245" t="s">
        <v>12</v>
      </c>
      <c r="Y381" s="245" t="s">
        <v>732</v>
      </c>
      <c r="Z381" s="245" t="s">
        <v>320</v>
      </c>
      <c r="AA381" s="247">
        <v>90607</v>
      </c>
      <c r="AB381" s="245" t="s">
        <v>912</v>
      </c>
      <c r="AC381" s="245" t="s">
        <v>201</v>
      </c>
      <c r="AD381" s="245" t="s">
        <v>354</v>
      </c>
      <c r="AE381" s="245" t="s">
        <v>12</v>
      </c>
    </row>
    <row r="382" spans="2:31" x14ac:dyDescent="0.35">
      <c r="B382" s="244">
        <v>101373</v>
      </c>
      <c r="C382" s="245" t="s">
        <v>1069</v>
      </c>
      <c r="D382" s="244">
        <v>2014</v>
      </c>
      <c r="E382" s="245" t="s">
        <v>12</v>
      </c>
      <c r="F382" s="240">
        <v>24574.2315542016</v>
      </c>
      <c r="G382" s="245" t="s">
        <v>1755</v>
      </c>
      <c r="H382" s="245" t="s">
        <v>12</v>
      </c>
      <c r="I382" s="240">
        <v>131.23155420174899</v>
      </c>
      <c r="J382" s="240">
        <v>24443</v>
      </c>
      <c r="K382" s="240">
        <v>0</v>
      </c>
      <c r="L382" s="240">
        <v>0</v>
      </c>
      <c r="M382" s="240">
        <v>0</v>
      </c>
      <c r="N382" s="240" t="s">
        <v>12</v>
      </c>
      <c r="O382" s="240">
        <v>0</v>
      </c>
      <c r="P382" s="240">
        <v>0</v>
      </c>
      <c r="Q382" s="240">
        <v>0</v>
      </c>
      <c r="R382" s="240">
        <v>0</v>
      </c>
      <c r="S382" s="240">
        <v>24574.2315542016</v>
      </c>
      <c r="T382" s="245" t="s">
        <v>12</v>
      </c>
      <c r="U382" s="245" t="s">
        <v>316</v>
      </c>
      <c r="V382" s="245" t="s">
        <v>317</v>
      </c>
      <c r="W382" s="245" t="s">
        <v>430</v>
      </c>
      <c r="X382" s="245" t="s">
        <v>12</v>
      </c>
      <c r="Y382" s="245" t="s">
        <v>1070</v>
      </c>
      <c r="Z382" s="245" t="s">
        <v>320</v>
      </c>
      <c r="AA382" s="247">
        <v>91789</v>
      </c>
      <c r="AB382" s="245" t="s">
        <v>912</v>
      </c>
      <c r="AC382" s="245" t="s">
        <v>201</v>
      </c>
      <c r="AD382" s="245" t="s">
        <v>354</v>
      </c>
      <c r="AE382" s="245" t="s">
        <v>12</v>
      </c>
    </row>
    <row r="383" spans="2:31" x14ac:dyDescent="0.35">
      <c r="B383" s="244">
        <v>100218</v>
      </c>
      <c r="C383" s="245" t="s">
        <v>2082</v>
      </c>
      <c r="D383" s="244">
        <v>2014</v>
      </c>
      <c r="E383" s="245" t="s">
        <v>12</v>
      </c>
      <c r="F383" s="240">
        <v>0</v>
      </c>
      <c r="G383" s="245" t="s">
        <v>1755</v>
      </c>
      <c r="H383" s="245" t="s">
        <v>12</v>
      </c>
      <c r="I383" s="240">
        <v>0</v>
      </c>
      <c r="J383" s="240">
        <v>0</v>
      </c>
      <c r="K383" s="240">
        <v>0</v>
      </c>
      <c r="L383" s="240">
        <v>0</v>
      </c>
      <c r="M383" s="240">
        <v>0</v>
      </c>
      <c r="N383" s="240" t="s">
        <v>12</v>
      </c>
      <c r="O383" s="240">
        <v>0</v>
      </c>
      <c r="P383" s="240">
        <v>0</v>
      </c>
      <c r="Q383" s="240">
        <v>0</v>
      </c>
      <c r="R383" s="240">
        <v>0</v>
      </c>
      <c r="S383" s="240">
        <v>0</v>
      </c>
      <c r="T383" s="245" t="s">
        <v>12</v>
      </c>
      <c r="U383" s="245" t="s">
        <v>317</v>
      </c>
      <c r="V383" s="245" t="s">
        <v>317</v>
      </c>
      <c r="W383" s="245" t="s">
        <v>12</v>
      </c>
      <c r="X383" s="245" t="s">
        <v>12</v>
      </c>
      <c r="Y383" s="245" t="s">
        <v>1124</v>
      </c>
      <c r="Z383" s="245" t="s">
        <v>320</v>
      </c>
      <c r="AA383" s="247">
        <v>93516</v>
      </c>
      <c r="AB383" s="245" t="s">
        <v>352</v>
      </c>
      <c r="AC383" s="245" t="s">
        <v>201</v>
      </c>
      <c r="AD383" s="245" t="s">
        <v>458</v>
      </c>
      <c r="AE383" s="245" t="s">
        <v>12</v>
      </c>
    </row>
    <row r="384" spans="2:31" x14ac:dyDescent="0.35">
      <c r="B384" s="244">
        <v>101465</v>
      </c>
      <c r="C384" s="245" t="s">
        <v>1071</v>
      </c>
      <c r="D384" s="244">
        <v>2014</v>
      </c>
      <c r="E384" s="245" t="s">
        <v>12</v>
      </c>
      <c r="F384" s="240">
        <v>55775.649033399903</v>
      </c>
      <c r="G384" s="245" t="s">
        <v>1755</v>
      </c>
      <c r="H384" s="245" t="s">
        <v>12</v>
      </c>
      <c r="I384" s="240">
        <v>55775.649033399903</v>
      </c>
      <c r="J384" s="240">
        <v>0</v>
      </c>
      <c r="K384" s="240">
        <v>0</v>
      </c>
      <c r="L384" s="240">
        <v>0</v>
      </c>
      <c r="M384" s="240">
        <v>0</v>
      </c>
      <c r="N384" s="240" t="s">
        <v>12</v>
      </c>
      <c r="O384" s="240">
        <v>55775.649033399903</v>
      </c>
      <c r="P384" s="240">
        <v>0</v>
      </c>
      <c r="Q384" s="240">
        <v>0</v>
      </c>
      <c r="R384" s="240">
        <v>55775.649033399903</v>
      </c>
      <c r="S384" s="240">
        <v>0</v>
      </c>
      <c r="T384" s="245" t="s">
        <v>12</v>
      </c>
      <c r="U384" s="245" t="s">
        <v>316</v>
      </c>
      <c r="V384" s="245" t="s">
        <v>316</v>
      </c>
      <c r="W384" s="245" t="s">
        <v>1831</v>
      </c>
      <c r="X384" s="245" t="s">
        <v>12</v>
      </c>
      <c r="Y384" s="245" t="s">
        <v>1055</v>
      </c>
      <c r="Z384" s="245" t="s">
        <v>320</v>
      </c>
      <c r="AA384" s="247">
        <v>93274</v>
      </c>
      <c r="AB384" s="245" t="s">
        <v>576</v>
      </c>
      <c r="AC384" s="245" t="s">
        <v>201</v>
      </c>
      <c r="AD384" s="245" t="s">
        <v>327</v>
      </c>
      <c r="AE384" s="245" t="s">
        <v>12</v>
      </c>
    </row>
    <row r="385" spans="2:31" x14ac:dyDescent="0.35">
      <c r="B385" s="244">
        <v>3039</v>
      </c>
      <c r="C385" s="245" t="s">
        <v>1075</v>
      </c>
      <c r="D385" s="244">
        <v>2014</v>
      </c>
      <c r="E385" s="245" t="s">
        <v>12</v>
      </c>
      <c r="F385" s="240">
        <v>0</v>
      </c>
      <c r="G385" s="245" t="s">
        <v>1755</v>
      </c>
      <c r="H385" s="245" t="s">
        <v>12</v>
      </c>
      <c r="I385" s="240">
        <v>0</v>
      </c>
      <c r="J385" s="240">
        <v>0</v>
      </c>
      <c r="K385" s="240">
        <v>0</v>
      </c>
      <c r="L385" s="240">
        <v>0</v>
      </c>
      <c r="M385" s="240">
        <v>0</v>
      </c>
      <c r="N385" s="240" t="s">
        <v>12</v>
      </c>
      <c r="O385" s="240">
        <v>0</v>
      </c>
      <c r="P385" s="240">
        <v>0</v>
      </c>
      <c r="Q385" s="240">
        <v>0</v>
      </c>
      <c r="R385" s="240">
        <v>0</v>
      </c>
      <c r="S385" s="240">
        <v>0</v>
      </c>
      <c r="T385" s="245" t="s">
        <v>12</v>
      </c>
      <c r="U385" s="245" t="s">
        <v>317</v>
      </c>
      <c r="V385" s="245" t="s">
        <v>317</v>
      </c>
      <c r="W385" s="245" t="s">
        <v>12</v>
      </c>
      <c r="X385" s="245" t="s">
        <v>12</v>
      </c>
      <c r="Y385" s="245" t="s">
        <v>754</v>
      </c>
      <c r="Z385" s="245" t="s">
        <v>320</v>
      </c>
      <c r="AA385" s="247">
        <v>96130</v>
      </c>
      <c r="AB385" s="245" t="s">
        <v>321</v>
      </c>
      <c r="AC385" s="245" t="s">
        <v>322</v>
      </c>
      <c r="AD385" s="245" t="s">
        <v>323</v>
      </c>
      <c r="AE385" s="245" t="s">
        <v>12</v>
      </c>
    </row>
    <row r="386" spans="2:31" x14ac:dyDescent="0.35">
      <c r="B386" s="244">
        <v>101708</v>
      </c>
      <c r="C386" s="245" t="s">
        <v>1077</v>
      </c>
      <c r="D386" s="244">
        <v>2014</v>
      </c>
      <c r="E386" s="245" t="s">
        <v>12</v>
      </c>
      <c r="F386" s="240">
        <v>21034.6099608</v>
      </c>
      <c r="G386" s="245" t="s">
        <v>1755</v>
      </c>
      <c r="H386" s="245" t="s">
        <v>12</v>
      </c>
      <c r="I386" s="240">
        <v>21034.6099608</v>
      </c>
      <c r="J386" s="240">
        <v>0</v>
      </c>
      <c r="K386" s="240">
        <v>0</v>
      </c>
      <c r="L386" s="240">
        <v>0</v>
      </c>
      <c r="M386" s="240">
        <v>0</v>
      </c>
      <c r="N386" s="240" t="s">
        <v>12</v>
      </c>
      <c r="O386" s="240">
        <v>0</v>
      </c>
      <c r="P386" s="240">
        <v>0</v>
      </c>
      <c r="Q386" s="240">
        <v>0</v>
      </c>
      <c r="R386" s="240">
        <v>0</v>
      </c>
      <c r="S386" s="240">
        <v>21034.6099608</v>
      </c>
      <c r="T386" s="245" t="s">
        <v>12</v>
      </c>
      <c r="U386" s="245" t="s">
        <v>317</v>
      </c>
      <c r="V386" s="245" t="s">
        <v>317</v>
      </c>
      <c r="W386" s="245" t="s">
        <v>12</v>
      </c>
      <c r="X386" s="245" t="s">
        <v>12</v>
      </c>
      <c r="Y386" s="245" t="s">
        <v>417</v>
      </c>
      <c r="Z386" s="245" t="s">
        <v>320</v>
      </c>
      <c r="AA386" s="247">
        <v>94550</v>
      </c>
      <c r="AB386" s="245" t="s">
        <v>1078</v>
      </c>
      <c r="AC386" s="245" t="s">
        <v>201</v>
      </c>
      <c r="AD386" s="245" t="s">
        <v>327</v>
      </c>
      <c r="AE386" s="245" t="s">
        <v>12</v>
      </c>
    </row>
    <row r="387" spans="2:31" x14ac:dyDescent="0.35">
      <c r="B387" s="244">
        <v>101265</v>
      </c>
      <c r="C387" s="245" t="s">
        <v>1079</v>
      </c>
      <c r="D387" s="244">
        <v>2014</v>
      </c>
      <c r="E387" s="245" t="s">
        <v>12</v>
      </c>
      <c r="F387" s="240">
        <v>935060.69646528305</v>
      </c>
      <c r="G387" s="245" t="s">
        <v>1755</v>
      </c>
      <c r="H387" s="245" t="s">
        <v>12</v>
      </c>
      <c r="I387" s="240">
        <v>935060.69646528305</v>
      </c>
      <c r="J387" s="240">
        <v>0</v>
      </c>
      <c r="K387" s="240">
        <v>0</v>
      </c>
      <c r="L387" s="240">
        <v>0</v>
      </c>
      <c r="M387" s="240">
        <v>0</v>
      </c>
      <c r="N387" s="240" t="s">
        <v>12</v>
      </c>
      <c r="O387" s="240">
        <v>935060.69646528305</v>
      </c>
      <c r="P387" s="240">
        <v>0</v>
      </c>
      <c r="Q387" s="240">
        <v>0</v>
      </c>
      <c r="R387" s="240">
        <v>935060.69646528305</v>
      </c>
      <c r="S387" s="240">
        <v>0</v>
      </c>
      <c r="T387" s="245" t="s">
        <v>12</v>
      </c>
      <c r="U387" s="245" t="s">
        <v>316</v>
      </c>
      <c r="V387" s="245" t="s">
        <v>316</v>
      </c>
      <c r="W387" s="245" t="s">
        <v>363</v>
      </c>
      <c r="X387" s="245" t="s">
        <v>12</v>
      </c>
      <c r="Y387" s="245" t="s">
        <v>452</v>
      </c>
      <c r="Z387" s="245" t="s">
        <v>320</v>
      </c>
      <c r="AA387" s="247">
        <v>95014</v>
      </c>
      <c r="AB387" s="245" t="s">
        <v>666</v>
      </c>
      <c r="AC387" s="245" t="s">
        <v>667</v>
      </c>
      <c r="AD387" s="245" t="s">
        <v>668</v>
      </c>
      <c r="AE387" s="245" t="s">
        <v>12</v>
      </c>
    </row>
    <row r="388" spans="2:31" x14ac:dyDescent="0.35">
      <c r="B388" s="244">
        <v>101381</v>
      </c>
      <c r="C388" s="245" t="s">
        <v>1080</v>
      </c>
      <c r="D388" s="244">
        <v>2014</v>
      </c>
      <c r="E388" s="245" t="s">
        <v>12</v>
      </c>
      <c r="F388" s="240">
        <v>267398.69550526899</v>
      </c>
      <c r="G388" s="245" t="s">
        <v>1755</v>
      </c>
      <c r="H388" s="245" t="s">
        <v>12</v>
      </c>
      <c r="I388" s="240">
        <v>245527.69550527001</v>
      </c>
      <c r="J388" s="240">
        <v>21871</v>
      </c>
      <c r="K388" s="240">
        <v>0</v>
      </c>
      <c r="L388" s="240">
        <v>0</v>
      </c>
      <c r="M388" s="240">
        <v>0</v>
      </c>
      <c r="N388" s="240" t="s">
        <v>12</v>
      </c>
      <c r="O388" s="240">
        <v>245527.69550527001</v>
      </c>
      <c r="P388" s="240">
        <v>0</v>
      </c>
      <c r="Q388" s="240">
        <v>0</v>
      </c>
      <c r="R388" s="240">
        <v>245527.69550527001</v>
      </c>
      <c r="S388" s="240">
        <v>21871</v>
      </c>
      <c r="T388" s="245" t="s">
        <v>12</v>
      </c>
      <c r="U388" s="245" t="s">
        <v>316</v>
      </c>
      <c r="V388" s="245" t="s">
        <v>316</v>
      </c>
      <c r="W388" s="245" t="s">
        <v>363</v>
      </c>
      <c r="X388" s="245" t="s">
        <v>12</v>
      </c>
      <c r="Y388" s="245" t="s">
        <v>1081</v>
      </c>
      <c r="Z388" s="245" t="s">
        <v>320</v>
      </c>
      <c r="AA388" s="247">
        <v>96003</v>
      </c>
      <c r="AB388" s="245" t="s">
        <v>666</v>
      </c>
      <c r="AC388" s="245" t="s">
        <v>667</v>
      </c>
      <c r="AD388" s="245" t="s">
        <v>668</v>
      </c>
      <c r="AE388" s="245" t="s">
        <v>12</v>
      </c>
    </row>
    <row r="389" spans="2:31" x14ac:dyDescent="0.35">
      <c r="B389" s="244">
        <v>101461</v>
      </c>
      <c r="C389" s="245" t="s">
        <v>1082</v>
      </c>
      <c r="D389" s="244">
        <v>2014</v>
      </c>
      <c r="E389" s="245" t="s">
        <v>12</v>
      </c>
      <c r="F389" s="240">
        <v>585367.36891937302</v>
      </c>
      <c r="G389" s="245" t="s">
        <v>1755</v>
      </c>
      <c r="H389" s="245" t="s">
        <v>12</v>
      </c>
      <c r="I389" s="240">
        <v>573875.36891937302</v>
      </c>
      <c r="J389" s="240">
        <v>11492</v>
      </c>
      <c r="K389" s="240">
        <v>0</v>
      </c>
      <c r="L389" s="240">
        <v>0</v>
      </c>
      <c r="M389" s="240">
        <v>0</v>
      </c>
      <c r="N389" s="240" t="s">
        <v>12</v>
      </c>
      <c r="O389" s="240">
        <v>573875.36891937302</v>
      </c>
      <c r="P389" s="240">
        <v>0</v>
      </c>
      <c r="Q389" s="240">
        <v>0</v>
      </c>
      <c r="R389" s="240">
        <v>573875.36891937302</v>
      </c>
      <c r="S389" s="240">
        <v>11492</v>
      </c>
      <c r="T389" s="245" t="s">
        <v>12</v>
      </c>
      <c r="U389" s="245" t="s">
        <v>316</v>
      </c>
      <c r="V389" s="245" t="s">
        <v>316</v>
      </c>
      <c r="W389" s="245" t="s">
        <v>363</v>
      </c>
      <c r="X389" s="245" t="s">
        <v>12</v>
      </c>
      <c r="Y389" s="245" t="s">
        <v>1083</v>
      </c>
      <c r="Z389" s="245" t="s">
        <v>320</v>
      </c>
      <c r="AA389" s="247">
        <v>93561</v>
      </c>
      <c r="AB389" s="245" t="s">
        <v>666</v>
      </c>
      <c r="AC389" s="245" t="s">
        <v>667</v>
      </c>
      <c r="AD389" s="245" t="s">
        <v>668</v>
      </c>
      <c r="AE389" s="245" t="s">
        <v>12</v>
      </c>
    </row>
    <row r="390" spans="2:31" x14ac:dyDescent="0.35">
      <c r="B390" s="244">
        <v>104106</v>
      </c>
      <c r="C390" s="245" t="s">
        <v>1084</v>
      </c>
      <c r="D390" s="244">
        <v>2014</v>
      </c>
      <c r="E390" s="245" t="s">
        <v>12</v>
      </c>
      <c r="F390" s="240">
        <v>21361.9303224</v>
      </c>
      <c r="G390" s="245" t="s">
        <v>1755</v>
      </c>
      <c r="H390" s="245" t="s">
        <v>12</v>
      </c>
      <c r="I390" s="240">
        <v>21361.9303224</v>
      </c>
      <c r="J390" s="240">
        <v>0</v>
      </c>
      <c r="K390" s="240">
        <v>0</v>
      </c>
      <c r="L390" s="240">
        <v>0</v>
      </c>
      <c r="M390" s="240">
        <v>0</v>
      </c>
      <c r="N390" s="240" t="s">
        <v>12</v>
      </c>
      <c r="O390" s="240">
        <v>0</v>
      </c>
      <c r="P390" s="240">
        <v>0</v>
      </c>
      <c r="Q390" s="240">
        <v>0</v>
      </c>
      <c r="R390" s="240">
        <v>0</v>
      </c>
      <c r="S390" s="240">
        <v>21361.9303224</v>
      </c>
      <c r="T390" s="245" t="s">
        <v>12</v>
      </c>
      <c r="U390" s="245" t="s">
        <v>317</v>
      </c>
      <c r="V390" s="245" t="s">
        <v>317</v>
      </c>
      <c r="W390" s="245" t="s">
        <v>12</v>
      </c>
      <c r="X390" s="245" t="s">
        <v>12</v>
      </c>
      <c r="Y390" s="245" t="s">
        <v>1085</v>
      </c>
      <c r="Z390" s="245" t="s">
        <v>320</v>
      </c>
      <c r="AA390" s="247">
        <v>93245</v>
      </c>
      <c r="AB390" s="245" t="s">
        <v>961</v>
      </c>
      <c r="AC390" s="245" t="s">
        <v>201</v>
      </c>
      <c r="AD390" s="245" t="s">
        <v>327</v>
      </c>
      <c r="AE390" s="245" t="s">
        <v>12</v>
      </c>
    </row>
    <row r="391" spans="2:31" x14ac:dyDescent="0.35">
      <c r="B391" s="244">
        <v>101716</v>
      </c>
      <c r="C391" s="245" t="s">
        <v>1086</v>
      </c>
      <c r="D391" s="244">
        <v>2014</v>
      </c>
      <c r="E391" s="245" t="s">
        <v>12</v>
      </c>
      <c r="F391" s="240">
        <v>52106.162385503703</v>
      </c>
      <c r="G391" s="245" t="s">
        <v>1755</v>
      </c>
      <c r="H391" s="245" t="s">
        <v>12</v>
      </c>
      <c r="I391" s="240">
        <v>52106.162385503703</v>
      </c>
      <c r="J391" s="240">
        <v>0</v>
      </c>
      <c r="K391" s="240">
        <v>0</v>
      </c>
      <c r="L391" s="240">
        <v>0</v>
      </c>
      <c r="M391" s="240">
        <v>0</v>
      </c>
      <c r="N391" s="240" t="s">
        <v>12</v>
      </c>
      <c r="O391" s="240">
        <v>52106.162385503703</v>
      </c>
      <c r="P391" s="240">
        <v>0</v>
      </c>
      <c r="Q391" s="240">
        <v>0</v>
      </c>
      <c r="R391" s="240">
        <v>52106.162385503703</v>
      </c>
      <c r="S391" s="240">
        <v>0</v>
      </c>
      <c r="T391" s="245" t="s">
        <v>12</v>
      </c>
      <c r="U391" s="245" t="s">
        <v>316</v>
      </c>
      <c r="V391" s="245" t="s">
        <v>316</v>
      </c>
      <c r="W391" s="245" t="s">
        <v>430</v>
      </c>
      <c r="X391" s="245" t="s">
        <v>12</v>
      </c>
      <c r="Y391" s="245" t="s">
        <v>952</v>
      </c>
      <c r="Z391" s="245" t="s">
        <v>320</v>
      </c>
      <c r="AA391" s="247">
        <v>93245</v>
      </c>
      <c r="AB391" s="245" t="s">
        <v>961</v>
      </c>
      <c r="AC391" s="245" t="s">
        <v>201</v>
      </c>
      <c r="AD391" s="245" t="s">
        <v>327</v>
      </c>
      <c r="AE391" s="245" t="s">
        <v>12</v>
      </c>
    </row>
    <row r="392" spans="2:31" x14ac:dyDescent="0.35">
      <c r="B392" s="244">
        <v>104105</v>
      </c>
      <c r="C392" s="245" t="s">
        <v>1087</v>
      </c>
      <c r="D392" s="244">
        <v>2014</v>
      </c>
      <c r="E392" s="245" t="s">
        <v>12</v>
      </c>
      <c r="F392" s="240">
        <v>17522.168580000001</v>
      </c>
      <c r="G392" s="245" t="s">
        <v>1755</v>
      </c>
      <c r="H392" s="245" t="s">
        <v>12</v>
      </c>
      <c r="I392" s="240">
        <v>17522.168580000001</v>
      </c>
      <c r="J392" s="240">
        <v>0</v>
      </c>
      <c r="K392" s="240">
        <v>0</v>
      </c>
      <c r="L392" s="240">
        <v>0</v>
      </c>
      <c r="M392" s="240">
        <v>0</v>
      </c>
      <c r="N392" s="240" t="s">
        <v>12</v>
      </c>
      <c r="O392" s="240">
        <v>0</v>
      </c>
      <c r="P392" s="240">
        <v>0</v>
      </c>
      <c r="Q392" s="240">
        <v>0</v>
      </c>
      <c r="R392" s="240">
        <v>0</v>
      </c>
      <c r="S392" s="240">
        <v>17522.168580000001</v>
      </c>
      <c r="T392" s="245" t="s">
        <v>12</v>
      </c>
      <c r="U392" s="245" t="s">
        <v>317</v>
      </c>
      <c r="V392" s="245" t="s">
        <v>317</v>
      </c>
      <c r="W392" s="245" t="s">
        <v>12</v>
      </c>
      <c r="X392" s="245" t="s">
        <v>12</v>
      </c>
      <c r="Y392" s="245" t="s">
        <v>1088</v>
      </c>
      <c r="Z392" s="245" t="s">
        <v>320</v>
      </c>
      <c r="AA392" s="247">
        <v>95376</v>
      </c>
      <c r="AB392" s="245" t="s">
        <v>961</v>
      </c>
      <c r="AC392" s="245" t="s">
        <v>201</v>
      </c>
      <c r="AD392" s="245" t="s">
        <v>327</v>
      </c>
      <c r="AE392" s="245" t="s">
        <v>12</v>
      </c>
    </row>
    <row r="393" spans="2:31" x14ac:dyDescent="0.35">
      <c r="B393" s="244">
        <v>104052</v>
      </c>
      <c r="C393" s="245" t="s">
        <v>1089</v>
      </c>
      <c r="D393" s="244">
        <v>2014</v>
      </c>
      <c r="E393" s="245" t="s">
        <v>12</v>
      </c>
      <c r="F393" s="240">
        <v>76244.966477976006</v>
      </c>
      <c r="G393" s="245" t="s">
        <v>1755</v>
      </c>
      <c r="H393" s="245" t="s">
        <v>12</v>
      </c>
      <c r="I393" s="240">
        <v>76244.966477976006</v>
      </c>
      <c r="J393" s="240">
        <v>0</v>
      </c>
      <c r="K393" s="240">
        <v>0</v>
      </c>
      <c r="L393" s="240">
        <v>0</v>
      </c>
      <c r="M393" s="240">
        <v>0</v>
      </c>
      <c r="N393" s="240" t="s">
        <v>12</v>
      </c>
      <c r="O393" s="240">
        <v>76244.966477976006</v>
      </c>
      <c r="P393" s="240">
        <v>0</v>
      </c>
      <c r="Q393" s="240">
        <v>0</v>
      </c>
      <c r="R393" s="240">
        <v>76244.966477976006</v>
      </c>
      <c r="S393" s="240">
        <v>0</v>
      </c>
      <c r="T393" s="245" t="s">
        <v>12</v>
      </c>
      <c r="U393" s="245" t="s">
        <v>316</v>
      </c>
      <c r="V393" s="245" t="s">
        <v>316</v>
      </c>
      <c r="W393" s="245" t="s">
        <v>363</v>
      </c>
      <c r="X393" s="245" t="s">
        <v>12</v>
      </c>
      <c r="Y393" s="245" t="s">
        <v>1090</v>
      </c>
      <c r="Z393" s="245" t="s">
        <v>320</v>
      </c>
      <c r="AA393" s="247">
        <v>93908</v>
      </c>
      <c r="AB393" s="245" t="s">
        <v>1091</v>
      </c>
      <c r="AC393" s="245" t="s">
        <v>1092</v>
      </c>
      <c r="AD393" s="245" t="s">
        <v>327</v>
      </c>
      <c r="AE393" s="245" t="s">
        <v>12</v>
      </c>
    </row>
    <row r="394" spans="2:31" x14ac:dyDescent="0.35">
      <c r="B394" s="244">
        <v>101499</v>
      </c>
      <c r="C394" s="245" t="s">
        <v>1093</v>
      </c>
      <c r="D394" s="244">
        <v>2014</v>
      </c>
      <c r="E394" s="245" t="s">
        <v>12</v>
      </c>
      <c r="F394" s="240">
        <v>101607.5553988</v>
      </c>
      <c r="G394" s="245" t="s">
        <v>1755</v>
      </c>
      <c r="H394" s="245" t="s">
        <v>12</v>
      </c>
      <c r="I394" s="240">
        <v>101607.5553988</v>
      </c>
      <c r="J394" s="240">
        <v>0</v>
      </c>
      <c r="K394" s="240">
        <v>0</v>
      </c>
      <c r="L394" s="240">
        <v>0</v>
      </c>
      <c r="M394" s="240">
        <v>0</v>
      </c>
      <c r="N394" s="240" t="s">
        <v>12</v>
      </c>
      <c r="O394" s="240">
        <v>101607.5553988</v>
      </c>
      <c r="P394" s="240">
        <v>0</v>
      </c>
      <c r="Q394" s="240">
        <v>0</v>
      </c>
      <c r="R394" s="240">
        <v>101607.5553988</v>
      </c>
      <c r="S394" s="240">
        <v>0</v>
      </c>
      <c r="T394" s="245" t="s">
        <v>12</v>
      </c>
      <c r="U394" s="245" t="s">
        <v>316</v>
      </c>
      <c r="V394" s="245" t="s">
        <v>316</v>
      </c>
      <c r="W394" s="245" t="s">
        <v>777</v>
      </c>
      <c r="X394" s="245" t="s">
        <v>12</v>
      </c>
      <c r="Y394" s="245" t="s">
        <v>580</v>
      </c>
      <c r="Z394" s="245" t="s">
        <v>320</v>
      </c>
      <c r="AA394" s="247">
        <v>93635</v>
      </c>
      <c r="AB394" s="245" t="s">
        <v>673</v>
      </c>
      <c r="AC394" s="245" t="s">
        <v>201</v>
      </c>
      <c r="AD394" s="245" t="s">
        <v>327</v>
      </c>
      <c r="AE394" s="245" t="s">
        <v>12</v>
      </c>
    </row>
    <row r="395" spans="2:31" x14ac:dyDescent="0.35">
      <c r="B395" s="244">
        <v>104451</v>
      </c>
      <c r="C395" s="245" t="s">
        <v>2000</v>
      </c>
      <c r="D395" s="244">
        <v>2014</v>
      </c>
      <c r="E395" s="245" t="s">
        <v>12</v>
      </c>
      <c r="F395" s="240">
        <v>0</v>
      </c>
      <c r="G395" s="245" t="s">
        <v>1755</v>
      </c>
      <c r="H395" s="245" t="s">
        <v>12</v>
      </c>
      <c r="I395" s="240">
        <v>0</v>
      </c>
      <c r="J395" s="240">
        <v>0</v>
      </c>
      <c r="K395" s="240">
        <v>0</v>
      </c>
      <c r="L395" s="240">
        <v>0</v>
      </c>
      <c r="M395" s="240">
        <v>0</v>
      </c>
      <c r="N395" s="240" t="s">
        <v>12</v>
      </c>
      <c r="O395" s="240">
        <v>0</v>
      </c>
      <c r="P395" s="240">
        <v>0</v>
      </c>
      <c r="Q395" s="240">
        <v>0</v>
      </c>
      <c r="R395" s="240">
        <v>0</v>
      </c>
      <c r="S395" s="240">
        <v>0</v>
      </c>
      <c r="T395" s="245" t="s">
        <v>12</v>
      </c>
      <c r="U395" s="245" t="s">
        <v>317</v>
      </c>
      <c r="V395" s="245" t="s">
        <v>317</v>
      </c>
      <c r="W395" s="245" t="s">
        <v>12</v>
      </c>
      <c r="X395" s="245" t="s">
        <v>12</v>
      </c>
      <c r="Y395" s="245" t="s">
        <v>1791</v>
      </c>
      <c r="Z395" s="245" t="s">
        <v>943</v>
      </c>
      <c r="AA395" s="247">
        <v>33309</v>
      </c>
      <c r="AB395" s="245" t="s">
        <v>560</v>
      </c>
      <c r="AC395" s="245" t="s">
        <v>322</v>
      </c>
      <c r="AD395" s="245" t="s">
        <v>323</v>
      </c>
      <c r="AE395" s="245" t="s">
        <v>12</v>
      </c>
    </row>
    <row r="396" spans="2:31" x14ac:dyDescent="0.35">
      <c r="B396" s="244">
        <v>104099</v>
      </c>
      <c r="C396" s="245" t="s">
        <v>1094</v>
      </c>
      <c r="D396" s="244">
        <v>2014</v>
      </c>
      <c r="E396" s="245" t="s">
        <v>12</v>
      </c>
      <c r="F396" s="240">
        <v>106060.4097168</v>
      </c>
      <c r="G396" s="245" t="s">
        <v>1755</v>
      </c>
      <c r="H396" s="245" t="s">
        <v>12</v>
      </c>
      <c r="I396" s="240">
        <v>0</v>
      </c>
      <c r="J396" s="240">
        <v>0</v>
      </c>
      <c r="K396" s="240">
        <v>0</v>
      </c>
      <c r="L396" s="240">
        <v>0</v>
      </c>
      <c r="M396" s="240">
        <v>106060.4097168</v>
      </c>
      <c r="N396" s="240" t="s">
        <v>12</v>
      </c>
      <c r="O396" s="240">
        <v>0</v>
      </c>
      <c r="P396" s="240">
        <v>0</v>
      </c>
      <c r="Q396" s="240">
        <v>106060.4097168</v>
      </c>
      <c r="R396" s="240">
        <v>106060.4097168</v>
      </c>
      <c r="S396" s="240">
        <v>0</v>
      </c>
      <c r="T396" s="245" t="s">
        <v>12</v>
      </c>
      <c r="U396" s="245" t="s">
        <v>316</v>
      </c>
      <c r="V396" s="245" t="s">
        <v>317</v>
      </c>
      <c r="W396" s="245" t="s">
        <v>553</v>
      </c>
      <c r="X396" s="245" t="s">
        <v>12</v>
      </c>
      <c r="Y396" s="245" t="s">
        <v>1095</v>
      </c>
      <c r="Z396" s="245" t="s">
        <v>320</v>
      </c>
      <c r="AA396" s="247">
        <v>96150</v>
      </c>
      <c r="AB396" s="245" t="s">
        <v>321</v>
      </c>
      <c r="AC396" s="245" t="s">
        <v>322</v>
      </c>
      <c r="AD396" s="245" t="s">
        <v>323</v>
      </c>
      <c r="AE396" s="245" t="s">
        <v>12</v>
      </c>
    </row>
    <row r="397" spans="2:31" x14ac:dyDescent="0.35">
      <c r="B397" s="244">
        <v>100904</v>
      </c>
      <c r="C397" s="245" t="s">
        <v>2001</v>
      </c>
      <c r="D397" s="244">
        <v>2014</v>
      </c>
      <c r="E397" s="245" t="s">
        <v>12</v>
      </c>
      <c r="F397" s="240">
        <v>291901.07927630399</v>
      </c>
      <c r="G397" s="245" t="s">
        <v>1755</v>
      </c>
      <c r="H397" s="245" t="s">
        <v>12</v>
      </c>
      <c r="I397" s="240">
        <v>288019.56649037602</v>
      </c>
      <c r="J397" s="240">
        <v>0</v>
      </c>
      <c r="K397" s="240">
        <v>3881.5127859299</v>
      </c>
      <c r="L397" s="240">
        <v>0</v>
      </c>
      <c r="M397" s="240">
        <v>0</v>
      </c>
      <c r="N397" s="240" t="s">
        <v>12</v>
      </c>
      <c r="O397" s="240">
        <v>285692.97948976402</v>
      </c>
      <c r="P397" s="240">
        <v>3881.5127859299</v>
      </c>
      <c r="Q397" s="240">
        <v>0</v>
      </c>
      <c r="R397" s="240">
        <v>289574.49227569299</v>
      </c>
      <c r="S397" s="240">
        <v>2326.58700061119</v>
      </c>
      <c r="T397" s="245" t="s">
        <v>12</v>
      </c>
      <c r="U397" s="245" t="s">
        <v>316</v>
      </c>
      <c r="V397" s="245" t="s">
        <v>316</v>
      </c>
      <c r="W397" s="245" t="s">
        <v>363</v>
      </c>
      <c r="X397" s="245" t="s">
        <v>12</v>
      </c>
      <c r="Y397" s="245" t="s">
        <v>546</v>
      </c>
      <c r="Z397" s="245" t="s">
        <v>320</v>
      </c>
      <c r="AA397" s="247">
        <v>92821</v>
      </c>
      <c r="AB397" s="245" t="s">
        <v>342</v>
      </c>
      <c r="AC397" s="245" t="s">
        <v>550</v>
      </c>
      <c r="AD397" s="245" t="s">
        <v>551</v>
      </c>
      <c r="AE397" s="245" t="s">
        <v>12</v>
      </c>
    </row>
    <row r="398" spans="2:31" x14ac:dyDescent="0.35">
      <c r="B398" s="244">
        <v>101044</v>
      </c>
      <c r="C398" s="245" t="s">
        <v>1096</v>
      </c>
      <c r="D398" s="244">
        <v>2014</v>
      </c>
      <c r="E398" s="245" t="s">
        <v>12</v>
      </c>
      <c r="F398" s="240">
        <v>120804.364376</v>
      </c>
      <c r="G398" s="245" t="s">
        <v>1755</v>
      </c>
      <c r="H398" s="245" t="s">
        <v>12</v>
      </c>
      <c r="I398" s="240">
        <v>120804.364376</v>
      </c>
      <c r="J398" s="240">
        <v>0</v>
      </c>
      <c r="K398" s="240">
        <v>0</v>
      </c>
      <c r="L398" s="240">
        <v>0</v>
      </c>
      <c r="M398" s="240">
        <v>0</v>
      </c>
      <c r="N398" s="240" t="s">
        <v>12</v>
      </c>
      <c r="O398" s="240">
        <v>120804.364376</v>
      </c>
      <c r="P398" s="240">
        <v>0</v>
      </c>
      <c r="Q398" s="240">
        <v>0</v>
      </c>
      <c r="R398" s="240">
        <v>120804.364376</v>
      </c>
      <c r="S398" s="240">
        <v>0</v>
      </c>
      <c r="T398" s="245" t="s">
        <v>12</v>
      </c>
      <c r="U398" s="245" t="s">
        <v>316</v>
      </c>
      <c r="V398" s="245" t="s">
        <v>317</v>
      </c>
      <c r="W398" s="245" t="s">
        <v>467</v>
      </c>
      <c r="X398" s="245" t="s">
        <v>12</v>
      </c>
      <c r="Y398" s="245" t="s">
        <v>346</v>
      </c>
      <c r="Z398" s="245" t="s">
        <v>320</v>
      </c>
      <c r="AA398" s="247">
        <v>93308</v>
      </c>
      <c r="AB398" s="245" t="s">
        <v>352</v>
      </c>
      <c r="AC398" s="245" t="s">
        <v>201</v>
      </c>
      <c r="AD398" s="245" t="s">
        <v>458</v>
      </c>
      <c r="AE398" s="245" t="s">
        <v>12</v>
      </c>
    </row>
    <row r="399" spans="2:31" x14ac:dyDescent="0.35">
      <c r="B399" s="244">
        <v>101574</v>
      </c>
      <c r="C399" s="245" t="s">
        <v>1097</v>
      </c>
      <c r="D399" s="244">
        <v>2014</v>
      </c>
      <c r="E399" s="245" t="s">
        <v>12</v>
      </c>
      <c r="F399" s="240">
        <v>16821.481895871901</v>
      </c>
      <c r="G399" s="245" t="s">
        <v>1755</v>
      </c>
      <c r="H399" s="245" t="s">
        <v>12</v>
      </c>
      <c r="I399" s="240">
        <v>16821.481895871901</v>
      </c>
      <c r="J399" s="240">
        <v>0</v>
      </c>
      <c r="K399" s="240">
        <v>0</v>
      </c>
      <c r="L399" s="240">
        <v>0</v>
      </c>
      <c r="M399" s="240">
        <v>0</v>
      </c>
      <c r="N399" s="240" t="s">
        <v>12</v>
      </c>
      <c r="O399" s="240">
        <v>16821.481895871901</v>
      </c>
      <c r="P399" s="240">
        <v>0</v>
      </c>
      <c r="Q399" s="240">
        <v>0</v>
      </c>
      <c r="R399" s="240">
        <v>16821.481895871901</v>
      </c>
      <c r="S399" s="240">
        <v>0</v>
      </c>
      <c r="T399" s="245" t="s">
        <v>12</v>
      </c>
      <c r="U399" s="245" t="s">
        <v>316</v>
      </c>
      <c r="V399" s="245" t="s">
        <v>317</v>
      </c>
      <c r="W399" s="245" t="s">
        <v>467</v>
      </c>
      <c r="X399" s="245" t="s">
        <v>12</v>
      </c>
      <c r="Y399" s="245" t="s">
        <v>1098</v>
      </c>
      <c r="Z399" s="245" t="s">
        <v>320</v>
      </c>
      <c r="AA399" s="247">
        <v>93599</v>
      </c>
      <c r="AB399" s="245" t="s">
        <v>1099</v>
      </c>
      <c r="AC399" s="245" t="s">
        <v>201</v>
      </c>
      <c r="AD399" s="245" t="s">
        <v>327</v>
      </c>
      <c r="AE399" s="245" t="s">
        <v>12</v>
      </c>
    </row>
    <row r="400" spans="2:31" x14ac:dyDescent="0.35">
      <c r="B400" s="244">
        <v>101623</v>
      </c>
      <c r="C400" s="245" t="s">
        <v>1100</v>
      </c>
      <c r="D400" s="244">
        <v>2014</v>
      </c>
      <c r="E400" s="245" t="s">
        <v>12</v>
      </c>
      <c r="F400" s="240">
        <v>27187.647398644302</v>
      </c>
      <c r="G400" s="245" t="s">
        <v>1755</v>
      </c>
      <c r="H400" s="245" t="s">
        <v>12</v>
      </c>
      <c r="I400" s="240">
        <v>27187.647398644302</v>
      </c>
      <c r="J400" s="240">
        <v>0</v>
      </c>
      <c r="K400" s="240">
        <v>0</v>
      </c>
      <c r="L400" s="240">
        <v>0</v>
      </c>
      <c r="M400" s="240">
        <v>0</v>
      </c>
      <c r="N400" s="240" t="s">
        <v>12</v>
      </c>
      <c r="O400" s="240">
        <v>25121.622862091001</v>
      </c>
      <c r="P400" s="240">
        <v>0</v>
      </c>
      <c r="Q400" s="240">
        <v>0</v>
      </c>
      <c r="R400" s="240">
        <v>25121.622862091001</v>
      </c>
      <c r="S400" s="240">
        <v>2066.0245365532001</v>
      </c>
      <c r="T400" s="245" t="s">
        <v>12</v>
      </c>
      <c r="U400" s="245" t="s">
        <v>316</v>
      </c>
      <c r="V400" s="245" t="s">
        <v>317</v>
      </c>
      <c r="W400" s="245" t="s">
        <v>2041</v>
      </c>
      <c r="X400" s="245" t="s">
        <v>12</v>
      </c>
      <c r="Y400" s="245" t="s">
        <v>876</v>
      </c>
      <c r="Z400" s="245" t="s">
        <v>320</v>
      </c>
      <c r="AA400" s="247">
        <v>94089</v>
      </c>
      <c r="AB400" s="245" t="s">
        <v>1101</v>
      </c>
      <c r="AC400" s="245" t="s">
        <v>201</v>
      </c>
      <c r="AD400" s="245" t="s">
        <v>327</v>
      </c>
      <c r="AE400" s="245" t="s">
        <v>12</v>
      </c>
    </row>
    <row r="401" spans="2:31" x14ac:dyDescent="0.35">
      <c r="B401" s="244">
        <v>104424</v>
      </c>
      <c r="C401" s="245" t="s">
        <v>1102</v>
      </c>
      <c r="D401" s="244">
        <v>2014</v>
      </c>
      <c r="E401" s="245" t="s">
        <v>12</v>
      </c>
      <c r="F401" s="240">
        <v>11812.115514294999</v>
      </c>
      <c r="G401" s="245" t="s">
        <v>1755</v>
      </c>
      <c r="H401" s="245" t="s">
        <v>12</v>
      </c>
      <c r="I401" s="240">
        <v>11812.115514294999</v>
      </c>
      <c r="J401" s="240">
        <v>0</v>
      </c>
      <c r="K401" s="240">
        <v>0</v>
      </c>
      <c r="L401" s="240">
        <v>0</v>
      </c>
      <c r="M401" s="240">
        <v>0</v>
      </c>
      <c r="N401" s="240" t="s">
        <v>12</v>
      </c>
      <c r="O401" s="240">
        <v>0</v>
      </c>
      <c r="P401" s="240">
        <v>0</v>
      </c>
      <c r="Q401" s="240">
        <v>0</v>
      </c>
      <c r="R401" s="240">
        <v>0</v>
      </c>
      <c r="S401" s="240">
        <v>11812.115514294999</v>
      </c>
      <c r="T401" s="245" t="s">
        <v>12</v>
      </c>
      <c r="U401" s="245" t="s">
        <v>317</v>
      </c>
      <c r="V401" s="245" t="s">
        <v>317</v>
      </c>
      <c r="W401" s="245" t="s">
        <v>12</v>
      </c>
      <c r="X401" s="245" t="s">
        <v>12</v>
      </c>
      <c r="Y401" s="245" t="s">
        <v>1103</v>
      </c>
      <c r="Z401" s="245" t="s">
        <v>320</v>
      </c>
      <c r="AA401" s="247">
        <v>95220</v>
      </c>
      <c r="AB401" s="245" t="s">
        <v>638</v>
      </c>
      <c r="AC401" s="245" t="s">
        <v>343</v>
      </c>
      <c r="AD401" s="245" t="s">
        <v>344</v>
      </c>
      <c r="AE401" s="245" t="s">
        <v>12</v>
      </c>
    </row>
    <row r="402" spans="2:31" x14ac:dyDescent="0.35">
      <c r="B402" s="244">
        <v>3040</v>
      </c>
      <c r="C402" s="245" t="s">
        <v>1104</v>
      </c>
      <c r="D402" s="244">
        <v>2014</v>
      </c>
      <c r="E402" s="245" t="s">
        <v>12</v>
      </c>
      <c r="F402" s="240">
        <v>0</v>
      </c>
      <c r="G402" s="245" t="s">
        <v>1755</v>
      </c>
      <c r="H402" s="245" t="s">
        <v>12</v>
      </c>
      <c r="I402" s="240">
        <v>0</v>
      </c>
      <c r="J402" s="240">
        <v>0</v>
      </c>
      <c r="K402" s="240">
        <v>0</v>
      </c>
      <c r="L402" s="240">
        <v>0</v>
      </c>
      <c r="M402" s="240">
        <v>0</v>
      </c>
      <c r="N402" s="240" t="s">
        <v>12</v>
      </c>
      <c r="O402" s="240">
        <v>0</v>
      </c>
      <c r="P402" s="240">
        <v>0</v>
      </c>
      <c r="Q402" s="240">
        <v>0</v>
      </c>
      <c r="R402" s="240">
        <v>0</v>
      </c>
      <c r="S402" s="240">
        <v>0</v>
      </c>
      <c r="T402" s="245" t="s">
        <v>12</v>
      </c>
      <c r="U402" s="245" t="s">
        <v>317</v>
      </c>
      <c r="V402" s="245" t="s">
        <v>317</v>
      </c>
      <c r="W402" s="245" t="s">
        <v>12</v>
      </c>
      <c r="X402" s="245" t="s">
        <v>12</v>
      </c>
      <c r="Y402" s="245" t="s">
        <v>1105</v>
      </c>
      <c r="Z402" s="245" t="s">
        <v>320</v>
      </c>
      <c r="AA402" s="247">
        <v>90120</v>
      </c>
      <c r="AB402" s="245" t="s">
        <v>321</v>
      </c>
      <c r="AC402" s="245" t="s">
        <v>322</v>
      </c>
      <c r="AD402" s="245" t="s">
        <v>323</v>
      </c>
      <c r="AE402" s="245" t="s">
        <v>12</v>
      </c>
    </row>
    <row r="403" spans="2:31" x14ac:dyDescent="0.35">
      <c r="B403" s="244">
        <v>104172</v>
      </c>
      <c r="C403" s="245" t="s">
        <v>1106</v>
      </c>
      <c r="D403" s="244">
        <v>2014</v>
      </c>
      <c r="E403" s="245" t="s">
        <v>12</v>
      </c>
      <c r="F403" s="240">
        <v>501924.70672479901</v>
      </c>
      <c r="G403" s="245" t="s">
        <v>1755</v>
      </c>
      <c r="H403" s="245" t="s">
        <v>12</v>
      </c>
      <c r="I403" s="240">
        <v>501924.70672479901</v>
      </c>
      <c r="J403" s="240">
        <v>0</v>
      </c>
      <c r="K403" s="240">
        <v>0</v>
      </c>
      <c r="L403" s="240">
        <v>0</v>
      </c>
      <c r="M403" s="240">
        <v>0</v>
      </c>
      <c r="N403" s="240" t="s">
        <v>12</v>
      </c>
      <c r="O403" s="240">
        <v>501924.70672479901</v>
      </c>
      <c r="P403" s="240">
        <v>0</v>
      </c>
      <c r="Q403" s="240">
        <v>0</v>
      </c>
      <c r="R403" s="240">
        <v>501924.70672479901</v>
      </c>
      <c r="S403" s="240">
        <v>0</v>
      </c>
      <c r="T403" s="245" t="s">
        <v>12</v>
      </c>
      <c r="U403" s="245" t="s">
        <v>316</v>
      </c>
      <c r="V403" s="245" t="s">
        <v>317</v>
      </c>
      <c r="W403" s="245" t="s">
        <v>350</v>
      </c>
      <c r="X403" s="245" t="s">
        <v>12</v>
      </c>
      <c r="Y403" s="245" t="s">
        <v>1107</v>
      </c>
      <c r="Z403" s="245" t="s">
        <v>320</v>
      </c>
      <c r="AA403" s="247">
        <v>95242</v>
      </c>
      <c r="AB403" s="245" t="s">
        <v>352</v>
      </c>
      <c r="AC403" s="245" t="s">
        <v>353</v>
      </c>
      <c r="AD403" s="245" t="s">
        <v>354</v>
      </c>
      <c r="AE403" s="245" t="s">
        <v>12</v>
      </c>
    </row>
    <row r="404" spans="2:31" x14ac:dyDescent="0.35">
      <c r="B404" s="244">
        <v>100207</v>
      </c>
      <c r="C404" s="245" t="s">
        <v>1108</v>
      </c>
      <c r="D404" s="244">
        <v>2014</v>
      </c>
      <c r="E404" s="245" t="s">
        <v>12</v>
      </c>
      <c r="F404" s="240">
        <v>62040.788356505102</v>
      </c>
      <c r="G404" s="245" t="s">
        <v>1755</v>
      </c>
      <c r="H404" s="245" t="s">
        <v>12</v>
      </c>
      <c r="I404" s="240">
        <v>62040.788356505102</v>
      </c>
      <c r="J404" s="240">
        <v>0</v>
      </c>
      <c r="K404" s="240">
        <v>0</v>
      </c>
      <c r="L404" s="240">
        <v>0</v>
      </c>
      <c r="M404" s="240">
        <v>0</v>
      </c>
      <c r="N404" s="240" t="s">
        <v>12</v>
      </c>
      <c r="O404" s="240">
        <v>62040.788356505102</v>
      </c>
      <c r="P404" s="240">
        <v>0</v>
      </c>
      <c r="Q404" s="240">
        <v>0</v>
      </c>
      <c r="R404" s="240">
        <v>62040.788356505102</v>
      </c>
      <c r="S404" s="240">
        <v>0</v>
      </c>
      <c r="T404" s="245" t="s">
        <v>12</v>
      </c>
      <c r="U404" s="245" t="s">
        <v>316</v>
      </c>
      <c r="V404" s="245" t="s">
        <v>317</v>
      </c>
      <c r="W404" s="245" t="s">
        <v>381</v>
      </c>
      <c r="X404" s="245" t="s">
        <v>12</v>
      </c>
      <c r="Y404" s="245" t="s">
        <v>1109</v>
      </c>
      <c r="Z404" s="245" t="s">
        <v>320</v>
      </c>
      <c r="AA404" s="247">
        <v>92354</v>
      </c>
      <c r="AB404" s="245" t="s">
        <v>520</v>
      </c>
      <c r="AC404" s="245" t="s">
        <v>201</v>
      </c>
      <c r="AD404" s="245" t="s">
        <v>327</v>
      </c>
      <c r="AE404" s="245" t="s">
        <v>12</v>
      </c>
    </row>
    <row r="405" spans="2:31" x14ac:dyDescent="0.35">
      <c r="B405" s="244">
        <v>104479</v>
      </c>
      <c r="C405" s="245" t="s">
        <v>2002</v>
      </c>
      <c r="D405" s="244">
        <v>2014</v>
      </c>
      <c r="E405" s="245" t="s">
        <v>12</v>
      </c>
      <c r="F405" s="240">
        <v>9392.7592538452409</v>
      </c>
      <c r="G405" s="245" t="s">
        <v>1755</v>
      </c>
      <c r="H405" s="245" t="s">
        <v>12</v>
      </c>
      <c r="I405" s="240">
        <v>9392.7592538452409</v>
      </c>
      <c r="J405" s="240">
        <v>0</v>
      </c>
      <c r="K405" s="240">
        <v>0</v>
      </c>
      <c r="L405" s="240">
        <v>0</v>
      </c>
      <c r="M405" s="240">
        <v>0</v>
      </c>
      <c r="N405" s="240" t="s">
        <v>12</v>
      </c>
      <c r="O405" s="240">
        <v>0</v>
      </c>
      <c r="P405" s="240">
        <v>0</v>
      </c>
      <c r="Q405" s="240">
        <v>0</v>
      </c>
      <c r="R405" s="240">
        <v>0</v>
      </c>
      <c r="S405" s="240">
        <v>9392.7592538452409</v>
      </c>
      <c r="T405" s="245" t="s">
        <v>12</v>
      </c>
      <c r="U405" s="245" t="s">
        <v>317</v>
      </c>
      <c r="V405" s="245" t="s">
        <v>317</v>
      </c>
      <c r="W405" s="245" t="s">
        <v>12</v>
      </c>
      <c r="X405" s="245" t="s">
        <v>12</v>
      </c>
      <c r="Y405" s="245" t="s">
        <v>737</v>
      </c>
      <c r="Z405" s="245" t="s">
        <v>320</v>
      </c>
      <c r="AA405" s="247">
        <v>93436</v>
      </c>
      <c r="AB405" s="245" t="s">
        <v>342</v>
      </c>
      <c r="AC405" s="245" t="s">
        <v>201</v>
      </c>
      <c r="AD405" s="245" t="s">
        <v>344</v>
      </c>
      <c r="AE405" s="245" t="s">
        <v>12</v>
      </c>
    </row>
    <row r="406" spans="2:31" x14ac:dyDescent="0.35">
      <c r="B406" s="244">
        <v>5003</v>
      </c>
      <c r="C406" s="245" t="s">
        <v>1110</v>
      </c>
      <c r="D406" s="244">
        <v>2014</v>
      </c>
      <c r="E406" s="245" t="s">
        <v>12</v>
      </c>
      <c r="F406" s="240">
        <v>430478.570967999</v>
      </c>
      <c r="G406" s="245" t="s">
        <v>1755</v>
      </c>
      <c r="H406" s="245" t="s">
        <v>12</v>
      </c>
      <c r="I406" s="240">
        <v>0</v>
      </c>
      <c r="J406" s="240">
        <v>0</v>
      </c>
      <c r="K406" s="240">
        <v>430478.570967999</v>
      </c>
      <c r="L406" s="240">
        <v>0</v>
      </c>
      <c r="M406" s="240">
        <v>0</v>
      </c>
      <c r="N406" s="240" t="s">
        <v>12</v>
      </c>
      <c r="O406" s="240">
        <v>0</v>
      </c>
      <c r="P406" s="240">
        <v>384659.32216679998</v>
      </c>
      <c r="Q406" s="240">
        <v>0</v>
      </c>
      <c r="R406" s="240">
        <v>384659.32216679998</v>
      </c>
      <c r="S406" s="240">
        <v>45819.278244359601</v>
      </c>
      <c r="T406" s="245" t="s">
        <v>12</v>
      </c>
      <c r="U406" s="245" t="s">
        <v>316</v>
      </c>
      <c r="V406" s="245" t="s">
        <v>317</v>
      </c>
      <c r="W406" s="245" t="s">
        <v>381</v>
      </c>
      <c r="X406" s="245" t="s">
        <v>12</v>
      </c>
      <c r="Y406" s="245" t="s">
        <v>351</v>
      </c>
      <c r="Z406" s="245" t="s">
        <v>320</v>
      </c>
      <c r="AA406" s="247">
        <v>90806</v>
      </c>
      <c r="AB406" s="245" t="s">
        <v>743</v>
      </c>
      <c r="AC406" s="245" t="s">
        <v>424</v>
      </c>
      <c r="AD406" s="245" t="s">
        <v>551</v>
      </c>
      <c r="AE406" s="245" t="s">
        <v>12</v>
      </c>
    </row>
    <row r="407" spans="2:31" x14ac:dyDescent="0.35">
      <c r="B407" s="244">
        <v>3042</v>
      </c>
      <c r="C407" s="245" t="s">
        <v>1111</v>
      </c>
      <c r="D407" s="244">
        <v>2014</v>
      </c>
      <c r="E407" s="245" t="s">
        <v>12</v>
      </c>
      <c r="F407" s="240">
        <v>12996637.4872589</v>
      </c>
      <c r="G407" s="245" t="s">
        <v>1755</v>
      </c>
      <c r="H407" s="245" t="s">
        <v>12</v>
      </c>
      <c r="I407" s="240">
        <v>0</v>
      </c>
      <c r="J407" s="240">
        <v>0</v>
      </c>
      <c r="K407" s="240">
        <v>0</v>
      </c>
      <c r="L407" s="240">
        <v>0</v>
      </c>
      <c r="M407" s="240">
        <v>12996637.4872589</v>
      </c>
      <c r="N407" s="240" t="s">
        <v>12</v>
      </c>
      <c r="O407" s="240">
        <v>0</v>
      </c>
      <c r="P407" s="240">
        <v>0</v>
      </c>
      <c r="Q407" s="240">
        <v>12996637.4872589</v>
      </c>
      <c r="R407" s="240">
        <v>12996637.4872589</v>
      </c>
      <c r="S407" s="240">
        <v>0</v>
      </c>
      <c r="T407" s="245" t="s">
        <v>12</v>
      </c>
      <c r="U407" s="245" t="s">
        <v>316</v>
      </c>
      <c r="V407" s="245" t="s">
        <v>317</v>
      </c>
      <c r="W407" s="245" t="s">
        <v>1935</v>
      </c>
      <c r="X407" s="245" t="s">
        <v>12</v>
      </c>
      <c r="Y407" s="245" t="s">
        <v>506</v>
      </c>
      <c r="Z407" s="245" t="s">
        <v>320</v>
      </c>
      <c r="AA407" s="247">
        <v>90012</v>
      </c>
      <c r="AB407" s="245" t="s">
        <v>560</v>
      </c>
      <c r="AC407" s="245" t="s">
        <v>322</v>
      </c>
      <c r="AD407" s="245" t="s">
        <v>323</v>
      </c>
      <c r="AE407" s="245" t="s">
        <v>12</v>
      </c>
    </row>
    <row r="408" spans="2:31" x14ac:dyDescent="0.35">
      <c r="B408" s="244">
        <v>100185</v>
      </c>
      <c r="C408" s="245" t="s">
        <v>1112</v>
      </c>
      <c r="D408" s="244">
        <v>2014</v>
      </c>
      <c r="E408" s="245" t="s">
        <v>12</v>
      </c>
      <c r="F408" s="240">
        <v>62902.676368</v>
      </c>
      <c r="G408" s="245" t="s">
        <v>1755</v>
      </c>
      <c r="H408" s="245" t="s">
        <v>12</v>
      </c>
      <c r="I408" s="240">
        <v>62902.676368</v>
      </c>
      <c r="J408" s="240">
        <v>0</v>
      </c>
      <c r="K408" s="240">
        <v>0</v>
      </c>
      <c r="L408" s="240">
        <v>0</v>
      </c>
      <c r="M408" s="240">
        <v>0</v>
      </c>
      <c r="N408" s="240" t="s">
        <v>12</v>
      </c>
      <c r="O408" s="240">
        <v>62902.676368</v>
      </c>
      <c r="P408" s="240">
        <v>0</v>
      </c>
      <c r="Q408" s="240">
        <v>0</v>
      </c>
      <c r="R408" s="240">
        <v>62902.676368</v>
      </c>
      <c r="S408" s="240">
        <v>0</v>
      </c>
      <c r="T408" s="245" t="s">
        <v>12</v>
      </c>
      <c r="U408" s="245" t="s">
        <v>316</v>
      </c>
      <c r="V408" s="245" t="s">
        <v>317</v>
      </c>
      <c r="W408" s="245" t="s">
        <v>1935</v>
      </c>
      <c r="X408" s="245" t="s">
        <v>12</v>
      </c>
      <c r="Y408" s="245" t="s">
        <v>377</v>
      </c>
      <c r="Z408" s="245" t="s">
        <v>320</v>
      </c>
      <c r="AA408" s="247">
        <v>90744</v>
      </c>
      <c r="AB408" s="245" t="s">
        <v>352</v>
      </c>
      <c r="AC408" s="245" t="s">
        <v>204</v>
      </c>
      <c r="AD408" s="245" t="s">
        <v>354</v>
      </c>
      <c r="AE408" s="245" t="s">
        <v>12</v>
      </c>
    </row>
    <row r="409" spans="2:31" x14ac:dyDescent="0.35">
      <c r="B409" s="244">
        <v>100187</v>
      </c>
      <c r="C409" s="245" t="s">
        <v>1113</v>
      </c>
      <c r="D409" s="244">
        <v>2014</v>
      </c>
      <c r="E409" s="245" t="s">
        <v>12</v>
      </c>
      <c r="F409" s="240">
        <v>1296023.79751558</v>
      </c>
      <c r="G409" s="245" t="s">
        <v>1755</v>
      </c>
      <c r="H409" s="245" t="s">
        <v>12</v>
      </c>
      <c r="I409" s="240">
        <v>1113878.79751558</v>
      </c>
      <c r="J409" s="240">
        <v>182145</v>
      </c>
      <c r="K409" s="240">
        <v>0</v>
      </c>
      <c r="L409" s="240">
        <v>0</v>
      </c>
      <c r="M409" s="240">
        <v>0</v>
      </c>
      <c r="N409" s="240" t="s">
        <v>12</v>
      </c>
      <c r="O409" s="240">
        <v>1113878.79751558</v>
      </c>
      <c r="P409" s="240">
        <v>0</v>
      </c>
      <c r="Q409" s="240">
        <v>0</v>
      </c>
      <c r="R409" s="240">
        <v>1113878.79751558</v>
      </c>
      <c r="S409" s="240">
        <v>182145</v>
      </c>
      <c r="T409" s="245" t="s">
        <v>12</v>
      </c>
      <c r="U409" s="245" t="s">
        <v>316</v>
      </c>
      <c r="V409" s="245" t="s">
        <v>317</v>
      </c>
      <c r="W409" s="245" t="s">
        <v>1935</v>
      </c>
      <c r="X409" s="245" t="s">
        <v>12</v>
      </c>
      <c r="Y409" s="245" t="s">
        <v>351</v>
      </c>
      <c r="Z409" s="245" t="s">
        <v>320</v>
      </c>
      <c r="AA409" s="247">
        <v>90803</v>
      </c>
      <c r="AB409" s="245" t="s">
        <v>352</v>
      </c>
      <c r="AC409" s="245" t="s">
        <v>353</v>
      </c>
      <c r="AD409" s="245" t="s">
        <v>354</v>
      </c>
      <c r="AE409" s="245" t="s">
        <v>12</v>
      </c>
    </row>
    <row r="410" spans="2:31" x14ac:dyDescent="0.35">
      <c r="B410" s="244">
        <v>101004</v>
      </c>
      <c r="C410" s="245" t="s">
        <v>1114</v>
      </c>
      <c r="D410" s="244">
        <v>2014</v>
      </c>
      <c r="E410" s="245" t="s">
        <v>12</v>
      </c>
      <c r="F410" s="240">
        <v>756529.77332967904</v>
      </c>
      <c r="G410" s="245" t="s">
        <v>1755</v>
      </c>
      <c r="H410" s="245" t="s">
        <v>12</v>
      </c>
      <c r="I410" s="240">
        <v>649496.77332967904</v>
      </c>
      <c r="J410" s="240">
        <v>107033</v>
      </c>
      <c r="K410" s="240">
        <v>0</v>
      </c>
      <c r="L410" s="240">
        <v>0</v>
      </c>
      <c r="M410" s="240">
        <v>0</v>
      </c>
      <c r="N410" s="240" t="s">
        <v>12</v>
      </c>
      <c r="O410" s="240">
        <v>649496.77332967904</v>
      </c>
      <c r="P410" s="240">
        <v>0</v>
      </c>
      <c r="Q410" s="240">
        <v>0</v>
      </c>
      <c r="R410" s="240">
        <v>649496.77332967904</v>
      </c>
      <c r="S410" s="240">
        <v>107033</v>
      </c>
      <c r="T410" s="245" t="s">
        <v>12</v>
      </c>
      <c r="U410" s="245" t="s">
        <v>316</v>
      </c>
      <c r="V410" s="245" t="s">
        <v>317</v>
      </c>
      <c r="W410" s="245" t="s">
        <v>1935</v>
      </c>
      <c r="X410" s="245" t="s">
        <v>12</v>
      </c>
      <c r="Y410" s="245" t="s">
        <v>981</v>
      </c>
      <c r="Z410" s="245" t="s">
        <v>320</v>
      </c>
      <c r="AA410" s="247">
        <v>90293</v>
      </c>
      <c r="AB410" s="245" t="s">
        <v>352</v>
      </c>
      <c r="AC410" s="245" t="s">
        <v>204</v>
      </c>
      <c r="AD410" s="245" t="s">
        <v>458</v>
      </c>
      <c r="AE410" s="245" t="s">
        <v>12</v>
      </c>
    </row>
    <row r="411" spans="2:31" x14ac:dyDescent="0.35">
      <c r="B411" s="244">
        <v>101325</v>
      </c>
      <c r="C411" s="245" t="s">
        <v>1115</v>
      </c>
      <c r="D411" s="244">
        <v>2014</v>
      </c>
      <c r="E411" s="245" t="s">
        <v>12</v>
      </c>
      <c r="F411" s="240">
        <v>606294.08042061201</v>
      </c>
      <c r="G411" s="245" t="s">
        <v>1755</v>
      </c>
      <c r="H411" s="245" t="s">
        <v>12</v>
      </c>
      <c r="I411" s="240">
        <v>555585.08042061201</v>
      </c>
      <c r="J411" s="240">
        <v>50709</v>
      </c>
      <c r="K411" s="240">
        <v>0</v>
      </c>
      <c r="L411" s="240">
        <v>0</v>
      </c>
      <c r="M411" s="240">
        <v>0</v>
      </c>
      <c r="N411" s="240" t="s">
        <v>12</v>
      </c>
      <c r="O411" s="240">
        <v>555585.08042061201</v>
      </c>
      <c r="P411" s="240">
        <v>0</v>
      </c>
      <c r="Q411" s="240">
        <v>0</v>
      </c>
      <c r="R411" s="240">
        <v>555585.08042061201</v>
      </c>
      <c r="S411" s="240">
        <v>50709</v>
      </c>
      <c r="T411" s="245" t="s">
        <v>12</v>
      </c>
      <c r="U411" s="245" t="s">
        <v>316</v>
      </c>
      <c r="V411" s="245" t="s">
        <v>317</v>
      </c>
      <c r="W411" s="245" t="s">
        <v>1935</v>
      </c>
      <c r="X411" s="245" t="s">
        <v>12</v>
      </c>
      <c r="Y411" s="245" t="s">
        <v>1116</v>
      </c>
      <c r="Z411" s="245" t="s">
        <v>320</v>
      </c>
      <c r="AA411" s="247">
        <v>91352</v>
      </c>
      <c r="AB411" s="245" t="s">
        <v>352</v>
      </c>
      <c r="AC411" s="245" t="s">
        <v>353</v>
      </c>
      <c r="AD411" s="245" t="s">
        <v>354</v>
      </c>
      <c r="AE411" s="245" t="s">
        <v>12</v>
      </c>
    </row>
    <row r="412" spans="2:31" x14ac:dyDescent="0.35">
      <c r="B412" s="244">
        <v>101323</v>
      </c>
      <c r="C412" s="245" t="s">
        <v>1117</v>
      </c>
      <c r="D412" s="244">
        <v>2014</v>
      </c>
      <c r="E412" s="245" t="s">
        <v>12</v>
      </c>
      <c r="F412" s="240">
        <v>9339.1506012000009</v>
      </c>
      <c r="G412" s="245" t="s">
        <v>1755</v>
      </c>
      <c r="H412" s="245" t="s">
        <v>12</v>
      </c>
      <c r="I412" s="240">
        <v>9339.1506012000009</v>
      </c>
      <c r="J412" s="240">
        <v>0</v>
      </c>
      <c r="K412" s="240">
        <v>0</v>
      </c>
      <c r="L412" s="240">
        <v>0</v>
      </c>
      <c r="M412" s="240">
        <v>0</v>
      </c>
      <c r="N412" s="240" t="s">
        <v>12</v>
      </c>
      <c r="O412" s="240">
        <v>9339.1506012000009</v>
      </c>
      <c r="P412" s="240">
        <v>0</v>
      </c>
      <c r="Q412" s="240">
        <v>0</v>
      </c>
      <c r="R412" s="240">
        <v>9339.1506012000009</v>
      </c>
      <c r="S412" s="240">
        <v>0</v>
      </c>
      <c r="T412" s="245" t="s">
        <v>12</v>
      </c>
      <c r="U412" s="245" t="s">
        <v>316</v>
      </c>
      <c r="V412" s="245" t="s">
        <v>317</v>
      </c>
      <c r="W412" s="245" t="s">
        <v>1859</v>
      </c>
      <c r="X412" s="245" t="s">
        <v>12</v>
      </c>
      <c r="Y412" s="245" t="s">
        <v>506</v>
      </c>
      <c r="Z412" s="245" t="s">
        <v>320</v>
      </c>
      <c r="AA412" s="247">
        <v>90045</v>
      </c>
      <c r="AB412" s="245" t="s">
        <v>1014</v>
      </c>
      <c r="AC412" s="245" t="s">
        <v>201</v>
      </c>
      <c r="AD412" s="245" t="s">
        <v>327</v>
      </c>
      <c r="AE412" s="245" t="s">
        <v>12</v>
      </c>
    </row>
    <row r="413" spans="2:31" x14ac:dyDescent="0.35">
      <c r="B413" s="244">
        <v>100972</v>
      </c>
      <c r="C413" s="245" t="s">
        <v>1119</v>
      </c>
      <c r="D413" s="244">
        <v>2014</v>
      </c>
      <c r="E413" s="245" t="s">
        <v>12</v>
      </c>
      <c r="F413" s="240">
        <v>63090.816539200001</v>
      </c>
      <c r="G413" s="245" t="s">
        <v>1755</v>
      </c>
      <c r="H413" s="245" t="s">
        <v>12</v>
      </c>
      <c r="I413" s="240">
        <v>63090.816539200001</v>
      </c>
      <c r="J413" s="240">
        <v>0</v>
      </c>
      <c r="K413" s="240">
        <v>0</v>
      </c>
      <c r="L413" s="240">
        <v>0</v>
      </c>
      <c r="M413" s="240">
        <v>0</v>
      </c>
      <c r="N413" s="240" t="s">
        <v>12</v>
      </c>
      <c r="O413" s="240">
        <v>63090.816539200001</v>
      </c>
      <c r="P413" s="240">
        <v>0</v>
      </c>
      <c r="Q413" s="240">
        <v>0</v>
      </c>
      <c r="R413" s="240">
        <v>63090.816539200001</v>
      </c>
      <c r="S413" s="240">
        <v>0</v>
      </c>
      <c r="T413" s="245" t="s">
        <v>12</v>
      </c>
      <c r="U413" s="245" t="s">
        <v>316</v>
      </c>
      <c r="V413" s="245" t="s">
        <v>316</v>
      </c>
      <c r="W413" s="245" t="s">
        <v>340</v>
      </c>
      <c r="X413" s="245" t="s">
        <v>12</v>
      </c>
      <c r="Y413" s="245" t="s">
        <v>1120</v>
      </c>
      <c r="Z413" s="245" t="s">
        <v>320</v>
      </c>
      <c r="AA413" s="247">
        <v>93234</v>
      </c>
      <c r="AB413" s="245" t="s">
        <v>673</v>
      </c>
      <c r="AC413" s="245" t="s">
        <v>201</v>
      </c>
      <c r="AD413" s="245" t="s">
        <v>327</v>
      </c>
      <c r="AE413" s="245" t="s">
        <v>12</v>
      </c>
    </row>
    <row r="414" spans="2:31" x14ac:dyDescent="0.35">
      <c r="B414" s="244">
        <v>101162</v>
      </c>
      <c r="C414" s="245" t="s">
        <v>2083</v>
      </c>
      <c r="D414" s="244">
        <v>2014</v>
      </c>
      <c r="E414" s="245" t="s">
        <v>12</v>
      </c>
      <c r="F414" s="240">
        <v>37428.0983833387</v>
      </c>
      <c r="G414" s="245" t="s">
        <v>1755</v>
      </c>
      <c r="H414" s="245" t="s">
        <v>12</v>
      </c>
      <c r="I414" s="240">
        <v>37428.0983833387</v>
      </c>
      <c r="J414" s="240">
        <v>0</v>
      </c>
      <c r="K414" s="240">
        <v>0</v>
      </c>
      <c r="L414" s="240">
        <v>0</v>
      </c>
      <c r="M414" s="240">
        <v>0</v>
      </c>
      <c r="N414" s="240" t="s">
        <v>12</v>
      </c>
      <c r="O414" s="240">
        <v>35544.5490936387</v>
      </c>
      <c r="P414" s="240">
        <v>0</v>
      </c>
      <c r="Q414" s="240">
        <v>0</v>
      </c>
      <c r="R414" s="240">
        <v>35544.5490936387</v>
      </c>
      <c r="S414" s="240">
        <v>1883.5492896999899</v>
      </c>
      <c r="T414" s="245" t="s">
        <v>12</v>
      </c>
      <c r="U414" s="245" t="s">
        <v>316</v>
      </c>
      <c r="V414" s="245" t="s">
        <v>316</v>
      </c>
      <c r="W414" s="245" t="s">
        <v>761</v>
      </c>
      <c r="X414" s="245" t="s">
        <v>12</v>
      </c>
      <c r="Y414" s="245" t="s">
        <v>1122</v>
      </c>
      <c r="Z414" s="245" t="s">
        <v>320</v>
      </c>
      <c r="AA414" s="247">
        <v>90280</v>
      </c>
      <c r="AB414" s="245" t="s">
        <v>391</v>
      </c>
      <c r="AC414" s="245" t="s">
        <v>566</v>
      </c>
      <c r="AD414" s="245" t="s">
        <v>392</v>
      </c>
      <c r="AE414" s="245" t="s">
        <v>12</v>
      </c>
    </row>
    <row r="415" spans="2:31" x14ac:dyDescent="0.35">
      <c r="B415" s="244">
        <v>100682</v>
      </c>
      <c r="C415" s="245" t="s">
        <v>1123</v>
      </c>
      <c r="D415" s="244">
        <v>2014</v>
      </c>
      <c r="E415" s="245" t="s">
        <v>12</v>
      </c>
      <c r="F415" s="240">
        <v>22705.248402175901</v>
      </c>
      <c r="G415" s="245" t="s">
        <v>1755</v>
      </c>
      <c r="H415" s="245" t="s">
        <v>12</v>
      </c>
      <c r="I415" s="240">
        <v>22705.248402175901</v>
      </c>
      <c r="J415" s="240">
        <v>0</v>
      </c>
      <c r="K415" s="240">
        <v>0</v>
      </c>
      <c r="L415" s="240">
        <v>0</v>
      </c>
      <c r="M415" s="240">
        <v>0</v>
      </c>
      <c r="N415" s="240" t="s">
        <v>12</v>
      </c>
      <c r="O415" s="240">
        <v>22705.248402175901</v>
      </c>
      <c r="P415" s="240">
        <v>0</v>
      </c>
      <c r="Q415" s="240">
        <v>0</v>
      </c>
      <c r="R415" s="240">
        <v>22705.248402175901</v>
      </c>
      <c r="S415" s="240">
        <v>0</v>
      </c>
      <c r="T415" s="245" t="s">
        <v>12</v>
      </c>
      <c r="U415" s="245" t="s">
        <v>316</v>
      </c>
      <c r="V415" s="245" t="s">
        <v>317</v>
      </c>
      <c r="W415" s="245" t="s">
        <v>318</v>
      </c>
      <c r="X415" s="245" t="s">
        <v>12</v>
      </c>
      <c r="Y415" s="245" t="s">
        <v>1124</v>
      </c>
      <c r="Z415" s="245" t="s">
        <v>320</v>
      </c>
      <c r="AA415" s="247">
        <v>93516</v>
      </c>
      <c r="AB415" s="245" t="s">
        <v>411</v>
      </c>
      <c r="AC415" s="245" t="s">
        <v>201</v>
      </c>
      <c r="AD415" s="245" t="s">
        <v>354</v>
      </c>
      <c r="AE415" s="245" t="s">
        <v>12</v>
      </c>
    </row>
    <row r="416" spans="2:31" x14ac:dyDescent="0.35">
      <c r="B416" s="244">
        <v>101291</v>
      </c>
      <c r="C416" s="245" t="s">
        <v>1125</v>
      </c>
      <c r="D416" s="244">
        <v>2014</v>
      </c>
      <c r="E416" s="245" t="s">
        <v>12</v>
      </c>
      <c r="F416" s="240">
        <v>18470.097415544002</v>
      </c>
      <c r="G416" s="245" t="s">
        <v>1755</v>
      </c>
      <c r="H416" s="245" t="s">
        <v>12</v>
      </c>
      <c r="I416" s="240">
        <v>18470.097415544002</v>
      </c>
      <c r="J416" s="240">
        <v>0</v>
      </c>
      <c r="K416" s="240">
        <v>0</v>
      </c>
      <c r="L416" s="240">
        <v>0</v>
      </c>
      <c r="M416" s="240">
        <v>0</v>
      </c>
      <c r="N416" s="240" t="s">
        <v>12</v>
      </c>
      <c r="O416" s="240">
        <v>18470.097415544002</v>
      </c>
      <c r="P416" s="240">
        <v>0</v>
      </c>
      <c r="Q416" s="240">
        <v>0</v>
      </c>
      <c r="R416" s="240">
        <v>18470.097415544002</v>
      </c>
      <c r="S416" s="240">
        <v>0</v>
      </c>
      <c r="T416" s="245" t="s">
        <v>12</v>
      </c>
      <c r="U416" s="245" t="s">
        <v>316</v>
      </c>
      <c r="V416" s="245" t="s">
        <v>317</v>
      </c>
      <c r="W416" s="245" t="s">
        <v>318</v>
      </c>
      <c r="X416" s="245" t="s">
        <v>12</v>
      </c>
      <c r="Y416" s="245" t="s">
        <v>1126</v>
      </c>
      <c r="Z416" s="245" t="s">
        <v>320</v>
      </c>
      <c r="AA416" s="247">
        <v>92347</v>
      </c>
      <c r="AB416" s="245" t="s">
        <v>411</v>
      </c>
      <c r="AC416" s="245" t="s">
        <v>201</v>
      </c>
      <c r="AD416" s="245" t="s">
        <v>354</v>
      </c>
      <c r="AE416" s="245" t="s">
        <v>12</v>
      </c>
    </row>
    <row r="417" spans="2:31" x14ac:dyDescent="0.35">
      <c r="B417" s="244">
        <v>101715</v>
      </c>
      <c r="C417" s="245" t="s">
        <v>1860</v>
      </c>
      <c r="D417" s="244">
        <v>2014</v>
      </c>
      <c r="E417" s="245" t="s">
        <v>12</v>
      </c>
      <c r="F417" s="240">
        <v>18807.2709561062</v>
      </c>
      <c r="G417" s="245" t="s">
        <v>1755</v>
      </c>
      <c r="H417" s="245" t="s">
        <v>12</v>
      </c>
      <c r="I417" s="240">
        <v>18139.2709561062</v>
      </c>
      <c r="J417" s="240">
        <v>668</v>
      </c>
      <c r="K417" s="240">
        <v>0</v>
      </c>
      <c r="L417" s="240">
        <v>0</v>
      </c>
      <c r="M417" s="240">
        <v>0</v>
      </c>
      <c r="N417" s="240" t="s">
        <v>12</v>
      </c>
      <c r="O417" s="240">
        <v>0</v>
      </c>
      <c r="P417" s="240">
        <v>0</v>
      </c>
      <c r="Q417" s="240">
        <v>0</v>
      </c>
      <c r="R417" s="240">
        <v>0</v>
      </c>
      <c r="S417" s="240">
        <v>18807.2709561062</v>
      </c>
      <c r="T417" s="245" t="s">
        <v>12</v>
      </c>
      <c r="U417" s="245" t="s">
        <v>317</v>
      </c>
      <c r="V417" s="245" t="s">
        <v>317</v>
      </c>
      <c r="W417" s="245" t="s">
        <v>12</v>
      </c>
      <c r="X417" s="245" t="s">
        <v>12</v>
      </c>
      <c r="Y417" s="245" t="s">
        <v>471</v>
      </c>
      <c r="Z417" s="245" t="s">
        <v>320</v>
      </c>
      <c r="AA417" s="247">
        <v>93225</v>
      </c>
      <c r="AB417" s="245" t="s">
        <v>472</v>
      </c>
      <c r="AC417" s="245" t="s">
        <v>201</v>
      </c>
      <c r="AD417" s="245" t="s">
        <v>327</v>
      </c>
      <c r="AE417" s="245" t="s">
        <v>12</v>
      </c>
    </row>
    <row r="418" spans="2:31" x14ac:dyDescent="0.35">
      <c r="B418" s="244">
        <v>101234</v>
      </c>
      <c r="C418" s="245" t="s">
        <v>1127</v>
      </c>
      <c r="D418" s="244">
        <v>2014</v>
      </c>
      <c r="E418" s="245" t="s">
        <v>12</v>
      </c>
      <c r="F418" s="240">
        <v>372343.789408135</v>
      </c>
      <c r="G418" s="245" t="s">
        <v>1755</v>
      </c>
      <c r="H418" s="245" t="s">
        <v>12</v>
      </c>
      <c r="I418" s="240">
        <v>372343.789408135</v>
      </c>
      <c r="J418" s="240">
        <v>0</v>
      </c>
      <c r="K418" s="240">
        <v>0</v>
      </c>
      <c r="L418" s="240">
        <v>0</v>
      </c>
      <c r="M418" s="240">
        <v>0</v>
      </c>
      <c r="N418" s="240" t="s">
        <v>12</v>
      </c>
      <c r="O418" s="240">
        <v>372236.70790813601</v>
      </c>
      <c r="P418" s="240">
        <v>0</v>
      </c>
      <c r="Q418" s="240">
        <v>0</v>
      </c>
      <c r="R418" s="240">
        <v>372236.70790813601</v>
      </c>
      <c r="S418" s="240">
        <v>107.08150000000001</v>
      </c>
      <c r="T418" s="245" t="s">
        <v>12</v>
      </c>
      <c r="U418" s="245" t="s">
        <v>316</v>
      </c>
      <c r="V418" s="245" t="s">
        <v>316</v>
      </c>
      <c r="W418" s="245" t="s">
        <v>350</v>
      </c>
      <c r="X418" s="245" t="s">
        <v>12</v>
      </c>
      <c r="Y418" s="245" t="s">
        <v>346</v>
      </c>
      <c r="Z418" s="245" t="s">
        <v>320</v>
      </c>
      <c r="AA418" s="247">
        <v>93308</v>
      </c>
      <c r="AB418" s="245" t="s">
        <v>342</v>
      </c>
      <c r="AC418" s="245" t="s">
        <v>343</v>
      </c>
      <c r="AD418" s="245" t="s">
        <v>344</v>
      </c>
      <c r="AE418" s="245" t="s">
        <v>12</v>
      </c>
    </row>
    <row r="419" spans="2:31" x14ac:dyDescent="0.35">
      <c r="B419" s="244">
        <v>2112</v>
      </c>
      <c r="C419" s="245" t="s">
        <v>1128</v>
      </c>
      <c r="D419" s="244">
        <v>2014</v>
      </c>
      <c r="E419" s="245" t="s">
        <v>12</v>
      </c>
      <c r="F419" s="240">
        <v>301125.820043999</v>
      </c>
      <c r="G419" s="245" t="s">
        <v>1755</v>
      </c>
      <c r="H419" s="245" t="s">
        <v>12</v>
      </c>
      <c r="I419" s="240">
        <v>0</v>
      </c>
      <c r="J419" s="240">
        <v>0</v>
      </c>
      <c r="K419" s="240">
        <v>0</v>
      </c>
      <c r="L419" s="240">
        <v>0</v>
      </c>
      <c r="M419" s="240">
        <v>301125.820043999</v>
      </c>
      <c r="N419" s="240" t="s">
        <v>12</v>
      </c>
      <c r="O419" s="240">
        <v>0</v>
      </c>
      <c r="P419" s="240">
        <v>0</v>
      </c>
      <c r="Q419" s="240">
        <v>295922.09124400001</v>
      </c>
      <c r="R419" s="240">
        <v>295922.09124400001</v>
      </c>
      <c r="S419" s="240">
        <v>5203.7287999999899</v>
      </c>
      <c r="T419" s="245" t="s">
        <v>12</v>
      </c>
      <c r="U419" s="245" t="s">
        <v>316</v>
      </c>
      <c r="V419" s="245" t="s">
        <v>317</v>
      </c>
      <c r="W419" s="245" t="s">
        <v>318</v>
      </c>
      <c r="X419" s="245" t="s">
        <v>12</v>
      </c>
      <c r="Y419" s="245" t="s">
        <v>444</v>
      </c>
      <c r="Z419" s="245" t="s">
        <v>445</v>
      </c>
      <c r="AA419" s="247">
        <v>77002</v>
      </c>
      <c r="AB419" s="245" t="s">
        <v>321</v>
      </c>
      <c r="AC419" s="245" t="s">
        <v>322</v>
      </c>
      <c r="AD419" s="245" t="s">
        <v>323</v>
      </c>
      <c r="AE419" s="245" t="s">
        <v>12</v>
      </c>
    </row>
    <row r="420" spans="2:31" x14ac:dyDescent="0.35">
      <c r="B420" s="244">
        <v>101278</v>
      </c>
      <c r="C420" s="245" t="s">
        <v>2084</v>
      </c>
      <c r="D420" s="244">
        <v>2014</v>
      </c>
      <c r="E420" s="245" t="s">
        <v>12</v>
      </c>
      <c r="F420" s="240">
        <v>0</v>
      </c>
      <c r="G420" s="245" t="s">
        <v>1755</v>
      </c>
      <c r="H420" s="245" t="s">
        <v>12</v>
      </c>
      <c r="I420" s="240">
        <v>0</v>
      </c>
      <c r="J420" s="240">
        <v>0</v>
      </c>
      <c r="K420" s="240">
        <v>0</v>
      </c>
      <c r="L420" s="240">
        <v>0</v>
      </c>
      <c r="M420" s="240">
        <v>0</v>
      </c>
      <c r="N420" s="240" t="s">
        <v>12</v>
      </c>
      <c r="O420" s="240">
        <v>0</v>
      </c>
      <c r="P420" s="240">
        <v>0</v>
      </c>
      <c r="Q420" s="240">
        <v>0</v>
      </c>
      <c r="R420" s="240">
        <v>0</v>
      </c>
      <c r="S420" s="240">
        <v>0</v>
      </c>
      <c r="T420" s="245" t="s">
        <v>12</v>
      </c>
      <c r="U420" s="245" t="s">
        <v>317</v>
      </c>
      <c r="V420" s="245" t="s">
        <v>317</v>
      </c>
      <c r="W420" s="245" t="s">
        <v>12</v>
      </c>
      <c r="X420" s="245" t="s">
        <v>12</v>
      </c>
      <c r="Y420" s="245" t="s">
        <v>633</v>
      </c>
      <c r="Z420" s="245" t="s">
        <v>320</v>
      </c>
      <c r="AA420" s="247">
        <v>93622</v>
      </c>
      <c r="AB420" s="245" t="s">
        <v>411</v>
      </c>
      <c r="AC420" s="245" t="s">
        <v>201</v>
      </c>
      <c r="AD420" s="245" t="s">
        <v>354</v>
      </c>
      <c r="AE420" s="245" t="s">
        <v>12</v>
      </c>
    </row>
    <row r="421" spans="2:31" x14ac:dyDescent="0.35">
      <c r="B421" s="244">
        <v>104573</v>
      </c>
      <c r="C421" s="245" t="s">
        <v>2003</v>
      </c>
      <c r="D421" s="244">
        <v>2014</v>
      </c>
      <c r="E421" s="245" t="s">
        <v>12</v>
      </c>
      <c r="F421" s="240">
        <v>5298.0921600000001</v>
      </c>
      <c r="G421" s="245" t="s">
        <v>1755</v>
      </c>
      <c r="H421" s="245" t="s">
        <v>12</v>
      </c>
      <c r="I421" s="240">
        <v>0</v>
      </c>
      <c r="J421" s="240">
        <v>0</v>
      </c>
      <c r="K421" s="240">
        <v>0</v>
      </c>
      <c r="L421" s="240">
        <v>0</v>
      </c>
      <c r="M421" s="240">
        <v>5298.0921600000001</v>
      </c>
      <c r="N421" s="240" t="s">
        <v>12</v>
      </c>
      <c r="O421" s="240">
        <v>0</v>
      </c>
      <c r="P421" s="240">
        <v>0</v>
      </c>
      <c r="Q421" s="240">
        <v>5298.0921600000001</v>
      </c>
      <c r="R421" s="240">
        <v>5298.0921600000001</v>
      </c>
      <c r="S421" s="240">
        <v>0</v>
      </c>
      <c r="T421" s="245" t="s">
        <v>12</v>
      </c>
      <c r="U421" s="245" t="s">
        <v>316</v>
      </c>
      <c r="V421" s="245" t="s">
        <v>317</v>
      </c>
      <c r="W421" s="245" t="s">
        <v>318</v>
      </c>
      <c r="X421" s="245" t="s">
        <v>12</v>
      </c>
      <c r="Y421" s="245" t="s">
        <v>802</v>
      </c>
      <c r="Z421" s="245" t="s">
        <v>555</v>
      </c>
      <c r="AA421" s="247" t="s">
        <v>1130</v>
      </c>
      <c r="AB421" s="245" t="s">
        <v>321</v>
      </c>
      <c r="AC421" s="245" t="s">
        <v>322</v>
      </c>
      <c r="AD421" s="245" t="s">
        <v>323</v>
      </c>
      <c r="AE421" s="245" t="s">
        <v>12</v>
      </c>
    </row>
    <row r="422" spans="2:31" x14ac:dyDescent="0.35">
      <c r="B422" s="244">
        <v>101192</v>
      </c>
      <c r="C422" s="245" t="s">
        <v>1131</v>
      </c>
      <c r="D422" s="244">
        <v>2014</v>
      </c>
      <c r="E422" s="245" t="s">
        <v>12</v>
      </c>
      <c r="F422" s="240">
        <v>42212.4264953409</v>
      </c>
      <c r="G422" s="245" t="s">
        <v>1755</v>
      </c>
      <c r="H422" s="245" t="s">
        <v>12</v>
      </c>
      <c r="I422" s="240">
        <v>42212.4264953409</v>
      </c>
      <c r="J422" s="240">
        <v>0</v>
      </c>
      <c r="K422" s="240">
        <v>0</v>
      </c>
      <c r="L422" s="240">
        <v>0</v>
      </c>
      <c r="M422" s="240">
        <v>0</v>
      </c>
      <c r="N422" s="240" t="s">
        <v>12</v>
      </c>
      <c r="O422" s="240">
        <v>0</v>
      </c>
      <c r="P422" s="240">
        <v>0</v>
      </c>
      <c r="Q422" s="240">
        <v>0</v>
      </c>
      <c r="R422" s="240">
        <v>0</v>
      </c>
      <c r="S422" s="240">
        <v>42212.4264953409</v>
      </c>
      <c r="T422" s="245" t="s">
        <v>12</v>
      </c>
      <c r="U422" s="245" t="s">
        <v>316</v>
      </c>
      <c r="V422" s="245" t="s">
        <v>317</v>
      </c>
      <c r="W422" s="245" t="s">
        <v>1913</v>
      </c>
      <c r="X422" s="245" t="s">
        <v>12</v>
      </c>
      <c r="Y422" s="245" t="s">
        <v>1132</v>
      </c>
      <c r="Z422" s="245" t="s">
        <v>320</v>
      </c>
      <c r="AA422" s="247">
        <v>92278</v>
      </c>
      <c r="AB422" s="245" t="s">
        <v>861</v>
      </c>
      <c r="AC422" s="245" t="s">
        <v>201</v>
      </c>
      <c r="AD422" s="245" t="s">
        <v>458</v>
      </c>
      <c r="AE422" s="245" t="s">
        <v>12</v>
      </c>
    </row>
    <row r="423" spans="2:31" x14ac:dyDescent="0.35">
      <c r="B423" s="244">
        <v>101687</v>
      </c>
      <c r="C423" s="245" t="s">
        <v>1133</v>
      </c>
      <c r="D423" s="244">
        <v>2014</v>
      </c>
      <c r="E423" s="245" t="s">
        <v>12</v>
      </c>
      <c r="F423" s="240">
        <v>140037.94252720001</v>
      </c>
      <c r="G423" s="245" t="s">
        <v>1755</v>
      </c>
      <c r="H423" s="245" t="s">
        <v>12</v>
      </c>
      <c r="I423" s="240">
        <v>140037.94252720001</v>
      </c>
      <c r="J423" s="240">
        <v>0</v>
      </c>
      <c r="K423" s="240">
        <v>0</v>
      </c>
      <c r="L423" s="240">
        <v>0</v>
      </c>
      <c r="M423" s="240">
        <v>0</v>
      </c>
      <c r="N423" s="240" t="s">
        <v>12</v>
      </c>
      <c r="O423" s="240">
        <v>140037.94252720001</v>
      </c>
      <c r="P423" s="240">
        <v>0</v>
      </c>
      <c r="Q423" s="240">
        <v>0</v>
      </c>
      <c r="R423" s="240">
        <v>140037.94252720001</v>
      </c>
      <c r="S423" s="240">
        <v>0</v>
      </c>
      <c r="T423" s="245" t="s">
        <v>12</v>
      </c>
      <c r="U423" s="245" t="s">
        <v>316</v>
      </c>
      <c r="V423" s="245" t="s">
        <v>317</v>
      </c>
      <c r="W423" s="245" t="s">
        <v>777</v>
      </c>
      <c r="X423" s="245" t="s">
        <v>12</v>
      </c>
      <c r="Y423" s="245" t="s">
        <v>578</v>
      </c>
      <c r="Z423" s="245" t="s">
        <v>320</v>
      </c>
      <c r="AA423" s="247">
        <v>93725</v>
      </c>
      <c r="AB423" s="245" t="s">
        <v>352</v>
      </c>
      <c r="AC423" s="245" t="s">
        <v>204</v>
      </c>
      <c r="AD423" s="245" t="s">
        <v>354</v>
      </c>
      <c r="AE423" s="245" t="s">
        <v>12</v>
      </c>
    </row>
    <row r="424" spans="2:31" x14ac:dyDescent="0.35">
      <c r="B424" s="244">
        <v>100314</v>
      </c>
      <c r="C424" s="245" t="s">
        <v>1134</v>
      </c>
      <c r="D424" s="244">
        <v>2014</v>
      </c>
      <c r="E424" s="245" t="s">
        <v>12</v>
      </c>
      <c r="F424" s="240">
        <v>348819.899459999</v>
      </c>
      <c r="G424" s="245" t="s">
        <v>1755</v>
      </c>
      <c r="H424" s="245" t="s">
        <v>12</v>
      </c>
      <c r="I424" s="240">
        <v>300135.899459999</v>
      </c>
      <c r="J424" s="240">
        <v>48684</v>
      </c>
      <c r="K424" s="240">
        <v>0</v>
      </c>
      <c r="L424" s="240">
        <v>0</v>
      </c>
      <c r="M424" s="240">
        <v>0</v>
      </c>
      <c r="N424" s="240" t="s">
        <v>12</v>
      </c>
      <c r="O424" s="240">
        <v>300135.899459999</v>
      </c>
      <c r="P424" s="240">
        <v>0</v>
      </c>
      <c r="Q424" s="240">
        <v>0</v>
      </c>
      <c r="R424" s="240">
        <v>300135.899459999</v>
      </c>
      <c r="S424" s="240">
        <v>48684</v>
      </c>
      <c r="T424" s="245" t="s">
        <v>12</v>
      </c>
      <c r="U424" s="245" t="s">
        <v>316</v>
      </c>
      <c r="V424" s="245" t="s">
        <v>317</v>
      </c>
      <c r="W424" s="245" t="s">
        <v>390</v>
      </c>
      <c r="X424" s="245" t="s">
        <v>12</v>
      </c>
      <c r="Y424" s="245" t="s">
        <v>504</v>
      </c>
      <c r="Z424" s="245" t="s">
        <v>320</v>
      </c>
      <c r="AA424" s="247">
        <v>90058</v>
      </c>
      <c r="AB424" s="245" t="s">
        <v>352</v>
      </c>
      <c r="AC424" s="245" t="s">
        <v>204</v>
      </c>
      <c r="AD424" s="245" t="s">
        <v>354</v>
      </c>
      <c r="AE424" s="245" t="s">
        <v>12</v>
      </c>
    </row>
    <row r="425" spans="2:31" x14ac:dyDescent="0.35">
      <c r="B425" s="244">
        <v>100210</v>
      </c>
      <c r="C425" s="245" t="s">
        <v>1792</v>
      </c>
      <c r="D425" s="244">
        <v>2014</v>
      </c>
      <c r="E425" s="245" t="s">
        <v>12</v>
      </c>
      <c r="F425" s="240">
        <v>89937.679441186003</v>
      </c>
      <c r="G425" s="245" t="s">
        <v>1755</v>
      </c>
      <c r="H425" s="245" t="s">
        <v>12</v>
      </c>
      <c r="I425" s="240">
        <v>89937.679441186003</v>
      </c>
      <c r="J425" s="240">
        <v>0</v>
      </c>
      <c r="K425" s="240">
        <v>0</v>
      </c>
      <c r="L425" s="240">
        <v>0</v>
      </c>
      <c r="M425" s="240">
        <v>0</v>
      </c>
      <c r="N425" s="240" t="s">
        <v>12</v>
      </c>
      <c r="O425" s="240">
        <v>89937.679441186003</v>
      </c>
      <c r="P425" s="240">
        <v>0</v>
      </c>
      <c r="Q425" s="240">
        <v>0</v>
      </c>
      <c r="R425" s="240">
        <v>89937.679441186003</v>
      </c>
      <c r="S425" s="240">
        <v>0</v>
      </c>
      <c r="T425" s="245" t="s">
        <v>12</v>
      </c>
      <c r="U425" s="245" t="s">
        <v>316</v>
      </c>
      <c r="V425" s="245" t="s">
        <v>317</v>
      </c>
      <c r="W425" s="245" t="s">
        <v>350</v>
      </c>
      <c r="X425" s="245" t="s">
        <v>12</v>
      </c>
      <c r="Y425" s="245" t="s">
        <v>846</v>
      </c>
      <c r="Z425" s="245" t="s">
        <v>320</v>
      </c>
      <c r="AA425" s="247">
        <v>93035</v>
      </c>
      <c r="AB425" s="245" t="s">
        <v>352</v>
      </c>
      <c r="AC425" s="245" t="s">
        <v>353</v>
      </c>
      <c r="AD425" s="245" t="s">
        <v>354</v>
      </c>
      <c r="AE425" s="245" t="s">
        <v>12</v>
      </c>
    </row>
    <row r="426" spans="2:31" x14ac:dyDescent="0.35">
      <c r="B426" s="244">
        <v>104463</v>
      </c>
      <c r="C426" s="245" t="s">
        <v>1138</v>
      </c>
      <c r="D426" s="244">
        <v>2014</v>
      </c>
      <c r="E426" s="245" t="s">
        <v>12</v>
      </c>
      <c r="F426" s="240">
        <v>0</v>
      </c>
      <c r="G426" s="245" t="s">
        <v>1755</v>
      </c>
      <c r="H426" s="245" t="s">
        <v>12</v>
      </c>
      <c r="I426" s="240">
        <v>0</v>
      </c>
      <c r="J426" s="240">
        <v>0</v>
      </c>
      <c r="K426" s="240">
        <v>0</v>
      </c>
      <c r="L426" s="240">
        <v>0</v>
      </c>
      <c r="M426" s="240">
        <v>0</v>
      </c>
      <c r="N426" s="240" t="s">
        <v>12</v>
      </c>
      <c r="O426" s="240">
        <v>0</v>
      </c>
      <c r="P426" s="240">
        <v>0</v>
      </c>
      <c r="Q426" s="240">
        <v>0</v>
      </c>
      <c r="R426" s="240">
        <v>0</v>
      </c>
      <c r="S426" s="240">
        <v>0</v>
      </c>
      <c r="T426" s="245" t="s">
        <v>12</v>
      </c>
      <c r="U426" s="245" t="s">
        <v>317</v>
      </c>
      <c r="V426" s="245" t="s">
        <v>317</v>
      </c>
      <c r="W426" s="245" t="s">
        <v>12</v>
      </c>
      <c r="X426" s="245" t="s">
        <v>12</v>
      </c>
      <c r="Y426" s="245" t="s">
        <v>1139</v>
      </c>
      <c r="Z426" s="245" t="s">
        <v>320</v>
      </c>
      <c r="AA426" s="247">
        <v>94901</v>
      </c>
      <c r="AB426" s="245" t="s">
        <v>321</v>
      </c>
      <c r="AC426" s="245" t="s">
        <v>322</v>
      </c>
      <c r="AD426" s="245" t="s">
        <v>323</v>
      </c>
      <c r="AE426" s="245" t="s">
        <v>12</v>
      </c>
    </row>
    <row r="427" spans="2:31" x14ac:dyDescent="0.35">
      <c r="B427" s="244">
        <v>104169</v>
      </c>
      <c r="C427" s="245" t="s">
        <v>1140</v>
      </c>
      <c r="D427" s="244">
        <v>2014</v>
      </c>
      <c r="E427" s="245" t="s">
        <v>12</v>
      </c>
      <c r="F427" s="240">
        <v>56773.972999999904</v>
      </c>
      <c r="G427" s="245" t="s">
        <v>1755</v>
      </c>
      <c r="H427" s="245" t="s">
        <v>12</v>
      </c>
      <c r="I427" s="240">
        <v>56773.972999999904</v>
      </c>
      <c r="J427" s="240">
        <v>0</v>
      </c>
      <c r="K427" s="240">
        <v>0</v>
      </c>
      <c r="L427" s="240">
        <v>0</v>
      </c>
      <c r="M427" s="240">
        <v>0</v>
      </c>
      <c r="N427" s="240" t="s">
        <v>12</v>
      </c>
      <c r="O427" s="240">
        <v>56773.972999999904</v>
      </c>
      <c r="P427" s="240">
        <v>0</v>
      </c>
      <c r="Q427" s="240">
        <v>0</v>
      </c>
      <c r="R427" s="240">
        <v>56773.972999999904</v>
      </c>
      <c r="S427" s="240">
        <v>0</v>
      </c>
      <c r="T427" s="245" t="s">
        <v>12</v>
      </c>
      <c r="U427" s="245" t="s">
        <v>316</v>
      </c>
      <c r="V427" s="245" t="s">
        <v>317</v>
      </c>
      <c r="W427" s="245" t="s">
        <v>363</v>
      </c>
      <c r="X427" s="245" t="s">
        <v>12</v>
      </c>
      <c r="Y427" s="245" t="s">
        <v>1141</v>
      </c>
      <c r="Z427" s="245" t="s">
        <v>320</v>
      </c>
      <c r="AA427" s="247">
        <v>94514</v>
      </c>
      <c r="AB427" s="245" t="s">
        <v>352</v>
      </c>
      <c r="AC427" s="245" t="s">
        <v>204</v>
      </c>
      <c r="AD427" s="245" t="s">
        <v>354</v>
      </c>
      <c r="AE427" s="245" t="s">
        <v>12</v>
      </c>
    </row>
    <row r="428" spans="2:31" x14ac:dyDescent="0.35">
      <c r="B428" s="244">
        <v>101332</v>
      </c>
      <c r="C428" s="245" t="s">
        <v>1143</v>
      </c>
      <c r="D428" s="244">
        <v>2014</v>
      </c>
      <c r="E428" s="245" t="s">
        <v>12</v>
      </c>
      <c r="F428" s="240">
        <v>411584.28915149899</v>
      </c>
      <c r="G428" s="245" t="s">
        <v>1755</v>
      </c>
      <c r="H428" s="245" t="s">
        <v>12</v>
      </c>
      <c r="I428" s="240">
        <v>411584.28915149899</v>
      </c>
      <c r="J428" s="240">
        <v>0</v>
      </c>
      <c r="K428" s="240">
        <v>0</v>
      </c>
      <c r="L428" s="240">
        <v>0</v>
      </c>
      <c r="M428" s="240">
        <v>0</v>
      </c>
      <c r="N428" s="240" t="s">
        <v>12</v>
      </c>
      <c r="O428" s="240">
        <v>411584.28915149899</v>
      </c>
      <c r="P428" s="240">
        <v>0</v>
      </c>
      <c r="Q428" s="240">
        <v>0</v>
      </c>
      <c r="R428" s="240">
        <v>411584.28915149899</v>
      </c>
      <c r="S428" s="240">
        <v>0</v>
      </c>
      <c r="T428" s="245" t="s">
        <v>12</v>
      </c>
      <c r="U428" s="245" t="s">
        <v>316</v>
      </c>
      <c r="V428" s="245" t="s">
        <v>317</v>
      </c>
      <c r="W428" s="245" t="s">
        <v>690</v>
      </c>
      <c r="X428" s="245" t="s">
        <v>12</v>
      </c>
      <c r="Y428" s="245" t="s">
        <v>371</v>
      </c>
      <c r="Z428" s="245" t="s">
        <v>320</v>
      </c>
      <c r="AA428" s="247">
        <v>94553</v>
      </c>
      <c r="AB428" s="245" t="s">
        <v>352</v>
      </c>
      <c r="AC428" s="245" t="s">
        <v>201</v>
      </c>
      <c r="AD428" s="245" t="s">
        <v>458</v>
      </c>
      <c r="AE428" s="245" t="s">
        <v>12</v>
      </c>
    </row>
    <row r="429" spans="2:31" x14ac:dyDescent="0.35">
      <c r="B429" s="244">
        <v>104384</v>
      </c>
      <c r="C429" s="245" t="s">
        <v>1147</v>
      </c>
      <c r="D429" s="244">
        <v>2014</v>
      </c>
      <c r="E429" s="245" t="s">
        <v>12</v>
      </c>
      <c r="F429" s="240">
        <v>21072.6471287567</v>
      </c>
      <c r="G429" s="245" t="s">
        <v>1755</v>
      </c>
      <c r="H429" s="245" t="s">
        <v>12</v>
      </c>
      <c r="I429" s="240">
        <v>21072.6471287567</v>
      </c>
      <c r="J429" s="240">
        <v>0</v>
      </c>
      <c r="K429" s="240">
        <v>0</v>
      </c>
      <c r="L429" s="240">
        <v>0</v>
      </c>
      <c r="M429" s="240">
        <v>0</v>
      </c>
      <c r="N429" s="240" t="s">
        <v>12</v>
      </c>
      <c r="O429" s="240">
        <v>0</v>
      </c>
      <c r="P429" s="240">
        <v>0</v>
      </c>
      <c r="Q429" s="240">
        <v>0</v>
      </c>
      <c r="R429" s="240">
        <v>0</v>
      </c>
      <c r="S429" s="240">
        <v>21072.6471287567</v>
      </c>
      <c r="T429" s="245" t="s">
        <v>12</v>
      </c>
      <c r="U429" s="245" t="s">
        <v>317</v>
      </c>
      <c r="V429" s="245" t="s">
        <v>317</v>
      </c>
      <c r="W429" s="245" t="s">
        <v>12</v>
      </c>
      <c r="X429" s="245" t="s">
        <v>12</v>
      </c>
      <c r="Y429" s="245" t="s">
        <v>386</v>
      </c>
      <c r="Z429" s="245" t="s">
        <v>320</v>
      </c>
      <c r="AA429" s="247">
        <v>92618</v>
      </c>
      <c r="AB429" s="245" t="s">
        <v>1148</v>
      </c>
      <c r="AC429" s="245" t="s">
        <v>201</v>
      </c>
      <c r="AD429" s="245" t="s">
        <v>327</v>
      </c>
      <c r="AE429" s="245" t="s">
        <v>12</v>
      </c>
    </row>
    <row r="430" spans="2:31" x14ac:dyDescent="0.35">
      <c r="B430" s="244">
        <v>104633</v>
      </c>
      <c r="C430" s="245" t="s">
        <v>1149</v>
      </c>
      <c r="D430" s="244">
        <v>2014</v>
      </c>
      <c r="E430" s="245" t="s">
        <v>12</v>
      </c>
      <c r="F430" s="240">
        <v>23054.1171225</v>
      </c>
      <c r="G430" s="245" t="s">
        <v>1755</v>
      </c>
      <c r="H430" s="245" t="s">
        <v>12</v>
      </c>
      <c r="I430" s="240">
        <v>23054.1171225</v>
      </c>
      <c r="J430" s="240">
        <v>0</v>
      </c>
      <c r="K430" s="240">
        <v>0</v>
      </c>
      <c r="L430" s="240">
        <v>0</v>
      </c>
      <c r="M430" s="240">
        <v>0</v>
      </c>
      <c r="N430" s="240" t="s">
        <v>12</v>
      </c>
      <c r="O430" s="240">
        <v>0</v>
      </c>
      <c r="P430" s="240">
        <v>0</v>
      </c>
      <c r="Q430" s="240">
        <v>0</v>
      </c>
      <c r="R430" s="240">
        <v>0</v>
      </c>
      <c r="S430" s="240">
        <v>23054.1171225</v>
      </c>
      <c r="T430" s="245" t="s">
        <v>12</v>
      </c>
      <c r="U430" s="245" t="s">
        <v>317</v>
      </c>
      <c r="V430" s="245" t="s">
        <v>317</v>
      </c>
      <c r="W430" s="245" t="s">
        <v>12</v>
      </c>
      <c r="X430" s="245" t="s">
        <v>12</v>
      </c>
      <c r="Y430" s="245" t="s">
        <v>506</v>
      </c>
      <c r="Z430" s="245" t="s">
        <v>688</v>
      </c>
      <c r="AA430" s="247">
        <v>90007</v>
      </c>
      <c r="AB430" s="245" t="s">
        <v>1150</v>
      </c>
      <c r="AC430" s="245" t="s">
        <v>201</v>
      </c>
      <c r="AD430" s="245" t="s">
        <v>327</v>
      </c>
      <c r="AE430" s="245" t="s">
        <v>12</v>
      </c>
    </row>
    <row r="431" spans="2:31" x14ac:dyDescent="0.35">
      <c r="B431" s="244">
        <v>104613</v>
      </c>
      <c r="C431" s="245" t="s">
        <v>1153</v>
      </c>
      <c r="D431" s="244">
        <v>2014</v>
      </c>
      <c r="E431" s="245" t="s">
        <v>12</v>
      </c>
      <c r="F431" s="240">
        <v>11534.403120000001</v>
      </c>
      <c r="G431" s="245" t="s">
        <v>1755</v>
      </c>
      <c r="H431" s="245" t="s">
        <v>12</v>
      </c>
      <c r="I431" s="240">
        <v>11534.403120000001</v>
      </c>
      <c r="J431" s="240">
        <v>0</v>
      </c>
      <c r="K431" s="240">
        <v>0</v>
      </c>
      <c r="L431" s="240">
        <v>0</v>
      </c>
      <c r="M431" s="240">
        <v>0</v>
      </c>
      <c r="N431" s="240" t="s">
        <v>12</v>
      </c>
      <c r="O431" s="240">
        <v>0</v>
      </c>
      <c r="P431" s="240">
        <v>0</v>
      </c>
      <c r="Q431" s="240">
        <v>0</v>
      </c>
      <c r="R431" s="240">
        <v>0</v>
      </c>
      <c r="S431" s="240">
        <v>11534.403120000001</v>
      </c>
      <c r="T431" s="245" t="s">
        <v>12</v>
      </c>
      <c r="U431" s="245" t="s">
        <v>317</v>
      </c>
      <c r="V431" s="245" t="s">
        <v>317</v>
      </c>
      <c r="W431" s="245" t="s">
        <v>12</v>
      </c>
      <c r="X431" s="245" t="s">
        <v>12</v>
      </c>
      <c r="Y431" s="245" t="s">
        <v>1090</v>
      </c>
      <c r="Z431" s="245" t="s">
        <v>320</v>
      </c>
      <c r="AA431" s="247">
        <v>93908</v>
      </c>
      <c r="AB431" s="245" t="s">
        <v>1154</v>
      </c>
      <c r="AC431" s="245" t="s">
        <v>201</v>
      </c>
      <c r="AD431" s="245" t="s">
        <v>327</v>
      </c>
      <c r="AE431" s="245" t="s">
        <v>12</v>
      </c>
    </row>
    <row r="432" spans="2:31" x14ac:dyDescent="0.35">
      <c r="B432" s="244">
        <v>100296</v>
      </c>
      <c r="C432" s="245" t="s">
        <v>1155</v>
      </c>
      <c r="D432" s="244">
        <v>2014</v>
      </c>
      <c r="E432" s="245" t="s">
        <v>12</v>
      </c>
      <c r="F432" s="240">
        <v>67629.262768000001</v>
      </c>
      <c r="G432" s="245" t="s">
        <v>1755</v>
      </c>
      <c r="H432" s="245" t="s">
        <v>12</v>
      </c>
      <c r="I432" s="240">
        <v>67629.262768000001</v>
      </c>
      <c r="J432" s="240">
        <v>0</v>
      </c>
      <c r="K432" s="240">
        <v>0</v>
      </c>
      <c r="L432" s="240">
        <v>0</v>
      </c>
      <c r="M432" s="240">
        <v>0</v>
      </c>
      <c r="N432" s="240" t="s">
        <v>12</v>
      </c>
      <c r="O432" s="240">
        <v>67629.262768000001</v>
      </c>
      <c r="P432" s="240">
        <v>0</v>
      </c>
      <c r="Q432" s="240">
        <v>0</v>
      </c>
      <c r="R432" s="240">
        <v>67629.262768000001</v>
      </c>
      <c r="S432" s="240">
        <v>0</v>
      </c>
      <c r="T432" s="245" t="s">
        <v>12</v>
      </c>
      <c r="U432" s="245" t="s">
        <v>316</v>
      </c>
      <c r="V432" s="245" t="s">
        <v>317</v>
      </c>
      <c r="W432" s="245" t="s">
        <v>467</v>
      </c>
      <c r="X432" s="245" t="s">
        <v>12</v>
      </c>
      <c r="Y432" s="245" t="s">
        <v>1059</v>
      </c>
      <c r="Z432" s="245" t="s">
        <v>320</v>
      </c>
      <c r="AA432" s="247">
        <v>93251</v>
      </c>
      <c r="AB432" s="245" t="s">
        <v>352</v>
      </c>
      <c r="AC432" s="245" t="s">
        <v>201</v>
      </c>
      <c r="AD432" s="245" t="s">
        <v>458</v>
      </c>
      <c r="AE432" s="245" t="s">
        <v>12</v>
      </c>
    </row>
    <row r="433" spans="2:31" x14ac:dyDescent="0.35">
      <c r="B433" s="244">
        <v>3044</v>
      </c>
      <c r="C433" s="245" t="s">
        <v>1156</v>
      </c>
      <c r="D433" s="244">
        <v>2014</v>
      </c>
      <c r="E433" s="245" t="s">
        <v>12</v>
      </c>
      <c r="F433" s="240">
        <v>0</v>
      </c>
      <c r="G433" s="245" t="s">
        <v>1755</v>
      </c>
      <c r="H433" s="245" t="s">
        <v>12</v>
      </c>
      <c r="I433" s="240">
        <v>0</v>
      </c>
      <c r="J433" s="240">
        <v>0</v>
      </c>
      <c r="K433" s="240">
        <v>0</v>
      </c>
      <c r="L433" s="240">
        <v>0</v>
      </c>
      <c r="M433" s="240">
        <v>0</v>
      </c>
      <c r="N433" s="240" t="s">
        <v>12</v>
      </c>
      <c r="O433" s="240">
        <v>0</v>
      </c>
      <c r="P433" s="240">
        <v>0</v>
      </c>
      <c r="Q433" s="240">
        <v>0</v>
      </c>
      <c r="R433" s="240">
        <v>0</v>
      </c>
      <c r="S433" s="240">
        <v>0</v>
      </c>
      <c r="T433" s="245" t="s">
        <v>12</v>
      </c>
      <c r="U433" s="245" t="s">
        <v>317</v>
      </c>
      <c r="V433" s="245" t="s">
        <v>317</v>
      </c>
      <c r="W433" s="245" t="s">
        <v>12</v>
      </c>
      <c r="X433" s="245" t="s">
        <v>12</v>
      </c>
      <c r="Y433" s="245" t="s">
        <v>1157</v>
      </c>
      <c r="Z433" s="245" t="s">
        <v>320</v>
      </c>
      <c r="AA433" s="247">
        <v>95340</v>
      </c>
      <c r="AB433" s="245" t="s">
        <v>321</v>
      </c>
      <c r="AC433" s="245" t="s">
        <v>322</v>
      </c>
      <c r="AD433" s="245" t="s">
        <v>323</v>
      </c>
      <c r="AE433" s="245" t="s">
        <v>12</v>
      </c>
    </row>
    <row r="434" spans="2:31" x14ac:dyDescent="0.35">
      <c r="B434" s="244">
        <v>101665</v>
      </c>
      <c r="C434" s="245" t="s">
        <v>2004</v>
      </c>
      <c r="D434" s="244">
        <v>2014</v>
      </c>
      <c r="E434" s="245" t="s">
        <v>12</v>
      </c>
      <c r="F434" s="240">
        <v>122055.994523417</v>
      </c>
      <c r="G434" s="245" t="s">
        <v>1755</v>
      </c>
      <c r="H434" s="245" t="s">
        <v>12</v>
      </c>
      <c r="I434" s="240">
        <v>2883.9945234175898</v>
      </c>
      <c r="J434" s="240">
        <v>119172</v>
      </c>
      <c r="K434" s="240">
        <v>0</v>
      </c>
      <c r="L434" s="240">
        <v>0</v>
      </c>
      <c r="M434" s="240">
        <v>0</v>
      </c>
      <c r="N434" s="240" t="s">
        <v>12</v>
      </c>
      <c r="O434" s="240">
        <v>0</v>
      </c>
      <c r="P434" s="240">
        <v>0</v>
      </c>
      <c r="Q434" s="240">
        <v>0</v>
      </c>
      <c r="R434" s="240">
        <v>0</v>
      </c>
      <c r="S434" s="240">
        <v>122055.994523417</v>
      </c>
      <c r="T434" s="245" t="s">
        <v>12</v>
      </c>
      <c r="U434" s="245" t="s">
        <v>316</v>
      </c>
      <c r="V434" s="245" t="s">
        <v>317</v>
      </c>
      <c r="W434" s="245" t="s">
        <v>390</v>
      </c>
      <c r="X434" s="245" t="s">
        <v>12</v>
      </c>
      <c r="Y434" s="245" t="s">
        <v>1157</v>
      </c>
      <c r="Z434" s="245" t="s">
        <v>320</v>
      </c>
      <c r="AA434" s="247">
        <v>95340</v>
      </c>
      <c r="AB434" s="245" t="s">
        <v>411</v>
      </c>
      <c r="AC434" s="245" t="s">
        <v>201</v>
      </c>
      <c r="AD434" s="245" t="s">
        <v>354</v>
      </c>
      <c r="AE434" s="245" t="s">
        <v>12</v>
      </c>
    </row>
    <row r="435" spans="2:31" x14ac:dyDescent="0.35">
      <c r="B435" s="244">
        <v>2027</v>
      </c>
      <c r="C435" s="245" t="s">
        <v>2085</v>
      </c>
      <c r="D435" s="244">
        <v>2014</v>
      </c>
      <c r="E435" s="245" t="s">
        <v>12</v>
      </c>
      <c r="F435" s="240">
        <v>0</v>
      </c>
      <c r="G435" s="245" t="s">
        <v>1755</v>
      </c>
      <c r="H435" s="245" t="s">
        <v>12</v>
      </c>
      <c r="I435" s="240">
        <v>0</v>
      </c>
      <c r="J435" s="240">
        <v>0</v>
      </c>
      <c r="K435" s="240">
        <v>0</v>
      </c>
      <c r="L435" s="240">
        <v>0</v>
      </c>
      <c r="M435" s="240">
        <v>0</v>
      </c>
      <c r="N435" s="240" t="s">
        <v>12</v>
      </c>
      <c r="O435" s="240">
        <v>0</v>
      </c>
      <c r="P435" s="240">
        <v>0</v>
      </c>
      <c r="Q435" s="240">
        <v>0</v>
      </c>
      <c r="R435" s="240">
        <v>0</v>
      </c>
      <c r="S435" s="240">
        <v>0</v>
      </c>
      <c r="T435" s="245" t="s">
        <v>12</v>
      </c>
      <c r="U435" s="245" t="s">
        <v>317</v>
      </c>
      <c r="V435" s="245" t="s">
        <v>317</v>
      </c>
      <c r="W435" s="245" t="s">
        <v>12</v>
      </c>
      <c r="X435" s="245" t="s">
        <v>12</v>
      </c>
      <c r="Y435" s="245" t="s">
        <v>444</v>
      </c>
      <c r="Z435" s="245" t="s">
        <v>445</v>
      </c>
      <c r="AA435" s="247">
        <v>77046</v>
      </c>
      <c r="AB435" s="245" t="s">
        <v>2086</v>
      </c>
      <c r="AC435" s="245" t="s">
        <v>322</v>
      </c>
      <c r="AD435" s="245" t="s">
        <v>323</v>
      </c>
      <c r="AE435" s="245" t="s">
        <v>12</v>
      </c>
    </row>
    <row r="436" spans="2:31" x14ac:dyDescent="0.35">
      <c r="B436" s="244">
        <v>2046</v>
      </c>
      <c r="C436" s="245" t="s">
        <v>1163</v>
      </c>
      <c r="D436" s="244">
        <v>2014</v>
      </c>
      <c r="E436" s="245" t="s">
        <v>12</v>
      </c>
      <c r="F436" s="240">
        <v>223675.881599999</v>
      </c>
      <c r="G436" s="245" t="s">
        <v>1755</v>
      </c>
      <c r="H436" s="245" t="s">
        <v>12</v>
      </c>
      <c r="I436" s="240">
        <v>0</v>
      </c>
      <c r="J436" s="240">
        <v>0</v>
      </c>
      <c r="K436" s="240">
        <v>0</v>
      </c>
      <c r="L436" s="240">
        <v>0</v>
      </c>
      <c r="M436" s="240">
        <v>223675.881599999</v>
      </c>
      <c r="N436" s="240" t="s">
        <v>12</v>
      </c>
      <c r="O436" s="240">
        <v>0</v>
      </c>
      <c r="P436" s="240">
        <v>0</v>
      </c>
      <c r="Q436" s="240">
        <v>223675.881599999</v>
      </c>
      <c r="R436" s="240">
        <v>223675.881599999</v>
      </c>
      <c r="S436" s="240">
        <v>0</v>
      </c>
      <c r="T436" s="245" t="s">
        <v>12</v>
      </c>
      <c r="U436" s="245" t="s">
        <v>316</v>
      </c>
      <c r="V436" s="245" t="s">
        <v>317</v>
      </c>
      <c r="W436" s="245" t="s">
        <v>381</v>
      </c>
      <c r="X436" s="245" t="s">
        <v>12</v>
      </c>
      <c r="Y436" s="245" t="s">
        <v>506</v>
      </c>
      <c r="Z436" s="245" t="s">
        <v>320</v>
      </c>
      <c r="AA436" s="247">
        <v>90012</v>
      </c>
      <c r="AB436" s="245" t="s">
        <v>851</v>
      </c>
      <c r="AC436" s="245" t="s">
        <v>322</v>
      </c>
      <c r="AD436" s="245" t="s">
        <v>323</v>
      </c>
      <c r="AE436" s="245" t="s">
        <v>12</v>
      </c>
    </row>
    <row r="437" spans="2:31" x14ac:dyDescent="0.35">
      <c r="B437" s="244">
        <v>101515</v>
      </c>
      <c r="C437" s="245" t="s">
        <v>2087</v>
      </c>
      <c r="D437" s="244">
        <v>2014</v>
      </c>
      <c r="E437" s="245" t="s">
        <v>12</v>
      </c>
      <c r="F437" s="240">
        <v>198471.11525229801</v>
      </c>
      <c r="G437" s="245" t="s">
        <v>1755</v>
      </c>
      <c r="H437" s="245" t="s">
        <v>12</v>
      </c>
      <c r="I437" s="240">
        <v>198471.11525229801</v>
      </c>
      <c r="J437" s="240">
        <v>0</v>
      </c>
      <c r="K437" s="240">
        <v>0</v>
      </c>
      <c r="L437" s="240">
        <v>0</v>
      </c>
      <c r="M437" s="240">
        <v>0</v>
      </c>
      <c r="N437" s="240" t="s">
        <v>12</v>
      </c>
      <c r="O437" s="240">
        <v>198471.11525229801</v>
      </c>
      <c r="P437" s="240">
        <v>0</v>
      </c>
      <c r="Q437" s="240">
        <v>0</v>
      </c>
      <c r="R437" s="240">
        <v>198471.11525229801</v>
      </c>
      <c r="S437" s="240">
        <v>0</v>
      </c>
      <c r="T437" s="245" t="s">
        <v>12</v>
      </c>
      <c r="U437" s="245" t="s">
        <v>316</v>
      </c>
      <c r="V437" s="245" t="s">
        <v>317</v>
      </c>
      <c r="W437" s="245" t="s">
        <v>2062</v>
      </c>
      <c r="X437" s="245" t="s">
        <v>12</v>
      </c>
      <c r="Y437" s="245" t="s">
        <v>1167</v>
      </c>
      <c r="Z437" s="245" t="s">
        <v>320</v>
      </c>
      <c r="AA437" s="247">
        <v>93224</v>
      </c>
      <c r="AB437" s="245" t="s">
        <v>352</v>
      </c>
      <c r="AC437" s="245" t="s">
        <v>201</v>
      </c>
      <c r="AD437" s="245" t="s">
        <v>458</v>
      </c>
      <c r="AE437" s="245" t="s">
        <v>12</v>
      </c>
    </row>
    <row r="438" spans="2:31" x14ac:dyDescent="0.35">
      <c r="B438" s="244">
        <v>101744</v>
      </c>
      <c r="C438" s="245" t="s">
        <v>1165</v>
      </c>
      <c r="D438" s="244">
        <v>2014</v>
      </c>
      <c r="E438" s="245" t="s">
        <v>12</v>
      </c>
      <c r="F438" s="240">
        <v>24691.792964</v>
      </c>
      <c r="G438" s="245" t="s">
        <v>1755</v>
      </c>
      <c r="H438" s="245" t="s">
        <v>12</v>
      </c>
      <c r="I438" s="240">
        <v>24691.792964</v>
      </c>
      <c r="J438" s="240">
        <v>0</v>
      </c>
      <c r="K438" s="240">
        <v>0</v>
      </c>
      <c r="L438" s="240">
        <v>0</v>
      </c>
      <c r="M438" s="240">
        <v>0</v>
      </c>
      <c r="N438" s="240" t="s">
        <v>12</v>
      </c>
      <c r="O438" s="240">
        <v>24691.792964</v>
      </c>
      <c r="P438" s="240">
        <v>0</v>
      </c>
      <c r="Q438" s="240">
        <v>0</v>
      </c>
      <c r="R438" s="240">
        <v>24691.792964</v>
      </c>
      <c r="S438" s="240">
        <v>0</v>
      </c>
      <c r="T438" s="245" t="s">
        <v>12</v>
      </c>
      <c r="U438" s="245" t="s">
        <v>316</v>
      </c>
      <c r="V438" s="245" t="s">
        <v>317</v>
      </c>
      <c r="W438" s="245" t="s">
        <v>390</v>
      </c>
      <c r="X438" s="245" t="s">
        <v>12</v>
      </c>
      <c r="Y438" s="245" t="s">
        <v>633</v>
      </c>
      <c r="Z438" s="245" t="s">
        <v>320</v>
      </c>
      <c r="AA438" s="247">
        <v>93622</v>
      </c>
      <c r="AB438" s="245" t="s">
        <v>352</v>
      </c>
      <c r="AC438" s="245" t="s">
        <v>204</v>
      </c>
      <c r="AD438" s="245" t="s">
        <v>354</v>
      </c>
      <c r="AE438" s="245" t="s">
        <v>12</v>
      </c>
    </row>
    <row r="439" spans="2:31" x14ac:dyDescent="0.35">
      <c r="B439" s="244">
        <v>100215</v>
      </c>
      <c r="C439" s="245" t="s">
        <v>1166</v>
      </c>
      <c r="D439" s="244">
        <v>2014</v>
      </c>
      <c r="E439" s="245" t="s">
        <v>12</v>
      </c>
      <c r="F439" s="240">
        <v>736769.88755388302</v>
      </c>
      <c r="G439" s="245" t="s">
        <v>1755</v>
      </c>
      <c r="H439" s="245" t="s">
        <v>12</v>
      </c>
      <c r="I439" s="240">
        <v>736769.88755388302</v>
      </c>
      <c r="J439" s="240">
        <v>0</v>
      </c>
      <c r="K439" s="240">
        <v>0</v>
      </c>
      <c r="L439" s="240">
        <v>0</v>
      </c>
      <c r="M439" s="240">
        <v>0</v>
      </c>
      <c r="N439" s="240" t="s">
        <v>12</v>
      </c>
      <c r="O439" s="240">
        <v>736769.88755388302</v>
      </c>
      <c r="P439" s="240">
        <v>0</v>
      </c>
      <c r="Q439" s="240">
        <v>0</v>
      </c>
      <c r="R439" s="240">
        <v>736769.88755388302</v>
      </c>
      <c r="S439" s="240">
        <v>0</v>
      </c>
      <c r="T439" s="245" t="s">
        <v>12</v>
      </c>
      <c r="U439" s="245" t="s">
        <v>316</v>
      </c>
      <c r="V439" s="245" t="s">
        <v>317</v>
      </c>
      <c r="W439" s="245" t="s">
        <v>777</v>
      </c>
      <c r="X439" s="245" t="s">
        <v>12</v>
      </c>
      <c r="Y439" s="245" t="s">
        <v>1167</v>
      </c>
      <c r="Z439" s="245" t="s">
        <v>320</v>
      </c>
      <c r="AA439" s="247">
        <v>93224</v>
      </c>
      <c r="AB439" s="245" t="s">
        <v>352</v>
      </c>
      <c r="AC439" s="245" t="s">
        <v>201</v>
      </c>
      <c r="AD439" s="245" t="s">
        <v>458</v>
      </c>
      <c r="AE439" s="245" t="s">
        <v>12</v>
      </c>
    </row>
    <row r="440" spans="2:31" x14ac:dyDescent="0.35">
      <c r="B440" s="244">
        <v>101297</v>
      </c>
      <c r="C440" s="245" t="s">
        <v>1936</v>
      </c>
      <c r="D440" s="244">
        <v>2014</v>
      </c>
      <c r="E440" s="245" t="s">
        <v>12</v>
      </c>
      <c r="F440" s="240">
        <v>30724.4370001194</v>
      </c>
      <c r="G440" s="245" t="s">
        <v>1755</v>
      </c>
      <c r="H440" s="245" t="s">
        <v>12</v>
      </c>
      <c r="I440" s="240">
        <v>26944.4370001194</v>
      </c>
      <c r="J440" s="240">
        <v>3780</v>
      </c>
      <c r="K440" s="240">
        <v>0</v>
      </c>
      <c r="L440" s="240">
        <v>0</v>
      </c>
      <c r="M440" s="240">
        <v>0</v>
      </c>
      <c r="N440" s="240" t="s">
        <v>12</v>
      </c>
      <c r="O440" s="240">
        <v>26944.4370001194</v>
      </c>
      <c r="P440" s="240">
        <v>0</v>
      </c>
      <c r="Q440" s="240">
        <v>0</v>
      </c>
      <c r="R440" s="240">
        <v>26944.4370001194</v>
      </c>
      <c r="S440" s="240">
        <v>3780</v>
      </c>
      <c r="T440" s="245" t="s">
        <v>12</v>
      </c>
      <c r="U440" s="245" t="s">
        <v>316</v>
      </c>
      <c r="V440" s="245" t="s">
        <v>316</v>
      </c>
      <c r="W440" s="245" t="s">
        <v>350</v>
      </c>
      <c r="X440" s="245" t="s">
        <v>12</v>
      </c>
      <c r="Y440" s="245" t="s">
        <v>1170</v>
      </c>
      <c r="Z440" s="245" t="s">
        <v>320</v>
      </c>
      <c r="AA440" s="247">
        <v>91706</v>
      </c>
      <c r="AB440" s="245" t="s">
        <v>437</v>
      </c>
      <c r="AC440" s="245" t="s">
        <v>201</v>
      </c>
      <c r="AD440" s="245" t="s">
        <v>327</v>
      </c>
      <c r="AE440" s="245" t="s">
        <v>12</v>
      </c>
    </row>
    <row r="441" spans="2:31" x14ac:dyDescent="0.35">
      <c r="B441" s="244">
        <v>104397</v>
      </c>
      <c r="C441" s="245" t="s">
        <v>1171</v>
      </c>
      <c r="D441" s="244">
        <v>2014</v>
      </c>
      <c r="E441" s="245" t="s">
        <v>12</v>
      </c>
      <c r="F441" s="240">
        <v>11935.6942488</v>
      </c>
      <c r="G441" s="245" t="s">
        <v>1755</v>
      </c>
      <c r="H441" s="245" t="s">
        <v>12</v>
      </c>
      <c r="I441" s="240">
        <v>11935.6942488</v>
      </c>
      <c r="J441" s="240">
        <v>0</v>
      </c>
      <c r="K441" s="240">
        <v>0</v>
      </c>
      <c r="L441" s="240">
        <v>0</v>
      </c>
      <c r="M441" s="240">
        <v>0</v>
      </c>
      <c r="N441" s="240" t="s">
        <v>12</v>
      </c>
      <c r="O441" s="240">
        <v>0</v>
      </c>
      <c r="P441" s="240">
        <v>0</v>
      </c>
      <c r="Q441" s="240">
        <v>0</v>
      </c>
      <c r="R441" s="240">
        <v>0</v>
      </c>
      <c r="S441" s="240">
        <v>11935.6942488</v>
      </c>
      <c r="T441" s="245" t="s">
        <v>12</v>
      </c>
      <c r="U441" s="245" t="s">
        <v>317</v>
      </c>
      <c r="V441" s="245" t="s">
        <v>317</v>
      </c>
      <c r="W441" s="245" t="s">
        <v>12</v>
      </c>
      <c r="X441" s="245" t="s">
        <v>12</v>
      </c>
      <c r="Y441" s="245" t="s">
        <v>1172</v>
      </c>
      <c r="Z441" s="245" t="s">
        <v>320</v>
      </c>
      <c r="AA441" s="247">
        <v>91752</v>
      </c>
      <c r="AB441" s="245" t="s">
        <v>1173</v>
      </c>
      <c r="AC441" s="245" t="s">
        <v>201</v>
      </c>
      <c r="AD441" s="245" t="s">
        <v>327</v>
      </c>
      <c r="AE441" s="245" t="s">
        <v>12</v>
      </c>
    </row>
    <row r="442" spans="2:31" x14ac:dyDescent="0.35">
      <c r="B442" s="244">
        <v>100036</v>
      </c>
      <c r="C442" s="245" t="s">
        <v>1174</v>
      </c>
      <c r="D442" s="244">
        <v>2014</v>
      </c>
      <c r="E442" s="245" t="s">
        <v>12</v>
      </c>
      <c r="F442" s="240">
        <v>42613.655086601</v>
      </c>
      <c r="G442" s="245" t="s">
        <v>1755</v>
      </c>
      <c r="H442" s="245" t="s">
        <v>12</v>
      </c>
      <c r="I442" s="240">
        <v>237.65508660101099</v>
      </c>
      <c r="J442" s="240">
        <v>42376</v>
      </c>
      <c r="K442" s="240">
        <v>0</v>
      </c>
      <c r="L442" s="240">
        <v>0</v>
      </c>
      <c r="M442" s="240">
        <v>0</v>
      </c>
      <c r="N442" s="240" t="s">
        <v>12</v>
      </c>
      <c r="O442" s="240">
        <v>0</v>
      </c>
      <c r="P442" s="240">
        <v>0</v>
      </c>
      <c r="Q442" s="240">
        <v>0</v>
      </c>
      <c r="R442" s="240">
        <v>0</v>
      </c>
      <c r="S442" s="240">
        <v>42613.655086601</v>
      </c>
      <c r="T442" s="245" t="s">
        <v>12</v>
      </c>
      <c r="U442" s="245" t="s">
        <v>316</v>
      </c>
      <c r="V442" s="245" t="s">
        <v>317</v>
      </c>
      <c r="W442" s="245" t="s">
        <v>390</v>
      </c>
      <c r="X442" s="245" t="s">
        <v>12</v>
      </c>
      <c r="Y442" s="245" t="s">
        <v>460</v>
      </c>
      <c r="Z442" s="245" t="s">
        <v>320</v>
      </c>
      <c r="AA442" s="247">
        <v>92111</v>
      </c>
      <c r="AB442" s="245" t="s">
        <v>411</v>
      </c>
      <c r="AC442" s="245" t="s">
        <v>201</v>
      </c>
      <c r="AD442" s="245" t="s">
        <v>354</v>
      </c>
      <c r="AE442" s="245" t="s">
        <v>12</v>
      </c>
    </row>
    <row r="443" spans="2:31" x14ac:dyDescent="0.35">
      <c r="B443" s="244">
        <v>104629</v>
      </c>
      <c r="C443" s="245" t="s">
        <v>1175</v>
      </c>
      <c r="D443" s="244">
        <v>2014</v>
      </c>
      <c r="E443" s="245" t="s">
        <v>12</v>
      </c>
      <c r="F443" s="240">
        <v>13930.550848000001</v>
      </c>
      <c r="G443" s="245" t="s">
        <v>1755</v>
      </c>
      <c r="H443" s="245" t="s">
        <v>12</v>
      </c>
      <c r="I443" s="240">
        <v>13930.550848000001</v>
      </c>
      <c r="J443" s="240">
        <v>0</v>
      </c>
      <c r="K443" s="240">
        <v>0</v>
      </c>
      <c r="L443" s="240">
        <v>0</v>
      </c>
      <c r="M443" s="240">
        <v>0</v>
      </c>
      <c r="N443" s="240" t="s">
        <v>12</v>
      </c>
      <c r="O443" s="240">
        <v>0</v>
      </c>
      <c r="P443" s="240">
        <v>0</v>
      </c>
      <c r="Q443" s="240">
        <v>0</v>
      </c>
      <c r="R443" s="240">
        <v>0</v>
      </c>
      <c r="S443" s="240">
        <v>13930.550848000001</v>
      </c>
      <c r="T443" s="245" t="s">
        <v>12</v>
      </c>
      <c r="U443" s="245" t="s">
        <v>317</v>
      </c>
      <c r="V443" s="245" t="s">
        <v>317</v>
      </c>
      <c r="W443" s="245" t="s">
        <v>12</v>
      </c>
      <c r="X443" s="245" t="s">
        <v>12</v>
      </c>
      <c r="Y443" s="245" t="s">
        <v>474</v>
      </c>
      <c r="Z443" s="245" t="s">
        <v>320</v>
      </c>
      <c r="AA443" s="247">
        <v>93637</v>
      </c>
      <c r="AB443" s="245" t="s">
        <v>841</v>
      </c>
      <c r="AC443" s="245" t="s">
        <v>201</v>
      </c>
      <c r="AD443" s="245" t="s">
        <v>327</v>
      </c>
      <c r="AE443" s="245" t="s">
        <v>12</v>
      </c>
    </row>
    <row r="444" spans="2:31" x14ac:dyDescent="0.35">
      <c r="B444" s="244">
        <v>104658</v>
      </c>
      <c r="C444" s="245" t="s">
        <v>1176</v>
      </c>
      <c r="D444" s="244">
        <v>2014</v>
      </c>
      <c r="E444" s="245" t="s">
        <v>12</v>
      </c>
      <c r="F444" s="240">
        <v>12971.906004799999</v>
      </c>
      <c r="G444" s="245" t="s">
        <v>1755</v>
      </c>
      <c r="H444" s="245" t="s">
        <v>12</v>
      </c>
      <c r="I444" s="240">
        <v>12971.906004799999</v>
      </c>
      <c r="J444" s="240">
        <v>0</v>
      </c>
      <c r="K444" s="240">
        <v>0</v>
      </c>
      <c r="L444" s="240">
        <v>0</v>
      </c>
      <c r="M444" s="240">
        <v>0</v>
      </c>
      <c r="N444" s="240" t="s">
        <v>12</v>
      </c>
      <c r="O444" s="240">
        <v>0</v>
      </c>
      <c r="P444" s="240">
        <v>0</v>
      </c>
      <c r="Q444" s="240">
        <v>0</v>
      </c>
      <c r="R444" s="240">
        <v>0</v>
      </c>
      <c r="S444" s="240">
        <v>12971.906004799999</v>
      </c>
      <c r="T444" s="245" t="s">
        <v>12</v>
      </c>
      <c r="U444" s="245" t="s">
        <v>317</v>
      </c>
      <c r="V444" s="245" t="s">
        <v>317</v>
      </c>
      <c r="W444" s="245" t="s">
        <v>12</v>
      </c>
      <c r="X444" s="245" t="s">
        <v>12</v>
      </c>
      <c r="Y444" s="245" t="s">
        <v>909</v>
      </c>
      <c r="Z444" s="245" t="s">
        <v>320</v>
      </c>
      <c r="AA444" s="247">
        <v>91730</v>
      </c>
      <c r="AB444" s="245" t="s">
        <v>1177</v>
      </c>
      <c r="AC444" s="245" t="s">
        <v>201</v>
      </c>
      <c r="AD444" s="245" t="s">
        <v>327</v>
      </c>
      <c r="AE444" s="245" t="s">
        <v>12</v>
      </c>
    </row>
    <row r="445" spans="2:31" x14ac:dyDescent="0.35">
      <c r="B445" s="244">
        <v>101010</v>
      </c>
      <c r="C445" s="245" t="s">
        <v>1178</v>
      </c>
      <c r="D445" s="244">
        <v>2014</v>
      </c>
      <c r="E445" s="245" t="s">
        <v>12</v>
      </c>
      <c r="F445" s="240">
        <v>1086911.5588400001</v>
      </c>
      <c r="G445" s="245" t="s">
        <v>1755</v>
      </c>
      <c r="H445" s="245" t="s">
        <v>12</v>
      </c>
      <c r="I445" s="240">
        <v>1049138.5588400001</v>
      </c>
      <c r="J445" s="240">
        <v>37773</v>
      </c>
      <c r="K445" s="240">
        <v>0</v>
      </c>
      <c r="L445" s="240">
        <v>0</v>
      </c>
      <c r="M445" s="240">
        <v>0</v>
      </c>
      <c r="N445" s="240" t="s">
        <v>12</v>
      </c>
      <c r="O445" s="240">
        <v>1049138.5588400001</v>
      </c>
      <c r="P445" s="240">
        <v>0</v>
      </c>
      <c r="Q445" s="240">
        <v>0</v>
      </c>
      <c r="R445" s="240">
        <v>1049138.5588400001</v>
      </c>
      <c r="S445" s="240">
        <v>37773</v>
      </c>
      <c r="T445" s="245" t="s">
        <v>12</v>
      </c>
      <c r="U445" s="245" t="s">
        <v>316</v>
      </c>
      <c r="V445" s="245" t="s">
        <v>316</v>
      </c>
      <c r="W445" s="245" t="s">
        <v>350</v>
      </c>
      <c r="X445" s="245" t="s">
        <v>12</v>
      </c>
      <c r="Y445" s="245" t="s">
        <v>1179</v>
      </c>
      <c r="Z445" s="245" t="s">
        <v>320</v>
      </c>
      <c r="AA445" s="247">
        <v>92356</v>
      </c>
      <c r="AB445" s="245" t="s">
        <v>666</v>
      </c>
      <c r="AC445" s="245" t="s">
        <v>667</v>
      </c>
      <c r="AD445" s="245" t="s">
        <v>668</v>
      </c>
      <c r="AE445" s="245" t="s">
        <v>12</v>
      </c>
    </row>
    <row r="446" spans="2:31" x14ac:dyDescent="0.35">
      <c r="B446" s="244">
        <v>100088</v>
      </c>
      <c r="C446" s="245" t="s">
        <v>1181</v>
      </c>
      <c r="D446" s="244">
        <v>2014</v>
      </c>
      <c r="E446" s="245" t="s">
        <v>12</v>
      </c>
      <c r="F446" s="240">
        <v>25191.360855889401</v>
      </c>
      <c r="G446" s="245" t="s">
        <v>1755</v>
      </c>
      <c r="H446" s="245" t="s">
        <v>12</v>
      </c>
      <c r="I446" s="240">
        <v>126.36085588953701</v>
      </c>
      <c r="J446" s="240">
        <v>25065</v>
      </c>
      <c r="K446" s="240">
        <v>0</v>
      </c>
      <c r="L446" s="240">
        <v>0</v>
      </c>
      <c r="M446" s="240">
        <v>0</v>
      </c>
      <c r="N446" s="240" t="s">
        <v>12</v>
      </c>
      <c r="O446" s="240">
        <v>0</v>
      </c>
      <c r="P446" s="240">
        <v>0</v>
      </c>
      <c r="Q446" s="240">
        <v>0</v>
      </c>
      <c r="R446" s="240">
        <v>0</v>
      </c>
      <c r="S446" s="240">
        <v>25191.360855889401</v>
      </c>
      <c r="T446" s="245" t="s">
        <v>12</v>
      </c>
      <c r="U446" s="245" t="s">
        <v>316</v>
      </c>
      <c r="V446" s="245" t="s">
        <v>317</v>
      </c>
      <c r="W446" s="245" t="s">
        <v>390</v>
      </c>
      <c r="X446" s="245" t="s">
        <v>12</v>
      </c>
      <c r="Y446" s="245" t="s">
        <v>1182</v>
      </c>
      <c r="Z446" s="245" t="s">
        <v>320</v>
      </c>
      <c r="AA446" s="247">
        <v>91342</v>
      </c>
      <c r="AB446" s="245" t="s">
        <v>411</v>
      </c>
      <c r="AC446" s="245" t="s">
        <v>201</v>
      </c>
      <c r="AD446" s="245" t="s">
        <v>354</v>
      </c>
      <c r="AE446" s="245" t="s">
        <v>12</v>
      </c>
    </row>
    <row r="447" spans="2:31" x14ac:dyDescent="0.35">
      <c r="B447" s="244">
        <v>101711</v>
      </c>
      <c r="C447" s="245" t="s">
        <v>1183</v>
      </c>
      <c r="D447" s="244">
        <v>2014</v>
      </c>
      <c r="E447" s="245" t="s">
        <v>12</v>
      </c>
      <c r="F447" s="240">
        <v>26048.658000121501</v>
      </c>
      <c r="G447" s="245" t="s">
        <v>1755</v>
      </c>
      <c r="H447" s="245" t="s">
        <v>12</v>
      </c>
      <c r="I447" s="240">
        <v>130.6580001216</v>
      </c>
      <c r="J447" s="240">
        <v>25918</v>
      </c>
      <c r="K447" s="240">
        <v>0</v>
      </c>
      <c r="L447" s="240">
        <v>0</v>
      </c>
      <c r="M447" s="240">
        <v>0</v>
      </c>
      <c r="N447" s="240" t="s">
        <v>12</v>
      </c>
      <c r="O447" s="240">
        <v>0</v>
      </c>
      <c r="P447" s="240">
        <v>0</v>
      </c>
      <c r="Q447" s="240">
        <v>0</v>
      </c>
      <c r="R447" s="240">
        <v>0</v>
      </c>
      <c r="S447" s="240">
        <v>26048.658000121501</v>
      </c>
      <c r="T447" s="245" t="s">
        <v>12</v>
      </c>
      <c r="U447" s="245" t="s">
        <v>316</v>
      </c>
      <c r="V447" s="245" t="s">
        <v>317</v>
      </c>
      <c r="W447" s="245" t="s">
        <v>390</v>
      </c>
      <c r="X447" s="245" t="s">
        <v>12</v>
      </c>
      <c r="Y447" s="245" t="s">
        <v>1184</v>
      </c>
      <c r="Z447" s="245" t="s">
        <v>320</v>
      </c>
      <c r="AA447" s="247">
        <v>92675</v>
      </c>
      <c r="AB447" s="245" t="s">
        <v>411</v>
      </c>
      <c r="AC447" s="245" t="s">
        <v>201</v>
      </c>
      <c r="AD447" s="245" t="s">
        <v>354</v>
      </c>
      <c r="AE447" s="245" t="s">
        <v>12</v>
      </c>
    </row>
    <row r="448" spans="2:31" x14ac:dyDescent="0.35">
      <c r="B448" s="244">
        <v>100097</v>
      </c>
      <c r="C448" s="245" t="s">
        <v>1793</v>
      </c>
      <c r="D448" s="244">
        <v>2014</v>
      </c>
      <c r="E448" s="245" t="s">
        <v>12</v>
      </c>
      <c r="F448" s="240">
        <v>15528.8922980891</v>
      </c>
      <c r="G448" s="245" t="s">
        <v>1755</v>
      </c>
      <c r="H448" s="245" t="s">
        <v>12</v>
      </c>
      <c r="I448" s="240">
        <v>77.892298089112501</v>
      </c>
      <c r="J448" s="240">
        <v>15451</v>
      </c>
      <c r="K448" s="240">
        <v>0</v>
      </c>
      <c r="L448" s="240">
        <v>0</v>
      </c>
      <c r="M448" s="240">
        <v>0</v>
      </c>
      <c r="N448" s="240" t="s">
        <v>12</v>
      </c>
      <c r="O448" s="240">
        <v>0</v>
      </c>
      <c r="P448" s="240">
        <v>0</v>
      </c>
      <c r="Q448" s="240">
        <v>0</v>
      </c>
      <c r="R448" s="240">
        <v>0</v>
      </c>
      <c r="S448" s="240">
        <v>15528.8922980891</v>
      </c>
      <c r="T448" s="245" t="s">
        <v>12</v>
      </c>
      <c r="U448" s="245" t="s">
        <v>317</v>
      </c>
      <c r="V448" s="245" t="s">
        <v>317</v>
      </c>
      <c r="W448" s="245" t="s">
        <v>12</v>
      </c>
      <c r="X448" s="245" t="s">
        <v>12</v>
      </c>
      <c r="Y448" s="245" t="s">
        <v>460</v>
      </c>
      <c r="Z448" s="245" t="s">
        <v>320</v>
      </c>
      <c r="AA448" s="247">
        <v>92121</v>
      </c>
      <c r="AB448" s="245" t="s">
        <v>411</v>
      </c>
      <c r="AC448" s="245" t="s">
        <v>201</v>
      </c>
      <c r="AD448" s="245" t="s">
        <v>354</v>
      </c>
      <c r="AE448" s="245" t="s">
        <v>12</v>
      </c>
    </row>
    <row r="449" spans="2:31" x14ac:dyDescent="0.35">
      <c r="B449" s="244">
        <v>100051</v>
      </c>
      <c r="C449" s="245" t="s">
        <v>1185</v>
      </c>
      <c r="D449" s="244">
        <v>2014</v>
      </c>
      <c r="E449" s="245" t="s">
        <v>12</v>
      </c>
      <c r="F449" s="240">
        <v>14152.993300509999</v>
      </c>
      <c r="G449" s="245" t="s">
        <v>1755</v>
      </c>
      <c r="H449" s="245" t="s">
        <v>12</v>
      </c>
      <c r="I449" s="240">
        <v>70.993300510124897</v>
      </c>
      <c r="J449" s="240">
        <v>14082</v>
      </c>
      <c r="K449" s="240">
        <v>0</v>
      </c>
      <c r="L449" s="240">
        <v>0</v>
      </c>
      <c r="M449" s="240">
        <v>0</v>
      </c>
      <c r="N449" s="240" t="s">
        <v>12</v>
      </c>
      <c r="O449" s="240">
        <v>0</v>
      </c>
      <c r="P449" s="240">
        <v>0</v>
      </c>
      <c r="Q449" s="240">
        <v>0</v>
      </c>
      <c r="R449" s="240">
        <v>0</v>
      </c>
      <c r="S449" s="240">
        <v>14152.993300509999</v>
      </c>
      <c r="T449" s="245" t="s">
        <v>12</v>
      </c>
      <c r="U449" s="245" t="s">
        <v>317</v>
      </c>
      <c r="V449" s="245" t="s">
        <v>317</v>
      </c>
      <c r="W449" s="245" t="s">
        <v>12</v>
      </c>
      <c r="X449" s="245" t="s">
        <v>12</v>
      </c>
      <c r="Y449" s="245" t="s">
        <v>886</v>
      </c>
      <c r="Z449" s="245" t="s">
        <v>320</v>
      </c>
      <c r="AA449" s="247">
        <v>93117</v>
      </c>
      <c r="AB449" s="245" t="s">
        <v>411</v>
      </c>
      <c r="AC449" s="245" t="s">
        <v>201</v>
      </c>
      <c r="AD449" s="245" t="s">
        <v>354</v>
      </c>
      <c r="AE449" s="245" t="s">
        <v>12</v>
      </c>
    </row>
    <row r="450" spans="2:31" x14ac:dyDescent="0.35">
      <c r="B450" s="244">
        <v>100057</v>
      </c>
      <c r="C450" s="245" t="s">
        <v>2005</v>
      </c>
      <c r="D450" s="244">
        <v>2014</v>
      </c>
      <c r="E450" s="245" t="s">
        <v>12</v>
      </c>
      <c r="F450" s="240">
        <v>0</v>
      </c>
      <c r="G450" s="245" t="s">
        <v>1755</v>
      </c>
      <c r="H450" s="245" t="s">
        <v>12</v>
      </c>
      <c r="I450" s="240">
        <v>0</v>
      </c>
      <c r="J450" s="240">
        <v>0</v>
      </c>
      <c r="K450" s="240">
        <v>0</v>
      </c>
      <c r="L450" s="240">
        <v>0</v>
      </c>
      <c r="M450" s="240">
        <v>0</v>
      </c>
      <c r="N450" s="240" t="s">
        <v>12</v>
      </c>
      <c r="O450" s="240">
        <v>0</v>
      </c>
      <c r="P450" s="240">
        <v>0</v>
      </c>
      <c r="Q450" s="240">
        <v>0</v>
      </c>
      <c r="R450" s="240">
        <v>0</v>
      </c>
      <c r="S450" s="240">
        <v>0</v>
      </c>
      <c r="T450" s="245" t="s">
        <v>12</v>
      </c>
      <c r="U450" s="245" t="s">
        <v>317</v>
      </c>
      <c r="V450" s="245" t="s">
        <v>317</v>
      </c>
      <c r="W450" s="245" t="s">
        <v>12</v>
      </c>
      <c r="X450" s="245" t="s">
        <v>12</v>
      </c>
      <c r="Y450" s="245" t="s">
        <v>587</v>
      </c>
      <c r="Z450" s="245" t="s">
        <v>320</v>
      </c>
      <c r="AA450" s="247">
        <v>93291</v>
      </c>
      <c r="AB450" s="245" t="s">
        <v>411</v>
      </c>
      <c r="AC450" s="245" t="s">
        <v>201</v>
      </c>
      <c r="AD450" s="245" t="s">
        <v>354</v>
      </c>
      <c r="AE450" s="245" t="s">
        <v>12</v>
      </c>
    </row>
    <row r="451" spans="2:31" x14ac:dyDescent="0.35">
      <c r="B451" s="244">
        <v>101484</v>
      </c>
      <c r="C451" s="245" t="s">
        <v>1186</v>
      </c>
      <c r="D451" s="244">
        <v>2014</v>
      </c>
      <c r="E451" s="245" t="s">
        <v>12</v>
      </c>
      <c r="F451" s="240">
        <v>39750.193968685002</v>
      </c>
      <c r="G451" s="245" t="s">
        <v>1755</v>
      </c>
      <c r="H451" s="245" t="s">
        <v>12</v>
      </c>
      <c r="I451" s="240">
        <v>247.19396868499899</v>
      </c>
      <c r="J451" s="240">
        <v>39503</v>
      </c>
      <c r="K451" s="240">
        <v>0</v>
      </c>
      <c r="L451" s="240">
        <v>0</v>
      </c>
      <c r="M451" s="240">
        <v>0</v>
      </c>
      <c r="N451" s="240" t="s">
        <v>12</v>
      </c>
      <c r="O451" s="240">
        <v>0</v>
      </c>
      <c r="P451" s="240">
        <v>0</v>
      </c>
      <c r="Q451" s="240">
        <v>0</v>
      </c>
      <c r="R451" s="240">
        <v>0</v>
      </c>
      <c r="S451" s="240">
        <v>39750.193968685002</v>
      </c>
      <c r="T451" s="245" t="s">
        <v>12</v>
      </c>
      <c r="U451" s="245" t="s">
        <v>316</v>
      </c>
      <c r="V451" s="245" t="s">
        <v>317</v>
      </c>
      <c r="W451" s="245" t="s">
        <v>390</v>
      </c>
      <c r="X451" s="245" t="s">
        <v>12</v>
      </c>
      <c r="Y451" s="245" t="s">
        <v>1187</v>
      </c>
      <c r="Z451" s="245" t="s">
        <v>320</v>
      </c>
      <c r="AA451" s="247">
        <v>91792</v>
      </c>
      <c r="AB451" s="245" t="s">
        <v>411</v>
      </c>
      <c r="AC451" s="245" t="s">
        <v>201</v>
      </c>
      <c r="AD451" s="245" t="s">
        <v>354</v>
      </c>
      <c r="AE451" s="245" t="s">
        <v>12</v>
      </c>
    </row>
    <row r="452" spans="2:31" x14ac:dyDescent="0.35">
      <c r="B452" s="244">
        <v>101209</v>
      </c>
      <c r="C452" s="245" t="s">
        <v>1188</v>
      </c>
      <c r="D452" s="244">
        <v>2014</v>
      </c>
      <c r="E452" s="245" t="s">
        <v>12</v>
      </c>
      <c r="F452" s="240">
        <v>12519.7978719497</v>
      </c>
      <c r="G452" s="245" t="s">
        <v>1755</v>
      </c>
      <c r="H452" s="245" t="s">
        <v>12</v>
      </c>
      <c r="I452" s="240">
        <v>62.797871949749897</v>
      </c>
      <c r="J452" s="240">
        <v>12457</v>
      </c>
      <c r="K452" s="240">
        <v>0</v>
      </c>
      <c r="L452" s="240">
        <v>0</v>
      </c>
      <c r="M452" s="240">
        <v>0</v>
      </c>
      <c r="N452" s="240" t="s">
        <v>12</v>
      </c>
      <c r="O452" s="240">
        <v>0</v>
      </c>
      <c r="P452" s="240">
        <v>0</v>
      </c>
      <c r="Q452" s="240">
        <v>0</v>
      </c>
      <c r="R452" s="240">
        <v>0</v>
      </c>
      <c r="S452" s="240">
        <v>12519.7978719497</v>
      </c>
      <c r="T452" s="245" t="s">
        <v>12</v>
      </c>
      <c r="U452" s="245" t="s">
        <v>317</v>
      </c>
      <c r="V452" s="245" t="s">
        <v>317</v>
      </c>
      <c r="W452" s="245" t="s">
        <v>12</v>
      </c>
      <c r="X452" s="245" t="s">
        <v>12</v>
      </c>
      <c r="Y452" s="245" t="s">
        <v>1683</v>
      </c>
      <c r="Z452" s="245" t="s">
        <v>320</v>
      </c>
      <c r="AA452" s="247">
        <v>95616</v>
      </c>
      <c r="AB452" s="245" t="s">
        <v>411</v>
      </c>
      <c r="AC452" s="245" t="s">
        <v>201</v>
      </c>
      <c r="AD452" s="245" t="s">
        <v>354</v>
      </c>
      <c r="AE452" s="245" t="s">
        <v>12</v>
      </c>
    </row>
    <row r="453" spans="2:31" x14ac:dyDescent="0.35">
      <c r="B453" s="244">
        <v>3045</v>
      </c>
      <c r="C453" s="245" t="s">
        <v>1191</v>
      </c>
      <c r="D453" s="244">
        <v>2014</v>
      </c>
      <c r="E453" s="245" t="s">
        <v>12</v>
      </c>
      <c r="F453" s="240">
        <v>1057891.6623140301</v>
      </c>
      <c r="G453" s="245" t="s">
        <v>1755</v>
      </c>
      <c r="H453" s="245" t="s">
        <v>12</v>
      </c>
      <c r="I453" s="240">
        <v>0</v>
      </c>
      <c r="J453" s="240">
        <v>0</v>
      </c>
      <c r="K453" s="240">
        <v>0</v>
      </c>
      <c r="L453" s="240">
        <v>0</v>
      </c>
      <c r="M453" s="240">
        <v>1057891.6623140301</v>
      </c>
      <c r="N453" s="240" t="s">
        <v>12</v>
      </c>
      <c r="O453" s="240">
        <v>0</v>
      </c>
      <c r="P453" s="240">
        <v>0</v>
      </c>
      <c r="Q453" s="240">
        <v>957859.07431404304</v>
      </c>
      <c r="R453" s="240">
        <v>957859.07431404304</v>
      </c>
      <c r="S453" s="240">
        <v>100032.587999996</v>
      </c>
      <c r="T453" s="245" t="s">
        <v>12</v>
      </c>
      <c r="U453" s="245" t="s">
        <v>316</v>
      </c>
      <c r="V453" s="245" t="s">
        <v>317</v>
      </c>
      <c r="W453" s="245" t="s">
        <v>825</v>
      </c>
      <c r="X453" s="245" t="s">
        <v>12</v>
      </c>
      <c r="Y453" s="245" t="s">
        <v>540</v>
      </c>
      <c r="Z453" s="245" t="s">
        <v>320</v>
      </c>
      <c r="AA453" s="247">
        <v>90120</v>
      </c>
      <c r="AB453" s="245" t="s">
        <v>321</v>
      </c>
      <c r="AC453" s="245" t="s">
        <v>322</v>
      </c>
      <c r="AD453" s="245" t="s">
        <v>323</v>
      </c>
      <c r="AE453" s="245" t="s">
        <v>12</v>
      </c>
    </row>
    <row r="454" spans="2:31" x14ac:dyDescent="0.35">
      <c r="B454" s="244">
        <v>101028</v>
      </c>
      <c r="C454" s="245" t="s">
        <v>1192</v>
      </c>
      <c r="D454" s="244">
        <v>2014</v>
      </c>
      <c r="E454" s="245" t="s">
        <v>12</v>
      </c>
      <c r="F454" s="240">
        <v>204033.1237268</v>
      </c>
      <c r="G454" s="245" t="s">
        <v>1755</v>
      </c>
      <c r="H454" s="245" t="s">
        <v>12</v>
      </c>
      <c r="I454" s="240">
        <v>204033.1237268</v>
      </c>
      <c r="J454" s="240">
        <v>0</v>
      </c>
      <c r="K454" s="240">
        <v>0</v>
      </c>
      <c r="L454" s="240">
        <v>0</v>
      </c>
      <c r="M454" s="240">
        <v>0</v>
      </c>
      <c r="N454" s="240" t="s">
        <v>12</v>
      </c>
      <c r="O454" s="240">
        <v>204033.1237268</v>
      </c>
      <c r="P454" s="240">
        <v>0</v>
      </c>
      <c r="Q454" s="240">
        <v>0</v>
      </c>
      <c r="R454" s="240">
        <v>204033.1237268</v>
      </c>
      <c r="S454" s="240">
        <v>0</v>
      </c>
      <c r="T454" s="245" t="s">
        <v>12</v>
      </c>
      <c r="U454" s="245" t="s">
        <v>316</v>
      </c>
      <c r="V454" s="245" t="s">
        <v>317</v>
      </c>
      <c r="W454" s="245" t="s">
        <v>825</v>
      </c>
      <c r="X454" s="245" t="s">
        <v>12</v>
      </c>
      <c r="Y454" s="245" t="s">
        <v>540</v>
      </c>
      <c r="Z454" s="245" t="s">
        <v>320</v>
      </c>
      <c r="AA454" s="247">
        <v>95351</v>
      </c>
      <c r="AB454" s="245" t="s">
        <v>352</v>
      </c>
      <c r="AC454" s="245" t="s">
        <v>353</v>
      </c>
      <c r="AD454" s="245" t="s">
        <v>354</v>
      </c>
      <c r="AE454" s="245" t="s">
        <v>12</v>
      </c>
    </row>
    <row r="455" spans="2:31" x14ac:dyDescent="0.35">
      <c r="B455" s="244">
        <v>101359</v>
      </c>
      <c r="C455" s="245" t="s">
        <v>1190</v>
      </c>
      <c r="D455" s="244">
        <v>2014</v>
      </c>
      <c r="E455" s="245" t="s">
        <v>12</v>
      </c>
      <c r="F455" s="240">
        <v>18991.299788</v>
      </c>
      <c r="G455" s="245" t="s">
        <v>1755</v>
      </c>
      <c r="H455" s="245" t="s">
        <v>12</v>
      </c>
      <c r="I455" s="240">
        <v>18991.299788</v>
      </c>
      <c r="J455" s="240">
        <v>0</v>
      </c>
      <c r="K455" s="240">
        <v>0</v>
      </c>
      <c r="L455" s="240">
        <v>0</v>
      </c>
      <c r="M455" s="240">
        <v>0</v>
      </c>
      <c r="N455" s="240" t="s">
        <v>12</v>
      </c>
      <c r="O455" s="240">
        <v>18991.299788</v>
      </c>
      <c r="P455" s="240">
        <v>0</v>
      </c>
      <c r="Q455" s="240">
        <v>0</v>
      </c>
      <c r="R455" s="240">
        <v>18991.299788</v>
      </c>
      <c r="S455" s="240">
        <v>0</v>
      </c>
      <c r="T455" s="245" t="s">
        <v>12</v>
      </c>
      <c r="U455" s="245" t="s">
        <v>316</v>
      </c>
      <c r="V455" s="245" t="s">
        <v>317</v>
      </c>
      <c r="W455" s="245" t="s">
        <v>825</v>
      </c>
      <c r="X455" s="245" t="s">
        <v>12</v>
      </c>
      <c r="Y455" s="245" t="s">
        <v>540</v>
      </c>
      <c r="Z455" s="245" t="s">
        <v>320</v>
      </c>
      <c r="AA455" s="247">
        <v>95352</v>
      </c>
      <c r="AB455" s="245" t="s">
        <v>352</v>
      </c>
      <c r="AC455" s="245" t="s">
        <v>204</v>
      </c>
      <c r="AD455" s="245" t="s">
        <v>354</v>
      </c>
      <c r="AE455" s="245" t="s">
        <v>12</v>
      </c>
    </row>
    <row r="456" spans="2:31" x14ac:dyDescent="0.35">
      <c r="B456" s="244">
        <v>5019</v>
      </c>
      <c r="C456" s="245" t="s">
        <v>1193</v>
      </c>
      <c r="D456" s="244">
        <v>2014</v>
      </c>
      <c r="E456" s="245" t="s">
        <v>12</v>
      </c>
      <c r="F456" s="240">
        <v>0</v>
      </c>
      <c r="G456" s="245" t="s">
        <v>1755</v>
      </c>
      <c r="H456" s="245" t="s">
        <v>12</v>
      </c>
      <c r="I456" s="240">
        <v>0</v>
      </c>
      <c r="J456" s="240">
        <v>0</v>
      </c>
      <c r="K456" s="240">
        <v>0</v>
      </c>
      <c r="L456" s="240">
        <v>0</v>
      </c>
      <c r="M456" s="240">
        <v>0</v>
      </c>
      <c r="N456" s="240" t="s">
        <v>12</v>
      </c>
      <c r="O456" s="240">
        <v>0</v>
      </c>
      <c r="P456" s="240">
        <v>0</v>
      </c>
      <c r="Q456" s="240">
        <v>0</v>
      </c>
      <c r="R456" s="240">
        <v>0</v>
      </c>
      <c r="S456" s="240">
        <v>0</v>
      </c>
      <c r="T456" s="245" t="s">
        <v>12</v>
      </c>
      <c r="U456" s="245" t="s">
        <v>317</v>
      </c>
      <c r="V456" s="245" t="s">
        <v>317</v>
      </c>
      <c r="W456" s="245" t="s">
        <v>12</v>
      </c>
      <c r="X456" s="245" t="s">
        <v>12</v>
      </c>
      <c r="Y456" s="245" t="s">
        <v>346</v>
      </c>
      <c r="Z456" s="245" t="s">
        <v>320</v>
      </c>
      <c r="AA456" s="247">
        <v>93307</v>
      </c>
      <c r="AB456" s="245" t="s">
        <v>638</v>
      </c>
      <c r="AC456" s="245" t="s">
        <v>424</v>
      </c>
      <c r="AD456" s="245" t="s">
        <v>425</v>
      </c>
      <c r="AE456" s="245" t="s">
        <v>12</v>
      </c>
    </row>
    <row r="457" spans="2:31" x14ac:dyDescent="0.35">
      <c r="B457" s="244">
        <v>104322</v>
      </c>
      <c r="C457" s="245" t="s">
        <v>1937</v>
      </c>
      <c r="D457" s="244">
        <v>2014</v>
      </c>
      <c r="E457" s="245" t="s">
        <v>12</v>
      </c>
      <c r="F457" s="240">
        <v>85419.121089215507</v>
      </c>
      <c r="G457" s="245" t="s">
        <v>1755</v>
      </c>
      <c r="H457" s="245" t="s">
        <v>12</v>
      </c>
      <c r="I457" s="240">
        <v>85419.121089215507</v>
      </c>
      <c r="J457" s="240">
        <v>0</v>
      </c>
      <c r="K457" s="240">
        <v>0</v>
      </c>
      <c r="L457" s="240">
        <v>0</v>
      </c>
      <c r="M457" s="240">
        <v>0</v>
      </c>
      <c r="N457" s="240" t="s">
        <v>12</v>
      </c>
      <c r="O457" s="240">
        <v>85419.121089215507</v>
      </c>
      <c r="P457" s="240">
        <v>0</v>
      </c>
      <c r="Q457" s="240">
        <v>0</v>
      </c>
      <c r="R457" s="240">
        <v>85419.121089215507</v>
      </c>
      <c r="S457" s="240">
        <v>0</v>
      </c>
      <c r="T457" s="245" t="s">
        <v>12</v>
      </c>
      <c r="U457" s="245" t="s">
        <v>316</v>
      </c>
      <c r="V457" s="245" t="s">
        <v>316</v>
      </c>
      <c r="W457" s="245" t="s">
        <v>340</v>
      </c>
      <c r="X457" s="245" t="s">
        <v>12</v>
      </c>
      <c r="Y457" s="245" t="s">
        <v>1206</v>
      </c>
      <c r="Z457" s="245" t="s">
        <v>320</v>
      </c>
      <c r="AA457" s="247">
        <v>92366</v>
      </c>
      <c r="AB457" s="245" t="s">
        <v>1207</v>
      </c>
      <c r="AC457" s="245" t="s">
        <v>201</v>
      </c>
      <c r="AD457" s="245" t="s">
        <v>327</v>
      </c>
      <c r="AE457" s="245" t="s">
        <v>12</v>
      </c>
    </row>
    <row r="458" spans="2:31" x14ac:dyDescent="0.35">
      <c r="B458" s="244">
        <v>101329</v>
      </c>
      <c r="C458" s="245" t="s">
        <v>1196</v>
      </c>
      <c r="D458" s="244">
        <v>2014</v>
      </c>
      <c r="E458" s="245" t="s">
        <v>12</v>
      </c>
      <c r="F458" s="240">
        <v>15979.1390471709</v>
      </c>
      <c r="G458" s="245" t="s">
        <v>1755</v>
      </c>
      <c r="H458" s="245" t="s">
        <v>12</v>
      </c>
      <c r="I458" s="240">
        <v>3093.1390471709001</v>
      </c>
      <c r="J458" s="240">
        <v>12886</v>
      </c>
      <c r="K458" s="240">
        <v>0</v>
      </c>
      <c r="L458" s="240">
        <v>0</v>
      </c>
      <c r="M458" s="240">
        <v>0</v>
      </c>
      <c r="N458" s="240" t="s">
        <v>12</v>
      </c>
      <c r="O458" s="240">
        <v>0</v>
      </c>
      <c r="P458" s="240">
        <v>0</v>
      </c>
      <c r="Q458" s="240">
        <v>0</v>
      </c>
      <c r="R458" s="240">
        <v>0</v>
      </c>
      <c r="S458" s="240">
        <v>15979.1390471709</v>
      </c>
      <c r="T458" s="245" t="s">
        <v>12</v>
      </c>
      <c r="U458" s="245" t="s">
        <v>317</v>
      </c>
      <c r="V458" s="245" t="s">
        <v>317</v>
      </c>
      <c r="W458" s="245" t="s">
        <v>12</v>
      </c>
      <c r="X458" s="245" t="s">
        <v>12</v>
      </c>
      <c r="Y458" s="245" t="s">
        <v>2088</v>
      </c>
      <c r="Z458" s="245" t="s">
        <v>320</v>
      </c>
      <c r="AA458" s="247">
        <v>93933</v>
      </c>
      <c r="AB458" s="245" t="s">
        <v>912</v>
      </c>
      <c r="AC458" s="245" t="s">
        <v>201</v>
      </c>
      <c r="AD458" s="245" t="s">
        <v>354</v>
      </c>
      <c r="AE458" s="245" t="s">
        <v>12</v>
      </c>
    </row>
    <row r="459" spans="2:31" x14ac:dyDescent="0.35">
      <c r="B459" s="244">
        <v>3046</v>
      </c>
      <c r="C459" s="245" t="s">
        <v>1198</v>
      </c>
      <c r="D459" s="244">
        <v>2014</v>
      </c>
      <c r="E459" s="245" t="s">
        <v>12</v>
      </c>
      <c r="F459" s="240">
        <v>0</v>
      </c>
      <c r="G459" s="245" t="s">
        <v>1755</v>
      </c>
      <c r="H459" s="245" t="s">
        <v>12</v>
      </c>
      <c r="I459" s="240">
        <v>0</v>
      </c>
      <c r="J459" s="240">
        <v>0</v>
      </c>
      <c r="K459" s="240">
        <v>0</v>
      </c>
      <c r="L459" s="240">
        <v>0</v>
      </c>
      <c r="M459" s="240">
        <v>0</v>
      </c>
      <c r="N459" s="240" t="s">
        <v>12</v>
      </c>
      <c r="O459" s="240">
        <v>0</v>
      </c>
      <c r="P459" s="240">
        <v>0</v>
      </c>
      <c r="Q459" s="240">
        <v>0</v>
      </c>
      <c r="R459" s="240">
        <v>0</v>
      </c>
      <c r="S459" s="240">
        <v>0</v>
      </c>
      <c r="T459" s="245" t="s">
        <v>12</v>
      </c>
      <c r="U459" s="245" t="s">
        <v>317</v>
      </c>
      <c r="V459" s="245" t="s">
        <v>317</v>
      </c>
      <c r="W459" s="245" t="s">
        <v>12</v>
      </c>
      <c r="X459" s="245" t="s">
        <v>12</v>
      </c>
      <c r="Y459" s="245" t="s">
        <v>1199</v>
      </c>
      <c r="Z459" s="245" t="s">
        <v>320</v>
      </c>
      <c r="AA459" s="247">
        <v>92552</v>
      </c>
      <c r="AB459" s="245" t="s">
        <v>321</v>
      </c>
      <c r="AC459" s="245" t="s">
        <v>322</v>
      </c>
      <c r="AD459" s="245" t="s">
        <v>323</v>
      </c>
      <c r="AE459" s="245" t="s">
        <v>12</v>
      </c>
    </row>
    <row r="460" spans="2:31" x14ac:dyDescent="0.35">
      <c r="B460" s="244">
        <v>2369</v>
      </c>
      <c r="C460" s="245" t="s">
        <v>1200</v>
      </c>
      <c r="D460" s="244">
        <v>2014</v>
      </c>
      <c r="E460" s="245" t="s">
        <v>12</v>
      </c>
      <c r="F460" s="240">
        <v>1391630.6748896099</v>
      </c>
      <c r="G460" s="245" t="s">
        <v>1755</v>
      </c>
      <c r="H460" s="245" t="s">
        <v>12</v>
      </c>
      <c r="I460" s="240">
        <v>0</v>
      </c>
      <c r="J460" s="240">
        <v>0</v>
      </c>
      <c r="K460" s="240">
        <v>0</v>
      </c>
      <c r="L460" s="240">
        <v>0</v>
      </c>
      <c r="M460" s="240">
        <v>1391630.6748896099</v>
      </c>
      <c r="N460" s="240" t="s">
        <v>12</v>
      </c>
      <c r="O460" s="240">
        <v>0</v>
      </c>
      <c r="P460" s="240">
        <v>0</v>
      </c>
      <c r="Q460" s="240">
        <v>1310161.19348127</v>
      </c>
      <c r="R460" s="240">
        <v>1310161.19348127</v>
      </c>
      <c r="S460" s="240">
        <v>81469.481408349893</v>
      </c>
      <c r="T460" s="245" t="s">
        <v>12</v>
      </c>
      <c r="U460" s="245" t="s">
        <v>480</v>
      </c>
      <c r="V460" s="245" t="s">
        <v>317</v>
      </c>
      <c r="W460" s="245" t="s">
        <v>318</v>
      </c>
      <c r="X460" s="245" t="s">
        <v>12</v>
      </c>
      <c r="Y460" s="245" t="s">
        <v>2006</v>
      </c>
      <c r="Z460" s="245" t="s">
        <v>361</v>
      </c>
      <c r="AA460" s="247">
        <v>10577</v>
      </c>
      <c r="AB460" s="245" t="s">
        <v>1201</v>
      </c>
      <c r="AC460" s="245" t="s">
        <v>322</v>
      </c>
      <c r="AD460" s="245" t="s">
        <v>323</v>
      </c>
      <c r="AE460" s="245" t="s">
        <v>12</v>
      </c>
    </row>
    <row r="461" spans="2:31" x14ac:dyDescent="0.35">
      <c r="B461" s="244">
        <v>101498</v>
      </c>
      <c r="C461" s="245" t="s">
        <v>1202</v>
      </c>
      <c r="D461" s="244">
        <v>2014</v>
      </c>
      <c r="E461" s="245" t="s">
        <v>12</v>
      </c>
      <c r="F461" s="240">
        <v>81953.298394800004</v>
      </c>
      <c r="G461" s="245" t="s">
        <v>1755</v>
      </c>
      <c r="H461" s="245" t="s">
        <v>12</v>
      </c>
      <c r="I461" s="240">
        <v>81953.298394800004</v>
      </c>
      <c r="J461" s="240">
        <v>0</v>
      </c>
      <c r="K461" s="240">
        <v>0</v>
      </c>
      <c r="L461" s="240">
        <v>0</v>
      </c>
      <c r="M461" s="240">
        <v>0</v>
      </c>
      <c r="N461" s="240" t="s">
        <v>12</v>
      </c>
      <c r="O461" s="240">
        <v>81953.298394800004</v>
      </c>
      <c r="P461" s="240">
        <v>0</v>
      </c>
      <c r="Q461" s="240">
        <v>0</v>
      </c>
      <c r="R461" s="240">
        <v>81953.298394800004</v>
      </c>
      <c r="S461" s="240">
        <v>0</v>
      </c>
      <c r="T461" s="245" t="s">
        <v>12</v>
      </c>
      <c r="U461" s="245" t="s">
        <v>316</v>
      </c>
      <c r="V461" s="245" t="s">
        <v>316</v>
      </c>
      <c r="W461" s="245" t="s">
        <v>777</v>
      </c>
      <c r="X461" s="245" t="s">
        <v>12</v>
      </c>
      <c r="Y461" s="245" t="s">
        <v>580</v>
      </c>
      <c r="Z461" s="245" t="s">
        <v>320</v>
      </c>
      <c r="AA461" s="247">
        <v>93635</v>
      </c>
      <c r="AB461" s="245" t="s">
        <v>673</v>
      </c>
      <c r="AC461" s="245" t="s">
        <v>201</v>
      </c>
      <c r="AD461" s="245" t="s">
        <v>327</v>
      </c>
      <c r="AE461" s="245" t="s">
        <v>12</v>
      </c>
    </row>
    <row r="462" spans="2:31" x14ac:dyDescent="0.35">
      <c r="B462" s="244">
        <v>101536</v>
      </c>
      <c r="C462" s="245" t="s">
        <v>1203</v>
      </c>
      <c r="D462" s="244">
        <v>2014</v>
      </c>
      <c r="E462" s="245" t="s">
        <v>12</v>
      </c>
      <c r="F462" s="240">
        <v>85058.339942399907</v>
      </c>
      <c r="G462" s="245" t="s">
        <v>1755</v>
      </c>
      <c r="H462" s="245" t="s">
        <v>12</v>
      </c>
      <c r="I462" s="240">
        <v>85058.339942399907</v>
      </c>
      <c r="J462" s="240">
        <v>0</v>
      </c>
      <c r="K462" s="240">
        <v>0</v>
      </c>
      <c r="L462" s="240">
        <v>0</v>
      </c>
      <c r="M462" s="240">
        <v>0</v>
      </c>
      <c r="N462" s="240" t="s">
        <v>12</v>
      </c>
      <c r="O462" s="240">
        <v>85058.339942399907</v>
      </c>
      <c r="P462" s="240">
        <v>0</v>
      </c>
      <c r="Q462" s="240">
        <v>0</v>
      </c>
      <c r="R462" s="240">
        <v>85058.339942399907</v>
      </c>
      <c r="S462" s="240">
        <v>0</v>
      </c>
      <c r="T462" s="245" t="s">
        <v>12</v>
      </c>
      <c r="U462" s="245" t="s">
        <v>316</v>
      </c>
      <c r="V462" s="245" t="s">
        <v>316</v>
      </c>
      <c r="W462" s="245" t="s">
        <v>777</v>
      </c>
      <c r="X462" s="245" t="s">
        <v>12</v>
      </c>
      <c r="Y462" s="245" t="s">
        <v>1204</v>
      </c>
      <c r="Z462" s="245" t="s">
        <v>320</v>
      </c>
      <c r="AA462" s="247">
        <v>95987</v>
      </c>
      <c r="AB462" s="245" t="s">
        <v>673</v>
      </c>
      <c r="AC462" s="245" t="s">
        <v>201</v>
      </c>
      <c r="AD462" s="245" t="s">
        <v>327</v>
      </c>
      <c r="AE462" s="245" t="s">
        <v>12</v>
      </c>
    </row>
    <row r="463" spans="2:31" x14ac:dyDescent="0.35">
      <c r="B463" s="244">
        <v>104418</v>
      </c>
      <c r="C463" s="245" t="s">
        <v>1794</v>
      </c>
      <c r="D463" s="244">
        <v>2014</v>
      </c>
      <c r="E463" s="245" t="s">
        <v>12</v>
      </c>
      <c r="F463" s="240">
        <v>13115.851332</v>
      </c>
      <c r="G463" s="245" t="s">
        <v>1755</v>
      </c>
      <c r="H463" s="245" t="s">
        <v>12</v>
      </c>
      <c r="I463" s="240">
        <v>13115.851332</v>
      </c>
      <c r="J463" s="240">
        <v>0</v>
      </c>
      <c r="K463" s="240">
        <v>0</v>
      </c>
      <c r="L463" s="240">
        <v>0</v>
      </c>
      <c r="M463" s="240">
        <v>0</v>
      </c>
      <c r="N463" s="240" t="s">
        <v>12</v>
      </c>
      <c r="O463" s="240">
        <v>0</v>
      </c>
      <c r="P463" s="240">
        <v>0</v>
      </c>
      <c r="Q463" s="240">
        <v>0</v>
      </c>
      <c r="R463" s="240">
        <v>0</v>
      </c>
      <c r="S463" s="240">
        <v>13115.851332</v>
      </c>
      <c r="T463" s="245" t="s">
        <v>12</v>
      </c>
      <c r="U463" s="245" t="s">
        <v>317</v>
      </c>
      <c r="V463" s="245" t="s">
        <v>317</v>
      </c>
      <c r="W463" s="245" t="s">
        <v>12</v>
      </c>
      <c r="X463" s="245" t="s">
        <v>12</v>
      </c>
      <c r="Y463" s="245" t="s">
        <v>1293</v>
      </c>
      <c r="Z463" s="245" t="s">
        <v>320</v>
      </c>
      <c r="AA463" s="247">
        <v>94560</v>
      </c>
      <c r="AB463" s="245" t="s">
        <v>1795</v>
      </c>
      <c r="AC463" s="245" t="s">
        <v>201</v>
      </c>
      <c r="AD463" s="245" t="s">
        <v>327</v>
      </c>
      <c r="AE463" s="245" t="s">
        <v>12</v>
      </c>
    </row>
    <row r="464" spans="2:31" x14ac:dyDescent="0.35">
      <c r="B464" s="244">
        <v>101228</v>
      </c>
      <c r="C464" s="245" t="s">
        <v>1208</v>
      </c>
      <c r="D464" s="244">
        <v>2014</v>
      </c>
      <c r="E464" s="245" t="s">
        <v>12</v>
      </c>
      <c r="F464" s="240">
        <v>381913.92602682702</v>
      </c>
      <c r="G464" s="245" t="s">
        <v>1755</v>
      </c>
      <c r="H464" s="245" t="s">
        <v>12</v>
      </c>
      <c r="I464" s="240">
        <v>14638.926026827699</v>
      </c>
      <c r="J464" s="240">
        <v>367275</v>
      </c>
      <c r="K464" s="240">
        <v>0</v>
      </c>
      <c r="L464" s="240">
        <v>0</v>
      </c>
      <c r="M464" s="240">
        <v>0</v>
      </c>
      <c r="N464" s="240" t="s">
        <v>12</v>
      </c>
      <c r="O464" s="240">
        <v>14638.926026827699</v>
      </c>
      <c r="P464" s="240">
        <v>0</v>
      </c>
      <c r="Q464" s="240">
        <v>0</v>
      </c>
      <c r="R464" s="240">
        <v>14638.926026827699</v>
      </c>
      <c r="S464" s="240">
        <v>367275</v>
      </c>
      <c r="T464" s="245" t="s">
        <v>12</v>
      </c>
      <c r="U464" s="245" t="s">
        <v>316</v>
      </c>
      <c r="V464" s="245" t="s">
        <v>317</v>
      </c>
      <c r="W464" s="245" t="s">
        <v>467</v>
      </c>
      <c r="X464" s="245" t="s">
        <v>12</v>
      </c>
      <c r="Y464" s="245" t="s">
        <v>346</v>
      </c>
      <c r="Z464" s="245" t="s">
        <v>320</v>
      </c>
      <c r="AA464" s="247">
        <v>93308</v>
      </c>
      <c r="AB464" s="245" t="s">
        <v>404</v>
      </c>
      <c r="AC464" s="245" t="s">
        <v>201</v>
      </c>
      <c r="AD464" s="245" t="s">
        <v>458</v>
      </c>
      <c r="AE464" s="245" t="s">
        <v>12</v>
      </c>
    </row>
    <row r="465" spans="2:31" x14ac:dyDescent="0.35">
      <c r="B465" s="244">
        <v>104438</v>
      </c>
      <c r="C465" s="245" t="s">
        <v>1209</v>
      </c>
      <c r="D465" s="244">
        <v>2014</v>
      </c>
      <c r="E465" s="245" t="s">
        <v>12</v>
      </c>
      <c r="F465" s="240">
        <v>2192.3252480000001</v>
      </c>
      <c r="G465" s="245" t="s">
        <v>1755</v>
      </c>
      <c r="H465" s="245" t="s">
        <v>12</v>
      </c>
      <c r="I465" s="240">
        <v>0</v>
      </c>
      <c r="J465" s="240">
        <v>0</v>
      </c>
      <c r="K465" s="240">
        <v>2192.3252480000001</v>
      </c>
      <c r="L465" s="240">
        <v>0</v>
      </c>
      <c r="M465" s="240">
        <v>0</v>
      </c>
      <c r="N465" s="240" t="s">
        <v>12</v>
      </c>
      <c r="O465" s="240">
        <v>0</v>
      </c>
      <c r="P465" s="240">
        <v>2192.3252480000001</v>
      </c>
      <c r="Q465" s="240">
        <v>0</v>
      </c>
      <c r="R465" s="240">
        <v>2192.3252480000001</v>
      </c>
      <c r="S465" s="240">
        <v>0</v>
      </c>
      <c r="T465" s="245" t="s">
        <v>12</v>
      </c>
      <c r="U465" s="245" t="s">
        <v>316</v>
      </c>
      <c r="V465" s="245" t="s">
        <v>317</v>
      </c>
      <c r="W465" s="245" t="s">
        <v>430</v>
      </c>
      <c r="X465" s="245" t="s">
        <v>12</v>
      </c>
      <c r="Y465" s="245" t="s">
        <v>481</v>
      </c>
      <c r="Z465" s="245" t="s">
        <v>464</v>
      </c>
      <c r="AA465" s="247">
        <v>85012</v>
      </c>
      <c r="AB465" s="245" t="s">
        <v>446</v>
      </c>
      <c r="AC465" s="245" t="s">
        <v>394</v>
      </c>
      <c r="AD465" s="245" t="s">
        <v>395</v>
      </c>
      <c r="AE465" s="245" t="s">
        <v>12</v>
      </c>
    </row>
    <row r="466" spans="2:31" x14ac:dyDescent="0.35">
      <c r="B466" s="244">
        <v>104097</v>
      </c>
      <c r="C466" s="245" t="s">
        <v>1211</v>
      </c>
      <c r="D466" s="244">
        <v>2014</v>
      </c>
      <c r="E466" s="245" t="s">
        <v>12</v>
      </c>
      <c r="F466" s="240">
        <v>42031.477327083201</v>
      </c>
      <c r="G466" s="245" t="s">
        <v>1755</v>
      </c>
      <c r="H466" s="245" t="s">
        <v>12</v>
      </c>
      <c r="I466" s="240">
        <v>42031.477327083201</v>
      </c>
      <c r="J466" s="240">
        <v>0</v>
      </c>
      <c r="K466" s="240">
        <v>0</v>
      </c>
      <c r="L466" s="240">
        <v>0</v>
      </c>
      <c r="M466" s="240">
        <v>0</v>
      </c>
      <c r="N466" s="240" t="s">
        <v>12</v>
      </c>
      <c r="O466" s="240">
        <v>41966.197227083103</v>
      </c>
      <c r="P466" s="240">
        <v>0</v>
      </c>
      <c r="Q466" s="240">
        <v>0</v>
      </c>
      <c r="R466" s="240">
        <v>41966.197227083103</v>
      </c>
      <c r="S466" s="240">
        <v>65.280100000000004</v>
      </c>
      <c r="T466" s="245" t="s">
        <v>12</v>
      </c>
      <c r="U466" s="245" t="s">
        <v>316</v>
      </c>
      <c r="V466" s="245" t="s">
        <v>316</v>
      </c>
      <c r="W466" s="245" t="s">
        <v>350</v>
      </c>
      <c r="X466" s="245" t="s">
        <v>12</v>
      </c>
      <c r="Y466" s="245" t="s">
        <v>346</v>
      </c>
      <c r="Z466" s="245" t="s">
        <v>320</v>
      </c>
      <c r="AA466" s="247">
        <v>93307</v>
      </c>
      <c r="AB466" s="245" t="s">
        <v>342</v>
      </c>
      <c r="AC466" s="245" t="s">
        <v>343</v>
      </c>
      <c r="AD466" s="245" t="s">
        <v>344</v>
      </c>
      <c r="AE466" s="245" t="s">
        <v>12</v>
      </c>
    </row>
    <row r="467" spans="2:31" x14ac:dyDescent="0.35">
      <c r="B467" s="244">
        <v>104405</v>
      </c>
      <c r="C467" s="245" t="s">
        <v>1212</v>
      </c>
      <c r="D467" s="244">
        <v>2014</v>
      </c>
      <c r="E467" s="245" t="s">
        <v>12</v>
      </c>
      <c r="F467" s="240">
        <v>16877.627425232</v>
      </c>
      <c r="G467" s="245" t="s">
        <v>1755</v>
      </c>
      <c r="H467" s="245" t="s">
        <v>12</v>
      </c>
      <c r="I467" s="240">
        <v>16877.627425232</v>
      </c>
      <c r="J467" s="240">
        <v>0</v>
      </c>
      <c r="K467" s="240">
        <v>0</v>
      </c>
      <c r="L467" s="240">
        <v>0</v>
      </c>
      <c r="M467" s="240">
        <v>0</v>
      </c>
      <c r="N467" s="240" t="s">
        <v>12</v>
      </c>
      <c r="O467" s="240">
        <v>0</v>
      </c>
      <c r="P467" s="240">
        <v>0</v>
      </c>
      <c r="Q467" s="240">
        <v>0</v>
      </c>
      <c r="R467" s="240">
        <v>0</v>
      </c>
      <c r="S467" s="240">
        <v>16877.627425232</v>
      </c>
      <c r="T467" s="245" t="s">
        <v>12</v>
      </c>
      <c r="U467" s="245" t="s">
        <v>317</v>
      </c>
      <c r="V467" s="245" t="s">
        <v>317</v>
      </c>
      <c r="W467" s="245" t="s">
        <v>12</v>
      </c>
      <c r="X467" s="245" t="s">
        <v>12</v>
      </c>
      <c r="Y467" s="245" t="s">
        <v>1213</v>
      </c>
      <c r="Z467" s="245" t="s">
        <v>320</v>
      </c>
      <c r="AA467" s="247">
        <v>94035</v>
      </c>
      <c r="AB467" s="245" t="s">
        <v>1214</v>
      </c>
      <c r="AC467" s="245" t="s">
        <v>201</v>
      </c>
      <c r="AD467" s="245" t="s">
        <v>327</v>
      </c>
      <c r="AE467" s="245" t="s">
        <v>12</v>
      </c>
    </row>
    <row r="468" spans="2:31" x14ac:dyDescent="0.35">
      <c r="B468" s="244">
        <v>101735</v>
      </c>
      <c r="C468" s="245" t="s">
        <v>2007</v>
      </c>
      <c r="D468" s="244">
        <v>2014</v>
      </c>
      <c r="E468" s="245" t="s">
        <v>12</v>
      </c>
      <c r="F468" s="240">
        <v>11399.459254875601</v>
      </c>
      <c r="G468" s="245" t="s">
        <v>1755</v>
      </c>
      <c r="H468" s="245" t="s">
        <v>12</v>
      </c>
      <c r="I468" s="240">
        <v>11388.459254875601</v>
      </c>
      <c r="J468" s="240">
        <v>11</v>
      </c>
      <c r="K468" s="240">
        <v>0</v>
      </c>
      <c r="L468" s="240">
        <v>0</v>
      </c>
      <c r="M468" s="240">
        <v>0</v>
      </c>
      <c r="N468" s="240" t="s">
        <v>12</v>
      </c>
      <c r="O468" s="240">
        <v>11388.459254875601</v>
      </c>
      <c r="P468" s="240">
        <v>0</v>
      </c>
      <c r="Q468" s="240">
        <v>0</v>
      </c>
      <c r="R468" s="240">
        <v>11388.459254875601</v>
      </c>
      <c r="S468" s="240">
        <v>11</v>
      </c>
      <c r="T468" s="245" t="s">
        <v>12</v>
      </c>
      <c r="U468" s="245" t="s">
        <v>316</v>
      </c>
      <c r="V468" s="245" t="s">
        <v>317</v>
      </c>
      <c r="W468" s="245" t="s">
        <v>350</v>
      </c>
      <c r="X468" s="245" t="s">
        <v>12</v>
      </c>
      <c r="Y468" s="245" t="s">
        <v>1279</v>
      </c>
      <c r="Z468" s="245" t="s">
        <v>320</v>
      </c>
      <c r="AA468" s="247">
        <v>92227</v>
      </c>
      <c r="AB468" s="245" t="s">
        <v>694</v>
      </c>
      <c r="AC468" s="245" t="s">
        <v>201</v>
      </c>
      <c r="AD468" s="245" t="s">
        <v>327</v>
      </c>
      <c r="AE468" s="245" t="s">
        <v>12</v>
      </c>
    </row>
    <row r="469" spans="2:31" x14ac:dyDescent="0.35">
      <c r="B469" s="244">
        <v>101314</v>
      </c>
      <c r="C469" s="245" t="s">
        <v>1215</v>
      </c>
      <c r="D469" s="244">
        <v>2014</v>
      </c>
      <c r="E469" s="245" t="s">
        <v>12</v>
      </c>
      <c r="F469" s="240">
        <v>657760.84809999901</v>
      </c>
      <c r="G469" s="245" t="s">
        <v>1755</v>
      </c>
      <c r="H469" s="245" t="s">
        <v>12</v>
      </c>
      <c r="I469" s="240">
        <v>625313.84809999901</v>
      </c>
      <c r="J469" s="240">
        <v>32447</v>
      </c>
      <c r="K469" s="240">
        <v>0</v>
      </c>
      <c r="L469" s="240">
        <v>0</v>
      </c>
      <c r="M469" s="240">
        <v>0</v>
      </c>
      <c r="N469" s="240" t="s">
        <v>12</v>
      </c>
      <c r="O469" s="240">
        <v>625313.84809999901</v>
      </c>
      <c r="P469" s="240">
        <v>0</v>
      </c>
      <c r="Q469" s="240">
        <v>0</v>
      </c>
      <c r="R469" s="240">
        <v>625313.84809999901</v>
      </c>
      <c r="S469" s="240">
        <v>32447</v>
      </c>
      <c r="T469" s="245" t="s">
        <v>12</v>
      </c>
      <c r="U469" s="245" t="s">
        <v>316</v>
      </c>
      <c r="V469" s="245" t="s">
        <v>316</v>
      </c>
      <c r="W469" s="245" t="s">
        <v>363</v>
      </c>
      <c r="X469" s="245" t="s">
        <v>12</v>
      </c>
      <c r="Y469" s="245" t="s">
        <v>657</v>
      </c>
      <c r="Z469" s="245" t="s">
        <v>320</v>
      </c>
      <c r="AA469" s="247">
        <v>93243</v>
      </c>
      <c r="AB469" s="245" t="s">
        <v>666</v>
      </c>
      <c r="AC469" s="245" t="s">
        <v>667</v>
      </c>
      <c r="AD469" s="245" t="s">
        <v>668</v>
      </c>
      <c r="AE469" s="245" t="s">
        <v>12</v>
      </c>
    </row>
    <row r="470" spans="2:31" x14ac:dyDescent="0.35">
      <c r="B470" s="244">
        <v>104408</v>
      </c>
      <c r="C470" s="245" t="s">
        <v>1216</v>
      </c>
      <c r="D470" s="244">
        <v>2014</v>
      </c>
      <c r="E470" s="245" t="s">
        <v>12</v>
      </c>
      <c r="F470" s="240">
        <v>9118.9989261358005</v>
      </c>
      <c r="G470" s="245" t="s">
        <v>1755</v>
      </c>
      <c r="H470" s="245" t="s">
        <v>12</v>
      </c>
      <c r="I470" s="240">
        <v>9118.9989261358005</v>
      </c>
      <c r="J470" s="240">
        <v>0</v>
      </c>
      <c r="K470" s="240">
        <v>0</v>
      </c>
      <c r="L470" s="240">
        <v>0</v>
      </c>
      <c r="M470" s="240">
        <v>0</v>
      </c>
      <c r="N470" s="240" t="s">
        <v>12</v>
      </c>
      <c r="O470" s="240">
        <v>0</v>
      </c>
      <c r="P470" s="240">
        <v>0</v>
      </c>
      <c r="Q470" s="240">
        <v>0</v>
      </c>
      <c r="R470" s="240">
        <v>0</v>
      </c>
      <c r="S470" s="240">
        <v>9118.9989261358005</v>
      </c>
      <c r="T470" s="245" t="s">
        <v>12</v>
      </c>
      <c r="U470" s="245" t="s">
        <v>317</v>
      </c>
      <c r="V470" s="245" t="s">
        <v>317</v>
      </c>
      <c r="W470" s="245" t="s">
        <v>12</v>
      </c>
      <c r="X470" s="245" t="s">
        <v>12</v>
      </c>
      <c r="Y470" s="245" t="s">
        <v>952</v>
      </c>
      <c r="Z470" s="245" t="s">
        <v>320</v>
      </c>
      <c r="AA470" s="247">
        <v>93246</v>
      </c>
      <c r="AB470" s="245" t="s">
        <v>861</v>
      </c>
      <c r="AC470" s="245" t="s">
        <v>201</v>
      </c>
      <c r="AD470" s="245" t="s">
        <v>327</v>
      </c>
      <c r="AE470" s="245" t="s">
        <v>12</v>
      </c>
    </row>
    <row r="471" spans="2:31" x14ac:dyDescent="0.35">
      <c r="B471" s="244">
        <v>104214</v>
      </c>
      <c r="C471" s="245" t="s">
        <v>1219</v>
      </c>
      <c r="D471" s="244">
        <v>2014</v>
      </c>
      <c r="E471" s="245" t="s">
        <v>12</v>
      </c>
      <c r="F471" s="240">
        <v>12686.444689669899</v>
      </c>
      <c r="G471" s="245" t="s">
        <v>1755</v>
      </c>
      <c r="H471" s="245" t="s">
        <v>12</v>
      </c>
      <c r="I471" s="240">
        <v>12686.444689669899</v>
      </c>
      <c r="J471" s="240">
        <v>0</v>
      </c>
      <c r="K471" s="240">
        <v>0</v>
      </c>
      <c r="L471" s="240">
        <v>0</v>
      </c>
      <c r="M471" s="240">
        <v>0</v>
      </c>
      <c r="N471" s="240" t="s">
        <v>12</v>
      </c>
      <c r="O471" s="240">
        <v>0</v>
      </c>
      <c r="P471" s="240">
        <v>0</v>
      </c>
      <c r="Q471" s="240">
        <v>0</v>
      </c>
      <c r="R471" s="240">
        <v>0</v>
      </c>
      <c r="S471" s="240">
        <v>12686.444689669899</v>
      </c>
      <c r="T471" s="245" t="s">
        <v>12</v>
      </c>
      <c r="U471" s="245" t="s">
        <v>317</v>
      </c>
      <c r="V471" s="245" t="s">
        <v>317</v>
      </c>
      <c r="W471" s="245" t="s">
        <v>12</v>
      </c>
      <c r="X471" s="245" t="s">
        <v>12</v>
      </c>
      <c r="Y471" s="245" t="s">
        <v>1220</v>
      </c>
      <c r="Z471" s="245" t="s">
        <v>320</v>
      </c>
      <c r="AA471" s="247" t="s">
        <v>1221</v>
      </c>
      <c r="AB471" s="245" t="s">
        <v>861</v>
      </c>
      <c r="AC471" s="245" t="s">
        <v>201</v>
      </c>
      <c r="AD471" s="245" t="s">
        <v>327</v>
      </c>
      <c r="AE471" s="245" t="s">
        <v>12</v>
      </c>
    </row>
    <row r="472" spans="2:31" x14ac:dyDescent="0.35">
      <c r="B472" s="244">
        <v>104035</v>
      </c>
      <c r="C472" s="245" t="s">
        <v>1222</v>
      </c>
      <c r="D472" s="244">
        <v>2014</v>
      </c>
      <c r="E472" s="245" t="s">
        <v>12</v>
      </c>
      <c r="F472" s="240">
        <v>23537.083636351901</v>
      </c>
      <c r="G472" s="245" t="s">
        <v>1755</v>
      </c>
      <c r="H472" s="245" t="s">
        <v>12</v>
      </c>
      <c r="I472" s="240">
        <v>23537.083636351901</v>
      </c>
      <c r="J472" s="240">
        <v>0</v>
      </c>
      <c r="K472" s="240">
        <v>0</v>
      </c>
      <c r="L472" s="240">
        <v>0</v>
      </c>
      <c r="M472" s="240">
        <v>0</v>
      </c>
      <c r="N472" s="240" t="s">
        <v>12</v>
      </c>
      <c r="O472" s="240">
        <v>0</v>
      </c>
      <c r="P472" s="240">
        <v>0</v>
      </c>
      <c r="Q472" s="240">
        <v>0</v>
      </c>
      <c r="R472" s="240">
        <v>0</v>
      </c>
      <c r="S472" s="240">
        <v>23537.083636351901</v>
      </c>
      <c r="T472" s="245" t="s">
        <v>12</v>
      </c>
      <c r="U472" s="245" t="s">
        <v>316</v>
      </c>
      <c r="V472" s="245" t="s">
        <v>317</v>
      </c>
      <c r="W472" s="245" t="s">
        <v>1859</v>
      </c>
      <c r="X472" s="245" t="s">
        <v>12</v>
      </c>
      <c r="Y472" s="245" t="s">
        <v>460</v>
      </c>
      <c r="Z472" s="245" t="s">
        <v>320</v>
      </c>
      <c r="AA472" s="247">
        <v>92134</v>
      </c>
      <c r="AB472" s="245" t="s">
        <v>861</v>
      </c>
      <c r="AC472" s="245" t="s">
        <v>201</v>
      </c>
      <c r="AD472" s="245" t="s">
        <v>327</v>
      </c>
      <c r="AE472" s="245" t="s">
        <v>12</v>
      </c>
    </row>
    <row r="473" spans="2:31" x14ac:dyDescent="0.35">
      <c r="B473" s="244">
        <v>104551</v>
      </c>
      <c r="C473" s="245" t="s">
        <v>1224</v>
      </c>
      <c r="D473" s="244">
        <v>2014</v>
      </c>
      <c r="E473" s="245" t="s">
        <v>12</v>
      </c>
      <c r="F473" s="240">
        <v>8480.9504739999902</v>
      </c>
      <c r="G473" s="245" t="s">
        <v>1755</v>
      </c>
      <c r="H473" s="245" t="s">
        <v>12</v>
      </c>
      <c r="I473" s="240">
        <v>0</v>
      </c>
      <c r="J473" s="240">
        <v>0</v>
      </c>
      <c r="K473" s="240">
        <v>308.63807400000002</v>
      </c>
      <c r="L473" s="240">
        <v>8172.3123999999898</v>
      </c>
      <c r="M473" s="240">
        <v>0</v>
      </c>
      <c r="N473" s="240" t="s">
        <v>12</v>
      </c>
      <c r="O473" s="240">
        <v>0</v>
      </c>
      <c r="P473" s="240">
        <v>0</v>
      </c>
      <c r="Q473" s="240">
        <v>0</v>
      </c>
      <c r="R473" s="240">
        <v>0</v>
      </c>
      <c r="S473" s="240">
        <v>8480.9504739999902</v>
      </c>
      <c r="T473" s="245" t="s">
        <v>12</v>
      </c>
      <c r="U473" s="245" t="s">
        <v>317</v>
      </c>
      <c r="V473" s="245" t="s">
        <v>317</v>
      </c>
      <c r="W473" s="245" t="s">
        <v>12</v>
      </c>
      <c r="X473" s="245" t="s">
        <v>12</v>
      </c>
      <c r="Y473" s="245" t="s">
        <v>1225</v>
      </c>
      <c r="Z473" s="245" t="s">
        <v>1226</v>
      </c>
      <c r="AA473" s="247">
        <v>69022</v>
      </c>
      <c r="AB473" s="245" t="s">
        <v>338</v>
      </c>
      <c r="AC473" s="245" t="s">
        <v>394</v>
      </c>
      <c r="AD473" s="245" t="s">
        <v>395</v>
      </c>
      <c r="AE473" s="245" t="s">
        <v>12</v>
      </c>
    </row>
    <row r="474" spans="2:31" x14ac:dyDescent="0.35">
      <c r="B474" s="244">
        <v>104717</v>
      </c>
      <c r="C474" s="245" t="s">
        <v>1228</v>
      </c>
      <c r="D474" s="244">
        <v>2014</v>
      </c>
      <c r="E474" s="245" t="s">
        <v>12</v>
      </c>
      <c r="F474" s="240">
        <v>152925.32735999901</v>
      </c>
      <c r="G474" s="245" t="s">
        <v>1755</v>
      </c>
      <c r="H474" s="245" t="s">
        <v>12</v>
      </c>
      <c r="I474" s="240">
        <v>0</v>
      </c>
      <c r="J474" s="240">
        <v>0</v>
      </c>
      <c r="K474" s="240">
        <v>1958.73215999999</v>
      </c>
      <c r="L474" s="240">
        <v>150966.59519999899</v>
      </c>
      <c r="M474" s="240">
        <v>0</v>
      </c>
      <c r="N474" s="240" t="s">
        <v>12</v>
      </c>
      <c r="O474" s="240">
        <v>0</v>
      </c>
      <c r="P474" s="240">
        <v>0</v>
      </c>
      <c r="Q474" s="240">
        <v>0</v>
      </c>
      <c r="R474" s="240">
        <v>0</v>
      </c>
      <c r="S474" s="240">
        <v>152925.32735999901</v>
      </c>
      <c r="T474" s="245" t="s">
        <v>12</v>
      </c>
      <c r="U474" s="245" t="s">
        <v>2063</v>
      </c>
      <c r="V474" s="245" t="s">
        <v>317</v>
      </c>
      <c r="W474" s="245" t="s">
        <v>12</v>
      </c>
      <c r="X474" s="245" t="s">
        <v>12</v>
      </c>
      <c r="Y474" s="245" t="s">
        <v>444</v>
      </c>
      <c r="Z474" s="245" t="s">
        <v>445</v>
      </c>
      <c r="AA474" s="247">
        <v>77056</v>
      </c>
      <c r="AB474" s="245" t="s">
        <v>446</v>
      </c>
      <c r="AC474" s="245" t="s">
        <v>394</v>
      </c>
      <c r="AD474" s="245" t="s">
        <v>395</v>
      </c>
      <c r="AE474" s="245" t="s">
        <v>12</v>
      </c>
    </row>
    <row r="475" spans="2:31" x14ac:dyDescent="0.35">
      <c r="B475" s="244">
        <v>2388</v>
      </c>
      <c r="C475" s="245" t="s">
        <v>1229</v>
      </c>
      <c r="D475" s="244">
        <v>2014</v>
      </c>
      <c r="E475" s="245" t="s">
        <v>12</v>
      </c>
      <c r="F475" s="240">
        <v>1452.4351200000001</v>
      </c>
      <c r="G475" s="245" t="s">
        <v>1755</v>
      </c>
      <c r="H475" s="245" t="s">
        <v>12</v>
      </c>
      <c r="I475" s="240">
        <v>0</v>
      </c>
      <c r="J475" s="240">
        <v>0</v>
      </c>
      <c r="K475" s="240">
        <v>0</v>
      </c>
      <c r="L475" s="240">
        <v>0</v>
      </c>
      <c r="M475" s="240">
        <v>1452.4351200000001</v>
      </c>
      <c r="N475" s="240" t="s">
        <v>12</v>
      </c>
      <c r="O475" s="240">
        <v>0</v>
      </c>
      <c r="P475" s="240">
        <v>0</v>
      </c>
      <c r="Q475" s="240">
        <v>1452.4351200000001</v>
      </c>
      <c r="R475" s="240">
        <v>1452.4351200000001</v>
      </c>
      <c r="S475" s="240">
        <v>0</v>
      </c>
      <c r="T475" s="245" t="s">
        <v>12</v>
      </c>
      <c r="U475" s="245" t="s">
        <v>316</v>
      </c>
      <c r="V475" s="245" t="s">
        <v>317</v>
      </c>
      <c r="W475" s="245" t="s">
        <v>350</v>
      </c>
      <c r="X475" s="245" t="s">
        <v>12</v>
      </c>
      <c r="Y475" s="245" t="s">
        <v>1230</v>
      </c>
      <c r="Z475" s="245" t="s">
        <v>1231</v>
      </c>
      <c r="AA475" s="247">
        <v>89146</v>
      </c>
      <c r="AB475" s="245" t="s">
        <v>560</v>
      </c>
      <c r="AC475" s="245" t="s">
        <v>322</v>
      </c>
      <c r="AD475" s="245" t="s">
        <v>323</v>
      </c>
      <c r="AE475" s="245" t="s">
        <v>12</v>
      </c>
    </row>
    <row r="476" spans="2:31" x14ac:dyDescent="0.35">
      <c r="B476" s="244">
        <v>101697</v>
      </c>
      <c r="C476" s="245" t="s">
        <v>1232</v>
      </c>
      <c r="D476" s="244">
        <v>2014</v>
      </c>
      <c r="E476" s="245" t="s">
        <v>12</v>
      </c>
      <c r="F476" s="240">
        <v>21290.8608121539</v>
      </c>
      <c r="G476" s="245" t="s">
        <v>1755</v>
      </c>
      <c r="H476" s="245" t="s">
        <v>12</v>
      </c>
      <c r="I476" s="240">
        <v>21290.8608121539</v>
      </c>
      <c r="J476" s="240">
        <v>0</v>
      </c>
      <c r="K476" s="240">
        <v>0</v>
      </c>
      <c r="L476" s="240">
        <v>0</v>
      </c>
      <c r="M476" s="240">
        <v>0</v>
      </c>
      <c r="N476" s="240" t="s">
        <v>12</v>
      </c>
      <c r="O476" s="240">
        <v>21290.8608121539</v>
      </c>
      <c r="P476" s="240">
        <v>0</v>
      </c>
      <c r="Q476" s="240">
        <v>0</v>
      </c>
      <c r="R476" s="240">
        <v>21290.8608121539</v>
      </c>
      <c r="S476" s="240">
        <v>0</v>
      </c>
      <c r="T476" s="245" t="s">
        <v>12</v>
      </c>
      <c r="U476" s="245" t="s">
        <v>316</v>
      </c>
      <c r="V476" s="245" t="s">
        <v>316</v>
      </c>
      <c r="W476" s="245" t="s">
        <v>1831</v>
      </c>
      <c r="X476" s="245" t="s">
        <v>12</v>
      </c>
      <c r="Y476" s="245" t="s">
        <v>351</v>
      </c>
      <c r="Z476" s="245" t="s">
        <v>320</v>
      </c>
      <c r="AA476" s="247">
        <v>90813</v>
      </c>
      <c r="AB476" s="245" t="s">
        <v>923</v>
      </c>
      <c r="AC476" s="245" t="s">
        <v>201</v>
      </c>
      <c r="AD476" s="245" t="s">
        <v>327</v>
      </c>
      <c r="AE476" s="245" t="s">
        <v>12</v>
      </c>
    </row>
    <row r="477" spans="2:31" x14ac:dyDescent="0.35">
      <c r="B477" s="244">
        <v>104415</v>
      </c>
      <c r="C477" s="245" t="s">
        <v>1233</v>
      </c>
      <c r="D477" s="244">
        <v>2014</v>
      </c>
      <c r="E477" s="245" t="s">
        <v>12</v>
      </c>
      <c r="F477" s="240">
        <v>20780.360579200002</v>
      </c>
      <c r="G477" s="245" t="s">
        <v>1755</v>
      </c>
      <c r="H477" s="245" t="s">
        <v>12</v>
      </c>
      <c r="I477" s="240">
        <v>20780.360579200002</v>
      </c>
      <c r="J477" s="240">
        <v>0</v>
      </c>
      <c r="K477" s="240">
        <v>0</v>
      </c>
      <c r="L477" s="240">
        <v>0</v>
      </c>
      <c r="M477" s="240">
        <v>0</v>
      </c>
      <c r="N477" s="240" t="s">
        <v>12</v>
      </c>
      <c r="O477" s="240">
        <v>0</v>
      </c>
      <c r="P477" s="240">
        <v>0</v>
      </c>
      <c r="Q477" s="240">
        <v>0</v>
      </c>
      <c r="R477" s="240">
        <v>0</v>
      </c>
      <c r="S477" s="240">
        <v>20780.360579200002</v>
      </c>
      <c r="T477" s="245" t="s">
        <v>12</v>
      </c>
      <c r="U477" s="245" t="s">
        <v>317</v>
      </c>
      <c r="V477" s="245" t="s">
        <v>317</v>
      </c>
      <c r="W477" s="245" t="s">
        <v>12</v>
      </c>
      <c r="X477" s="245" t="s">
        <v>12</v>
      </c>
      <c r="Y477" s="245" t="s">
        <v>329</v>
      </c>
      <c r="Z477" s="245" t="s">
        <v>320</v>
      </c>
      <c r="AA477" s="247">
        <v>94804</v>
      </c>
      <c r="AB477" s="245" t="s">
        <v>923</v>
      </c>
      <c r="AC477" s="245" t="s">
        <v>201</v>
      </c>
      <c r="AD477" s="245" t="s">
        <v>327</v>
      </c>
      <c r="AE477" s="245" t="s">
        <v>12</v>
      </c>
    </row>
    <row r="478" spans="2:31" x14ac:dyDescent="0.35">
      <c r="B478" s="244">
        <v>100195</v>
      </c>
      <c r="C478" s="245" t="s">
        <v>1235</v>
      </c>
      <c r="D478" s="244">
        <v>2014</v>
      </c>
      <c r="E478" s="245" t="s">
        <v>12</v>
      </c>
      <c r="F478" s="240">
        <v>236875.09012840001</v>
      </c>
      <c r="G478" s="245" t="s">
        <v>1755</v>
      </c>
      <c r="H478" s="245" t="s">
        <v>12</v>
      </c>
      <c r="I478" s="240">
        <v>236875.09012840001</v>
      </c>
      <c r="J478" s="240">
        <v>0</v>
      </c>
      <c r="K478" s="240">
        <v>0</v>
      </c>
      <c r="L478" s="240">
        <v>0</v>
      </c>
      <c r="M478" s="240">
        <v>0</v>
      </c>
      <c r="N478" s="240" t="s">
        <v>12</v>
      </c>
      <c r="O478" s="240">
        <v>236875.09012840001</v>
      </c>
      <c r="P478" s="240">
        <v>0</v>
      </c>
      <c r="Q478" s="240">
        <v>0</v>
      </c>
      <c r="R478" s="240">
        <v>236875.09012840001</v>
      </c>
      <c r="S478" s="240">
        <v>0</v>
      </c>
      <c r="T478" s="245" t="s">
        <v>12</v>
      </c>
      <c r="U478" s="245" t="s">
        <v>316</v>
      </c>
      <c r="V478" s="245" t="s">
        <v>316</v>
      </c>
      <c r="W478" s="245" t="s">
        <v>381</v>
      </c>
      <c r="X478" s="245" t="s">
        <v>12</v>
      </c>
      <c r="Y478" s="245" t="s">
        <v>1236</v>
      </c>
      <c r="Z478" s="245" t="s">
        <v>320</v>
      </c>
      <c r="AA478" s="247">
        <v>91761</v>
      </c>
      <c r="AB478" s="245" t="s">
        <v>601</v>
      </c>
      <c r="AC478" s="245" t="s">
        <v>201</v>
      </c>
      <c r="AD478" s="245" t="s">
        <v>327</v>
      </c>
      <c r="AE478" s="245" t="s">
        <v>12</v>
      </c>
    </row>
    <row r="479" spans="2:31" x14ac:dyDescent="0.35">
      <c r="B479" s="244">
        <v>101356</v>
      </c>
      <c r="C479" s="245" t="s">
        <v>1237</v>
      </c>
      <c r="D479" s="244">
        <v>2014</v>
      </c>
      <c r="E479" s="245" t="s">
        <v>12</v>
      </c>
      <c r="F479" s="240">
        <v>123385.89355741</v>
      </c>
      <c r="G479" s="245" t="s">
        <v>1755</v>
      </c>
      <c r="H479" s="245" t="s">
        <v>12</v>
      </c>
      <c r="I479" s="240">
        <v>123385.89355741</v>
      </c>
      <c r="J479" s="240">
        <v>0</v>
      </c>
      <c r="K479" s="240">
        <v>0</v>
      </c>
      <c r="L479" s="240">
        <v>0</v>
      </c>
      <c r="M479" s="240">
        <v>0</v>
      </c>
      <c r="N479" s="240" t="s">
        <v>12</v>
      </c>
      <c r="O479" s="240">
        <v>123385.89355741</v>
      </c>
      <c r="P479" s="240">
        <v>0</v>
      </c>
      <c r="Q479" s="240">
        <v>0</v>
      </c>
      <c r="R479" s="240">
        <v>123385.89355741</v>
      </c>
      <c r="S479" s="240">
        <v>0</v>
      </c>
      <c r="T479" s="245" t="s">
        <v>12</v>
      </c>
      <c r="U479" s="245" t="s">
        <v>316</v>
      </c>
      <c r="V479" s="245" t="s">
        <v>316</v>
      </c>
      <c r="W479" s="245" t="s">
        <v>381</v>
      </c>
      <c r="X479" s="245" t="s">
        <v>12</v>
      </c>
      <c r="Y479" s="245" t="s">
        <v>846</v>
      </c>
      <c r="Z479" s="245" t="s">
        <v>320</v>
      </c>
      <c r="AA479" s="247">
        <v>90333</v>
      </c>
      <c r="AB479" s="245" t="s">
        <v>601</v>
      </c>
      <c r="AC479" s="245" t="s">
        <v>201</v>
      </c>
      <c r="AD479" s="245" t="s">
        <v>327</v>
      </c>
      <c r="AE479" s="245" t="s">
        <v>12</v>
      </c>
    </row>
    <row r="480" spans="2:31" x14ac:dyDescent="0.35">
      <c r="B480" s="244">
        <v>104136</v>
      </c>
      <c r="C480" s="245" t="s">
        <v>1862</v>
      </c>
      <c r="D480" s="244">
        <v>2014</v>
      </c>
      <c r="E480" s="245" t="s">
        <v>12</v>
      </c>
      <c r="F480" s="240">
        <v>22341.890663599901</v>
      </c>
      <c r="G480" s="245" t="s">
        <v>1755</v>
      </c>
      <c r="H480" s="245" t="s">
        <v>12</v>
      </c>
      <c r="I480" s="240">
        <v>22341.890663599901</v>
      </c>
      <c r="J480" s="240">
        <v>0</v>
      </c>
      <c r="K480" s="240">
        <v>0</v>
      </c>
      <c r="L480" s="240">
        <v>0</v>
      </c>
      <c r="M480" s="240">
        <v>0</v>
      </c>
      <c r="N480" s="240" t="s">
        <v>12</v>
      </c>
      <c r="O480" s="240">
        <v>22341.890663599901</v>
      </c>
      <c r="P480" s="240">
        <v>0</v>
      </c>
      <c r="Q480" s="240">
        <v>0</v>
      </c>
      <c r="R480" s="240">
        <v>22341.890663599901</v>
      </c>
      <c r="S480" s="240">
        <v>0</v>
      </c>
      <c r="T480" s="245" t="s">
        <v>12</v>
      </c>
      <c r="U480" s="245" t="s">
        <v>316</v>
      </c>
      <c r="V480" s="245" t="s">
        <v>316</v>
      </c>
      <c r="W480" s="245" t="s">
        <v>381</v>
      </c>
      <c r="X480" s="245" t="s">
        <v>12</v>
      </c>
      <c r="Y480" s="245" t="s">
        <v>506</v>
      </c>
      <c r="Z480" s="245" t="s">
        <v>320</v>
      </c>
      <c r="AA480" s="247">
        <v>90040</v>
      </c>
      <c r="AB480" s="245" t="s">
        <v>601</v>
      </c>
      <c r="AC480" s="245" t="s">
        <v>201</v>
      </c>
      <c r="AD480" s="245" t="s">
        <v>327</v>
      </c>
      <c r="AE480" s="245" t="s">
        <v>12</v>
      </c>
    </row>
    <row r="481" spans="2:31" x14ac:dyDescent="0.35">
      <c r="B481" s="244">
        <v>104611</v>
      </c>
      <c r="C481" s="245" t="s">
        <v>1238</v>
      </c>
      <c r="D481" s="244">
        <v>2014</v>
      </c>
      <c r="E481" s="245" t="s">
        <v>12</v>
      </c>
      <c r="F481" s="240">
        <v>10734.6558448</v>
      </c>
      <c r="G481" s="245" t="s">
        <v>1755</v>
      </c>
      <c r="H481" s="245" t="s">
        <v>12</v>
      </c>
      <c r="I481" s="240">
        <v>10734.6558448</v>
      </c>
      <c r="J481" s="240">
        <v>0</v>
      </c>
      <c r="K481" s="240">
        <v>0</v>
      </c>
      <c r="L481" s="240">
        <v>0</v>
      </c>
      <c r="M481" s="240">
        <v>0</v>
      </c>
      <c r="N481" s="240" t="s">
        <v>12</v>
      </c>
      <c r="O481" s="240">
        <v>0</v>
      </c>
      <c r="P481" s="240">
        <v>0</v>
      </c>
      <c r="Q481" s="240">
        <v>0</v>
      </c>
      <c r="R481" s="240">
        <v>0</v>
      </c>
      <c r="S481" s="240">
        <v>10734.6558448</v>
      </c>
      <c r="T481" s="245" t="s">
        <v>12</v>
      </c>
      <c r="U481" s="245" t="s">
        <v>317</v>
      </c>
      <c r="V481" s="245" t="s">
        <v>317</v>
      </c>
      <c r="W481" s="245" t="s">
        <v>12</v>
      </c>
      <c r="X481" s="245" t="s">
        <v>12</v>
      </c>
      <c r="Y481" s="245" t="s">
        <v>762</v>
      </c>
      <c r="Z481" s="245" t="s">
        <v>320</v>
      </c>
      <c r="AA481" s="247">
        <v>92660</v>
      </c>
      <c r="AB481" s="245" t="s">
        <v>1057</v>
      </c>
      <c r="AC481" s="245" t="s">
        <v>201</v>
      </c>
      <c r="AD481" s="245" t="s">
        <v>327</v>
      </c>
      <c r="AE481" s="245" t="s">
        <v>12</v>
      </c>
    </row>
    <row r="482" spans="2:31" x14ac:dyDescent="0.35">
      <c r="B482" s="244">
        <v>104225</v>
      </c>
      <c r="C482" s="245" t="s">
        <v>2008</v>
      </c>
      <c r="D482" s="244">
        <v>2014</v>
      </c>
      <c r="E482" s="245" t="s">
        <v>12</v>
      </c>
      <c r="F482" s="240">
        <v>78046.405067999905</v>
      </c>
      <c r="G482" s="245" t="s">
        <v>1755</v>
      </c>
      <c r="H482" s="245" t="s">
        <v>12</v>
      </c>
      <c r="I482" s="240">
        <v>0</v>
      </c>
      <c r="J482" s="240">
        <v>0</v>
      </c>
      <c r="K482" s="240">
        <v>0</v>
      </c>
      <c r="L482" s="240">
        <v>0</v>
      </c>
      <c r="M482" s="240">
        <v>78046.405067999905</v>
      </c>
      <c r="N482" s="240" t="s">
        <v>12</v>
      </c>
      <c r="O482" s="240">
        <v>0</v>
      </c>
      <c r="P482" s="240">
        <v>0</v>
      </c>
      <c r="Q482" s="240">
        <v>21597.913068000002</v>
      </c>
      <c r="R482" s="240">
        <v>21597.913068000002</v>
      </c>
      <c r="S482" s="240">
        <v>56448.491999999897</v>
      </c>
      <c r="T482" s="245" t="s">
        <v>12</v>
      </c>
      <c r="U482" s="245" t="s">
        <v>316</v>
      </c>
      <c r="V482" s="245" t="s">
        <v>317</v>
      </c>
      <c r="W482" s="245" t="s">
        <v>336</v>
      </c>
      <c r="X482" s="245" t="s">
        <v>12</v>
      </c>
      <c r="Y482" s="245" t="s">
        <v>1240</v>
      </c>
      <c r="Z482" s="245" t="s">
        <v>943</v>
      </c>
      <c r="AA482" s="247">
        <v>33408</v>
      </c>
      <c r="AB482" s="245" t="s">
        <v>321</v>
      </c>
      <c r="AC482" s="245" t="s">
        <v>322</v>
      </c>
      <c r="AD482" s="245" t="s">
        <v>323</v>
      </c>
      <c r="AE482" s="245" t="s">
        <v>12</v>
      </c>
    </row>
    <row r="483" spans="2:31" x14ac:dyDescent="0.35">
      <c r="B483" s="244">
        <v>101710</v>
      </c>
      <c r="C483" s="245" t="s">
        <v>2009</v>
      </c>
      <c r="D483" s="244">
        <v>2014</v>
      </c>
      <c r="E483" s="245" t="s">
        <v>12</v>
      </c>
      <c r="F483" s="240">
        <v>0</v>
      </c>
      <c r="G483" s="245" t="s">
        <v>1755</v>
      </c>
      <c r="H483" s="245" t="s">
        <v>12</v>
      </c>
      <c r="I483" s="240">
        <v>0</v>
      </c>
      <c r="J483" s="240">
        <v>0</v>
      </c>
      <c r="K483" s="240">
        <v>0</v>
      </c>
      <c r="L483" s="240">
        <v>0</v>
      </c>
      <c r="M483" s="240">
        <v>0</v>
      </c>
      <c r="N483" s="240" t="s">
        <v>12</v>
      </c>
      <c r="O483" s="240">
        <v>0</v>
      </c>
      <c r="P483" s="240">
        <v>0</v>
      </c>
      <c r="Q483" s="240">
        <v>0</v>
      </c>
      <c r="R483" s="240">
        <v>0</v>
      </c>
      <c r="S483" s="240">
        <v>0</v>
      </c>
      <c r="T483" s="245" t="s">
        <v>12</v>
      </c>
      <c r="U483" s="245" t="s">
        <v>317</v>
      </c>
      <c r="V483" s="245" t="s">
        <v>317</v>
      </c>
      <c r="W483" s="245" t="s">
        <v>12</v>
      </c>
      <c r="X483" s="245" t="s">
        <v>12</v>
      </c>
      <c r="Y483" s="245" t="s">
        <v>725</v>
      </c>
      <c r="Z483" s="245" t="s">
        <v>320</v>
      </c>
      <c r="AA483" s="247">
        <v>92324</v>
      </c>
      <c r="AB483" s="245" t="s">
        <v>411</v>
      </c>
      <c r="AC483" s="245" t="s">
        <v>201</v>
      </c>
      <c r="AD483" s="245" t="s">
        <v>354</v>
      </c>
      <c r="AE483" s="245" t="s">
        <v>12</v>
      </c>
    </row>
    <row r="484" spans="2:31" x14ac:dyDescent="0.35">
      <c r="B484" s="244">
        <v>101033</v>
      </c>
      <c r="C484" s="245" t="s">
        <v>1863</v>
      </c>
      <c r="D484" s="244">
        <v>2014</v>
      </c>
      <c r="E484" s="245" t="s">
        <v>12</v>
      </c>
      <c r="F484" s="240">
        <v>7551.8802889128101</v>
      </c>
      <c r="G484" s="245" t="s">
        <v>1755</v>
      </c>
      <c r="H484" s="245" t="s">
        <v>12</v>
      </c>
      <c r="I484" s="240">
        <v>37.880288912812503</v>
      </c>
      <c r="J484" s="240">
        <v>7514</v>
      </c>
      <c r="K484" s="240">
        <v>0</v>
      </c>
      <c r="L484" s="240">
        <v>0</v>
      </c>
      <c r="M484" s="240">
        <v>0</v>
      </c>
      <c r="N484" s="240" t="s">
        <v>12</v>
      </c>
      <c r="O484" s="240">
        <v>0</v>
      </c>
      <c r="P484" s="240">
        <v>0</v>
      </c>
      <c r="Q484" s="240">
        <v>0</v>
      </c>
      <c r="R484" s="240">
        <v>0</v>
      </c>
      <c r="S484" s="240">
        <v>7551.8802889128101</v>
      </c>
      <c r="T484" s="245" t="s">
        <v>12</v>
      </c>
      <c r="U484" s="245" t="s">
        <v>317</v>
      </c>
      <c r="V484" s="245" t="s">
        <v>317</v>
      </c>
      <c r="W484" s="245" t="s">
        <v>12</v>
      </c>
      <c r="X484" s="245" t="s">
        <v>12</v>
      </c>
      <c r="Y484" s="245" t="s">
        <v>627</v>
      </c>
      <c r="Z484" s="245" t="s">
        <v>320</v>
      </c>
      <c r="AA484" s="247">
        <v>92336</v>
      </c>
      <c r="AB484" s="245" t="s">
        <v>411</v>
      </c>
      <c r="AC484" s="245" t="s">
        <v>201</v>
      </c>
      <c r="AD484" s="245" t="s">
        <v>354</v>
      </c>
      <c r="AE484" s="245" t="s">
        <v>12</v>
      </c>
    </row>
    <row r="485" spans="2:31" x14ac:dyDescent="0.35">
      <c r="B485" s="244">
        <v>101434</v>
      </c>
      <c r="C485" s="245" t="s">
        <v>2010</v>
      </c>
      <c r="D485" s="244">
        <v>2014</v>
      </c>
      <c r="E485" s="245" t="s">
        <v>12</v>
      </c>
      <c r="F485" s="240">
        <v>1747.7662617481201</v>
      </c>
      <c r="G485" s="245" t="s">
        <v>1755</v>
      </c>
      <c r="H485" s="245" t="s">
        <v>12</v>
      </c>
      <c r="I485" s="240">
        <v>8.7662617481250003</v>
      </c>
      <c r="J485" s="240">
        <v>1739</v>
      </c>
      <c r="K485" s="240">
        <v>0</v>
      </c>
      <c r="L485" s="240">
        <v>0</v>
      </c>
      <c r="M485" s="240">
        <v>0</v>
      </c>
      <c r="N485" s="240" t="s">
        <v>12</v>
      </c>
      <c r="O485" s="240">
        <v>0</v>
      </c>
      <c r="P485" s="240">
        <v>0</v>
      </c>
      <c r="Q485" s="240">
        <v>0</v>
      </c>
      <c r="R485" s="240">
        <v>0</v>
      </c>
      <c r="S485" s="240">
        <v>1747.7662617481201</v>
      </c>
      <c r="T485" s="245" t="s">
        <v>12</v>
      </c>
      <c r="U485" s="245" t="s">
        <v>317</v>
      </c>
      <c r="V485" s="245" t="s">
        <v>317</v>
      </c>
      <c r="W485" s="245" t="s">
        <v>12</v>
      </c>
      <c r="X485" s="245" t="s">
        <v>12</v>
      </c>
      <c r="Y485" s="245" t="s">
        <v>1236</v>
      </c>
      <c r="Z485" s="245" t="s">
        <v>320</v>
      </c>
      <c r="AA485" s="247">
        <v>91761</v>
      </c>
      <c r="AB485" s="245" t="s">
        <v>411</v>
      </c>
      <c r="AC485" s="245" t="s">
        <v>201</v>
      </c>
      <c r="AD485" s="245" t="s">
        <v>354</v>
      </c>
      <c r="AE485" s="245" t="s">
        <v>12</v>
      </c>
    </row>
    <row r="486" spans="2:31" x14ac:dyDescent="0.35">
      <c r="B486" s="244">
        <v>3018</v>
      </c>
      <c r="C486" s="245" t="s">
        <v>2011</v>
      </c>
      <c r="D486" s="244">
        <v>2014</v>
      </c>
      <c r="E486" s="245" t="s">
        <v>12</v>
      </c>
      <c r="F486" s="240">
        <v>174.624</v>
      </c>
      <c r="G486" s="245" t="s">
        <v>1755</v>
      </c>
      <c r="H486" s="245" t="s">
        <v>12</v>
      </c>
      <c r="I486" s="240">
        <v>0</v>
      </c>
      <c r="J486" s="240">
        <v>0</v>
      </c>
      <c r="K486" s="240">
        <v>0</v>
      </c>
      <c r="L486" s="240">
        <v>0</v>
      </c>
      <c r="M486" s="240">
        <v>174.624</v>
      </c>
      <c r="N486" s="240" t="s">
        <v>12</v>
      </c>
      <c r="O486" s="240">
        <v>0</v>
      </c>
      <c r="P486" s="240">
        <v>0</v>
      </c>
      <c r="Q486" s="240">
        <v>3.4240000000000301</v>
      </c>
      <c r="R486" s="240">
        <v>3.4240000000000301</v>
      </c>
      <c r="S486" s="240">
        <v>171.199999999998</v>
      </c>
      <c r="T486" s="245" t="s">
        <v>12</v>
      </c>
      <c r="U486" s="245" t="s">
        <v>316</v>
      </c>
      <c r="V486" s="245" t="s">
        <v>317</v>
      </c>
      <c r="W486" s="245" t="s">
        <v>1831</v>
      </c>
      <c r="X486" s="245" t="s">
        <v>12</v>
      </c>
      <c r="Y486" s="245" t="s">
        <v>460</v>
      </c>
      <c r="Z486" s="245" t="s">
        <v>320</v>
      </c>
      <c r="AA486" s="247">
        <v>92101</v>
      </c>
      <c r="AB486" s="245" t="s">
        <v>663</v>
      </c>
      <c r="AC486" s="245" t="s">
        <v>322</v>
      </c>
      <c r="AD486" s="245" t="s">
        <v>323</v>
      </c>
      <c r="AE486" s="245" t="s">
        <v>12</v>
      </c>
    </row>
    <row r="487" spans="2:31" x14ac:dyDescent="0.35">
      <c r="B487" s="244">
        <v>2500</v>
      </c>
      <c r="C487" s="245" t="s">
        <v>2089</v>
      </c>
      <c r="D487" s="244">
        <v>2014</v>
      </c>
      <c r="E487" s="245" t="s">
        <v>12</v>
      </c>
      <c r="F487" s="240">
        <v>1782.91104</v>
      </c>
      <c r="G487" s="245" t="s">
        <v>1755</v>
      </c>
      <c r="H487" s="245" t="s">
        <v>12</v>
      </c>
      <c r="I487" s="240">
        <v>0</v>
      </c>
      <c r="J487" s="240">
        <v>0</v>
      </c>
      <c r="K487" s="240">
        <v>0</v>
      </c>
      <c r="L487" s="240">
        <v>0</v>
      </c>
      <c r="M487" s="240">
        <v>1782.91104</v>
      </c>
      <c r="N487" s="240" t="s">
        <v>12</v>
      </c>
      <c r="O487" s="240">
        <v>0</v>
      </c>
      <c r="P487" s="240">
        <v>0</v>
      </c>
      <c r="Q487" s="240">
        <v>1782.91104</v>
      </c>
      <c r="R487" s="240">
        <v>1782.91104</v>
      </c>
      <c r="S487" s="240">
        <v>0</v>
      </c>
      <c r="T487" s="245" t="s">
        <v>12</v>
      </c>
      <c r="U487" s="245" t="s">
        <v>316</v>
      </c>
      <c r="V487" s="245" t="s">
        <v>317</v>
      </c>
      <c r="W487" s="245" t="s">
        <v>1831</v>
      </c>
      <c r="X487" s="245" t="s">
        <v>12</v>
      </c>
      <c r="Y487" s="245" t="s">
        <v>1867</v>
      </c>
      <c r="Z487" s="245" t="s">
        <v>1868</v>
      </c>
      <c r="AA487" s="247">
        <v>6902</v>
      </c>
      <c r="AB487" s="245" t="s">
        <v>717</v>
      </c>
      <c r="AC487" s="245" t="s">
        <v>322</v>
      </c>
      <c r="AD487" s="245" t="s">
        <v>323</v>
      </c>
      <c r="AE487" s="245" t="s">
        <v>12</v>
      </c>
    </row>
    <row r="488" spans="2:31" x14ac:dyDescent="0.35">
      <c r="B488" s="244">
        <v>104445</v>
      </c>
      <c r="C488" s="245" t="s">
        <v>1870</v>
      </c>
      <c r="D488" s="244">
        <v>2014</v>
      </c>
      <c r="E488" s="245" t="s">
        <v>12</v>
      </c>
      <c r="F488" s="240">
        <v>12988.121987</v>
      </c>
      <c r="G488" s="245" t="s">
        <v>1755</v>
      </c>
      <c r="H488" s="245" t="s">
        <v>12</v>
      </c>
      <c r="I488" s="240">
        <v>0</v>
      </c>
      <c r="J488" s="240">
        <v>0</v>
      </c>
      <c r="K488" s="240">
        <v>12152.774187000001</v>
      </c>
      <c r="L488" s="240">
        <v>835.34780000000001</v>
      </c>
      <c r="M488" s="240">
        <v>0</v>
      </c>
      <c r="N488" s="240" t="s">
        <v>12</v>
      </c>
      <c r="O488" s="240">
        <v>0</v>
      </c>
      <c r="P488" s="240">
        <v>12152.774187000001</v>
      </c>
      <c r="Q488" s="240">
        <v>0</v>
      </c>
      <c r="R488" s="240">
        <v>12152.774187000001</v>
      </c>
      <c r="S488" s="240">
        <v>835.34780000000001</v>
      </c>
      <c r="T488" s="245" t="s">
        <v>12</v>
      </c>
      <c r="U488" s="245" t="s">
        <v>316</v>
      </c>
      <c r="V488" s="245" t="s">
        <v>317</v>
      </c>
      <c r="W488" s="245" t="s">
        <v>381</v>
      </c>
      <c r="X488" s="245" t="s">
        <v>12</v>
      </c>
      <c r="Y488" s="245" t="s">
        <v>2012</v>
      </c>
      <c r="Z488" s="245" t="s">
        <v>688</v>
      </c>
      <c r="AA488" s="247">
        <v>80111</v>
      </c>
      <c r="AB488" s="245" t="s">
        <v>450</v>
      </c>
      <c r="AC488" s="245" t="s">
        <v>394</v>
      </c>
      <c r="AD488" s="245" t="s">
        <v>395</v>
      </c>
      <c r="AE488" s="245" t="s">
        <v>12</v>
      </c>
    </row>
    <row r="489" spans="2:31" x14ac:dyDescent="0.35">
      <c r="B489" s="244">
        <v>104420</v>
      </c>
      <c r="C489" s="245" t="s">
        <v>1241</v>
      </c>
      <c r="D489" s="244">
        <v>2014</v>
      </c>
      <c r="E489" s="245" t="s">
        <v>12</v>
      </c>
      <c r="F489" s="240">
        <v>9071.8883184000006</v>
      </c>
      <c r="G489" s="245" t="s">
        <v>1755</v>
      </c>
      <c r="H489" s="245" t="s">
        <v>12</v>
      </c>
      <c r="I489" s="240">
        <v>9071.8883184000006</v>
      </c>
      <c r="J489" s="240">
        <v>0</v>
      </c>
      <c r="K489" s="240">
        <v>0</v>
      </c>
      <c r="L489" s="240">
        <v>0</v>
      </c>
      <c r="M489" s="240">
        <v>0</v>
      </c>
      <c r="N489" s="240" t="s">
        <v>12</v>
      </c>
      <c r="O489" s="240">
        <v>0</v>
      </c>
      <c r="P489" s="240">
        <v>0</v>
      </c>
      <c r="Q489" s="240">
        <v>0</v>
      </c>
      <c r="R489" s="240">
        <v>0</v>
      </c>
      <c r="S489" s="240">
        <v>9071.8883184000006</v>
      </c>
      <c r="T489" s="245" t="s">
        <v>12</v>
      </c>
      <c r="U489" s="245" t="s">
        <v>317</v>
      </c>
      <c r="V489" s="245" t="s">
        <v>317</v>
      </c>
      <c r="W489" s="245" t="s">
        <v>12</v>
      </c>
      <c r="X489" s="245" t="s">
        <v>12</v>
      </c>
      <c r="Y489" s="245" t="s">
        <v>909</v>
      </c>
      <c r="Z489" s="245" t="s">
        <v>320</v>
      </c>
      <c r="AA489" s="247">
        <v>91730</v>
      </c>
      <c r="AB489" s="245" t="s">
        <v>1242</v>
      </c>
      <c r="AC489" s="245" t="s">
        <v>201</v>
      </c>
      <c r="AD489" s="245" t="s">
        <v>327</v>
      </c>
      <c r="AE489" s="245" t="s">
        <v>12</v>
      </c>
    </row>
    <row r="490" spans="2:31" x14ac:dyDescent="0.35">
      <c r="B490" s="244">
        <v>104457</v>
      </c>
      <c r="C490" s="245" t="s">
        <v>2013</v>
      </c>
      <c r="D490" s="244">
        <v>2014</v>
      </c>
      <c r="E490" s="245" t="s">
        <v>12</v>
      </c>
      <c r="F490" s="240">
        <v>10518.306087999899</v>
      </c>
      <c r="G490" s="245" t="s">
        <v>1755</v>
      </c>
      <c r="H490" s="245" t="s">
        <v>12</v>
      </c>
      <c r="I490" s="240">
        <v>10518.306087999899</v>
      </c>
      <c r="J490" s="240">
        <v>0</v>
      </c>
      <c r="K490" s="240">
        <v>0</v>
      </c>
      <c r="L490" s="240">
        <v>0</v>
      </c>
      <c r="M490" s="240">
        <v>0</v>
      </c>
      <c r="N490" s="240" t="s">
        <v>12</v>
      </c>
      <c r="O490" s="240">
        <v>0</v>
      </c>
      <c r="P490" s="240">
        <v>0</v>
      </c>
      <c r="Q490" s="240">
        <v>0</v>
      </c>
      <c r="R490" s="240">
        <v>0</v>
      </c>
      <c r="S490" s="240">
        <v>10518.306087999899</v>
      </c>
      <c r="T490" s="245" t="s">
        <v>12</v>
      </c>
      <c r="U490" s="245" t="s">
        <v>317</v>
      </c>
      <c r="V490" s="245" t="s">
        <v>317</v>
      </c>
      <c r="W490" s="245" t="s">
        <v>12</v>
      </c>
      <c r="X490" s="245" t="s">
        <v>12</v>
      </c>
      <c r="Y490" s="245" t="s">
        <v>677</v>
      </c>
      <c r="Z490" s="245" t="s">
        <v>320</v>
      </c>
      <c r="AA490" s="247">
        <v>92801</v>
      </c>
      <c r="AB490" s="245" t="s">
        <v>1244</v>
      </c>
      <c r="AC490" s="245" t="s">
        <v>201</v>
      </c>
      <c r="AD490" s="245" t="s">
        <v>327</v>
      </c>
      <c r="AE490" s="245" t="s">
        <v>12</v>
      </c>
    </row>
    <row r="491" spans="2:31" x14ac:dyDescent="0.35">
      <c r="B491" s="244">
        <v>104323</v>
      </c>
      <c r="C491" s="245" t="s">
        <v>1245</v>
      </c>
      <c r="D491" s="244">
        <v>2014</v>
      </c>
      <c r="E491" s="245" t="s">
        <v>12</v>
      </c>
      <c r="F491" s="240">
        <v>0</v>
      </c>
      <c r="G491" s="245" t="s">
        <v>1755</v>
      </c>
      <c r="H491" s="245" t="s">
        <v>12</v>
      </c>
      <c r="I491" s="240">
        <v>0</v>
      </c>
      <c r="J491" s="240">
        <v>0</v>
      </c>
      <c r="K491" s="240">
        <v>0</v>
      </c>
      <c r="L491" s="240">
        <v>0</v>
      </c>
      <c r="M491" s="240">
        <v>0</v>
      </c>
      <c r="N491" s="240" t="s">
        <v>12</v>
      </c>
      <c r="O491" s="240">
        <v>0</v>
      </c>
      <c r="P491" s="240">
        <v>0</v>
      </c>
      <c r="Q491" s="240">
        <v>0</v>
      </c>
      <c r="R491" s="240">
        <v>0</v>
      </c>
      <c r="S491" s="240">
        <v>0</v>
      </c>
      <c r="T491" s="245" t="s">
        <v>12</v>
      </c>
      <c r="U491" s="245" t="s">
        <v>317</v>
      </c>
      <c r="V491" s="245" t="s">
        <v>317</v>
      </c>
      <c r="W491" s="245" t="s">
        <v>12</v>
      </c>
      <c r="X491" s="245" t="s">
        <v>12</v>
      </c>
      <c r="Y491" s="245" t="s">
        <v>1246</v>
      </c>
      <c r="Z491" s="245" t="s">
        <v>464</v>
      </c>
      <c r="AA491" s="247">
        <v>85334</v>
      </c>
      <c r="AB491" s="245" t="s">
        <v>638</v>
      </c>
      <c r="AC491" s="245" t="s">
        <v>424</v>
      </c>
      <c r="AD491" s="245" t="s">
        <v>425</v>
      </c>
      <c r="AE491" s="245" t="s">
        <v>12</v>
      </c>
    </row>
    <row r="492" spans="2:31" x14ac:dyDescent="0.35">
      <c r="B492" s="244">
        <v>2215</v>
      </c>
      <c r="C492" s="245" t="s">
        <v>1249</v>
      </c>
      <c r="D492" s="244">
        <v>2014</v>
      </c>
      <c r="E492" s="245" t="s">
        <v>12</v>
      </c>
      <c r="F492" s="240">
        <v>18821.41128</v>
      </c>
      <c r="G492" s="245" t="s">
        <v>1755</v>
      </c>
      <c r="H492" s="245" t="s">
        <v>12</v>
      </c>
      <c r="I492" s="240">
        <v>0</v>
      </c>
      <c r="J492" s="240">
        <v>0</v>
      </c>
      <c r="K492" s="240">
        <v>0</v>
      </c>
      <c r="L492" s="240">
        <v>0</v>
      </c>
      <c r="M492" s="240">
        <v>18821.41128</v>
      </c>
      <c r="N492" s="240" t="s">
        <v>12</v>
      </c>
      <c r="O492" s="240">
        <v>0</v>
      </c>
      <c r="P492" s="240">
        <v>0</v>
      </c>
      <c r="Q492" s="240">
        <v>18821.41128</v>
      </c>
      <c r="R492" s="240">
        <v>18821.41128</v>
      </c>
      <c r="S492" s="240">
        <v>0</v>
      </c>
      <c r="T492" s="245" t="s">
        <v>12</v>
      </c>
      <c r="U492" s="245" t="s">
        <v>316</v>
      </c>
      <c r="V492" s="245" t="s">
        <v>317</v>
      </c>
      <c r="W492" s="245" t="s">
        <v>350</v>
      </c>
      <c r="X492" s="245" t="s">
        <v>12</v>
      </c>
      <c r="Y492" s="245" t="s">
        <v>1250</v>
      </c>
      <c r="Z492" s="245" t="s">
        <v>320</v>
      </c>
      <c r="AA492" s="247">
        <v>95678</v>
      </c>
      <c r="AB492" s="245" t="s">
        <v>321</v>
      </c>
      <c r="AC492" s="245" t="s">
        <v>322</v>
      </c>
      <c r="AD492" s="245" t="s">
        <v>323</v>
      </c>
      <c r="AE492" s="245" t="s">
        <v>12</v>
      </c>
    </row>
    <row r="493" spans="2:31" x14ac:dyDescent="0.35">
      <c r="B493" s="244">
        <v>101529</v>
      </c>
      <c r="C493" s="245" t="s">
        <v>1247</v>
      </c>
      <c r="D493" s="244">
        <v>2014</v>
      </c>
      <c r="E493" s="245" t="s">
        <v>12</v>
      </c>
      <c r="F493" s="240">
        <v>22464.27</v>
      </c>
      <c r="G493" s="245" t="s">
        <v>1755</v>
      </c>
      <c r="H493" s="245" t="s">
        <v>12</v>
      </c>
      <c r="I493" s="240">
        <v>22464.27</v>
      </c>
      <c r="J493" s="240">
        <v>0</v>
      </c>
      <c r="K493" s="240">
        <v>0</v>
      </c>
      <c r="L493" s="240">
        <v>0</v>
      </c>
      <c r="M493" s="240">
        <v>0</v>
      </c>
      <c r="N493" s="240" t="s">
        <v>12</v>
      </c>
      <c r="O493" s="240">
        <v>0</v>
      </c>
      <c r="P493" s="240">
        <v>0</v>
      </c>
      <c r="Q493" s="240">
        <v>0</v>
      </c>
      <c r="R493" s="240">
        <v>0</v>
      </c>
      <c r="S493" s="240">
        <v>22464.27</v>
      </c>
      <c r="T493" s="245" t="s">
        <v>12</v>
      </c>
      <c r="U493" s="245" t="s">
        <v>316</v>
      </c>
      <c r="V493" s="245" t="s">
        <v>317</v>
      </c>
      <c r="W493" s="245" t="s">
        <v>350</v>
      </c>
      <c r="X493" s="245" t="s">
        <v>12</v>
      </c>
      <c r="Y493" s="245" t="s">
        <v>641</v>
      </c>
      <c r="Z493" s="245" t="s">
        <v>320</v>
      </c>
      <c r="AA493" s="247">
        <v>95461</v>
      </c>
      <c r="AB493" s="245" t="s">
        <v>569</v>
      </c>
      <c r="AC493" s="245" t="s">
        <v>201</v>
      </c>
      <c r="AD493" s="245" t="s">
        <v>354</v>
      </c>
      <c r="AE493" s="245" t="s">
        <v>12</v>
      </c>
    </row>
    <row r="494" spans="2:31" x14ac:dyDescent="0.35">
      <c r="B494" s="244">
        <v>101530</v>
      </c>
      <c r="C494" s="245" t="s">
        <v>1248</v>
      </c>
      <c r="D494" s="244">
        <v>2014</v>
      </c>
      <c r="E494" s="245" t="s">
        <v>12</v>
      </c>
      <c r="F494" s="240">
        <v>26484.080000000002</v>
      </c>
      <c r="G494" s="245" t="s">
        <v>1755</v>
      </c>
      <c r="H494" s="245" t="s">
        <v>12</v>
      </c>
      <c r="I494" s="240">
        <v>26484.080000000002</v>
      </c>
      <c r="J494" s="240">
        <v>0</v>
      </c>
      <c r="K494" s="240">
        <v>0</v>
      </c>
      <c r="L494" s="240">
        <v>0</v>
      </c>
      <c r="M494" s="240">
        <v>0</v>
      </c>
      <c r="N494" s="240" t="s">
        <v>12</v>
      </c>
      <c r="O494" s="240">
        <v>0</v>
      </c>
      <c r="P494" s="240">
        <v>0</v>
      </c>
      <c r="Q494" s="240">
        <v>0</v>
      </c>
      <c r="R494" s="240">
        <v>0</v>
      </c>
      <c r="S494" s="240">
        <v>26484.080000000002</v>
      </c>
      <c r="T494" s="245" t="s">
        <v>12</v>
      </c>
      <c r="U494" s="245" t="s">
        <v>316</v>
      </c>
      <c r="V494" s="245" t="s">
        <v>317</v>
      </c>
      <c r="W494" s="245" t="s">
        <v>350</v>
      </c>
      <c r="X494" s="245" t="s">
        <v>12</v>
      </c>
      <c r="Y494" s="245" t="s">
        <v>641</v>
      </c>
      <c r="Z494" s="245" t="s">
        <v>320</v>
      </c>
      <c r="AA494" s="247">
        <v>95461</v>
      </c>
      <c r="AB494" s="245" t="s">
        <v>569</v>
      </c>
      <c r="AC494" s="245" t="s">
        <v>201</v>
      </c>
      <c r="AD494" s="245" t="s">
        <v>354</v>
      </c>
      <c r="AE494" s="245" t="s">
        <v>12</v>
      </c>
    </row>
    <row r="495" spans="2:31" x14ac:dyDescent="0.35">
      <c r="B495" s="244">
        <v>101358</v>
      </c>
      <c r="C495" s="245" t="s">
        <v>1251</v>
      </c>
      <c r="D495" s="244">
        <v>2014</v>
      </c>
      <c r="E495" s="245" t="s">
        <v>12</v>
      </c>
      <c r="F495" s="240">
        <v>7625.4705427680001</v>
      </c>
      <c r="G495" s="245" t="s">
        <v>1755</v>
      </c>
      <c r="H495" s="245" t="s">
        <v>12</v>
      </c>
      <c r="I495" s="240">
        <v>7625.4705427680001</v>
      </c>
      <c r="J495" s="240">
        <v>0</v>
      </c>
      <c r="K495" s="240">
        <v>0</v>
      </c>
      <c r="L495" s="240">
        <v>0</v>
      </c>
      <c r="M495" s="240">
        <v>0</v>
      </c>
      <c r="N495" s="240" t="s">
        <v>12</v>
      </c>
      <c r="O495" s="240">
        <v>0</v>
      </c>
      <c r="P495" s="240">
        <v>0</v>
      </c>
      <c r="Q495" s="240">
        <v>0</v>
      </c>
      <c r="R495" s="240">
        <v>0</v>
      </c>
      <c r="S495" s="240">
        <v>7625.4705427680001</v>
      </c>
      <c r="T495" s="245" t="s">
        <v>12</v>
      </c>
      <c r="U495" s="245" t="s">
        <v>317</v>
      </c>
      <c r="V495" s="245" t="s">
        <v>317</v>
      </c>
      <c r="W495" s="245" t="s">
        <v>12</v>
      </c>
      <c r="X495" s="245" t="s">
        <v>12</v>
      </c>
      <c r="Y495" s="245" t="s">
        <v>1098</v>
      </c>
      <c r="Z495" s="245" t="s">
        <v>320</v>
      </c>
      <c r="AA495" s="247">
        <v>93550</v>
      </c>
      <c r="AB495" s="245" t="s">
        <v>1099</v>
      </c>
      <c r="AC495" s="245" t="s">
        <v>201</v>
      </c>
      <c r="AD495" s="245" t="s">
        <v>327</v>
      </c>
      <c r="AE495" s="245" t="s">
        <v>12</v>
      </c>
    </row>
    <row r="496" spans="2:31" x14ac:dyDescent="0.35">
      <c r="B496" s="244">
        <v>104227</v>
      </c>
      <c r="C496" s="245" t="s">
        <v>1252</v>
      </c>
      <c r="D496" s="244">
        <v>2014</v>
      </c>
      <c r="E496" s="245" t="s">
        <v>12</v>
      </c>
      <c r="F496" s="240">
        <v>9350.1616094960009</v>
      </c>
      <c r="G496" s="245" t="s">
        <v>1755</v>
      </c>
      <c r="H496" s="245" t="s">
        <v>12</v>
      </c>
      <c r="I496" s="240">
        <v>9350.1616094960009</v>
      </c>
      <c r="J496" s="240">
        <v>0</v>
      </c>
      <c r="K496" s="240">
        <v>0</v>
      </c>
      <c r="L496" s="240">
        <v>0</v>
      </c>
      <c r="M496" s="240">
        <v>0</v>
      </c>
      <c r="N496" s="240" t="s">
        <v>12</v>
      </c>
      <c r="O496" s="240">
        <v>0</v>
      </c>
      <c r="P496" s="240">
        <v>0</v>
      </c>
      <c r="Q496" s="240">
        <v>0</v>
      </c>
      <c r="R496" s="240">
        <v>0</v>
      </c>
      <c r="S496" s="240">
        <v>9350.1616094960009</v>
      </c>
      <c r="T496" s="245" t="s">
        <v>12</v>
      </c>
      <c r="U496" s="245" t="s">
        <v>317</v>
      </c>
      <c r="V496" s="245" t="s">
        <v>317</v>
      </c>
      <c r="W496" s="245" t="s">
        <v>12</v>
      </c>
      <c r="X496" s="245" t="s">
        <v>12</v>
      </c>
      <c r="Y496" s="245" t="s">
        <v>876</v>
      </c>
      <c r="Z496" s="245" t="s">
        <v>320</v>
      </c>
      <c r="AA496" s="247">
        <v>94088</v>
      </c>
      <c r="AB496" s="245" t="s">
        <v>1253</v>
      </c>
      <c r="AC496" s="245" t="s">
        <v>201</v>
      </c>
      <c r="AD496" s="245" t="s">
        <v>327</v>
      </c>
      <c r="AE496" s="245" t="s">
        <v>12</v>
      </c>
    </row>
    <row r="497" spans="2:31" x14ac:dyDescent="0.35">
      <c r="B497" s="244">
        <v>104369</v>
      </c>
      <c r="C497" s="245" t="s">
        <v>1254</v>
      </c>
      <c r="D497" s="244">
        <v>2014</v>
      </c>
      <c r="E497" s="245" t="s">
        <v>12</v>
      </c>
      <c r="F497" s="240">
        <v>9910.7105263197209</v>
      </c>
      <c r="G497" s="245" t="s">
        <v>1755</v>
      </c>
      <c r="H497" s="245" t="s">
        <v>12</v>
      </c>
      <c r="I497" s="240">
        <v>9910.7105263197209</v>
      </c>
      <c r="J497" s="240">
        <v>0</v>
      </c>
      <c r="K497" s="240">
        <v>0</v>
      </c>
      <c r="L497" s="240">
        <v>0</v>
      </c>
      <c r="M497" s="240">
        <v>0</v>
      </c>
      <c r="N497" s="240" t="s">
        <v>12</v>
      </c>
      <c r="O497" s="240">
        <v>0</v>
      </c>
      <c r="P497" s="240">
        <v>0</v>
      </c>
      <c r="Q497" s="240">
        <v>0</v>
      </c>
      <c r="R497" s="240">
        <v>0</v>
      </c>
      <c r="S497" s="240">
        <v>9910.7105263197209</v>
      </c>
      <c r="T497" s="245" t="s">
        <v>12</v>
      </c>
      <c r="U497" s="245" t="s">
        <v>317</v>
      </c>
      <c r="V497" s="245" t="s">
        <v>317</v>
      </c>
      <c r="W497" s="245" t="s">
        <v>12</v>
      </c>
      <c r="X497" s="245" t="s">
        <v>12</v>
      </c>
      <c r="Y497" s="245" t="s">
        <v>319</v>
      </c>
      <c r="Z497" s="245" t="s">
        <v>320</v>
      </c>
      <c r="AA497" s="247">
        <v>90245</v>
      </c>
      <c r="AB497" s="245" t="s">
        <v>1099</v>
      </c>
      <c r="AC497" s="245" t="s">
        <v>201</v>
      </c>
      <c r="AD497" s="245" t="s">
        <v>327</v>
      </c>
      <c r="AE497" s="245" t="s">
        <v>12</v>
      </c>
    </row>
    <row r="498" spans="2:31" x14ac:dyDescent="0.35">
      <c r="B498" s="244">
        <v>104324</v>
      </c>
      <c r="C498" s="245" t="s">
        <v>1255</v>
      </c>
      <c r="D498" s="244">
        <v>2014</v>
      </c>
      <c r="E498" s="245" t="s">
        <v>12</v>
      </c>
      <c r="F498" s="240">
        <v>12727.469912</v>
      </c>
      <c r="G498" s="245" t="s">
        <v>1755</v>
      </c>
      <c r="H498" s="245" t="s">
        <v>12</v>
      </c>
      <c r="I498" s="240">
        <v>12727.469912</v>
      </c>
      <c r="J498" s="240">
        <v>0</v>
      </c>
      <c r="K498" s="240">
        <v>0</v>
      </c>
      <c r="L498" s="240">
        <v>0</v>
      </c>
      <c r="M498" s="240">
        <v>0</v>
      </c>
      <c r="N498" s="240" t="s">
        <v>12</v>
      </c>
      <c r="O498" s="240">
        <v>0</v>
      </c>
      <c r="P498" s="240">
        <v>0</v>
      </c>
      <c r="Q498" s="240">
        <v>0</v>
      </c>
      <c r="R498" s="240">
        <v>0</v>
      </c>
      <c r="S498" s="240">
        <v>12727.469912</v>
      </c>
      <c r="T498" s="245" t="s">
        <v>12</v>
      </c>
      <c r="U498" s="245" t="s">
        <v>317</v>
      </c>
      <c r="V498" s="245" t="s">
        <v>317</v>
      </c>
      <c r="W498" s="245" t="s">
        <v>12</v>
      </c>
      <c r="X498" s="245" t="s">
        <v>12</v>
      </c>
      <c r="Y498" s="245" t="s">
        <v>358</v>
      </c>
      <c r="Z498" s="245" t="s">
        <v>320</v>
      </c>
      <c r="AA498" s="247">
        <v>90278</v>
      </c>
      <c r="AB498" s="245" t="s">
        <v>1101</v>
      </c>
      <c r="AC498" s="245" t="s">
        <v>201</v>
      </c>
      <c r="AD498" s="245" t="s">
        <v>327</v>
      </c>
      <c r="AE498" s="245" t="s">
        <v>12</v>
      </c>
    </row>
    <row r="499" spans="2:31" x14ac:dyDescent="0.35">
      <c r="B499" s="244">
        <v>100076</v>
      </c>
      <c r="C499" s="245" t="s">
        <v>1256</v>
      </c>
      <c r="D499" s="244">
        <v>2014</v>
      </c>
      <c r="E499" s="245" t="s">
        <v>12</v>
      </c>
      <c r="F499" s="240">
        <v>11889.63095656</v>
      </c>
      <c r="G499" s="245" t="s">
        <v>1755</v>
      </c>
      <c r="H499" s="245" t="s">
        <v>12</v>
      </c>
      <c r="I499" s="240">
        <v>60.630956560000001</v>
      </c>
      <c r="J499" s="240">
        <v>11829</v>
      </c>
      <c r="K499" s="240">
        <v>0</v>
      </c>
      <c r="L499" s="240">
        <v>0</v>
      </c>
      <c r="M499" s="240">
        <v>0</v>
      </c>
      <c r="N499" s="240" t="s">
        <v>12</v>
      </c>
      <c r="O499" s="240">
        <v>0</v>
      </c>
      <c r="P499" s="240">
        <v>0</v>
      </c>
      <c r="Q499" s="240">
        <v>0</v>
      </c>
      <c r="R499" s="240">
        <v>0</v>
      </c>
      <c r="S499" s="240">
        <v>11889.63095656</v>
      </c>
      <c r="T499" s="245" t="s">
        <v>12</v>
      </c>
      <c r="U499" s="245" t="s">
        <v>317</v>
      </c>
      <c r="V499" s="245" t="s">
        <v>317</v>
      </c>
      <c r="W499" s="245" t="s">
        <v>12</v>
      </c>
      <c r="X499" s="245" t="s">
        <v>12</v>
      </c>
      <c r="Y499" s="245" t="s">
        <v>329</v>
      </c>
      <c r="Z499" s="245" t="s">
        <v>320</v>
      </c>
      <c r="AA499" s="247">
        <v>94801</v>
      </c>
      <c r="AB499" s="245" t="s">
        <v>912</v>
      </c>
      <c r="AC499" s="245" t="s">
        <v>201</v>
      </c>
      <c r="AD499" s="245" t="s">
        <v>354</v>
      </c>
      <c r="AE499" s="245" t="s">
        <v>12</v>
      </c>
    </row>
    <row r="500" spans="2:31" x14ac:dyDescent="0.35">
      <c r="B500" s="244">
        <v>101135</v>
      </c>
      <c r="C500" s="245" t="s">
        <v>1796</v>
      </c>
      <c r="D500" s="244">
        <v>2014</v>
      </c>
      <c r="E500" s="245" t="s">
        <v>12</v>
      </c>
      <c r="F500" s="240">
        <v>994.98113339067595</v>
      </c>
      <c r="G500" s="245" t="s">
        <v>1755</v>
      </c>
      <c r="H500" s="245" t="s">
        <v>12</v>
      </c>
      <c r="I500" s="240">
        <v>994.98113339067595</v>
      </c>
      <c r="J500" s="240">
        <v>0</v>
      </c>
      <c r="K500" s="240">
        <v>0</v>
      </c>
      <c r="L500" s="240">
        <v>0</v>
      </c>
      <c r="M500" s="240">
        <v>0</v>
      </c>
      <c r="N500" s="240" t="s">
        <v>12</v>
      </c>
      <c r="O500" s="240">
        <v>0</v>
      </c>
      <c r="P500" s="240">
        <v>0</v>
      </c>
      <c r="Q500" s="240">
        <v>0</v>
      </c>
      <c r="R500" s="240">
        <v>0</v>
      </c>
      <c r="S500" s="240">
        <v>994.98113339067595</v>
      </c>
      <c r="T500" s="245" t="s">
        <v>12</v>
      </c>
      <c r="U500" s="245" t="s">
        <v>317</v>
      </c>
      <c r="V500" s="245" t="s">
        <v>317</v>
      </c>
      <c r="W500" s="245" t="s">
        <v>12</v>
      </c>
      <c r="X500" s="245" t="s">
        <v>12</v>
      </c>
      <c r="Y500" s="245" t="s">
        <v>865</v>
      </c>
      <c r="Z500" s="245" t="s">
        <v>320</v>
      </c>
      <c r="AA500" s="247">
        <v>97219</v>
      </c>
      <c r="AB500" s="245" t="s">
        <v>352</v>
      </c>
      <c r="AC500" s="245" t="s">
        <v>201</v>
      </c>
      <c r="AD500" s="245" t="s">
        <v>354</v>
      </c>
      <c r="AE500" s="245" t="s">
        <v>12</v>
      </c>
    </row>
    <row r="501" spans="2:31" x14ac:dyDescent="0.35">
      <c r="B501" s="244">
        <v>100164</v>
      </c>
      <c r="C501" s="245" t="s">
        <v>1257</v>
      </c>
      <c r="D501" s="244">
        <v>2014</v>
      </c>
      <c r="E501" s="245" t="s">
        <v>12</v>
      </c>
      <c r="F501" s="240">
        <v>866032.49332719902</v>
      </c>
      <c r="G501" s="245" t="s">
        <v>1755</v>
      </c>
      <c r="H501" s="245" t="s">
        <v>12</v>
      </c>
      <c r="I501" s="240">
        <v>866032.49332719902</v>
      </c>
      <c r="J501" s="240">
        <v>0</v>
      </c>
      <c r="K501" s="240">
        <v>0</v>
      </c>
      <c r="L501" s="240">
        <v>0</v>
      </c>
      <c r="M501" s="240">
        <v>0</v>
      </c>
      <c r="N501" s="240" t="s">
        <v>12</v>
      </c>
      <c r="O501" s="240">
        <v>866032.49332719902</v>
      </c>
      <c r="P501" s="240">
        <v>0</v>
      </c>
      <c r="Q501" s="240">
        <v>0</v>
      </c>
      <c r="R501" s="240">
        <v>866032.49332719902</v>
      </c>
      <c r="S501" s="240">
        <v>0</v>
      </c>
      <c r="T501" s="245" t="s">
        <v>12</v>
      </c>
      <c r="U501" s="245" t="s">
        <v>316</v>
      </c>
      <c r="V501" s="245" t="s">
        <v>317</v>
      </c>
      <c r="W501" s="245" t="s">
        <v>350</v>
      </c>
      <c r="X501" s="245" t="s">
        <v>12</v>
      </c>
      <c r="Y501" s="245" t="s">
        <v>319</v>
      </c>
      <c r="Z501" s="245" t="s">
        <v>320</v>
      </c>
      <c r="AA501" s="247">
        <v>90245</v>
      </c>
      <c r="AB501" s="245" t="s">
        <v>352</v>
      </c>
      <c r="AC501" s="245" t="s">
        <v>204</v>
      </c>
      <c r="AD501" s="245" t="s">
        <v>354</v>
      </c>
      <c r="AE501" s="245" t="s">
        <v>12</v>
      </c>
    </row>
    <row r="502" spans="2:31" x14ac:dyDescent="0.35">
      <c r="B502" s="244">
        <v>101534</v>
      </c>
      <c r="C502" s="245" t="s">
        <v>1258</v>
      </c>
      <c r="D502" s="244">
        <v>2014</v>
      </c>
      <c r="E502" s="245" t="s">
        <v>12</v>
      </c>
      <c r="F502" s="240">
        <v>382668.758974</v>
      </c>
      <c r="G502" s="245" t="s">
        <v>1755</v>
      </c>
      <c r="H502" s="245" t="s">
        <v>12</v>
      </c>
      <c r="I502" s="240">
        <v>382668.758974</v>
      </c>
      <c r="J502" s="240">
        <v>0</v>
      </c>
      <c r="K502" s="240">
        <v>0</v>
      </c>
      <c r="L502" s="240">
        <v>0</v>
      </c>
      <c r="M502" s="240">
        <v>0</v>
      </c>
      <c r="N502" s="240" t="s">
        <v>12</v>
      </c>
      <c r="O502" s="240">
        <v>382668.758974</v>
      </c>
      <c r="P502" s="240">
        <v>0</v>
      </c>
      <c r="Q502" s="240">
        <v>0</v>
      </c>
      <c r="R502" s="240">
        <v>382668.758974</v>
      </c>
      <c r="S502" s="240">
        <v>0</v>
      </c>
      <c r="T502" s="245" t="s">
        <v>12</v>
      </c>
      <c r="U502" s="245" t="s">
        <v>316</v>
      </c>
      <c r="V502" s="245" t="s">
        <v>317</v>
      </c>
      <c r="W502" s="245" t="s">
        <v>350</v>
      </c>
      <c r="X502" s="245" t="s">
        <v>12</v>
      </c>
      <c r="Y502" s="245" t="s">
        <v>679</v>
      </c>
      <c r="Z502" s="245" t="s">
        <v>320</v>
      </c>
      <c r="AA502" s="247">
        <v>92008</v>
      </c>
      <c r="AB502" s="245" t="s">
        <v>352</v>
      </c>
      <c r="AC502" s="245" t="s">
        <v>353</v>
      </c>
      <c r="AD502" s="245" t="s">
        <v>354</v>
      </c>
      <c r="AE502" s="245" t="s">
        <v>12</v>
      </c>
    </row>
    <row r="503" spans="2:31" x14ac:dyDescent="0.35">
      <c r="B503" s="244">
        <v>101535</v>
      </c>
      <c r="C503" s="245" t="s">
        <v>2090</v>
      </c>
      <c r="D503" s="244">
        <v>2014</v>
      </c>
      <c r="E503" s="245" t="s">
        <v>12</v>
      </c>
      <c r="F503" s="240">
        <v>2575.5233569287202</v>
      </c>
      <c r="G503" s="245" t="s">
        <v>1755</v>
      </c>
      <c r="H503" s="245" t="s">
        <v>12</v>
      </c>
      <c r="I503" s="240">
        <v>2575.5233569287202</v>
      </c>
      <c r="J503" s="240">
        <v>0</v>
      </c>
      <c r="K503" s="240">
        <v>0</v>
      </c>
      <c r="L503" s="240">
        <v>0</v>
      </c>
      <c r="M503" s="240">
        <v>0</v>
      </c>
      <c r="N503" s="240" t="s">
        <v>12</v>
      </c>
      <c r="O503" s="240">
        <v>0</v>
      </c>
      <c r="P503" s="240">
        <v>0</v>
      </c>
      <c r="Q503" s="240">
        <v>0</v>
      </c>
      <c r="R503" s="240">
        <v>0</v>
      </c>
      <c r="S503" s="240">
        <v>2575.5233569287202</v>
      </c>
      <c r="T503" s="245" t="s">
        <v>12</v>
      </c>
      <c r="U503" s="245" t="s">
        <v>317</v>
      </c>
      <c r="V503" s="245" t="s">
        <v>317</v>
      </c>
      <c r="W503" s="245" t="s">
        <v>12</v>
      </c>
      <c r="X503" s="245" t="s">
        <v>12</v>
      </c>
      <c r="Y503" s="245" t="s">
        <v>460</v>
      </c>
      <c r="Z503" s="245" t="s">
        <v>320</v>
      </c>
      <c r="AA503" s="247">
        <v>92123</v>
      </c>
      <c r="AB503" s="245" t="s">
        <v>352</v>
      </c>
      <c r="AC503" s="245" t="s">
        <v>201</v>
      </c>
      <c r="AD503" s="245" t="s">
        <v>354</v>
      </c>
      <c r="AE503" s="245" t="s">
        <v>12</v>
      </c>
    </row>
    <row r="504" spans="2:31" x14ac:dyDescent="0.35">
      <c r="B504" s="244">
        <v>101408</v>
      </c>
      <c r="C504" s="245" t="s">
        <v>1797</v>
      </c>
      <c r="D504" s="244">
        <v>2014</v>
      </c>
      <c r="E504" s="245" t="s">
        <v>12</v>
      </c>
      <c r="F504" s="240">
        <v>17877.5325329185</v>
      </c>
      <c r="G504" s="245" t="s">
        <v>1755</v>
      </c>
      <c r="H504" s="245" t="s">
        <v>12</v>
      </c>
      <c r="I504" s="240">
        <v>17877.5325329185</v>
      </c>
      <c r="J504" s="240">
        <v>0</v>
      </c>
      <c r="K504" s="240">
        <v>0</v>
      </c>
      <c r="L504" s="240">
        <v>0</v>
      </c>
      <c r="M504" s="240">
        <v>0</v>
      </c>
      <c r="N504" s="240" t="s">
        <v>12</v>
      </c>
      <c r="O504" s="240">
        <v>17877.5325329185</v>
      </c>
      <c r="P504" s="240">
        <v>0</v>
      </c>
      <c r="Q504" s="240">
        <v>0</v>
      </c>
      <c r="R504" s="240">
        <v>17877.5325329185</v>
      </c>
      <c r="S504" s="240">
        <v>0</v>
      </c>
      <c r="T504" s="245" t="s">
        <v>12</v>
      </c>
      <c r="U504" s="245" t="s">
        <v>316</v>
      </c>
      <c r="V504" s="245" t="s">
        <v>317</v>
      </c>
      <c r="W504" s="245" t="s">
        <v>350</v>
      </c>
      <c r="X504" s="245" t="s">
        <v>12</v>
      </c>
      <c r="Y504" s="245" t="s">
        <v>460</v>
      </c>
      <c r="Z504" s="245" t="s">
        <v>320</v>
      </c>
      <c r="AA504" s="247">
        <v>92123</v>
      </c>
      <c r="AB504" s="245" t="s">
        <v>352</v>
      </c>
      <c r="AC504" s="245" t="s">
        <v>201</v>
      </c>
      <c r="AD504" s="245" t="s">
        <v>354</v>
      </c>
      <c r="AE504" s="245" t="s">
        <v>12</v>
      </c>
    </row>
    <row r="505" spans="2:31" x14ac:dyDescent="0.35">
      <c r="B505" s="244">
        <v>100208</v>
      </c>
      <c r="C505" s="245" t="s">
        <v>1259</v>
      </c>
      <c r="D505" s="244">
        <v>2014</v>
      </c>
      <c r="E505" s="245" t="s">
        <v>12</v>
      </c>
      <c r="F505" s="240">
        <v>18598.920864</v>
      </c>
      <c r="G505" s="245" t="s">
        <v>1755</v>
      </c>
      <c r="H505" s="245" t="s">
        <v>12</v>
      </c>
      <c r="I505" s="240">
        <v>18598.920864</v>
      </c>
      <c r="J505" s="240">
        <v>0</v>
      </c>
      <c r="K505" s="240">
        <v>0</v>
      </c>
      <c r="L505" s="240">
        <v>0</v>
      </c>
      <c r="M505" s="240">
        <v>0</v>
      </c>
      <c r="N505" s="240" t="s">
        <v>12</v>
      </c>
      <c r="O505" s="240">
        <v>18598.920864</v>
      </c>
      <c r="P505" s="240">
        <v>0</v>
      </c>
      <c r="Q505" s="240">
        <v>0</v>
      </c>
      <c r="R505" s="240">
        <v>18598.920864</v>
      </c>
      <c r="S505" s="240">
        <v>0</v>
      </c>
      <c r="T505" s="245" t="s">
        <v>12</v>
      </c>
      <c r="U505" s="245" t="s">
        <v>316</v>
      </c>
      <c r="V505" s="245" t="s">
        <v>317</v>
      </c>
      <c r="W505" s="245" t="s">
        <v>350</v>
      </c>
      <c r="X505" s="245" t="s">
        <v>12</v>
      </c>
      <c r="Y505" s="245" t="s">
        <v>351</v>
      </c>
      <c r="Z505" s="245" t="s">
        <v>320</v>
      </c>
      <c r="AA505" s="247">
        <v>90813</v>
      </c>
      <c r="AB505" s="245" t="s">
        <v>352</v>
      </c>
      <c r="AC505" s="245" t="s">
        <v>204</v>
      </c>
      <c r="AD505" s="245" t="s">
        <v>354</v>
      </c>
      <c r="AE505" s="245" t="s">
        <v>12</v>
      </c>
    </row>
    <row r="506" spans="2:31" x14ac:dyDescent="0.35">
      <c r="B506" s="244">
        <v>100270</v>
      </c>
      <c r="C506" s="245" t="s">
        <v>1871</v>
      </c>
      <c r="D506" s="244">
        <v>2014</v>
      </c>
      <c r="E506" s="245" t="s">
        <v>12</v>
      </c>
      <c r="F506" s="240">
        <v>4885.79181731668</v>
      </c>
      <c r="G506" s="245" t="s">
        <v>1755</v>
      </c>
      <c r="H506" s="245" t="s">
        <v>12</v>
      </c>
      <c r="I506" s="240">
        <v>4885.79181731668</v>
      </c>
      <c r="J506" s="240">
        <v>0</v>
      </c>
      <c r="K506" s="240">
        <v>0</v>
      </c>
      <c r="L506" s="240">
        <v>0</v>
      </c>
      <c r="M506" s="240">
        <v>0</v>
      </c>
      <c r="N506" s="240" t="s">
        <v>12</v>
      </c>
      <c r="O506" s="240">
        <v>0</v>
      </c>
      <c r="P506" s="240">
        <v>0</v>
      </c>
      <c r="Q506" s="240">
        <v>0</v>
      </c>
      <c r="R506" s="240">
        <v>0</v>
      </c>
      <c r="S506" s="240">
        <v>4885.79181731668</v>
      </c>
      <c r="T506" s="245" t="s">
        <v>12</v>
      </c>
      <c r="U506" s="245" t="s">
        <v>317</v>
      </c>
      <c r="V506" s="245" t="s">
        <v>317</v>
      </c>
      <c r="W506" s="245" t="s">
        <v>12</v>
      </c>
      <c r="X506" s="245" t="s">
        <v>12</v>
      </c>
      <c r="Y506" s="245" t="s">
        <v>460</v>
      </c>
      <c r="Z506" s="245" t="s">
        <v>320</v>
      </c>
      <c r="AA506" s="247">
        <v>92121</v>
      </c>
      <c r="AB506" s="245" t="s">
        <v>352</v>
      </c>
      <c r="AC506" s="245" t="s">
        <v>201</v>
      </c>
      <c r="AD506" s="245" t="s">
        <v>354</v>
      </c>
      <c r="AE506" s="245" t="s">
        <v>12</v>
      </c>
    </row>
    <row r="507" spans="2:31" x14ac:dyDescent="0.35">
      <c r="B507" s="244">
        <v>101607</v>
      </c>
      <c r="C507" s="245" t="s">
        <v>1872</v>
      </c>
      <c r="D507" s="244">
        <v>2014</v>
      </c>
      <c r="E507" s="245" t="s">
        <v>12</v>
      </c>
      <c r="F507" s="240">
        <v>57683.517890000003</v>
      </c>
      <c r="G507" s="245" t="s">
        <v>1755</v>
      </c>
      <c r="H507" s="245" t="s">
        <v>12</v>
      </c>
      <c r="I507" s="240">
        <v>57683.517890000003</v>
      </c>
      <c r="J507" s="240">
        <v>0</v>
      </c>
      <c r="K507" s="240">
        <v>0</v>
      </c>
      <c r="L507" s="240">
        <v>0</v>
      </c>
      <c r="M507" s="240">
        <v>0</v>
      </c>
      <c r="N507" s="240" t="s">
        <v>12</v>
      </c>
      <c r="O507" s="240">
        <v>57683.517890000003</v>
      </c>
      <c r="P507" s="240">
        <v>0</v>
      </c>
      <c r="Q507" s="240">
        <v>0</v>
      </c>
      <c r="R507" s="240">
        <v>57683.517890000003</v>
      </c>
      <c r="S507" s="240">
        <v>0</v>
      </c>
      <c r="T507" s="245" t="s">
        <v>12</v>
      </c>
      <c r="U507" s="245" t="s">
        <v>316</v>
      </c>
      <c r="V507" s="245" t="s">
        <v>317</v>
      </c>
      <c r="W507" s="245" t="s">
        <v>350</v>
      </c>
      <c r="X507" s="245" t="s">
        <v>12</v>
      </c>
      <c r="Y507" s="245" t="s">
        <v>766</v>
      </c>
      <c r="Z507" s="245" t="s">
        <v>320</v>
      </c>
      <c r="AA507" s="247">
        <v>94103</v>
      </c>
      <c r="AB507" s="245" t="s">
        <v>759</v>
      </c>
      <c r="AC507" s="245" t="s">
        <v>201</v>
      </c>
      <c r="AD507" s="245" t="s">
        <v>327</v>
      </c>
      <c r="AE507" s="245" t="s">
        <v>12</v>
      </c>
    </row>
    <row r="508" spans="2:31" x14ac:dyDescent="0.35">
      <c r="B508" s="244">
        <v>104217</v>
      </c>
      <c r="C508" s="245" t="s">
        <v>1798</v>
      </c>
      <c r="D508" s="244">
        <v>2014</v>
      </c>
      <c r="E508" s="245" t="s">
        <v>12</v>
      </c>
      <c r="F508" s="240">
        <v>40731.251468276801</v>
      </c>
      <c r="G508" s="245" t="s">
        <v>1755</v>
      </c>
      <c r="H508" s="245" t="s">
        <v>12</v>
      </c>
      <c r="I508" s="240">
        <v>40731.251468276801</v>
      </c>
      <c r="J508" s="240">
        <v>0</v>
      </c>
      <c r="K508" s="240">
        <v>0</v>
      </c>
      <c r="L508" s="240">
        <v>0</v>
      </c>
      <c r="M508" s="240">
        <v>0</v>
      </c>
      <c r="N508" s="240" t="s">
        <v>12</v>
      </c>
      <c r="O508" s="240">
        <v>40731.251468276801</v>
      </c>
      <c r="P508" s="240">
        <v>0</v>
      </c>
      <c r="Q508" s="240">
        <v>0</v>
      </c>
      <c r="R508" s="240">
        <v>40731.251468276801</v>
      </c>
      <c r="S508" s="240">
        <v>0</v>
      </c>
      <c r="T508" s="245" t="s">
        <v>12</v>
      </c>
      <c r="U508" s="245" t="s">
        <v>316</v>
      </c>
      <c r="V508" s="245" t="s">
        <v>317</v>
      </c>
      <c r="W508" s="245" t="s">
        <v>350</v>
      </c>
      <c r="X508" s="245" t="s">
        <v>12</v>
      </c>
      <c r="Y508" s="245" t="s">
        <v>647</v>
      </c>
      <c r="Z508" s="245" t="s">
        <v>320</v>
      </c>
      <c r="AA508" s="247">
        <v>94509</v>
      </c>
      <c r="AB508" s="245" t="s">
        <v>352</v>
      </c>
      <c r="AC508" s="245" t="s">
        <v>353</v>
      </c>
      <c r="AD508" s="245" t="s">
        <v>354</v>
      </c>
      <c r="AE508" s="245" t="s">
        <v>12</v>
      </c>
    </row>
    <row r="509" spans="2:31" x14ac:dyDescent="0.35">
      <c r="B509" s="244">
        <v>100891</v>
      </c>
      <c r="C509" s="245" t="s">
        <v>1873</v>
      </c>
      <c r="D509" s="244">
        <v>2014</v>
      </c>
      <c r="E509" s="245" t="s">
        <v>12</v>
      </c>
      <c r="F509" s="240">
        <v>130442.8082</v>
      </c>
      <c r="G509" s="245" t="s">
        <v>1755</v>
      </c>
      <c r="H509" s="245" t="s">
        <v>12</v>
      </c>
      <c r="I509" s="240">
        <v>130442.8082</v>
      </c>
      <c r="J509" s="240">
        <v>0</v>
      </c>
      <c r="K509" s="240">
        <v>0</v>
      </c>
      <c r="L509" s="240">
        <v>0</v>
      </c>
      <c r="M509" s="240">
        <v>0</v>
      </c>
      <c r="N509" s="240" t="s">
        <v>12</v>
      </c>
      <c r="O509" s="240">
        <v>130442.8082</v>
      </c>
      <c r="P509" s="240">
        <v>0</v>
      </c>
      <c r="Q509" s="240">
        <v>0</v>
      </c>
      <c r="R509" s="240">
        <v>130442.8082</v>
      </c>
      <c r="S509" s="240">
        <v>0</v>
      </c>
      <c r="T509" s="245" t="s">
        <v>12</v>
      </c>
      <c r="U509" s="245" t="s">
        <v>316</v>
      </c>
      <c r="V509" s="245" t="s">
        <v>317</v>
      </c>
      <c r="W509" s="245" t="s">
        <v>2041</v>
      </c>
      <c r="X509" s="245" t="s">
        <v>12</v>
      </c>
      <c r="Y509" s="245" t="s">
        <v>346</v>
      </c>
      <c r="Z509" s="245" t="s">
        <v>320</v>
      </c>
      <c r="AA509" s="247">
        <v>93308</v>
      </c>
      <c r="AB509" s="245" t="s">
        <v>352</v>
      </c>
      <c r="AC509" s="245" t="s">
        <v>201</v>
      </c>
      <c r="AD509" s="245" t="s">
        <v>458</v>
      </c>
      <c r="AE509" s="245" t="s">
        <v>12</v>
      </c>
    </row>
    <row r="510" spans="2:31" x14ac:dyDescent="0.35">
      <c r="B510" s="244">
        <v>101500</v>
      </c>
      <c r="C510" s="245" t="s">
        <v>1260</v>
      </c>
      <c r="D510" s="244">
        <v>2014</v>
      </c>
      <c r="E510" s="245" t="s">
        <v>12</v>
      </c>
      <c r="F510" s="240">
        <v>49090.098960000003</v>
      </c>
      <c r="G510" s="245" t="s">
        <v>1755</v>
      </c>
      <c r="H510" s="245" t="s">
        <v>12</v>
      </c>
      <c r="I510" s="240">
        <v>49090.098960000003</v>
      </c>
      <c r="J510" s="240">
        <v>0</v>
      </c>
      <c r="K510" s="240">
        <v>0</v>
      </c>
      <c r="L510" s="240">
        <v>0</v>
      </c>
      <c r="M510" s="240">
        <v>0</v>
      </c>
      <c r="N510" s="240" t="s">
        <v>12</v>
      </c>
      <c r="O510" s="240">
        <v>49090.098960000003</v>
      </c>
      <c r="P510" s="240">
        <v>0</v>
      </c>
      <c r="Q510" s="240">
        <v>0</v>
      </c>
      <c r="R510" s="240">
        <v>49090.098960000003</v>
      </c>
      <c r="S510" s="240">
        <v>0</v>
      </c>
      <c r="T510" s="245" t="s">
        <v>12</v>
      </c>
      <c r="U510" s="245" t="s">
        <v>316</v>
      </c>
      <c r="V510" s="245" t="s">
        <v>316</v>
      </c>
      <c r="W510" s="245" t="s">
        <v>430</v>
      </c>
      <c r="X510" s="245" t="s">
        <v>12</v>
      </c>
      <c r="Y510" s="245" t="s">
        <v>1204</v>
      </c>
      <c r="Z510" s="245" t="s">
        <v>320</v>
      </c>
      <c r="AA510" s="247">
        <v>95987</v>
      </c>
      <c r="AB510" s="245" t="s">
        <v>673</v>
      </c>
      <c r="AC510" s="245" t="s">
        <v>201</v>
      </c>
      <c r="AD510" s="245" t="s">
        <v>327</v>
      </c>
      <c r="AE510" s="245" t="s">
        <v>12</v>
      </c>
    </row>
    <row r="511" spans="2:31" x14ac:dyDescent="0.35">
      <c r="B511" s="244">
        <v>101213</v>
      </c>
      <c r="C511" s="245" t="s">
        <v>1261</v>
      </c>
      <c r="D511" s="244">
        <v>2014</v>
      </c>
      <c r="E511" s="245" t="s">
        <v>12</v>
      </c>
      <c r="F511" s="240">
        <v>40794.971151999896</v>
      </c>
      <c r="G511" s="245" t="s">
        <v>1755</v>
      </c>
      <c r="H511" s="245" t="s">
        <v>12</v>
      </c>
      <c r="I511" s="240">
        <v>40794.971151999896</v>
      </c>
      <c r="J511" s="240">
        <v>0</v>
      </c>
      <c r="K511" s="240">
        <v>0</v>
      </c>
      <c r="L511" s="240">
        <v>0</v>
      </c>
      <c r="M511" s="240">
        <v>0</v>
      </c>
      <c r="N511" s="240" t="s">
        <v>12</v>
      </c>
      <c r="O511" s="240">
        <v>40794.971151999896</v>
      </c>
      <c r="P511" s="240">
        <v>0</v>
      </c>
      <c r="Q511" s="240">
        <v>0</v>
      </c>
      <c r="R511" s="240">
        <v>40794.971151999896</v>
      </c>
      <c r="S511" s="240">
        <v>0</v>
      </c>
      <c r="T511" s="245" t="s">
        <v>12</v>
      </c>
      <c r="U511" s="245" t="s">
        <v>316</v>
      </c>
      <c r="V511" s="245" t="s">
        <v>316</v>
      </c>
      <c r="W511" s="245" t="s">
        <v>430</v>
      </c>
      <c r="X511" s="245" t="s">
        <v>12</v>
      </c>
      <c r="Y511" s="245" t="s">
        <v>952</v>
      </c>
      <c r="Z511" s="245" t="s">
        <v>320</v>
      </c>
      <c r="AA511" s="247">
        <v>93245</v>
      </c>
      <c r="AB511" s="245" t="s">
        <v>673</v>
      </c>
      <c r="AC511" s="245" t="s">
        <v>201</v>
      </c>
      <c r="AD511" s="245" t="s">
        <v>327</v>
      </c>
      <c r="AE511" s="245" t="s">
        <v>12</v>
      </c>
    </row>
    <row r="512" spans="2:31" x14ac:dyDescent="0.35">
      <c r="B512" s="244">
        <v>104069</v>
      </c>
      <c r="C512" s="245" t="s">
        <v>1262</v>
      </c>
      <c r="D512" s="244">
        <v>2014</v>
      </c>
      <c r="E512" s="245" t="s">
        <v>12</v>
      </c>
      <c r="F512" s="240">
        <v>28490.915420000001</v>
      </c>
      <c r="G512" s="245" t="s">
        <v>1755</v>
      </c>
      <c r="H512" s="245" t="s">
        <v>12</v>
      </c>
      <c r="I512" s="240">
        <v>28490.915420000001</v>
      </c>
      <c r="J512" s="240">
        <v>0</v>
      </c>
      <c r="K512" s="240">
        <v>0</v>
      </c>
      <c r="L512" s="240">
        <v>0</v>
      </c>
      <c r="M512" s="240">
        <v>0</v>
      </c>
      <c r="N512" s="240" t="s">
        <v>12</v>
      </c>
      <c r="O512" s="240">
        <v>28490.915420000001</v>
      </c>
      <c r="P512" s="240">
        <v>0</v>
      </c>
      <c r="Q512" s="240">
        <v>0</v>
      </c>
      <c r="R512" s="240">
        <v>28490.915420000001</v>
      </c>
      <c r="S512" s="240">
        <v>0</v>
      </c>
      <c r="T512" s="245" t="s">
        <v>12</v>
      </c>
      <c r="U512" s="245" t="s">
        <v>316</v>
      </c>
      <c r="V512" s="245" t="s">
        <v>316</v>
      </c>
      <c r="W512" s="245" t="s">
        <v>430</v>
      </c>
      <c r="X512" s="245" t="s">
        <v>12</v>
      </c>
      <c r="Y512" s="245" t="s">
        <v>633</v>
      </c>
      <c r="Z512" s="245" t="s">
        <v>320</v>
      </c>
      <c r="AA512" s="247">
        <v>93622</v>
      </c>
      <c r="AB512" s="245" t="s">
        <v>1263</v>
      </c>
      <c r="AC512" s="245" t="s">
        <v>201</v>
      </c>
      <c r="AD512" s="245" t="s">
        <v>327</v>
      </c>
      <c r="AE512" s="245" t="s">
        <v>12</v>
      </c>
    </row>
    <row r="513" spans="2:31" x14ac:dyDescent="0.35">
      <c r="B513" s="244">
        <v>101284</v>
      </c>
      <c r="C513" s="245" t="s">
        <v>1264</v>
      </c>
      <c r="D513" s="244">
        <v>2014</v>
      </c>
      <c r="E513" s="245" t="s">
        <v>12</v>
      </c>
      <c r="F513" s="240">
        <v>21392.960628000001</v>
      </c>
      <c r="G513" s="245" t="s">
        <v>1755</v>
      </c>
      <c r="H513" s="245" t="s">
        <v>12</v>
      </c>
      <c r="I513" s="240">
        <v>21392.960628000001</v>
      </c>
      <c r="J513" s="240">
        <v>0</v>
      </c>
      <c r="K513" s="240">
        <v>0</v>
      </c>
      <c r="L513" s="240">
        <v>0</v>
      </c>
      <c r="M513" s="240">
        <v>0</v>
      </c>
      <c r="N513" s="240" t="s">
        <v>12</v>
      </c>
      <c r="O513" s="240">
        <v>21392.960628000001</v>
      </c>
      <c r="P513" s="240">
        <v>0</v>
      </c>
      <c r="Q513" s="240">
        <v>0</v>
      </c>
      <c r="R513" s="240">
        <v>21392.960628000001</v>
      </c>
      <c r="S513" s="240">
        <v>0</v>
      </c>
      <c r="T513" s="245" t="s">
        <v>12</v>
      </c>
      <c r="U513" s="245" t="s">
        <v>316</v>
      </c>
      <c r="V513" s="245" t="s">
        <v>316</v>
      </c>
      <c r="W513" s="245" t="s">
        <v>430</v>
      </c>
      <c r="X513" s="245" t="s">
        <v>12</v>
      </c>
      <c r="Y513" s="245" t="s">
        <v>643</v>
      </c>
      <c r="Z513" s="245" t="s">
        <v>320</v>
      </c>
      <c r="AA513" s="247">
        <v>95020</v>
      </c>
      <c r="AB513" s="245" t="s">
        <v>1263</v>
      </c>
      <c r="AC513" s="245" t="s">
        <v>201</v>
      </c>
      <c r="AD513" s="245" t="s">
        <v>327</v>
      </c>
      <c r="AE513" s="245" t="s">
        <v>12</v>
      </c>
    </row>
    <row r="514" spans="2:31" x14ac:dyDescent="0.35">
      <c r="B514" s="244">
        <v>104378</v>
      </c>
      <c r="C514" s="245" t="s">
        <v>1265</v>
      </c>
      <c r="D514" s="244">
        <v>2014</v>
      </c>
      <c r="E514" s="245" t="s">
        <v>12</v>
      </c>
      <c r="F514" s="240">
        <v>17596.241049799901</v>
      </c>
      <c r="G514" s="245" t="s">
        <v>1755</v>
      </c>
      <c r="H514" s="245" t="s">
        <v>12</v>
      </c>
      <c r="I514" s="240">
        <v>17596.241049799901</v>
      </c>
      <c r="J514" s="240">
        <v>0</v>
      </c>
      <c r="K514" s="240">
        <v>0</v>
      </c>
      <c r="L514" s="240">
        <v>0</v>
      </c>
      <c r="M514" s="240">
        <v>0</v>
      </c>
      <c r="N514" s="240" t="s">
        <v>12</v>
      </c>
      <c r="O514" s="240">
        <v>0</v>
      </c>
      <c r="P514" s="240">
        <v>0</v>
      </c>
      <c r="Q514" s="240">
        <v>0</v>
      </c>
      <c r="R514" s="240">
        <v>0</v>
      </c>
      <c r="S514" s="240">
        <v>17596.241049799901</v>
      </c>
      <c r="T514" s="245" t="s">
        <v>12</v>
      </c>
      <c r="U514" s="245" t="s">
        <v>317</v>
      </c>
      <c r="V514" s="245" t="s">
        <v>317</v>
      </c>
      <c r="W514" s="245" t="s">
        <v>12</v>
      </c>
      <c r="X514" s="245" t="s">
        <v>12</v>
      </c>
      <c r="Y514" s="245" t="s">
        <v>1266</v>
      </c>
      <c r="Z514" s="245" t="s">
        <v>320</v>
      </c>
      <c r="AA514" s="247">
        <v>91342</v>
      </c>
      <c r="AB514" s="245" t="s">
        <v>684</v>
      </c>
      <c r="AC514" s="245" t="s">
        <v>201</v>
      </c>
      <c r="AD514" s="245" t="s">
        <v>327</v>
      </c>
      <c r="AE514" s="245" t="s">
        <v>12</v>
      </c>
    </row>
    <row r="515" spans="2:31" x14ac:dyDescent="0.35">
      <c r="B515" s="244">
        <v>100236</v>
      </c>
      <c r="C515" s="245" t="s">
        <v>1267</v>
      </c>
      <c r="D515" s="244">
        <v>2014</v>
      </c>
      <c r="E515" s="245" t="s">
        <v>12</v>
      </c>
      <c r="F515" s="240">
        <v>108984.783544399</v>
      </c>
      <c r="G515" s="245" t="s">
        <v>1755</v>
      </c>
      <c r="H515" s="245" t="s">
        <v>12</v>
      </c>
      <c r="I515" s="240">
        <v>108984.783544399</v>
      </c>
      <c r="J515" s="240">
        <v>0</v>
      </c>
      <c r="K515" s="240">
        <v>0</v>
      </c>
      <c r="L515" s="240">
        <v>0</v>
      </c>
      <c r="M515" s="240">
        <v>0</v>
      </c>
      <c r="N515" s="240" t="s">
        <v>12</v>
      </c>
      <c r="O515" s="240">
        <v>108984.783544399</v>
      </c>
      <c r="P515" s="240">
        <v>0</v>
      </c>
      <c r="Q515" s="240">
        <v>0</v>
      </c>
      <c r="R515" s="240">
        <v>108984.783544399</v>
      </c>
      <c r="S515" s="240">
        <v>0</v>
      </c>
      <c r="T515" s="245" t="s">
        <v>12</v>
      </c>
      <c r="U515" s="245" t="s">
        <v>316</v>
      </c>
      <c r="V515" s="245" t="s">
        <v>317</v>
      </c>
      <c r="W515" s="245" t="s">
        <v>390</v>
      </c>
      <c r="X515" s="245" t="s">
        <v>12</v>
      </c>
      <c r="Y515" s="245" t="s">
        <v>1268</v>
      </c>
      <c r="Z515" s="245" t="s">
        <v>320</v>
      </c>
      <c r="AA515" s="247">
        <v>91710</v>
      </c>
      <c r="AB515" s="245" t="s">
        <v>352</v>
      </c>
      <c r="AC515" s="245" t="s">
        <v>201</v>
      </c>
      <c r="AD515" s="245" t="s">
        <v>458</v>
      </c>
      <c r="AE515" s="245" t="s">
        <v>12</v>
      </c>
    </row>
    <row r="516" spans="2:31" x14ac:dyDescent="0.35">
      <c r="B516" s="244">
        <v>101745</v>
      </c>
      <c r="C516" s="245" t="s">
        <v>1269</v>
      </c>
      <c r="D516" s="244">
        <v>2014</v>
      </c>
      <c r="E516" s="245" t="s">
        <v>12</v>
      </c>
      <c r="F516" s="240">
        <v>35122.412669199897</v>
      </c>
      <c r="G516" s="245" t="s">
        <v>1755</v>
      </c>
      <c r="H516" s="245" t="s">
        <v>12</v>
      </c>
      <c r="I516" s="240">
        <v>35122.412669199897</v>
      </c>
      <c r="J516" s="240">
        <v>0</v>
      </c>
      <c r="K516" s="240">
        <v>0</v>
      </c>
      <c r="L516" s="240">
        <v>0</v>
      </c>
      <c r="M516" s="240">
        <v>0</v>
      </c>
      <c r="N516" s="240" t="s">
        <v>12</v>
      </c>
      <c r="O516" s="240">
        <v>35122.412669199897</v>
      </c>
      <c r="P516" s="240">
        <v>0</v>
      </c>
      <c r="Q516" s="240">
        <v>0</v>
      </c>
      <c r="R516" s="240">
        <v>35122.412669199897</v>
      </c>
      <c r="S516" s="240">
        <v>0</v>
      </c>
      <c r="T516" s="245" t="s">
        <v>12</v>
      </c>
      <c r="U516" s="245" t="s">
        <v>316</v>
      </c>
      <c r="V516" s="245" t="s">
        <v>317</v>
      </c>
      <c r="W516" s="245" t="s">
        <v>340</v>
      </c>
      <c r="X516" s="245" t="s">
        <v>12</v>
      </c>
      <c r="Y516" s="245" t="s">
        <v>1000</v>
      </c>
      <c r="Z516" s="245" t="s">
        <v>320</v>
      </c>
      <c r="AA516" s="247">
        <v>92703</v>
      </c>
      <c r="AB516" s="245" t="s">
        <v>1270</v>
      </c>
      <c r="AC516" s="245" t="s">
        <v>201</v>
      </c>
      <c r="AD516" s="245" t="s">
        <v>458</v>
      </c>
      <c r="AE516" s="245" t="s">
        <v>12</v>
      </c>
    </row>
    <row r="517" spans="2:31" x14ac:dyDescent="0.35">
      <c r="B517" s="244">
        <v>100255</v>
      </c>
      <c r="C517" s="245" t="s">
        <v>1271</v>
      </c>
      <c r="D517" s="244">
        <v>2014</v>
      </c>
      <c r="E517" s="245" t="s">
        <v>12</v>
      </c>
      <c r="F517" s="240">
        <v>25665.476978571001</v>
      </c>
      <c r="G517" s="245" t="s">
        <v>1755</v>
      </c>
      <c r="H517" s="245" t="s">
        <v>12</v>
      </c>
      <c r="I517" s="240">
        <v>3391.476978571</v>
      </c>
      <c r="J517" s="240">
        <v>22274</v>
      </c>
      <c r="K517" s="240">
        <v>0</v>
      </c>
      <c r="L517" s="240">
        <v>0</v>
      </c>
      <c r="M517" s="240">
        <v>0</v>
      </c>
      <c r="N517" s="240" t="s">
        <v>12</v>
      </c>
      <c r="O517" s="240">
        <v>0</v>
      </c>
      <c r="P517" s="240">
        <v>0</v>
      </c>
      <c r="Q517" s="240">
        <v>0</v>
      </c>
      <c r="R517" s="240">
        <v>0</v>
      </c>
      <c r="S517" s="240">
        <v>25665.476978571001</v>
      </c>
      <c r="T517" s="245" t="s">
        <v>12</v>
      </c>
      <c r="U517" s="245" t="s">
        <v>316</v>
      </c>
      <c r="V517" s="245" t="s">
        <v>317</v>
      </c>
      <c r="W517" s="245" t="s">
        <v>1939</v>
      </c>
      <c r="X517" s="245" t="s">
        <v>12</v>
      </c>
      <c r="Y517" s="245" t="s">
        <v>1272</v>
      </c>
      <c r="Z517" s="245" t="s">
        <v>320</v>
      </c>
      <c r="AA517" s="247">
        <v>92708</v>
      </c>
      <c r="AB517" s="245" t="s">
        <v>691</v>
      </c>
      <c r="AC517" s="245" t="s">
        <v>201</v>
      </c>
      <c r="AD517" s="245" t="s">
        <v>327</v>
      </c>
      <c r="AE517" s="245" t="s">
        <v>12</v>
      </c>
    </row>
    <row r="518" spans="2:31" x14ac:dyDescent="0.35">
      <c r="B518" s="244">
        <v>101280</v>
      </c>
      <c r="C518" s="245" t="s">
        <v>1273</v>
      </c>
      <c r="D518" s="244">
        <v>2014</v>
      </c>
      <c r="E518" s="245" t="s">
        <v>12</v>
      </c>
      <c r="F518" s="240">
        <v>28476.975336834101</v>
      </c>
      <c r="G518" s="245" t="s">
        <v>1755</v>
      </c>
      <c r="H518" s="245" t="s">
        <v>12</v>
      </c>
      <c r="I518" s="240">
        <v>1592.9753368341901</v>
      </c>
      <c r="J518" s="240">
        <v>26884</v>
      </c>
      <c r="K518" s="240">
        <v>0</v>
      </c>
      <c r="L518" s="240">
        <v>0</v>
      </c>
      <c r="M518" s="240">
        <v>0</v>
      </c>
      <c r="N518" s="240" t="s">
        <v>12</v>
      </c>
      <c r="O518" s="240">
        <v>0</v>
      </c>
      <c r="P518" s="240">
        <v>0</v>
      </c>
      <c r="Q518" s="240">
        <v>0</v>
      </c>
      <c r="R518" s="240">
        <v>0</v>
      </c>
      <c r="S518" s="240">
        <v>28476.975336834101</v>
      </c>
      <c r="T518" s="245" t="s">
        <v>12</v>
      </c>
      <c r="U518" s="245" t="s">
        <v>316</v>
      </c>
      <c r="V518" s="245" t="s">
        <v>317</v>
      </c>
      <c r="W518" s="245" t="s">
        <v>1939</v>
      </c>
      <c r="X518" s="245" t="s">
        <v>12</v>
      </c>
      <c r="Y518" s="245" t="s">
        <v>356</v>
      </c>
      <c r="Z518" s="245" t="s">
        <v>320</v>
      </c>
      <c r="AA518" s="247">
        <v>92646</v>
      </c>
      <c r="AB518" s="245" t="s">
        <v>691</v>
      </c>
      <c r="AC518" s="245" t="s">
        <v>201</v>
      </c>
      <c r="AD518" s="245" t="s">
        <v>327</v>
      </c>
      <c r="AE518" s="245" t="s">
        <v>12</v>
      </c>
    </row>
    <row r="519" spans="2:31" x14ac:dyDescent="0.35">
      <c r="B519" s="244">
        <v>104053</v>
      </c>
      <c r="C519" s="245" t="s">
        <v>1274</v>
      </c>
      <c r="D519" s="244">
        <v>2014</v>
      </c>
      <c r="E519" s="245" t="s">
        <v>12</v>
      </c>
      <c r="F519" s="240">
        <v>23674.813232</v>
      </c>
      <c r="G519" s="245" t="s">
        <v>1755</v>
      </c>
      <c r="H519" s="245" t="s">
        <v>12</v>
      </c>
      <c r="I519" s="240">
        <v>23674.813232</v>
      </c>
      <c r="J519" s="240">
        <v>0</v>
      </c>
      <c r="K519" s="240">
        <v>0</v>
      </c>
      <c r="L519" s="240">
        <v>0</v>
      </c>
      <c r="M519" s="240">
        <v>0</v>
      </c>
      <c r="N519" s="240" t="s">
        <v>12</v>
      </c>
      <c r="O519" s="240">
        <v>23674.813232</v>
      </c>
      <c r="P519" s="240">
        <v>0</v>
      </c>
      <c r="Q519" s="240">
        <v>0</v>
      </c>
      <c r="R519" s="240">
        <v>23674.813232</v>
      </c>
      <c r="S519" s="240">
        <v>0</v>
      </c>
      <c r="T519" s="245" t="s">
        <v>12</v>
      </c>
      <c r="U519" s="245" t="s">
        <v>316</v>
      </c>
      <c r="V519" s="245" t="s">
        <v>317</v>
      </c>
      <c r="W519" s="245" t="s">
        <v>340</v>
      </c>
      <c r="X519" s="245" t="s">
        <v>12</v>
      </c>
      <c r="Y519" s="245" t="s">
        <v>1275</v>
      </c>
      <c r="Z519" s="245" t="s">
        <v>320</v>
      </c>
      <c r="AA519" s="247">
        <v>92059</v>
      </c>
      <c r="AB519" s="245" t="s">
        <v>352</v>
      </c>
      <c r="AC519" s="245" t="s">
        <v>204</v>
      </c>
      <c r="AD519" s="245" t="s">
        <v>354</v>
      </c>
      <c r="AE519" s="245" t="s">
        <v>12</v>
      </c>
    </row>
    <row r="520" spans="2:31" x14ac:dyDescent="0.35">
      <c r="B520" s="244">
        <v>104555</v>
      </c>
      <c r="C520" s="245" t="s">
        <v>2091</v>
      </c>
      <c r="D520" s="244">
        <v>2014</v>
      </c>
      <c r="E520" s="245" t="s">
        <v>12</v>
      </c>
      <c r="F520" s="240">
        <v>48870.440488</v>
      </c>
      <c r="G520" s="245" t="s">
        <v>1755</v>
      </c>
      <c r="H520" s="245" t="s">
        <v>12</v>
      </c>
      <c r="I520" s="240">
        <v>0</v>
      </c>
      <c r="J520" s="240">
        <v>0</v>
      </c>
      <c r="K520" s="240">
        <v>43.434688000000001</v>
      </c>
      <c r="L520" s="240">
        <v>48827.005799999897</v>
      </c>
      <c r="M520" s="240">
        <v>0</v>
      </c>
      <c r="N520" s="240" t="s">
        <v>12</v>
      </c>
      <c r="O520" s="240">
        <v>0</v>
      </c>
      <c r="P520" s="240">
        <v>0</v>
      </c>
      <c r="Q520" s="240">
        <v>0</v>
      </c>
      <c r="R520" s="240">
        <v>0</v>
      </c>
      <c r="S520" s="240">
        <v>48870.440488</v>
      </c>
      <c r="T520" s="245" t="s">
        <v>12</v>
      </c>
      <c r="U520" s="245" t="s">
        <v>316</v>
      </c>
      <c r="V520" s="245" t="s">
        <v>317</v>
      </c>
      <c r="W520" s="245" t="s">
        <v>430</v>
      </c>
      <c r="X520" s="245" t="s">
        <v>12</v>
      </c>
      <c r="Y520" s="245" t="s">
        <v>1941</v>
      </c>
      <c r="Z520" s="245" t="s">
        <v>464</v>
      </c>
      <c r="AA520" s="247">
        <v>85249</v>
      </c>
      <c r="AB520" s="245" t="s">
        <v>446</v>
      </c>
      <c r="AC520" s="245" t="s">
        <v>394</v>
      </c>
      <c r="AD520" s="245" t="s">
        <v>395</v>
      </c>
      <c r="AE520" s="245" t="s">
        <v>12</v>
      </c>
    </row>
    <row r="521" spans="2:31" x14ac:dyDescent="0.35">
      <c r="B521" s="244">
        <v>104495</v>
      </c>
      <c r="C521" s="245" t="s">
        <v>1278</v>
      </c>
      <c r="D521" s="244">
        <v>2014</v>
      </c>
      <c r="E521" s="245" t="s">
        <v>12</v>
      </c>
      <c r="F521" s="240">
        <v>17312.8628011459</v>
      </c>
      <c r="G521" s="245" t="s">
        <v>1755</v>
      </c>
      <c r="H521" s="245" t="s">
        <v>12</v>
      </c>
      <c r="I521" s="240">
        <v>17312.8628011459</v>
      </c>
      <c r="J521" s="240">
        <v>0</v>
      </c>
      <c r="K521" s="240">
        <v>0</v>
      </c>
      <c r="L521" s="240">
        <v>0</v>
      </c>
      <c r="M521" s="240">
        <v>0</v>
      </c>
      <c r="N521" s="240" t="s">
        <v>12</v>
      </c>
      <c r="O521" s="240">
        <v>0</v>
      </c>
      <c r="P521" s="240">
        <v>0</v>
      </c>
      <c r="Q521" s="240">
        <v>0</v>
      </c>
      <c r="R521" s="240">
        <v>0</v>
      </c>
      <c r="S521" s="240">
        <v>17312.8628011459</v>
      </c>
      <c r="T521" s="245" t="s">
        <v>12</v>
      </c>
      <c r="U521" s="245" t="s">
        <v>316</v>
      </c>
      <c r="V521" s="245" t="s">
        <v>317</v>
      </c>
      <c r="W521" s="245" t="s">
        <v>350</v>
      </c>
      <c r="X521" s="245" t="s">
        <v>12</v>
      </c>
      <c r="Y521" s="245" t="s">
        <v>1279</v>
      </c>
      <c r="Z521" s="245" t="s">
        <v>320</v>
      </c>
      <c r="AA521" s="247">
        <v>92227</v>
      </c>
      <c r="AB521" s="245" t="s">
        <v>569</v>
      </c>
      <c r="AC521" s="245" t="s">
        <v>201</v>
      </c>
      <c r="AD521" s="245" t="s">
        <v>354</v>
      </c>
      <c r="AE521" s="245" t="s">
        <v>12</v>
      </c>
    </row>
    <row r="522" spans="2:31" x14ac:dyDescent="0.35">
      <c r="B522" s="244">
        <v>100695</v>
      </c>
      <c r="C522" s="245" t="s">
        <v>1280</v>
      </c>
      <c r="D522" s="244">
        <v>2014</v>
      </c>
      <c r="E522" s="245" t="s">
        <v>12</v>
      </c>
      <c r="F522" s="240">
        <v>21908.236797699901</v>
      </c>
      <c r="G522" s="245" t="s">
        <v>1755</v>
      </c>
      <c r="H522" s="245" t="s">
        <v>12</v>
      </c>
      <c r="I522" s="240">
        <v>21908.236797699901</v>
      </c>
      <c r="J522" s="240">
        <v>0</v>
      </c>
      <c r="K522" s="240">
        <v>0</v>
      </c>
      <c r="L522" s="240">
        <v>0</v>
      </c>
      <c r="M522" s="240">
        <v>0</v>
      </c>
      <c r="N522" s="240" t="s">
        <v>12</v>
      </c>
      <c r="O522" s="240">
        <v>0</v>
      </c>
      <c r="P522" s="240">
        <v>0</v>
      </c>
      <c r="Q522" s="240">
        <v>0</v>
      </c>
      <c r="R522" s="240">
        <v>0</v>
      </c>
      <c r="S522" s="240">
        <v>21908.236797699901</v>
      </c>
      <c r="T522" s="245" t="s">
        <v>12</v>
      </c>
      <c r="U522" s="245" t="s">
        <v>317</v>
      </c>
      <c r="V522" s="245" t="s">
        <v>317</v>
      </c>
      <c r="W522" s="245" t="s">
        <v>12</v>
      </c>
      <c r="X522" s="245" t="s">
        <v>12</v>
      </c>
      <c r="Y522" s="245" t="s">
        <v>1281</v>
      </c>
      <c r="Z522" s="245" t="s">
        <v>320</v>
      </c>
      <c r="AA522" s="247">
        <v>92250</v>
      </c>
      <c r="AB522" s="245" t="s">
        <v>411</v>
      </c>
      <c r="AC522" s="245" t="s">
        <v>201</v>
      </c>
      <c r="AD522" s="245" t="s">
        <v>354</v>
      </c>
      <c r="AE522" s="245" t="s">
        <v>12</v>
      </c>
    </row>
    <row r="523" spans="2:31" x14ac:dyDescent="0.35">
      <c r="B523" s="244">
        <v>101357</v>
      </c>
      <c r="C523" s="245" t="s">
        <v>1799</v>
      </c>
      <c r="D523" s="244">
        <v>2014</v>
      </c>
      <c r="E523" s="245" t="s">
        <v>12</v>
      </c>
      <c r="F523" s="240">
        <v>133549.726841672</v>
      </c>
      <c r="G523" s="245" t="s">
        <v>1755</v>
      </c>
      <c r="H523" s="245" t="s">
        <v>12</v>
      </c>
      <c r="I523" s="240">
        <v>133549.726841672</v>
      </c>
      <c r="J523" s="240">
        <v>0</v>
      </c>
      <c r="K523" s="240">
        <v>0</v>
      </c>
      <c r="L523" s="240">
        <v>0</v>
      </c>
      <c r="M523" s="240">
        <v>0</v>
      </c>
      <c r="N523" s="240" t="s">
        <v>12</v>
      </c>
      <c r="O523" s="240">
        <v>133549.726841672</v>
      </c>
      <c r="P523" s="240">
        <v>0</v>
      </c>
      <c r="Q523" s="240">
        <v>0</v>
      </c>
      <c r="R523" s="240">
        <v>133549.726841672</v>
      </c>
      <c r="S523" s="240">
        <v>0</v>
      </c>
      <c r="T523" s="245" t="s">
        <v>12</v>
      </c>
      <c r="U523" s="245" t="s">
        <v>316</v>
      </c>
      <c r="V523" s="245" t="s">
        <v>317</v>
      </c>
      <c r="W523" s="245" t="s">
        <v>350</v>
      </c>
      <c r="X523" s="245" t="s">
        <v>12</v>
      </c>
      <c r="Y523" s="245" t="s">
        <v>846</v>
      </c>
      <c r="Z523" s="245" t="s">
        <v>320</v>
      </c>
      <c r="AA523" s="247">
        <v>93033</v>
      </c>
      <c r="AB523" s="245" t="s">
        <v>352</v>
      </c>
      <c r="AC523" s="245" t="s">
        <v>353</v>
      </c>
      <c r="AD523" s="245" t="s">
        <v>354</v>
      </c>
      <c r="AE523" s="245" t="s">
        <v>12</v>
      </c>
    </row>
    <row r="524" spans="2:31" x14ac:dyDescent="0.35">
      <c r="B524" s="244">
        <v>100106</v>
      </c>
      <c r="C524" s="245" t="s">
        <v>1283</v>
      </c>
      <c r="D524" s="244">
        <v>2014</v>
      </c>
      <c r="E524" s="245" t="s">
        <v>12</v>
      </c>
      <c r="F524" s="240">
        <v>44456.994695000001</v>
      </c>
      <c r="G524" s="245" t="s">
        <v>1755</v>
      </c>
      <c r="H524" s="245" t="s">
        <v>12</v>
      </c>
      <c r="I524" s="240">
        <v>222.99469500000001</v>
      </c>
      <c r="J524" s="240">
        <v>44234</v>
      </c>
      <c r="K524" s="240">
        <v>0</v>
      </c>
      <c r="L524" s="240">
        <v>0</v>
      </c>
      <c r="M524" s="240">
        <v>0</v>
      </c>
      <c r="N524" s="240" t="s">
        <v>12</v>
      </c>
      <c r="O524" s="240">
        <v>0</v>
      </c>
      <c r="P524" s="240">
        <v>0</v>
      </c>
      <c r="Q524" s="240">
        <v>0</v>
      </c>
      <c r="R524" s="240">
        <v>0</v>
      </c>
      <c r="S524" s="240">
        <v>44456.994695000001</v>
      </c>
      <c r="T524" s="245" t="s">
        <v>12</v>
      </c>
      <c r="U524" s="245" t="s">
        <v>316</v>
      </c>
      <c r="V524" s="245" t="s">
        <v>317</v>
      </c>
      <c r="W524" s="245" t="s">
        <v>390</v>
      </c>
      <c r="X524" s="245" t="s">
        <v>12</v>
      </c>
      <c r="Y524" s="245" t="s">
        <v>1284</v>
      </c>
      <c r="Z524" s="245" t="s">
        <v>320</v>
      </c>
      <c r="AA524" s="247">
        <v>91911</v>
      </c>
      <c r="AB524" s="245" t="s">
        <v>404</v>
      </c>
      <c r="AC524" s="245" t="s">
        <v>201</v>
      </c>
      <c r="AD524" s="245" t="s">
        <v>354</v>
      </c>
      <c r="AE524" s="245" t="s">
        <v>12</v>
      </c>
    </row>
    <row r="525" spans="2:31" x14ac:dyDescent="0.35">
      <c r="B525" s="244">
        <v>101154</v>
      </c>
      <c r="C525" s="245" t="s">
        <v>1285</v>
      </c>
      <c r="D525" s="244">
        <v>2014</v>
      </c>
      <c r="E525" s="245" t="s">
        <v>12</v>
      </c>
      <c r="F525" s="240">
        <v>14910.5729952</v>
      </c>
      <c r="G525" s="245" t="s">
        <v>1755</v>
      </c>
      <c r="H525" s="245" t="s">
        <v>12</v>
      </c>
      <c r="I525" s="240">
        <v>14910.5729952</v>
      </c>
      <c r="J525" s="240">
        <v>0</v>
      </c>
      <c r="K525" s="240">
        <v>0</v>
      </c>
      <c r="L525" s="240">
        <v>0</v>
      </c>
      <c r="M525" s="240">
        <v>0</v>
      </c>
      <c r="N525" s="240" t="s">
        <v>12</v>
      </c>
      <c r="O525" s="240">
        <v>0</v>
      </c>
      <c r="P525" s="240">
        <v>0</v>
      </c>
      <c r="Q525" s="240">
        <v>0</v>
      </c>
      <c r="R525" s="240">
        <v>0</v>
      </c>
      <c r="S525" s="240">
        <v>14910.5729952</v>
      </c>
      <c r="T525" s="245" t="s">
        <v>12</v>
      </c>
      <c r="U525" s="245" t="s">
        <v>317</v>
      </c>
      <c r="V525" s="245" t="s">
        <v>317</v>
      </c>
      <c r="W525" s="245" t="s">
        <v>12</v>
      </c>
      <c r="X525" s="245" t="s">
        <v>12</v>
      </c>
      <c r="Y525" s="245" t="s">
        <v>600</v>
      </c>
      <c r="Z525" s="245" t="s">
        <v>320</v>
      </c>
      <c r="AA525" s="247">
        <v>95050</v>
      </c>
      <c r="AB525" s="245" t="s">
        <v>696</v>
      </c>
      <c r="AC525" s="245" t="s">
        <v>201</v>
      </c>
      <c r="AD525" s="245" t="s">
        <v>327</v>
      </c>
      <c r="AE525" s="245" t="s">
        <v>12</v>
      </c>
    </row>
    <row r="526" spans="2:31" x14ac:dyDescent="0.35">
      <c r="B526" s="244">
        <v>101042</v>
      </c>
      <c r="C526" s="245" t="s">
        <v>1943</v>
      </c>
      <c r="D526" s="244">
        <v>2014</v>
      </c>
      <c r="E526" s="245" t="s">
        <v>12</v>
      </c>
      <c r="F526" s="240">
        <v>57786.202039999902</v>
      </c>
      <c r="G526" s="245" t="s">
        <v>1755</v>
      </c>
      <c r="H526" s="245" t="s">
        <v>12</v>
      </c>
      <c r="I526" s="240">
        <v>57786.202039999902</v>
      </c>
      <c r="J526" s="240">
        <v>0</v>
      </c>
      <c r="K526" s="240">
        <v>0</v>
      </c>
      <c r="L526" s="240">
        <v>0</v>
      </c>
      <c r="M526" s="240">
        <v>0</v>
      </c>
      <c r="N526" s="240" t="s">
        <v>12</v>
      </c>
      <c r="O526" s="240">
        <v>57786.202039999902</v>
      </c>
      <c r="P526" s="240">
        <v>0</v>
      </c>
      <c r="Q526" s="240">
        <v>0</v>
      </c>
      <c r="R526" s="240">
        <v>57786.202039999902</v>
      </c>
      <c r="S526" s="240">
        <v>0</v>
      </c>
      <c r="T526" s="245" t="s">
        <v>12</v>
      </c>
      <c r="U526" s="245" t="s">
        <v>316</v>
      </c>
      <c r="V526" s="245" t="s">
        <v>316</v>
      </c>
      <c r="W526" s="245" t="s">
        <v>690</v>
      </c>
      <c r="X526" s="245" t="s">
        <v>12</v>
      </c>
      <c r="Y526" s="245" t="s">
        <v>333</v>
      </c>
      <c r="Z526" s="245" t="s">
        <v>320</v>
      </c>
      <c r="AA526" s="247">
        <v>94601</v>
      </c>
      <c r="AB526" s="245" t="s">
        <v>475</v>
      </c>
      <c r="AC526" s="245" t="s">
        <v>476</v>
      </c>
      <c r="AD526" s="245" t="s">
        <v>327</v>
      </c>
      <c r="AE526" s="245" t="s">
        <v>12</v>
      </c>
    </row>
    <row r="527" spans="2:31" x14ac:dyDescent="0.35">
      <c r="B527" s="244">
        <v>101183</v>
      </c>
      <c r="C527" s="245" t="s">
        <v>1288</v>
      </c>
      <c r="D527" s="244">
        <v>2014</v>
      </c>
      <c r="E527" s="245" t="s">
        <v>12</v>
      </c>
      <c r="F527" s="240">
        <v>88717.227435599896</v>
      </c>
      <c r="G527" s="245" t="s">
        <v>1755</v>
      </c>
      <c r="H527" s="245" t="s">
        <v>12</v>
      </c>
      <c r="I527" s="240">
        <v>88717.227435599896</v>
      </c>
      <c r="J527" s="240">
        <v>0</v>
      </c>
      <c r="K527" s="240">
        <v>0</v>
      </c>
      <c r="L527" s="240">
        <v>0</v>
      </c>
      <c r="M527" s="240">
        <v>0</v>
      </c>
      <c r="N527" s="240" t="s">
        <v>12</v>
      </c>
      <c r="O527" s="240">
        <v>88717.227435599896</v>
      </c>
      <c r="P527" s="240">
        <v>0</v>
      </c>
      <c r="Q527" s="240">
        <v>0</v>
      </c>
      <c r="R527" s="240">
        <v>88717.227435599896</v>
      </c>
      <c r="S527" s="240">
        <v>0</v>
      </c>
      <c r="T527" s="245" t="s">
        <v>12</v>
      </c>
      <c r="U527" s="245" t="s">
        <v>316</v>
      </c>
      <c r="V527" s="245" t="s">
        <v>316</v>
      </c>
      <c r="W527" s="245" t="s">
        <v>690</v>
      </c>
      <c r="X527" s="245" t="s">
        <v>12</v>
      </c>
      <c r="Y527" s="245" t="s">
        <v>1289</v>
      </c>
      <c r="Z527" s="245" t="s">
        <v>320</v>
      </c>
      <c r="AA527" s="247">
        <v>95377</v>
      </c>
      <c r="AB527" s="245" t="s">
        <v>475</v>
      </c>
      <c r="AC527" s="245" t="s">
        <v>476</v>
      </c>
      <c r="AD527" s="245" t="s">
        <v>327</v>
      </c>
      <c r="AE527" s="245" t="s">
        <v>12</v>
      </c>
    </row>
    <row r="528" spans="2:31" x14ac:dyDescent="0.35">
      <c r="B528" s="244">
        <v>101475</v>
      </c>
      <c r="C528" s="245" t="s">
        <v>1290</v>
      </c>
      <c r="D528" s="244">
        <v>2014</v>
      </c>
      <c r="E528" s="245" t="s">
        <v>12</v>
      </c>
      <c r="F528" s="240">
        <v>65292.621532999903</v>
      </c>
      <c r="G528" s="245" t="s">
        <v>1755</v>
      </c>
      <c r="H528" s="245" t="s">
        <v>12</v>
      </c>
      <c r="I528" s="240">
        <v>65292.621532999903</v>
      </c>
      <c r="J528" s="240">
        <v>0</v>
      </c>
      <c r="K528" s="240">
        <v>0</v>
      </c>
      <c r="L528" s="240">
        <v>0</v>
      </c>
      <c r="M528" s="240">
        <v>0</v>
      </c>
      <c r="N528" s="240" t="s">
        <v>12</v>
      </c>
      <c r="O528" s="240">
        <v>65292.621532999903</v>
      </c>
      <c r="P528" s="240">
        <v>0</v>
      </c>
      <c r="Q528" s="240">
        <v>0</v>
      </c>
      <c r="R528" s="240">
        <v>65292.621532999903</v>
      </c>
      <c r="S528" s="240">
        <v>0</v>
      </c>
      <c r="T528" s="245" t="s">
        <v>12</v>
      </c>
      <c r="U528" s="245" t="s">
        <v>316</v>
      </c>
      <c r="V528" s="245" t="s">
        <v>316</v>
      </c>
      <c r="W528" s="245" t="s">
        <v>690</v>
      </c>
      <c r="X528" s="245" t="s">
        <v>12</v>
      </c>
      <c r="Y528" s="245" t="s">
        <v>504</v>
      </c>
      <c r="Z528" s="245" t="s">
        <v>320</v>
      </c>
      <c r="AA528" s="247">
        <v>90058</v>
      </c>
      <c r="AB528" s="245" t="s">
        <v>475</v>
      </c>
      <c r="AC528" s="245" t="s">
        <v>476</v>
      </c>
      <c r="AD528" s="245" t="s">
        <v>327</v>
      </c>
      <c r="AE528" s="245" t="s">
        <v>12</v>
      </c>
    </row>
    <row r="529" spans="2:31" x14ac:dyDescent="0.35">
      <c r="B529" s="244">
        <v>104419</v>
      </c>
      <c r="C529" s="245" t="s">
        <v>1291</v>
      </c>
      <c r="D529" s="244">
        <v>2014</v>
      </c>
      <c r="E529" s="245" t="s">
        <v>12</v>
      </c>
      <c r="F529" s="240">
        <v>11700.464495224</v>
      </c>
      <c r="G529" s="245" t="s">
        <v>1755</v>
      </c>
      <c r="H529" s="245" t="s">
        <v>12</v>
      </c>
      <c r="I529" s="240">
        <v>11700.464495224</v>
      </c>
      <c r="J529" s="240">
        <v>0</v>
      </c>
      <c r="K529" s="240">
        <v>0</v>
      </c>
      <c r="L529" s="240">
        <v>0</v>
      </c>
      <c r="M529" s="240">
        <v>0</v>
      </c>
      <c r="N529" s="240" t="s">
        <v>12</v>
      </c>
      <c r="O529" s="240">
        <v>0</v>
      </c>
      <c r="P529" s="240">
        <v>0</v>
      </c>
      <c r="Q529" s="240">
        <v>0</v>
      </c>
      <c r="R529" s="240">
        <v>0</v>
      </c>
      <c r="S529" s="240">
        <v>11700.464495224</v>
      </c>
      <c r="T529" s="245" t="s">
        <v>12</v>
      </c>
      <c r="U529" s="245" t="s">
        <v>317</v>
      </c>
      <c r="V529" s="245" t="s">
        <v>317</v>
      </c>
      <c r="W529" s="245" t="s">
        <v>12</v>
      </c>
      <c r="X529" s="245" t="s">
        <v>12</v>
      </c>
      <c r="Y529" s="245" t="s">
        <v>873</v>
      </c>
      <c r="Z529" s="245" t="s">
        <v>320</v>
      </c>
      <c r="AA529" s="247">
        <v>95648</v>
      </c>
      <c r="AB529" s="245" t="s">
        <v>472</v>
      </c>
      <c r="AC529" s="245" t="s">
        <v>201</v>
      </c>
      <c r="AD529" s="245" t="s">
        <v>327</v>
      </c>
      <c r="AE529" s="245" t="s">
        <v>12</v>
      </c>
    </row>
    <row r="530" spans="2:31" x14ac:dyDescent="0.35">
      <c r="B530" s="244">
        <v>104383</v>
      </c>
      <c r="C530" s="245" t="s">
        <v>1294</v>
      </c>
      <c r="D530" s="244">
        <v>2014</v>
      </c>
      <c r="E530" s="245" t="s">
        <v>12</v>
      </c>
      <c r="F530" s="240">
        <v>18551.176764902</v>
      </c>
      <c r="G530" s="245" t="s">
        <v>1755</v>
      </c>
      <c r="H530" s="245" t="s">
        <v>12</v>
      </c>
      <c r="I530" s="240">
        <v>18551.176764902</v>
      </c>
      <c r="J530" s="240">
        <v>0</v>
      </c>
      <c r="K530" s="240">
        <v>0</v>
      </c>
      <c r="L530" s="240">
        <v>0</v>
      </c>
      <c r="M530" s="240">
        <v>0</v>
      </c>
      <c r="N530" s="240" t="s">
        <v>12</v>
      </c>
      <c r="O530" s="240">
        <v>0</v>
      </c>
      <c r="P530" s="240">
        <v>0</v>
      </c>
      <c r="Q530" s="240">
        <v>0</v>
      </c>
      <c r="R530" s="240">
        <v>0</v>
      </c>
      <c r="S530" s="240">
        <v>18551.176764902</v>
      </c>
      <c r="T530" s="245" t="s">
        <v>12</v>
      </c>
      <c r="U530" s="245" t="s">
        <v>317</v>
      </c>
      <c r="V530" s="245" t="s">
        <v>317</v>
      </c>
      <c r="W530" s="245" t="s">
        <v>12</v>
      </c>
      <c r="X530" s="245" t="s">
        <v>12</v>
      </c>
      <c r="Y530" s="245" t="s">
        <v>504</v>
      </c>
      <c r="Z530" s="245" t="s">
        <v>320</v>
      </c>
      <c r="AA530" s="247">
        <v>90058</v>
      </c>
      <c r="AB530" s="245" t="s">
        <v>1045</v>
      </c>
      <c r="AC530" s="245" t="s">
        <v>201</v>
      </c>
      <c r="AD530" s="245" t="s">
        <v>327</v>
      </c>
      <c r="AE530" s="245" t="s">
        <v>12</v>
      </c>
    </row>
    <row r="531" spans="2:31" x14ac:dyDescent="0.35">
      <c r="B531" s="244">
        <v>104616</v>
      </c>
      <c r="C531" s="245" t="s">
        <v>1295</v>
      </c>
      <c r="D531" s="244">
        <v>2014</v>
      </c>
      <c r="E531" s="245" t="s">
        <v>12</v>
      </c>
      <c r="F531" s="240">
        <v>13400.106822399999</v>
      </c>
      <c r="G531" s="245" t="s">
        <v>1755</v>
      </c>
      <c r="H531" s="245" t="s">
        <v>12</v>
      </c>
      <c r="I531" s="240">
        <v>13400.106822399999</v>
      </c>
      <c r="J531" s="240">
        <v>0</v>
      </c>
      <c r="K531" s="240">
        <v>0</v>
      </c>
      <c r="L531" s="240">
        <v>0</v>
      </c>
      <c r="M531" s="240">
        <v>0</v>
      </c>
      <c r="N531" s="240" t="s">
        <v>12</v>
      </c>
      <c r="O531" s="240">
        <v>0</v>
      </c>
      <c r="P531" s="240">
        <v>0</v>
      </c>
      <c r="Q531" s="240">
        <v>0</v>
      </c>
      <c r="R531" s="240">
        <v>0</v>
      </c>
      <c r="S531" s="240">
        <v>13400.106822399999</v>
      </c>
      <c r="T531" s="245" t="s">
        <v>12</v>
      </c>
      <c r="U531" s="245" t="s">
        <v>317</v>
      </c>
      <c r="V531" s="245" t="s">
        <v>317</v>
      </c>
      <c r="W531" s="245" t="s">
        <v>12</v>
      </c>
      <c r="X531" s="245" t="s">
        <v>12</v>
      </c>
      <c r="Y531" s="245" t="s">
        <v>1800</v>
      </c>
      <c r="Z531" s="245" t="s">
        <v>320</v>
      </c>
      <c r="AA531" s="247">
        <v>92530</v>
      </c>
      <c r="AB531" s="245" t="s">
        <v>1297</v>
      </c>
      <c r="AC531" s="245" t="s">
        <v>201</v>
      </c>
      <c r="AD531" s="245" t="s">
        <v>327</v>
      </c>
      <c r="AE531" s="245" t="s">
        <v>12</v>
      </c>
    </row>
    <row r="532" spans="2:31" x14ac:dyDescent="0.35">
      <c r="B532" s="244">
        <v>101674</v>
      </c>
      <c r="C532" s="245" t="s">
        <v>1298</v>
      </c>
      <c r="D532" s="244">
        <v>2014</v>
      </c>
      <c r="E532" s="245" t="s">
        <v>12</v>
      </c>
      <c r="F532" s="240">
        <v>64737.547623635102</v>
      </c>
      <c r="G532" s="245" t="s">
        <v>1755</v>
      </c>
      <c r="H532" s="245" t="s">
        <v>12</v>
      </c>
      <c r="I532" s="240">
        <v>64737.547623635102</v>
      </c>
      <c r="J532" s="240">
        <v>0</v>
      </c>
      <c r="K532" s="240">
        <v>0</v>
      </c>
      <c r="L532" s="240">
        <v>0</v>
      </c>
      <c r="M532" s="240">
        <v>0</v>
      </c>
      <c r="N532" s="240" t="s">
        <v>12</v>
      </c>
      <c r="O532" s="240">
        <v>64518.223473635102</v>
      </c>
      <c r="P532" s="240">
        <v>0</v>
      </c>
      <c r="Q532" s="240">
        <v>0</v>
      </c>
      <c r="R532" s="240">
        <v>64518.223473635102</v>
      </c>
      <c r="S532" s="240">
        <v>219.32415</v>
      </c>
      <c r="T532" s="245" t="s">
        <v>12</v>
      </c>
      <c r="U532" s="245" t="s">
        <v>316</v>
      </c>
      <c r="V532" s="245" t="s">
        <v>316</v>
      </c>
      <c r="W532" s="245" t="s">
        <v>340</v>
      </c>
      <c r="X532" s="245" t="s">
        <v>12</v>
      </c>
      <c r="Y532" s="245" t="s">
        <v>1299</v>
      </c>
      <c r="Z532" s="245" t="s">
        <v>320</v>
      </c>
      <c r="AA532" s="247">
        <v>93455</v>
      </c>
      <c r="AB532" s="245" t="s">
        <v>342</v>
      </c>
      <c r="AC532" s="245" t="s">
        <v>343</v>
      </c>
      <c r="AD532" s="245" t="s">
        <v>344</v>
      </c>
      <c r="AE532" s="245" t="s">
        <v>12</v>
      </c>
    </row>
    <row r="533" spans="2:31" x14ac:dyDescent="0.35">
      <c r="B533" s="244">
        <v>101207</v>
      </c>
      <c r="C533" s="245" t="s">
        <v>1300</v>
      </c>
      <c r="D533" s="244">
        <v>2014</v>
      </c>
      <c r="E533" s="245" t="s">
        <v>12</v>
      </c>
      <c r="F533" s="240">
        <v>35810.087156000001</v>
      </c>
      <c r="G533" s="245" t="s">
        <v>1755</v>
      </c>
      <c r="H533" s="245" t="s">
        <v>12</v>
      </c>
      <c r="I533" s="240">
        <v>35810.087156000001</v>
      </c>
      <c r="J533" s="240">
        <v>0</v>
      </c>
      <c r="K533" s="240">
        <v>0</v>
      </c>
      <c r="L533" s="240">
        <v>0</v>
      </c>
      <c r="M533" s="240">
        <v>0</v>
      </c>
      <c r="N533" s="240" t="s">
        <v>12</v>
      </c>
      <c r="O533" s="240">
        <v>35810.087156000001</v>
      </c>
      <c r="P533" s="240">
        <v>0</v>
      </c>
      <c r="Q533" s="240">
        <v>0</v>
      </c>
      <c r="R533" s="240">
        <v>35810.087156000001</v>
      </c>
      <c r="S533" s="240">
        <v>0</v>
      </c>
      <c r="T533" s="245" t="s">
        <v>12</v>
      </c>
      <c r="U533" s="245" t="s">
        <v>316</v>
      </c>
      <c r="V533" s="245" t="s">
        <v>316</v>
      </c>
      <c r="W533" s="245" t="s">
        <v>467</v>
      </c>
      <c r="X533" s="245" t="s">
        <v>12</v>
      </c>
      <c r="Y533" s="245" t="s">
        <v>1189</v>
      </c>
      <c r="Z533" s="245" t="s">
        <v>320</v>
      </c>
      <c r="AA533" s="247">
        <v>95776</v>
      </c>
      <c r="AB533" s="245" t="s">
        <v>673</v>
      </c>
      <c r="AC533" s="245" t="s">
        <v>201</v>
      </c>
      <c r="AD533" s="245" t="s">
        <v>327</v>
      </c>
      <c r="AE533" s="245" t="s">
        <v>12</v>
      </c>
    </row>
    <row r="534" spans="2:31" x14ac:dyDescent="0.35">
      <c r="B534" s="244">
        <v>104540</v>
      </c>
      <c r="C534" s="245" t="s">
        <v>1304</v>
      </c>
      <c r="D534" s="244">
        <v>2014</v>
      </c>
      <c r="E534" s="245" t="s">
        <v>12</v>
      </c>
      <c r="F534" s="240">
        <v>22894.4317548</v>
      </c>
      <c r="G534" s="245" t="s">
        <v>1755</v>
      </c>
      <c r="H534" s="245" t="s">
        <v>12</v>
      </c>
      <c r="I534" s="240">
        <v>22894.4317548</v>
      </c>
      <c r="J534" s="240">
        <v>0</v>
      </c>
      <c r="K534" s="240">
        <v>0</v>
      </c>
      <c r="L534" s="240">
        <v>0</v>
      </c>
      <c r="M534" s="240">
        <v>0</v>
      </c>
      <c r="N534" s="240" t="s">
        <v>12</v>
      </c>
      <c r="O534" s="240">
        <v>0</v>
      </c>
      <c r="P534" s="240">
        <v>0</v>
      </c>
      <c r="Q534" s="240">
        <v>0</v>
      </c>
      <c r="R534" s="240">
        <v>0</v>
      </c>
      <c r="S534" s="240">
        <v>22894.4317548</v>
      </c>
      <c r="T534" s="245" t="s">
        <v>12</v>
      </c>
      <c r="U534" s="245" t="s">
        <v>317</v>
      </c>
      <c r="V534" s="245" t="s">
        <v>317</v>
      </c>
      <c r="W534" s="245" t="s">
        <v>12</v>
      </c>
      <c r="X534" s="245" t="s">
        <v>12</v>
      </c>
      <c r="Y534" s="245" t="s">
        <v>474</v>
      </c>
      <c r="Z534" s="245" t="s">
        <v>320</v>
      </c>
      <c r="AA534" s="247">
        <v>93638</v>
      </c>
      <c r="AB534" s="245" t="s">
        <v>338</v>
      </c>
      <c r="AC534" s="245" t="s">
        <v>201</v>
      </c>
      <c r="AD534" s="245" t="s">
        <v>327</v>
      </c>
      <c r="AE534" s="245" t="s">
        <v>12</v>
      </c>
    </row>
    <row r="535" spans="2:31" x14ac:dyDescent="0.35">
      <c r="B535" s="244">
        <v>104048</v>
      </c>
      <c r="C535" s="245" t="s">
        <v>1305</v>
      </c>
      <c r="D535" s="244">
        <v>2014</v>
      </c>
      <c r="E535" s="245" t="s">
        <v>12</v>
      </c>
      <c r="F535" s="240">
        <v>67683.316655600007</v>
      </c>
      <c r="G535" s="245" t="s">
        <v>1755</v>
      </c>
      <c r="H535" s="245" t="s">
        <v>12</v>
      </c>
      <c r="I535" s="240">
        <v>67683.316655600007</v>
      </c>
      <c r="J535" s="240">
        <v>0</v>
      </c>
      <c r="K535" s="240">
        <v>0</v>
      </c>
      <c r="L535" s="240">
        <v>0</v>
      </c>
      <c r="M535" s="240">
        <v>0</v>
      </c>
      <c r="N535" s="240" t="s">
        <v>12</v>
      </c>
      <c r="O535" s="240">
        <v>67683.316655600007</v>
      </c>
      <c r="P535" s="240">
        <v>0</v>
      </c>
      <c r="Q535" s="240">
        <v>0</v>
      </c>
      <c r="R535" s="240">
        <v>67683.316655600007</v>
      </c>
      <c r="S535" s="240">
        <v>0</v>
      </c>
      <c r="T535" s="245" t="s">
        <v>12</v>
      </c>
      <c r="U535" s="245" t="s">
        <v>316</v>
      </c>
      <c r="V535" s="245" t="s">
        <v>317</v>
      </c>
      <c r="W535" s="245" t="s">
        <v>381</v>
      </c>
      <c r="X535" s="245" t="s">
        <v>12</v>
      </c>
      <c r="Y535" s="245" t="s">
        <v>675</v>
      </c>
      <c r="Z535" s="245" t="s">
        <v>320</v>
      </c>
      <c r="AA535" s="247">
        <v>95206</v>
      </c>
      <c r="AB535" s="245" t="s">
        <v>338</v>
      </c>
      <c r="AC535" s="245" t="s">
        <v>201</v>
      </c>
      <c r="AD535" s="245" t="s">
        <v>327</v>
      </c>
      <c r="AE535" s="245" t="s">
        <v>12</v>
      </c>
    </row>
    <row r="536" spans="2:31" x14ac:dyDescent="0.35">
      <c r="B536" s="244">
        <v>3002</v>
      </c>
      <c r="C536" s="245" t="s">
        <v>1307</v>
      </c>
      <c r="D536" s="244">
        <v>2014</v>
      </c>
      <c r="E536" s="245" t="s">
        <v>12</v>
      </c>
      <c r="F536" s="240">
        <v>672256.12464000005</v>
      </c>
      <c r="G536" s="245" t="s">
        <v>1755</v>
      </c>
      <c r="H536" s="245" t="s">
        <v>12</v>
      </c>
      <c r="I536" s="240">
        <v>0</v>
      </c>
      <c r="J536" s="240">
        <v>0</v>
      </c>
      <c r="K536" s="240">
        <v>0</v>
      </c>
      <c r="L536" s="240">
        <v>0</v>
      </c>
      <c r="M536" s="240">
        <v>672256.12464000005</v>
      </c>
      <c r="N536" s="240" t="s">
        <v>12</v>
      </c>
      <c r="O536" s="240">
        <v>0</v>
      </c>
      <c r="P536" s="240">
        <v>0</v>
      </c>
      <c r="Q536" s="240">
        <v>8637.4166400004306</v>
      </c>
      <c r="R536" s="240">
        <v>8637.4166400004306</v>
      </c>
      <c r="S536" s="240">
        <v>663618.70799999905</v>
      </c>
      <c r="T536" s="245" t="s">
        <v>12</v>
      </c>
      <c r="U536" s="245" t="s">
        <v>480</v>
      </c>
      <c r="V536" s="245" t="s">
        <v>317</v>
      </c>
      <c r="W536" s="245" t="s">
        <v>381</v>
      </c>
      <c r="X536" s="245" t="s">
        <v>12</v>
      </c>
      <c r="Y536" s="245" t="s">
        <v>1308</v>
      </c>
      <c r="Z536" s="245" t="s">
        <v>320</v>
      </c>
      <c r="AA536" s="247">
        <v>94105</v>
      </c>
      <c r="AB536" s="245" t="s">
        <v>321</v>
      </c>
      <c r="AC536" s="245" t="s">
        <v>322</v>
      </c>
      <c r="AD536" s="245" t="s">
        <v>323</v>
      </c>
      <c r="AE536" s="245" t="s">
        <v>12</v>
      </c>
    </row>
    <row r="537" spans="2:31" x14ac:dyDescent="0.35">
      <c r="B537" s="244">
        <v>104025</v>
      </c>
      <c r="C537" s="245" t="s">
        <v>1309</v>
      </c>
      <c r="D537" s="244">
        <v>2014</v>
      </c>
      <c r="E537" s="245" t="s">
        <v>12</v>
      </c>
      <c r="F537" s="240">
        <v>750223.401341905</v>
      </c>
      <c r="G537" s="245" t="s">
        <v>1755</v>
      </c>
      <c r="H537" s="245" t="s">
        <v>12</v>
      </c>
      <c r="I537" s="240">
        <v>750223.401341905</v>
      </c>
      <c r="J537" s="240">
        <v>0</v>
      </c>
      <c r="K537" s="240">
        <v>0</v>
      </c>
      <c r="L537" s="240">
        <v>0</v>
      </c>
      <c r="M537" s="240">
        <v>0</v>
      </c>
      <c r="N537" s="240" t="s">
        <v>12</v>
      </c>
      <c r="O537" s="240">
        <v>0</v>
      </c>
      <c r="P537" s="240">
        <v>0</v>
      </c>
      <c r="Q537" s="240">
        <v>0</v>
      </c>
      <c r="R537" s="240">
        <v>0</v>
      </c>
      <c r="S537" s="240">
        <v>750223.401341905</v>
      </c>
      <c r="T537" s="245" t="s">
        <v>12</v>
      </c>
      <c r="U537" s="245" t="s">
        <v>316</v>
      </c>
      <c r="V537" s="245" t="s">
        <v>317</v>
      </c>
      <c r="W537" s="245" t="s">
        <v>381</v>
      </c>
      <c r="X537" s="245" t="s">
        <v>12</v>
      </c>
      <c r="Y537" s="245" t="s">
        <v>766</v>
      </c>
      <c r="Z537" s="245" t="s">
        <v>320</v>
      </c>
      <c r="AA537" s="247">
        <v>94105</v>
      </c>
      <c r="AB537" s="245" t="s">
        <v>743</v>
      </c>
      <c r="AC537" s="245" t="s">
        <v>272</v>
      </c>
      <c r="AD537" s="245" t="s">
        <v>344</v>
      </c>
      <c r="AE537" s="245" t="s">
        <v>12</v>
      </c>
    </row>
    <row r="538" spans="2:31" x14ac:dyDescent="0.35">
      <c r="B538" s="244">
        <v>104024</v>
      </c>
      <c r="C538" s="245" t="s">
        <v>1310</v>
      </c>
      <c r="D538" s="244">
        <v>2014</v>
      </c>
      <c r="E538" s="245" t="s">
        <v>12</v>
      </c>
      <c r="F538" s="240">
        <v>41616935.316274501</v>
      </c>
      <c r="G538" s="245" t="s">
        <v>1755</v>
      </c>
      <c r="H538" s="245" t="s">
        <v>12</v>
      </c>
      <c r="I538" s="240">
        <v>0</v>
      </c>
      <c r="J538" s="240">
        <v>0</v>
      </c>
      <c r="K538" s="240">
        <v>41616935.316274501</v>
      </c>
      <c r="L538" s="240">
        <v>0</v>
      </c>
      <c r="M538" s="240">
        <v>0</v>
      </c>
      <c r="N538" s="240" t="s">
        <v>12</v>
      </c>
      <c r="O538" s="240">
        <v>0</v>
      </c>
      <c r="P538" s="240">
        <v>16377246</v>
      </c>
      <c r="Q538" s="240">
        <v>0</v>
      </c>
      <c r="R538" s="240">
        <v>16377246</v>
      </c>
      <c r="S538" s="240">
        <v>25239689</v>
      </c>
      <c r="T538" s="245" t="s">
        <v>12</v>
      </c>
      <c r="U538" s="245" t="s">
        <v>316</v>
      </c>
      <c r="V538" s="245" t="s">
        <v>317</v>
      </c>
      <c r="W538" s="245" t="s">
        <v>381</v>
      </c>
      <c r="X538" s="245" t="s">
        <v>12</v>
      </c>
      <c r="Y538" s="245" t="s">
        <v>766</v>
      </c>
      <c r="Z538" s="245" t="s">
        <v>320</v>
      </c>
      <c r="AA538" s="247">
        <v>94105</v>
      </c>
      <c r="AB538" s="245" t="s">
        <v>743</v>
      </c>
      <c r="AC538" s="245" t="s">
        <v>424</v>
      </c>
      <c r="AD538" s="245" t="s">
        <v>425</v>
      </c>
      <c r="AE538" s="245" t="s">
        <v>12</v>
      </c>
    </row>
    <row r="539" spans="2:31" x14ac:dyDescent="0.35">
      <c r="B539" s="244">
        <v>101298</v>
      </c>
      <c r="C539" s="245" t="s">
        <v>1311</v>
      </c>
      <c r="D539" s="244">
        <v>2014</v>
      </c>
      <c r="E539" s="245" t="s">
        <v>12</v>
      </c>
      <c r="F539" s="240">
        <v>230283.314537</v>
      </c>
      <c r="G539" s="245" t="s">
        <v>1755</v>
      </c>
      <c r="H539" s="245" t="s">
        <v>12</v>
      </c>
      <c r="I539" s="240">
        <v>4772.3145370000002</v>
      </c>
      <c r="J539" s="240">
        <v>225511</v>
      </c>
      <c r="K539" s="240">
        <v>0</v>
      </c>
      <c r="L539" s="240">
        <v>0</v>
      </c>
      <c r="M539" s="240">
        <v>0</v>
      </c>
      <c r="N539" s="240" t="s">
        <v>12</v>
      </c>
      <c r="O539" s="240">
        <v>0</v>
      </c>
      <c r="P539" s="240">
        <v>0</v>
      </c>
      <c r="Q539" s="240">
        <v>0</v>
      </c>
      <c r="R539" s="240">
        <v>0</v>
      </c>
      <c r="S539" s="240">
        <v>230283.314537</v>
      </c>
      <c r="T539" s="245" t="s">
        <v>12</v>
      </c>
      <c r="U539" s="245" t="s">
        <v>316</v>
      </c>
      <c r="V539" s="245" t="s">
        <v>317</v>
      </c>
      <c r="W539" s="245" t="s">
        <v>430</v>
      </c>
      <c r="X539" s="245" t="s">
        <v>12</v>
      </c>
      <c r="Y539" s="245" t="s">
        <v>1312</v>
      </c>
      <c r="Z539" s="245" t="s">
        <v>320</v>
      </c>
      <c r="AA539" s="247">
        <v>95327</v>
      </c>
      <c r="AB539" s="245" t="s">
        <v>411</v>
      </c>
      <c r="AC539" s="245" t="s">
        <v>201</v>
      </c>
      <c r="AD539" s="245" t="s">
        <v>354</v>
      </c>
      <c r="AE539" s="245" t="s">
        <v>12</v>
      </c>
    </row>
    <row r="540" spans="2:31" x14ac:dyDescent="0.35">
      <c r="B540" s="244">
        <v>3003</v>
      </c>
      <c r="C540" s="245" t="s">
        <v>1313</v>
      </c>
      <c r="D540" s="244">
        <v>2014</v>
      </c>
      <c r="E540" s="245" t="s">
        <v>12</v>
      </c>
      <c r="F540" s="240">
        <v>579607.16270163504</v>
      </c>
      <c r="G540" s="245" t="s">
        <v>1755</v>
      </c>
      <c r="H540" s="245" t="s">
        <v>12</v>
      </c>
      <c r="I540" s="240">
        <v>0</v>
      </c>
      <c r="J540" s="240">
        <v>0</v>
      </c>
      <c r="K540" s="240">
        <v>0</v>
      </c>
      <c r="L540" s="240">
        <v>0</v>
      </c>
      <c r="M540" s="240">
        <v>579607.16270163504</v>
      </c>
      <c r="N540" s="240" t="s">
        <v>12</v>
      </c>
      <c r="O540" s="240">
        <v>0</v>
      </c>
      <c r="P540" s="240">
        <v>0</v>
      </c>
      <c r="Q540" s="240">
        <v>579607.16270163504</v>
      </c>
      <c r="R540" s="240">
        <v>579607.16270163504</v>
      </c>
      <c r="S540" s="240">
        <v>0</v>
      </c>
      <c r="T540" s="245" t="s">
        <v>12</v>
      </c>
      <c r="U540" s="245" t="s">
        <v>316</v>
      </c>
      <c r="V540" s="245" t="s">
        <v>317</v>
      </c>
      <c r="W540" s="245" t="s">
        <v>390</v>
      </c>
      <c r="X540" s="245" t="s">
        <v>12</v>
      </c>
      <c r="Y540" s="245" t="s">
        <v>1036</v>
      </c>
      <c r="Z540" s="245" t="s">
        <v>1037</v>
      </c>
      <c r="AA540" s="247">
        <v>84116</v>
      </c>
      <c r="AB540" s="245" t="s">
        <v>321</v>
      </c>
      <c r="AC540" s="245" t="s">
        <v>322</v>
      </c>
      <c r="AD540" s="245" t="s">
        <v>323</v>
      </c>
      <c r="AE540" s="245" t="s">
        <v>12</v>
      </c>
    </row>
    <row r="541" spans="2:31" x14ac:dyDescent="0.35">
      <c r="B541" s="244">
        <v>104738</v>
      </c>
      <c r="C541" s="245" t="s">
        <v>1314</v>
      </c>
      <c r="D541" s="244">
        <v>2014</v>
      </c>
      <c r="E541" s="245" t="s">
        <v>12</v>
      </c>
      <c r="F541" s="240">
        <v>8782.1422719999991</v>
      </c>
      <c r="G541" s="245" t="s">
        <v>1755</v>
      </c>
      <c r="H541" s="245" t="s">
        <v>12</v>
      </c>
      <c r="I541" s="240">
        <v>8782.1422719999991</v>
      </c>
      <c r="J541" s="240">
        <v>0</v>
      </c>
      <c r="K541" s="240">
        <v>0</v>
      </c>
      <c r="L541" s="240">
        <v>0</v>
      </c>
      <c r="M541" s="240">
        <v>0</v>
      </c>
      <c r="N541" s="240" t="s">
        <v>12</v>
      </c>
      <c r="O541" s="240">
        <v>0</v>
      </c>
      <c r="P541" s="240">
        <v>0</v>
      </c>
      <c r="Q541" s="240">
        <v>0</v>
      </c>
      <c r="R541" s="240">
        <v>0</v>
      </c>
      <c r="S541" s="240">
        <v>8782.1422719999991</v>
      </c>
      <c r="T541" s="245" t="s">
        <v>12</v>
      </c>
      <c r="U541" s="245" t="s">
        <v>317</v>
      </c>
      <c r="V541" s="245" t="s">
        <v>317</v>
      </c>
      <c r="W541" s="245" t="s">
        <v>12</v>
      </c>
      <c r="X541" s="245" t="s">
        <v>12</v>
      </c>
      <c r="Y541" s="245" t="s">
        <v>741</v>
      </c>
      <c r="Z541" s="245" t="s">
        <v>320</v>
      </c>
      <c r="AA541" s="247">
        <v>94304</v>
      </c>
      <c r="AB541" s="245" t="s">
        <v>684</v>
      </c>
      <c r="AC541" s="245" t="s">
        <v>201</v>
      </c>
      <c r="AD541" s="245" t="s">
        <v>327</v>
      </c>
      <c r="AE541" s="245" t="s">
        <v>12</v>
      </c>
    </row>
    <row r="542" spans="2:31" x14ac:dyDescent="0.35">
      <c r="B542" s="244">
        <v>101740</v>
      </c>
      <c r="C542" s="245" t="s">
        <v>1315</v>
      </c>
      <c r="D542" s="244">
        <v>2014</v>
      </c>
      <c r="E542" s="245" t="s">
        <v>12</v>
      </c>
      <c r="F542" s="240">
        <v>372956.372156</v>
      </c>
      <c r="G542" s="245" t="s">
        <v>1755</v>
      </c>
      <c r="H542" s="245" t="s">
        <v>12</v>
      </c>
      <c r="I542" s="240">
        <v>372956.372156</v>
      </c>
      <c r="J542" s="240">
        <v>0</v>
      </c>
      <c r="K542" s="240">
        <v>0</v>
      </c>
      <c r="L542" s="240">
        <v>0</v>
      </c>
      <c r="M542" s="240">
        <v>0</v>
      </c>
      <c r="N542" s="240" t="s">
        <v>12</v>
      </c>
      <c r="O542" s="240">
        <v>372956.372156</v>
      </c>
      <c r="P542" s="240">
        <v>0</v>
      </c>
      <c r="Q542" s="240">
        <v>0</v>
      </c>
      <c r="R542" s="240">
        <v>372956.372156</v>
      </c>
      <c r="S542" s="240">
        <v>0</v>
      </c>
      <c r="T542" s="245" t="s">
        <v>12</v>
      </c>
      <c r="U542" s="245" t="s">
        <v>316</v>
      </c>
      <c r="V542" s="245" t="s">
        <v>317</v>
      </c>
      <c r="W542" s="245" t="s">
        <v>390</v>
      </c>
      <c r="X542" s="245" t="s">
        <v>12</v>
      </c>
      <c r="Y542" s="245" t="s">
        <v>633</v>
      </c>
      <c r="Z542" s="245" t="s">
        <v>320</v>
      </c>
      <c r="AA542" s="247">
        <v>93622</v>
      </c>
      <c r="AB542" s="245" t="s">
        <v>352</v>
      </c>
      <c r="AC542" s="245" t="s">
        <v>204</v>
      </c>
      <c r="AD542" s="245" t="s">
        <v>354</v>
      </c>
      <c r="AE542" s="245" t="s">
        <v>12</v>
      </c>
    </row>
    <row r="543" spans="2:31" x14ac:dyDescent="0.35">
      <c r="B543" s="244">
        <v>101736</v>
      </c>
      <c r="C543" s="245" t="s">
        <v>2015</v>
      </c>
      <c r="D543" s="244">
        <v>2014</v>
      </c>
      <c r="E543" s="245" t="s">
        <v>12</v>
      </c>
      <c r="F543" s="240">
        <v>26115.487217040001</v>
      </c>
      <c r="G543" s="245" t="s">
        <v>1755</v>
      </c>
      <c r="H543" s="245" t="s">
        <v>12</v>
      </c>
      <c r="I543" s="240">
        <v>26115.487217040001</v>
      </c>
      <c r="J543" s="240">
        <v>0</v>
      </c>
      <c r="K543" s="240">
        <v>0</v>
      </c>
      <c r="L543" s="240">
        <v>0</v>
      </c>
      <c r="M543" s="240">
        <v>0</v>
      </c>
      <c r="N543" s="240" t="s">
        <v>12</v>
      </c>
      <c r="O543" s="240">
        <v>24992.487217040001</v>
      </c>
      <c r="P543" s="240">
        <v>0</v>
      </c>
      <c r="Q543" s="240">
        <v>0</v>
      </c>
      <c r="R543" s="240">
        <v>24992.487217040001</v>
      </c>
      <c r="S543" s="240">
        <v>1123</v>
      </c>
      <c r="T543" s="245" t="s">
        <v>12</v>
      </c>
      <c r="U543" s="245" t="s">
        <v>316</v>
      </c>
      <c r="V543" s="245" t="s">
        <v>316</v>
      </c>
      <c r="W543" s="245" t="s">
        <v>350</v>
      </c>
      <c r="X543" s="245" t="s">
        <v>12</v>
      </c>
      <c r="Y543" s="245" t="s">
        <v>1748</v>
      </c>
      <c r="Z543" s="245" t="s">
        <v>320</v>
      </c>
      <c r="AA543" s="247">
        <v>93249</v>
      </c>
      <c r="AB543" s="245" t="s">
        <v>1506</v>
      </c>
      <c r="AC543" s="245" t="s">
        <v>201</v>
      </c>
      <c r="AD543" s="245" t="s">
        <v>327</v>
      </c>
      <c r="AE543" s="245" t="s">
        <v>12</v>
      </c>
    </row>
    <row r="544" spans="2:31" x14ac:dyDescent="0.35">
      <c r="B544" s="244">
        <v>104341</v>
      </c>
      <c r="C544" s="245" t="s">
        <v>2016</v>
      </c>
      <c r="D544" s="244">
        <v>2014</v>
      </c>
      <c r="E544" s="245" t="s">
        <v>12</v>
      </c>
      <c r="F544" s="240">
        <v>11180.9554068</v>
      </c>
      <c r="G544" s="245" t="s">
        <v>1755</v>
      </c>
      <c r="H544" s="245" t="s">
        <v>12</v>
      </c>
      <c r="I544" s="240">
        <v>11180.9554068</v>
      </c>
      <c r="J544" s="240">
        <v>0</v>
      </c>
      <c r="K544" s="240">
        <v>0</v>
      </c>
      <c r="L544" s="240">
        <v>0</v>
      </c>
      <c r="M544" s="240">
        <v>0</v>
      </c>
      <c r="N544" s="240" t="s">
        <v>12</v>
      </c>
      <c r="O544" s="240">
        <v>0</v>
      </c>
      <c r="P544" s="240">
        <v>0</v>
      </c>
      <c r="Q544" s="240">
        <v>0</v>
      </c>
      <c r="R544" s="240">
        <v>0</v>
      </c>
      <c r="S544" s="240">
        <v>11180.9554068</v>
      </c>
      <c r="T544" s="245" t="s">
        <v>12</v>
      </c>
      <c r="U544" s="245" t="s">
        <v>317</v>
      </c>
      <c r="V544" s="245" t="s">
        <v>317</v>
      </c>
      <c r="W544" s="245" t="s">
        <v>12</v>
      </c>
      <c r="X544" s="245" t="s">
        <v>12</v>
      </c>
      <c r="Y544" s="245" t="s">
        <v>1441</v>
      </c>
      <c r="Z544" s="245" t="s">
        <v>320</v>
      </c>
      <c r="AA544" s="247">
        <v>95624</v>
      </c>
      <c r="AB544" s="245" t="s">
        <v>450</v>
      </c>
      <c r="AC544" s="245" t="s">
        <v>201</v>
      </c>
      <c r="AD544" s="245" t="s">
        <v>327</v>
      </c>
      <c r="AE544" s="245" t="s">
        <v>12</v>
      </c>
    </row>
    <row r="545" spans="2:31" x14ac:dyDescent="0.35">
      <c r="B545" s="244">
        <v>104500</v>
      </c>
      <c r="C545" s="245" t="s">
        <v>1802</v>
      </c>
      <c r="D545" s="244">
        <v>2014</v>
      </c>
      <c r="E545" s="245" t="s">
        <v>12</v>
      </c>
      <c r="F545" s="240">
        <v>43032.530051761802</v>
      </c>
      <c r="G545" s="245" t="s">
        <v>1755</v>
      </c>
      <c r="H545" s="245" t="s">
        <v>12</v>
      </c>
      <c r="I545" s="240">
        <v>0</v>
      </c>
      <c r="J545" s="240">
        <v>0</v>
      </c>
      <c r="K545" s="240">
        <v>43032.530051761802</v>
      </c>
      <c r="L545" s="240">
        <v>0</v>
      </c>
      <c r="M545" s="240">
        <v>0</v>
      </c>
      <c r="N545" s="240" t="s">
        <v>12</v>
      </c>
      <c r="O545" s="240">
        <v>0</v>
      </c>
      <c r="P545" s="240">
        <v>43032.530051761802</v>
      </c>
      <c r="Q545" s="240">
        <v>0</v>
      </c>
      <c r="R545" s="240">
        <v>43032.530051761802</v>
      </c>
      <c r="S545" s="240">
        <v>0</v>
      </c>
      <c r="T545" s="245" t="s">
        <v>12</v>
      </c>
      <c r="U545" s="245" t="s">
        <v>316</v>
      </c>
      <c r="V545" s="245" t="s">
        <v>317</v>
      </c>
      <c r="W545" s="245" t="s">
        <v>489</v>
      </c>
      <c r="X545" s="245" t="s">
        <v>12</v>
      </c>
      <c r="Y545" s="245" t="s">
        <v>399</v>
      </c>
      <c r="Z545" s="245" t="s">
        <v>320</v>
      </c>
      <c r="AA545" s="247">
        <v>90723</v>
      </c>
      <c r="AB545" s="245" t="s">
        <v>391</v>
      </c>
      <c r="AC545" s="245" t="s">
        <v>394</v>
      </c>
      <c r="AD545" s="245" t="s">
        <v>395</v>
      </c>
      <c r="AE545" s="245" t="s">
        <v>12</v>
      </c>
    </row>
    <row r="546" spans="2:31" x14ac:dyDescent="0.35">
      <c r="B546" s="244">
        <v>101056</v>
      </c>
      <c r="C546" s="245" t="s">
        <v>2017</v>
      </c>
      <c r="D546" s="244">
        <v>2014</v>
      </c>
      <c r="E546" s="245" t="s">
        <v>12</v>
      </c>
      <c r="F546" s="240">
        <v>28865.1971956378</v>
      </c>
      <c r="G546" s="245" t="s">
        <v>1755</v>
      </c>
      <c r="H546" s="245" t="s">
        <v>12</v>
      </c>
      <c r="I546" s="240">
        <v>28865.1971956378</v>
      </c>
      <c r="J546" s="240">
        <v>0</v>
      </c>
      <c r="K546" s="240">
        <v>0</v>
      </c>
      <c r="L546" s="240">
        <v>0</v>
      </c>
      <c r="M546" s="240">
        <v>0</v>
      </c>
      <c r="N546" s="240" t="s">
        <v>12</v>
      </c>
      <c r="O546" s="240">
        <v>28643.907355637901</v>
      </c>
      <c r="P546" s="240">
        <v>0</v>
      </c>
      <c r="Q546" s="240">
        <v>0</v>
      </c>
      <c r="R546" s="240">
        <v>28643.907355637901</v>
      </c>
      <c r="S546" s="240">
        <v>221.28984</v>
      </c>
      <c r="T546" s="245" t="s">
        <v>12</v>
      </c>
      <c r="U546" s="245" t="s">
        <v>316</v>
      </c>
      <c r="V546" s="245" t="s">
        <v>316</v>
      </c>
      <c r="W546" s="245" t="s">
        <v>489</v>
      </c>
      <c r="X546" s="245" t="s">
        <v>12</v>
      </c>
      <c r="Y546" s="245" t="s">
        <v>399</v>
      </c>
      <c r="Z546" s="245" t="s">
        <v>320</v>
      </c>
      <c r="AA546" s="247">
        <v>90723</v>
      </c>
      <c r="AB546" s="245" t="s">
        <v>391</v>
      </c>
      <c r="AC546" s="245" t="s">
        <v>566</v>
      </c>
      <c r="AD546" s="245" t="s">
        <v>392</v>
      </c>
      <c r="AE546" s="245" t="s">
        <v>12</v>
      </c>
    </row>
    <row r="547" spans="2:31" x14ac:dyDescent="0.35">
      <c r="B547" s="244">
        <v>3049</v>
      </c>
      <c r="C547" s="245" t="s">
        <v>1316</v>
      </c>
      <c r="D547" s="244">
        <v>2014</v>
      </c>
      <c r="E547" s="245" t="s">
        <v>12</v>
      </c>
      <c r="F547" s="240">
        <v>540446.220943928</v>
      </c>
      <c r="G547" s="245" t="s">
        <v>1755</v>
      </c>
      <c r="H547" s="245" t="s">
        <v>12</v>
      </c>
      <c r="I547" s="240">
        <v>0</v>
      </c>
      <c r="J547" s="240">
        <v>0</v>
      </c>
      <c r="K547" s="240">
        <v>0</v>
      </c>
      <c r="L547" s="240">
        <v>0</v>
      </c>
      <c r="M547" s="240">
        <v>540446.220943928</v>
      </c>
      <c r="N547" s="240" t="s">
        <v>12</v>
      </c>
      <c r="O547" s="240">
        <v>0</v>
      </c>
      <c r="P547" s="240">
        <v>0</v>
      </c>
      <c r="Q547" s="240">
        <v>540446.220943928</v>
      </c>
      <c r="R547" s="240">
        <v>540446.220943928</v>
      </c>
      <c r="S547" s="240">
        <v>0</v>
      </c>
      <c r="T547" s="245" t="s">
        <v>12</v>
      </c>
      <c r="U547" s="245" t="s">
        <v>316</v>
      </c>
      <c r="V547" s="245" t="s">
        <v>317</v>
      </c>
      <c r="W547" s="245" t="s">
        <v>489</v>
      </c>
      <c r="X547" s="245" t="s">
        <v>12</v>
      </c>
      <c r="Y547" s="245" t="s">
        <v>592</v>
      </c>
      <c r="Z547" s="245" t="s">
        <v>320</v>
      </c>
      <c r="AA547" s="247">
        <v>91101</v>
      </c>
      <c r="AB547" s="245" t="s">
        <v>321</v>
      </c>
      <c r="AC547" s="245" t="s">
        <v>322</v>
      </c>
      <c r="AD547" s="245" t="s">
        <v>323</v>
      </c>
      <c r="AE547" s="245" t="s">
        <v>12</v>
      </c>
    </row>
    <row r="548" spans="2:31" x14ac:dyDescent="0.35">
      <c r="B548" s="244">
        <v>100179</v>
      </c>
      <c r="C548" s="245" t="s">
        <v>1317</v>
      </c>
      <c r="D548" s="244">
        <v>2014</v>
      </c>
      <c r="E548" s="245" t="s">
        <v>12</v>
      </c>
      <c r="F548" s="240">
        <v>63491.248541234403</v>
      </c>
      <c r="G548" s="245" t="s">
        <v>1755</v>
      </c>
      <c r="H548" s="245" t="s">
        <v>12</v>
      </c>
      <c r="I548" s="240">
        <v>63491.248541234403</v>
      </c>
      <c r="J548" s="240">
        <v>0</v>
      </c>
      <c r="K548" s="240">
        <v>0</v>
      </c>
      <c r="L548" s="240">
        <v>0</v>
      </c>
      <c r="M548" s="240">
        <v>0</v>
      </c>
      <c r="N548" s="240" t="s">
        <v>12</v>
      </c>
      <c r="O548" s="240">
        <v>63491.248541234403</v>
      </c>
      <c r="P548" s="240">
        <v>0</v>
      </c>
      <c r="Q548" s="240">
        <v>0</v>
      </c>
      <c r="R548" s="240">
        <v>63491.248541234403</v>
      </c>
      <c r="S548" s="240">
        <v>0</v>
      </c>
      <c r="T548" s="245" t="s">
        <v>12</v>
      </c>
      <c r="U548" s="245" t="s">
        <v>316</v>
      </c>
      <c r="V548" s="245" t="s">
        <v>317</v>
      </c>
      <c r="W548" s="245" t="s">
        <v>489</v>
      </c>
      <c r="X548" s="245" t="s">
        <v>12</v>
      </c>
      <c r="Y548" s="245" t="s">
        <v>592</v>
      </c>
      <c r="Z548" s="245" t="s">
        <v>320</v>
      </c>
      <c r="AA548" s="247">
        <v>91105</v>
      </c>
      <c r="AB548" s="245" t="s">
        <v>352</v>
      </c>
      <c r="AC548" s="245" t="s">
        <v>353</v>
      </c>
      <c r="AD548" s="245" t="s">
        <v>354</v>
      </c>
      <c r="AE548" s="245" t="s">
        <v>12</v>
      </c>
    </row>
    <row r="549" spans="2:31" x14ac:dyDescent="0.35">
      <c r="B549" s="244">
        <v>101240</v>
      </c>
      <c r="C549" s="245" t="s">
        <v>1944</v>
      </c>
      <c r="D549" s="244">
        <v>2014</v>
      </c>
      <c r="E549" s="245" t="s">
        <v>12</v>
      </c>
      <c r="F549" s="240">
        <v>112926.64518608</v>
      </c>
      <c r="G549" s="245" t="s">
        <v>1755</v>
      </c>
      <c r="H549" s="245" t="s">
        <v>12</v>
      </c>
      <c r="I549" s="240">
        <v>112926.64518608</v>
      </c>
      <c r="J549" s="240">
        <v>0</v>
      </c>
      <c r="K549" s="240">
        <v>0</v>
      </c>
      <c r="L549" s="240">
        <v>0</v>
      </c>
      <c r="M549" s="240">
        <v>0</v>
      </c>
      <c r="N549" s="240" t="s">
        <v>12</v>
      </c>
      <c r="O549" s="240">
        <v>112926.64518608</v>
      </c>
      <c r="P549" s="240">
        <v>0</v>
      </c>
      <c r="Q549" s="240">
        <v>0</v>
      </c>
      <c r="R549" s="240">
        <v>112926.64518608</v>
      </c>
      <c r="S549" s="240">
        <v>0</v>
      </c>
      <c r="T549" s="245" t="s">
        <v>12</v>
      </c>
      <c r="U549" s="245" t="s">
        <v>316</v>
      </c>
      <c r="V549" s="245" t="s">
        <v>317</v>
      </c>
      <c r="W549" s="245" t="s">
        <v>390</v>
      </c>
      <c r="X549" s="245" t="s">
        <v>12</v>
      </c>
      <c r="Y549" s="245" t="s">
        <v>508</v>
      </c>
      <c r="Z549" s="245" t="s">
        <v>320</v>
      </c>
      <c r="AA549" s="247">
        <v>94720</v>
      </c>
      <c r="AB549" s="245" t="s">
        <v>411</v>
      </c>
      <c r="AC549" s="245" t="s">
        <v>201</v>
      </c>
      <c r="AD549" s="245" t="s">
        <v>458</v>
      </c>
      <c r="AE549" s="245" t="s">
        <v>12</v>
      </c>
    </row>
    <row r="550" spans="2:31" x14ac:dyDescent="0.35">
      <c r="B550" s="244">
        <v>104089</v>
      </c>
      <c r="C550" s="245" t="s">
        <v>1322</v>
      </c>
      <c r="D550" s="244">
        <v>2014</v>
      </c>
      <c r="E550" s="245" t="s">
        <v>12</v>
      </c>
      <c r="F550" s="240">
        <v>3340970.9997430001</v>
      </c>
      <c r="G550" s="245" t="s">
        <v>1755</v>
      </c>
      <c r="H550" s="245" t="s">
        <v>12</v>
      </c>
      <c r="I550" s="240">
        <v>0</v>
      </c>
      <c r="J550" s="240">
        <v>0</v>
      </c>
      <c r="K550" s="240">
        <v>3146142.4495430002</v>
      </c>
      <c r="L550" s="240">
        <v>194828.5502</v>
      </c>
      <c r="M550" s="240">
        <v>0</v>
      </c>
      <c r="N550" s="240" t="s">
        <v>12</v>
      </c>
      <c r="O550" s="240">
        <v>0</v>
      </c>
      <c r="P550" s="240">
        <v>3146142.4495430002</v>
      </c>
      <c r="Q550" s="240">
        <v>0</v>
      </c>
      <c r="R550" s="240">
        <v>3146142.4495430002</v>
      </c>
      <c r="S550" s="240">
        <v>194828.5502</v>
      </c>
      <c r="T550" s="245" t="s">
        <v>12</v>
      </c>
      <c r="U550" s="245" t="s">
        <v>316</v>
      </c>
      <c r="V550" s="245" t="s">
        <v>317</v>
      </c>
      <c r="W550" s="245" t="s">
        <v>363</v>
      </c>
      <c r="X550" s="245" t="s">
        <v>12</v>
      </c>
      <c r="Y550" s="245" t="s">
        <v>386</v>
      </c>
      <c r="Z550" s="245" t="s">
        <v>320</v>
      </c>
      <c r="AA550" s="247" t="s">
        <v>1323</v>
      </c>
      <c r="AB550" s="245" t="s">
        <v>446</v>
      </c>
      <c r="AC550" s="245" t="s">
        <v>394</v>
      </c>
      <c r="AD550" s="245" t="s">
        <v>395</v>
      </c>
      <c r="AE550" s="245" t="s">
        <v>12</v>
      </c>
    </row>
    <row r="551" spans="2:31" x14ac:dyDescent="0.35">
      <c r="B551" s="244">
        <v>104022</v>
      </c>
      <c r="C551" s="245" t="s">
        <v>1324</v>
      </c>
      <c r="D551" s="244">
        <v>2014</v>
      </c>
      <c r="E551" s="245" t="s">
        <v>12</v>
      </c>
      <c r="F551" s="240">
        <v>53417.648037569597</v>
      </c>
      <c r="G551" s="245" t="s">
        <v>1755</v>
      </c>
      <c r="H551" s="245" t="s">
        <v>12</v>
      </c>
      <c r="I551" s="240">
        <v>53417.648037569597</v>
      </c>
      <c r="J551" s="240">
        <v>0</v>
      </c>
      <c r="K551" s="240">
        <v>0</v>
      </c>
      <c r="L551" s="240">
        <v>0</v>
      </c>
      <c r="M551" s="240">
        <v>0</v>
      </c>
      <c r="N551" s="240" t="s">
        <v>12</v>
      </c>
      <c r="O551" s="240">
        <v>52559.498247669602</v>
      </c>
      <c r="P551" s="240">
        <v>0</v>
      </c>
      <c r="Q551" s="240">
        <v>0</v>
      </c>
      <c r="R551" s="240">
        <v>52559.498247669602</v>
      </c>
      <c r="S551" s="240">
        <v>858.14978989999895</v>
      </c>
      <c r="T551" s="245" t="s">
        <v>12</v>
      </c>
      <c r="U551" s="245" t="s">
        <v>316</v>
      </c>
      <c r="V551" s="245" t="s">
        <v>317</v>
      </c>
      <c r="W551" s="245" t="s">
        <v>381</v>
      </c>
      <c r="X551" s="245" t="s">
        <v>12</v>
      </c>
      <c r="Y551" s="245" t="s">
        <v>562</v>
      </c>
      <c r="Z551" s="245" t="s">
        <v>320</v>
      </c>
      <c r="AA551" s="247">
        <v>96013</v>
      </c>
      <c r="AB551" s="245" t="s">
        <v>743</v>
      </c>
      <c r="AC551" s="245" t="s">
        <v>343</v>
      </c>
      <c r="AD551" s="245" t="s">
        <v>344</v>
      </c>
      <c r="AE551" s="245" t="s">
        <v>12</v>
      </c>
    </row>
    <row r="552" spans="2:31" x14ac:dyDescent="0.35">
      <c r="B552" s="244">
        <v>101758</v>
      </c>
      <c r="C552" s="245" t="s">
        <v>1325</v>
      </c>
      <c r="D552" s="244">
        <v>2014</v>
      </c>
      <c r="E552" s="245" t="s">
        <v>12</v>
      </c>
      <c r="F552" s="240">
        <v>967021.81135435903</v>
      </c>
      <c r="G552" s="245" t="s">
        <v>1755</v>
      </c>
      <c r="H552" s="245" t="s">
        <v>12</v>
      </c>
      <c r="I552" s="240">
        <v>967021.81135435903</v>
      </c>
      <c r="J552" s="240">
        <v>0</v>
      </c>
      <c r="K552" s="240">
        <v>0</v>
      </c>
      <c r="L552" s="240">
        <v>0</v>
      </c>
      <c r="M552" s="240">
        <v>0</v>
      </c>
      <c r="N552" s="240" t="s">
        <v>12</v>
      </c>
      <c r="O552" s="240">
        <v>967021.81135435903</v>
      </c>
      <c r="P552" s="240">
        <v>0</v>
      </c>
      <c r="Q552" s="240">
        <v>0</v>
      </c>
      <c r="R552" s="240">
        <v>967021.81135435903</v>
      </c>
      <c r="S552" s="240">
        <v>0</v>
      </c>
      <c r="T552" s="245" t="s">
        <v>12</v>
      </c>
      <c r="U552" s="245" t="s">
        <v>316</v>
      </c>
      <c r="V552" s="245" t="s">
        <v>317</v>
      </c>
      <c r="W552" s="245" t="s">
        <v>381</v>
      </c>
      <c r="X552" s="245" t="s">
        <v>12</v>
      </c>
      <c r="Y552" s="245" t="s">
        <v>1326</v>
      </c>
      <c r="Z552" s="245" t="s">
        <v>320</v>
      </c>
      <c r="AA552" s="247">
        <v>95955</v>
      </c>
      <c r="AB552" s="245" t="s">
        <v>352</v>
      </c>
      <c r="AC552" s="245" t="s">
        <v>353</v>
      </c>
      <c r="AD552" s="245" t="s">
        <v>354</v>
      </c>
      <c r="AE552" s="245" t="s">
        <v>12</v>
      </c>
    </row>
    <row r="553" spans="2:31" x14ac:dyDescent="0.35">
      <c r="B553" s="244">
        <v>101562</v>
      </c>
      <c r="C553" s="245" t="s">
        <v>1327</v>
      </c>
      <c r="D553" s="244">
        <v>2014</v>
      </c>
      <c r="E553" s="245" t="s">
        <v>12</v>
      </c>
      <c r="F553" s="240">
        <v>38366.665324999703</v>
      </c>
      <c r="G553" s="245" t="s">
        <v>1755</v>
      </c>
      <c r="H553" s="245" t="s">
        <v>12</v>
      </c>
      <c r="I553" s="240">
        <v>38366.665324999703</v>
      </c>
      <c r="J553" s="240">
        <v>0</v>
      </c>
      <c r="K553" s="240">
        <v>0</v>
      </c>
      <c r="L553" s="240">
        <v>0</v>
      </c>
      <c r="M553" s="240">
        <v>0</v>
      </c>
      <c r="N553" s="240" t="s">
        <v>12</v>
      </c>
      <c r="O553" s="240">
        <v>34052.364053629703</v>
      </c>
      <c r="P553" s="240">
        <v>0</v>
      </c>
      <c r="Q553" s="240">
        <v>0</v>
      </c>
      <c r="R553" s="240">
        <v>34052.364053629703</v>
      </c>
      <c r="S553" s="240">
        <v>4314.30127137</v>
      </c>
      <c r="T553" s="245" t="s">
        <v>12</v>
      </c>
      <c r="U553" s="245" t="s">
        <v>316</v>
      </c>
      <c r="V553" s="245" t="s">
        <v>317</v>
      </c>
      <c r="W553" s="245" t="s">
        <v>381</v>
      </c>
      <c r="X553" s="245" t="s">
        <v>12</v>
      </c>
      <c r="Y553" s="245" t="s">
        <v>1016</v>
      </c>
      <c r="Z553" s="245" t="s">
        <v>320</v>
      </c>
      <c r="AA553" s="247">
        <v>95979</v>
      </c>
      <c r="AB553" s="245" t="s">
        <v>743</v>
      </c>
      <c r="AC553" s="245" t="s">
        <v>343</v>
      </c>
      <c r="AD553" s="245" t="s">
        <v>344</v>
      </c>
      <c r="AE553" s="245" t="s">
        <v>12</v>
      </c>
    </row>
    <row r="554" spans="2:31" x14ac:dyDescent="0.35">
      <c r="B554" s="244">
        <v>101741</v>
      </c>
      <c r="C554" s="245" t="s">
        <v>1328</v>
      </c>
      <c r="D554" s="244">
        <v>2014</v>
      </c>
      <c r="E554" s="245" t="s">
        <v>12</v>
      </c>
      <c r="F554" s="240">
        <v>1278163.6207157299</v>
      </c>
      <c r="G554" s="245" t="s">
        <v>1755</v>
      </c>
      <c r="H554" s="245" t="s">
        <v>12</v>
      </c>
      <c r="I554" s="240">
        <v>1278163.6207157299</v>
      </c>
      <c r="J554" s="240">
        <v>0</v>
      </c>
      <c r="K554" s="240">
        <v>0</v>
      </c>
      <c r="L554" s="240">
        <v>0</v>
      </c>
      <c r="M554" s="240">
        <v>0</v>
      </c>
      <c r="N554" s="240" t="s">
        <v>12</v>
      </c>
      <c r="O554" s="240">
        <v>1278163.6207157299</v>
      </c>
      <c r="P554" s="240">
        <v>0</v>
      </c>
      <c r="Q554" s="240">
        <v>0</v>
      </c>
      <c r="R554" s="240">
        <v>1278163.6207157299</v>
      </c>
      <c r="S554" s="240">
        <v>0</v>
      </c>
      <c r="T554" s="245" t="s">
        <v>12</v>
      </c>
      <c r="U554" s="245" t="s">
        <v>316</v>
      </c>
      <c r="V554" s="245" t="s">
        <v>317</v>
      </c>
      <c r="W554" s="245" t="s">
        <v>381</v>
      </c>
      <c r="X554" s="245" t="s">
        <v>12</v>
      </c>
      <c r="Y554" s="245" t="s">
        <v>647</v>
      </c>
      <c r="Z554" s="245" t="s">
        <v>320</v>
      </c>
      <c r="AA554" s="247">
        <v>94509</v>
      </c>
      <c r="AB554" s="245" t="s">
        <v>352</v>
      </c>
      <c r="AC554" s="245" t="s">
        <v>353</v>
      </c>
      <c r="AD554" s="245" t="s">
        <v>354</v>
      </c>
      <c r="AE554" s="245" t="s">
        <v>12</v>
      </c>
    </row>
    <row r="555" spans="2:31" x14ac:dyDescent="0.35">
      <c r="B555" s="244">
        <v>101747</v>
      </c>
      <c r="C555" s="245" t="s">
        <v>1329</v>
      </c>
      <c r="D555" s="244">
        <v>2014</v>
      </c>
      <c r="E555" s="245" t="s">
        <v>12</v>
      </c>
      <c r="F555" s="240">
        <v>48109.060323458303</v>
      </c>
      <c r="G555" s="245" t="s">
        <v>1755</v>
      </c>
      <c r="H555" s="245" t="s">
        <v>12</v>
      </c>
      <c r="I555" s="240">
        <v>48109.060323458303</v>
      </c>
      <c r="J555" s="240">
        <v>0</v>
      </c>
      <c r="K555" s="240">
        <v>0</v>
      </c>
      <c r="L555" s="240">
        <v>0</v>
      </c>
      <c r="M555" s="240">
        <v>0</v>
      </c>
      <c r="N555" s="240" t="s">
        <v>12</v>
      </c>
      <c r="O555" s="240">
        <v>46354.418339458403</v>
      </c>
      <c r="P555" s="240">
        <v>0</v>
      </c>
      <c r="Q555" s="240">
        <v>0</v>
      </c>
      <c r="R555" s="240">
        <v>46354.418339458403</v>
      </c>
      <c r="S555" s="240">
        <v>1754.6419840000001</v>
      </c>
      <c r="T555" s="245" t="s">
        <v>12</v>
      </c>
      <c r="U555" s="245" t="s">
        <v>316</v>
      </c>
      <c r="V555" s="245" t="s">
        <v>317</v>
      </c>
      <c r="W555" s="245" t="s">
        <v>381</v>
      </c>
      <c r="X555" s="245" t="s">
        <v>12</v>
      </c>
      <c r="Y555" s="245" t="s">
        <v>1330</v>
      </c>
      <c r="Z555" s="245" t="s">
        <v>320</v>
      </c>
      <c r="AA555" s="247">
        <v>96035</v>
      </c>
      <c r="AB555" s="245" t="s">
        <v>743</v>
      </c>
      <c r="AC555" s="245" t="s">
        <v>343</v>
      </c>
      <c r="AD555" s="245" t="s">
        <v>344</v>
      </c>
      <c r="AE555" s="245" t="s">
        <v>12</v>
      </c>
    </row>
    <row r="556" spans="2:31" x14ac:dyDescent="0.35">
      <c r="B556" s="244">
        <v>101290</v>
      </c>
      <c r="C556" s="245" t="s">
        <v>1331</v>
      </c>
      <c r="D556" s="244">
        <v>2014</v>
      </c>
      <c r="E556" s="245" t="s">
        <v>12</v>
      </c>
      <c r="F556" s="240">
        <v>71894.618355392493</v>
      </c>
      <c r="G556" s="245" t="s">
        <v>1755</v>
      </c>
      <c r="H556" s="245" t="s">
        <v>12</v>
      </c>
      <c r="I556" s="240">
        <v>71894.618355392493</v>
      </c>
      <c r="J556" s="240">
        <v>0</v>
      </c>
      <c r="K556" s="240">
        <v>0</v>
      </c>
      <c r="L556" s="240">
        <v>0</v>
      </c>
      <c r="M556" s="240">
        <v>0</v>
      </c>
      <c r="N556" s="240" t="s">
        <v>12</v>
      </c>
      <c r="O556" s="240">
        <v>60797.569568392602</v>
      </c>
      <c r="P556" s="240">
        <v>0</v>
      </c>
      <c r="Q556" s="240">
        <v>0</v>
      </c>
      <c r="R556" s="240">
        <v>60797.569568392602</v>
      </c>
      <c r="S556" s="240">
        <v>11097.048787</v>
      </c>
      <c r="T556" s="245" t="s">
        <v>12</v>
      </c>
      <c r="U556" s="245" t="s">
        <v>316</v>
      </c>
      <c r="V556" s="245" t="s">
        <v>317</v>
      </c>
      <c r="W556" s="245" t="s">
        <v>381</v>
      </c>
      <c r="X556" s="245" t="s">
        <v>12</v>
      </c>
      <c r="Y556" s="245" t="s">
        <v>1126</v>
      </c>
      <c r="Z556" s="245" t="s">
        <v>320</v>
      </c>
      <c r="AA556" s="247">
        <v>92347</v>
      </c>
      <c r="AB556" s="245" t="s">
        <v>743</v>
      </c>
      <c r="AC556" s="245" t="s">
        <v>343</v>
      </c>
      <c r="AD556" s="245" t="s">
        <v>344</v>
      </c>
      <c r="AE556" s="245" t="s">
        <v>12</v>
      </c>
    </row>
    <row r="557" spans="2:31" x14ac:dyDescent="0.35">
      <c r="B557" s="244">
        <v>100192</v>
      </c>
      <c r="C557" s="245" t="s">
        <v>1332</v>
      </c>
      <c r="D557" s="244">
        <v>2014</v>
      </c>
      <c r="E557" s="245" t="s">
        <v>12</v>
      </c>
      <c r="F557" s="240">
        <v>162548.52791435001</v>
      </c>
      <c r="G557" s="245" t="s">
        <v>1755</v>
      </c>
      <c r="H557" s="245" t="s">
        <v>12</v>
      </c>
      <c r="I557" s="240">
        <v>162548.52791435001</v>
      </c>
      <c r="J557" s="240">
        <v>0</v>
      </c>
      <c r="K557" s="240">
        <v>0</v>
      </c>
      <c r="L557" s="240">
        <v>0</v>
      </c>
      <c r="M557" s="240">
        <v>0</v>
      </c>
      <c r="N557" s="240" t="s">
        <v>12</v>
      </c>
      <c r="O557" s="240">
        <v>162548.52791435001</v>
      </c>
      <c r="P557" s="240">
        <v>0</v>
      </c>
      <c r="Q557" s="240">
        <v>0</v>
      </c>
      <c r="R557" s="240">
        <v>162548.52791435001</v>
      </c>
      <c r="S557" s="240">
        <v>0</v>
      </c>
      <c r="T557" s="245" t="s">
        <v>12</v>
      </c>
      <c r="U557" s="245" t="s">
        <v>316</v>
      </c>
      <c r="V557" s="245" t="s">
        <v>317</v>
      </c>
      <c r="W557" s="245" t="s">
        <v>381</v>
      </c>
      <c r="X557" s="245" t="s">
        <v>12</v>
      </c>
      <c r="Y557" s="245" t="s">
        <v>1333</v>
      </c>
      <c r="Z557" s="245" t="s">
        <v>320</v>
      </c>
      <c r="AA557" s="247">
        <v>95503</v>
      </c>
      <c r="AB557" s="245" t="s">
        <v>352</v>
      </c>
      <c r="AC557" s="245" t="s">
        <v>201</v>
      </c>
      <c r="AD557" s="245" t="s">
        <v>354</v>
      </c>
      <c r="AE557" s="245" t="s">
        <v>12</v>
      </c>
    </row>
    <row r="558" spans="2:31" x14ac:dyDescent="0.35">
      <c r="B558" s="244">
        <v>101563</v>
      </c>
      <c r="C558" s="245" t="s">
        <v>1334</v>
      </c>
      <c r="D558" s="244">
        <v>2014</v>
      </c>
      <c r="E558" s="245" t="s">
        <v>12</v>
      </c>
      <c r="F558" s="240">
        <v>29547.570468651302</v>
      </c>
      <c r="G558" s="245" t="s">
        <v>1755</v>
      </c>
      <c r="H558" s="245" t="s">
        <v>12</v>
      </c>
      <c r="I558" s="240">
        <v>29547.570468651302</v>
      </c>
      <c r="J558" s="240">
        <v>0</v>
      </c>
      <c r="K558" s="240">
        <v>0</v>
      </c>
      <c r="L558" s="240">
        <v>0</v>
      </c>
      <c r="M558" s="240">
        <v>0</v>
      </c>
      <c r="N558" s="240" t="s">
        <v>12</v>
      </c>
      <c r="O558" s="240">
        <v>25818.296789801301</v>
      </c>
      <c r="P558" s="240">
        <v>0</v>
      </c>
      <c r="Q558" s="240">
        <v>0</v>
      </c>
      <c r="R558" s="240">
        <v>25818.296789801301</v>
      </c>
      <c r="S558" s="240">
        <v>3729.2736788500001</v>
      </c>
      <c r="T558" s="245" t="s">
        <v>12</v>
      </c>
      <c r="U558" s="245" t="s">
        <v>316</v>
      </c>
      <c r="V558" s="245" t="s">
        <v>317</v>
      </c>
      <c r="W558" s="245" t="s">
        <v>381</v>
      </c>
      <c r="X558" s="245" t="s">
        <v>12</v>
      </c>
      <c r="Y558" s="245" t="s">
        <v>486</v>
      </c>
      <c r="Z558" s="245" t="s">
        <v>320</v>
      </c>
      <c r="AA558" s="247">
        <v>93204</v>
      </c>
      <c r="AB558" s="245" t="s">
        <v>743</v>
      </c>
      <c r="AC558" s="245" t="s">
        <v>343</v>
      </c>
      <c r="AD558" s="245" t="s">
        <v>344</v>
      </c>
      <c r="AE558" s="245" t="s">
        <v>12</v>
      </c>
    </row>
    <row r="559" spans="2:31" x14ac:dyDescent="0.35">
      <c r="B559" s="244">
        <v>104021</v>
      </c>
      <c r="C559" s="245" t="s">
        <v>1335</v>
      </c>
      <c r="D559" s="244">
        <v>2014</v>
      </c>
      <c r="E559" s="245" t="s">
        <v>12</v>
      </c>
      <c r="F559" s="240">
        <v>27671.6823743186</v>
      </c>
      <c r="G559" s="245" t="s">
        <v>1755</v>
      </c>
      <c r="H559" s="245" t="s">
        <v>12</v>
      </c>
      <c r="I559" s="240">
        <v>27671.6823743186</v>
      </c>
      <c r="J559" s="240">
        <v>0</v>
      </c>
      <c r="K559" s="240">
        <v>0</v>
      </c>
      <c r="L559" s="240">
        <v>0</v>
      </c>
      <c r="M559" s="240">
        <v>0</v>
      </c>
      <c r="N559" s="240" t="s">
        <v>12</v>
      </c>
      <c r="O559" s="240">
        <v>0</v>
      </c>
      <c r="P559" s="240">
        <v>0</v>
      </c>
      <c r="Q559" s="240">
        <v>0</v>
      </c>
      <c r="R559" s="240">
        <v>0</v>
      </c>
      <c r="S559" s="240">
        <v>27671.6823743186</v>
      </c>
      <c r="T559" s="245" t="s">
        <v>12</v>
      </c>
      <c r="U559" s="245" t="s">
        <v>316</v>
      </c>
      <c r="V559" s="245" t="s">
        <v>317</v>
      </c>
      <c r="W559" s="245" t="s">
        <v>381</v>
      </c>
      <c r="X559" s="245" t="s">
        <v>12</v>
      </c>
      <c r="Y559" s="245" t="s">
        <v>1803</v>
      </c>
      <c r="Z559" s="245" t="s">
        <v>320</v>
      </c>
      <c r="AA559" s="247">
        <v>95206</v>
      </c>
      <c r="AB559" s="245" t="s">
        <v>743</v>
      </c>
      <c r="AC559" s="245" t="s">
        <v>343</v>
      </c>
      <c r="AD559" s="245" t="s">
        <v>344</v>
      </c>
      <c r="AE559" s="245" t="s">
        <v>12</v>
      </c>
    </row>
    <row r="560" spans="2:31" x14ac:dyDescent="0.35">
      <c r="B560" s="244">
        <v>104023</v>
      </c>
      <c r="C560" s="245" t="s">
        <v>1337</v>
      </c>
      <c r="D560" s="244">
        <v>2014</v>
      </c>
      <c r="E560" s="245" t="s">
        <v>12</v>
      </c>
      <c r="F560" s="240">
        <v>44493.641945224997</v>
      </c>
      <c r="G560" s="245" t="s">
        <v>1755</v>
      </c>
      <c r="H560" s="245" t="s">
        <v>12</v>
      </c>
      <c r="I560" s="240">
        <v>44493.641945224997</v>
      </c>
      <c r="J560" s="240">
        <v>0</v>
      </c>
      <c r="K560" s="240">
        <v>0</v>
      </c>
      <c r="L560" s="240">
        <v>0</v>
      </c>
      <c r="M560" s="240">
        <v>0</v>
      </c>
      <c r="N560" s="240" t="s">
        <v>12</v>
      </c>
      <c r="O560" s="240">
        <v>42789.925517725103</v>
      </c>
      <c r="P560" s="240">
        <v>0</v>
      </c>
      <c r="Q560" s="240">
        <v>0</v>
      </c>
      <c r="R560" s="240">
        <v>42789.925517725103</v>
      </c>
      <c r="S560" s="240">
        <v>1703.7164275</v>
      </c>
      <c r="T560" s="245" t="s">
        <v>12</v>
      </c>
      <c r="U560" s="245" t="s">
        <v>316</v>
      </c>
      <c r="V560" s="245" t="s">
        <v>317</v>
      </c>
      <c r="W560" s="245" t="s">
        <v>381</v>
      </c>
      <c r="X560" s="245" t="s">
        <v>12</v>
      </c>
      <c r="Y560" s="245" t="s">
        <v>1338</v>
      </c>
      <c r="Z560" s="245" t="s">
        <v>320</v>
      </c>
      <c r="AA560" s="247">
        <v>96015</v>
      </c>
      <c r="AB560" s="245" t="s">
        <v>743</v>
      </c>
      <c r="AC560" s="245" t="s">
        <v>343</v>
      </c>
      <c r="AD560" s="245" t="s">
        <v>344</v>
      </c>
      <c r="AE560" s="245" t="s">
        <v>12</v>
      </c>
    </row>
    <row r="561" spans="2:31" x14ac:dyDescent="0.35">
      <c r="B561" s="244">
        <v>101031</v>
      </c>
      <c r="C561" s="245" t="s">
        <v>1339</v>
      </c>
      <c r="D561" s="244">
        <v>2014</v>
      </c>
      <c r="E561" s="245" t="s">
        <v>12</v>
      </c>
      <c r="F561" s="240">
        <v>34654.298237826501</v>
      </c>
      <c r="G561" s="245" t="s">
        <v>1755</v>
      </c>
      <c r="H561" s="245" t="s">
        <v>12</v>
      </c>
      <c r="I561" s="240">
        <v>34654.298237826501</v>
      </c>
      <c r="J561" s="240">
        <v>0</v>
      </c>
      <c r="K561" s="240">
        <v>0</v>
      </c>
      <c r="L561" s="240">
        <v>0</v>
      </c>
      <c r="M561" s="240">
        <v>0</v>
      </c>
      <c r="N561" s="240" t="s">
        <v>12</v>
      </c>
      <c r="O561" s="240">
        <v>30153.5602088265</v>
      </c>
      <c r="P561" s="240">
        <v>0</v>
      </c>
      <c r="Q561" s="240">
        <v>0</v>
      </c>
      <c r="R561" s="240">
        <v>30153.5602088265</v>
      </c>
      <c r="S561" s="240">
        <v>4500.7380290000001</v>
      </c>
      <c r="T561" s="245" t="s">
        <v>12</v>
      </c>
      <c r="U561" s="245" t="s">
        <v>316</v>
      </c>
      <c r="V561" s="245" t="s">
        <v>317</v>
      </c>
      <c r="W561" s="245" t="s">
        <v>381</v>
      </c>
      <c r="X561" s="245" t="s">
        <v>12</v>
      </c>
      <c r="Y561" s="245" t="s">
        <v>739</v>
      </c>
      <c r="Z561" s="245" t="s">
        <v>320</v>
      </c>
      <c r="AA561" s="247">
        <v>92363</v>
      </c>
      <c r="AB561" s="245" t="s">
        <v>743</v>
      </c>
      <c r="AC561" s="245" t="s">
        <v>343</v>
      </c>
      <c r="AD561" s="245" t="s">
        <v>344</v>
      </c>
      <c r="AE561" s="245" t="s">
        <v>12</v>
      </c>
    </row>
    <row r="562" spans="2:31" x14ac:dyDescent="0.35">
      <c r="B562" s="244">
        <v>104010</v>
      </c>
      <c r="C562" s="245" t="s">
        <v>1340</v>
      </c>
      <c r="D562" s="244">
        <v>2014</v>
      </c>
      <c r="E562" s="245" t="s">
        <v>12</v>
      </c>
      <c r="F562" s="240">
        <v>19266598.373738602</v>
      </c>
      <c r="G562" s="245" t="s">
        <v>1755</v>
      </c>
      <c r="H562" s="245" t="s">
        <v>12</v>
      </c>
      <c r="I562" s="240">
        <v>0</v>
      </c>
      <c r="J562" s="240">
        <v>0</v>
      </c>
      <c r="K562" s="240">
        <v>18197812.259338599</v>
      </c>
      <c r="L562" s="240">
        <v>1068786.1144000001</v>
      </c>
      <c r="M562" s="240">
        <v>0</v>
      </c>
      <c r="N562" s="240" t="s">
        <v>12</v>
      </c>
      <c r="O562" s="240">
        <v>0</v>
      </c>
      <c r="P562" s="240">
        <v>18197812.259338599</v>
      </c>
      <c r="Q562" s="240">
        <v>0</v>
      </c>
      <c r="R562" s="240">
        <v>18197812.259338599</v>
      </c>
      <c r="S562" s="240">
        <v>1068786.1144000001</v>
      </c>
      <c r="T562" s="245" t="s">
        <v>12</v>
      </c>
      <c r="U562" s="245" t="s">
        <v>316</v>
      </c>
      <c r="V562" s="245" t="s">
        <v>317</v>
      </c>
      <c r="W562" s="245" t="s">
        <v>2041</v>
      </c>
      <c r="X562" s="245" t="s">
        <v>12</v>
      </c>
      <c r="Y562" s="245" t="s">
        <v>444</v>
      </c>
      <c r="Z562" s="245" t="s">
        <v>445</v>
      </c>
      <c r="AA562" s="247">
        <v>77042</v>
      </c>
      <c r="AB562" s="245" t="s">
        <v>450</v>
      </c>
      <c r="AC562" s="245" t="s">
        <v>1210</v>
      </c>
      <c r="AD562" s="245" t="s">
        <v>395</v>
      </c>
      <c r="AE562" s="245" t="s">
        <v>12</v>
      </c>
    </row>
    <row r="563" spans="2:31" x14ac:dyDescent="0.35">
      <c r="B563" s="244">
        <v>100913</v>
      </c>
      <c r="C563" s="245" t="s">
        <v>1341</v>
      </c>
      <c r="D563" s="244">
        <v>2014</v>
      </c>
      <c r="E563" s="245" t="s">
        <v>12</v>
      </c>
      <c r="F563" s="240">
        <v>949456.93204716104</v>
      </c>
      <c r="G563" s="245" t="s">
        <v>1755</v>
      </c>
      <c r="H563" s="245" t="s">
        <v>12</v>
      </c>
      <c r="I563" s="240">
        <v>949456.93204716104</v>
      </c>
      <c r="J563" s="240">
        <v>0</v>
      </c>
      <c r="K563" s="240">
        <v>0</v>
      </c>
      <c r="L563" s="240">
        <v>0</v>
      </c>
      <c r="M563" s="240">
        <v>0</v>
      </c>
      <c r="N563" s="240" t="s">
        <v>12</v>
      </c>
      <c r="O563" s="240">
        <v>948972.67204716103</v>
      </c>
      <c r="P563" s="240">
        <v>0</v>
      </c>
      <c r="Q563" s="240">
        <v>0</v>
      </c>
      <c r="R563" s="240">
        <v>948972.67204716103</v>
      </c>
      <c r="S563" s="240">
        <v>484.25999999999902</v>
      </c>
      <c r="T563" s="245" t="s">
        <v>12</v>
      </c>
      <c r="U563" s="245" t="s">
        <v>316</v>
      </c>
      <c r="V563" s="245" t="s">
        <v>480</v>
      </c>
      <c r="W563" s="245" t="s">
        <v>2041</v>
      </c>
      <c r="X563" s="245" t="s">
        <v>12</v>
      </c>
      <c r="Y563" s="245" t="s">
        <v>373</v>
      </c>
      <c r="Z563" s="245" t="s">
        <v>320</v>
      </c>
      <c r="AA563" s="247">
        <v>90745</v>
      </c>
      <c r="AB563" s="245" t="s">
        <v>391</v>
      </c>
      <c r="AC563" s="245" t="s">
        <v>708</v>
      </c>
      <c r="AD563" s="245" t="s">
        <v>709</v>
      </c>
      <c r="AE563" s="245" t="s">
        <v>12</v>
      </c>
    </row>
    <row r="564" spans="2:31" x14ac:dyDescent="0.35">
      <c r="B564" s="244">
        <v>100329</v>
      </c>
      <c r="C564" s="245" t="s">
        <v>1342</v>
      </c>
      <c r="D564" s="244">
        <v>2014</v>
      </c>
      <c r="E564" s="245" t="s">
        <v>12</v>
      </c>
      <c r="F564" s="240">
        <v>1913916.2815429501</v>
      </c>
      <c r="G564" s="245" t="s">
        <v>1755</v>
      </c>
      <c r="H564" s="245" t="s">
        <v>12</v>
      </c>
      <c r="I564" s="240">
        <v>1913916.2815429501</v>
      </c>
      <c r="J564" s="240">
        <v>0</v>
      </c>
      <c r="K564" s="240">
        <v>0</v>
      </c>
      <c r="L564" s="240">
        <v>0</v>
      </c>
      <c r="M564" s="240">
        <v>0</v>
      </c>
      <c r="N564" s="240" t="s">
        <v>12</v>
      </c>
      <c r="O564" s="240">
        <v>1913064.07844295</v>
      </c>
      <c r="P564" s="240">
        <v>0</v>
      </c>
      <c r="Q564" s="240">
        <v>0</v>
      </c>
      <c r="R564" s="240">
        <v>1913064.07844295</v>
      </c>
      <c r="S564" s="240">
        <v>852.20309999999995</v>
      </c>
      <c r="T564" s="245" t="s">
        <v>12</v>
      </c>
      <c r="U564" s="245" t="s">
        <v>316</v>
      </c>
      <c r="V564" s="245" t="s">
        <v>2071</v>
      </c>
      <c r="W564" s="245" t="s">
        <v>390</v>
      </c>
      <c r="X564" s="245" t="s">
        <v>12</v>
      </c>
      <c r="Y564" s="245" t="s">
        <v>377</v>
      </c>
      <c r="Z564" s="245" t="s">
        <v>320</v>
      </c>
      <c r="AA564" s="247">
        <v>90744</v>
      </c>
      <c r="AB564" s="245" t="s">
        <v>391</v>
      </c>
      <c r="AC564" s="245" t="s">
        <v>708</v>
      </c>
      <c r="AD564" s="245" t="s">
        <v>709</v>
      </c>
      <c r="AE564" s="245" t="s">
        <v>12</v>
      </c>
    </row>
    <row r="565" spans="2:31" x14ac:dyDescent="0.35">
      <c r="B565" s="244">
        <v>100351</v>
      </c>
      <c r="C565" s="245" t="s">
        <v>1343</v>
      </c>
      <c r="D565" s="244">
        <v>2014</v>
      </c>
      <c r="E565" s="245" t="s">
        <v>12</v>
      </c>
      <c r="F565" s="240">
        <v>217491.72417634301</v>
      </c>
      <c r="G565" s="245" t="s">
        <v>1755</v>
      </c>
      <c r="H565" s="245" t="s">
        <v>12</v>
      </c>
      <c r="I565" s="240">
        <v>217491.72417634301</v>
      </c>
      <c r="J565" s="240">
        <v>0</v>
      </c>
      <c r="K565" s="240">
        <v>0</v>
      </c>
      <c r="L565" s="240">
        <v>0</v>
      </c>
      <c r="M565" s="240">
        <v>0</v>
      </c>
      <c r="N565" s="240" t="s">
        <v>12</v>
      </c>
      <c r="O565" s="240">
        <v>217491.72417634301</v>
      </c>
      <c r="P565" s="240">
        <v>0</v>
      </c>
      <c r="Q565" s="240">
        <v>0</v>
      </c>
      <c r="R565" s="240">
        <v>217491.72417634301</v>
      </c>
      <c r="S565" s="240">
        <v>0</v>
      </c>
      <c r="T565" s="245" t="s">
        <v>12</v>
      </c>
      <c r="U565" s="245" t="s">
        <v>316</v>
      </c>
      <c r="V565" s="245" t="s">
        <v>316</v>
      </c>
      <c r="W565" s="245" t="s">
        <v>2041</v>
      </c>
      <c r="X565" s="245" t="s">
        <v>12</v>
      </c>
      <c r="Y565" s="245" t="s">
        <v>368</v>
      </c>
      <c r="Z565" s="245" t="s">
        <v>320</v>
      </c>
      <c r="AA565" s="247">
        <v>94572</v>
      </c>
      <c r="AB565" s="245" t="s">
        <v>565</v>
      </c>
      <c r="AC565" s="245" t="s">
        <v>566</v>
      </c>
      <c r="AD565" s="245" t="s">
        <v>327</v>
      </c>
      <c r="AE565" s="245" t="s">
        <v>12</v>
      </c>
    </row>
    <row r="566" spans="2:31" x14ac:dyDescent="0.35">
      <c r="B566" s="244">
        <v>100303</v>
      </c>
      <c r="C566" s="245" t="s">
        <v>1344</v>
      </c>
      <c r="D566" s="244">
        <v>2014</v>
      </c>
      <c r="E566" s="245" t="s">
        <v>12</v>
      </c>
      <c r="F566" s="240">
        <v>1276578.2566424999</v>
      </c>
      <c r="G566" s="245" t="s">
        <v>1755</v>
      </c>
      <c r="H566" s="245" t="s">
        <v>12</v>
      </c>
      <c r="I566" s="240">
        <v>1276578.2566424999</v>
      </c>
      <c r="J566" s="240">
        <v>0</v>
      </c>
      <c r="K566" s="240">
        <v>0</v>
      </c>
      <c r="L566" s="240">
        <v>0</v>
      </c>
      <c r="M566" s="240">
        <v>0</v>
      </c>
      <c r="N566" s="240" t="s">
        <v>12</v>
      </c>
      <c r="O566" s="240">
        <v>1276042.9666424999</v>
      </c>
      <c r="P566" s="240">
        <v>0</v>
      </c>
      <c r="Q566" s="240">
        <v>0</v>
      </c>
      <c r="R566" s="240">
        <v>1276042.9666424999</v>
      </c>
      <c r="S566" s="240">
        <v>535.29</v>
      </c>
      <c r="T566" s="245" t="s">
        <v>12</v>
      </c>
      <c r="U566" s="245" t="s">
        <v>316</v>
      </c>
      <c r="V566" s="245" t="s">
        <v>2071</v>
      </c>
      <c r="W566" s="245" t="s">
        <v>390</v>
      </c>
      <c r="X566" s="245" t="s">
        <v>12</v>
      </c>
      <c r="Y566" s="245" t="s">
        <v>368</v>
      </c>
      <c r="Z566" s="245" t="s">
        <v>320</v>
      </c>
      <c r="AA566" s="247">
        <v>94572</v>
      </c>
      <c r="AB566" s="245" t="s">
        <v>391</v>
      </c>
      <c r="AC566" s="245" t="s">
        <v>1145</v>
      </c>
      <c r="AD566" s="245" t="s">
        <v>1146</v>
      </c>
      <c r="AE566" s="245" t="s">
        <v>12</v>
      </c>
    </row>
    <row r="567" spans="2:31" x14ac:dyDescent="0.35">
      <c r="B567" s="244">
        <v>101226</v>
      </c>
      <c r="C567" s="245" t="s">
        <v>1345</v>
      </c>
      <c r="D567" s="244">
        <v>2014</v>
      </c>
      <c r="E567" s="245" t="s">
        <v>12</v>
      </c>
      <c r="F567" s="240">
        <v>250287.79978648201</v>
      </c>
      <c r="G567" s="245" t="s">
        <v>1755</v>
      </c>
      <c r="H567" s="245" t="s">
        <v>12</v>
      </c>
      <c r="I567" s="240">
        <v>250287.79978648201</v>
      </c>
      <c r="J567" s="240">
        <v>0</v>
      </c>
      <c r="K567" s="240">
        <v>0</v>
      </c>
      <c r="L567" s="240">
        <v>0</v>
      </c>
      <c r="M567" s="240">
        <v>0</v>
      </c>
      <c r="N567" s="240" t="s">
        <v>12</v>
      </c>
      <c r="O567" s="240">
        <v>250136.59978648101</v>
      </c>
      <c r="P567" s="240">
        <v>0</v>
      </c>
      <c r="Q567" s="240">
        <v>0</v>
      </c>
      <c r="R567" s="240">
        <v>250136.59978648101</v>
      </c>
      <c r="S567" s="240">
        <v>151.19999999999899</v>
      </c>
      <c r="T567" s="245" t="s">
        <v>12</v>
      </c>
      <c r="U567" s="245" t="s">
        <v>316</v>
      </c>
      <c r="V567" s="245" t="s">
        <v>316</v>
      </c>
      <c r="W567" s="245" t="s">
        <v>2041</v>
      </c>
      <c r="X567" s="245" t="s">
        <v>12</v>
      </c>
      <c r="Y567" s="245" t="s">
        <v>1346</v>
      </c>
      <c r="Z567" s="245" t="s">
        <v>320</v>
      </c>
      <c r="AA567" s="247">
        <v>93420</v>
      </c>
      <c r="AB567" s="245" t="s">
        <v>391</v>
      </c>
      <c r="AC567" s="245" t="s">
        <v>566</v>
      </c>
      <c r="AD567" s="245" t="s">
        <v>392</v>
      </c>
      <c r="AE567" s="245" t="s">
        <v>12</v>
      </c>
    </row>
    <row r="568" spans="2:31" x14ac:dyDescent="0.35">
      <c r="B568" s="244">
        <v>101692</v>
      </c>
      <c r="C568" s="245" t="s">
        <v>1945</v>
      </c>
      <c r="D568" s="244">
        <v>2014</v>
      </c>
      <c r="E568" s="245" t="s">
        <v>12</v>
      </c>
      <c r="F568" s="240">
        <v>7102.5773188000003</v>
      </c>
      <c r="G568" s="245" t="s">
        <v>1755</v>
      </c>
      <c r="H568" s="245" t="s">
        <v>12</v>
      </c>
      <c r="I568" s="240">
        <v>7102.5773188000003</v>
      </c>
      <c r="J568" s="240">
        <v>0</v>
      </c>
      <c r="K568" s="240">
        <v>0</v>
      </c>
      <c r="L568" s="240">
        <v>0</v>
      </c>
      <c r="M568" s="240">
        <v>0</v>
      </c>
      <c r="N568" s="240" t="s">
        <v>12</v>
      </c>
      <c r="O568" s="240">
        <v>7102.5773188000003</v>
      </c>
      <c r="P568" s="240">
        <v>0</v>
      </c>
      <c r="Q568" s="240">
        <v>0</v>
      </c>
      <c r="R568" s="240">
        <v>7102.5773188000003</v>
      </c>
      <c r="S568" s="240">
        <v>0</v>
      </c>
      <c r="T568" s="245" t="s">
        <v>12</v>
      </c>
      <c r="U568" s="245" t="s">
        <v>316</v>
      </c>
      <c r="V568" s="245" t="s">
        <v>316</v>
      </c>
      <c r="W568" s="245" t="s">
        <v>467</v>
      </c>
      <c r="X568" s="245" t="s">
        <v>12</v>
      </c>
      <c r="Y568" s="245" t="s">
        <v>597</v>
      </c>
      <c r="Z568" s="245" t="s">
        <v>320</v>
      </c>
      <c r="AA568" s="247">
        <v>95330</v>
      </c>
      <c r="AB568" s="245" t="s">
        <v>940</v>
      </c>
      <c r="AC568" s="245" t="s">
        <v>476</v>
      </c>
      <c r="AD568" s="245" t="s">
        <v>327</v>
      </c>
      <c r="AE568" s="245" t="s">
        <v>12</v>
      </c>
    </row>
    <row r="569" spans="2:31" x14ac:dyDescent="0.35">
      <c r="B569" s="244">
        <v>3016</v>
      </c>
      <c r="C569" s="245" t="s">
        <v>1804</v>
      </c>
      <c r="D569" s="244">
        <v>2014</v>
      </c>
      <c r="E569" s="245" t="s">
        <v>12</v>
      </c>
      <c r="F569" s="240">
        <v>0</v>
      </c>
      <c r="G569" s="245" t="s">
        <v>1755</v>
      </c>
      <c r="H569" s="245" t="s">
        <v>12</v>
      </c>
      <c r="I569" s="240">
        <v>0</v>
      </c>
      <c r="J569" s="240">
        <v>0</v>
      </c>
      <c r="K569" s="240">
        <v>0</v>
      </c>
      <c r="L569" s="240">
        <v>0</v>
      </c>
      <c r="M569" s="240">
        <v>0</v>
      </c>
      <c r="N569" s="240" t="s">
        <v>12</v>
      </c>
      <c r="O569" s="240">
        <v>0</v>
      </c>
      <c r="P569" s="240">
        <v>0</v>
      </c>
      <c r="Q569" s="240">
        <v>0</v>
      </c>
      <c r="R569" s="240">
        <v>0</v>
      </c>
      <c r="S569" s="240">
        <v>0</v>
      </c>
      <c r="T569" s="245" t="s">
        <v>12</v>
      </c>
      <c r="U569" s="245" t="s">
        <v>317</v>
      </c>
      <c r="V569" s="245" t="s">
        <v>317</v>
      </c>
      <c r="W569" s="245" t="s">
        <v>12</v>
      </c>
      <c r="X569" s="245" t="s">
        <v>12</v>
      </c>
      <c r="Y569" s="245" t="s">
        <v>460</v>
      </c>
      <c r="Z569" s="245" t="s">
        <v>320</v>
      </c>
      <c r="AA569" s="247">
        <v>92122</v>
      </c>
      <c r="AB569" s="245" t="s">
        <v>321</v>
      </c>
      <c r="AC569" s="245" t="s">
        <v>322</v>
      </c>
      <c r="AD569" s="245" t="s">
        <v>323</v>
      </c>
      <c r="AE569" s="245" t="s">
        <v>12</v>
      </c>
    </row>
    <row r="570" spans="2:31" x14ac:dyDescent="0.35">
      <c r="B570" s="244">
        <v>104494</v>
      </c>
      <c r="C570" s="245" t="s">
        <v>1351</v>
      </c>
      <c r="D570" s="244">
        <v>2014</v>
      </c>
      <c r="E570" s="245" t="s">
        <v>12</v>
      </c>
      <c r="F570" s="240">
        <v>61491.227840380903</v>
      </c>
      <c r="G570" s="245" t="s">
        <v>1755</v>
      </c>
      <c r="H570" s="245" t="s">
        <v>12</v>
      </c>
      <c r="I570" s="240">
        <v>0</v>
      </c>
      <c r="J570" s="240">
        <v>0</v>
      </c>
      <c r="K570" s="240">
        <v>9813.8535260951903</v>
      </c>
      <c r="L570" s="240">
        <v>51677.374314285596</v>
      </c>
      <c r="M570" s="240">
        <v>0</v>
      </c>
      <c r="N570" s="240" t="s">
        <v>12</v>
      </c>
      <c r="O570" s="240">
        <v>0</v>
      </c>
      <c r="P570" s="240">
        <v>9813.8535260951903</v>
      </c>
      <c r="Q570" s="240">
        <v>0</v>
      </c>
      <c r="R570" s="240">
        <v>9813.8535260951903</v>
      </c>
      <c r="S570" s="240">
        <v>51677.374314285596</v>
      </c>
      <c r="T570" s="245" t="s">
        <v>12</v>
      </c>
      <c r="U570" s="245" t="s">
        <v>316</v>
      </c>
      <c r="V570" s="245" t="s">
        <v>317</v>
      </c>
      <c r="W570" s="245" t="s">
        <v>467</v>
      </c>
      <c r="X570" s="245" t="s">
        <v>12</v>
      </c>
      <c r="Y570" s="245" t="s">
        <v>1352</v>
      </c>
      <c r="Z570" s="245" t="s">
        <v>1353</v>
      </c>
      <c r="AA570" s="247">
        <v>37909</v>
      </c>
      <c r="AB570" s="245" t="s">
        <v>446</v>
      </c>
      <c r="AC570" s="245" t="s">
        <v>394</v>
      </c>
      <c r="AD570" s="245" t="s">
        <v>395</v>
      </c>
      <c r="AE570" s="245" t="s">
        <v>12</v>
      </c>
    </row>
    <row r="571" spans="2:31" x14ac:dyDescent="0.35">
      <c r="B571" s="244">
        <v>100151</v>
      </c>
      <c r="C571" s="245" t="s">
        <v>1357</v>
      </c>
      <c r="D571" s="244">
        <v>2014</v>
      </c>
      <c r="E571" s="245" t="s">
        <v>12</v>
      </c>
      <c r="F571" s="240">
        <v>96275.330662399894</v>
      </c>
      <c r="G571" s="245" t="s">
        <v>1755</v>
      </c>
      <c r="H571" s="245" t="s">
        <v>12</v>
      </c>
      <c r="I571" s="240">
        <v>96275.330662399894</v>
      </c>
      <c r="J571" s="240">
        <v>0</v>
      </c>
      <c r="K571" s="240">
        <v>0</v>
      </c>
      <c r="L571" s="240">
        <v>0</v>
      </c>
      <c r="M571" s="240">
        <v>0</v>
      </c>
      <c r="N571" s="240" t="s">
        <v>12</v>
      </c>
      <c r="O571" s="240">
        <v>96275.330662399894</v>
      </c>
      <c r="P571" s="240">
        <v>0</v>
      </c>
      <c r="Q571" s="240">
        <v>0</v>
      </c>
      <c r="R571" s="240">
        <v>96275.330662399894</v>
      </c>
      <c r="S571" s="240">
        <v>0</v>
      </c>
      <c r="T571" s="245" t="s">
        <v>12</v>
      </c>
      <c r="U571" s="245" t="s">
        <v>316</v>
      </c>
      <c r="V571" s="245" t="s">
        <v>317</v>
      </c>
      <c r="W571" s="245" t="s">
        <v>430</v>
      </c>
      <c r="X571" s="245" t="s">
        <v>12</v>
      </c>
      <c r="Y571" s="245" t="s">
        <v>1358</v>
      </c>
      <c r="Z571" s="245" t="s">
        <v>320</v>
      </c>
      <c r="AA571" s="247">
        <v>91350</v>
      </c>
      <c r="AB571" s="245" t="s">
        <v>487</v>
      </c>
      <c r="AC571" s="245" t="s">
        <v>201</v>
      </c>
      <c r="AD571" s="245" t="s">
        <v>327</v>
      </c>
      <c r="AE571" s="245" t="s">
        <v>12</v>
      </c>
    </row>
    <row r="572" spans="2:31" x14ac:dyDescent="0.35">
      <c r="B572" s="244">
        <v>5024</v>
      </c>
      <c r="C572" s="245" t="s">
        <v>1878</v>
      </c>
      <c r="D572" s="244">
        <v>2014</v>
      </c>
      <c r="E572" s="245" t="s">
        <v>12</v>
      </c>
      <c r="F572" s="240">
        <v>0</v>
      </c>
      <c r="G572" s="245" t="s">
        <v>1755</v>
      </c>
      <c r="H572" s="245" t="s">
        <v>12</v>
      </c>
      <c r="I572" s="240">
        <v>0</v>
      </c>
      <c r="J572" s="240">
        <v>0</v>
      </c>
      <c r="K572" s="240">
        <v>0</v>
      </c>
      <c r="L572" s="240">
        <v>0</v>
      </c>
      <c r="M572" s="240">
        <v>0</v>
      </c>
      <c r="N572" s="240" t="s">
        <v>12</v>
      </c>
      <c r="O572" s="240">
        <v>0</v>
      </c>
      <c r="P572" s="240">
        <v>0</v>
      </c>
      <c r="Q572" s="240">
        <v>0</v>
      </c>
      <c r="R572" s="240">
        <v>0</v>
      </c>
      <c r="S572" s="240">
        <v>0</v>
      </c>
      <c r="T572" s="245" t="s">
        <v>12</v>
      </c>
      <c r="U572" s="245" t="s">
        <v>317</v>
      </c>
      <c r="V572" s="245" t="s">
        <v>317</v>
      </c>
      <c r="W572" s="245" t="s">
        <v>12</v>
      </c>
      <c r="X572" s="245" t="s">
        <v>12</v>
      </c>
      <c r="Y572" s="245" t="s">
        <v>1360</v>
      </c>
      <c r="Z572" s="245" t="s">
        <v>320</v>
      </c>
      <c r="AA572" s="247">
        <v>94592</v>
      </c>
      <c r="AB572" s="245" t="s">
        <v>321</v>
      </c>
      <c r="AC572" s="245" t="s">
        <v>322</v>
      </c>
      <c r="AD572" s="245" t="s">
        <v>323</v>
      </c>
      <c r="AE572" s="245" t="s">
        <v>12</v>
      </c>
    </row>
    <row r="573" spans="2:31" x14ac:dyDescent="0.35">
      <c r="B573" s="244">
        <v>101685</v>
      </c>
      <c r="C573" s="245" t="s">
        <v>1361</v>
      </c>
      <c r="D573" s="244">
        <v>2014</v>
      </c>
      <c r="E573" s="245" t="s">
        <v>12</v>
      </c>
      <c r="F573" s="240">
        <v>57721.116136593897</v>
      </c>
      <c r="G573" s="245" t="s">
        <v>1755</v>
      </c>
      <c r="H573" s="245" t="s">
        <v>12</v>
      </c>
      <c r="I573" s="240">
        <v>57583.116136593897</v>
      </c>
      <c r="J573" s="240">
        <v>138</v>
      </c>
      <c r="K573" s="240">
        <v>0</v>
      </c>
      <c r="L573" s="240">
        <v>0</v>
      </c>
      <c r="M573" s="240">
        <v>0</v>
      </c>
      <c r="N573" s="240" t="s">
        <v>12</v>
      </c>
      <c r="O573" s="240">
        <v>57583.116136593897</v>
      </c>
      <c r="P573" s="240">
        <v>0</v>
      </c>
      <c r="Q573" s="240">
        <v>0</v>
      </c>
      <c r="R573" s="240">
        <v>57583.116136593897</v>
      </c>
      <c r="S573" s="240">
        <v>138</v>
      </c>
      <c r="T573" s="245" t="s">
        <v>12</v>
      </c>
      <c r="U573" s="245" t="s">
        <v>316</v>
      </c>
      <c r="V573" s="245" t="s">
        <v>317</v>
      </c>
      <c r="W573" s="245" t="s">
        <v>777</v>
      </c>
      <c r="X573" s="245" t="s">
        <v>12</v>
      </c>
      <c r="Y573" s="245" t="s">
        <v>1362</v>
      </c>
      <c r="Z573" s="245" t="s">
        <v>320</v>
      </c>
      <c r="AA573" s="247">
        <v>93256</v>
      </c>
      <c r="AB573" s="245" t="s">
        <v>352</v>
      </c>
      <c r="AC573" s="245" t="s">
        <v>201</v>
      </c>
      <c r="AD573" s="245" t="s">
        <v>458</v>
      </c>
      <c r="AE573" s="245" t="s">
        <v>12</v>
      </c>
    </row>
    <row r="574" spans="2:31" x14ac:dyDescent="0.35">
      <c r="B574" s="244">
        <v>100888</v>
      </c>
      <c r="C574" s="245" t="s">
        <v>1363</v>
      </c>
      <c r="D574" s="244">
        <v>2014</v>
      </c>
      <c r="E574" s="245" t="s">
        <v>12</v>
      </c>
      <c r="F574" s="240">
        <v>907072.09398785804</v>
      </c>
      <c r="G574" s="245" t="s">
        <v>1755</v>
      </c>
      <c r="H574" s="245" t="s">
        <v>12</v>
      </c>
      <c r="I574" s="240">
        <v>55486.516242578502</v>
      </c>
      <c r="J574" s="240">
        <v>0</v>
      </c>
      <c r="K574" s="240">
        <v>851585.57774528</v>
      </c>
      <c r="L574" s="240">
        <v>0</v>
      </c>
      <c r="M574" s="240">
        <v>0</v>
      </c>
      <c r="N574" s="240" t="s">
        <v>12</v>
      </c>
      <c r="O574" s="240">
        <v>55294.506242578602</v>
      </c>
      <c r="P574" s="240">
        <v>20233.907317546</v>
      </c>
      <c r="Q574" s="240">
        <v>0</v>
      </c>
      <c r="R574" s="240">
        <v>75528.413560124507</v>
      </c>
      <c r="S574" s="240">
        <v>831543.68042773404</v>
      </c>
      <c r="T574" s="245" t="s">
        <v>12</v>
      </c>
      <c r="U574" s="245" t="s">
        <v>316</v>
      </c>
      <c r="V574" s="245" t="s">
        <v>316</v>
      </c>
      <c r="W574" s="245" t="s">
        <v>467</v>
      </c>
      <c r="X574" s="245" t="s">
        <v>12</v>
      </c>
      <c r="Y574" s="245" t="s">
        <v>1018</v>
      </c>
      <c r="Z574" s="245" t="s">
        <v>320</v>
      </c>
      <c r="AA574" s="247">
        <v>93263</v>
      </c>
      <c r="AB574" s="245" t="s">
        <v>465</v>
      </c>
      <c r="AC574" s="245" t="s">
        <v>1364</v>
      </c>
      <c r="AD574" s="245" t="s">
        <v>551</v>
      </c>
      <c r="AE574" s="245" t="s">
        <v>12</v>
      </c>
    </row>
    <row r="575" spans="2:31" x14ac:dyDescent="0.35">
      <c r="B575" s="244">
        <v>104557</v>
      </c>
      <c r="C575" s="245" t="s">
        <v>1365</v>
      </c>
      <c r="D575" s="244">
        <v>2014</v>
      </c>
      <c r="E575" s="245" t="s">
        <v>12</v>
      </c>
      <c r="F575" s="240">
        <v>11115.854487496001</v>
      </c>
      <c r="G575" s="245" t="s">
        <v>1755</v>
      </c>
      <c r="H575" s="245" t="s">
        <v>12</v>
      </c>
      <c r="I575" s="240">
        <v>0</v>
      </c>
      <c r="J575" s="240">
        <v>0</v>
      </c>
      <c r="K575" s="240">
        <v>11115.854487496001</v>
      </c>
      <c r="L575" s="240">
        <v>0</v>
      </c>
      <c r="M575" s="240">
        <v>0</v>
      </c>
      <c r="N575" s="240" t="s">
        <v>12</v>
      </c>
      <c r="O575" s="240">
        <v>0</v>
      </c>
      <c r="P575" s="240">
        <v>0</v>
      </c>
      <c r="Q575" s="240">
        <v>0</v>
      </c>
      <c r="R575" s="240">
        <v>0</v>
      </c>
      <c r="S575" s="240">
        <v>11115.854487496001</v>
      </c>
      <c r="T575" s="245" t="s">
        <v>12</v>
      </c>
      <c r="U575" s="245" t="s">
        <v>317</v>
      </c>
      <c r="V575" s="245" t="s">
        <v>317</v>
      </c>
      <c r="W575" s="245" t="s">
        <v>12</v>
      </c>
      <c r="X575" s="245" t="s">
        <v>12</v>
      </c>
      <c r="Y575" s="245" t="s">
        <v>867</v>
      </c>
      <c r="Z575" s="245" t="s">
        <v>286</v>
      </c>
      <c r="AA575" s="247" t="s">
        <v>1366</v>
      </c>
      <c r="AB575" s="245" t="s">
        <v>446</v>
      </c>
      <c r="AC575" s="245" t="s">
        <v>424</v>
      </c>
      <c r="AD575" s="245" t="s">
        <v>425</v>
      </c>
      <c r="AE575" s="245" t="s">
        <v>12</v>
      </c>
    </row>
    <row r="576" spans="2:31" x14ac:dyDescent="0.35">
      <c r="B576" s="244">
        <v>3100</v>
      </c>
      <c r="C576" s="245" t="s">
        <v>1368</v>
      </c>
      <c r="D576" s="244">
        <v>2014</v>
      </c>
      <c r="E576" s="245" t="s">
        <v>12</v>
      </c>
      <c r="F576" s="240">
        <v>2052.7051200000001</v>
      </c>
      <c r="G576" s="245" t="s">
        <v>1755</v>
      </c>
      <c r="H576" s="245" t="s">
        <v>12</v>
      </c>
      <c r="I576" s="240">
        <v>0</v>
      </c>
      <c r="J576" s="240">
        <v>0</v>
      </c>
      <c r="K576" s="240">
        <v>0</v>
      </c>
      <c r="L576" s="240">
        <v>0</v>
      </c>
      <c r="M576" s="240">
        <v>2052.7051200000001</v>
      </c>
      <c r="N576" s="240" t="s">
        <v>12</v>
      </c>
      <c r="O576" s="240">
        <v>0</v>
      </c>
      <c r="P576" s="240">
        <v>0</v>
      </c>
      <c r="Q576" s="240">
        <v>2052.7051200000001</v>
      </c>
      <c r="R576" s="240">
        <v>2052.7051200000001</v>
      </c>
      <c r="S576" s="240">
        <v>0</v>
      </c>
      <c r="T576" s="245" t="s">
        <v>12</v>
      </c>
      <c r="U576" s="245" t="s">
        <v>316</v>
      </c>
      <c r="V576" s="245" t="s">
        <v>317</v>
      </c>
      <c r="W576" s="245" t="s">
        <v>381</v>
      </c>
      <c r="X576" s="245" t="s">
        <v>12</v>
      </c>
      <c r="Y576" s="245" t="s">
        <v>1369</v>
      </c>
      <c r="Z576" s="245" t="s">
        <v>320</v>
      </c>
      <c r="AA576" s="247" t="s">
        <v>1370</v>
      </c>
      <c r="AB576" s="245" t="s">
        <v>321</v>
      </c>
      <c r="AC576" s="245" t="s">
        <v>322</v>
      </c>
      <c r="AD576" s="245" t="s">
        <v>323</v>
      </c>
      <c r="AE576" s="245" t="s">
        <v>12</v>
      </c>
    </row>
    <row r="577" spans="2:31" x14ac:dyDescent="0.35">
      <c r="B577" s="244">
        <v>3051</v>
      </c>
      <c r="C577" s="245" t="s">
        <v>1371</v>
      </c>
      <c r="D577" s="244">
        <v>2014</v>
      </c>
      <c r="E577" s="245" t="s">
        <v>12</v>
      </c>
      <c r="F577" s="240">
        <v>0</v>
      </c>
      <c r="G577" s="245" t="s">
        <v>1755</v>
      </c>
      <c r="H577" s="245" t="s">
        <v>12</v>
      </c>
      <c r="I577" s="240">
        <v>0</v>
      </c>
      <c r="J577" s="240">
        <v>0</v>
      </c>
      <c r="K577" s="240">
        <v>0</v>
      </c>
      <c r="L577" s="240">
        <v>0</v>
      </c>
      <c r="M577" s="240">
        <v>0</v>
      </c>
      <c r="N577" s="240" t="s">
        <v>12</v>
      </c>
      <c r="O577" s="240">
        <v>0</v>
      </c>
      <c r="P577" s="240">
        <v>0</v>
      </c>
      <c r="Q577" s="240">
        <v>0</v>
      </c>
      <c r="R577" s="240">
        <v>0</v>
      </c>
      <c r="S577" s="240">
        <v>0</v>
      </c>
      <c r="T577" s="245" t="s">
        <v>12</v>
      </c>
      <c r="U577" s="245" t="s">
        <v>317</v>
      </c>
      <c r="V577" s="245" t="s">
        <v>317</v>
      </c>
      <c r="W577" s="245" t="s">
        <v>12</v>
      </c>
      <c r="X577" s="245" t="s">
        <v>12</v>
      </c>
      <c r="Y577" s="245" t="s">
        <v>333</v>
      </c>
      <c r="Z577" s="245" t="s">
        <v>320</v>
      </c>
      <c r="AA577" s="247">
        <v>90120</v>
      </c>
      <c r="AB577" s="245" t="s">
        <v>321</v>
      </c>
      <c r="AC577" s="245" t="s">
        <v>322</v>
      </c>
      <c r="AD577" s="245" t="s">
        <v>323</v>
      </c>
      <c r="AE577" s="245" t="s">
        <v>12</v>
      </c>
    </row>
    <row r="578" spans="2:31" x14ac:dyDescent="0.35">
      <c r="B578" s="244">
        <v>3052</v>
      </c>
      <c r="C578" s="245" t="s">
        <v>1372</v>
      </c>
      <c r="D578" s="244">
        <v>2014</v>
      </c>
      <c r="E578" s="245" t="s">
        <v>12</v>
      </c>
      <c r="F578" s="240">
        <v>0</v>
      </c>
      <c r="G578" s="245" t="s">
        <v>1755</v>
      </c>
      <c r="H578" s="245" t="s">
        <v>12</v>
      </c>
      <c r="I578" s="240">
        <v>0</v>
      </c>
      <c r="J578" s="240">
        <v>0</v>
      </c>
      <c r="K578" s="240">
        <v>0</v>
      </c>
      <c r="L578" s="240">
        <v>0</v>
      </c>
      <c r="M578" s="240">
        <v>0</v>
      </c>
      <c r="N578" s="240" t="s">
        <v>12</v>
      </c>
      <c r="O578" s="240">
        <v>0</v>
      </c>
      <c r="P578" s="240">
        <v>0</v>
      </c>
      <c r="Q578" s="240">
        <v>0</v>
      </c>
      <c r="R578" s="240">
        <v>0</v>
      </c>
      <c r="S578" s="240">
        <v>0</v>
      </c>
      <c r="T578" s="245" t="s">
        <v>12</v>
      </c>
      <c r="U578" s="245" t="s">
        <v>317</v>
      </c>
      <c r="V578" s="245" t="s">
        <v>317</v>
      </c>
      <c r="W578" s="245" t="s">
        <v>12</v>
      </c>
      <c r="X578" s="245" t="s">
        <v>12</v>
      </c>
      <c r="Y578" s="245" t="s">
        <v>675</v>
      </c>
      <c r="Z578" s="245" t="s">
        <v>320</v>
      </c>
      <c r="AA578" s="247">
        <v>95203</v>
      </c>
      <c r="AB578" s="245" t="s">
        <v>321</v>
      </c>
      <c r="AC578" s="245" t="s">
        <v>322</v>
      </c>
      <c r="AD578" s="245" t="s">
        <v>323</v>
      </c>
      <c r="AE578" s="245" t="s">
        <v>12</v>
      </c>
    </row>
    <row r="579" spans="2:31" x14ac:dyDescent="0.35">
      <c r="B579" s="244">
        <v>2127</v>
      </c>
      <c r="C579" s="245" t="s">
        <v>1373</v>
      </c>
      <c r="D579" s="244">
        <v>2014</v>
      </c>
      <c r="E579" s="245" t="s">
        <v>12</v>
      </c>
      <c r="F579" s="240">
        <v>35158.796159999903</v>
      </c>
      <c r="G579" s="245" t="s">
        <v>1755</v>
      </c>
      <c r="H579" s="245" t="s">
        <v>12</v>
      </c>
      <c r="I579" s="240">
        <v>0</v>
      </c>
      <c r="J579" s="240">
        <v>0</v>
      </c>
      <c r="K579" s="240">
        <v>0</v>
      </c>
      <c r="L579" s="240">
        <v>0</v>
      </c>
      <c r="M579" s="240">
        <v>35158.796159999903</v>
      </c>
      <c r="N579" s="240" t="s">
        <v>12</v>
      </c>
      <c r="O579" s="240">
        <v>0</v>
      </c>
      <c r="P579" s="240">
        <v>0</v>
      </c>
      <c r="Q579" s="240">
        <v>35158.796159999903</v>
      </c>
      <c r="R579" s="240">
        <v>35158.796159999903</v>
      </c>
      <c r="S579" s="240">
        <v>0</v>
      </c>
      <c r="T579" s="245" t="s">
        <v>12</v>
      </c>
      <c r="U579" s="245" t="s">
        <v>316</v>
      </c>
      <c r="V579" s="245" t="s">
        <v>317</v>
      </c>
      <c r="W579" s="245" t="s">
        <v>1831</v>
      </c>
      <c r="X579" s="245" t="s">
        <v>12</v>
      </c>
      <c r="Y579" s="245" t="s">
        <v>483</v>
      </c>
      <c r="Z579" s="245" t="s">
        <v>484</v>
      </c>
      <c r="AA579" s="247">
        <v>97204</v>
      </c>
      <c r="AB579" s="245" t="s">
        <v>352</v>
      </c>
      <c r="AC579" s="245" t="s">
        <v>322</v>
      </c>
      <c r="AD579" s="245" t="s">
        <v>323</v>
      </c>
      <c r="AE579" s="245" t="s">
        <v>12</v>
      </c>
    </row>
    <row r="580" spans="2:31" x14ac:dyDescent="0.35">
      <c r="B580" s="244">
        <v>3053</v>
      </c>
      <c r="C580" s="245" t="s">
        <v>1375</v>
      </c>
      <c r="D580" s="244">
        <v>2014</v>
      </c>
      <c r="E580" s="245" t="s">
        <v>12</v>
      </c>
      <c r="F580" s="240">
        <v>0</v>
      </c>
      <c r="G580" s="245" t="s">
        <v>1755</v>
      </c>
      <c r="H580" s="245" t="s">
        <v>12</v>
      </c>
      <c r="I580" s="240">
        <v>0</v>
      </c>
      <c r="J580" s="240">
        <v>0</v>
      </c>
      <c r="K580" s="240">
        <v>0</v>
      </c>
      <c r="L580" s="240">
        <v>0</v>
      </c>
      <c r="M580" s="240">
        <v>0</v>
      </c>
      <c r="N580" s="240" t="s">
        <v>12</v>
      </c>
      <c r="O580" s="240">
        <v>0</v>
      </c>
      <c r="P580" s="240">
        <v>0</v>
      </c>
      <c r="Q580" s="240">
        <v>0</v>
      </c>
      <c r="R580" s="240">
        <v>0</v>
      </c>
      <c r="S580" s="240">
        <v>0</v>
      </c>
      <c r="T580" s="245" t="s">
        <v>12</v>
      </c>
      <c r="U580" s="245" t="s">
        <v>317</v>
      </c>
      <c r="V580" s="245" t="s">
        <v>317</v>
      </c>
      <c r="W580" s="245" t="s">
        <v>12</v>
      </c>
      <c r="X580" s="245" t="s">
        <v>12</v>
      </c>
      <c r="Y580" s="245" t="s">
        <v>1289</v>
      </c>
      <c r="Z580" s="245" t="s">
        <v>320</v>
      </c>
      <c r="AA580" s="247">
        <v>90120</v>
      </c>
      <c r="AB580" s="245" t="s">
        <v>851</v>
      </c>
      <c r="AC580" s="245" t="s">
        <v>322</v>
      </c>
      <c r="AD580" s="245" t="s">
        <v>323</v>
      </c>
      <c r="AE580" s="245" t="s">
        <v>12</v>
      </c>
    </row>
    <row r="581" spans="2:31" x14ac:dyDescent="0.35">
      <c r="B581" s="244">
        <v>3101</v>
      </c>
      <c r="C581" s="245" t="s">
        <v>1805</v>
      </c>
      <c r="D581" s="244">
        <v>2014</v>
      </c>
      <c r="E581" s="245" t="s">
        <v>12</v>
      </c>
      <c r="F581" s="240">
        <v>0</v>
      </c>
      <c r="G581" s="245" t="s">
        <v>1755</v>
      </c>
      <c r="H581" s="245" t="s">
        <v>12</v>
      </c>
      <c r="I581" s="240">
        <v>0</v>
      </c>
      <c r="J581" s="240">
        <v>0</v>
      </c>
      <c r="K581" s="240">
        <v>0</v>
      </c>
      <c r="L581" s="240">
        <v>0</v>
      </c>
      <c r="M581" s="240">
        <v>0</v>
      </c>
      <c r="N581" s="240" t="s">
        <v>12</v>
      </c>
      <c r="O581" s="240">
        <v>0</v>
      </c>
      <c r="P581" s="240">
        <v>0</v>
      </c>
      <c r="Q581" s="240">
        <v>0</v>
      </c>
      <c r="R581" s="240">
        <v>0</v>
      </c>
      <c r="S581" s="240">
        <v>0</v>
      </c>
      <c r="T581" s="245" t="s">
        <v>12</v>
      </c>
      <c r="U581" s="245" t="s">
        <v>316</v>
      </c>
      <c r="V581" s="245" t="s">
        <v>317</v>
      </c>
      <c r="W581" s="245" t="s">
        <v>553</v>
      </c>
      <c r="X581" s="245" t="s">
        <v>12</v>
      </c>
      <c r="Y581" s="245" t="s">
        <v>1377</v>
      </c>
      <c r="Z581" s="245" t="s">
        <v>774</v>
      </c>
      <c r="AA581" s="247" t="s">
        <v>1378</v>
      </c>
      <c r="AB581" s="245" t="s">
        <v>493</v>
      </c>
      <c r="AC581" s="245" t="s">
        <v>322</v>
      </c>
      <c r="AD581" s="245" t="s">
        <v>323</v>
      </c>
      <c r="AE581" s="245" t="s">
        <v>12</v>
      </c>
    </row>
    <row r="582" spans="2:31" x14ac:dyDescent="0.35">
      <c r="B582" s="244">
        <v>2243</v>
      </c>
      <c r="C582" s="245" t="s">
        <v>1379</v>
      </c>
      <c r="D582" s="244">
        <v>2014</v>
      </c>
      <c r="E582" s="245" t="s">
        <v>12</v>
      </c>
      <c r="F582" s="240">
        <v>1098132.39094472</v>
      </c>
      <c r="G582" s="245" t="s">
        <v>1755</v>
      </c>
      <c r="H582" s="245" t="s">
        <v>12</v>
      </c>
      <c r="I582" s="240">
        <v>0</v>
      </c>
      <c r="J582" s="240">
        <v>0</v>
      </c>
      <c r="K582" s="240">
        <v>0</v>
      </c>
      <c r="L582" s="240">
        <v>0</v>
      </c>
      <c r="M582" s="240">
        <v>1098132.39094472</v>
      </c>
      <c r="N582" s="240" t="s">
        <v>12</v>
      </c>
      <c r="O582" s="240">
        <v>0</v>
      </c>
      <c r="P582" s="240">
        <v>0</v>
      </c>
      <c r="Q582" s="240">
        <v>784599.01945200702</v>
      </c>
      <c r="R582" s="240">
        <v>784599.01945200702</v>
      </c>
      <c r="S582" s="240">
        <v>313533.371492712</v>
      </c>
      <c r="T582" s="245" t="s">
        <v>12</v>
      </c>
      <c r="U582" s="245" t="s">
        <v>316</v>
      </c>
      <c r="V582" s="245" t="s">
        <v>317</v>
      </c>
      <c r="W582" s="245" t="s">
        <v>553</v>
      </c>
      <c r="X582" s="245" t="s">
        <v>12</v>
      </c>
      <c r="Y582" s="245" t="s">
        <v>1377</v>
      </c>
      <c r="Z582" s="245" t="s">
        <v>774</v>
      </c>
      <c r="AA582" s="247" t="s">
        <v>1378</v>
      </c>
      <c r="AB582" s="245" t="s">
        <v>493</v>
      </c>
      <c r="AC582" s="245" t="s">
        <v>322</v>
      </c>
      <c r="AD582" s="245" t="s">
        <v>323</v>
      </c>
      <c r="AE582" s="245" t="s">
        <v>12</v>
      </c>
    </row>
    <row r="583" spans="2:31" x14ac:dyDescent="0.35">
      <c r="B583" s="244">
        <v>101513</v>
      </c>
      <c r="C583" s="245" t="s">
        <v>2019</v>
      </c>
      <c r="D583" s="244">
        <v>2014</v>
      </c>
      <c r="E583" s="245" t="s">
        <v>12</v>
      </c>
      <c r="F583" s="240">
        <v>91454.143416000006</v>
      </c>
      <c r="G583" s="245" t="s">
        <v>1755</v>
      </c>
      <c r="H583" s="245" t="s">
        <v>12</v>
      </c>
      <c r="I583" s="240">
        <v>91454.143416000006</v>
      </c>
      <c r="J583" s="240">
        <v>0</v>
      </c>
      <c r="K583" s="240">
        <v>0</v>
      </c>
      <c r="L583" s="240">
        <v>0</v>
      </c>
      <c r="M583" s="240">
        <v>0</v>
      </c>
      <c r="N583" s="240" t="s">
        <v>12</v>
      </c>
      <c r="O583" s="240">
        <v>91454.143416000006</v>
      </c>
      <c r="P583" s="240">
        <v>0</v>
      </c>
      <c r="Q583" s="240">
        <v>0</v>
      </c>
      <c r="R583" s="240">
        <v>91454.143416000006</v>
      </c>
      <c r="S583" s="240">
        <v>0</v>
      </c>
      <c r="T583" s="245" t="s">
        <v>12</v>
      </c>
      <c r="U583" s="245" t="s">
        <v>316</v>
      </c>
      <c r="V583" s="245" t="s">
        <v>316</v>
      </c>
      <c r="W583" s="245" t="s">
        <v>467</v>
      </c>
      <c r="X583" s="245" t="s">
        <v>12</v>
      </c>
      <c r="Y583" s="245" t="s">
        <v>578</v>
      </c>
      <c r="Z583" s="245" t="s">
        <v>320</v>
      </c>
      <c r="AA583" s="247">
        <v>93725</v>
      </c>
      <c r="AB583" s="245" t="s">
        <v>940</v>
      </c>
      <c r="AC583" s="245" t="s">
        <v>476</v>
      </c>
      <c r="AD583" s="245" t="s">
        <v>327</v>
      </c>
      <c r="AE583" s="245" t="s">
        <v>12</v>
      </c>
    </row>
    <row r="584" spans="2:31" x14ac:dyDescent="0.35">
      <c r="B584" s="244">
        <v>101053</v>
      </c>
      <c r="C584" s="245" t="s">
        <v>1380</v>
      </c>
      <c r="D584" s="244">
        <v>2014</v>
      </c>
      <c r="E584" s="245" t="s">
        <v>12</v>
      </c>
      <c r="F584" s="240">
        <v>38815.055945300002</v>
      </c>
      <c r="G584" s="245" t="s">
        <v>1755</v>
      </c>
      <c r="H584" s="245" t="s">
        <v>12</v>
      </c>
      <c r="I584" s="240">
        <v>38815.055945300002</v>
      </c>
      <c r="J584" s="240">
        <v>0</v>
      </c>
      <c r="K584" s="240">
        <v>0</v>
      </c>
      <c r="L584" s="240">
        <v>0</v>
      </c>
      <c r="M584" s="240">
        <v>0</v>
      </c>
      <c r="N584" s="240" t="s">
        <v>12</v>
      </c>
      <c r="O584" s="240">
        <v>38815.055945300002</v>
      </c>
      <c r="P584" s="240">
        <v>0</v>
      </c>
      <c r="Q584" s="240">
        <v>0</v>
      </c>
      <c r="R584" s="240">
        <v>38815.055945300002</v>
      </c>
      <c r="S584" s="240">
        <v>0</v>
      </c>
      <c r="T584" s="245" t="s">
        <v>12</v>
      </c>
      <c r="U584" s="245" t="s">
        <v>316</v>
      </c>
      <c r="V584" s="245" t="s">
        <v>316</v>
      </c>
      <c r="W584" s="245" t="s">
        <v>318</v>
      </c>
      <c r="X584" s="245" t="s">
        <v>12</v>
      </c>
      <c r="Y584" s="245" t="s">
        <v>1236</v>
      </c>
      <c r="Z584" s="245" t="s">
        <v>320</v>
      </c>
      <c r="AA584" s="247">
        <v>91761</v>
      </c>
      <c r="AB584" s="245" t="s">
        <v>364</v>
      </c>
      <c r="AC584" s="245" t="s">
        <v>365</v>
      </c>
      <c r="AD584" s="245" t="s">
        <v>366</v>
      </c>
      <c r="AE584" s="245" t="s">
        <v>12</v>
      </c>
    </row>
    <row r="585" spans="2:31" x14ac:dyDescent="0.35">
      <c r="B585" s="244">
        <v>104394</v>
      </c>
      <c r="C585" s="245" t="s">
        <v>1382</v>
      </c>
      <c r="D585" s="244">
        <v>2014</v>
      </c>
      <c r="E585" s="245" t="s">
        <v>12</v>
      </c>
      <c r="F585" s="240">
        <v>22099.653075599901</v>
      </c>
      <c r="G585" s="245" t="s">
        <v>1755</v>
      </c>
      <c r="H585" s="245" t="s">
        <v>12</v>
      </c>
      <c r="I585" s="240">
        <v>22099.653075599901</v>
      </c>
      <c r="J585" s="240">
        <v>0</v>
      </c>
      <c r="K585" s="240">
        <v>0</v>
      </c>
      <c r="L585" s="240">
        <v>0</v>
      </c>
      <c r="M585" s="240">
        <v>0</v>
      </c>
      <c r="N585" s="240" t="s">
        <v>12</v>
      </c>
      <c r="O585" s="240">
        <v>0</v>
      </c>
      <c r="P585" s="240">
        <v>0</v>
      </c>
      <c r="Q585" s="240">
        <v>0</v>
      </c>
      <c r="R585" s="240">
        <v>0</v>
      </c>
      <c r="S585" s="240">
        <v>22099.653075599901</v>
      </c>
      <c r="T585" s="245" t="s">
        <v>12</v>
      </c>
      <c r="U585" s="245" t="s">
        <v>317</v>
      </c>
      <c r="V585" s="245" t="s">
        <v>317</v>
      </c>
      <c r="W585" s="245" t="s">
        <v>12</v>
      </c>
      <c r="X585" s="245" t="s">
        <v>12</v>
      </c>
      <c r="Y585" s="245" t="s">
        <v>399</v>
      </c>
      <c r="Z585" s="245" t="s">
        <v>320</v>
      </c>
      <c r="AA585" s="247">
        <v>90723</v>
      </c>
      <c r="AB585" s="245" t="s">
        <v>681</v>
      </c>
      <c r="AC585" s="245" t="s">
        <v>201</v>
      </c>
      <c r="AD585" s="245" t="s">
        <v>327</v>
      </c>
      <c r="AE585" s="245" t="s">
        <v>12</v>
      </c>
    </row>
    <row r="586" spans="2:31" x14ac:dyDescent="0.35">
      <c r="B586" s="244">
        <v>104206</v>
      </c>
      <c r="C586" s="245" t="s">
        <v>1383</v>
      </c>
      <c r="D586" s="244">
        <v>2014</v>
      </c>
      <c r="E586" s="245" t="s">
        <v>12</v>
      </c>
      <c r="F586" s="240">
        <v>20835.414820400001</v>
      </c>
      <c r="G586" s="245" t="s">
        <v>1755</v>
      </c>
      <c r="H586" s="245" t="s">
        <v>12</v>
      </c>
      <c r="I586" s="240">
        <v>20835.414820400001</v>
      </c>
      <c r="J586" s="240">
        <v>0</v>
      </c>
      <c r="K586" s="240">
        <v>0</v>
      </c>
      <c r="L586" s="240">
        <v>0</v>
      </c>
      <c r="M586" s="240">
        <v>0</v>
      </c>
      <c r="N586" s="240" t="s">
        <v>12</v>
      </c>
      <c r="O586" s="240">
        <v>20835.414820400001</v>
      </c>
      <c r="P586" s="240">
        <v>0</v>
      </c>
      <c r="Q586" s="240">
        <v>0</v>
      </c>
      <c r="R586" s="240">
        <v>20835.414820400001</v>
      </c>
      <c r="S586" s="240">
        <v>0</v>
      </c>
      <c r="T586" s="245" t="s">
        <v>12</v>
      </c>
      <c r="U586" s="245" t="s">
        <v>316</v>
      </c>
      <c r="V586" s="245" t="s">
        <v>317</v>
      </c>
      <c r="W586" s="245" t="s">
        <v>1771</v>
      </c>
      <c r="X586" s="245" t="s">
        <v>12</v>
      </c>
      <c r="Y586" s="245" t="s">
        <v>1384</v>
      </c>
      <c r="Z586" s="245" t="s">
        <v>320</v>
      </c>
      <c r="AA586" s="247">
        <v>90248</v>
      </c>
      <c r="AB586" s="245" t="s">
        <v>2092</v>
      </c>
      <c r="AC586" s="245" t="s">
        <v>201</v>
      </c>
      <c r="AD586" s="245" t="s">
        <v>327</v>
      </c>
      <c r="AE586" s="245" t="s">
        <v>12</v>
      </c>
    </row>
    <row r="587" spans="2:31" x14ac:dyDescent="0.35">
      <c r="B587" s="244">
        <v>104423</v>
      </c>
      <c r="C587" s="245" t="s">
        <v>1386</v>
      </c>
      <c r="D587" s="244">
        <v>2014</v>
      </c>
      <c r="E587" s="245" t="s">
        <v>12</v>
      </c>
      <c r="F587" s="240">
        <v>20107.702009600001</v>
      </c>
      <c r="G587" s="245" t="s">
        <v>1755</v>
      </c>
      <c r="H587" s="245" t="s">
        <v>12</v>
      </c>
      <c r="I587" s="240">
        <v>20107.702009600001</v>
      </c>
      <c r="J587" s="240">
        <v>0</v>
      </c>
      <c r="K587" s="240">
        <v>0</v>
      </c>
      <c r="L587" s="240">
        <v>0</v>
      </c>
      <c r="M587" s="240">
        <v>0</v>
      </c>
      <c r="N587" s="240" t="s">
        <v>12</v>
      </c>
      <c r="O587" s="240">
        <v>0</v>
      </c>
      <c r="P587" s="240">
        <v>0</v>
      </c>
      <c r="Q587" s="240">
        <v>0</v>
      </c>
      <c r="R587" s="240">
        <v>0</v>
      </c>
      <c r="S587" s="240">
        <v>20107.702009600001</v>
      </c>
      <c r="T587" s="245" t="s">
        <v>12</v>
      </c>
      <c r="U587" s="245" t="s">
        <v>317</v>
      </c>
      <c r="V587" s="245" t="s">
        <v>317</v>
      </c>
      <c r="W587" s="245" t="s">
        <v>12</v>
      </c>
      <c r="X587" s="245" t="s">
        <v>12</v>
      </c>
      <c r="Y587" s="245" t="s">
        <v>1387</v>
      </c>
      <c r="Z587" s="245" t="s">
        <v>320</v>
      </c>
      <c r="AA587" s="247">
        <v>95826</v>
      </c>
      <c r="AB587" s="245" t="s">
        <v>400</v>
      </c>
      <c r="AC587" s="245" t="s">
        <v>201</v>
      </c>
      <c r="AD587" s="245" t="s">
        <v>327</v>
      </c>
      <c r="AE587" s="245" t="s">
        <v>12</v>
      </c>
    </row>
    <row r="588" spans="2:31" x14ac:dyDescent="0.35">
      <c r="B588" s="244">
        <v>104096</v>
      </c>
      <c r="C588" s="245" t="s">
        <v>1390</v>
      </c>
      <c r="D588" s="244">
        <v>2014</v>
      </c>
      <c r="E588" s="245" t="s">
        <v>12</v>
      </c>
      <c r="F588" s="240">
        <v>859535.02043999895</v>
      </c>
      <c r="G588" s="245" t="s">
        <v>1755</v>
      </c>
      <c r="H588" s="245" t="s">
        <v>12</v>
      </c>
      <c r="I588" s="240">
        <v>0</v>
      </c>
      <c r="J588" s="240">
        <v>0</v>
      </c>
      <c r="K588" s="240">
        <v>836433.26303999894</v>
      </c>
      <c r="L588" s="240">
        <v>23101.7573999999</v>
      </c>
      <c r="M588" s="240">
        <v>0</v>
      </c>
      <c r="N588" s="240" t="s">
        <v>12</v>
      </c>
      <c r="O588" s="240">
        <v>0</v>
      </c>
      <c r="P588" s="240">
        <v>836433.26303999894</v>
      </c>
      <c r="Q588" s="240">
        <v>0</v>
      </c>
      <c r="R588" s="240">
        <v>836433.26303999894</v>
      </c>
      <c r="S588" s="240">
        <v>23101.7573999999</v>
      </c>
      <c r="T588" s="245" t="s">
        <v>12</v>
      </c>
      <c r="U588" s="245" t="s">
        <v>316</v>
      </c>
      <c r="V588" s="245" t="s">
        <v>317</v>
      </c>
      <c r="W588" s="245" t="s">
        <v>340</v>
      </c>
      <c r="X588" s="245" t="s">
        <v>12</v>
      </c>
      <c r="Y588" s="245" t="s">
        <v>1391</v>
      </c>
      <c r="Z588" s="245" t="s">
        <v>445</v>
      </c>
      <c r="AA588" s="247">
        <v>79416</v>
      </c>
      <c r="AB588" s="245" t="s">
        <v>446</v>
      </c>
      <c r="AC588" s="245" t="s">
        <v>394</v>
      </c>
      <c r="AD588" s="245" t="s">
        <v>395</v>
      </c>
      <c r="AE588" s="245" t="s">
        <v>12</v>
      </c>
    </row>
    <row r="589" spans="2:31" x14ac:dyDescent="0.35">
      <c r="B589" s="244">
        <v>104462</v>
      </c>
      <c r="C589" s="245" t="s">
        <v>1397</v>
      </c>
      <c r="D589" s="244">
        <v>2014</v>
      </c>
      <c r="E589" s="245" t="s">
        <v>12</v>
      </c>
      <c r="F589" s="240">
        <v>0</v>
      </c>
      <c r="G589" s="245" t="s">
        <v>1755</v>
      </c>
      <c r="H589" s="245" t="s">
        <v>12</v>
      </c>
      <c r="I589" s="240">
        <v>0</v>
      </c>
      <c r="J589" s="240">
        <v>0</v>
      </c>
      <c r="K589" s="240">
        <v>0</v>
      </c>
      <c r="L589" s="240">
        <v>0</v>
      </c>
      <c r="M589" s="240">
        <v>0</v>
      </c>
      <c r="N589" s="240" t="s">
        <v>12</v>
      </c>
      <c r="O589" s="240">
        <v>0</v>
      </c>
      <c r="P589" s="240">
        <v>0</v>
      </c>
      <c r="Q589" s="240">
        <v>0</v>
      </c>
      <c r="R589" s="240">
        <v>0</v>
      </c>
      <c r="S589" s="240">
        <v>0</v>
      </c>
      <c r="T589" s="245" t="s">
        <v>12</v>
      </c>
      <c r="U589" s="245" t="s">
        <v>316</v>
      </c>
      <c r="V589" s="245" t="s">
        <v>317</v>
      </c>
      <c r="W589" s="245" t="s">
        <v>390</v>
      </c>
      <c r="X589" s="245" t="s">
        <v>12</v>
      </c>
      <c r="Y589" s="245" t="s">
        <v>1398</v>
      </c>
      <c r="Z589" s="245" t="s">
        <v>491</v>
      </c>
      <c r="AA589" s="247">
        <v>98004</v>
      </c>
      <c r="AB589" s="245" t="s">
        <v>560</v>
      </c>
      <c r="AC589" s="245" t="s">
        <v>322</v>
      </c>
      <c r="AD589" s="245" t="s">
        <v>323</v>
      </c>
      <c r="AE589" s="245" t="s">
        <v>12</v>
      </c>
    </row>
    <row r="590" spans="2:31" x14ac:dyDescent="0.35">
      <c r="B590" s="244">
        <v>101400</v>
      </c>
      <c r="C590" s="245" t="s">
        <v>1399</v>
      </c>
      <c r="D590" s="244">
        <v>2014</v>
      </c>
      <c r="E590" s="245" t="s">
        <v>12</v>
      </c>
      <c r="F590" s="240">
        <v>18651.273533200001</v>
      </c>
      <c r="G590" s="245" t="s">
        <v>1755</v>
      </c>
      <c r="H590" s="245" t="s">
        <v>12</v>
      </c>
      <c r="I590" s="240">
        <v>18651.273533200001</v>
      </c>
      <c r="J590" s="240">
        <v>0</v>
      </c>
      <c r="K590" s="240">
        <v>0</v>
      </c>
      <c r="L590" s="240">
        <v>0</v>
      </c>
      <c r="M590" s="240">
        <v>0</v>
      </c>
      <c r="N590" s="240" t="s">
        <v>12</v>
      </c>
      <c r="O590" s="240">
        <v>18651.273533200001</v>
      </c>
      <c r="P590" s="240">
        <v>0</v>
      </c>
      <c r="Q590" s="240">
        <v>0</v>
      </c>
      <c r="R590" s="240">
        <v>18651.273533200001</v>
      </c>
      <c r="S590" s="240">
        <v>0</v>
      </c>
      <c r="T590" s="245" t="s">
        <v>12</v>
      </c>
      <c r="U590" s="245" t="s">
        <v>316</v>
      </c>
      <c r="V590" s="245" t="s">
        <v>317</v>
      </c>
      <c r="W590" s="245" t="s">
        <v>553</v>
      </c>
      <c r="X590" s="245" t="s">
        <v>12</v>
      </c>
      <c r="Y590" s="245" t="s">
        <v>460</v>
      </c>
      <c r="Z590" s="245" t="s">
        <v>320</v>
      </c>
      <c r="AA590" s="247">
        <v>92121</v>
      </c>
      <c r="AB590" s="245" t="s">
        <v>1400</v>
      </c>
      <c r="AC590" s="245" t="s">
        <v>201</v>
      </c>
      <c r="AD590" s="245" t="s">
        <v>327</v>
      </c>
      <c r="AE590" s="245" t="s">
        <v>12</v>
      </c>
    </row>
    <row r="591" spans="2:31" x14ac:dyDescent="0.35">
      <c r="B591" s="244">
        <v>101523</v>
      </c>
      <c r="C591" s="245" t="s">
        <v>1401</v>
      </c>
      <c r="D591" s="244">
        <v>2014</v>
      </c>
      <c r="E591" s="245" t="s">
        <v>12</v>
      </c>
      <c r="F591" s="240">
        <v>39385.590661200004</v>
      </c>
      <c r="G591" s="245" t="s">
        <v>1755</v>
      </c>
      <c r="H591" s="245" t="s">
        <v>12</v>
      </c>
      <c r="I591" s="240">
        <v>39385.590661200004</v>
      </c>
      <c r="J591" s="240">
        <v>0</v>
      </c>
      <c r="K591" s="240">
        <v>0</v>
      </c>
      <c r="L591" s="240">
        <v>0</v>
      </c>
      <c r="M591" s="240">
        <v>0</v>
      </c>
      <c r="N591" s="240" t="s">
        <v>12</v>
      </c>
      <c r="O591" s="240">
        <v>39385.590661200004</v>
      </c>
      <c r="P591" s="240">
        <v>0</v>
      </c>
      <c r="Q591" s="240">
        <v>0</v>
      </c>
      <c r="R591" s="240">
        <v>39385.590661200004</v>
      </c>
      <c r="S591" s="240">
        <v>0</v>
      </c>
      <c r="T591" s="245" t="s">
        <v>12</v>
      </c>
      <c r="U591" s="245" t="s">
        <v>316</v>
      </c>
      <c r="V591" s="245" t="s">
        <v>317</v>
      </c>
      <c r="W591" s="245" t="s">
        <v>553</v>
      </c>
      <c r="X591" s="245" t="s">
        <v>12</v>
      </c>
      <c r="Y591" s="245" t="s">
        <v>460</v>
      </c>
      <c r="Z591" s="245" t="s">
        <v>320</v>
      </c>
      <c r="AA591" s="247">
        <v>92121</v>
      </c>
      <c r="AB591" s="245" t="s">
        <v>1400</v>
      </c>
      <c r="AC591" s="245" t="s">
        <v>201</v>
      </c>
      <c r="AD591" s="245" t="s">
        <v>327</v>
      </c>
      <c r="AE591" s="245" t="s">
        <v>12</v>
      </c>
    </row>
    <row r="592" spans="2:31" x14ac:dyDescent="0.35">
      <c r="B592" s="244">
        <v>104197</v>
      </c>
      <c r="C592" s="245" t="s">
        <v>1402</v>
      </c>
      <c r="D592" s="244">
        <v>2014</v>
      </c>
      <c r="E592" s="245" t="s">
        <v>12</v>
      </c>
      <c r="F592" s="240">
        <v>79928.469259999896</v>
      </c>
      <c r="G592" s="245" t="s">
        <v>1755</v>
      </c>
      <c r="H592" s="245" t="s">
        <v>12</v>
      </c>
      <c r="I592" s="240">
        <v>79928.469259999896</v>
      </c>
      <c r="J592" s="240">
        <v>0</v>
      </c>
      <c r="K592" s="240">
        <v>0</v>
      </c>
      <c r="L592" s="240">
        <v>0</v>
      </c>
      <c r="M592" s="240">
        <v>0</v>
      </c>
      <c r="N592" s="240" t="s">
        <v>12</v>
      </c>
      <c r="O592" s="240">
        <v>79928.469259999896</v>
      </c>
      <c r="P592" s="240">
        <v>0</v>
      </c>
      <c r="Q592" s="240">
        <v>0</v>
      </c>
      <c r="R592" s="240">
        <v>79928.469259999896</v>
      </c>
      <c r="S592" s="240">
        <v>0</v>
      </c>
      <c r="T592" s="245" t="s">
        <v>12</v>
      </c>
      <c r="U592" s="245" t="s">
        <v>316</v>
      </c>
      <c r="V592" s="245" t="s">
        <v>316</v>
      </c>
      <c r="W592" s="245" t="s">
        <v>690</v>
      </c>
      <c r="X592" s="245" t="s">
        <v>12</v>
      </c>
      <c r="Y592" s="245" t="s">
        <v>732</v>
      </c>
      <c r="Z592" s="245" t="s">
        <v>320</v>
      </c>
      <c r="AA592" s="247">
        <v>91746</v>
      </c>
      <c r="AB592" s="245" t="s">
        <v>1404</v>
      </c>
      <c r="AC592" s="245" t="s">
        <v>1405</v>
      </c>
      <c r="AD592" s="245" t="s">
        <v>327</v>
      </c>
      <c r="AE592" s="245" t="s">
        <v>12</v>
      </c>
    </row>
    <row r="593" spans="2:31" x14ac:dyDescent="0.35">
      <c r="B593" s="244">
        <v>5028</v>
      </c>
      <c r="C593" s="245" t="s">
        <v>1406</v>
      </c>
      <c r="D593" s="244">
        <v>2014</v>
      </c>
      <c r="E593" s="245" t="s">
        <v>12</v>
      </c>
      <c r="F593" s="240">
        <v>0</v>
      </c>
      <c r="G593" s="245" t="s">
        <v>1755</v>
      </c>
      <c r="H593" s="245" t="s">
        <v>12</v>
      </c>
      <c r="I593" s="240">
        <v>0</v>
      </c>
      <c r="J593" s="240">
        <v>0</v>
      </c>
      <c r="K593" s="240">
        <v>0</v>
      </c>
      <c r="L593" s="240">
        <v>0</v>
      </c>
      <c r="M593" s="240">
        <v>0</v>
      </c>
      <c r="N593" s="240" t="s">
        <v>12</v>
      </c>
      <c r="O593" s="240">
        <v>0</v>
      </c>
      <c r="P593" s="240">
        <v>0</v>
      </c>
      <c r="Q593" s="240">
        <v>0</v>
      </c>
      <c r="R593" s="240">
        <v>0</v>
      </c>
      <c r="S593" s="240">
        <v>0</v>
      </c>
      <c r="T593" s="245" t="s">
        <v>12</v>
      </c>
      <c r="U593" s="245" t="s">
        <v>317</v>
      </c>
      <c r="V593" s="245" t="s">
        <v>317</v>
      </c>
      <c r="W593" s="245" t="s">
        <v>12</v>
      </c>
      <c r="X593" s="245" t="s">
        <v>12</v>
      </c>
      <c r="Y593" s="245" t="s">
        <v>1407</v>
      </c>
      <c r="Z593" s="245" t="s">
        <v>1396</v>
      </c>
      <c r="AA593" s="247">
        <v>87401</v>
      </c>
      <c r="AB593" s="245" t="s">
        <v>638</v>
      </c>
      <c r="AC593" s="245" t="s">
        <v>424</v>
      </c>
      <c r="AD593" s="245" t="s">
        <v>425</v>
      </c>
      <c r="AE593" s="245" t="s">
        <v>12</v>
      </c>
    </row>
    <row r="594" spans="2:31" x14ac:dyDescent="0.35">
      <c r="B594" s="244">
        <v>101217</v>
      </c>
      <c r="C594" s="245" t="s">
        <v>2093</v>
      </c>
      <c r="D594" s="244">
        <v>2014</v>
      </c>
      <c r="E594" s="245" t="s">
        <v>12</v>
      </c>
      <c r="F594" s="240">
        <v>24797.296594399901</v>
      </c>
      <c r="G594" s="245" t="s">
        <v>1755</v>
      </c>
      <c r="H594" s="245" t="s">
        <v>12</v>
      </c>
      <c r="I594" s="240">
        <v>24797.296594399901</v>
      </c>
      <c r="J594" s="240">
        <v>0</v>
      </c>
      <c r="K594" s="240">
        <v>0</v>
      </c>
      <c r="L594" s="240">
        <v>0</v>
      </c>
      <c r="M594" s="240">
        <v>0</v>
      </c>
      <c r="N594" s="240" t="s">
        <v>12</v>
      </c>
      <c r="O594" s="240">
        <v>24797.296594399901</v>
      </c>
      <c r="P594" s="240">
        <v>0</v>
      </c>
      <c r="Q594" s="240">
        <v>0</v>
      </c>
      <c r="R594" s="240">
        <v>24797.296594399901</v>
      </c>
      <c r="S594" s="240">
        <v>0</v>
      </c>
      <c r="T594" s="245" t="s">
        <v>12</v>
      </c>
      <c r="U594" s="245" t="s">
        <v>316</v>
      </c>
      <c r="V594" s="245" t="s">
        <v>316</v>
      </c>
      <c r="W594" s="245" t="s">
        <v>553</v>
      </c>
      <c r="X594" s="245" t="s">
        <v>12</v>
      </c>
      <c r="Y594" s="245" t="s">
        <v>675</v>
      </c>
      <c r="Z594" s="245" t="s">
        <v>320</v>
      </c>
      <c r="AA594" s="247">
        <v>95205</v>
      </c>
      <c r="AB594" s="245" t="s">
        <v>673</v>
      </c>
      <c r="AC594" s="245" t="s">
        <v>201</v>
      </c>
      <c r="AD594" s="245" t="s">
        <v>327</v>
      </c>
      <c r="AE594" s="245" t="s">
        <v>12</v>
      </c>
    </row>
    <row r="595" spans="2:31" x14ac:dyDescent="0.35">
      <c r="B595" s="244">
        <v>104391</v>
      </c>
      <c r="C595" s="245" t="s">
        <v>1408</v>
      </c>
      <c r="D595" s="244">
        <v>2014</v>
      </c>
      <c r="E595" s="245" t="s">
        <v>12</v>
      </c>
      <c r="F595" s="240">
        <v>22181.733696399901</v>
      </c>
      <c r="G595" s="245" t="s">
        <v>1755</v>
      </c>
      <c r="H595" s="245" t="s">
        <v>12</v>
      </c>
      <c r="I595" s="240">
        <v>22181.733696399901</v>
      </c>
      <c r="J595" s="240">
        <v>0</v>
      </c>
      <c r="K595" s="240">
        <v>0</v>
      </c>
      <c r="L595" s="240">
        <v>0</v>
      </c>
      <c r="M595" s="240">
        <v>0</v>
      </c>
      <c r="N595" s="240" t="s">
        <v>12</v>
      </c>
      <c r="O595" s="240">
        <v>0</v>
      </c>
      <c r="P595" s="240">
        <v>0</v>
      </c>
      <c r="Q595" s="240">
        <v>0</v>
      </c>
      <c r="R595" s="240">
        <v>0</v>
      </c>
      <c r="S595" s="240">
        <v>22181.733696399901</v>
      </c>
      <c r="T595" s="245" t="s">
        <v>12</v>
      </c>
      <c r="U595" s="245" t="s">
        <v>317</v>
      </c>
      <c r="V595" s="245" t="s">
        <v>317</v>
      </c>
      <c r="W595" s="245" t="s">
        <v>12</v>
      </c>
      <c r="X595" s="245" t="s">
        <v>12</v>
      </c>
      <c r="Y595" s="245" t="s">
        <v>460</v>
      </c>
      <c r="Z595" s="245" t="s">
        <v>320</v>
      </c>
      <c r="AA595" s="247">
        <v>92123</v>
      </c>
      <c r="AB595" s="245" t="s">
        <v>1409</v>
      </c>
      <c r="AC595" s="245" t="s">
        <v>201</v>
      </c>
      <c r="AD595" s="245" t="s">
        <v>327</v>
      </c>
      <c r="AE595" s="245" t="s">
        <v>12</v>
      </c>
    </row>
    <row r="596" spans="2:31" x14ac:dyDescent="0.35">
      <c r="B596" s="244">
        <v>104203</v>
      </c>
      <c r="C596" s="245" t="s">
        <v>1410</v>
      </c>
      <c r="D596" s="244">
        <v>2014</v>
      </c>
      <c r="E596" s="245" t="s">
        <v>12</v>
      </c>
      <c r="F596" s="240">
        <v>0</v>
      </c>
      <c r="G596" s="245" t="s">
        <v>1755</v>
      </c>
      <c r="H596" s="245" t="s">
        <v>12</v>
      </c>
      <c r="I596" s="240">
        <v>0</v>
      </c>
      <c r="J596" s="240">
        <v>0</v>
      </c>
      <c r="K596" s="240">
        <v>0</v>
      </c>
      <c r="L596" s="240">
        <v>0</v>
      </c>
      <c r="M596" s="240">
        <v>0</v>
      </c>
      <c r="N596" s="240" t="s">
        <v>12</v>
      </c>
      <c r="O596" s="240">
        <v>0</v>
      </c>
      <c r="P596" s="240">
        <v>0</v>
      </c>
      <c r="Q596" s="240">
        <v>0</v>
      </c>
      <c r="R596" s="240">
        <v>0</v>
      </c>
      <c r="S596" s="240">
        <v>0</v>
      </c>
      <c r="T596" s="245" t="s">
        <v>12</v>
      </c>
      <c r="U596" s="245" t="s">
        <v>316</v>
      </c>
      <c r="V596" s="245" t="s">
        <v>317</v>
      </c>
      <c r="W596" s="245" t="s">
        <v>690</v>
      </c>
      <c r="X596" s="245" t="s">
        <v>12</v>
      </c>
      <c r="Y596" s="245" t="s">
        <v>1411</v>
      </c>
      <c r="Z596" s="245" t="s">
        <v>1412</v>
      </c>
      <c r="AA596" s="247">
        <v>58504</v>
      </c>
      <c r="AB596" s="245" t="s">
        <v>321</v>
      </c>
      <c r="AC596" s="245" t="s">
        <v>322</v>
      </c>
      <c r="AD596" s="245" t="s">
        <v>323</v>
      </c>
      <c r="AE596" s="245" t="s">
        <v>12</v>
      </c>
    </row>
    <row r="597" spans="2:31" x14ac:dyDescent="0.35">
      <c r="B597" s="244">
        <v>3054</v>
      </c>
      <c r="C597" s="245" t="s">
        <v>1413</v>
      </c>
      <c r="D597" s="244">
        <v>2014</v>
      </c>
      <c r="E597" s="245" t="s">
        <v>12</v>
      </c>
      <c r="F597" s="240">
        <v>0</v>
      </c>
      <c r="G597" s="245" t="s">
        <v>1755</v>
      </c>
      <c r="H597" s="245" t="s">
        <v>12</v>
      </c>
      <c r="I597" s="240">
        <v>0</v>
      </c>
      <c r="J597" s="240">
        <v>0</v>
      </c>
      <c r="K597" s="240">
        <v>0</v>
      </c>
      <c r="L597" s="240">
        <v>0</v>
      </c>
      <c r="M597" s="240">
        <v>0</v>
      </c>
      <c r="N597" s="240" t="s">
        <v>12</v>
      </c>
      <c r="O597" s="240">
        <v>0</v>
      </c>
      <c r="P597" s="240">
        <v>0</v>
      </c>
      <c r="Q597" s="240">
        <v>0</v>
      </c>
      <c r="R597" s="240">
        <v>0</v>
      </c>
      <c r="S597" s="240">
        <v>0</v>
      </c>
      <c r="T597" s="245" t="s">
        <v>12</v>
      </c>
      <c r="U597" s="245" t="s">
        <v>317</v>
      </c>
      <c r="V597" s="245" t="s">
        <v>317</v>
      </c>
      <c r="W597" s="245" t="s">
        <v>12</v>
      </c>
      <c r="X597" s="245" t="s">
        <v>12</v>
      </c>
      <c r="Y597" s="245" t="s">
        <v>909</v>
      </c>
      <c r="Z597" s="245" t="s">
        <v>320</v>
      </c>
      <c r="AA597" s="247">
        <v>91730</v>
      </c>
      <c r="AB597" s="245" t="s">
        <v>321</v>
      </c>
      <c r="AC597" s="245" t="s">
        <v>322</v>
      </c>
      <c r="AD597" s="245" t="s">
        <v>323</v>
      </c>
      <c r="AE597" s="245" t="s">
        <v>12</v>
      </c>
    </row>
    <row r="598" spans="2:31" x14ac:dyDescent="0.35">
      <c r="B598" s="244">
        <v>3055</v>
      </c>
      <c r="C598" s="245" t="s">
        <v>1415</v>
      </c>
      <c r="D598" s="244">
        <v>2014</v>
      </c>
      <c r="E598" s="245" t="s">
        <v>12</v>
      </c>
      <c r="F598" s="240">
        <v>161045.64984</v>
      </c>
      <c r="G598" s="245" t="s">
        <v>1755</v>
      </c>
      <c r="H598" s="245" t="s">
        <v>12</v>
      </c>
      <c r="I598" s="240">
        <v>0</v>
      </c>
      <c r="J598" s="240">
        <v>0</v>
      </c>
      <c r="K598" s="240">
        <v>0</v>
      </c>
      <c r="L598" s="240">
        <v>0</v>
      </c>
      <c r="M598" s="240">
        <v>161045.64984</v>
      </c>
      <c r="N598" s="240" t="s">
        <v>12</v>
      </c>
      <c r="O598" s="240">
        <v>0</v>
      </c>
      <c r="P598" s="240">
        <v>0</v>
      </c>
      <c r="Q598" s="240">
        <v>128191.08584</v>
      </c>
      <c r="R598" s="240">
        <v>128191.08584</v>
      </c>
      <c r="S598" s="240">
        <v>32854.563999999897</v>
      </c>
      <c r="T598" s="245" t="s">
        <v>12</v>
      </c>
      <c r="U598" s="245" t="s">
        <v>316</v>
      </c>
      <c r="V598" s="245" t="s">
        <v>317</v>
      </c>
      <c r="W598" s="245" t="s">
        <v>1935</v>
      </c>
      <c r="X598" s="245" t="s">
        <v>12</v>
      </c>
      <c r="Y598" s="245" t="s">
        <v>1081</v>
      </c>
      <c r="Z598" s="245" t="s">
        <v>320</v>
      </c>
      <c r="AA598" s="247">
        <v>96001</v>
      </c>
      <c r="AB598" s="245" t="s">
        <v>321</v>
      </c>
      <c r="AC598" s="245" t="s">
        <v>322</v>
      </c>
      <c r="AD598" s="245" t="s">
        <v>323</v>
      </c>
      <c r="AE598" s="245" t="s">
        <v>12</v>
      </c>
    </row>
    <row r="599" spans="2:31" x14ac:dyDescent="0.35">
      <c r="B599" s="244">
        <v>100256</v>
      </c>
      <c r="C599" s="245" t="s">
        <v>1416</v>
      </c>
      <c r="D599" s="244">
        <v>2014</v>
      </c>
      <c r="E599" s="245" t="s">
        <v>12</v>
      </c>
      <c r="F599" s="240">
        <v>119973.643103842</v>
      </c>
      <c r="G599" s="245" t="s">
        <v>1755</v>
      </c>
      <c r="H599" s="245" t="s">
        <v>12</v>
      </c>
      <c r="I599" s="240">
        <v>119973.643103842</v>
      </c>
      <c r="J599" s="240">
        <v>0</v>
      </c>
      <c r="K599" s="240">
        <v>0</v>
      </c>
      <c r="L599" s="240">
        <v>0</v>
      </c>
      <c r="M599" s="240">
        <v>0</v>
      </c>
      <c r="N599" s="240" t="s">
        <v>12</v>
      </c>
      <c r="O599" s="240">
        <v>119973.643103842</v>
      </c>
      <c r="P599" s="240">
        <v>0</v>
      </c>
      <c r="Q599" s="240">
        <v>0</v>
      </c>
      <c r="R599" s="240">
        <v>119973.643103842</v>
      </c>
      <c r="S599" s="240">
        <v>0</v>
      </c>
      <c r="T599" s="245" t="s">
        <v>12</v>
      </c>
      <c r="U599" s="245" t="s">
        <v>316</v>
      </c>
      <c r="V599" s="245" t="s">
        <v>317</v>
      </c>
      <c r="W599" s="245" t="s">
        <v>1935</v>
      </c>
      <c r="X599" s="245" t="s">
        <v>12</v>
      </c>
      <c r="Y599" s="245" t="s">
        <v>1081</v>
      </c>
      <c r="Z599" s="245" t="s">
        <v>320</v>
      </c>
      <c r="AA599" s="247">
        <v>96001</v>
      </c>
      <c r="AB599" s="245" t="s">
        <v>352</v>
      </c>
      <c r="AC599" s="245" t="s">
        <v>353</v>
      </c>
      <c r="AD599" s="245" t="s">
        <v>354</v>
      </c>
      <c r="AE599" s="245" t="s">
        <v>12</v>
      </c>
    </row>
    <row r="600" spans="2:31" x14ac:dyDescent="0.35">
      <c r="B600" s="244">
        <v>104560</v>
      </c>
      <c r="C600" s="245" t="s">
        <v>1880</v>
      </c>
      <c r="D600" s="244">
        <v>2014</v>
      </c>
      <c r="E600" s="245" t="s">
        <v>12</v>
      </c>
      <c r="F600" s="240">
        <v>51747.362216000001</v>
      </c>
      <c r="G600" s="245" t="s">
        <v>1755</v>
      </c>
      <c r="H600" s="245" t="s">
        <v>12</v>
      </c>
      <c r="I600" s="240">
        <v>0</v>
      </c>
      <c r="J600" s="240">
        <v>0</v>
      </c>
      <c r="K600" s="240">
        <v>45.991616</v>
      </c>
      <c r="L600" s="240">
        <v>51701.370600000002</v>
      </c>
      <c r="M600" s="240">
        <v>0</v>
      </c>
      <c r="N600" s="240" t="s">
        <v>12</v>
      </c>
      <c r="O600" s="240">
        <v>0</v>
      </c>
      <c r="P600" s="240">
        <v>0</v>
      </c>
      <c r="Q600" s="240">
        <v>0</v>
      </c>
      <c r="R600" s="240">
        <v>0</v>
      </c>
      <c r="S600" s="240">
        <v>51747.362216000001</v>
      </c>
      <c r="T600" s="245" t="s">
        <v>12</v>
      </c>
      <c r="U600" s="245" t="s">
        <v>316</v>
      </c>
      <c r="V600" s="245" t="s">
        <v>317</v>
      </c>
      <c r="W600" s="245" t="s">
        <v>381</v>
      </c>
      <c r="X600" s="245" t="s">
        <v>12</v>
      </c>
      <c r="Y600" s="245" t="s">
        <v>1419</v>
      </c>
      <c r="Z600" s="245" t="s">
        <v>1420</v>
      </c>
      <c r="AA600" s="247">
        <v>50010</v>
      </c>
      <c r="AB600" s="245" t="s">
        <v>400</v>
      </c>
      <c r="AC600" s="245" t="s">
        <v>394</v>
      </c>
      <c r="AD600" s="245" t="s">
        <v>395</v>
      </c>
      <c r="AE600" s="245" t="s">
        <v>12</v>
      </c>
    </row>
    <row r="601" spans="2:31" x14ac:dyDescent="0.35">
      <c r="B601" s="244">
        <v>104198</v>
      </c>
      <c r="C601" s="245" t="s">
        <v>1423</v>
      </c>
      <c r="D601" s="244">
        <v>2014</v>
      </c>
      <c r="E601" s="245" t="s">
        <v>12</v>
      </c>
      <c r="F601" s="240">
        <v>5019.9180767999896</v>
      </c>
      <c r="G601" s="245" t="s">
        <v>1755</v>
      </c>
      <c r="H601" s="245" t="s">
        <v>12</v>
      </c>
      <c r="I601" s="240">
        <v>5019.9180767999896</v>
      </c>
      <c r="J601" s="240">
        <v>0</v>
      </c>
      <c r="K601" s="240">
        <v>0</v>
      </c>
      <c r="L601" s="240">
        <v>0</v>
      </c>
      <c r="M601" s="240">
        <v>0</v>
      </c>
      <c r="N601" s="240" t="s">
        <v>12</v>
      </c>
      <c r="O601" s="240">
        <v>0</v>
      </c>
      <c r="P601" s="240">
        <v>0</v>
      </c>
      <c r="Q601" s="240">
        <v>0</v>
      </c>
      <c r="R601" s="240">
        <v>0</v>
      </c>
      <c r="S601" s="240">
        <v>5019.9180767999896</v>
      </c>
      <c r="T601" s="245" t="s">
        <v>12</v>
      </c>
      <c r="U601" s="245" t="s">
        <v>317</v>
      </c>
      <c r="V601" s="245" t="s">
        <v>317</v>
      </c>
      <c r="W601" s="245" t="s">
        <v>12</v>
      </c>
      <c r="X601" s="245" t="s">
        <v>12</v>
      </c>
      <c r="Y601" s="245" t="s">
        <v>12</v>
      </c>
      <c r="Z601" s="245" t="s">
        <v>12</v>
      </c>
      <c r="AA601" s="247"/>
      <c r="AB601" s="245" t="s">
        <v>487</v>
      </c>
      <c r="AC601" s="245" t="s">
        <v>201</v>
      </c>
      <c r="AD601" s="245" t="s">
        <v>327</v>
      </c>
      <c r="AE601" s="245" t="s">
        <v>12</v>
      </c>
    </row>
    <row r="602" spans="2:31" x14ac:dyDescent="0.35">
      <c r="B602" s="244">
        <v>100265</v>
      </c>
      <c r="C602" s="245" t="s">
        <v>1424</v>
      </c>
      <c r="D602" s="244">
        <v>2014</v>
      </c>
      <c r="E602" s="245" t="s">
        <v>12</v>
      </c>
      <c r="F602" s="240">
        <v>264667.65119800001</v>
      </c>
      <c r="G602" s="245" t="s">
        <v>1755</v>
      </c>
      <c r="H602" s="245" t="s">
        <v>12</v>
      </c>
      <c r="I602" s="240">
        <v>6581.6511979999896</v>
      </c>
      <c r="J602" s="240">
        <v>258086</v>
      </c>
      <c r="K602" s="240">
        <v>0</v>
      </c>
      <c r="L602" s="240">
        <v>0</v>
      </c>
      <c r="M602" s="240">
        <v>0</v>
      </c>
      <c r="N602" s="240" t="s">
        <v>12</v>
      </c>
      <c r="O602" s="240">
        <v>0</v>
      </c>
      <c r="P602" s="240">
        <v>0</v>
      </c>
      <c r="Q602" s="240">
        <v>0</v>
      </c>
      <c r="R602" s="240">
        <v>0</v>
      </c>
      <c r="S602" s="240">
        <v>264667.65119800001</v>
      </c>
      <c r="T602" s="245" t="s">
        <v>12</v>
      </c>
      <c r="U602" s="245" t="s">
        <v>316</v>
      </c>
      <c r="V602" s="245" t="s">
        <v>317</v>
      </c>
      <c r="W602" s="245" t="s">
        <v>430</v>
      </c>
      <c r="X602" s="245" t="s">
        <v>12</v>
      </c>
      <c r="Y602" s="245" t="s">
        <v>578</v>
      </c>
      <c r="Z602" s="245" t="s">
        <v>320</v>
      </c>
      <c r="AA602" s="247">
        <v>93725</v>
      </c>
      <c r="AB602" s="245" t="s">
        <v>411</v>
      </c>
      <c r="AC602" s="245" t="s">
        <v>201</v>
      </c>
      <c r="AD602" s="245" t="s">
        <v>354</v>
      </c>
      <c r="AE602" s="245" t="s">
        <v>12</v>
      </c>
    </row>
    <row r="603" spans="2:31" x14ac:dyDescent="0.35">
      <c r="B603" s="244">
        <v>100892</v>
      </c>
      <c r="C603" s="245" t="s">
        <v>2020</v>
      </c>
      <c r="D603" s="244">
        <v>2014</v>
      </c>
      <c r="E603" s="245" t="s">
        <v>12</v>
      </c>
      <c r="F603" s="240">
        <v>98207.630300999896</v>
      </c>
      <c r="G603" s="245" t="s">
        <v>1755</v>
      </c>
      <c r="H603" s="245" t="s">
        <v>12</v>
      </c>
      <c r="I603" s="240">
        <v>98207.630300999896</v>
      </c>
      <c r="J603" s="240">
        <v>0</v>
      </c>
      <c r="K603" s="240">
        <v>0</v>
      </c>
      <c r="L603" s="240">
        <v>0</v>
      </c>
      <c r="M603" s="240">
        <v>0</v>
      </c>
      <c r="N603" s="240" t="s">
        <v>12</v>
      </c>
      <c r="O603" s="240">
        <v>98207.630300999896</v>
      </c>
      <c r="P603" s="240">
        <v>0</v>
      </c>
      <c r="Q603" s="240">
        <v>0</v>
      </c>
      <c r="R603" s="240">
        <v>98207.630300999896</v>
      </c>
      <c r="S603" s="240">
        <v>0</v>
      </c>
      <c r="T603" s="245" t="s">
        <v>12</v>
      </c>
      <c r="U603" s="245" t="s">
        <v>316</v>
      </c>
      <c r="V603" s="245" t="s">
        <v>317</v>
      </c>
      <c r="W603" s="245" t="s">
        <v>430</v>
      </c>
      <c r="X603" s="245" t="s">
        <v>12</v>
      </c>
      <c r="Y603" s="245" t="s">
        <v>346</v>
      </c>
      <c r="Z603" s="245" t="s">
        <v>320</v>
      </c>
      <c r="AA603" s="247">
        <v>93308</v>
      </c>
      <c r="AB603" s="245" t="s">
        <v>352</v>
      </c>
      <c r="AC603" s="245" t="s">
        <v>201</v>
      </c>
      <c r="AD603" s="245" t="s">
        <v>458</v>
      </c>
      <c r="AE603" s="245" t="s">
        <v>12</v>
      </c>
    </row>
    <row r="604" spans="2:31" x14ac:dyDescent="0.35">
      <c r="B604" s="244">
        <v>100893</v>
      </c>
      <c r="C604" s="245" t="s">
        <v>2021</v>
      </c>
      <c r="D604" s="244">
        <v>2014</v>
      </c>
      <c r="E604" s="245" t="s">
        <v>12</v>
      </c>
      <c r="F604" s="240">
        <v>155102.359105999</v>
      </c>
      <c r="G604" s="245" t="s">
        <v>1755</v>
      </c>
      <c r="H604" s="245" t="s">
        <v>12</v>
      </c>
      <c r="I604" s="240">
        <v>155102.359105999</v>
      </c>
      <c r="J604" s="240">
        <v>0</v>
      </c>
      <c r="K604" s="240">
        <v>0</v>
      </c>
      <c r="L604" s="240">
        <v>0</v>
      </c>
      <c r="M604" s="240">
        <v>0</v>
      </c>
      <c r="N604" s="240" t="s">
        <v>12</v>
      </c>
      <c r="O604" s="240">
        <v>155102.359105999</v>
      </c>
      <c r="P604" s="240">
        <v>0</v>
      </c>
      <c r="Q604" s="240">
        <v>0</v>
      </c>
      <c r="R604" s="240">
        <v>155102.359105999</v>
      </c>
      <c r="S604" s="240">
        <v>0</v>
      </c>
      <c r="T604" s="245" t="s">
        <v>12</v>
      </c>
      <c r="U604" s="245" t="s">
        <v>316</v>
      </c>
      <c r="V604" s="245" t="s">
        <v>317</v>
      </c>
      <c r="W604" s="245" t="s">
        <v>430</v>
      </c>
      <c r="X604" s="245" t="s">
        <v>12</v>
      </c>
      <c r="Y604" s="245" t="s">
        <v>346</v>
      </c>
      <c r="Z604" s="245" t="s">
        <v>320</v>
      </c>
      <c r="AA604" s="247">
        <v>93308</v>
      </c>
      <c r="AB604" s="245" t="s">
        <v>352</v>
      </c>
      <c r="AC604" s="245" t="s">
        <v>201</v>
      </c>
      <c r="AD604" s="245" t="s">
        <v>458</v>
      </c>
      <c r="AE604" s="245" t="s">
        <v>12</v>
      </c>
    </row>
    <row r="605" spans="2:31" x14ac:dyDescent="0.35">
      <c r="B605" s="244">
        <v>100055</v>
      </c>
      <c r="C605" s="245" t="s">
        <v>1425</v>
      </c>
      <c r="D605" s="244">
        <v>2014</v>
      </c>
      <c r="E605" s="245" t="s">
        <v>12</v>
      </c>
      <c r="F605" s="240">
        <v>293235.918525999</v>
      </c>
      <c r="G605" s="245" t="s">
        <v>1755</v>
      </c>
      <c r="H605" s="245" t="s">
        <v>12</v>
      </c>
      <c r="I605" s="240">
        <v>5824.9185260000004</v>
      </c>
      <c r="J605" s="240">
        <v>287411</v>
      </c>
      <c r="K605" s="240">
        <v>0</v>
      </c>
      <c r="L605" s="240">
        <v>0</v>
      </c>
      <c r="M605" s="240">
        <v>0</v>
      </c>
      <c r="N605" s="240" t="s">
        <v>12</v>
      </c>
      <c r="O605" s="240">
        <v>0</v>
      </c>
      <c r="P605" s="240">
        <v>0</v>
      </c>
      <c r="Q605" s="240">
        <v>0</v>
      </c>
      <c r="R605" s="240">
        <v>0</v>
      </c>
      <c r="S605" s="240">
        <v>293235.918525999</v>
      </c>
      <c r="T605" s="245" t="s">
        <v>12</v>
      </c>
      <c r="U605" s="245" t="s">
        <v>316</v>
      </c>
      <c r="V605" s="245" t="s">
        <v>317</v>
      </c>
      <c r="W605" s="245" t="s">
        <v>430</v>
      </c>
      <c r="X605" s="245" t="s">
        <v>12</v>
      </c>
      <c r="Y605" s="245" t="s">
        <v>873</v>
      </c>
      <c r="Z605" s="245" t="s">
        <v>320</v>
      </c>
      <c r="AA605" s="247">
        <v>95648</v>
      </c>
      <c r="AB605" s="245" t="s">
        <v>411</v>
      </c>
      <c r="AC605" s="245" t="s">
        <v>201</v>
      </c>
      <c r="AD605" s="245" t="s">
        <v>354</v>
      </c>
      <c r="AE605" s="245" t="s">
        <v>12</v>
      </c>
    </row>
    <row r="606" spans="2:31" x14ac:dyDescent="0.35">
      <c r="B606" s="244">
        <v>100283</v>
      </c>
      <c r="C606" s="245" t="s">
        <v>2094</v>
      </c>
      <c r="D606" s="244">
        <v>2014</v>
      </c>
      <c r="E606" s="245" t="s">
        <v>12</v>
      </c>
      <c r="F606" s="240">
        <v>58547.364642400004</v>
      </c>
      <c r="G606" s="245" t="s">
        <v>1755</v>
      </c>
      <c r="H606" s="245" t="s">
        <v>12</v>
      </c>
      <c r="I606" s="240">
        <v>58547.364642400004</v>
      </c>
      <c r="J606" s="240">
        <v>0</v>
      </c>
      <c r="K606" s="240">
        <v>0</v>
      </c>
      <c r="L606" s="240">
        <v>0</v>
      </c>
      <c r="M606" s="240">
        <v>0</v>
      </c>
      <c r="N606" s="240" t="s">
        <v>12</v>
      </c>
      <c r="O606" s="240">
        <v>58547.364642400004</v>
      </c>
      <c r="P606" s="240">
        <v>0</v>
      </c>
      <c r="Q606" s="240">
        <v>0</v>
      </c>
      <c r="R606" s="240">
        <v>58547.364642400004</v>
      </c>
      <c r="S606" s="240">
        <v>0</v>
      </c>
      <c r="T606" s="245" t="s">
        <v>12</v>
      </c>
      <c r="U606" s="245" t="s">
        <v>316</v>
      </c>
      <c r="V606" s="245" t="s">
        <v>317</v>
      </c>
      <c r="W606" s="245" t="s">
        <v>1831</v>
      </c>
      <c r="X606" s="245" t="s">
        <v>12</v>
      </c>
      <c r="Y606" s="245" t="s">
        <v>397</v>
      </c>
      <c r="Z606" s="245" t="s">
        <v>320</v>
      </c>
      <c r="AA606" s="247">
        <v>95366</v>
      </c>
      <c r="AB606" s="245" t="s">
        <v>352</v>
      </c>
      <c r="AC606" s="245" t="s">
        <v>201</v>
      </c>
      <c r="AD606" s="245" t="s">
        <v>458</v>
      </c>
      <c r="AE606" s="245" t="s">
        <v>12</v>
      </c>
    </row>
    <row r="607" spans="2:31" x14ac:dyDescent="0.35">
      <c r="B607" s="244">
        <v>104056</v>
      </c>
      <c r="C607" s="245" t="s">
        <v>1427</v>
      </c>
      <c r="D607" s="244">
        <v>2014</v>
      </c>
      <c r="E607" s="245" t="s">
        <v>12</v>
      </c>
      <c r="F607" s="240">
        <v>650466.87187399901</v>
      </c>
      <c r="G607" s="245" t="s">
        <v>1755</v>
      </c>
      <c r="H607" s="245" t="s">
        <v>12</v>
      </c>
      <c r="I607" s="240">
        <v>0</v>
      </c>
      <c r="J607" s="240">
        <v>0</v>
      </c>
      <c r="K607" s="240">
        <v>626781.33527399902</v>
      </c>
      <c r="L607" s="240">
        <v>23685.536599999999</v>
      </c>
      <c r="M607" s="240">
        <v>0</v>
      </c>
      <c r="N607" s="240" t="s">
        <v>12</v>
      </c>
      <c r="O607" s="240">
        <v>0</v>
      </c>
      <c r="P607" s="240">
        <v>626781.33527399902</v>
      </c>
      <c r="Q607" s="240">
        <v>0</v>
      </c>
      <c r="R607" s="240">
        <v>626781.33527399902</v>
      </c>
      <c r="S607" s="240">
        <v>23685.536599999999</v>
      </c>
      <c r="T607" s="245" t="s">
        <v>12</v>
      </c>
      <c r="U607" s="245" t="s">
        <v>1889</v>
      </c>
      <c r="V607" s="245" t="s">
        <v>317</v>
      </c>
      <c r="W607" s="245" t="s">
        <v>467</v>
      </c>
      <c r="X607" s="245" t="s">
        <v>12</v>
      </c>
      <c r="Y607" s="245" t="s">
        <v>1960</v>
      </c>
      <c r="Z607" s="245" t="s">
        <v>320</v>
      </c>
      <c r="AA607" s="247">
        <v>95691</v>
      </c>
      <c r="AB607" s="245" t="s">
        <v>446</v>
      </c>
      <c r="AC607" s="245" t="s">
        <v>394</v>
      </c>
      <c r="AD607" s="245" t="s">
        <v>395</v>
      </c>
      <c r="AE607" s="245" t="s">
        <v>12</v>
      </c>
    </row>
    <row r="608" spans="2:31" x14ac:dyDescent="0.35">
      <c r="B608" s="244">
        <v>100013</v>
      </c>
      <c r="C608" s="245" t="s">
        <v>2095</v>
      </c>
      <c r="D608" s="244">
        <v>2014</v>
      </c>
      <c r="E608" s="245" t="s">
        <v>12</v>
      </c>
      <c r="F608" s="240">
        <v>1221997.8937106</v>
      </c>
      <c r="G608" s="245" t="s">
        <v>1755</v>
      </c>
      <c r="H608" s="245" t="s">
        <v>12</v>
      </c>
      <c r="I608" s="240">
        <v>1221997.8937106</v>
      </c>
      <c r="J608" s="240">
        <v>0</v>
      </c>
      <c r="K608" s="240">
        <v>0</v>
      </c>
      <c r="L608" s="240">
        <v>0</v>
      </c>
      <c r="M608" s="240">
        <v>0</v>
      </c>
      <c r="N608" s="240" t="s">
        <v>12</v>
      </c>
      <c r="O608" s="240">
        <v>1221997.8937106</v>
      </c>
      <c r="P608" s="240">
        <v>0</v>
      </c>
      <c r="Q608" s="240">
        <v>0</v>
      </c>
      <c r="R608" s="240">
        <v>1221997.8937106</v>
      </c>
      <c r="S608" s="240">
        <v>0</v>
      </c>
      <c r="T608" s="245" t="s">
        <v>12</v>
      </c>
      <c r="U608" s="245" t="s">
        <v>316</v>
      </c>
      <c r="V608" s="245" t="s">
        <v>316</v>
      </c>
      <c r="W608" s="245" t="s">
        <v>1831</v>
      </c>
      <c r="X608" s="245" t="s">
        <v>12</v>
      </c>
      <c r="Y608" s="245" t="s">
        <v>670</v>
      </c>
      <c r="Z608" s="245" t="s">
        <v>320</v>
      </c>
      <c r="AA608" s="247">
        <v>92368</v>
      </c>
      <c r="AB608" s="245" t="s">
        <v>666</v>
      </c>
      <c r="AC608" s="245" t="s">
        <v>667</v>
      </c>
      <c r="AD608" s="245" t="s">
        <v>668</v>
      </c>
      <c r="AE608" s="245" t="s">
        <v>12</v>
      </c>
    </row>
    <row r="609" spans="2:31" x14ac:dyDescent="0.35">
      <c r="B609" s="244">
        <v>100387</v>
      </c>
      <c r="C609" s="245" t="s">
        <v>1428</v>
      </c>
      <c r="D609" s="244">
        <v>2014</v>
      </c>
      <c r="E609" s="245" t="s">
        <v>12</v>
      </c>
      <c r="F609" s="240">
        <v>8296.1281667999901</v>
      </c>
      <c r="G609" s="245" t="s">
        <v>1755</v>
      </c>
      <c r="H609" s="245" t="s">
        <v>12</v>
      </c>
      <c r="I609" s="240">
        <v>8296.1281667999901</v>
      </c>
      <c r="J609" s="240">
        <v>0</v>
      </c>
      <c r="K609" s="240">
        <v>0</v>
      </c>
      <c r="L609" s="240">
        <v>0</v>
      </c>
      <c r="M609" s="240">
        <v>0</v>
      </c>
      <c r="N609" s="240" t="s">
        <v>12</v>
      </c>
      <c r="O609" s="240">
        <v>8296.1281667999901</v>
      </c>
      <c r="P609" s="240">
        <v>0</v>
      </c>
      <c r="Q609" s="240">
        <v>0</v>
      </c>
      <c r="R609" s="240">
        <v>8296.1281667999901</v>
      </c>
      <c r="S609" s="240">
        <v>0</v>
      </c>
      <c r="T609" s="245" t="s">
        <v>12</v>
      </c>
      <c r="U609" s="245" t="s">
        <v>316</v>
      </c>
      <c r="V609" s="245" t="s">
        <v>317</v>
      </c>
      <c r="W609" s="245" t="s">
        <v>363</v>
      </c>
      <c r="X609" s="245" t="s">
        <v>12</v>
      </c>
      <c r="Y609" s="245" t="s">
        <v>325</v>
      </c>
      <c r="Z609" s="245" t="s">
        <v>320</v>
      </c>
      <c r="AA609" s="247">
        <v>92880</v>
      </c>
      <c r="AB609" s="245" t="s">
        <v>352</v>
      </c>
      <c r="AC609" s="245" t="s">
        <v>201</v>
      </c>
      <c r="AD609" s="245" t="s">
        <v>354</v>
      </c>
      <c r="AE609" s="245" t="s">
        <v>12</v>
      </c>
    </row>
    <row r="610" spans="2:31" x14ac:dyDescent="0.35">
      <c r="B610" s="244">
        <v>100392</v>
      </c>
      <c r="C610" s="245" t="s">
        <v>1429</v>
      </c>
      <c r="D610" s="244">
        <v>2014</v>
      </c>
      <c r="E610" s="245" t="s">
        <v>12</v>
      </c>
      <c r="F610" s="240">
        <v>27549.547404000001</v>
      </c>
      <c r="G610" s="245" t="s">
        <v>1755</v>
      </c>
      <c r="H610" s="245" t="s">
        <v>12</v>
      </c>
      <c r="I610" s="240">
        <v>27549.547404000001</v>
      </c>
      <c r="J610" s="240">
        <v>0</v>
      </c>
      <c r="K610" s="240">
        <v>0</v>
      </c>
      <c r="L610" s="240">
        <v>0</v>
      </c>
      <c r="M610" s="240">
        <v>0</v>
      </c>
      <c r="N610" s="240" t="s">
        <v>12</v>
      </c>
      <c r="O610" s="240">
        <v>27549.547404000001</v>
      </c>
      <c r="P610" s="240">
        <v>0</v>
      </c>
      <c r="Q610" s="240">
        <v>0</v>
      </c>
      <c r="R610" s="240">
        <v>27549.547404000001</v>
      </c>
      <c r="S610" s="240">
        <v>0</v>
      </c>
      <c r="T610" s="245" t="s">
        <v>12</v>
      </c>
      <c r="U610" s="245" t="s">
        <v>316</v>
      </c>
      <c r="V610" s="245" t="s">
        <v>317</v>
      </c>
      <c r="W610" s="245" t="s">
        <v>363</v>
      </c>
      <c r="X610" s="245" t="s">
        <v>12</v>
      </c>
      <c r="Y610" s="245" t="s">
        <v>746</v>
      </c>
      <c r="Z610" s="245" t="s">
        <v>320</v>
      </c>
      <c r="AA610" s="247">
        <v>92504</v>
      </c>
      <c r="AB610" s="245" t="s">
        <v>352</v>
      </c>
      <c r="AC610" s="245" t="s">
        <v>204</v>
      </c>
      <c r="AD610" s="245" t="s">
        <v>354</v>
      </c>
      <c r="AE610" s="245" t="s">
        <v>12</v>
      </c>
    </row>
    <row r="611" spans="2:31" x14ac:dyDescent="0.35">
      <c r="B611" s="244">
        <v>104037</v>
      </c>
      <c r="C611" s="245" t="s">
        <v>1430</v>
      </c>
      <c r="D611" s="244">
        <v>2014</v>
      </c>
      <c r="E611" s="245" t="s">
        <v>12</v>
      </c>
      <c r="F611" s="240">
        <v>316053.602661999</v>
      </c>
      <c r="G611" s="245" t="s">
        <v>1755</v>
      </c>
      <c r="H611" s="245" t="s">
        <v>12</v>
      </c>
      <c r="I611" s="240">
        <v>0</v>
      </c>
      <c r="J611" s="240">
        <v>0</v>
      </c>
      <c r="K611" s="240">
        <v>301152.78126199899</v>
      </c>
      <c r="L611" s="240">
        <v>14900.821400000001</v>
      </c>
      <c r="M611" s="240">
        <v>0</v>
      </c>
      <c r="N611" s="240" t="s">
        <v>12</v>
      </c>
      <c r="O611" s="240">
        <v>0</v>
      </c>
      <c r="P611" s="240">
        <v>301152.78126199899</v>
      </c>
      <c r="Q611" s="240">
        <v>0</v>
      </c>
      <c r="R611" s="240">
        <v>301152.78126199899</v>
      </c>
      <c r="S611" s="240">
        <v>14900.821400000001</v>
      </c>
      <c r="T611" s="245" t="s">
        <v>12</v>
      </c>
      <c r="U611" s="245" t="s">
        <v>316</v>
      </c>
      <c r="V611" s="245" t="s">
        <v>317</v>
      </c>
      <c r="W611" s="245" t="s">
        <v>340</v>
      </c>
      <c r="X611" s="245" t="s">
        <v>12</v>
      </c>
      <c r="Y611" s="245" t="s">
        <v>600</v>
      </c>
      <c r="Z611" s="245" t="s">
        <v>320</v>
      </c>
      <c r="AA611" s="247">
        <v>95050</v>
      </c>
      <c r="AB611" s="245" t="s">
        <v>446</v>
      </c>
      <c r="AC611" s="245" t="s">
        <v>394</v>
      </c>
      <c r="AD611" s="245" t="s">
        <v>395</v>
      </c>
      <c r="AE611" s="245" t="s">
        <v>12</v>
      </c>
    </row>
    <row r="612" spans="2:31" x14ac:dyDescent="0.35">
      <c r="B612" s="244">
        <v>100196</v>
      </c>
      <c r="C612" s="245" t="s">
        <v>1881</v>
      </c>
      <c r="D612" s="244">
        <v>2014</v>
      </c>
      <c r="E612" s="245" t="s">
        <v>12</v>
      </c>
      <c r="F612" s="240">
        <v>17379.7721724123</v>
      </c>
      <c r="G612" s="245" t="s">
        <v>1755</v>
      </c>
      <c r="H612" s="245" t="s">
        <v>12</v>
      </c>
      <c r="I612" s="240">
        <v>17379.7721724123</v>
      </c>
      <c r="J612" s="240">
        <v>0</v>
      </c>
      <c r="K612" s="240">
        <v>0</v>
      </c>
      <c r="L612" s="240">
        <v>0</v>
      </c>
      <c r="M612" s="240">
        <v>0</v>
      </c>
      <c r="N612" s="240" t="s">
        <v>12</v>
      </c>
      <c r="O612" s="240">
        <v>0</v>
      </c>
      <c r="P612" s="240">
        <v>0</v>
      </c>
      <c r="Q612" s="240">
        <v>0</v>
      </c>
      <c r="R612" s="240">
        <v>0</v>
      </c>
      <c r="S612" s="240">
        <v>17379.7721724123</v>
      </c>
      <c r="T612" s="245" t="s">
        <v>12</v>
      </c>
      <c r="U612" s="245" t="s">
        <v>317</v>
      </c>
      <c r="V612" s="245" t="s">
        <v>317</v>
      </c>
      <c r="W612" s="245" t="s">
        <v>12</v>
      </c>
      <c r="X612" s="245" t="s">
        <v>12</v>
      </c>
      <c r="Y612" s="245" t="s">
        <v>1284</v>
      </c>
      <c r="Z612" s="245" t="s">
        <v>320</v>
      </c>
      <c r="AA612" s="247">
        <v>91910</v>
      </c>
      <c r="AB612" s="245" t="s">
        <v>931</v>
      </c>
      <c r="AC612" s="245" t="s">
        <v>201</v>
      </c>
      <c r="AD612" s="245" t="s">
        <v>327</v>
      </c>
      <c r="AE612" s="245" t="s">
        <v>12</v>
      </c>
    </row>
    <row r="613" spans="2:31" x14ac:dyDescent="0.35">
      <c r="B613" s="244">
        <v>101702</v>
      </c>
      <c r="C613" s="245" t="s">
        <v>1432</v>
      </c>
      <c r="D613" s="244">
        <v>2014</v>
      </c>
      <c r="E613" s="245" t="s">
        <v>12</v>
      </c>
      <c r="F613" s="240">
        <v>111280.01983033901</v>
      </c>
      <c r="G613" s="245" t="s">
        <v>1755</v>
      </c>
      <c r="H613" s="245" t="s">
        <v>12</v>
      </c>
      <c r="I613" s="240">
        <v>8942.0198303393008</v>
      </c>
      <c r="J613" s="240">
        <v>102338</v>
      </c>
      <c r="K613" s="240">
        <v>0</v>
      </c>
      <c r="L613" s="240">
        <v>0</v>
      </c>
      <c r="M613" s="240">
        <v>0</v>
      </c>
      <c r="N613" s="240" t="s">
        <v>12</v>
      </c>
      <c r="O613" s="240">
        <v>0</v>
      </c>
      <c r="P613" s="240">
        <v>0</v>
      </c>
      <c r="Q613" s="240">
        <v>0</v>
      </c>
      <c r="R613" s="240">
        <v>0</v>
      </c>
      <c r="S613" s="240">
        <v>111280.01983033901</v>
      </c>
      <c r="T613" s="245" t="s">
        <v>12</v>
      </c>
      <c r="U613" s="245" t="s">
        <v>316</v>
      </c>
      <c r="V613" s="245" t="s">
        <v>317</v>
      </c>
      <c r="W613" s="245" t="s">
        <v>467</v>
      </c>
      <c r="X613" s="245" t="s">
        <v>12</v>
      </c>
      <c r="Y613" s="245" t="s">
        <v>1433</v>
      </c>
      <c r="Z613" s="245" t="s">
        <v>320</v>
      </c>
      <c r="AA613" s="247">
        <v>96094</v>
      </c>
      <c r="AB613" s="245" t="s">
        <v>1434</v>
      </c>
      <c r="AC613" s="245" t="s">
        <v>201</v>
      </c>
      <c r="AD613" s="245" t="s">
        <v>327</v>
      </c>
      <c r="AE613" s="245" t="s">
        <v>12</v>
      </c>
    </row>
    <row r="614" spans="2:31" x14ac:dyDescent="0.35">
      <c r="B614" s="244">
        <v>3057</v>
      </c>
      <c r="C614" s="245" t="s">
        <v>1435</v>
      </c>
      <c r="D614" s="244">
        <v>2014</v>
      </c>
      <c r="E614" s="245" t="s">
        <v>12</v>
      </c>
      <c r="F614" s="240">
        <v>2924.9520000000002</v>
      </c>
      <c r="G614" s="245" t="s">
        <v>1755</v>
      </c>
      <c r="H614" s="245" t="s">
        <v>12</v>
      </c>
      <c r="I614" s="240">
        <v>0</v>
      </c>
      <c r="J614" s="240">
        <v>0</v>
      </c>
      <c r="K614" s="240">
        <v>0</v>
      </c>
      <c r="L614" s="240">
        <v>0</v>
      </c>
      <c r="M614" s="240">
        <v>2924.9520000000002</v>
      </c>
      <c r="N614" s="240" t="s">
        <v>12</v>
      </c>
      <c r="O614" s="240">
        <v>0</v>
      </c>
      <c r="P614" s="240">
        <v>0</v>
      </c>
      <c r="Q614" s="240">
        <v>2924.9520000000002</v>
      </c>
      <c r="R614" s="240">
        <v>2924.9520000000002</v>
      </c>
      <c r="S614" s="240">
        <v>0</v>
      </c>
      <c r="T614" s="245" t="s">
        <v>12</v>
      </c>
      <c r="U614" s="245" t="s">
        <v>316</v>
      </c>
      <c r="V614" s="245" t="s">
        <v>317</v>
      </c>
      <c r="W614" s="245" t="s">
        <v>381</v>
      </c>
      <c r="X614" s="245" t="s">
        <v>12</v>
      </c>
      <c r="Y614" s="245" t="s">
        <v>1250</v>
      </c>
      <c r="Z614" s="245" t="s">
        <v>320</v>
      </c>
      <c r="AA614" s="247">
        <v>95747</v>
      </c>
      <c r="AB614" s="245" t="s">
        <v>321</v>
      </c>
      <c r="AC614" s="245" t="s">
        <v>322</v>
      </c>
      <c r="AD614" s="245" t="s">
        <v>323</v>
      </c>
      <c r="AE614" s="245" t="s">
        <v>12</v>
      </c>
    </row>
    <row r="615" spans="2:31" x14ac:dyDescent="0.35">
      <c r="B615" s="244">
        <v>101270</v>
      </c>
      <c r="C615" s="245" t="s">
        <v>1436</v>
      </c>
      <c r="D615" s="244">
        <v>2014</v>
      </c>
      <c r="E615" s="245" t="s">
        <v>12</v>
      </c>
      <c r="F615" s="240">
        <v>222931.329139999</v>
      </c>
      <c r="G615" s="245" t="s">
        <v>1755</v>
      </c>
      <c r="H615" s="245" t="s">
        <v>12</v>
      </c>
      <c r="I615" s="240">
        <v>222931.329139999</v>
      </c>
      <c r="J615" s="240">
        <v>0</v>
      </c>
      <c r="K615" s="240">
        <v>0</v>
      </c>
      <c r="L615" s="240">
        <v>0</v>
      </c>
      <c r="M615" s="240">
        <v>0</v>
      </c>
      <c r="N615" s="240" t="s">
        <v>12</v>
      </c>
      <c r="O615" s="240">
        <v>222931.329139999</v>
      </c>
      <c r="P615" s="240">
        <v>0</v>
      </c>
      <c r="Q615" s="240">
        <v>0</v>
      </c>
      <c r="R615" s="240">
        <v>222931.329139999</v>
      </c>
      <c r="S615" s="240">
        <v>0</v>
      </c>
      <c r="T615" s="245" t="s">
        <v>12</v>
      </c>
      <c r="U615" s="245" t="s">
        <v>316</v>
      </c>
      <c r="V615" s="245" t="s">
        <v>317</v>
      </c>
      <c r="W615" s="245" t="s">
        <v>381</v>
      </c>
      <c r="X615" s="245" t="s">
        <v>12</v>
      </c>
      <c r="Y615" s="245" t="s">
        <v>1250</v>
      </c>
      <c r="Z615" s="245" t="s">
        <v>320</v>
      </c>
      <c r="AA615" s="247">
        <v>95747</v>
      </c>
      <c r="AB615" s="245" t="s">
        <v>352</v>
      </c>
      <c r="AC615" s="245" t="s">
        <v>204</v>
      </c>
      <c r="AD615" s="245" t="s">
        <v>354</v>
      </c>
      <c r="AE615" s="245" t="s">
        <v>12</v>
      </c>
    </row>
    <row r="616" spans="2:31" x14ac:dyDescent="0.35">
      <c r="B616" s="244">
        <v>104552</v>
      </c>
      <c r="C616" s="245" t="s">
        <v>1946</v>
      </c>
      <c r="D616" s="244">
        <v>2014</v>
      </c>
      <c r="E616" s="245" t="s">
        <v>12</v>
      </c>
      <c r="F616" s="240">
        <v>0</v>
      </c>
      <c r="G616" s="245" t="s">
        <v>1755</v>
      </c>
      <c r="H616" s="245" t="s">
        <v>12</v>
      </c>
      <c r="I616" s="240">
        <v>0</v>
      </c>
      <c r="J616" s="240">
        <v>0</v>
      </c>
      <c r="K616" s="240">
        <v>0</v>
      </c>
      <c r="L616" s="240">
        <v>0</v>
      </c>
      <c r="M616" s="240">
        <v>0</v>
      </c>
      <c r="N616" s="240" t="s">
        <v>12</v>
      </c>
      <c r="O616" s="240">
        <v>0</v>
      </c>
      <c r="P616" s="240">
        <v>0</v>
      </c>
      <c r="Q616" s="240">
        <v>0</v>
      </c>
      <c r="R616" s="240">
        <v>0</v>
      </c>
      <c r="S616" s="240">
        <v>0</v>
      </c>
      <c r="T616" s="245" t="s">
        <v>12</v>
      </c>
      <c r="U616" s="245" t="s">
        <v>317</v>
      </c>
      <c r="V616" s="245" t="s">
        <v>317</v>
      </c>
      <c r="W616" s="245" t="s">
        <v>12</v>
      </c>
      <c r="X616" s="245" t="s">
        <v>12</v>
      </c>
      <c r="Y616" s="245" t="s">
        <v>460</v>
      </c>
      <c r="Z616" s="245" t="s">
        <v>320</v>
      </c>
      <c r="AA616" s="247">
        <v>92105</v>
      </c>
      <c r="AB616" s="245" t="s">
        <v>446</v>
      </c>
      <c r="AC616" s="245" t="s">
        <v>394</v>
      </c>
      <c r="AD616" s="245" t="s">
        <v>395</v>
      </c>
      <c r="AE616" s="245" t="s">
        <v>12</v>
      </c>
    </row>
    <row r="617" spans="2:31" x14ac:dyDescent="0.35">
      <c r="B617" s="244">
        <v>100130</v>
      </c>
      <c r="C617" s="245" t="s">
        <v>1440</v>
      </c>
      <c r="D617" s="244">
        <v>2014</v>
      </c>
      <c r="E617" s="245" t="s">
        <v>12</v>
      </c>
      <c r="F617" s="240">
        <v>205007.677866955</v>
      </c>
      <c r="G617" s="245" t="s">
        <v>1755</v>
      </c>
      <c r="H617" s="245" t="s">
        <v>12</v>
      </c>
      <c r="I617" s="240">
        <v>200501.677866955</v>
      </c>
      <c r="J617" s="240">
        <v>4506</v>
      </c>
      <c r="K617" s="240">
        <v>0</v>
      </c>
      <c r="L617" s="240">
        <v>0</v>
      </c>
      <c r="M617" s="240">
        <v>0</v>
      </c>
      <c r="N617" s="240" t="s">
        <v>12</v>
      </c>
      <c r="O617" s="240">
        <v>200501.677866955</v>
      </c>
      <c r="P617" s="240">
        <v>0</v>
      </c>
      <c r="Q617" s="240">
        <v>0</v>
      </c>
      <c r="R617" s="240">
        <v>200501.677866955</v>
      </c>
      <c r="S617" s="240">
        <v>4506</v>
      </c>
      <c r="T617" s="245" t="s">
        <v>12</v>
      </c>
      <c r="U617" s="245" t="s">
        <v>316</v>
      </c>
      <c r="V617" s="245" t="s">
        <v>317</v>
      </c>
      <c r="W617" s="245" t="s">
        <v>1831</v>
      </c>
      <c r="X617" s="245" t="s">
        <v>12</v>
      </c>
      <c r="Y617" s="245" t="s">
        <v>1441</v>
      </c>
      <c r="Z617" s="245" t="s">
        <v>320</v>
      </c>
      <c r="AA617" s="247">
        <v>95758</v>
      </c>
      <c r="AB617" s="245" t="s">
        <v>352</v>
      </c>
      <c r="AC617" s="245" t="s">
        <v>353</v>
      </c>
      <c r="AD617" s="245" t="s">
        <v>458</v>
      </c>
      <c r="AE617" s="245" t="s">
        <v>12</v>
      </c>
    </row>
    <row r="618" spans="2:31" x14ac:dyDescent="0.35">
      <c r="B618" s="244">
        <v>100365</v>
      </c>
      <c r="C618" s="245" t="s">
        <v>1442</v>
      </c>
      <c r="D618" s="244">
        <v>2014</v>
      </c>
      <c r="E618" s="245" t="s">
        <v>12</v>
      </c>
      <c r="F618" s="240">
        <v>1510220.1910000001</v>
      </c>
      <c r="G618" s="245" t="s">
        <v>1755</v>
      </c>
      <c r="H618" s="245" t="s">
        <v>12</v>
      </c>
      <c r="I618" s="240">
        <v>1310020.1910000001</v>
      </c>
      <c r="J618" s="240">
        <v>200200</v>
      </c>
      <c r="K618" s="240">
        <v>0</v>
      </c>
      <c r="L618" s="240">
        <v>0</v>
      </c>
      <c r="M618" s="240">
        <v>0</v>
      </c>
      <c r="N618" s="240" t="s">
        <v>12</v>
      </c>
      <c r="O618" s="240">
        <v>1310020.1910000001</v>
      </c>
      <c r="P618" s="240">
        <v>0</v>
      </c>
      <c r="Q618" s="240">
        <v>0</v>
      </c>
      <c r="R618" s="240">
        <v>1310020.1910000001</v>
      </c>
      <c r="S618" s="240">
        <v>200200</v>
      </c>
      <c r="T618" s="245" t="s">
        <v>12</v>
      </c>
      <c r="U618" s="245" t="s">
        <v>316</v>
      </c>
      <c r="V618" s="245" t="s">
        <v>317</v>
      </c>
      <c r="W618" s="245" t="s">
        <v>1831</v>
      </c>
      <c r="X618" s="245" t="s">
        <v>12</v>
      </c>
      <c r="Y618" s="245" t="s">
        <v>1443</v>
      </c>
      <c r="Z618" s="245" t="s">
        <v>320</v>
      </c>
      <c r="AA618" s="247">
        <v>95638</v>
      </c>
      <c r="AB618" s="245" t="s">
        <v>352</v>
      </c>
      <c r="AC618" s="245" t="s">
        <v>204</v>
      </c>
      <c r="AD618" s="245" t="s">
        <v>354</v>
      </c>
      <c r="AE618" s="245" t="s">
        <v>12</v>
      </c>
    </row>
    <row r="619" spans="2:31" x14ac:dyDescent="0.35">
      <c r="B619" s="244">
        <v>100252</v>
      </c>
      <c r="C619" s="245" t="s">
        <v>1444</v>
      </c>
      <c r="D619" s="244">
        <v>2014</v>
      </c>
      <c r="E619" s="245" t="s">
        <v>12</v>
      </c>
      <c r="F619" s="240">
        <v>380882.13992931601</v>
      </c>
      <c r="G619" s="245" t="s">
        <v>1755</v>
      </c>
      <c r="H619" s="245" t="s">
        <v>12</v>
      </c>
      <c r="I619" s="240">
        <v>380882.13992931601</v>
      </c>
      <c r="J619" s="240">
        <v>0</v>
      </c>
      <c r="K619" s="240">
        <v>0</v>
      </c>
      <c r="L619" s="240">
        <v>0</v>
      </c>
      <c r="M619" s="240">
        <v>0</v>
      </c>
      <c r="N619" s="240" t="s">
        <v>12</v>
      </c>
      <c r="O619" s="240">
        <v>380882.13992931601</v>
      </c>
      <c r="P619" s="240">
        <v>0</v>
      </c>
      <c r="Q619" s="240">
        <v>0</v>
      </c>
      <c r="R619" s="240">
        <v>380882.13992931601</v>
      </c>
      <c r="S619" s="240">
        <v>0</v>
      </c>
      <c r="T619" s="245" t="s">
        <v>12</v>
      </c>
      <c r="U619" s="245" t="s">
        <v>316</v>
      </c>
      <c r="V619" s="245" t="s">
        <v>317</v>
      </c>
      <c r="W619" s="245" t="s">
        <v>1831</v>
      </c>
      <c r="X619" s="245" t="s">
        <v>12</v>
      </c>
      <c r="Y619" s="245" t="s">
        <v>375</v>
      </c>
      <c r="Z619" s="245" t="s">
        <v>320</v>
      </c>
      <c r="AA619" s="247">
        <v>95826</v>
      </c>
      <c r="AB619" s="245" t="s">
        <v>352</v>
      </c>
      <c r="AC619" s="245" t="s">
        <v>353</v>
      </c>
      <c r="AD619" s="245" t="s">
        <v>458</v>
      </c>
      <c r="AE619" s="245" t="s">
        <v>12</v>
      </c>
    </row>
    <row r="620" spans="2:31" x14ac:dyDescent="0.35">
      <c r="B620" s="244">
        <v>100125</v>
      </c>
      <c r="C620" s="245" t="s">
        <v>1445</v>
      </c>
      <c r="D620" s="244">
        <v>2014</v>
      </c>
      <c r="E620" s="245" t="s">
        <v>12</v>
      </c>
      <c r="F620" s="240">
        <v>336475.325692299</v>
      </c>
      <c r="G620" s="245" t="s">
        <v>1755</v>
      </c>
      <c r="H620" s="245" t="s">
        <v>12</v>
      </c>
      <c r="I620" s="240">
        <v>336475.325692299</v>
      </c>
      <c r="J620" s="240">
        <v>0</v>
      </c>
      <c r="K620" s="240">
        <v>0</v>
      </c>
      <c r="L620" s="240">
        <v>0</v>
      </c>
      <c r="M620" s="240">
        <v>0</v>
      </c>
      <c r="N620" s="240" t="s">
        <v>12</v>
      </c>
      <c r="O620" s="240">
        <v>336475.325692299</v>
      </c>
      <c r="P620" s="240">
        <v>0</v>
      </c>
      <c r="Q620" s="240">
        <v>0</v>
      </c>
      <c r="R620" s="240">
        <v>336475.325692299</v>
      </c>
      <c r="S620" s="240">
        <v>0</v>
      </c>
      <c r="T620" s="245" t="s">
        <v>12</v>
      </c>
      <c r="U620" s="245" t="s">
        <v>316</v>
      </c>
      <c r="V620" s="245" t="s">
        <v>317</v>
      </c>
      <c r="W620" s="245" t="s">
        <v>1831</v>
      </c>
      <c r="X620" s="245" t="s">
        <v>12</v>
      </c>
      <c r="Y620" s="245" t="s">
        <v>375</v>
      </c>
      <c r="Z620" s="245" t="s">
        <v>320</v>
      </c>
      <c r="AA620" s="247">
        <v>95824</v>
      </c>
      <c r="AB620" s="245" t="s">
        <v>352</v>
      </c>
      <c r="AC620" s="245" t="s">
        <v>353</v>
      </c>
      <c r="AD620" s="245" t="s">
        <v>458</v>
      </c>
      <c r="AE620" s="245" t="s">
        <v>12</v>
      </c>
    </row>
    <row r="621" spans="2:31" x14ac:dyDescent="0.35">
      <c r="B621" s="244">
        <v>3058</v>
      </c>
      <c r="C621" s="245" t="s">
        <v>1437</v>
      </c>
      <c r="D621" s="244">
        <v>2014</v>
      </c>
      <c r="E621" s="245" t="s">
        <v>12</v>
      </c>
      <c r="F621" s="240">
        <v>1513653.06037412</v>
      </c>
      <c r="G621" s="245" t="s">
        <v>1755</v>
      </c>
      <c r="H621" s="245" t="s">
        <v>12</v>
      </c>
      <c r="I621" s="240">
        <v>0</v>
      </c>
      <c r="J621" s="240">
        <v>0</v>
      </c>
      <c r="K621" s="240">
        <v>0</v>
      </c>
      <c r="L621" s="240">
        <v>0</v>
      </c>
      <c r="M621" s="240">
        <v>1513653.06037412</v>
      </c>
      <c r="N621" s="240" t="s">
        <v>12</v>
      </c>
      <c r="O621" s="240">
        <v>0</v>
      </c>
      <c r="P621" s="240">
        <v>0</v>
      </c>
      <c r="Q621" s="240">
        <v>476689.87017530401</v>
      </c>
      <c r="R621" s="240">
        <v>476689.87017530401</v>
      </c>
      <c r="S621" s="240">
        <v>1036963.19019881</v>
      </c>
      <c r="T621" s="245" t="s">
        <v>12</v>
      </c>
      <c r="U621" s="245" t="s">
        <v>316</v>
      </c>
      <c r="V621" s="245" t="s">
        <v>317</v>
      </c>
      <c r="W621" s="245" t="s">
        <v>1831</v>
      </c>
      <c r="X621" s="245" t="s">
        <v>12</v>
      </c>
      <c r="Y621" s="245" t="s">
        <v>375</v>
      </c>
      <c r="Z621" s="245" t="s">
        <v>320</v>
      </c>
      <c r="AA621" s="247" t="s">
        <v>1438</v>
      </c>
      <c r="AB621" s="245" t="s">
        <v>560</v>
      </c>
      <c r="AC621" s="245" t="s">
        <v>322</v>
      </c>
      <c r="AD621" s="245" t="s">
        <v>323</v>
      </c>
      <c r="AE621" s="245" t="s">
        <v>12</v>
      </c>
    </row>
    <row r="622" spans="2:31" x14ac:dyDescent="0.35">
      <c r="B622" s="244">
        <v>104352</v>
      </c>
      <c r="C622" s="245" t="s">
        <v>1439</v>
      </c>
      <c r="D622" s="244">
        <v>2014</v>
      </c>
      <c r="E622" s="245" t="s">
        <v>12</v>
      </c>
      <c r="F622" s="240">
        <v>2374708.25311939</v>
      </c>
      <c r="G622" s="245" t="s">
        <v>1755</v>
      </c>
      <c r="H622" s="245" t="s">
        <v>12</v>
      </c>
      <c r="I622" s="240">
        <v>0</v>
      </c>
      <c r="J622" s="240">
        <v>0</v>
      </c>
      <c r="K622" s="240">
        <v>2340240.3030952802</v>
      </c>
      <c r="L622" s="240">
        <v>34467.950024117003</v>
      </c>
      <c r="M622" s="240">
        <v>0</v>
      </c>
      <c r="N622" s="240" t="s">
        <v>12</v>
      </c>
      <c r="O622" s="240">
        <v>0</v>
      </c>
      <c r="P622" s="240">
        <v>0</v>
      </c>
      <c r="Q622" s="240">
        <v>0</v>
      </c>
      <c r="R622" s="240">
        <v>0</v>
      </c>
      <c r="S622" s="240">
        <v>2374708.25311939</v>
      </c>
      <c r="T622" s="245" t="s">
        <v>12</v>
      </c>
      <c r="U622" s="245" t="s">
        <v>316</v>
      </c>
      <c r="V622" s="245" t="s">
        <v>317</v>
      </c>
      <c r="W622" s="245" t="s">
        <v>1831</v>
      </c>
      <c r="X622" s="245" t="s">
        <v>12</v>
      </c>
      <c r="Y622" s="245" t="s">
        <v>375</v>
      </c>
      <c r="Z622" s="245" t="s">
        <v>320</v>
      </c>
      <c r="AA622" s="247" t="s">
        <v>1438</v>
      </c>
      <c r="AB622" s="245" t="s">
        <v>560</v>
      </c>
      <c r="AC622" s="245" t="s">
        <v>424</v>
      </c>
      <c r="AD622" s="245" t="s">
        <v>425</v>
      </c>
      <c r="AE622" s="245" t="s">
        <v>12</v>
      </c>
    </row>
    <row r="623" spans="2:31" x14ac:dyDescent="0.35">
      <c r="B623" s="244">
        <v>104632</v>
      </c>
      <c r="C623" s="245" t="s">
        <v>1446</v>
      </c>
      <c r="D623" s="244">
        <v>2014</v>
      </c>
      <c r="E623" s="245" t="s">
        <v>12</v>
      </c>
      <c r="F623" s="240">
        <v>12032.255630400001</v>
      </c>
      <c r="G623" s="245" t="s">
        <v>1755</v>
      </c>
      <c r="H623" s="245" t="s">
        <v>12</v>
      </c>
      <c r="I623" s="240">
        <v>12032.0356304</v>
      </c>
      <c r="J623" s="240">
        <v>0.22</v>
      </c>
      <c r="K623" s="240">
        <v>0</v>
      </c>
      <c r="L623" s="240">
        <v>0</v>
      </c>
      <c r="M623" s="240">
        <v>0</v>
      </c>
      <c r="N623" s="240" t="s">
        <v>12</v>
      </c>
      <c r="O623" s="240">
        <v>0</v>
      </c>
      <c r="P623" s="240">
        <v>0</v>
      </c>
      <c r="Q623" s="240">
        <v>0</v>
      </c>
      <c r="R623" s="240">
        <v>0</v>
      </c>
      <c r="S623" s="240">
        <v>12032.255630400001</v>
      </c>
      <c r="T623" s="245" t="s">
        <v>12</v>
      </c>
      <c r="U623" s="245" t="s">
        <v>317</v>
      </c>
      <c r="V623" s="245" t="s">
        <v>317</v>
      </c>
      <c r="W623" s="245" t="s">
        <v>12</v>
      </c>
      <c r="X623" s="245" t="s">
        <v>12</v>
      </c>
      <c r="Y623" s="245" t="s">
        <v>375</v>
      </c>
      <c r="Z623" s="245" t="s">
        <v>320</v>
      </c>
      <c r="AA623" s="247" t="s">
        <v>1447</v>
      </c>
      <c r="AB623" s="245" t="s">
        <v>502</v>
      </c>
      <c r="AC623" s="245" t="s">
        <v>201</v>
      </c>
      <c r="AD623" s="245" t="s">
        <v>327</v>
      </c>
      <c r="AE623" s="245" t="s">
        <v>12</v>
      </c>
    </row>
    <row r="624" spans="2:31" x14ac:dyDescent="0.35">
      <c r="B624" s="244">
        <v>101035</v>
      </c>
      <c r="C624" s="245" t="s">
        <v>1448</v>
      </c>
      <c r="D624" s="244">
        <v>2014</v>
      </c>
      <c r="E624" s="245" t="s">
        <v>12</v>
      </c>
      <c r="F624" s="240">
        <v>18730.351990800002</v>
      </c>
      <c r="G624" s="245" t="s">
        <v>1755</v>
      </c>
      <c r="H624" s="245" t="s">
        <v>12</v>
      </c>
      <c r="I624" s="240">
        <v>18730.351990800002</v>
      </c>
      <c r="J624" s="240">
        <v>0</v>
      </c>
      <c r="K624" s="240">
        <v>0</v>
      </c>
      <c r="L624" s="240">
        <v>0</v>
      </c>
      <c r="M624" s="240">
        <v>0</v>
      </c>
      <c r="N624" s="240" t="s">
        <v>12</v>
      </c>
      <c r="O624" s="240">
        <v>0</v>
      </c>
      <c r="P624" s="240">
        <v>0</v>
      </c>
      <c r="Q624" s="240">
        <v>0</v>
      </c>
      <c r="R624" s="240">
        <v>0</v>
      </c>
      <c r="S624" s="240">
        <v>18730.351990800002</v>
      </c>
      <c r="T624" s="245" t="s">
        <v>12</v>
      </c>
      <c r="U624" s="245" t="s">
        <v>317</v>
      </c>
      <c r="V624" s="245" t="s">
        <v>317</v>
      </c>
      <c r="W624" s="245" t="s">
        <v>12</v>
      </c>
      <c r="X624" s="245" t="s">
        <v>12</v>
      </c>
      <c r="Y624" s="245" t="s">
        <v>1293</v>
      </c>
      <c r="Z624" s="245" t="s">
        <v>320</v>
      </c>
      <c r="AA624" s="247">
        <v>94560</v>
      </c>
      <c r="AB624" s="245" t="s">
        <v>1449</v>
      </c>
      <c r="AC624" s="245" t="s">
        <v>201</v>
      </c>
      <c r="AD624" s="245" t="s">
        <v>327</v>
      </c>
      <c r="AE624" s="245" t="s">
        <v>12</v>
      </c>
    </row>
    <row r="625" spans="2:31" x14ac:dyDescent="0.35">
      <c r="B625" s="244">
        <v>104357</v>
      </c>
      <c r="C625" s="245" t="s">
        <v>1450</v>
      </c>
      <c r="D625" s="244">
        <v>2014</v>
      </c>
      <c r="E625" s="245" t="s">
        <v>12</v>
      </c>
      <c r="F625" s="240">
        <v>22673.214972000002</v>
      </c>
      <c r="G625" s="245" t="s">
        <v>1755</v>
      </c>
      <c r="H625" s="245" t="s">
        <v>12</v>
      </c>
      <c r="I625" s="240">
        <v>22673.214972000002</v>
      </c>
      <c r="J625" s="240">
        <v>0</v>
      </c>
      <c r="K625" s="240">
        <v>0</v>
      </c>
      <c r="L625" s="240">
        <v>0</v>
      </c>
      <c r="M625" s="240">
        <v>0</v>
      </c>
      <c r="N625" s="240" t="s">
        <v>12</v>
      </c>
      <c r="O625" s="240">
        <v>0</v>
      </c>
      <c r="P625" s="240">
        <v>0</v>
      </c>
      <c r="Q625" s="240">
        <v>0</v>
      </c>
      <c r="R625" s="240">
        <v>0</v>
      </c>
      <c r="S625" s="240">
        <v>22673.214972000002</v>
      </c>
      <c r="T625" s="245" t="s">
        <v>12</v>
      </c>
      <c r="U625" s="245" t="s">
        <v>317</v>
      </c>
      <c r="V625" s="245" t="s">
        <v>317</v>
      </c>
      <c r="W625" s="245" t="s">
        <v>12</v>
      </c>
      <c r="X625" s="245" t="s">
        <v>12</v>
      </c>
      <c r="Y625" s="245" t="s">
        <v>578</v>
      </c>
      <c r="Z625" s="245" t="s">
        <v>320</v>
      </c>
      <c r="AA625" s="247">
        <v>92720</v>
      </c>
      <c r="AB625" s="245" t="s">
        <v>684</v>
      </c>
      <c r="AC625" s="245" t="s">
        <v>201</v>
      </c>
      <c r="AD625" s="245" t="s">
        <v>327</v>
      </c>
      <c r="AE625" s="245" t="s">
        <v>12</v>
      </c>
    </row>
    <row r="626" spans="2:31" x14ac:dyDescent="0.35">
      <c r="B626" s="244">
        <v>104436</v>
      </c>
      <c r="C626" s="245" t="s">
        <v>1451</v>
      </c>
      <c r="D626" s="244">
        <v>2014</v>
      </c>
      <c r="E626" s="245" t="s">
        <v>12</v>
      </c>
      <c r="F626" s="240">
        <v>8692.5170280000002</v>
      </c>
      <c r="G626" s="245" t="s">
        <v>1755</v>
      </c>
      <c r="H626" s="245" t="s">
        <v>12</v>
      </c>
      <c r="I626" s="240">
        <v>8692.5170280000002</v>
      </c>
      <c r="J626" s="240">
        <v>0</v>
      </c>
      <c r="K626" s="240">
        <v>0</v>
      </c>
      <c r="L626" s="240">
        <v>0</v>
      </c>
      <c r="M626" s="240">
        <v>0</v>
      </c>
      <c r="N626" s="240" t="s">
        <v>12</v>
      </c>
      <c r="O626" s="240">
        <v>0</v>
      </c>
      <c r="P626" s="240">
        <v>0</v>
      </c>
      <c r="Q626" s="240">
        <v>0</v>
      </c>
      <c r="R626" s="240">
        <v>0</v>
      </c>
      <c r="S626" s="240">
        <v>8692.5170280000002</v>
      </c>
      <c r="T626" s="245" t="s">
        <v>12</v>
      </c>
      <c r="U626" s="245" t="s">
        <v>317</v>
      </c>
      <c r="V626" s="245" t="s">
        <v>317</v>
      </c>
      <c r="W626" s="245" t="s">
        <v>12</v>
      </c>
      <c r="X626" s="245" t="s">
        <v>12</v>
      </c>
      <c r="Y626" s="245" t="s">
        <v>1452</v>
      </c>
      <c r="Z626" s="245" t="s">
        <v>320</v>
      </c>
      <c r="AA626" s="247">
        <v>92404</v>
      </c>
      <c r="AB626" s="245" t="s">
        <v>684</v>
      </c>
      <c r="AC626" s="245" t="s">
        <v>201</v>
      </c>
      <c r="AD626" s="245" t="s">
        <v>327</v>
      </c>
      <c r="AE626" s="245" t="s">
        <v>12</v>
      </c>
    </row>
    <row r="627" spans="2:31" x14ac:dyDescent="0.35">
      <c r="B627" s="244">
        <v>101518</v>
      </c>
      <c r="C627" s="245" t="s">
        <v>2096</v>
      </c>
      <c r="D627" s="244">
        <v>2014</v>
      </c>
      <c r="E627" s="245" t="s">
        <v>12</v>
      </c>
      <c r="F627" s="240">
        <v>200975.659959999</v>
      </c>
      <c r="G627" s="245" t="s">
        <v>1755</v>
      </c>
      <c r="H627" s="245" t="s">
        <v>12</v>
      </c>
      <c r="I627" s="240">
        <v>200975.659959999</v>
      </c>
      <c r="J627" s="240">
        <v>0</v>
      </c>
      <c r="K627" s="240">
        <v>0</v>
      </c>
      <c r="L627" s="240">
        <v>0</v>
      </c>
      <c r="M627" s="240">
        <v>0</v>
      </c>
      <c r="N627" s="240" t="s">
        <v>12</v>
      </c>
      <c r="O627" s="240">
        <v>200975.659959999</v>
      </c>
      <c r="P627" s="240">
        <v>0</v>
      </c>
      <c r="Q627" s="240">
        <v>0</v>
      </c>
      <c r="R627" s="240">
        <v>200975.659959999</v>
      </c>
      <c r="S627" s="240">
        <v>0</v>
      </c>
      <c r="T627" s="245" t="s">
        <v>12</v>
      </c>
      <c r="U627" s="245" t="s">
        <v>316</v>
      </c>
      <c r="V627" s="245" t="s">
        <v>317</v>
      </c>
      <c r="W627" s="245" t="s">
        <v>2062</v>
      </c>
      <c r="X627" s="245" t="s">
        <v>12</v>
      </c>
      <c r="Y627" s="245" t="s">
        <v>341</v>
      </c>
      <c r="Z627" s="245" t="s">
        <v>320</v>
      </c>
      <c r="AA627" s="247">
        <v>93450</v>
      </c>
      <c r="AB627" s="245" t="s">
        <v>352</v>
      </c>
      <c r="AC627" s="245" t="s">
        <v>204</v>
      </c>
      <c r="AD627" s="245" t="s">
        <v>458</v>
      </c>
      <c r="AE627" s="245" t="s">
        <v>12</v>
      </c>
    </row>
    <row r="628" spans="2:31" x14ac:dyDescent="0.35">
      <c r="B628" s="244">
        <v>104461</v>
      </c>
      <c r="C628" s="245" t="s">
        <v>1454</v>
      </c>
      <c r="D628" s="244">
        <v>2014</v>
      </c>
      <c r="E628" s="245" t="s">
        <v>12</v>
      </c>
      <c r="F628" s="240">
        <v>104044.47168</v>
      </c>
      <c r="G628" s="245" t="s">
        <v>1755</v>
      </c>
      <c r="H628" s="245" t="s">
        <v>12</v>
      </c>
      <c r="I628" s="240">
        <v>0</v>
      </c>
      <c r="J628" s="240">
        <v>0</v>
      </c>
      <c r="K628" s="240">
        <v>0</v>
      </c>
      <c r="L628" s="240">
        <v>0</v>
      </c>
      <c r="M628" s="240">
        <v>104044.47168</v>
      </c>
      <c r="N628" s="240" t="s">
        <v>12</v>
      </c>
      <c r="O628" s="240">
        <v>0</v>
      </c>
      <c r="P628" s="240">
        <v>0</v>
      </c>
      <c r="Q628" s="240">
        <v>104044.47168</v>
      </c>
      <c r="R628" s="240">
        <v>104044.47168</v>
      </c>
      <c r="S628" s="240">
        <v>0</v>
      </c>
      <c r="T628" s="245" t="s">
        <v>12</v>
      </c>
      <c r="U628" s="245" t="s">
        <v>316</v>
      </c>
      <c r="V628" s="245" t="s">
        <v>317</v>
      </c>
      <c r="W628" s="245" t="s">
        <v>497</v>
      </c>
      <c r="X628" s="245" t="s">
        <v>12</v>
      </c>
      <c r="Y628" s="245" t="s">
        <v>699</v>
      </c>
      <c r="Z628" s="245" t="s">
        <v>464</v>
      </c>
      <c r="AA628" s="247">
        <v>85281</v>
      </c>
      <c r="AB628" s="245" t="s">
        <v>352</v>
      </c>
      <c r="AC628" s="245" t="s">
        <v>322</v>
      </c>
      <c r="AD628" s="245" t="s">
        <v>323</v>
      </c>
      <c r="AE628" s="245" t="s">
        <v>12</v>
      </c>
    </row>
    <row r="629" spans="2:31" x14ac:dyDescent="0.35">
      <c r="B629" s="244">
        <v>104398</v>
      </c>
      <c r="C629" s="245" t="s">
        <v>1455</v>
      </c>
      <c r="D629" s="244">
        <v>2014</v>
      </c>
      <c r="E629" s="245" t="s">
        <v>12</v>
      </c>
      <c r="F629" s="240">
        <v>14717.4203488</v>
      </c>
      <c r="G629" s="245" t="s">
        <v>1755</v>
      </c>
      <c r="H629" s="245" t="s">
        <v>12</v>
      </c>
      <c r="I629" s="240">
        <v>14717.4203488</v>
      </c>
      <c r="J629" s="240">
        <v>0</v>
      </c>
      <c r="K629" s="240">
        <v>0</v>
      </c>
      <c r="L629" s="240">
        <v>0</v>
      </c>
      <c r="M629" s="240">
        <v>0</v>
      </c>
      <c r="N629" s="240" t="s">
        <v>12</v>
      </c>
      <c r="O629" s="240">
        <v>0</v>
      </c>
      <c r="P629" s="240">
        <v>0</v>
      </c>
      <c r="Q629" s="240">
        <v>0</v>
      </c>
      <c r="R629" s="240">
        <v>0</v>
      </c>
      <c r="S629" s="240">
        <v>14717.4203488</v>
      </c>
      <c r="T629" s="245" t="s">
        <v>12</v>
      </c>
      <c r="U629" s="245" t="s">
        <v>317</v>
      </c>
      <c r="V629" s="245" t="s">
        <v>317</v>
      </c>
      <c r="W629" s="245" t="s">
        <v>12</v>
      </c>
      <c r="X629" s="245" t="s">
        <v>12</v>
      </c>
      <c r="Y629" s="245" t="s">
        <v>1456</v>
      </c>
      <c r="Z629" s="245" t="s">
        <v>320</v>
      </c>
      <c r="AA629" s="247">
        <v>95023</v>
      </c>
      <c r="AB629" s="245" t="s">
        <v>673</v>
      </c>
      <c r="AC629" s="245" t="s">
        <v>201</v>
      </c>
      <c r="AD629" s="245" t="s">
        <v>327</v>
      </c>
      <c r="AE629" s="245" t="s">
        <v>12</v>
      </c>
    </row>
    <row r="630" spans="2:31" x14ac:dyDescent="0.35">
      <c r="B630" s="244">
        <v>3004</v>
      </c>
      <c r="C630" s="245" t="s">
        <v>1457</v>
      </c>
      <c r="D630" s="244">
        <v>2014</v>
      </c>
      <c r="E630" s="245" t="s">
        <v>12</v>
      </c>
      <c r="F630" s="240">
        <v>883913.67183709401</v>
      </c>
      <c r="G630" s="245" t="s">
        <v>1755</v>
      </c>
      <c r="H630" s="245" t="s">
        <v>12</v>
      </c>
      <c r="I630" s="240">
        <v>0</v>
      </c>
      <c r="J630" s="240">
        <v>0</v>
      </c>
      <c r="K630" s="240">
        <v>0</v>
      </c>
      <c r="L630" s="240">
        <v>0</v>
      </c>
      <c r="M630" s="240">
        <v>883913.67183709401</v>
      </c>
      <c r="N630" s="240" t="s">
        <v>12</v>
      </c>
      <c r="O630" s="240">
        <v>0</v>
      </c>
      <c r="P630" s="240">
        <v>0</v>
      </c>
      <c r="Q630" s="240">
        <v>883913.67183709401</v>
      </c>
      <c r="R630" s="240">
        <v>883913.67183709401</v>
      </c>
      <c r="S630" s="240">
        <v>0</v>
      </c>
      <c r="T630" s="245" t="s">
        <v>12</v>
      </c>
      <c r="U630" s="245" t="s">
        <v>316</v>
      </c>
      <c r="V630" s="245" t="s">
        <v>317</v>
      </c>
      <c r="W630" s="245" t="s">
        <v>390</v>
      </c>
      <c r="X630" s="245" t="s">
        <v>12</v>
      </c>
      <c r="Y630" s="245" t="s">
        <v>460</v>
      </c>
      <c r="Z630" s="245" t="s">
        <v>320</v>
      </c>
      <c r="AA630" s="247">
        <v>92123</v>
      </c>
      <c r="AB630" s="245" t="s">
        <v>321</v>
      </c>
      <c r="AC630" s="245" t="s">
        <v>322</v>
      </c>
      <c r="AD630" s="245" t="s">
        <v>323</v>
      </c>
      <c r="AE630" s="245" t="s">
        <v>12</v>
      </c>
    </row>
    <row r="631" spans="2:31" x14ac:dyDescent="0.35">
      <c r="B631" s="244">
        <v>104085</v>
      </c>
      <c r="C631" s="245" t="s">
        <v>1458</v>
      </c>
      <c r="D631" s="244">
        <v>2014</v>
      </c>
      <c r="E631" s="245" t="s">
        <v>12</v>
      </c>
      <c r="F631" s="240">
        <v>6448289.0405911896</v>
      </c>
      <c r="G631" s="245" t="s">
        <v>1755</v>
      </c>
      <c r="H631" s="245" t="s">
        <v>12</v>
      </c>
      <c r="I631" s="240">
        <v>0</v>
      </c>
      <c r="J631" s="240">
        <v>0</v>
      </c>
      <c r="K631" s="240">
        <v>6448289.0405911896</v>
      </c>
      <c r="L631" s="240">
        <v>0</v>
      </c>
      <c r="M631" s="240">
        <v>0</v>
      </c>
      <c r="N631" s="240" t="s">
        <v>12</v>
      </c>
      <c r="O631" s="240">
        <v>0</v>
      </c>
      <c r="P631" s="240">
        <v>2677087.7558478699</v>
      </c>
      <c r="Q631" s="240">
        <v>0</v>
      </c>
      <c r="R631" s="240">
        <v>2677087.7558478699</v>
      </c>
      <c r="S631" s="240">
        <v>3771201.6721553202</v>
      </c>
      <c r="T631" s="245" t="s">
        <v>12</v>
      </c>
      <c r="U631" s="245" t="s">
        <v>316</v>
      </c>
      <c r="V631" s="245" t="s">
        <v>317</v>
      </c>
      <c r="W631" s="245" t="s">
        <v>390</v>
      </c>
      <c r="X631" s="245" t="s">
        <v>12</v>
      </c>
      <c r="Y631" s="245" t="s">
        <v>460</v>
      </c>
      <c r="Z631" s="245" t="s">
        <v>320</v>
      </c>
      <c r="AA631" s="247" t="s">
        <v>1459</v>
      </c>
      <c r="AB631" s="245" t="s">
        <v>743</v>
      </c>
      <c r="AC631" s="245" t="s">
        <v>424</v>
      </c>
      <c r="AD631" s="245" t="s">
        <v>425</v>
      </c>
      <c r="AE631" s="245" t="s">
        <v>12</v>
      </c>
    </row>
    <row r="632" spans="2:31" x14ac:dyDescent="0.35">
      <c r="B632" s="244">
        <v>104115</v>
      </c>
      <c r="C632" s="245" t="s">
        <v>1460</v>
      </c>
      <c r="D632" s="244">
        <v>2014</v>
      </c>
      <c r="E632" s="245" t="s">
        <v>12</v>
      </c>
      <c r="F632" s="240">
        <v>93713.720799999894</v>
      </c>
      <c r="G632" s="245" t="s">
        <v>1755</v>
      </c>
      <c r="H632" s="245" t="s">
        <v>12</v>
      </c>
      <c r="I632" s="240">
        <v>93713.720799999894</v>
      </c>
      <c r="J632" s="240">
        <v>0</v>
      </c>
      <c r="K632" s="240">
        <v>0</v>
      </c>
      <c r="L632" s="240">
        <v>0</v>
      </c>
      <c r="M632" s="240">
        <v>0</v>
      </c>
      <c r="N632" s="240" t="s">
        <v>12</v>
      </c>
      <c r="O632" s="240">
        <v>0</v>
      </c>
      <c r="P632" s="240">
        <v>0</v>
      </c>
      <c r="Q632" s="240">
        <v>0</v>
      </c>
      <c r="R632" s="240">
        <v>0</v>
      </c>
      <c r="S632" s="240">
        <v>93713.720799999894</v>
      </c>
      <c r="T632" s="245" t="s">
        <v>12</v>
      </c>
      <c r="U632" s="245" t="s">
        <v>316</v>
      </c>
      <c r="V632" s="245" t="s">
        <v>317</v>
      </c>
      <c r="W632" s="245" t="s">
        <v>390</v>
      </c>
      <c r="X632" s="245" t="s">
        <v>12</v>
      </c>
      <c r="Y632" s="245" t="s">
        <v>460</v>
      </c>
      <c r="Z632" s="245" t="s">
        <v>320</v>
      </c>
      <c r="AA632" s="247" t="s">
        <v>1459</v>
      </c>
      <c r="AB632" s="245" t="s">
        <v>743</v>
      </c>
      <c r="AC632" s="245" t="s">
        <v>272</v>
      </c>
      <c r="AD632" s="245" t="s">
        <v>344</v>
      </c>
      <c r="AE632" s="245" t="s">
        <v>12</v>
      </c>
    </row>
    <row r="633" spans="2:31" x14ac:dyDescent="0.35">
      <c r="B633" s="244">
        <v>104380</v>
      </c>
      <c r="C633" s="245" t="s">
        <v>1461</v>
      </c>
      <c r="D633" s="244">
        <v>2014</v>
      </c>
      <c r="E633" s="245" t="s">
        <v>12</v>
      </c>
      <c r="F633" s="240">
        <v>16857.517311200001</v>
      </c>
      <c r="G633" s="245" t="s">
        <v>1755</v>
      </c>
      <c r="H633" s="245" t="s">
        <v>12</v>
      </c>
      <c r="I633" s="240">
        <v>16857.517311200001</v>
      </c>
      <c r="J633" s="240">
        <v>0</v>
      </c>
      <c r="K633" s="240">
        <v>0</v>
      </c>
      <c r="L633" s="240">
        <v>0</v>
      </c>
      <c r="M633" s="240">
        <v>0</v>
      </c>
      <c r="N633" s="240" t="s">
        <v>12</v>
      </c>
      <c r="O633" s="240">
        <v>0</v>
      </c>
      <c r="P633" s="240">
        <v>0</v>
      </c>
      <c r="Q633" s="240">
        <v>0</v>
      </c>
      <c r="R633" s="240">
        <v>0</v>
      </c>
      <c r="S633" s="240">
        <v>16857.517311200001</v>
      </c>
      <c r="T633" s="245" t="s">
        <v>12</v>
      </c>
      <c r="U633" s="245" t="s">
        <v>317</v>
      </c>
      <c r="V633" s="245" t="s">
        <v>317</v>
      </c>
      <c r="W633" s="245" t="s">
        <v>12</v>
      </c>
      <c r="X633" s="245" t="s">
        <v>12</v>
      </c>
      <c r="Y633" s="245" t="s">
        <v>766</v>
      </c>
      <c r="Z633" s="245" t="s">
        <v>320</v>
      </c>
      <c r="AA633" s="247">
        <v>94110</v>
      </c>
      <c r="AB633" s="245" t="s">
        <v>684</v>
      </c>
      <c r="AC633" s="245" t="s">
        <v>201</v>
      </c>
      <c r="AD633" s="245" t="s">
        <v>327</v>
      </c>
      <c r="AE633" s="245" t="s">
        <v>12</v>
      </c>
    </row>
    <row r="634" spans="2:31" x14ac:dyDescent="0.35">
      <c r="B634" s="244">
        <v>3028</v>
      </c>
      <c r="C634" s="245" t="s">
        <v>1462</v>
      </c>
      <c r="D634" s="244">
        <v>2014</v>
      </c>
      <c r="E634" s="245" t="s">
        <v>12</v>
      </c>
      <c r="F634" s="240">
        <v>0</v>
      </c>
      <c r="G634" s="245" t="s">
        <v>1755</v>
      </c>
      <c r="H634" s="245" t="s">
        <v>12</v>
      </c>
      <c r="I634" s="240">
        <v>0</v>
      </c>
      <c r="J634" s="240">
        <v>0</v>
      </c>
      <c r="K634" s="240">
        <v>0</v>
      </c>
      <c r="L634" s="240">
        <v>0</v>
      </c>
      <c r="M634" s="240">
        <v>0</v>
      </c>
      <c r="N634" s="240" t="s">
        <v>12</v>
      </c>
      <c r="O634" s="240">
        <v>0</v>
      </c>
      <c r="P634" s="240">
        <v>0</v>
      </c>
      <c r="Q634" s="240">
        <v>0</v>
      </c>
      <c r="R634" s="240">
        <v>0</v>
      </c>
      <c r="S634" s="240">
        <v>0</v>
      </c>
      <c r="T634" s="245" t="s">
        <v>12</v>
      </c>
      <c r="U634" s="245" t="s">
        <v>317</v>
      </c>
      <c r="V634" s="245" t="s">
        <v>317</v>
      </c>
      <c r="W634" s="245" t="s">
        <v>12</v>
      </c>
      <c r="X634" s="245" t="s">
        <v>12</v>
      </c>
      <c r="Y634" s="245" t="s">
        <v>766</v>
      </c>
      <c r="Z634" s="245" t="s">
        <v>320</v>
      </c>
      <c r="AA634" s="247">
        <v>94102</v>
      </c>
      <c r="AB634" s="245" t="s">
        <v>321</v>
      </c>
      <c r="AC634" s="245" t="s">
        <v>322</v>
      </c>
      <c r="AD634" s="245" t="s">
        <v>323</v>
      </c>
      <c r="AE634" s="245" t="s">
        <v>12</v>
      </c>
    </row>
    <row r="635" spans="2:31" x14ac:dyDescent="0.35">
      <c r="B635" s="244">
        <v>104367</v>
      </c>
      <c r="C635" s="245" t="s">
        <v>1463</v>
      </c>
      <c r="D635" s="244">
        <v>2014</v>
      </c>
      <c r="E635" s="245" t="s">
        <v>12</v>
      </c>
      <c r="F635" s="240">
        <v>14184.8982428</v>
      </c>
      <c r="G635" s="245" t="s">
        <v>1755</v>
      </c>
      <c r="H635" s="245" t="s">
        <v>12</v>
      </c>
      <c r="I635" s="240">
        <v>14184.8982428</v>
      </c>
      <c r="J635" s="240">
        <v>0</v>
      </c>
      <c r="K635" s="240">
        <v>0</v>
      </c>
      <c r="L635" s="240">
        <v>0</v>
      </c>
      <c r="M635" s="240">
        <v>0</v>
      </c>
      <c r="N635" s="240" t="s">
        <v>12</v>
      </c>
      <c r="O635" s="240">
        <v>0</v>
      </c>
      <c r="P635" s="240">
        <v>0</v>
      </c>
      <c r="Q635" s="240">
        <v>0</v>
      </c>
      <c r="R635" s="240">
        <v>0</v>
      </c>
      <c r="S635" s="240">
        <v>14184.8982428</v>
      </c>
      <c r="T635" s="245" t="s">
        <v>12</v>
      </c>
      <c r="U635" s="245" t="s">
        <v>317</v>
      </c>
      <c r="V635" s="245" t="s">
        <v>317</v>
      </c>
      <c r="W635" s="245" t="s">
        <v>12</v>
      </c>
      <c r="X635" s="245" t="s">
        <v>12</v>
      </c>
      <c r="Y635" s="245" t="s">
        <v>766</v>
      </c>
      <c r="Z635" s="245" t="s">
        <v>320</v>
      </c>
      <c r="AA635" s="247">
        <v>94128</v>
      </c>
      <c r="AB635" s="245" t="s">
        <v>1464</v>
      </c>
      <c r="AC635" s="245" t="s">
        <v>201</v>
      </c>
      <c r="AD635" s="245" t="s">
        <v>327</v>
      </c>
      <c r="AE635" s="245" t="s">
        <v>12</v>
      </c>
    </row>
    <row r="636" spans="2:31" x14ac:dyDescent="0.35">
      <c r="B636" s="244">
        <v>104556</v>
      </c>
      <c r="C636" s="245" t="s">
        <v>1465</v>
      </c>
      <c r="D636" s="244">
        <v>2014</v>
      </c>
      <c r="E636" s="245" t="s">
        <v>12</v>
      </c>
      <c r="F636" s="240">
        <v>10613.5698240457</v>
      </c>
      <c r="G636" s="245" t="s">
        <v>1755</v>
      </c>
      <c r="H636" s="245" t="s">
        <v>12</v>
      </c>
      <c r="I636" s="240">
        <v>216.56982404572301</v>
      </c>
      <c r="J636" s="240">
        <v>10397</v>
      </c>
      <c r="K636" s="240">
        <v>0</v>
      </c>
      <c r="L636" s="240">
        <v>0</v>
      </c>
      <c r="M636" s="240">
        <v>0</v>
      </c>
      <c r="N636" s="240" t="s">
        <v>12</v>
      </c>
      <c r="O636" s="240">
        <v>0</v>
      </c>
      <c r="P636" s="240">
        <v>0</v>
      </c>
      <c r="Q636" s="240">
        <v>0</v>
      </c>
      <c r="R636" s="240">
        <v>0</v>
      </c>
      <c r="S636" s="240">
        <v>10613.5698240457</v>
      </c>
      <c r="T636" s="245" t="s">
        <v>12</v>
      </c>
      <c r="U636" s="245" t="s">
        <v>317</v>
      </c>
      <c r="V636" s="245" t="s">
        <v>317</v>
      </c>
      <c r="W636" s="245" t="s">
        <v>12</v>
      </c>
      <c r="X636" s="245" t="s">
        <v>12</v>
      </c>
      <c r="Y636" s="245" t="s">
        <v>1466</v>
      </c>
      <c r="Z636" s="245" t="s">
        <v>320</v>
      </c>
      <c r="AA636" s="247">
        <v>94124</v>
      </c>
      <c r="AB636" s="245" t="s">
        <v>691</v>
      </c>
      <c r="AC636" s="245" t="s">
        <v>201</v>
      </c>
      <c r="AD636" s="245" t="s">
        <v>327</v>
      </c>
      <c r="AE636" s="245" t="s">
        <v>12</v>
      </c>
    </row>
    <row r="637" spans="2:31" x14ac:dyDescent="0.35">
      <c r="B637" s="244">
        <v>101371</v>
      </c>
      <c r="C637" s="245" t="s">
        <v>2097</v>
      </c>
      <c r="D637" s="244">
        <v>2014</v>
      </c>
      <c r="E637" s="245" t="s">
        <v>12</v>
      </c>
      <c r="F637" s="240">
        <v>55025.914588</v>
      </c>
      <c r="G637" s="245" t="s">
        <v>1755</v>
      </c>
      <c r="H637" s="245" t="s">
        <v>12</v>
      </c>
      <c r="I637" s="240">
        <v>55025.914588</v>
      </c>
      <c r="J637" s="240">
        <v>0</v>
      </c>
      <c r="K637" s="240">
        <v>0</v>
      </c>
      <c r="L637" s="240">
        <v>0</v>
      </c>
      <c r="M637" s="240">
        <v>0</v>
      </c>
      <c r="N637" s="240" t="s">
        <v>12</v>
      </c>
      <c r="O637" s="240">
        <v>55025.914588</v>
      </c>
      <c r="P637" s="240">
        <v>0</v>
      </c>
      <c r="Q637" s="240">
        <v>0</v>
      </c>
      <c r="R637" s="240">
        <v>55025.914588</v>
      </c>
      <c r="S637" s="240">
        <v>0</v>
      </c>
      <c r="T637" s="245" t="s">
        <v>12</v>
      </c>
      <c r="U637" s="245" t="s">
        <v>316</v>
      </c>
      <c r="V637" s="245" t="s">
        <v>317</v>
      </c>
      <c r="W637" s="245" t="s">
        <v>1831</v>
      </c>
      <c r="X637" s="245" t="s">
        <v>12</v>
      </c>
      <c r="Y637" s="245" t="s">
        <v>1758</v>
      </c>
      <c r="Z637" s="245" t="s">
        <v>320</v>
      </c>
      <c r="AA637" s="247">
        <v>91768</v>
      </c>
      <c r="AB637" s="245" t="s">
        <v>352</v>
      </c>
      <c r="AC637" s="245" t="s">
        <v>201</v>
      </c>
      <c r="AD637" s="245" t="s">
        <v>458</v>
      </c>
      <c r="AE637" s="245" t="s">
        <v>12</v>
      </c>
    </row>
    <row r="638" spans="2:31" x14ac:dyDescent="0.35">
      <c r="B638" s="244">
        <v>104486</v>
      </c>
      <c r="C638" s="245" t="s">
        <v>1882</v>
      </c>
      <c r="D638" s="244">
        <v>2014</v>
      </c>
      <c r="E638" s="245" t="s">
        <v>12</v>
      </c>
      <c r="F638" s="240">
        <v>0</v>
      </c>
      <c r="G638" s="245" t="s">
        <v>1755</v>
      </c>
      <c r="H638" s="245" t="s">
        <v>12</v>
      </c>
      <c r="I638" s="240">
        <v>0</v>
      </c>
      <c r="J638" s="240">
        <v>0</v>
      </c>
      <c r="K638" s="240">
        <v>0</v>
      </c>
      <c r="L638" s="240">
        <v>0</v>
      </c>
      <c r="M638" s="240">
        <v>0</v>
      </c>
      <c r="N638" s="240" t="s">
        <v>12</v>
      </c>
      <c r="O638" s="240">
        <v>0</v>
      </c>
      <c r="P638" s="240">
        <v>0</v>
      </c>
      <c r="Q638" s="240">
        <v>0</v>
      </c>
      <c r="R638" s="240">
        <v>0</v>
      </c>
      <c r="S638" s="240">
        <v>0</v>
      </c>
      <c r="T638" s="245" t="s">
        <v>12</v>
      </c>
      <c r="U638" s="245" t="s">
        <v>317</v>
      </c>
      <c r="V638" s="245" t="s">
        <v>317</v>
      </c>
      <c r="W638" s="245" t="s">
        <v>12</v>
      </c>
      <c r="X638" s="245" t="s">
        <v>12</v>
      </c>
      <c r="Y638" s="245" t="s">
        <v>597</v>
      </c>
      <c r="Z638" s="245" t="s">
        <v>320</v>
      </c>
      <c r="AA638" s="247">
        <v>95330</v>
      </c>
      <c r="AB638" s="245" t="s">
        <v>352</v>
      </c>
      <c r="AC638" s="245" t="s">
        <v>201</v>
      </c>
      <c r="AD638" s="245" t="s">
        <v>354</v>
      </c>
      <c r="AE638" s="245" t="s">
        <v>12</v>
      </c>
    </row>
    <row r="639" spans="2:31" x14ac:dyDescent="0.35">
      <c r="B639" s="244">
        <v>101239</v>
      </c>
      <c r="C639" s="245" t="s">
        <v>1469</v>
      </c>
      <c r="D639" s="244">
        <v>2014</v>
      </c>
      <c r="E639" s="245" t="s">
        <v>12</v>
      </c>
      <c r="F639" s="240">
        <v>94869.302785179098</v>
      </c>
      <c r="G639" s="245" t="s">
        <v>1755</v>
      </c>
      <c r="H639" s="245" t="s">
        <v>12</v>
      </c>
      <c r="I639" s="240">
        <v>94869.302785179098</v>
      </c>
      <c r="J639" s="240">
        <v>0</v>
      </c>
      <c r="K639" s="240">
        <v>0</v>
      </c>
      <c r="L639" s="240">
        <v>0</v>
      </c>
      <c r="M639" s="240">
        <v>0</v>
      </c>
      <c r="N639" s="240" t="s">
        <v>12</v>
      </c>
      <c r="O639" s="240">
        <v>94504.781853579203</v>
      </c>
      <c r="P639" s="240">
        <v>0</v>
      </c>
      <c r="Q639" s="240">
        <v>0</v>
      </c>
      <c r="R639" s="240">
        <v>94504.781853579203</v>
      </c>
      <c r="S639" s="240">
        <v>364.52093159999902</v>
      </c>
      <c r="T639" s="245" t="s">
        <v>12</v>
      </c>
      <c r="U639" s="245" t="s">
        <v>316</v>
      </c>
      <c r="V639" s="245" t="s">
        <v>316</v>
      </c>
      <c r="W639" s="245" t="s">
        <v>390</v>
      </c>
      <c r="X639" s="245" t="s">
        <v>12</v>
      </c>
      <c r="Y639" s="245" t="s">
        <v>346</v>
      </c>
      <c r="Z639" s="245" t="s">
        <v>320</v>
      </c>
      <c r="AA639" s="247">
        <v>93308</v>
      </c>
      <c r="AB639" s="245" t="s">
        <v>391</v>
      </c>
      <c r="AC639" s="245" t="s">
        <v>1145</v>
      </c>
      <c r="AD639" s="245" t="s">
        <v>1146</v>
      </c>
      <c r="AE639" s="245" t="s">
        <v>12</v>
      </c>
    </row>
    <row r="640" spans="2:31" x14ac:dyDescent="0.35">
      <c r="B640" s="244">
        <v>104497</v>
      </c>
      <c r="C640" s="245" t="s">
        <v>1470</v>
      </c>
      <c r="D640" s="244">
        <v>2014</v>
      </c>
      <c r="E640" s="245" t="s">
        <v>12</v>
      </c>
      <c r="F640" s="240">
        <v>238471.61798000001</v>
      </c>
      <c r="G640" s="245" t="s">
        <v>1755</v>
      </c>
      <c r="H640" s="245" t="s">
        <v>12</v>
      </c>
      <c r="I640" s="240">
        <v>0</v>
      </c>
      <c r="J640" s="240">
        <v>0</v>
      </c>
      <c r="K640" s="240">
        <v>235621.390879999</v>
      </c>
      <c r="L640" s="240">
        <v>2850.2271000000001</v>
      </c>
      <c r="M640" s="240">
        <v>0</v>
      </c>
      <c r="N640" s="240" t="s">
        <v>12</v>
      </c>
      <c r="O640" s="240">
        <v>0</v>
      </c>
      <c r="P640" s="240">
        <v>235621.390879999</v>
      </c>
      <c r="Q640" s="240">
        <v>0</v>
      </c>
      <c r="R640" s="240">
        <v>235621.390879999</v>
      </c>
      <c r="S640" s="240">
        <v>2850.2271000000001</v>
      </c>
      <c r="T640" s="245" t="s">
        <v>12</v>
      </c>
      <c r="U640" s="245" t="s">
        <v>316</v>
      </c>
      <c r="V640" s="245" t="s">
        <v>317</v>
      </c>
      <c r="W640" s="245" t="s">
        <v>390</v>
      </c>
      <c r="X640" s="245" t="s">
        <v>12</v>
      </c>
      <c r="Y640" s="245" t="s">
        <v>346</v>
      </c>
      <c r="Z640" s="245" t="s">
        <v>320</v>
      </c>
      <c r="AA640" s="247">
        <v>93308</v>
      </c>
      <c r="AB640" s="245" t="s">
        <v>391</v>
      </c>
      <c r="AC640" s="245" t="s">
        <v>394</v>
      </c>
      <c r="AD640" s="245" t="s">
        <v>395</v>
      </c>
      <c r="AE640" s="245" t="s">
        <v>12</v>
      </c>
    </row>
    <row r="641" spans="2:31" x14ac:dyDescent="0.35">
      <c r="B641" s="244">
        <v>101140</v>
      </c>
      <c r="C641" s="245" t="s">
        <v>1472</v>
      </c>
      <c r="D641" s="244">
        <v>2014</v>
      </c>
      <c r="E641" s="245" t="s">
        <v>12</v>
      </c>
      <c r="F641" s="240">
        <v>40765.6479847304</v>
      </c>
      <c r="G641" s="245" t="s">
        <v>1755</v>
      </c>
      <c r="H641" s="245" t="s">
        <v>12</v>
      </c>
      <c r="I641" s="240">
        <v>24741.6479847304</v>
      </c>
      <c r="J641" s="240">
        <v>16024</v>
      </c>
      <c r="K641" s="240">
        <v>0</v>
      </c>
      <c r="L641" s="240">
        <v>0</v>
      </c>
      <c r="M641" s="240">
        <v>0</v>
      </c>
      <c r="N641" s="240" t="s">
        <v>12</v>
      </c>
      <c r="O641" s="240">
        <v>24741.6479847304</v>
      </c>
      <c r="P641" s="240">
        <v>0</v>
      </c>
      <c r="Q641" s="240">
        <v>0</v>
      </c>
      <c r="R641" s="240">
        <v>24741.6479847304</v>
      </c>
      <c r="S641" s="240">
        <v>16024</v>
      </c>
      <c r="T641" s="245" t="s">
        <v>12</v>
      </c>
      <c r="U641" s="245" t="s">
        <v>480</v>
      </c>
      <c r="V641" s="245" t="s">
        <v>317</v>
      </c>
      <c r="W641" s="245" t="s">
        <v>340</v>
      </c>
      <c r="X641" s="245" t="s">
        <v>12</v>
      </c>
      <c r="Y641" s="245" t="s">
        <v>625</v>
      </c>
      <c r="Z641" s="245" t="s">
        <v>320</v>
      </c>
      <c r="AA641" s="247">
        <v>95134</v>
      </c>
      <c r="AB641" s="245" t="s">
        <v>691</v>
      </c>
      <c r="AC641" s="245" t="s">
        <v>201</v>
      </c>
      <c r="AD641" s="245" t="s">
        <v>327</v>
      </c>
      <c r="AE641" s="245" t="s">
        <v>12</v>
      </c>
    </row>
    <row r="642" spans="2:31" x14ac:dyDescent="0.35">
      <c r="B642" s="244">
        <v>101157</v>
      </c>
      <c r="C642" s="245" t="s">
        <v>1473</v>
      </c>
      <c r="D642" s="244">
        <v>2014</v>
      </c>
      <c r="E642" s="245" t="s">
        <v>12</v>
      </c>
      <c r="F642" s="240">
        <v>9542.8659758062404</v>
      </c>
      <c r="G642" s="245" t="s">
        <v>1755</v>
      </c>
      <c r="H642" s="245" t="s">
        <v>12</v>
      </c>
      <c r="I642" s="240">
        <v>47.865975806249899</v>
      </c>
      <c r="J642" s="240">
        <v>9495</v>
      </c>
      <c r="K642" s="240">
        <v>0</v>
      </c>
      <c r="L642" s="240">
        <v>0</v>
      </c>
      <c r="M642" s="240">
        <v>0</v>
      </c>
      <c r="N642" s="240" t="s">
        <v>12</v>
      </c>
      <c r="O642" s="240">
        <v>0</v>
      </c>
      <c r="P642" s="240">
        <v>0</v>
      </c>
      <c r="Q642" s="240">
        <v>0</v>
      </c>
      <c r="R642" s="240">
        <v>0</v>
      </c>
      <c r="S642" s="240">
        <v>9542.8659758062404</v>
      </c>
      <c r="T642" s="245" t="s">
        <v>12</v>
      </c>
      <c r="U642" s="245" t="s">
        <v>317</v>
      </c>
      <c r="V642" s="245" t="s">
        <v>317</v>
      </c>
      <c r="W642" s="245" t="s">
        <v>12</v>
      </c>
      <c r="X642" s="245" t="s">
        <v>12</v>
      </c>
      <c r="Y642" s="245" t="s">
        <v>1474</v>
      </c>
      <c r="Z642" s="245" t="s">
        <v>320</v>
      </c>
      <c r="AA642" s="247">
        <v>92069</v>
      </c>
      <c r="AB642" s="245" t="s">
        <v>411</v>
      </c>
      <c r="AC642" s="245" t="s">
        <v>201</v>
      </c>
      <c r="AD642" s="245" t="s">
        <v>354</v>
      </c>
      <c r="AE642" s="245" t="s">
        <v>12</v>
      </c>
    </row>
    <row r="643" spans="2:31" x14ac:dyDescent="0.35">
      <c r="B643" s="244">
        <v>104670</v>
      </c>
      <c r="C643" s="245" t="s">
        <v>1475</v>
      </c>
      <c r="D643" s="244">
        <v>2014</v>
      </c>
      <c r="E643" s="245" t="s">
        <v>12</v>
      </c>
      <c r="F643" s="240">
        <v>12727.7932088788</v>
      </c>
      <c r="G643" s="245" t="s">
        <v>1755</v>
      </c>
      <c r="H643" s="245" t="s">
        <v>12</v>
      </c>
      <c r="I643" s="240">
        <v>12727.7932088788</v>
      </c>
      <c r="J643" s="240">
        <v>0</v>
      </c>
      <c r="K643" s="240">
        <v>0</v>
      </c>
      <c r="L643" s="240">
        <v>0</v>
      </c>
      <c r="M643" s="240">
        <v>0</v>
      </c>
      <c r="N643" s="240" t="s">
        <v>12</v>
      </c>
      <c r="O643" s="240">
        <v>0</v>
      </c>
      <c r="P643" s="240">
        <v>0</v>
      </c>
      <c r="Q643" s="240">
        <v>0</v>
      </c>
      <c r="R643" s="240">
        <v>0</v>
      </c>
      <c r="S643" s="240">
        <v>12727.7932088788</v>
      </c>
      <c r="T643" s="245" t="s">
        <v>12</v>
      </c>
      <c r="U643" s="245" t="s">
        <v>317</v>
      </c>
      <c r="V643" s="245" t="s">
        <v>317</v>
      </c>
      <c r="W643" s="245" t="s">
        <v>12</v>
      </c>
      <c r="X643" s="245" t="s">
        <v>12</v>
      </c>
      <c r="Y643" s="245" t="s">
        <v>1476</v>
      </c>
      <c r="Z643" s="245" t="s">
        <v>320</v>
      </c>
      <c r="AA643" s="247">
        <v>93105</v>
      </c>
      <c r="AB643" s="245" t="s">
        <v>684</v>
      </c>
      <c r="AC643" s="245" t="s">
        <v>201</v>
      </c>
      <c r="AD643" s="245" t="s">
        <v>327</v>
      </c>
      <c r="AE643" s="245" t="s">
        <v>12</v>
      </c>
    </row>
    <row r="644" spans="2:31" x14ac:dyDescent="0.35">
      <c r="B644" s="244">
        <v>104626</v>
      </c>
      <c r="C644" s="245" t="s">
        <v>1477</v>
      </c>
      <c r="D644" s="244">
        <v>2014</v>
      </c>
      <c r="E644" s="245" t="s">
        <v>12</v>
      </c>
      <c r="F644" s="240">
        <v>15178.337254399999</v>
      </c>
      <c r="G644" s="245" t="s">
        <v>1755</v>
      </c>
      <c r="H644" s="245" t="s">
        <v>12</v>
      </c>
      <c r="I644" s="240">
        <v>15178.337254399999</v>
      </c>
      <c r="J644" s="240">
        <v>0</v>
      </c>
      <c r="K644" s="240">
        <v>0</v>
      </c>
      <c r="L644" s="240">
        <v>0</v>
      </c>
      <c r="M644" s="240">
        <v>0</v>
      </c>
      <c r="N644" s="240" t="s">
        <v>12</v>
      </c>
      <c r="O644" s="240">
        <v>0</v>
      </c>
      <c r="P644" s="240">
        <v>0</v>
      </c>
      <c r="Q644" s="240">
        <v>0</v>
      </c>
      <c r="R644" s="240">
        <v>0</v>
      </c>
      <c r="S644" s="240">
        <v>15178.337254399999</v>
      </c>
      <c r="T644" s="245" t="s">
        <v>12</v>
      </c>
      <c r="U644" s="245" t="s">
        <v>317</v>
      </c>
      <c r="V644" s="245" t="s">
        <v>317</v>
      </c>
      <c r="W644" s="245" t="s">
        <v>12</v>
      </c>
      <c r="X644" s="245" t="s">
        <v>12</v>
      </c>
      <c r="Y644" s="245" t="s">
        <v>625</v>
      </c>
      <c r="Z644" s="245" t="s">
        <v>320</v>
      </c>
      <c r="AA644" s="247">
        <v>95128</v>
      </c>
      <c r="AB644" s="245" t="s">
        <v>684</v>
      </c>
      <c r="AC644" s="245" t="s">
        <v>201</v>
      </c>
      <c r="AD644" s="245" t="s">
        <v>327</v>
      </c>
      <c r="AE644" s="245" t="s">
        <v>12</v>
      </c>
    </row>
    <row r="645" spans="2:31" x14ac:dyDescent="0.35">
      <c r="B645" s="244">
        <v>101439</v>
      </c>
      <c r="C645" s="245" t="s">
        <v>1478</v>
      </c>
      <c r="D645" s="244">
        <v>2014</v>
      </c>
      <c r="E645" s="245" t="s">
        <v>12</v>
      </c>
      <c r="F645" s="240">
        <v>5410.1389130739899</v>
      </c>
      <c r="G645" s="245" t="s">
        <v>1755</v>
      </c>
      <c r="H645" s="245" t="s">
        <v>12</v>
      </c>
      <c r="I645" s="240">
        <v>27.138913074000001</v>
      </c>
      <c r="J645" s="240">
        <v>5383</v>
      </c>
      <c r="K645" s="240">
        <v>0</v>
      </c>
      <c r="L645" s="240">
        <v>0</v>
      </c>
      <c r="M645" s="240">
        <v>0</v>
      </c>
      <c r="N645" s="240" t="s">
        <v>12</v>
      </c>
      <c r="O645" s="240">
        <v>0</v>
      </c>
      <c r="P645" s="240">
        <v>0</v>
      </c>
      <c r="Q645" s="240">
        <v>0</v>
      </c>
      <c r="R645" s="240">
        <v>0</v>
      </c>
      <c r="S645" s="240">
        <v>5410.1389130739899</v>
      </c>
      <c r="T645" s="245" t="s">
        <v>12</v>
      </c>
      <c r="U645" s="245" t="s">
        <v>317</v>
      </c>
      <c r="V645" s="245" t="s">
        <v>317</v>
      </c>
      <c r="W645" s="245" t="s">
        <v>12</v>
      </c>
      <c r="X645" s="245" t="s">
        <v>12</v>
      </c>
      <c r="Y645" s="245" t="s">
        <v>1479</v>
      </c>
      <c r="Z645" s="245" t="s">
        <v>320</v>
      </c>
      <c r="AA645" s="247">
        <v>95064</v>
      </c>
      <c r="AB645" s="245" t="s">
        <v>411</v>
      </c>
      <c r="AC645" s="245" t="s">
        <v>201</v>
      </c>
      <c r="AD645" s="245" t="s">
        <v>354</v>
      </c>
      <c r="AE645" s="245" t="s">
        <v>12</v>
      </c>
    </row>
    <row r="646" spans="2:31" x14ac:dyDescent="0.35">
      <c r="B646" s="244">
        <v>104381</v>
      </c>
      <c r="C646" s="245" t="s">
        <v>1480</v>
      </c>
      <c r="D646" s="244">
        <v>2014</v>
      </c>
      <c r="E646" s="245" t="s">
        <v>12</v>
      </c>
      <c r="F646" s="240">
        <v>9992.7912743552006</v>
      </c>
      <c r="G646" s="245" t="s">
        <v>1755</v>
      </c>
      <c r="H646" s="245" t="s">
        <v>12</v>
      </c>
      <c r="I646" s="240">
        <v>9992.7912743552006</v>
      </c>
      <c r="J646" s="240">
        <v>0</v>
      </c>
      <c r="K646" s="240">
        <v>0</v>
      </c>
      <c r="L646" s="240">
        <v>0</v>
      </c>
      <c r="M646" s="240">
        <v>0</v>
      </c>
      <c r="N646" s="240" t="s">
        <v>12</v>
      </c>
      <c r="O646" s="240">
        <v>0</v>
      </c>
      <c r="P646" s="240">
        <v>0</v>
      </c>
      <c r="Q646" s="240">
        <v>0</v>
      </c>
      <c r="R646" s="240">
        <v>0</v>
      </c>
      <c r="S646" s="240">
        <v>9992.7912743552006</v>
      </c>
      <c r="T646" s="245" t="s">
        <v>12</v>
      </c>
      <c r="U646" s="245" t="s">
        <v>317</v>
      </c>
      <c r="V646" s="245" t="s">
        <v>317</v>
      </c>
      <c r="W646" s="245" t="s">
        <v>12</v>
      </c>
      <c r="X646" s="245" t="s">
        <v>12</v>
      </c>
      <c r="Y646" s="245" t="s">
        <v>935</v>
      </c>
      <c r="Z646" s="245" t="s">
        <v>320</v>
      </c>
      <c r="AA646" s="247">
        <v>93455</v>
      </c>
      <c r="AB646" s="245" t="s">
        <v>342</v>
      </c>
      <c r="AC646" s="245" t="s">
        <v>201</v>
      </c>
      <c r="AD646" s="245" t="s">
        <v>344</v>
      </c>
      <c r="AE646" s="245" t="s">
        <v>12</v>
      </c>
    </row>
    <row r="647" spans="2:31" x14ac:dyDescent="0.35">
      <c r="B647" s="244">
        <v>104396</v>
      </c>
      <c r="C647" s="245" t="s">
        <v>2098</v>
      </c>
      <c r="D647" s="244">
        <v>2014</v>
      </c>
      <c r="E647" s="245" t="s">
        <v>12</v>
      </c>
      <c r="F647" s="240">
        <v>10035.832799600001</v>
      </c>
      <c r="G647" s="245" t="s">
        <v>1755</v>
      </c>
      <c r="H647" s="245" t="s">
        <v>12</v>
      </c>
      <c r="I647" s="240">
        <v>10035.832799600001</v>
      </c>
      <c r="J647" s="240">
        <v>0</v>
      </c>
      <c r="K647" s="240">
        <v>0</v>
      </c>
      <c r="L647" s="240">
        <v>0</v>
      </c>
      <c r="M647" s="240">
        <v>0</v>
      </c>
      <c r="N647" s="240" t="s">
        <v>12</v>
      </c>
      <c r="O647" s="240">
        <v>0</v>
      </c>
      <c r="P647" s="240">
        <v>0</v>
      </c>
      <c r="Q647" s="240">
        <v>0</v>
      </c>
      <c r="R647" s="240">
        <v>0</v>
      </c>
      <c r="S647" s="240">
        <v>10035.832799600001</v>
      </c>
      <c r="T647" s="245" t="s">
        <v>12</v>
      </c>
      <c r="U647" s="245" t="s">
        <v>317</v>
      </c>
      <c r="V647" s="245" t="s">
        <v>317</v>
      </c>
      <c r="W647" s="245" t="s">
        <v>12</v>
      </c>
      <c r="X647" s="245" t="s">
        <v>12</v>
      </c>
      <c r="Y647" s="245" t="s">
        <v>1055</v>
      </c>
      <c r="Z647" s="245" t="s">
        <v>320</v>
      </c>
      <c r="AA647" s="247">
        <v>93274</v>
      </c>
      <c r="AB647" s="245" t="s">
        <v>961</v>
      </c>
      <c r="AC647" s="245" t="s">
        <v>201</v>
      </c>
      <c r="AD647" s="245" t="s">
        <v>327</v>
      </c>
      <c r="AE647" s="245" t="s">
        <v>12</v>
      </c>
    </row>
    <row r="648" spans="2:31" x14ac:dyDescent="0.35">
      <c r="B648" s="244">
        <v>104395</v>
      </c>
      <c r="C648" s="245" t="s">
        <v>1947</v>
      </c>
      <c r="D648" s="244">
        <v>2014</v>
      </c>
      <c r="E648" s="245" t="s">
        <v>12</v>
      </c>
      <c r="F648" s="240">
        <v>6555.4225200000001</v>
      </c>
      <c r="G648" s="245" t="s">
        <v>1755</v>
      </c>
      <c r="H648" s="245" t="s">
        <v>12</v>
      </c>
      <c r="I648" s="240">
        <v>6555.4225200000001</v>
      </c>
      <c r="J648" s="240">
        <v>0</v>
      </c>
      <c r="K648" s="240">
        <v>0</v>
      </c>
      <c r="L648" s="240">
        <v>0</v>
      </c>
      <c r="M648" s="240">
        <v>0</v>
      </c>
      <c r="N648" s="240" t="s">
        <v>12</v>
      </c>
      <c r="O648" s="240">
        <v>0</v>
      </c>
      <c r="P648" s="240">
        <v>0</v>
      </c>
      <c r="Q648" s="240">
        <v>0</v>
      </c>
      <c r="R648" s="240">
        <v>0</v>
      </c>
      <c r="S648" s="240">
        <v>6555.4225200000001</v>
      </c>
      <c r="T648" s="245" t="s">
        <v>12</v>
      </c>
      <c r="U648" s="245" t="s">
        <v>317</v>
      </c>
      <c r="V648" s="245" t="s">
        <v>317</v>
      </c>
      <c r="W648" s="245" t="s">
        <v>12</v>
      </c>
      <c r="X648" s="245" t="s">
        <v>12</v>
      </c>
      <c r="Y648" s="245" t="s">
        <v>1948</v>
      </c>
      <c r="Z648" s="245" t="s">
        <v>320</v>
      </c>
      <c r="AA648" s="247">
        <v>95360</v>
      </c>
      <c r="AB648" s="245" t="s">
        <v>961</v>
      </c>
      <c r="AC648" s="245" t="s">
        <v>201</v>
      </c>
      <c r="AD648" s="245" t="s">
        <v>327</v>
      </c>
      <c r="AE648" s="245" t="s">
        <v>12</v>
      </c>
    </row>
    <row r="649" spans="2:31" x14ac:dyDescent="0.35">
      <c r="B649" s="244">
        <v>101186</v>
      </c>
      <c r="C649" s="245" t="s">
        <v>1481</v>
      </c>
      <c r="D649" s="244">
        <v>2014</v>
      </c>
      <c r="E649" s="245" t="s">
        <v>12</v>
      </c>
      <c r="F649" s="240">
        <v>65764.436501999895</v>
      </c>
      <c r="G649" s="245" t="s">
        <v>1755</v>
      </c>
      <c r="H649" s="245" t="s">
        <v>12</v>
      </c>
      <c r="I649" s="240">
        <v>65764.436501999895</v>
      </c>
      <c r="J649" s="240">
        <v>0</v>
      </c>
      <c r="K649" s="240">
        <v>0</v>
      </c>
      <c r="L649" s="240">
        <v>0</v>
      </c>
      <c r="M649" s="240">
        <v>0</v>
      </c>
      <c r="N649" s="240" t="s">
        <v>12</v>
      </c>
      <c r="O649" s="240">
        <v>65764.436501999895</v>
      </c>
      <c r="P649" s="240">
        <v>0</v>
      </c>
      <c r="Q649" s="240">
        <v>0</v>
      </c>
      <c r="R649" s="240">
        <v>65764.436501999895</v>
      </c>
      <c r="S649" s="240">
        <v>0</v>
      </c>
      <c r="T649" s="245" t="s">
        <v>12</v>
      </c>
      <c r="U649" s="245" t="s">
        <v>316</v>
      </c>
      <c r="V649" s="245" t="s">
        <v>316</v>
      </c>
      <c r="W649" s="245" t="s">
        <v>390</v>
      </c>
      <c r="X649" s="245" t="s">
        <v>12</v>
      </c>
      <c r="Y649" s="245" t="s">
        <v>1055</v>
      </c>
      <c r="Z649" s="245" t="s">
        <v>320</v>
      </c>
      <c r="AA649" s="247">
        <v>93274</v>
      </c>
      <c r="AB649" s="245" t="s">
        <v>961</v>
      </c>
      <c r="AC649" s="245" t="s">
        <v>201</v>
      </c>
      <c r="AD649" s="245" t="s">
        <v>327</v>
      </c>
      <c r="AE649" s="245" t="s">
        <v>12</v>
      </c>
    </row>
    <row r="650" spans="2:31" x14ac:dyDescent="0.35">
      <c r="B650" s="244">
        <v>101517</v>
      </c>
      <c r="C650" s="245" t="s">
        <v>2099</v>
      </c>
      <c r="D650" s="244">
        <v>2014</v>
      </c>
      <c r="E650" s="245" t="s">
        <v>12</v>
      </c>
      <c r="F650" s="240">
        <v>208907.300476</v>
      </c>
      <c r="G650" s="245" t="s">
        <v>1755</v>
      </c>
      <c r="H650" s="245" t="s">
        <v>12</v>
      </c>
      <c r="I650" s="240">
        <v>208907.300476</v>
      </c>
      <c r="J650" s="240">
        <v>0</v>
      </c>
      <c r="K650" s="240">
        <v>0</v>
      </c>
      <c r="L650" s="240">
        <v>0</v>
      </c>
      <c r="M650" s="240">
        <v>0</v>
      </c>
      <c r="N650" s="240" t="s">
        <v>12</v>
      </c>
      <c r="O650" s="240">
        <v>208907.300476</v>
      </c>
      <c r="P650" s="240">
        <v>0</v>
      </c>
      <c r="Q650" s="240">
        <v>0</v>
      </c>
      <c r="R650" s="240">
        <v>208907.300476</v>
      </c>
      <c r="S650" s="240">
        <v>0</v>
      </c>
      <c r="T650" s="245" t="s">
        <v>12</v>
      </c>
      <c r="U650" s="245" t="s">
        <v>316</v>
      </c>
      <c r="V650" s="245" t="s">
        <v>317</v>
      </c>
      <c r="W650" s="245" t="s">
        <v>2062</v>
      </c>
      <c r="X650" s="245" t="s">
        <v>12</v>
      </c>
      <c r="Y650" s="245" t="s">
        <v>341</v>
      </c>
      <c r="Z650" s="245" t="s">
        <v>320</v>
      </c>
      <c r="AA650" s="247">
        <v>93450</v>
      </c>
      <c r="AB650" s="245" t="s">
        <v>352</v>
      </c>
      <c r="AC650" s="245" t="s">
        <v>204</v>
      </c>
      <c r="AD650" s="245" t="s">
        <v>458</v>
      </c>
      <c r="AE650" s="245" t="s">
        <v>12</v>
      </c>
    </row>
    <row r="651" spans="2:31" x14ac:dyDescent="0.35">
      <c r="B651" s="244">
        <v>104358</v>
      </c>
      <c r="C651" s="245" t="s">
        <v>1484</v>
      </c>
      <c r="D651" s="244">
        <v>2014</v>
      </c>
      <c r="E651" s="245" t="s">
        <v>12</v>
      </c>
      <c r="F651" s="240">
        <v>26218.6888736</v>
      </c>
      <c r="G651" s="245" t="s">
        <v>1755</v>
      </c>
      <c r="H651" s="245" t="s">
        <v>12</v>
      </c>
      <c r="I651" s="240">
        <v>26218.6888736</v>
      </c>
      <c r="J651" s="240">
        <v>0</v>
      </c>
      <c r="K651" s="240">
        <v>0</v>
      </c>
      <c r="L651" s="240">
        <v>0</v>
      </c>
      <c r="M651" s="240">
        <v>0</v>
      </c>
      <c r="N651" s="240" t="s">
        <v>12</v>
      </c>
      <c r="O651" s="240">
        <v>26218.6888736</v>
      </c>
      <c r="P651" s="240">
        <v>0</v>
      </c>
      <c r="Q651" s="240">
        <v>0</v>
      </c>
      <c r="R651" s="240">
        <v>26218.6888736</v>
      </c>
      <c r="S651" s="240">
        <v>0</v>
      </c>
      <c r="T651" s="245" t="s">
        <v>12</v>
      </c>
      <c r="U651" s="245" t="s">
        <v>316</v>
      </c>
      <c r="V651" s="245" t="s">
        <v>316</v>
      </c>
      <c r="W651" s="245" t="s">
        <v>430</v>
      </c>
      <c r="X651" s="245" t="s">
        <v>12</v>
      </c>
      <c r="Y651" s="245" t="s">
        <v>1485</v>
      </c>
      <c r="Z651" s="245" t="s">
        <v>320</v>
      </c>
      <c r="AA651" s="247">
        <v>91730</v>
      </c>
      <c r="AB651" s="245" t="s">
        <v>681</v>
      </c>
      <c r="AC651" s="245" t="s">
        <v>201</v>
      </c>
      <c r="AD651" s="245" t="s">
        <v>327</v>
      </c>
      <c r="AE651" s="245" t="s">
        <v>12</v>
      </c>
    </row>
    <row r="652" spans="2:31" x14ac:dyDescent="0.35">
      <c r="B652" s="244">
        <v>101663</v>
      </c>
      <c r="C652" s="245" t="s">
        <v>1486</v>
      </c>
      <c r="D652" s="244">
        <v>2014</v>
      </c>
      <c r="E652" s="245" t="s">
        <v>12</v>
      </c>
      <c r="F652" s="240">
        <v>13844.549016000001</v>
      </c>
      <c r="G652" s="245" t="s">
        <v>1755</v>
      </c>
      <c r="H652" s="245" t="s">
        <v>12</v>
      </c>
      <c r="I652" s="240">
        <v>13844.549016000001</v>
      </c>
      <c r="J652" s="240">
        <v>0</v>
      </c>
      <c r="K652" s="240">
        <v>0</v>
      </c>
      <c r="L652" s="240">
        <v>0</v>
      </c>
      <c r="M652" s="240">
        <v>0</v>
      </c>
      <c r="N652" s="240" t="s">
        <v>12</v>
      </c>
      <c r="O652" s="240">
        <v>13844.549016000001</v>
      </c>
      <c r="P652" s="240">
        <v>0</v>
      </c>
      <c r="Q652" s="240">
        <v>0</v>
      </c>
      <c r="R652" s="240">
        <v>13844.549016000001</v>
      </c>
      <c r="S652" s="240">
        <v>0</v>
      </c>
      <c r="T652" s="245" t="s">
        <v>12</v>
      </c>
      <c r="U652" s="245" t="s">
        <v>316</v>
      </c>
      <c r="V652" s="245" t="s">
        <v>317</v>
      </c>
      <c r="W652" s="245" t="s">
        <v>390</v>
      </c>
      <c r="X652" s="245" t="s">
        <v>12</v>
      </c>
      <c r="Y652" s="245" t="s">
        <v>865</v>
      </c>
      <c r="Z652" s="245" t="s">
        <v>320</v>
      </c>
      <c r="AA652" s="247">
        <v>92020</v>
      </c>
      <c r="AB652" s="245" t="s">
        <v>352</v>
      </c>
      <c r="AC652" s="245" t="s">
        <v>204</v>
      </c>
      <c r="AD652" s="245" t="s">
        <v>354</v>
      </c>
      <c r="AE652" s="245" t="s">
        <v>12</v>
      </c>
    </row>
    <row r="653" spans="2:31" x14ac:dyDescent="0.35">
      <c r="B653" s="244">
        <v>101401</v>
      </c>
      <c r="C653" s="245" t="s">
        <v>1487</v>
      </c>
      <c r="D653" s="244">
        <v>2014</v>
      </c>
      <c r="E653" s="245" t="s">
        <v>12</v>
      </c>
      <c r="F653" s="240">
        <v>47340.616011999897</v>
      </c>
      <c r="G653" s="245" t="s">
        <v>1755</v>
      </c>
      <c r="H653" s="245" t="s">
        <v>12</v>
      </c>
      <c r="I653" s="240">
        <v>47340.616011999897</v>
      </c>
      <c r="J653" s="240">
        <v>0</v>
      </c>
      <c r="K653" s="240">
        <v>0</v>
      </c>
      <c r="L653" s="240">
        <v>0</v>
      </c>
      <c r="M653" s="240">
        <v>0</v>
      </c>
      <c r="N653" s="240" t="s">
        <v>12</v>
      </c>
      <c r="O653" s="240">
        <v>47340.616011999897</v>
      </c>
      <c r="P653" s="240">
        <v>0</v>
      </c>
      <c r="Q653" s="240">
        <v>0</v>
      </c>
      <c r="R653" s="240">
        <v>47340.616011999897</v>
      </c>
      <c r="S653" s="240">
        <v>0</v>
      </c>
      <c r="T653" s="245" t="s">
        <v>12</v>
      </c>
      <c r="U653" s="245" t="s">
        <v>316</v>
      </c>
      <c r="V653" s="245" t="s">
        <v>317</v>
      </c>
      <c r="W653" s="245" t="s">
        <v>390</v>
      </c>
      <c r="X653" s="245" t="s">
        <v>12</v>
      </c>
      <c r="Y653" s="245" t="s">
        <v>460</v>
      </c>
      <c r="Z653" s="245" t="s">
        <v>320</v>
      </c>
      <c r="AA653" s="247">
        <v>92121</v>
      </c>
      <c r="AB653" s="245" t="s">
        <v>352</v>
      </c>
      <c r="AC653" s="245" t="s">
        <v>204</v>
      </c>
      <c r="AD653" s="245" t="s">
        <v>354</v>
      </c>
      <c r="AE653" s="245" t="s">
        <v>12</v>
      </c>
    </row>
    <row r="654" spans="2:31" x14ac:dyDescent="0.35">
      <c r="B654" s="244">
        <v>104221</v>
      </c>
      <c r="C654" s="245" t="s">
        <v>1488</v>
      </c>
      <c r="D654" s="244">
        <v>2014</v>
      </c>
      <c r="E654" s="245" t="s">
        <v>12</v>
      </c>
      <c r="F654" s="240">
        <v>15553.8191374048</v>
      </c>
      <c r="G654" s="245" t="s">
        <v>1755</v>
      </c>
      <c r="H654" s="245" t="s">
        <v>12</v>
      </c>
      <c r="I654" s="240">
        <v>15553.8191374048</v>
      </c>
      <c r="J654" s="240">
        <v>0</v>
      </c>
      <c r="K654" s="240">
        <v>0</v>
      </c>
      <c r="L654" s="240">
        <v>0</v>
      </c>
      <c r="M654" s="240">
        <v>0</v>
      </c>
      <c r="N654" s="240" t="s">
        <v>12</v>
      </c>
      <c r="O654" s="240">
        <v>13479.208137404699</v>
      </c>
      <c r="P654" s="240">
        <v>0</v>
      </c>
      <c r="Q654" s="240">
        <v>0</v>
      </c>
      <c r="R654" s="240">
        <v>13479.208137404699</v>
      </c>
      <c r="S654" s="240">
        <v>2074.6109999999899</v>
      </c>
      <c r="T654" s="245" t="s">
        <v>12</v>
      </c>
      <c r="U654" s="245" t="s">
        <v>316</v>
      </c>
      <c r="V654" s="245" t="s">
        <v>317</v>
      </c>
      <c r="W654" s="245" t="s">
        <v>825</v>
      </c>
      <c r="X654" s="245" t="s">
        <v>12</v>
      </c>
      <c r="Y654" s="245" t="s">
        <v>1199</v>
      </c>
      <c r="Z654" s="245" t="s">
        <v>320</v>
      </c>
      <c r="AA654" s="247">
        <v>92555</v>
      </c>
      <c r="AB654" s="245" t="s">
        <v>638</v>
      </c>
      <c r="AC654" s="245" t="s">
        <v>343</v>
      </c>
      <c r="AD654" s="245" t="s">
        <v>344</v>
      </c>
      <c r="AE654" s="245" t="s">
        <v>12</v>
      </c>
    </row>
    <row r="655" spans="2:31" x14ac:dyDescent="0.35">
      <c r="B655" s="244">
        <v>100362</v>
      </c>
      <c r="C655" s="245" t="s">
        <v>1489</v>
      </c>
      <c r="D655" s="244">
        <v>2014</v>
      </c>
      <c r="E655" s="245" t="s">
        <v>12</v>
      </c>
      <c r="F655" s="240">
        <v>990638.56420799904</v>
      </c>
      <c r="G655" s="245" t="s">
        <v>1755</v>
      </c>
      <c r="H655" s="245" t="s">
        <v>12</v>
      </c>
      <c r="I655" s="240">
        <v>990638.56420799904</v>
      </c>
      <c r="J655" s="240">
        <v>0</v>
      </c>
      <c r="K655" s="240">
        <v>0</v>
      </c>
      <c r="L655" s="240">
        <v>0</v>
      </c>
      <c r="M655" s="240">
        <v>0</v>
      </c>
      <c r="N655" s="240" t="s">
        <v>12</v>
      </c>
      <c r="O655" s="240">
        <v>990638.56420799904</v>
      </c>
      <c r="P655" s="240">
        <v>0</v>
      </c>
      <c r="Q655" s="240">
        <v>0</v>
      </c>
      <c r="R655" s="240">
        <v>990638.56420799904</v>
      </c>
      <c r="S655" s="240">
        <v>0</v>
      </c>
      <c r="T655" s="245" t="s">
        <v>12</v>
      </c>
      <c r="U655" s="245" t="s">
        <v>316</v>
      </c>
      <c r="V655" s="245" t="s">
        <v>317</v>
      </c>
      <c r="W655" s="245" t="s">
        <v>390</v>
      </c>
      <c r="X655" s="245" t="s">
        <v>12</v>
      </c>
      <c r="Y655" s="245" t="s">
        <v>631</v>
      </c>
      <c r="Z655" s="245" t="s">
        <v>320</v>
      </c>
      <c r="AA655" s="247">
        <v>92029</v>
      </c>
      <c r="AB655" s="245" t="s">
        <v>352</v>
      </c>
      <c r="AC655" s="245" t="s">
        <v>204</v>
      </c>
      <c r="AD655" s="245" t="s">
        <v>354</v>
      </c>
      <c r="AE655" s="245" t="s">
        <v>12</v>
      </c>
    </row>
    <row r="656" spans="2:31" x14ac:dyDescent="0.35">
      <c r="B656" s="244">
        <v>100011</v>
      </c>
      <c r="C656" s="245" t="s">
        <v>1490</v>
      </c>
      <c r="D656" s="244">
        <v>2014</v>
      </c>
      <c r="E656" s="245" t="s">
        <v>12</v>
      </c>
      <c r="F656" s="240">
        <v>1412647.9862927799</v>
      </c>
      <c r="G656" s="245" t="s">
        <v>1755</v>
      </c>
      <c r="H656" s="245" t="s">
        <v>12</v>
      </c>
      <c r="I656" s="240">
        <v>1412647.9862927799</v>
      </c>
      <c r="J656" s="240">
        <v>0</v>
      </c>
      <c r="K656" s="240">
        <v>0</v>
      </c>
      <c r="L656" s="240">
        <v>0</v>
      </c>
      <c r="M656" s="240">
        <v>0</v>
      </c>
      <c r="N656" s="240" t="s">
        <v>12</v>
      </c>
      <c r="O656" s="240">
        <v>1412647.9862927799</v>
      </c>
      <c r="P656" s="240">
        <v>0</v>
      </c>
      <c r="Q656" s="240">
        <v>0</v>
      </c>
      <c r="R656" s="240">
        <v>1412647.9862927799</v>
      </c>
      <c r="S656" s="240">
        <v>0</v>
      </c>
      <c r="T656" s="245" t="s">
        <v>12</v>
      </c>
      <c r="U656" s="245" t="s">
        <v>316</v>
      </c>
      <c r="V656" s="245" t="s">
        <v>316</v>
      </c>
      <c r="W656" s="245" t="s">
        <v>777</v>
      </c>
      <c r="X656" s="245" t="s">
        <v>12</v>
      </c>
      <c r="Y656" s="245" t="s">
        <v>1491</v>
      </c>
      <c r="Z656" s="245" t="s">
        <v>320</v>
      </c>
      <c r="AA656" s="247">
        <v>93562</v>
      </c>
      <c r="AB656" s="245" t="s">
        <v>1492</v>
      </c>
      <c r="AC656" s="245" t="s">
        <v>201</v>
      </c>
      <c r="AD656" s="245" t="s">
        <v>327</v>
      </c>
      <c r="AE656" s="245" t="s">
        <v>12</v>
      </c>
    </row>
    <row r="657" spans="2:31" x14ac:dyDescent="0.35">
      <c r="B657" s="244">
        <v>104503</v>
      </c>
      <c r="C657" s="245" t="s">
        <v>1493</v>
      </c>
      <c r="D657" s="244">
        <v>2014</v>
      </c>
      <c r="E657" s="245" t="s">
        <v>12</v>
      </c>
      <c r="F657" s="240">
        <v>1295061.080478</v>
      </c>
      <c r="G657" s="245" t="s">
        <v>1755</v>
      </c>
      <c r="H657" s="245" t="s">
        <v>12</v>
      </c>
      <c r="I657" s="240">
        <v>0</v>
      </c>
      <c r="J657" s="240">
        <v>0</v>
      </c>
      <c r="K657" s="240">
        <v>1211392.1216780001</v>
      </c>
      <c r="L657" s="240">
        <v>83668.958799999906</v>
      </c>
      <c r="M657" s="240">
        <v>0</v>
      </c>
      <c r="N657" s="240" t="s">
        <v>12</v>
      </c>
      <c r="O657" s="240">
        <v>0</v>
      </c>
      <c r="P657" s="240">
        <v>1211392.1216780001</v>
      </c>
      <c r="Q657" s="240">
        <v>0</v>
      </c>
      <c r="R657" s="240">
        <v>1211392.1216780001</v>
      </c>
      <c r="S657" s="240">
        <v>83668.958799999906</v>
      </c>
      <c r="T657" s="245" t="s">
        <v>12</v>
      </c>
      <c r="U657" s="245" t="s">
        <v>316</v>
      </c>
      <c r="V657" s="245" t="s">
        <v>317</v>
      </c>
      <c r="W657" s="245" t="s">
        <v>350</v>
      </c>
      <c r="X657" s="245" t="s">
        <v>12</v>
      </c>
      <c r="Y657" s="245" t="s">
        <v>2100</v>
      </c>
      <c r="Z657" s="245" t="s">
        <v>445</v>
      </c>
      <c r="AA657" s="247">
        <v>75201</v>
      </c>
      <c r="AB657" s="245" t="s">
        <v>1495</v>
      </c>
      <c r="AC657" s="245" t="s">
        <v>394</v>
      </c>
      <c r="AD657" s="245" t="s">
        <v>395</v>
      </c>
      <c r="AE657" s="245" t="s">
        <v>12</v>
      </c>
    </row>
    <row r="658" spans="2:31" x14ac:dyDescent="0.35">
      <c r="B658" s="244">
        <v>104568</v>
      </c>
      <c r="C658" s="245" t="s">
        <v>1884</v>
      </c>
      <c r="D658" s="244">
        <v>2014</v>
      </c>
      <c r="E658" s="245" t="s">
        <v>12</v>
      </c>
      <c r="F658" s="240">
        <v>0</v>
      </c>
      <c r="G658" s="245" t="s">
        <v>1755</v>
      </c>
      <c r="H658" s="245" t="s">
        <v>12</v>
      </c>
      <c r="I658" s="240">
        <v>0</v>
      </c>
      <c r="J658" s="240">
        <v>0</v>
      </c>
      <c r="K658" s="240">
        <v>0</v>
      </c>
      <c r="L658" s="240">
        <v>0</v>
      </c>
      <c r="M658" s="240">
        <v>0</v>
      </c>
      <c r="N658" s="240" t="s">
        <v>12</v>
      </c>
      <c r="O658" s="240">
        <v>0</v>
      </c>
      <c r="P658" s="240">
        <v>0</v>
      </c>
      <c r="Q658" s="240">
        <v>0</v>
      </c>
      <c r="R658" s="240">
        <v>0</v>
      </c>
      <c r="S658" s="240">
        <v>0</v>
      </c>
      <c r="T658" s="245" t="s">
        <v>12</v>
      </c>
      <c r="U658" s="245" t="s">
        <v>317</v>
      </c>
      <c r="V658" s="245" t="s">
        <v>317</v>
      </c>
      <c r="W658" s="245" t="s">
        <v>12</v>
      </c>
      <c r="X658" s="245" t="s">
        <v>12</v>
      </c>
      <c r="Y658" s="245" t="s">
        <v>919</v>
      </c>
      <c r="Z658" s="245" t="s">
        <v>320</v>
      </c>
      <c r="AA658" s="247">
        <v>94080</v>
      </c>
      <c r="AB658" s="245" t="s">
        <v>446</v>
      </c>
      <c r="AC658" s="245" t="s">
        <v>394</v>
      </c>
      <c r="AD658" s="245" t="s">
        <v>395</v>
      </c>
      <c r="AE658" s="245" t="s">
        <v>12</v>
      </c>
    </row>
    <row r="659" spans="2:31" x14ac:dyDescent="0.35">
      <c r="B659" s="244">
        <v>2060</v>
      </c>
      <c r="C659" s="245" t="s">
        <v>2022</v>
      </c>
      <c r="D659" s="244">
        <v>2014</v>
      </c>
      <c r="E659" s="245" t="s">
        <v>12</v>
      </c>
      <c r="F659" s="240">
        <v>1709676.5240378201</v>
      </c>
      <c r="G659" s="245" t="s">
        <v>1755</v>
      </c>
      <c r="H659" s="245" t="s">
        <v>12</v>
      </c>
      <c r="I659" s="240">
        <v>0</v>
      </c>
      <c r="J659" s="240">
        <v>0</v>
      </c>
      <c r="K659" s="240">
        <v>0</v>
      </c>
      <c r="L659" s="240">
        <v>0</v>
      </c>
      <c r="M659" s="240">
        <v>1709676.5240378201</v>
      </c>
      <c r="N659" s="240" t="s">
        <v>12</v>
      </c>
      <c r="O659" s="240">
        <v>0</v>
      </c>
      <c r="P659" s="240">
        <v>0</v>
      </c>
      <c r="Q659" s="240">
        <v>1706142.0698182301</v>
      </c>
      <c r="R659" s="240">
        <v>1706142.0698182301</v>
      </c>
      <c r="S659" s="240">
        <v>3534.45421958</v>
      </c>
      <c r="T659" s="245" t="s">
        <v>12</v>
      </c>
      <c r="U659" s="245" t="s">
        <v>316</v>
      </c>
      <c r="V659" s="245" t="s">
        <v>317</v>
      </c>
      <c r="W659" s="245" t="s">
        <v>430</v>
      </c>
      <c r="X659" s="245" t="s">
        <v>12</v>
      </c>
      <c r="Y659" s="245" t="s">
        <v>460</v>
      </c>
      <c r="Z659" s="245" t="s">
        <v>320</v>
      </c>
      <c r="AA659" s="247">
        <v>92101</v>
      </c>
      <c r="AB659" s="245" t="s">
        <v>321</v>
      </c>
      <c r="AC659" s="245" t="s">
        <v>322</v>
      </c>
      <c r="AD659" s="245" t="s">
        <v>323</v>
      </c>
      <c r="AE659" s="245" t="s">
        <v>12</v>
      </c>
    </row>
    <row r="660" spans="2:31" x14ac:dyDescent="0.35">
      <c r="B660" s="244">
        <v>104610</v>
      </c>
      <c r="C660" s="245" t="s">
        <v>1497</v>
      </c>
      <c r="D660" s="244">
        <v>2014</v>
      </c>
      <c r="E660" s="245" t="s">
        <v>12</v>
      </c>
      <c r="F660" s="240">
        <v>10255.627972800001</v>
      </c>
      <c r="G660" s="245" t="s">
        <v>1755</v>
      </c>
      <c r="H660" s="245" t="s">
        <v>12</v>
      </c>
      <c r="I660" s="240">
        <v>10255.627972800001</v>
      </c>
      <c r="J660" s="240">
        <v>0</v>
      </c>
      <c r="K660" s="240">
        <v>0</v>
      </c>
      <c r="L660" s="240">
        <v>0</v>
      </c>
      <c r="M660" s="240">
        <v>0</v>
      </c>
      <c r="N660" s="240" t="s">
        <v>12</v>
      </c>
      <c r="O660" s="240">
        <v>0</v>
      </c>
      <c r="P660" s="240">
        <v>0</v>
      </c>
      <c r="Q660" s="240">
        <v>0</v>
      </c>
      <c r="R660" s="240">
        <v>0</v>
      </c>
      <c r="S660" s="240">
        <v>10255.627972800001</v>
      </c>
      <c r="T660" s="245" t="s">
        <v>12</v>
      </c>
      <c r="U660" s="245" t="s">
        <v>317</v>
      </c>
      <c r="V660" s="245" t="s">
        <v>317</v>
      </c>
      <c r="W660" s="245" t="s">
        <v>12</v>
      </c>
      <c r="X660" s="245" t="s">
        <v>12</v>
      </c>
      <c r="Y660" s="245" t="s">
        <v>540</v>
      </c>
      <c r="Z660" s="245" t="s">
        <v>320</v>
      </c>
      <c r="AA660" s="247">
        <v>95354</v>
      </c>
      <c r="AB660" s="245" t="s">
        <v>673</v>
      </c>
      <c r="AC660" s="245" t="s">
        <v>201</v>
      </c>
      <c r="AD660" s="245" t="s">
        <v>327</v>
      </c>
      <c r="AE660" s="245" t="s">
        <v>12</v>
      </c>
    </row>
    <row r="661" spans="2:31" x14ac:dyDescent="0.35">
      <c r="B661" s="244">
        <v>104091</v>
      </c>
      <c r="C661" s="245" t="s">
        <v>1498</v>
      </c>
      <c r="D661" s="244">
        <v>2014</v>
      </c>
      <c r="E661" s="245" t="s">
        <v>12</v>
      </c>
      <c r="F661" s="240">
        <v>279746.23009211302</v>
      </c>
      <c r="G661" s="245" t="s">
        <v>1755</v>
      </c>
      <c r="H661" s="245" t="s">
        <v>12</v>
      </c>
      <c r="I661" s="240">
        <v>279746.23009211302</v>
      </c>
      <c r="J661" s="240">
        <v>0</v>
      </c>
      <c r="K661" s="240">
        <v>0</v>
      </c>
      <c r="L661" s="240">
        <v>0</v>
      </c>
      <c r="M661" s="240">
        <v>0</v>
      </c>
      <c r="N661" s="240" t="s">
        <v>12</v>
      </c>
      <c r="O661" s="240">
        <v>270766.396765774</v>
      </c>
      <c r="P661" s="240">
        <v>0</v>
      </c>
      <c r="Q661" s="240">
        <v>0</v>
      </c>
      <c r="R661" s="240">
        <v>270766.396765774</v>
      </c>
      <c r="S661" s="240">
        <v>8979.8333263379609</v>
      </c>
      <c r="T661" s="245" t="s">
        <v>12</v>
      </c>
      <c r="U661" s="245" t="s">
        <v>480</v>
      </c>
      <c r="V661" s="245" t="s">
        <v>480</v>
      </c>
      <c r="W661" s="245" t="s">
        <v>467</v>
      </c>
      <c r="X661" s="245" t="s">
        <v>12</v>
      </c>
      <c r="Y661" s="245" t="s">
        <v>1167</v>
      </c>
      <c r="Z661" s="245" t="s">
        <v>320</v>
      </c>
      <c r="AA661" s="247">
        <v>93224</v>
      </c>
      <c r="AB661" s="245" t="s">
        <v>342</v>
      </c>
      <c r="AC661" s="245" t="s">
        <v>343</v>
      </c>
      <c r="AD661" s="245" t="s">
        <v>344</v>
      </c>
      <c r="AE661" s="245" t="s">
        <v>12</v>
      </c>
    </row>
    <row r="662" spans="2:31" x14ac:dyDescent="0.35">
      <c r="B662" s="244">
        <v>101315</v>
      </c>
      <c r="C662" s="245" t="s">
        <v>1499</v>
      </c>
      <c r="D662" s="244">
        <v>2014</v>
      </c>
      <c r="E662" s="245" t="s">
        <v>12</v>
      </c>
      <c r="F662" s="240">
        <v>46310.419262909803</v>
      </c>
      <c r="G662" s="245" t="s">
        <v>1755</v>
      </c>
      <c r="H662" s="245" t="s">
        <v>12</v>
      </c>
      <c r="I662" s="240">
        <v>46310.419262909803</v>
      </c>
      <c r="J662" s="240">
        <v>0</v>
      </c>
      <c r="K662" s="240">
        <v>0</v>
      </c>
      <c r="L662" s="240">
        <v>0</v>
      </c>
      <c r="M662" s="240">
        <v>0</v>
      </c>
      <c r="N662" s="240" t="s">
        <v>12</v>
      </c>
      <c r="O662" s="240">
        <v>46310.419262909803</v>
      </c>
      <c r="P662" s="240">
        <v>0</v>
      </c>
      <c r="Q662" s="240">
        <v>0</v>
      </c>
      <c r="R662" s="240">
        <v>46310.419262909803</v>
      </c>
      <c r="S662" s="240">
        <v>0</v>
      </c>
      <c r="T662" s="245" t="s">
        <v>12</v>
      </c>
      <c r="U662" s="245" t="s">
        <v>316</v>
      </c>
      <c r="V662" s="245" t="s">
        <v>316</v>
      </c>
      <c r="W662" s="245" t="s">
        <v>363</v>
      </c>
      <c r="X662" s="245" t="s">
        <v>12</v>
      </c>
      <c r="Y662" s="245" t="s">
        <v>843</v>
      </c>
      <c r="Z662" s="245" t="s">
        <v>320</v>
      </c>
      <c r="AA662" s="247">
        <v>95334</v>
      </c>
      <c r="AB662" s="245" t="s">
        <v>1263</v>
      </c>
      <c r="AC662" s="245" t="s">
        <v>201</v>
      </c>
      <c r="AD662" s="245" t="s">
        <v>327</v>
      </c>
      <c r="AE662" s="245" t="s">
        <v>12</v>
      </c>
    </row>
    <row r="663" spans="2:31" x14ac:dyDescent="0.35">
      <c r="B663" s="244">
        <v>104202</v>
      </c>
      <c r="C663" s="245" t="s">
        <v>1507</v>
      </c>
      <c r="D663" s="244">
        <v>2014</v>
      </c>
      <c r="E663" s="245" t="s">
        <v>12</v>
      </c>
      <c r="F663" s="240">
        <v>9938.9869999999901</v>
      </c>
      <c r="G663" s="245" t="s">
        <v>1755</v>
      </c>
      <c r="H663" s="245" t="s">
        <v>12</v>
      </c>
      <c r="I663" s="240">
        <v>9938.9869999999901</v>
      </c>
      <c r="J663" s="240">
        <v>0</v>
      </c>
      <c r="K663" s="240">
        <v>0</v>
      </c>
      <c r="L663" s="240">
        <v>0</v>
      </c>
      <c r="M663" s="240">
        <v>0</v>
      </c>
      <c r="N663" s="240" t="s">
        <v>12</v>
      </c>
      <c r="O663" s="240">
        <v>0</v>
      </c>
      <c r="P663" s="240">
        <v>0</v>
      </c>
      <c r="Q663" s="240">
        <v>0</v>
      </c>
      <c r="R663" s="240">
        <v>0</v>
      </c>
      <c r="S663" s="240">
        <v>9938.9869999999901</v>
      </c>
      <c r="T663" s="245" t="s">
        <v>12</v>
      </c>
      <c r="U663" s="245" t="s">
        <v>317</v>
      </c>
      <c r="V663" s="245" t="s">
        <v>317</v>
      </c>
      <c r="W663" s="245" t="s">
        <v>12</v>
      </c>
      <c r="X663" s="245" t="s">
        <v>12</v>
      </c>
      <c r="Y663" s="245" t="s">
        <v>1508</v>
      </c>
      <c r="Z663" s="245" t="s">
        <v>320</v>
      </c>
      <c r="AA663" s="247">
        <v>92316</v>
      </c>
      <c r="AB663" s="245" t="s">
        <v>1242</v>
      </c>
      <c r="AC663" s="245" t="s">
        <v>201</v>
      </c>
      <c r="AD663" s="245" t="s">
        <v>327</v>
      </c>
      <c r="AE663" s="245" t="s">
        <v>12</v>
      </c>
    </row>
    <row r="664" spans="2:31" x14ac:dyDescent="0.35">
      <c r="B664" s="244">
        <v>104615</v>
      </c>
      <c r="C664" s="245" t="s">
        <v>1509</v>
      </c>
      <c r="D664" s="244">
        <v>2014</v>
      </c>
      <c r="E664" s="245" t="s">
        <v>12</v>
      </c>
      <c r="F664" s="240">
        <v>14451.9244509376</v>
      </c>
      <c r="G664" s="245" t="s">
        <v>1755</v>
      </c>
      <c r="H664" s="245" t="s">
        <v>12</v>
      </c>
      <c r="I664" s="240">
        <v>14451.9244509376</v>
      </c>
      <c r="J664" s="240">
        <v>0</v>
      </c>
      <c r="K664" s="240">
        <v>0</v>
      </c>
      <c r="L664" s="240">
        <v>0</v>
      </c>
      <c r="M664" s="240">
        <v>0</v>
      </c>
      <c r="N664" s="240" t="s">
        <v>12</v>
      </c>
      <c r="O664" s="240">
        <v>0</v>
      </c>
      <c r="P664" s="240">
        <v>0</v>
      </c>
      <c r="Q664" s="240">
        <v>0</v>
      </c>
      <c r="R664" s="240">
        <v>0</v>
      </c>
      <c r="S664" s="240">
        <v>14451.9244509376</v>
      </c>
      <c r="T664" s="245" t="s">
        <v>12</v>
      </c>
      <c r="U664" s="245" t="s">
        <v>317</v>
      </c>
      <c r="V664" s="245" t="s">
        <v>317</v>
      </c>
      <c r="W664" s="245" t="s">
        <v>12</v>
      </c>
      <c r="X664" s="245" t="s">
        <v>12</v>
      </c>
      <c r="Y664" s="245" t="s">
        <v>1510</v>
      </c>
      <c r="Z664" s="245" t="s">
        <v>320</v>
      </c>
      <c r="AA664" s="247">
        <v>91942</v>
      </c>
      <c r="AB664" s="245" t="s">
        <v>684</v>
      </c>
      <c r="AC664" s="245" t="s">
        <v>201</v>
      </c>
      <c r="AD664" s="245" t="s">
        <v>327</v>
      </c>
      <c r="AE664" s="245" t="s">
        <v>12</v>
      </c>
    </row>
    <row r="665" spans="2:31" x14ac:dyDescent="0.35">
      <c r="B665" s="244">
        <v>104454</v>
      </c>
      <c r="C665" s="245" t="s">
        <v>2023</v>
      </c>
      <c r="D665" s="244">
        <v>2014</v>
      </c>
      <c r="E665" s="245" t="s">
        <v>12</v>
      </c>
      <c r="F665" s="240">
        <v>45188.700484000001</v>
      </c>
      <c r="G665" s="245" t="s">
        <v>1755</v>
      </c>
      <c r="H665" s="245" t="s">
        <v>12</v>
      </c>
      <c r="I665" s="240">
        <v>1122.700484</v>
      </c>
      <c r="J665" s="240">
        <v>44066</v>
      </c>
      <c r="K665" s="240">
        <v>0</v>
      </c>
      <c r="L665" s="240">
        <v>0</v>
      </c>
      <c r="M665" s="240">
        <v>0</v>
      </c>
      <c r="N665" s="240" t="s">
        <v>12</v>
      </c>
      <c r="O665" s="240">
        <v>0</v>
      </c>
      <c r="P665" s="240">
        <v>0</v>
      </c>
      <c r="Q665" s="240">
        <v>0</v>
      </c>
      <c r="R665" s="240">
        <v>0</v>
      </c>
      <c r="S665" s="240">
        <v>45188.700484000001</v>
      </c>
      <c r="T665" s="245" t="s">
        <v>12</v>
      </c>
      <c r="U665" s="245" t="s">
        <v>316</v>
      </c>
      <c r="V665" s="245" t="s">
        <v>317</v>
      </c>
      <c r="W665" s="245" t="s">
        <v>430</v>
      </c>
      <c r="X665" s="245" t="s">
        <v>12</v>
      </c>
      <c r="Y665" s="245" t="s">
        <v>915</v>
      </c>
      <c r="Z665" s="245" t="s">
        <v>320</v>
      </c>
      <c r="AA665" s="247">
        <v>96007</v>
      </c>
      <c r="AB665" s="245" t="s">
        <v>411</v>
      </c>
      <c r="AC665" s="245" t="s">
        <v>201</v>
      </c>
      <c r="AD665" s="245" t="s">
        <v>354</v>
      </c>
      <c r="AE665" s="245" t="s">
        <v>12</v>
      </c>
    </row>
    <row r="666" spans="2:31" x14ac:dyDescent="0.35">
      <c r="B666" s="244">
        <v>104325</v>
      </c>
      <c r="C666" s="245" t="s">
        <v>1512</v>
      </c>
      <c r="D666" s="244">
        <v>2014</v>
      </c>
      <c r="E666" s="245" t="s">
        <v>12</v>
      </c>
      <c r="F666" s="240">
        <v>9368.1790920000003</v>
      </c>
      <c r="G666" s="245" t="s">
        <v>1755</v>
      </c>
      <c r="H666" s="245" t="s">
        <v>12</v>
      </c>
      <c r="I666" s="240">
        <v>9368.1790920000003</v>
      </c>
      <c r="J666" s="240">
        <v>0</v>
      </c>
      <c r="K666" s="240">
        <v>0</v>
      </c>
      <c r="L666" s="240">
        <v>0</v>
      </c>
      <c r="M666" s="240">
        <v>0</v>
      </c>
      <c r="N666" s="240" t="s">
        <v>12</v>
      </c>
      <c r="O666" s="240">
        <v>0</v>
      </c>
      <c r="P666" s="240">
        <v>0</v>
      </c>
      <c r="Q666" s="240">
        <v>0</v>
      </c>
      <c r="R666" s="240">
        <v>0</v>
      </c>
      <c r="S666" s="240">
        <v>9368.1790920000003</v>
      </c>
      <c r="T666" s="245" t="s">
        <v>12</v>
      </c>
      <c r="U666" s="245" t="s">
        <v>317</v>
      </c>
      <c r="V666" s="245" t="s">
        <v>317</v>
      </c>
      <c r="W666" s="245" t="s">
        <v>12</v>
      </c>
      <c r="X666" s="245" t="s">
        <v>12</v>
      </c>
      <c r="Y666" s="245" t="s">
        <v>371</v>
      </c>
      <c r="Z666" s="245" t="s">
        <v>320</v>
      </c>
      <c r="AA666" s="247">
        <v>94553</v>
      </c>
      <c r="AB666" s="245" t="s">
        <v>853</v>
      </c>
      <c r="AC666" s="245" t="s">
        <v>201</v>
      </c>
      <c r="AD666" s="245" t="s">
        <v>327</v>
      </c>
      <c r="AE666" s="245" t="s">
        <v>12</v>
      </c>
    </row>
    <row r="667" spans="2:31" x14ac:dyDescent="0.35">
      <c r="B667" s="244">
        <v>3081</v>
      </c>
      <c r="C667" s="245" t="s">
        <v>1513</v>
      </c>
      <c r="D667" s="244">
        <v>2014</v>
      </c>
      <c r="E667" s="245" t="s">
        <v>12</v>
      </c>
      <c r="F667" s="240">
        <v>338818.040984336</v>
      </c>
      <c r="G667" s="245" t="s">
        <v>1755</v>
      </c>
      <c r="H667" s="245" t="s">
        <v>12</v>
      </c>
      <c r="I667" s="240">
        <v>0</v>
      </c>
      <c r="J667" s="240">
        <v>0</v>
      </c>
      <c r="K667" s="240">
        <v>0</v>
      </c>
      <c r="L667" s="240">
        <v>0</v>
      </c>
      <c r="M667" s="240">
        <v>338818.040984336</v>
      </c>
      <c r="N667" s="240" t="s">
        <v>12</v>
      </c>
      <c r="O667" s="240">
        <v>0</v>
      </c>
      <c r="P667" s="240">
        <v>0</v>
      </c>
      <c r="Q667" s="240">
        <v>268926.92498433602</v>
      </c>
      <c r="R667" s="240">
        <v>268926.92498433602</v>
      </c>
      <c r="S667" s="240">
        <v>69891.115999999907</v>
      </c>
      <c r="T667" s="245" t="s">
        <v>12</v>
      </c>
      <c r="U667" s="245" t="s">
        <v>316</v>
      </c>
      <c r="V667" s="245" t="s">
        <v>317</v>
      </c>
      <c r="W667" s="245" t="s">
        <v>430</v>
      </c>
      <c r="X667" s="245" t="s">
        <v>12</v>
      </c>
      <c r="Y667" s="245" t="s">
        <v>460</v>
      </c>
      <c r="Z667" s="245" t="s">
        <v>320</v>
      </c>
      <c r="AA667" s="247">
        <v>90120</v>
      </c>
      <c r="AB667" s="245" t="s">
        <v>321</v>
      </c>
      <c r="AC667" s="245" t="s">
        <v>322</v>
      </c>
      <c r="AD667" s="245" t="s">
        <v>323</v>
      </c>
      <c r="AE667" s="245" t="s">
        <v>12</v>
      </c>
    </row>
    <row r="668" spans="2:31" x14ac:dyDescent="0.35">
      <c r="B668" s="244">
        <v>100914</v>
      </c>
      <c r="C668" s="245" t="s">
        <v>1807</v>
      </c>
      <c r="D668" s="244">
        <v>2014</v>
      </c>
      <c r="E668" s="245" t="s">
        <v>12</v>
      </c>
      <c r="F668" s="240">
        <v>3968977.85803635</v>
      </c>
      <c r="G668" s="245" t="s">
        <v>1755</v>
      </c>
      <c r="H668" s="245" t="s">
        <v>12</v>
      </c>
      <c r="I668" s="240">
        <v>3968977.85803635</v>
      </c>
      <c r="J668" s="240">
        <v>0</v>
      </c>
      <c r="K668" s="240">
        <v>0</v>
      </c>
      <c r="L668" s="240">
        <v>0</v>
      </c>
      <c r="M668" s="240">
        <v>0</v>
      </c>
      <c r="N668" s="240" t="s">
        <v>12</v>
      </c>
      <c r="O668" s="240">
        <v>3968080.1580292601</v>
      </c>
      <c r="P668" s="240">
        <v>0</v>
      </c>
      <c r="Q668" s="240">
        <v>0</v>
      </c>
      <c r="R668" s="240">
        <v>3968080.1580292601</v>
      </c>
      <c r="S668" s="240">
        <v>897.70000709129897</v>
      </c>
      <c r="T668" s="245" t="s">
        <v>12</v>
      </c>
      <c r="U668" s="245" t="s">
        <v>316</v>
      </c>
      <c r="V668" s="245" t="s">
        <v>316</v>
      </c>
      <c r="W668" s="245" t="s">
        <v>390</v>
      </c>
      <c r="X668" s="245" t="s">
        <v>12</v>
      </c>
      <c r="Y668" s="245" t="s">
        <v>371</v>
      </c>
      <c r="Z668" s="245" t="s">
        <v>320</v>
      </c>
      <c r="AA668" s="247">
        <v>94553</v>
      </c>
      <c r="AB668" s="245" t="s">
        <v>391</v>
      </c>
      <c r="AC668" s="245" t="s">
        <v>1145</v>
      </c>
      <c r="AD668" s="245" t="s">
        <v>1146</v>
      </c>
      <c r="AE668" s="245" t="s">
        <v>12</v>
      </c>
    </row>
    <row r="669" spans="2:31" x14ac:dyDescent="0.35">
      <c r="B669" s="244">
        <v>104051</v>
      </c>
      <c r="C669" s="245" t="s">
        <v>1514</v>
      </c>
      <c r="D669" s="244">
        <v>2014</v>
      </c>
      <c r="E669" s="245" t="s">
        <v>12</v>
      </c>
      <c r="F669" s="240">
        <v>12598410.977253901</v>
      </c>
      <c r="G669" s="245" t="s">
        <v>1755</v>
      </c>
      <c r="H669" s="245" t="s">
        <v>12</v>
      </c>
      <c r="I669" s="240">
        <v>0</v>
      </c>
      <c r="J669" s="240">
        <v>0</v>
      </c>
      <c r="K669" s="240">
        <v>11891863.6840539</v>
      </c>
      <c r="L669" s="240">
        <v>706547.29319999903</v>
      </c>
      <c r="M669" s="240">
        <v>0</v>
      </c>
      <c r="N669" s="240" t="s">
        <v>12</v>
      </c>
      <c r="O669" s="240">
        <v>0</v>
      </c>
      <c r="P669" s="240">
        <v>11891863.6840539</v>
      </c>
      <c r="Q669" s="240">
        <v>0</v>
      </c>
      <c r="R669" s="240">
        <v>11891863.6840539</v>
      </c>
      <c r="S669" s="240">
        <v>706547.29319999903</v>
      </c>
      <c r="T669" s="245" t="s">
        <v>12</v>
      </c>
      <c r="U669" s="245" t="s">
        <v>316</v>
      </c>
      <c r="V669" s="245" t="s">
        <v>317</v>
      </c>
      <c r="W669" s="245" t="s">
        <v>340</v>
      </c>
      <c r="X669" s="245" t="s">
        <v>12</v>
      </c>
      <c r="Y669" s="245" t="s">
        <v>444</v>
      </c>
      <c r="Z669" s="245" t="s">
        <v>445</v>
      </c>
      <c r="AA669" s="247">
        <v>77002</v>
      </c>
      <c r="AB669" s="245" t="s">
        <v>450</v>
      </c>
      <c r="AC669" s="245" t="s">
        <v>1210</v>
      </c>
      <c r="AD669" s="245" t="s">
        <v>395</v>
      </c>
      <c r="AE669" s="245" t="s">
        <v>12</v>
      </c>
    </row>
    <row r="670" spans="2:31" x14ac:dyDescent="0.35">
      <c r="B670" s="244">
        <v>104543</v>
      </c>
      <c r="C670" s="245" t="s">
        <v>1515</v>
      </c>
      <c r="D670" s="244">
        <v>2014</v>
      </c>
      <c r="E670" s="245" t="s">
        <v>12</v>
      </c>
      <c r="F670" s="240">
        <v>387298.959039999</v>
      </c>
      <c r="G670" s="245" t="s">
        <v>1755</v>
      </c>
      <c r="H670" s="245" t="s">
        <v>12</v>
      </c>
      <c r="I670" s="240">
        <v>0</v>
      </c>
      <c r="J670" s="240">
        <v>0</v>
      </c>
      <c r="K670" s="240">
        <v>10850.27024</v>
      </c>
      <c r="L670" s="240">
        <v>376448.6888</v>
      </c>
      <c r="M670" s="240">
        <v>0</v>
      </c>
      <c r="N670" s="240" t="s">
        <v>12</v>
      </c>
      <c r="O670" s="240">
        <v>0</v>
      </c>
      <c r="P670" s="240">
        <v>0</v>
      </c>
      <c r="Q670" s="240">
        <v>0</v>
      </c>
      <c r="R670" s="240">
        <v>0</v>
      </c>
      <c r="S670" s="240">
        <v>387298.959039999</v>
      </c>
      <c r="T670" s="245" t="s">
        <v>12</v>
      </c>
      <c r="U670" s="245" t="s">
        <v>316</v>
      </c>
      <c r="V670" s="245" t="s">
        <v>317</v>
      </c>
      <c r="W670" s="245" t="s">
        <v>381</v>
      </c>
      <c r="X670" s="245" t="s">
        <v>12</v>
      </c>
      <c r="Y670" s="245" t="s">
        <v>444</v>
      </c>
      <c r="Z670" s="245" t="s">
        <v>445</v>
      </c>
      <c r="AA670" s="247">
        <v>77002</v>
      </c>
      <c r="AB670" s="245" t="s">
        <v>446</v>
      </c>
      <c r="AC670" s="245" t="s">
        <v>394</v>
      </c>
      <c r="AD670" s="245" t="s">
        <v>395</v>
      </c>
      <c r="AE670" s="245" t="s">
        <v>12</v>
      </c>
    </row>
    <row r="671" spans="2:31" x14ac:dyDescent="0.35">
      <c r="B671" s="244">
        <v>104511</v>
      </c>
      <c r="C671" s="245" t="s">
        <v>1516</v>
      </c>
      <c r="D671" s="244">
        <v>2014</v>
      </c>
      <c r="E671" s="245" t="s">
        <v>12</v>
      </c>
      <c r="F671" s="240">
        <v>132018.481407999</v>
      </c>
      <c r="G671" s="245" t="s">
        <v>1755</v>
      </c>
      <c r="H671" s="245" t="s">
        <v>12</v>
      </c>
      <c r="I671" s="240">
        <v>0</v>
      </c>
      <c r="J671" s="240">
        <v>0</v>
      </c>
      <c r="K671" s="240">
        <v>132018.481407999</v>
      </c>
      <c r="L671" s="240">
        <v>0</v>
      </c>
      <c r="M671" s="240">
        <v>0</v>
      </c>
      <c r="N671" s="240" t="s">
        <v>12</v>
      </c>
      <c r="O671" s="240">
        <v>0</v>
      </c>
      <c r="P671" s="240">
        <v>132018.481407999</v>
      </c>
      <c r="Q671" s="240">
        <v>0</v>
      </c>
      <c r="R671" s="240">
        <v>132018.481407999</v>
      </c>
      <c r="S671" s="240">
        <v>0</v>
      </c>
      <c r="T671" s="245" t="s">
        <v>12</v>
      </c>
      <c r="U671" s="245" t="s">
        <v>316</v>
      </c>
      <c r="V671" s="245" t="s">
        <v>317</v>
      </c>
      <c r="W671" s="245" t="s">
        <v>467</v>
      </c>
      <c r="X671" s="245" t="s">
        <v>12</v>
      </c>
      <c r="Y671" s="245" t="s">
        <v>578</v>
      </c>
      <c r="Z671" s="245" t="s">
        <v>320</v>
      </c>
      <c r="AA671" s="247">
        <v>93722</v>
      </c>
      <c r="AB671" s="245" t="s">
        <v>1012</v>
      </c>
      <c r="AC671" s="245" t="s">
        <v>394</v>
      </c>
      <c r="AD671" s="245" t="s">
        <v>395</v>
      </c>
      <c r="AE671" s="245" t="s">
        <v>12</v>
      </c>
    </row>
    <row r="672" spans="2:31" x14ac:dyDescent="0.35">
      <c r="B672" s="244">
        <v>104329</v>
      </c>
      <c r="C672" s="245" t="s">
        <v>1517</v>
      </c>
      <c r="D672" s="244">
        <v>2014</v>
      </c>
      <c r="E672" s="245" t="s">
        <v>12</v>
      </c>
      <c r="F672" s="240">
        <v>24661.163334000001</v>
      </c>
      <c r="G672" s="245" t="s">
        <v>1755</v>
      </c>
      <c r="H672" s="245" t="s">
        <v>12</v>
      </c>
      <c r="I672" s="240">
        <v>24661.163334000001</v>
      </c>
      <c r="J672" s="240">
        <v>0</v>
      </c>
      <c r="K672" s="240">
        <v>0</v>
      </c>
      <c r="L672" s="240">
        <v>0</v>
      </c>
      <c r="M672" s="240">
        <v>0</v>
      </c>
      <c r="N672" s="240" t="s">
        <v>12</v>
      </c>
      <c r="O672" s="240">
        <v>24661.163334000001</v>
      </c>
      <c r="P672" s="240">
        <v>0</v>
      </c>
      <c r="Q672" s="240">
        <v>0</v>
      </c>
      <c r="R672" s="240">
        <v>24661.163334000001</v>
      </c>
      <c r="S672" s="240">
        <v>0</v>
      </c>
      <c r="T672" s="245" t="s">
        <v>12</v>
      </c>
      <c r="U672" s="245" t="s">
        <v>316</v>
      </c>
      <c r="V672" s="245" t="s">
        <v>317</v>
      </c>
      <c r="W672" s="245" t="s">
        <v>825</v>
      </c>
      <c r="X672" s="245" t="s">
        <v>12</v>
      </c>
      <c r="Y672" s="245" t="s">
        <v>1122</v>
      </c>
      <c r="Z672" s="245" t="s">
        <v>320</v>
      </c>
      <c r="AA672" s="247">
        <v>90280</v>
      </c>
      <c r="AB672" s="245" t="s">
        <v>628</v>
      </c>
      <c r="AC672" s="245" t="s">
        <v>201</v>
      </c>
      <c r="AD672" s="245" t="s">
        <v>327</v>
      </c>
      <c r="AE672" s="245" t="s">
        <v>12</v>
      </c>
    </row>
    <row r="673" spans="2:31" x14ac:dyDescent="0.35">
      <c r="B673" s="244">
        <v>104614</v>
      </c>
      <c r="C673" s="245" t="s">
        <v>1808</v>
      </c>
      <c r="D673" s="244">
        <v>2014</v>
      </c>
      <c r="E673" s="245" t="s">
        <v>12</v>
      </c>
      <c r="F673" s="240">
        <v>18077.952510399999</v>
      </c>
      <c r="G673" s="245" t="s">
        <v>1755</v>
      </c>
      <c r="H673" s="245" t="s">
        <v>12</v>
      </c>
      <c r="I673" s="240">
        <v>18077.952510399999</v>
      </c>
      <c r="J673" s="240">
        <v>0</v>
      </c>
      <c r="K673" s="240">
        <v>0</v>
      </c>
      <c r="L673" s="240">
        <v>0</v>
      </c>
      <c r="M673" s="240">
        <v>0</v>
      </c>
      <c r="N673" s="240" t="s">
        <v>12</v>
      </c>
      <c r="O673" s="240">
        <v>0</v>
      </c>
      <c r="P673" s="240">
        <v>0</v>
      </c>
      <c r="Q673" s="240">
        <v>0</v>
      </c>
      <c r="R673" s="240">
        <v>0</v>
      </c>
      <c r="S673" s="240">
        <v>18077.952510399999</v>
      </c>
      <c r="T673" s="245" t="s">
        <v>12</v>
      </c>
      <c r="U673" s="245" t="s">
        <v>317</v>
      </c>
      <c r="V673" s="245" t="s">
        <v>317</v>
      </c>
      <c r="W673" s="245" t="s">
        <v>12</v>
      </c>
      <c r="X673" s="245" t="s">
        <v>12</v>
      </c>
      <c r="Y673" s="245" t="s">
        <v>746</v>
      </c>
      <c r="Z673" s="245" t="s">
        <v>320</v>
      </c>
      <c r="AA673" s="247">
        <v>92509</v>
      </c>
      <c r="AB673" s="245" t="s">
        <v>1520</v>
      </c>
      <c r="AC673" s="245" t="s">
        <v>201</v>
      </c>
      <c r="AD673" s="245" t="s">
        <v>327</v>
      </c>
      <c r="AE673" s="245" t="s">
        <v>12</v>
      </c>
    </row>
    <row r="674" spans="2:31" x14ac:dyDescent="0.35">
      <c r="B674" s="244">
        <v>100090</v>
      </c>
      <c r="C674" s="245" t="s">
        <v>1521</v>
      </c>
      <c r="D674" s="244">
        <v>2014</v>
      </c>
      <c r="E674" s="245" t="s">
        <v>12</v>
      </c>
      <c r="F674" s="240">
        <v>69420.147599999895</v>
      </c>
      <c r="G674" s="245" t="s">
        <v>1755</v>
      </c>
      <c r="H674" s="245" t="s">
        <v>12</v>
      </c>
      <c r="I674" s="240">
        <v>361.14760000000001</v>
      </c>
      <c r="J674" s="240">
        <v>69059</v>
      </c>
      <c r="K674" s="240">
        <v>0</v>
      </c>
      <c r="L674" s="240">
        <v>0</v>
      </c>
      <c r="M674" s="240">
        <v>0</v>
      </c>
      <c r="N674" s="240" t="s">
        <v>12</v>
      </c>
      <c r="O674" s="240">
        <v>0</v>
      </c>
      <c r="P674" s="240">
        <v>0</v>
      </c>
      <c r="Q674" s="240">
        <v>0</v>
      </c>
      <c r="R674" s="240">
        <v>0</v>
      </c>
      <c r="S674" s="240">
        <v>69420.147599999895</v>
      </c>
      <c r="T674" s="245" t="s">
        <v>12</v>
      </c>
      <c r="U674" s="245" t="s">
        <v>316</v>
      </c>
      <c r="V674" s="245" t="s">
        <v>317</v>
      </c>
      <c r="W674" s="245" t="s">
        <v>430</v>
      </c>
      <c r="X674" s="245" t="s">
        <v>12</v>
      </c>
      <c r="Y674" s="245" t="s">
        <v>915</v>
      </c>
      <c r="Z674" s="245" t="s">
        <v>320</v>
      </c>
      <c r="AA674" s="247">
        <v>96007</v>
      </c>
      <c r="AB674" s="245" t="s">
        <v>771</v>
      </c>
      <c r="AC674" s="245" t="s">
        <v>201</v>
      </c>
      <c r="AD674" s="245" t="s">
        <v>327</v>
      </c>
      <c r="AE674" s="245" t="s">
        <v>12</v>
      </c>
    </row>
    <row r="675" spans="2:31" x14ac:dyDescent="0.35">
      <c r="B675" s="244">
        <v>104449</v>
      </c>
      <c r="C675" s="245" t="s">
        <v>1886</v>
      </c>
      <c r="D675" s="244">
        <v>2014</v>
      </c>
      <c r="E675" s="245" t="s">
        <v>12</v>
      </c>
      <c r="F675" s="240">
        <v>15038.9585145734</v>
      </c>
      <c r="G675" s="245" t="s">
        <v>1755</v>
      </c>
      <c r="H675" s="245" t="s">
        <v>12</v>
      </c>
      <c r="I675" s="240">
        <v>309.95851457340001</v>
      </c>
      <c r="J675" s="240">
        <v>14729</v>
      </c>
      <c r="K675" s="240">
        <v>0</v>
      </c>
      <c r="L675" s="240">
        <v>0</v>
      </c>
      <c r="M675" s="240">
        <v>0</v>
      </c>
      <c r="N675" s="240" t="s">
        <v>12</v>
      </c>
      <c r="O675" s="240">
        <v>0</v>
      </c>
      <c r="P675" s="240">
        <v>0</v>
      </c>
      <c r="Q675" s="240">
        <v>0</v>
      </c>
      <c r="R675" s="240">
        <v>0</v>
      </c>
      <c r="S675" s="240">
        <v>15038.9585145734</v>
      </c>
      <c r="T675" s="245" t="s">
        <v>12</v>
      </c>
      <c r="U675" s="245" t="s">
        <v>317</v>
      </c>
      <c r="V675" s="245" t="s">
        <v>317</v>
      </c>
      <c r="W675" s="245" t="s">
        <v>12</v>
      </c>
      <c r="X675" s="245" t="s">
        <v>12</v>
      </c>
      <c r="Y675" s="245" t="s">
        <v>1635</v>
      </c>
      <c r="Z675" s="245" t="s">
        <v>320</v>
      </c>
      <c r="AA675" s="247">
        <v>95521</v>
      </c>
      <c r="AB675" s="245" t="s">
        <v>771</v>
      </c>
      <c r="AC675" s="245" t="s">
        <v>201</v>
      </c>
      <c r="AD675" s="245" t="s">
        <v>327</v>
      </c>
      <c r="AE675" s="245" t="s">
        <v>12</v>
      </c>
    </row>
    <row r="676" spans="2:31" x14ac:dyDescent="0.35">
      <c r="B676" s="244">
        <v>100043</v>
      </c>
      <c r="C676" s="245" t="s">
        <v>1522</v>
      </c>
      <c r="D676" s="244">
        <v>2014</v>
      </c>
      <c r="E676" s="245" t="s">
        <v>12</v>
      </c>
      <c r="F676" s="240">
        <v>233266.578023201</v>
      </c>
      <c r="G676" s="245" t="s">
        <v>1755</v>
      </c>
      <c r="H676" s="245" t="s">
        <v>12</v>
      </c>
      <c r="I676" s="240">
        <v>4921.5780232014004</v>
      </c>
      <c r="J676" s="240">
        <v>228345</v>
      </c>
      <c r="K676" s="240">
        <v>0</v>
      </c>
      <c r="L676" s="240">
        <v>0</v>
      </c>
      <c r="M676" s="240">
        <v>0</v>
      </c>
      <c r="N676" s="240" t="s">
        <v>12</v>
      </c>
      <c r="O676" s="240">
        <v>0</v>
      </c>
      <c r="P676" s="240">
        <v>0</v>
      </c>
      <c r="Q676" s="240">
        <v>0</v>
      </c>
      <c r="R676" s="240">
        <v>0</v>
      </c>
      <c r="S676" s="240">
        <v>233266.578023201</v>
      </c>
      <c r="T676" s="245" t="s">
        <v>12</v>
      </c>
      <c r="U676" s="245" t="s">
        <v>316</v>
      </c>
      <c r="V676" s="245" t="s">
        <v>317</v>
      </c>
      <c r="W676" s="245" t="s">
        <v>430</v>
      </c>
      <c r="X676" s="245" t="s">
        <v>12</v>
      </c>
      <c r="Y676" s="245" t="s">
        <v>562</v>
      </c>
      <c r="Z676" s="245" t="s">
        <v>320</v>
      </c>
      <c r="AA676" s="247">
        <v>96013</v>
      </c>
      <c r="AB676" s="245" t="s">
        <v>771</v>
      </c>
      <c r="AC676" s="245" t="s">
        <v>201</v>
      </c>
      <c r="AD676" s="245" t="s">
        <v>327</v>
      </c>
      <c r="AE676" s="245" t="s">
        <v>12</v>
      </c>
    </row>
    <row r="677" spans="2:31" x14ac:dyDescent="0.35">
      <c r="B677" s="244">
        <v>101680</v>
      </c>
      <c r="C677" s="245" t="s">
        <v>1523</v>
      </c>
      <c r="D677" s="244">
        <v>2014</v>
      </c>
      <c r="E677" s="245" t="s">
        <v>12</v>
      </c>
      <c r="F677" s="240">
        <v>230440.68981020001</v>
      </c>
      <c r="G677" s="245" t="s">
        <v>1755</v>
      </c>
      <c r="H677" s="245" t="s">
        <v>12</v>
      </c>
      <c r="I677" s="240">
        <v>6442.6898101999896</v>
      </c>
      <c r="J677" s="240">
        <v>223998</v>
      </c>
      <c r="K677" s="240">
        <v>0</v>
      </c>
      <c r="L677" s="240">
        <v>0</v>
      </c>
      <c r="M677" s="240">
        <v>0</v>
      </c>
      <c r="N677" s="240" t="s">
        <v>12</v>
      </c>
      <c r="O677" s="240">
        <v>0</v>
      </c>
      <c r="P677" s="240">
        <v>0</v>
      </c>
      <c r="Q677" s="240">
        <v>0</v>
      </c>
      <c r="R677" s="240">
        <v>0</v>
      </c>
      <c r="S677" s="240">
        <v>230440.68981020001</v>
      </c>
      <c r="T677" s="245" t="s">
        <v>12</v>
      </c>
      <c r="U677" s="245" t="s">
        <v>316</v>
      </c>
      <c r="V677" s="245" t="s">
        <v>317</v>
      </c>
      <c r="W677" s="245" t="s">
        <v>430</v>
      </c>
      <c r="X677" s="245" t="s">
        <v>12</v>
      </c>
      <c r="Y677" s="245" t="s">
        <v>873</v>
      </c>
      <c r="Z677" s="245" t="s">
        <v>320</v>
      </c>
      <c r="AA677" s="247">
        <v>95648</v>
      </c>
      <c r="AB677" s="245" t="s">
        <v>771</v>
      </c>
      <c r="AC677" s="245" t="s">
        <v>201</v>
      </c>
      <c r="AD677" s="245" t="s">
        <v>327</v>
      </c>
      <c r="AE677" s="245" t="s">
        <v>12</v>
      </c>
    </row>
    <row r="678" spans="2:31" x14ac:dyDescent="0.35">
      <c r="B678" s="244">
        <v>101378</v>
      </c>
      <c r="C678" s="245" t="s">
        <v>1524</v>
      </c>
      <c r="D678" s="244">
        <v>2014</v>
      </c>
      <c r="E678" s="245" t="s">
        <v>12</v>
      </c>
      <c r="F678" s="240">
        <v>329182.78032000002</v>
      </c>
      <c r="G678" s="245" t="s">
        <v>1755</v>
      </c>
      <c r="H678" s="245" t="s">
        <v>12</v>
      </c>
      <c r="I678" s="240">
        <v>5313.7803199999898</v>
      </c>
      <c r="J678" s="240">
        <v>323869</v>
      </c>
      <c r="K678" s="240">
        <v>0</v>
      </c>
      <c r="L678" s="240">
        <v>0</v>
      </c>
      <c r="M678" s="240">
        <v>0</v>
      </c>
      <c r="N678" s="240" t="s">
        <v>12</v>
      </c>
      <c r="O678" s="240">
        <v>0</v>
      </c>
      <c r="P678" s="240">
        <v>0</v>
      </c>
      <c r="Q678" s="240">
        <v>0</v>
      </c>
      <c r="R678" s="240">
        <v>0</v>
      </c>
      <c r="S678" s="240">
        <v>329182.78032000002</v>
      </c>
      <c r="T678" s="245" t="s">
        <v>12</v>
      </c>
      <c r="U678" s="245" t="s">
        <v>316</v>
      </c>
      <c r="V678" s="245" t="s">
        <v>317</v>
      </c>
      <c r="W678" s="245" t="s">
        <v>430</v>
      </c>
      <c r="X678" s="245" t="s">
        <v>12</v>
      </c>
      <c r="Y678" s="245" t="s">
        <v>1525</v>
      </c>
      <c r="Z678" s="245" t="s">
        <v>320</v>
      </c>
      <c r="AA678" s="247">
        <v>95971</v>
      </c>
      <c r="AB678" s="245" t="s">
        <v>771</v>
      </c>
      <c r="AC678" s="245" t="s">
        <v>201</v>
      </c>
      <c r="AD678" s="245" t="s">
        <v>327</v>
      </c>
      <c r="AE678" s="245" t="s">
        <v>12</v>
      </c>
    </row>
    <row r="679" spans="2:31" x14ac:dyDescent="0.35">
      <c r="B679" s="244">
        <v>101681</v>
      </c>
      <c r="C679" s="245" t="s">
        <v>1526</v>
      </c>
      <c r="D679" s="244">
        <v>2014</v>
      </c>
      <c r="E679" s="245" t="s">
        <v>12</v>
      </c>
      <c r="F679" s="240">
        <v>42935.962429651197</v>
      </c>
      <c r="G679" s="245" t="s">
        <v>1755</v>
      </c>
      <c r="H679" s="245" t="s">
        <v>12</v>
      </c>
      <c r="I679" s="240">
        <v>884.96242965138094</v>
      </c>
      <c r="J679" s="240">
        <v>42051</v>
      </c>
      <c r="K679" s="240">
        <v>0</v>
      </c>
      <c r="L679" s="240">
        <v>0</v>
      </c>
      <c r="M679" s="240">
        <v>0</v>
      </c>
      <c r="N679" s="240" t="s">
        <v>12</v>
      </c>
      <c r="O679" s="240">
        <v>0</v>
      </c>
      <c r="P679" s="240">
        <v>0</v>
      </c>
      <c r="Q679" s="240">
        <v>0</v>
      </c>
      <c r="R679" s="240">
        <v>0</v>
      </c>
      <c r="S679" s="240">
        <v>42935.962429651197</v>
      </c>
      <c r="T679" s="245" t="s">
        <v>12</v>
      </c>
      <c r="U679" s="245" t="s">
        <v>316</v>
      </c>
      <c r="V679" s="245" t="s">
        <v>317</v>
      </c>
      <c r="W679" s="245" t="s">
        <v>430</v>
      </c>
      <c r="X679" s="245" t="s">
        <v>12</v>
      </c>
      <c r="Y679" s="245" t="s">
        <v>751</v>
      </c>
      <c r="Z679" s="245" t="s">
        <v>320</v>
      </c>
      <c r="AA679" s="247">
        <v>96019</v>
      </c>
      <c r="AB679" s="245" t="s">
        <v>771</v>
      </c>
      <c r="AC679" s="245" t="s">
        <v>201</v>
      </c>
      <c r="AD679" s="245" t="s">
        <v>327</v>
      </c>
      <c r="AE679" s="245" t="s">
        <v>12</v>
      </c>
    </row>
    <row r="680" spans="2:31" x14ac:dyDescent="0.35">
      <c r="B680" s="244">
        <v>101682</v>
      </c>
      <c r="C680" s="245" t="s">
        <v>1527</v>
      </c>
      <c r="D680" s="244">
        <v>2014</v>
      </c>
      <c r="E680" s="245" t="s">
        <v>12</v>
      </c>
      <c r="F680" s="240">
        <v>130249.58007236</v>
      </c>
      <c r="G680" s="245" t="s">
        <v>1755</v>
      </c>
      <c r="H680" s="245" t="s">
        <v>12</v>
      </c>
      <c r="I680" s="240">
        <v>2684.5800723604698</v>
      </c>
      <c r="J680" s="240">
        <v>127565</v>
      </c>
      <c r="K680" s="240">
        <v>0</v>
      </c>
      <c r="L680" s="240">
        <v>0</v>
      </c>
      <c r="M680" s="240">
        <v>0</v>
      </c>
      <c r="N680" s="240" t="s">
        <v>12</v>
      </c>
      <c r="O680" s="240">
        <v>0</v>
      </c>
      <c r="P680" s="240">
        <v>0</v>
      </c>
      <c r="Q680" s="240">
        <v>0</v>
      </c>
      <c r="R680" s="240">
        <v>0</v>
      </c>
      <c r="S680" s="240">
        <v>130249.58007236</v>
      </c>
      <c r="T680" s="245" t="s">
        <v>12</v>
      </c>
      <c r="U680" s="245" t="s">
        <v>316</v>
      </c>
      <c r="V680" s="245" t="s">
        <v>317</v>
      </c>
      <c r="W680" s="245" t="s">
        <v>430</v>
      </c>
      <c r="X680" s="245" t="s">
        <v>12</v>
      </c>
      <c r="Y680" s="245" t="s">
        <v>1528</v>
      </c>
      <c r="Z680" s="245" t="s">
        <v>320</v>
      </c>
      <c r="AA680" s="247">
        <v>95370</v>
      </c>
      <c r="AB680" s="245" t="s">
        <v>771</v>
      </c>
      <c r="AC680" s="245" t="s">
        <v>201</v>
      </c>
      <c r="AD680" s="245" t="s">
        <v>327</v>
      </c>
      <c r="AE680" s="245" t="s">
        <v>12</v>
      </c>
    </row>
    <row r="681" spans="2:31" x14ac:dyDescent="0.35">
      <c r="B681" s="244">
        <v>2438</v>
      </c>
      <c r="C681" s="245" t="s">
        <v>2024</v>
      </c>
      <c r="D681" s="244">
        <v>2014</v>
      </c>
      <c r="E681" s="245" t="s">
        <v>12</v>
      </c>
      <c r="F681" s="240">
        <v>95256.955440000005</v>
      </c>
      <c r="G681" s="245" t="s">
        <v>1755</v>
      </c>
      <c r="H681" s="245" t="s">
        <v>12</v>
      </c>
      <c r="I681" s="240">
        <v>0</v>
      </c>
      <c r="J681" s="240">
        <v>0</v>
      </c>
      <c r="K681" s="240">
        <v>0</v>
      </c>
      <c r="L681" s="240">
        <v>0</v>
      </c>
      <c r="M681" s="240">
        <v>95256.955440000005</v>
      </c>
      <c r="N681" s="240" t="s">
        <v>12</v>
      </c>
      <c r="O681" s="240">
        <v>0</v>
      </c>
      <c r="P681" s="240">
        <v>0</v>
      </c>
      <c r="Q681" s="240">
        <v>95256.955440000005</v>
      </c>
      <c r="R681" s="240">
        <v>95256.955440000005</v>
      </c>
      <c r="S681" s="240">
        <v>0</v>
      </c>
      <c r="T681" s="245" t="s">
        <v>12</v>
      </c>
      <c r="U681" s="245" t="s">
        <v>316</v>
      </c>
      <c r="V681" s="245" t="s">
        <v>317</v>
      </c>
      <c r="W681" s="245" t="s">
        <v>350</v>
      </c>
      <c r="X681" s="245" t="s">
        <v>12</v>
      </c>
      <c r="Y681" s="245" t="s">
        <v>1530</v>
      </c>
      <c r="Z681" s="245" t="s">
        <v>1231</v>
      </c>
      <c r="AA681" s="247">
        <v>89146</v>
      </c>
      <c r="AB681" s="245" t="s">
        <v>560</v>
      </c>
      <c r="AC681" s="245" t="s">
        <v>322</v>
      </c>
      <c r="AD681" s="245" t="s">
        <v>323</v>
      </c>
      <c r="AE681" s="245" t="s">
        <v>12</v>
      </c>
    </row>
    <row r="682" spans="2:31" x14ac:dyDescent="0.35">
      <c r="B682" s="244">
        <v>101178</v>
      </c>
      <c r="C682" s="245" t="s">
        <v>2025</v>
      </c>
      <c r="D682" s="244">
        <v>2014</v>
      </c>
      <c r="E682" s="245" t="s">
        <v>12</v>
      </c>
      <c r="F682" s="240">
        <v>9940.2120552479901</v>
      </c>
      <c r="G682" s="245" t="s">
        <v>1755</v>
      </c>
      <c r="H682" s="245" t="s">
        <v>12</v>
      </c>
      <c r="I682" s="240">
        <v>5722.2120552480001</v>
      </c>
      <c r="J682" s="240">
        <v>4218</v>
      </c>
      <c r="K682" s="240">
        <v>0</v>
      </c>
      <c r="L682" s="240">
        <v>0</v>
      </c>
      <c r="M682" s="240">
        <v>0</v>
      </c>
      <c r="N682" s="240" t="s">
        <v>12</v>
      </c>
      <c r="O682" s="240">
        <v>0</v>
      </c>
      <c r="P682" s="240">
        <v>0</v>
      </c>
      <c r="Q682" s="240">
        <v>0</v>
      </c>
      <c r="R682" s="240">
        <v>0</v>
      </c>
      <c r="S682" s="240">
        <v>9940.2120552479901</v>
      </c>
      <c r="T682" s="245" t="s">
        <v>12</v>
      </c>
      <c r="U682" s="245" t="s">
        <v>316</v>
      </c>
      <c r="V682" s="245" t="s">
        <v>317</v>
      </c>
      <c r="W682" s="245" t="s">
        <v>390</v>
      </c>
      <c r="X682" s="245" t="s">
        <v>12</v>
      </c>
      <c r="Y682" s="245" t="s">
        <v>1505</v>
      </c>
      <c r="Z682" s="245" t="s">
        <v>320</v>
      </c>
      <c r="AA682" s="247">
        <v>93270</v>
      </c>
      <c r="AB682" s="245" t="s">
        <v>771</v>
      </c>
      <c r="AC682" s="245" t="s">
        <v>201</v>
      </c>
      <c r="AD682" s="245" t="s">
        <v>458</v>
      </c>
      <c r="AE682" s="245" t="s">
        <v>12</v>
      </c>
    </row>
    <row r="683" spans="2:31" x14ac:dyDescent="0.35">
      <c r="B683" s="244">
        <v>104487</v>
      </c>
      <c r="C683" s="245" t="s">
        <v>2101</v>
      </c>
      <c r="D683" s="244">
        <v>2014</v>
      </c>
      <c r="E683" s="245" t="s">
        <v>12</v>
      </c>
      <c r="F683" s="240">
        <v>16543.487061439999</v>
      </c>
      <c r="G683" s="245" t="s">
        <v>1755</v>
      </c>
      <c r="H683" s="245" t="s">
        <v>12</v>
      </c>
      <c r="I683" s="240">
        <v>11332.68706144</v>
      </c>
      <c r="J683" s="240">
        <v>5210.8</v>
      </c>
      <c r="K683" s="240">
        <v>0</v>
      </c>
      <c r="L683" s="240">
        <v>0</v>
      </c>
      <c r="M683" s="240">
        <v>0</v>
      </c>
      <c r="N683" s="240" t="s">
        <v>12</v>
      </c>
      <c r="O683" s="240">
        <v>0</v>
      </c>
      <c r="P683" s="240">
        <v>0</v>
      </c>
      <c r="Q683" s="240">
        <v>0</v>
      </c>
      <c r="R683" s="240">
        <v>0</v>
      </c>
      <c r="S683" s="240">
        <v>16543.487061439999</v>
      </c>
      <c r="T683" s="245" t="s">
        <v>12</v>
      </c>
      <c r="U683" s="245" t="s">
        <v>317</v>
      </c>
      <c r="V683" s="245" t="s">
        <v>317</v>
      </c>
      <c r="W683" s="245" t="s">
        <v>12</v>
      </c>
      <c r="X683" s="245" t="s">
        <v>12</v>
      </c>
      <c r="Y683" s="245" t="s">
        <v>433</v>
      </c>
      <c r="Z683" s="245" t="s">
        <v>320</v>
      </c>
      <c r="AA683" s="247">
        <v>95654</v>
      </c>
      <c r="AB683" s="245" t="s">
        <v>434</v>
      </c>
      <c r="AC683" s="245" t="s">
        <v>201</v>
      </c>
      <c r="AD683" s="245" t="s">
        <v>327</v>
      </c>
      <c r="AE683" s="245" t="s">
        <v>12</v>
      </c>
    </row>
    <row r="684" spans="2:31" x14ac:dyDescent="0.35">
      <c r="B684" s="244">
        <v>104090</v>
      </c>
      <c r="C684" s="245" t="s">
        <v>1533</v>
      </c>
      <c r="D684" s="244">
        <v>2014</v>
      </c>
      <c r="E684" s="245" t="s">
        <v>12</v>
      </c>
      <c r="F684" s="240">
        <v>37558.7198916204</v>
      </c>
      <c r="G684" s="245" t="s">
        <v>1755</v>
      </c>
      <c r="H684" s="245" t="s">
        <v>12</v>
      </c>
      <c r="I684" s="240">
        <v>37558.7198916204</v>
      </c>
      <c r="J684" s="240">
        <v>0</v>
      </c>
      <c r="K684" s="240">
        <v>0</v>
      </c>
      <c r="L684" s="240">
        <v>0</v>
      </c>
      <c r="M684" s="240">
        <v>0</v>
      </c>
      <c r="N684" s="240" t="s">
        <v>12</v>
      </c>
      <c r="O684" s="240">
        <v>37311.023381757703</v>
      </c>
      <c r="P684" s="240">
        <v>0</v>
      </c>
      <c r="Q684" s="240">
        <v>0</v>
      </c>
      <c r="R684" s="240">
        <v>37311.023381757703</v>
      </c>
      <c r="S684" s="240">
        <v>247.69650986262801</v>
      </c>
      <c r="T684" s="245" t="s">
        <v>12</v>
      </c>
      <c r="U684" s="245" t="s">
        <v>316</v>
      </c>
      <c r="V684" s="245" t="s">
        <v>316</v>
      </c>
      <c r="W684" s="245" t="s">
        <v>363</v>
      </c>
      <c r="X684" s="245" t="s">
        <v>12</v>
      </c>
      <c r="Y684" s="245" t="s">
        <v>1534</v>
      </c>
      <c r="Z684" s="245" t="s">
        <v>320</v>
      </c>
      <c r="AA684" s="247">
        <v>90755</v>
      </c>
      <c r="AB684" s="245" t="s">
        <v>342</v>
      </c>
      <c r="AC684" s="245" t="s">
        <v>343</v>
      </c>
      <c r="AD684" s="245" t="s">
        <v>344</v>
      </c>
      <c r="AE684" s="245" t="s">
        <v>12</v>
      </c>
    </row>
    <row r="685" spans="2:31" x14ac:dyDescent="0.35">
      <c r="B685" s="244">
        <v>3061</v>
      </c>
      <c r="C685" s="245" t="s">
        <v>1536</v>
      </c>
      <c r="D685" s="244">
        <v>2014</v>
      </c>
      <c r="E685" s="245" t="s">
        <v>12</v>
      </c>
      <c r="F685" s="240">
        <v>433747.19348187302</v>
      </c>
      <c r="G685" s="245" t="s">
        <v>1755</v>
      </c>
      <c r="H685" s="245" t="s">
        <v>12</v>
      </c>
      <c r="I685" s="240">
        <v>0</v>
      </c>
      <c r="J685" s="240">
        <v>0</v>
      </c>
      <c r="K685" s="240">
        <v>0</v>
      </c>
      <c r="L685" s="240">
        <v>0</v>
      </c>
      <c r="M685" s="240">
        <v>433747.19348187302</v>
      </c>
      <c r="N685" s="240" t="s">
        <v>12</v>
      </c>
      <c r="O685" s="240">
        <v>0</v>
      </c>
      <c r="P685" s="240">
        <v>0</v>
      </c>
      <c r="Q685" s="240">
        <v>376555.69348187302</v>
      </c>
      <c r="R685" s="240">
        <v>376555.69348187302</v>
      </c>
      <c r="S685" s="240">
        <v>57191.5</v>
      </c>
      <c r="T685" s="245" t="s">
        <v>12</v>
      </c>
      <c r="U685" s="245" t="s">
        <v>316</v>
      </c>
      <c r="V685" s="245" t="s">
        <v>317</v>
      </c>
      <c r="W685" s="245" t="s">
        <v>381</v>
      </c>
      <c r="X685" s="245" t="s">
        <v>12</v>
      </c>
      <c r="Y685" s="245" t="s">
        <v>600</v>
      </c>
      <c r="Z685" s="245" t="s">
        <v>320</v>
      </c>
      <c r="AA685" s="247">
        <v>95050</v>
      </c>
      <c r="AB685" s="245" t="s">
        <v>321</v>
      </c>
      <c r="AC685" s="245" t="s">
        <v>322</v>
      </c>
      <c r="AD685" s="245" t="s">
        <v>323</v>
      </c>
      <c r="AE685" s="245" t="s">
        <v>12</v>
      </c>
    </row>
    <row r="686" spans="2:31" x14ac:dyDescent="0.35">
      <c r="B686" s="244">
        <v>101438</v>
      </c>
      <c r="C686" s="245" t="s">
        <v>1537</v>
      </c>
      <c r="D686" s="244">
        <v>2014</v>
      </c>
      <c r="E686" s="245" t="s">
        <v>12</v>
      </c>
      <c r="F686" s="240">
        <v>43462.584625199903</v>
      </c>
      <c r="G686" s="245" t="s">
        <v>1755</v>
      </c>
      <c r="H686" s="245" t="s">
        <v>12</v>
      </c>
      <c r="I686" s="240">
        <v>43462.584625199903</v>
      </c>
      <c r="J686" s="240">
        <v>0</v>
      </c>
      <c r="K686" s="240">
        <v>0</v>
      </c>
      <c r="L686" s="240">
        <v>0</v>
      </c>
      <c r="M686" s="240">
        <v>0</v>
      </c>
      <c r="N686" s="240" t="s">
        <v>12</v>
      </c>
      <c r="O686" s="240">
        <v>43462.584625199903</v>
      </c>
      <c r="P686" s="240">
        <v>0</v>
      </c>
      <c r="Q686" s="240">
        <v>0</v>
      </c>
      <c r="R686" s="240">
        <v>43462.584625199903</v>
      </c>
      <c r="S686" s="240">
        <v>0</v>
      </c>
      <c r="T686" s="245" t="s">
        <v>12</v>
      </c>
      <c r="U686" s="245" t="s">
        <v>316</v>
      </c>
      <c r="V686" s="245" t="s">
        <v>317</v>
      </c>
      <c r="W686" s="245" t="s">
        <v>381</v>
      </c>
      <c r="X686" s="245" t="s">
        <v>12</v>
      </c>
      <c r="Y686" s="245" t="s">
        <v>600</v>
      </c>
      <c r="Z686" s="245" t="s">
        <v>320</v>
      </c>
      <c r="AA686" s="247">
        <v>95050</v>
      </c>
      <c r="AB686" s="245" t="s">
        <v>352</v>
      </c>
      <c r="AC686" s="245" t="s">
        <v>201</v>
      </c>
      <c r="AD686" s="245" t="s">
        <v>458</v>
      </c>
      <c r="AE686" s="245" t="s">
        <v>12</v>
      </c>
    </row>
    <row r="687" spans="2:31" x14ac:dyDescent="0.35">
      <c r="B687" s="244">
        <v>101436</v>
      </c>
      <c r="C687" s="245" t="s">
        <v>1538</v>
      </c>
      <c r="D687" s="244">
        <v>2014</v>
      </c>
      <c r="E687" s="245" t="s">
        <v>12</v>
      </c>
      <c r="F687" s="240">
        <v>376080.389736799</v>
      </c>
      <c r="G687" s="245" t="s">
        <v>1755</v>
      </c>
      <c r="H687" s="245" t="s">
        <v>12</v>
      </c>
      <c r="I687" s="240">
        <v>376080.389736799</v>
      </c>
      <c r="J687" s="240">
        <v>0</v>
      </c>
      <c r="K687" s="240">
        <v>0</v>
      </c>
      <c r="L687" s="240">
        <v>0</v>
      </c>
      <c r="M687" s="240">
        <v>0</v>
      </c>
      <c r="N687" s="240" t="s">
        <v>12</v>
      </c>
      <c r="O687" s="240">
        <v>376080.389736799</v>
      </c>
      <c r="P687" s="240">
        <v>0</v>
      </c>
      <c r="Q687" s="240">
        <v>0</v>
      </c>
      <c r="R687" s="240">
        <v>376080.389736799</v>
      </c>
      <c r="S687" s="240">
        <v>0</v>
      </c>
      <c r="T687" s="245" t="s">
        <v>12</v>
      </c>
      <c r="U687" s="245" t="s">
        <v>316</v>
      </c>
      <c r="V687" s="245" t="s">
        <v>317</v>
      </c>
      <c r="W687" s="245" t="s">
        <v>381</v>
      </c>
      <c r="X687" s="245" t="s">
        <v>12</v>
      </c>
      <c r="Y687" s="245" t="s">
        <v>600</v>
      </c>
      <c r="Z687" s="245" t="s">
        <v>320</v>
      </c>
      <c r="AA687" s="247">
        <v>95054</v>
      </c>
      <c r="AB687" s="245" t="s">
        <v>352</v>
      </c>
      <c r="AC687" s="245" t="s">
        <v>353</v>
      </c>
      <c r="AD687" s="245" t="s">
        <v>354</v>
      </c>
      <c r="AE687" s="245" t="s">
        <v>12</v>
      </c>
    </row>
    <row r="688" spans="2:31" x14ac:dyDescent="0.35">
      <c r="B688" s="244">
        <v>101118</v>
      </c>
      <c r="C688" s="245" t="s">
        <v>1544</v>
      </c>
      <c r="D688" s="244">
        <v>2014</v>
      </c>
      <c r="E688" s="245" t="s">
        <v>12</v>
      </c>
      <c r="F688" s="240">
        <v>32655.026174142</v>
      </c>
      <c r="G688" s="245" t="s">
        <v>1755</v>
      </c>
      <c r="H688" s="245" t="s">
        <v>12</v>
      </c>
      <c r="I688" s="240">
        <v>32655.026174142</v>
      </c>
      <c r="J688" s="240">
        <v>0</v>
      </c>
      <c r="K688" s="240">
        <v>0</v>
      </c>
      <c r="L688" s="240">
        <v>0</v>
      </c>
      <c r="M688" s="240">
        <v>0</v>
      </c>
      <c r="N688" s="240" t="s">
        <v>12</v>
      </c>
      <c r="O688" s="240">
        <v>32655.026174142</v>
      </c>
      <c r="P688" s="240">
        <v>0</v>
      </c>
      <c r="Q688" s="240">
        <v>0</v>
      </c>
      <c r="R688" s="240">
        <v>32655.026174142</v>
      </c>
      <c r="S688" s="240">
        <v>0</v>
      </c>
      <c r="T688" s="245" t="s">
        <v>12</v>
      </c>
      <c r="U688" s="245" t="s">
        <v>316</v>
      </c>
      <c r="V688" s="245" t="s">
        <v>316</v>
      </c>
      <c r="W688" s="245" t="s">
        <v>489</v>
      </c>
      <c r="X688" s="245" t="s">
        <v>12</v>
      </c>
      <c r="Y688" s="245" t="s">
        <v>460</v>
      </c>
      <c r="Z688" s="245" t="s">
        <v>320</v>
      </c>
      <c r="AA688" s="247">
        <v>92123</v>
      </c>
      <c r="AB688" s="245" t="s">
        <v>1253</v>
      </c>
      <c r="AC688" s="245" t="s">
        <v>201</v>
      </c>
      <c r="AD688" s="245" t="s">
        <v>327</v>
      </c>
      <c r="AE688" s="245" t="s">
        <v>12</v>
      </c>
    </row>
    <row r="689" spans="2:31" x14ac:dyDescent="0.35">
      <c r="B689" s="244">
        <v>104226</v>
      </c>
      <c r="C689" s="245" t="s">
        <v>2026</v>
      </c>
      <c r="D689" s="244">
        <v>2014</v>
      </c>
      <c r="E689" s="245" t="s">
        <v>12</v>
      </c>
      <c r="F689" s="240">
        <v>8319.2304097889901</v>
      </c>
      <c r="G689" s="245" t="s">
        <v>1755</v>
      </c>
      <c r="H689" s="245" t="s">
        <v>12</v>
      </c>
      <c r="I689" s="240">
        <v>8319.2304097889901</v>
      </c>
      <c r="J689" s="240">
        <v>0</v>
      </c>
      <c r="K689" s="240">
        <v>0</v>
      </c>
      <c r="L689" s="240">
        <v>0</v>
      </c>
      <c r="M689" s="240">
        <v>0</v>
      </c>
      <c r="N689" s="240" t="s">
        <v>12</v>
      </c>
      <c r="O689" s="240">
        <v>0</v>
      </c>
      <c r="P689" s="240">
        <v>0</v>
      </c>
      <c r="Q689" s="240">
        <v>0</v>
      </c>
      <c r="R689" s="240">
        <v>0</v>
      </c>
      <c r="S689" s="240">
        <v>8319.2304097889901</v>
      </c>
      <c r="T689" s="245" t="s">
        <v>12</v>
      </c>
      <c r="U689" s="245" t="s">
        <v>317</v>
      </c>
      <c r="V689" s="245" t="s">
        <v>317</v>
      </c>
      <c r="W689" s="245" t="s">
        <v>12</v>
      </c>
      <c r="X689" s="245" t="s">
        <v>12</v>
      </c>
      <c r="Y689" s="245" t="s">
        <v>460</v>
      </c>
      <c r="Z689" s="245" t="s">
        <v>320</v>
      </c>
      <c r="AA689" s="247">
        <v>92101</v>
      </c>
      <c r="AB689" s="245" t="s">
        <v>1253</v>
      </c>
      <c r="AC689" s="245" t="s">
        <v>201</v>
      </c>
      <c r="AD689" s="245" t="s">
        <v>327</v>
      </c>
      <c r="AE689" s="245" t="s">
        <v>12</v>
      </c>
    </row>
    <row r="690" spans="2:31" x14ac:dyDescent="0.35">
      <c r="B690" s="244">
        <v>104537</v>
      </c>
      <c r="C690" s="245" t="s">
        <v>1545</v>
      </c>
      <c r="D690" s="244">
        <v>2014</v>
      </c>
      <c r="E690" s="245" t="s">
        <v>12</v>
      </c>
      <c r="F690" s="240">
        <v>0</v>
      </c>
      <c r="G690" s="245" t="s">
        <v>1755</v>
      </c>
      <c r="H690" s="245" t="s">
        <v>12</v>
      </c>
      <c r="I690" s="240">
        <v>0</v>
      </c>
      <c r="J690" s="240">
        <v>0</v>
      </c>
      <c r="K690" s="240">
        <v>0</v>
      </c>
      <c r="L690" s="240">
        <v>0</v>
      </c>
      <c r="M690" s="240">
        <v>0</v>
      </c>
      <c r="N690" s="240" t="s">
        <v>12</v>
      </c>
      <c r="O690" s="240">
        <v>0</v>
      </c>
      <c r="P690" s="240">
        <v>0</v>
      </c>
      <c r="Q690" s="240">
        <v>0</v>
      </c>
      <c r="R690" s="240">
        <v>0</v>
      </c>
      <c r="S690" s="240">
        <v>0</v>
      </c>
      <c r="T690" s="245" t="s">
        <v>12</v>
      </c>
      <c r="U690" s="245" t="s">
        <v>317</v>
      </c>
      <c r="V690" s="245" t="s">
        <v>317</v>
      </c>
      <c r="W690" s="245" t="s">
        <v>12</v>
      </c>
      <c r="X690" s="245" t="s">
        <v>12</v>
      </c>
      <c r="Y690" s="245" t="s">
        <v>1041</v>
      </c>
      <c r="Z690" s="245" t="s">
        <v>320</v>
      </c>
      <c r="AA690" s="247">
        <v>95404</v>
      </c>
      <c r="AB690" s="245" t="s">
        <v>321</v>
      </c>
      <c r="AC690" s="245" t="s">
        <v>322</v>
      </c>
      <c r="AD690" s="245" t="s">
        <v>323</v>
      </c>
      <c r="AE690" s="245" t="s">
        <v>12</v>
      </c>
    </row>
    <row r="691" spans="2:31" x14ac:dyDescent="0.35">
      <c r="B691" s="244">
        <v>100096</v>
      </c>
      <c r="C691" s="245" t="s">
        <v>1546</v>
      </c>
      <c r="D691" s="244">
        <v>2014</v>
      </c>
      <c r="E691" s="245" t="s">
        <v>12</v>
      </c>
      <c r="F691" s="240">
        <v>34065.875732033601</v>
      </c>
      <c r="G691" s="245" t="s">
        <v>1755</v>
      </c>
      <c r="H691" s="245" t="s">
        <v>12</v>
      </c>
      <c r="I691" s="240">
        <v>170.87573203365</v>
      </c>
      <c r="J691" s="240">
        <v>33895</v>
      </c>
      <c r="K691" s="240">
        <v>0</v>
      </c>
      <c r="L691" s="240">
        <v>0</v>
      </c>
      <c r="M691" s="240">
        <v>0</v>
      </c>
      <c r="N691" s="240" t="s">
        <v>12</v>
      </c>
      <c r="O691" s="240">
        <v>0</v>
      </c>
      <c r="P691" s="240">
        <v>0</v>
      </c>
      <c r="Q691" s="240">
        <v>0</v>
      </c>
      <c r="R691" s="240">
        <v>0</v>
      </c>
      <c r="S691" s="240">
        <v>34065.875732033601</v>
      </c>
      <c r="T691" s="245" t="s">
        <v>12</v>
      </c>
      <c r="U691" s="245" t="s">
        <v>316</v>
      </c>
      <c r="V691" s="245" t="s">
        <v>317</v>
      </c>
      <c r="W691" s="245" t="s">
        <v>430</v>
      </c>
      <c r="X691" s="245" t="s">
        <v>12</v>
      </c>
      <c r="Y691" s="245" t="s">
        <v>1547</v>
      </c>
      <c r="Z691" s="245" t="s">
        <v>320</v>
      </c>
      <c r="AA691" s="247">
        <v>94952</v>
      </c>
      <c r="AB691" s="245" t="s">
        <v>912</v>
      </c>
      <c r="AC691" s="245" t="s">
        <v>201</v>
      </c>
      <c r="AD691" s="245" t="s">
        <v>354</v>
      </c>
      <c r="AE691" s="245" t="s">
        <v>12</v>
      </c>
    </row>
    <row r="692" spans="2:31" x14ac:dyDescent="0.35">
      <c r="B692" s="244">
        <v>100063</v>
      </c>
      <c r="C692" s="245" t="s">
        <v>1551</v>
      </c>
      <c r="D692" s="244">
        <v>2014</v>
      </c>
      <c r="E692" s="245" t="s">
        <v>12</v>
      </c>
      <c r="F692" s="240">
        <v>435656.73599999899</v>
      </c>
      <c r="G692" s="245" t="s">
        <v>1755</v>
      </c>
      <c r="H692" s="245" t="s">
        <v>12</v>
      </c>
      <c r="I692" s="240">
        <v>104552.736</v>
      </c>
      <c r="J692" s="240">
        <v>331104</v>
      </c>
      <c r="K692" s="240">
        <v>0</v>
      </c>
      <c r="L692" s="240">
        <v>0</v>
      </c>
      <c r="M692" s="240">
        <v>0</v>
      </c>
      <c r="N692" s="240" t="s">
        <v>12</v>
      </c>
      <c r="O692" s="240">
        <v>104552.736</v>
      </c>
      <c r="P692" s="240">
        <v>0</v>
      </c>
      <c r="Q692" s="240">
        <v>0</v>
      </c>
      <c r="R692" s="240">
        <v>104552.736</v>
      </c>
      <c r="S692" s="240">
        <v>331104</v>
      </c>
      <c r="T692" s="245" t="s">
        <v>12</v>
      </c>
      <c r="U692" s="245" t="s">
        <v>316</v>
      </c>
      <c r="V692" s="245" t="s">
        <v>317</v>
      </c>
      <c r="W692" s="245" t="s">
        <v>350</v>
      </c>
      <c r="X692" s="245" t="s">
        <v>12</v>
      </c>
      <c r="Y692" s="245" t="s">
        <v>351</v>
      </c>
      <c r="Z692" s="245" t="s">
        <v>320</v>
      </c>
      <c r="AA692" s="247">
        <v>90802</v>
      </c>
      <c r="AB692" s="245" t="s">
        <v>792</v>
      </c>
      <c r="AC692" s="245" t="s">
        <v>201</v>
      </c>
      <c r="AD692" s="245" t="s">
        <v>354</v>
      </c>
      <c r="AE692" s="245" t="s">
        <v>12</v>
      </c>
    </row>
    <row r="693" spans="2:31" x14ac:dyDescent="0.35">
      <c r="B693" s="244">
        <v>101539</v>
      </c>
      <c r="C693" s="245" t="s">
        <v>2102</v>
      </c>
      <c r="D693" s="244">
        <v>2014</v>
      </c>
      <c r="E693" s="245" t="s">
        <v>12</v>
      </c>
      <c r="F693" s="240">
        <v>16330.719132</v>
      </c>
      <c r="G693" s="245" t="s">
        <v>1755</v>
      </c>
      <c r="H693" s="245" t="s">
        <v>12</v>
      </c>
      <c r="I693" s="240">
        <v>16330.719132</v>
      </c>
      <c r="J693" s="240">
        <v>0</v>
      </c>
      <c r="K693" s="240">
        <v>0</v>
      </c>
      <c r="L693" s="240">
        <v>0</v>
      </c>
      <c r="M693" s="240">
        <v>0</v>
      </c>
      <c r="N693" s="240" t="s">
        <v>12</v>
      </c>
      <c r="O693" s="240">
        <v>0</v>
      </c>
      <c r="P693" s="240">
        <v>0</v>
      </c>
      <c r="Q693" s="240">
        <v>0</v>
      </c>
      <c r="R693" s="240">
        <v>0</v>
      </c>
      <c r="S693" s="240">
        <v>16330.719132</v>
      </c>
      <c r="T693" s="245" t="s">
        <v>12</v>
      </c>
      <c r="U693" s="245" t="s">
        <v>317</v>
      </c>
      <c r="V693" s="245" t="s">
        <v>317</v>
      </c>
      <c r="W693" s="245" t="s">
        <v>12</v>
      </c>
      <c r="X693" s="245" t="s">
        <v>12</v>
      </c>
      <c r="Y693" s="245" t="s">
        <v>1553</v>
      </c>
      <c r="Z693" s="245" t="s">
        <v>320</v>
      </c>
      <c r="AA693" s="247">
        <v>90680</v>
      </c>
      <c r="AB693" s="245" t="s">
        <v>352</v>
      </c>
      <c r="AC693" s="245" t="s">
        <v>204</v>
      </c>
      <c r="AD693" s="245" t="s">
        <v>354</v>
      </c>
      <c r="AE693" s="245" t="s">
        <v>12</v>
      </c>
    </row>
    <row r="694" spans="2:31" x14ac:dyDescent="0.35">
      <c r="B694" s="244">
        <v>101537</v>
      </c>
      <c r="C694" s="245" t="s">
        <v>2103</v>
      </c>
      <c r="D694" s="244">
        <v>2014</v>
      </c>
      <c r="E694" s="245" t="s">
        <v>12</v>
      </c>
      <c r="F694" s="240">
        <v>10844.438427999899</v>
      </c>
      <c r="G694" s="245" t="s">
        <v>1755</v>
      </c>
      <c r="H694" s="245" t="s">
        <v>12</v>
      </c>
      <c r="I694" s="240">
        <v>10844.438427999899</v>
      </c>
      <c r="J694" s="240">
        <v>0</v>
      </c>
      <c r="K694" s="240">
        <v>0</v>
      </c>
      <c r="L694" s="240">
        <v>0</v>
      </c>
      <c r="M694" s="240">
        <v>0</v>
      </c>
      <c r="N694" s="240" t="s">
        <v>12</v>
      </c>
      <c r="O694" s="240">
        <v>0</v>
      </c>
      <c r="P694" s="240">
        <v>0</v>
      </c>
      <c r="Q694" s="240">
        <v>0</v>
      </c>
      <c r="R694" s="240">
        <v>0</v>
      </c>
      <c r="S694" s="240">
        <v>10844.438427999899</v>
      </c>
      <c r="T694" s="245" t="s">
        <v>12</v>
      </c>
      <c r="U694" s="245" t="s">
        <v>317</v>
      </c>
      <c r="V694" s="245" t="s">
        <v>317</v>
      </c>
      <c r="W694" s="245" t="s">
        <v>12</v>
      </c>
      <c r="X694" s="245" t="s">
        <v>12</v>
      </c>
      <c r="Y694" s="245" t="s">
        <v>1162</v>
      </c>
      <c r="Z694" s="245" t="s">
        <v>320</v>
      </c>
      <c r="AA694" s="247">
        <v>90650</v>
      </c>
      <c r="AB694" s="245" t="s">
        <v>352</v>
      </c>
      <c r="AC694" s="245" t="s">
        <v>204</v>
      </c>
      <c r="AD694" s="245" t="s">
        <v>354</v>
      </c>
      <c r="AE694" s="245" t="s">
        <v>12</v>
      </c>
    </row>
    <row r="695" spans="2:31" x14ac:dyDescent="0.35">
      <c r="B695" s="244">
        <v>3005</v>
      </c>
      <c r="C695" s="245" t="s">
        <v>1555</v>
      </c>
      <c r="D695" s="244">
        <v>2014</v>
      </c>
      <c r="E695" s="245" t="s">
        <v>12</v>
      </c>
      <c r="F695" s="240">
        <v>2548289.3278080001</v>
      </c>
      <c r="G695" s="245" t="s">
        <v>1755</v>
      </c>
      <c r="H695" s="245" t="s">
        <v>12</v>
      </c>
      <c r="I695" s="240">
        <v>0</v>
      </c>
      <c r="J695" s="240">
        <v>0</v>
      </c>
      <c r="K695" s="240">
        <v>0</v>
      </c>
      <c r="L695" s="240">
        <v>0</v>
      </c>
      <c r="M695" s="240">
        <v>2548289.3278080001</v>
      </c>
      <c r="N695" s="240" t="s">
        <v>12</v>
      </c>
      <c r="O695" s="240">
        <v>0</v>
      </c>
      <c r="P695" s="240">
        <v>0</v>
      </c>
      <c r="Q695" s="240">
        <v>1991902.167808</v>
      </c>
      <c r="R695" s="240">
        <v>1991902.167808</v>
      </c>
      <c r="S695" s="240">
        <v>556387.16</v>
      </c>
      <c r="T695" s="245" t="s">
        <v>12</v>
      </c>
      <c r="U695" s="245" t="s">
        <v>316</v>
      </c>
      <c r="V695" s="245" t="s">
        <v>317</v>
      </c>
      <c r="W695" s="245" t="s">
        <v>363</v>
      </c>
      <c r="X695" s="245" t="s">
        <v>12</v>
      </c>
      <c r="Y695" s="245" t="s">
        <v>1556</v>
      </c>
      <c r="Z695" s="245" t="s">
        <v>320</v>
      </c>
      <c r="AA695" s="247">
        <v>91770</v>
      </c>
      <c r="AB695" s="245" t="s">
        <v>560</v>
      </c>
      <c r="AC695" s="245" t="s">
        <v>322</v>
      </c>
      <c r="AD695" s="245" t="s">
        <v>323</v>
      </c>
      <c r="AE695" s="245" t="s">
        <v>12</v>
      </c>
    </row>
    <row r="696" spans="2:31" x14ac:dyDescent="0.35">
      <c r="B696" s="244">
        <v>101538</v>
      </c>
      <c r="C696" s="245" t="s">
        <v>2104</v>
      </c>
      <c r="D696" s="244">
        <v>2014</v>
      </c>
      <c r="E696" s="245" t="s">
        <v>12</v>
      </c>
      <c r="F696" s="240">
        <v>8053.7524199999898</v>
      </c>
      <c r="G696" s="245" t="s">
        <v>1755</v>
      </c>
      <c r="H696" s="245" t="s">
        <v>12</v>
      </c>
      <c r="I696" s="240">
        <v>8053.7524199999898</v>
      </c>
      <c r="J696" s="240">
        <v>0</v>
      </c>
      <c r="K696" s="240">
        <v>0</v>
      </c>
      <c r="L696" s="240">
        <v>0</v>
      </c>
      <c r="M696" s="240">
        <v>0</v>
      </c>
      <c r="N696" s="240" t="s">
        <v>12</v>
      </c>
      <c r="O696" s="240">
        <v>0</v>
      </c>
      <c r="P696" s="240">
        <v>0</v>
      </c>
      <c r="Q696" s="240">
        <v>0</v>
      </c>
      <c r="R696" s="240">
        <v>0</v>
      </c>
      <c r="S696" s="240">
        <v>8053.7524199999898</v>
      </c>
      <c r="T696" s="245" t="s">
        <v>12</v>
      </c>
      <c r="U696" s="245" t="s">
        <v>317</v>
      </c>
      <c r="V696" s="245" t="s">
        <v>317</v>
      </c>
      <c r="W696" s="245" t="s">
        <v>12</v>
      </c>
      <c r="X696" s="245" t="s">
        <v>12</v>
      </c>
      <c r="Y696" s="245" t="s">
        <v>909</v>
      </c>
      <c r="Z696" s="245" t="s">
        <v>320</v>
      </c>
      <c r="AA696" s="247">
        <v>91739</v>
      </c>
      <c r="AB696" s="245" t="s">
        <v>352</v>
      </c>
      <c r="AC696" s="245" t="s">
        <v>204</v>
      </c>
      <c r="AD696" s="245" t="s">
        <v>354</v>
      </c>
      <c r="AE696" s="245" t="s">
        <v>12</v>
      </c>
    </row>
    <row r="697" spans="2:31" x14ac:dyDescent="0.35">
      <c r="B697" s="244">
        <v>104326</v>
      </c>
      <c r="C697" s="245" t="s">
        <v>1558</v>
      </c>
      <c r="D697" s="244">
        <v>2014</v>
      </c>
      <c r="E697" s="245" t="s">
        <v>12</v>
      </c>
      <c r="F697" s="240">
        <v>14991.429896</v>
      </c>
      <c r="G697" s="245" t="s">
        <v>1755</v>
      </c>
      <c r="H697" s="245" t="s">
        <v>12</v>
      </c>
      <c r="I697" s="240">
        <v>14991.429896</v>
      </c>
      <c r="J697" s="240">
        <v>0</v>
      </c>
      <c r="K697" s="240">
        <v>0</v>
      </c>
      <c r="L697" s="240">
        <v>0</v>
      </c>
      <c r="M697" s="240">
        <v>0</v>
      </c>
      <c r="N697" s="240" t="s">
        <v>12</v>
      </c>
      <c r="O697" s="240">
        <v>0</v>
      </c>
      <c r="P697" s="240">
        <v>0</v>
      </c>
      <c r="Q697" s="240">
        <v>0</v>
      </c>
      <c r="R697" s="240">
        <v>0</v>
      </c>
      <c r="S697" s="240">
        <v>14991.429896</v>
      </c>
      <c r="T697" s="245" t="s">
        <v>12</v>
      </c>
      <c r="U697" s="245" t="s">
        <v>317</v>
      </c>
      <c r="V697" s="245" t="s">
        <v>317</v>
      </c>
      <c r="W697" s="245" t="s">
        <v>12</v>
      </c>
      <c r="X697" s="245" t="s">
        <v>12</v>
      </c>
      <c r="Y697" s="245" t="s">
        <v>846</v>
      </c>
      <c r="Z697" s="245" t="s">
        <v>320</v>
      </c>
      <c r="AA697" s="247">
        <v>93035</v>
      </c>
      <c r="AB697" s="245" t="s">
        <v>352</v>
      </c>
      <c r="AC697" s="245" t="s">
        <v>204</v>
      </c>
      <c r="AD697" s="245" t="s">
        <v>354</v>
      </c>
      <c r="AE697" s="245" t="s">
        <v>12</v>
      </c>
    </row>
    <row r="698" spans="2:31" x14ac:dyDescent="0.35">
      <c r="B698" s="244">
        <v>100394</v>
      </c>
      <c r="C698" s="245" t="s">
        <v>1559</v>
      </c>
      <c r="D698" s="244">
        <v>2014</v>
      </c>
      <c r="E698" s="245" t="s">
        <v>12</v>
      </c>
      <c r="F698" s="240">
        <v>9646.2862120000009</v>
      </c>
      <c r="G698" s="245" t="s">
        <v>1755</v>
      </c>
      <c r="H698" s="245" t="s">
        <v>12</v>
      </c>
      <c r="I698" s="240">
        <v>9646.2862120000009</v>
      </c>
      <c r="J698" s="240">
        <v>0</v>
      </c>
      <c r="K698" s="240">
        <v>0</v>
      </c>
      <c r="L698" s="240">
        <v>0</v>
      </c>
      <c r="M698" s="240">
        <v>0</v>
      </c>
      <c r="N698" s="240" t="s">
        <v>12</v>
      </c>
      <c r="O698" s="240">
        <v>0</v>
      </c>
      <c r="P698" s="240">
        <v>0</v>
      </c>
      <c r="Q698" s="240">
        <v>0</v>
      </c>
      <c r="R698" s="240">
        <v>0</v>
      </c>
      <c r="S698" s="240">
        <v>9646.2862120000009</v>
      </c>
      <c r="T698" s="245" t="s">
        <v>12</v>
      </c>
      <c r="U698" s="245" t="s">
        <v>317</v>
      </c>
      <c r="V698" s="245" t="s">
        <v>317</v>
      </c>
      <c r="W698" s="245" t="s">
        <v>12</v>
      </c>
      <c r="X698" s="245" t="s">
        <v>12</v>
      </c>
      <c r="Y698" s="245" t="s">
        <v>1236</v>
      </c>
      <c r="Z698" s="245" t="s">
        <v>320</v>
      </c>
      <c r="AA698" s="247">
        <v>91761</v>
      </c>
      <c r="AB698" s="245" t="s">
        <v>352</v>
      </c>
      <c r="AC698" s="245" t="s">
        <v>204</v>
      </c>
      <c r="AD698" s="245" t="s">
        <v>354</v>
      </c>
      <c r="AE698" s="245" t="s">
        <v>12</v>
      </c>
    </row>
    <row r="699" spans="2:31" x14ac:dyDescent="0.35">
      <c r="B699" s="244">
        <v>100344</v>
      </c>
      <c r="C699" s="245" t="s">
        <v>1890</v>
      </c>
      <c r="D699" s="244">
        <v>2014</v>
      </c>
      <c r="E699" s="245" t="s">
        <v>12</v>
      </c>
      <c r="F699" s="240">
        <v>2404124.57161975</v>
      </c>
      <c r="G699" s="245" t="s">
        <v>1755</v>
      </c>
      <c r="H699" s="245" t="s">
        <v>12</v>
      </c>
      <c r="I699" s="240">
        <v>2404124.57161975</v>
      </c>
      <c r="J699" s="240">
        <v>0</v>
      </c>
      <c r="K699" s="240">
        <v>0</v>
      </c>
      <c r="L699" s="240">
        <v>0</v>
      </c>
      <c r="M699" s="240">
        <v>0</v>
      </c>
      <c r="N699" s="240" t="s">
        <v>12</v>
      </c>
      <c r="O699" s="240">
        <v>2404124.57161975</v>
      </c>
      <c r="P699" s="240">
        <v>0</v>
      </c>
      <c r="Q699" s="240">
        <v>0</v>
      </c>
      <c r="R699" s="240">
        <v>2404124.57161975</v>
      </c>
      <c r="S699" s="240">
        <v>0</v>
      </c>
      <c r="T699" s="245" t="s">
        <v>12</v>
      </c>
      <c r="U699" s="245" t="s">
        <v>316</v>
      </c>
      <c r="V699" s="245" t="s">
        <v>317</v>
      </c>
      <c r="W699" s="245" t="s">
        <v>363</v>
      </c>
      <c r="X699" s="245" t="s">
        <v>12</v>
      </c>
      <c r="Y699" s="245" t="s">
        <v>1561</v>
      </c>
      <c r="Z699" s="245" t="s">
        <v>320</v>
      </c>
      <c r="AA699" s="247">
        <v>92374</v>
      </c>
      <c r="AB699" s="245" t="s">
        <v>352</v>
      </c>
      <c r="AC699" s="245" t="s">
        <v>353</v>
      </c>
      <c r="AD699" s="245" t="s">
        <v>354</v>
      </c>
      <c r="AE699" s="245" t="s">
        <v>12</v>
      </c>
    </row>
    <row r="700" spans="2:31" x14ac:dyDescent="0.35">
      <c r="B700" s="244">
        <v>101673</v>
      </c>
      <c r="C700" s="245" t="s">
        <v>1562</v>
      </c>
      <c r="D700" s="244">
        <v>2014</v>
      </c>
      <c r="E700" s="245" t="s">
        <v>12</v>
      </c>
      <c r="F700" s="240">
        <v>22389.871324076201</v>
      </c>
      <c r="G700" s="245" t="s">
        <v>1755</v>
      </c>
      <c r="H700" s="245" t="s">
        <v>12</v>
      </c>
      <c r="I700" s="240">
        <v>22389.871324076201</v>
      </c>
      <c r="J700" s="240">
        <v>0</v>
      </c>
      <c r="K700" s="240">
        <v>0</v>
      </c>
      <c r="L700" s="240">
        <v>0</v>
      </c>
      <c r="M700" s="240">
        <v>0</v>
      </c>
      <c r="N700" s="240" t="s">
        <v>12</v>
      </c>
      <c r="O700" s="240">
        <v>0</v>
      </c>
      <c r="P700" s="240">
        <v>0</v>
      </c>
      <c r="Q700" s="240">
        <v>0</v>
      </c>
      <c r="R700" s="240">
        <v>0</v>
      </c>
      <c r="S700" s="240">
        <v>22389.871324076201</v>
      </c>
      <c r="T700" s="245" t="s">
        <v>12</v>
      </c>
      <c r="U700" s="245" t="s">
        <v>317</v>
      </c>
      <c r="V700" s="245" t="s">
        <v>317</v>
      </c>
      <c r="W700" s="245" t="s">
        <v>12</v>
      </c>
      <c r="X700" s="245" t="s">
        <v>12</v>
      </c>
      <c r="Y700" s="245" t="s">
        <v>1563</v>
      </c>
      <c r="Z700" s="245" t="s">
        <v>320</v>
      </c>
      <c r="AA700" s="247">
        <v>90704</v>
      </c>
      <c r="AB700" s="245" t="s">
        <v>352</v>
      </c>
      <c r="AC700" s="245" t="s">
        <v>201</v>
      </c>
      <c r="AD700" s="245" t="s">
        <v>354</v>
      </c>
      <c r="AE700" s="245" t="s">
        <v>12</v>
      </c>
    </row>
    <row r="701" spans="2:31" x14ac:dyDescent="0.35">
      <c r="B701" s="244">
        <v>101349</v>
      </c>
      <c r="C701" s="245" t="s">
        <v>1564</v>
      </c>
      <c r="D701" s="244">
        <v>2014</v>
      </c>
      <c r="E701" s="245" t="s">
        <v>12</v>
      </c>
      <c r="F701" s="240">
        <v>128735.240733457</v>
      </c>
      <c r="G701" s="245" t="s">
        <v>1755</v>
      </c>
      <c r="H701" s="245" t="s">
        <v>12</v>
      </c>
      <c r="I701" s="240">
        <v>128735.240733457</v>
      </c>
      <c r="J701" s="240">
        <v>0</v>
      </c>
      <c r="K701" s="240">
        <v>0</v>
      </c>
      <c r="L701" s="240">
        <v>0</v>
      </c>
      <c r="M701" s="240">
        <v>0</v>
      </c>
      <c r="N701" s="240" t="s">
        <v>12</v>
      </c>
      <c r="O701" s="240">
        <v>100698.916068456</v>
      </c>
      <c r="P701" s="240">
        <v>0</v>
      </c>
      <c r="Q701" s="240">
        <v>0</v>
      </c>
      <c r="R701" s="240">
        <v>100698.916068456</v>
      </c>
      <c r="S701" s="240">
        <v>28036.324665</v>
      </c>
      <c r="T701" s="245" t="s">
        <v>12</v>
      </c>
      <c r="U701" s="245" t="s">
        <v>316</v>
      </c>
      <c r="V701" s="245" t="s">
        <v>317</v>
      </c>
      <c r="W701" s="245" t="s">
        <v>825</v>
      </c>
      <c r="X701" s="245" t="s">
        <v>12</v>
      </c>
      <c r="Y701" s="245" t="s">
        <v>1565</v>
      </c>
      <c r="Z701" s="245" t="s">
        <v>320</v>
      </c>
      <c r="AA701" s="247">
        <v>91326</v>
      </c>
      <c r="AB701" s="245" t="s">
        <v>638</v>
      </c>
      <c r="AC701" s="245" t="s">
        <v>343</v>
      </c>
      <c r="AD701" s="245" t="s">
        <v>344</v>
      </c>
      <c r="AE701" s="245" t="s">
        <v>12</v>
      </c>
    </row>
    <row r="702" spans="2:31" x14ac:dyDescent="0.35">
      <c r="B702" s="244">
        <v>101675</v>
      </c>
      <c r="C702" s="245" t="s">
        <v>1566</v>
      </c>
      <c r="D702" s="244">
        <v>2014</v>
      </c>
      <c r="E702" s="245" t="s">
        <v>12</v>
      </c>
      <c r="F702" s="240">
        <v>32957.828731961803</v>
      </c>
      <c r="G702" s="245" t="s">
        <v>1755</v>
      </c>
      <c r="H702" s="245" t="s">
        <v>12</v>
      </c>
      <c r="I702" s="240">
        <v>32957.828731961803</v>
      </c>
      <c r="J702" s="240">
        <v>0</v>
      </c>
      <c r="K702" s="240">
        <v>0</v>
      </c>
      <c r="L702" s="240">
        <v>0</v>
      </c>
      <c r="M702" s="240">
        <v>0</v>
      </c>
      <c r="N702" s="240" t="s">
        <v>12</v>
      </c>
      <c r="O702" s="240">
        <v>26471.9371319618</v>
      </c>
      <c r="P702" s="240">
        <v>0</v>
      </c>
      <c r="Q702" s="240">
        <v>0</v>
      </c>
      <c r="R702" s="240">
        <v>26471.9371319618</v>
      </c>
      <c r="S702" s="240">
        <v>6485.8915999999899</v>
      </c>
      <c r="T702" s="245" t="s">
        <v>12</v>
      </c>
      <c r="U702" s="245" t="s">
        <v>316</v>
      </c>
      <c r="V702" s="245" t="s">
        <v>317</v>
      </c>
      <c r="W702" s="245" t="s">
        <v>825</v>
      </c>
      <c r="X702" s="245" t="s">
        <v>12</v>
      </c>
      <c r="Y702" s="245" t="s">
        <v>527</v>
      </c>
      <c r="Z702" s="245" t="s">
        <v>320</v>
      </c>
      <c r="AA702" s="247">
        <v>92225</v>
      </c>
      <c r="AB702" s="245" t="s">
        <v>638</v>
      </c>
      <c r="AC702" s="245" t="s">
        <v>343</v>
      </c>
      <c r="AD702" s="245" t="s">
        <v>344</v>
      </c>
      <c r="AE702" s="245" t="s">
        <v>12</v>
      </c>
    </row>
    <row r="703" spans="2:31" x14ac:dyDescent="0.35">
      <c r="B703" s="244">
        <v>104082</v>
      </c>
      <c r="C703" s="245" t="s">
        <v>1567</v>
      </c>
      <c r="D703" s="244">
        <v>2014</v>
      </c>
      <c r="E703" s="245" t="s">
        <v>12</v>
      </c>
      <c r="F703" s="240">
        <v>1363499.6599999899</v>
      </c>
      <c r="G703" s="245" t="s">
        <v>1755</v>
      </c>
      <c r="H703" s="245" t="s">
        <v>12</v>
      </c>
      <c r="I703" s="240">
        <v>1363499.6599999899</v>
      </c>
      <c r="J703" s="240">
        <v>0</v>
      </c>
      <c r="K703" s="240">
        <v>0</v>
      </c>
      <c r="L703" s="240">
        <v>0</v>
      </c>
      <c r="M703" s="240">
        <v>0</v>
      </c>
      <c r="N703" s="240" t="s">
        <v>12</v>
      </c>
      <c r="O703" s="240">
        <v>0</v>
      </c>
      <c r="P703" s="240">
        <v>0</v>
      </c>
      <c r="Q703" s="240">
        <v>0</v>
      </c>
      <c r="R703" s="240">
        <v>0</v>
      </c>
      <c r="S703" s="240">
        <v>1363499.6599999899</v>
      </c>
      <c r="T703" s="245" t="s">
        <v>12</v>
      </c>
      <c r="U703" s="245" t="s">
        <v>316</v>
      </c>
      <c r="V703" s="245" t="s">
        <v>317</v>
      </c>
      <c r="W703" s="245" t="s">
        <v>825</v>
      </c>
      <c r="X703" s="245" t="s">
        <v>12</v>
      </c>
      <c r="Y703" s="245" t="s">
        <v>506</v>
      </c>
      <c r="Z703" s="245" t="s">
        <v>320</v>
      </c>
      <c r="AA703" s="247">
        <v>90013</v>
      </c>
      <c r="AB703" s="245" t="s">
        <v>743</v>
      </c>
      <c r="AC703" s="245" t="s">
        <v>272</v>
      </c>
      <c r="AD703" s="245" t="s">
        <v>344</v>
      </c>
      <c r="AE703" s="245" t="s">
        <v>12</v>
      </c>
    </row>
    <row r="704" spans="2:31" x14ac:dyDescent="0.35">
      <c r="B704" s="244">
        <v>100915</v>
      </c>
      <c r="C704" s="245" t="s">
        <v>1568</v>
      </c>
      <c r="D704" s="244">
        <v>2014</v>
      </c>
      <c r="E704" s="245" t="s">
        <v>12</v>
      </c>
      <c r="F704" s="240">
        <v>49126.522634410801</v>
      </c>
      <c r="G704" s="245" t="s">
        <v>1755</v>
      </c>
      <c r="H704" s="245" t="s">
        <v>12</v>
      </c>
      <c r="I704" s="240">
        <v>49126.522634410801</v>
      </c>
      <c r="J704" s="240">
        <v>0</v>
      </c>
      <c r="K704" s="240">
        <v>0</v>
      </c>
      <c r="L704" s="240">
        <v>0</v>
      </c>
      <c r="M704" s="240">
        <v>0</v>
      </c>
      <c r="N704" s="240" t="s">
        <v>12</v>
      </c>
      <c r="O704" s="240">
        <v>35202.898634410703</v>
      </c>
      <c r="P704" s="240">
        <v>0</v>
      </c>
      <c r="Q704" s="240">
        <v>0</v>
      </c>
      <c r="R704" s="240">
        <v>35202.898634410703</v>
      </c>
      <c r="S704" s="240">
        <v>13923.624</v>
      </c>
      <c r="T704" s="245" t="s">
        <v>12</v>
      </c>
      <c r="U704" s="245" t="s">
        <v>316</v>
      </c>
      <c r="V704" s="245" t="s">
        <v>317</v>
      </c>
      <c r="W704" s="245" t="s">
        <v>825</v>
      </c>
      <c r="X704" s="245" t="s">
        <v>12</v>
      </c>
      <c r="Y704" s="245" t="s">
        <v>1569</v>
      </c>
      <c r="Z704" s="245" t="s">
        <v>320</v>
      </c>
      <c r="AA704" s="247">
        <v>91355</v>
      </c>
      <c r="AB704" s="245" t="s">
        <v>638</v>
      </c>
      <c r="AC704" s="245" t="s">
        <v>343</v>
      </c>
      <c r="AD704" s="245" t="s">
        <v>344</v>
      </c>
      <c r="AE704" s="245" t="s">
        <v>12</v>
      </c>
    </row>
    <row r="705" spans="2:31" x14ac:dyDescent="0.35">
      <c r="B705" s="244">
        <v>104365</v>
      </c>
      <c r="C705" s="245" t="s">
        <v>1570</v>
      </c>
      <c r="D705" s="244">
        <v>2014</v>
      </c>
      <c r="E705" s="245" t="s">
        <v>12</v>
      </c>
      <c r="F705" s="240">
        <v>17.016958680959899</v>
      </c>
      <c r="G705" s="245" t="s">
        <v>1755</v>
      </c>
      <c r="H705" s="245" t="s">
        <v>12</v>
      </c>
      <c r="I705" s="240">
        <v>17.016958680959899</v>
      </c>
      <c r="J705" s="240">
        <v>0</v>
      </c>
      <c r="K705" s="240">
        <v>0</v>
      </c>
      <c r="L705" s="240">
        <v>0</v>
      </c>
      <c r="M705" s="240">
        <v>0</v>
      </c>
      <c r="N705" s="240" t="s">
        <v>12</v>
      </c>
      <c r="O705" s="240">
        <v>0</v>
      </c>
      <c r="P705" s="240">
        <v>0</v>
      </c>
      <c r="Q705" s="240">
        <v>0</v>
      </c>
      <c r="R705" s="240">
        <v>0</v>
      </c>
      <c r="S705" s="240">
        <v>17.016958680959899</v>
      </c>
      <c r="T705" s="245" t="s">
        <v>12</v>
      </c>
      <c r="U705" s="245" t="s">
        <v>317</v>
      </c>
      <c r="V705" s="245" t="s">
        <v>317</v>
      </c>
      <c r="W705" s="245" t="s">
        <v>12</v>
      </c>
      <c r="X705" s="245" t="s">
        <v>12</v>
      </c>
      <c r="Y705" s="245" t="s">
        <v>2027</v>
      </c>
      <c r="Z705" s="245" t="s">
        <v>320</v>
      </c>
      <c r="AA705" s="247">
        <v>92351</v>
      </c>
      <c r="AB705" s="245" t="s">
        <v>638</v>
      </c>
      <c r="AC705" s="245" t="s">
        <v>201</v>
      </c>
      <c r="AD705" s="245" t="s">
        <v>327</v>
      </c>
      <c r="AE705" s="245" t="s">
        <v>12</v>
      </c>
    </row>
    <row r="706" spans="2:31" x14ac:dyDescent="0.35">
      <c r="B706" s="244">
        <v>101348</v>
      </c>
      <c r="C706" s="245" t="s">
        <v>1814</v>
      </c>
      <c r="D706" s="244">
        <v>2014</v>
      </c>
      <c r="E706" s="245" t="s">
        <v>12</v>
      </c>
      <c r="F706" s="240">
        <v>13371.101308064101</v>
      </c>
      <c r="G706" s="245" t="s">
        <v>1755</v>
      </c>
      <c r="H706" s="245" t="s">
        <v>12</v>
      </c>
      <c r="I706" s="240">
        <v>13371.101308064101</v>
      </c>
      <c r="J706" s="240">
        <v>0</v>
      </c>
      <c r="K706" s="240">
        <v>0</v>
      </c>
      <c r="L706" s="240">
        <v>0</v>
      </c>
      <c r="M706" s="240">
        <v>0</v>
      </c>
      <c r="N706" s="240" t="s">
        <v>12</v>
      </c>
      <c r="O706" s="240">
        <v>0</v>
      </c>
      <c r="P706" s="240">
        <v>0</v>
      </c>
      <c r="Q706" s="240">
        <v>0</v>
      </c>
      <c r="R706" s="240">
        <v>0</v>
      </c>
      <c r="S706" s="240">
        <v>13371.101308064101</v>
      </c>
      <c r="T706" s="245" t="s">
        <v>12</v>
      </c>
      <c r="U706" s="245" t="s">
        <v>317</v>
      </c>
      <c r="V706" s="245" t="s">
        <v>317</v>
      </c>
      <c r="W706" s="245" t="s">
        <v>12</v>
      </c>
      <c r="X706" s="245" t="s">
        <v>12</v>
      </c>
      <c r="Y706" s="245" t="s">
        <v>1815</v>
      </c>
      <c r="Z706" s="245" t="s">
        <v>320</v>
      </c>
      <c r="AA706" s="247">
        <v>92365</v>
      </c>
      <c r="AB706" s="245" t="s">
        <v>638</v>
      </c>
      <c r="AC706" s="245" t="s">
        <v>201</v>
      </c>
      <c r="AD706" s="245" t="s">
        <v>327</v>
      </c>
      <c r="AE706" s="245" t="s">
        <v>12</v>
      </c>
    </row>
    <row r="707" spans="2:31" x14ac:dyDescent="0.35">
      <c r="B707" s="244">
        <v>104366</v>
      </c>
      <c r="C707" s="245" t="s">
        <v>2028</v>
      </c>
      <c r="D707" s="244">
        <v>2014</v>
      </c>
      <c r="E707" s="245" t="s">
        <v>12</v>
      </c>
      <c r="F707" s="240">
        <v>2885.8277639865601</v>
      </c>
      <c r="G707" s="245" t="s">
        <v>1755</v>
      </c>
      <c r="H707" s="245" t="s">
        <v>12</v>
      </c>
      <c r="I707" s="240">
        <v>2885.8277639865601</v>
      </c>
      <c r="J707" s="240">
        <v>0</v>
      </c>
      <c r="K707" s="240">
        <v>0</v>
      </c>
      <c r="L707" s="240">
        <v>0</v>
      </c>
      <c r="M707" s="240">
        <v>0</v>
      </c>
      <c r="N707" s="240" t="s">
        <v>12</v>
      </c>
      <c r="O707" s="240">
        <v>0</v>
      </c>
      <c r="P707" s="240">
        <v>0</v>
      </c>
      <c r="Q707" s="240">
        <v>0</v>
      </c>
      <c r="R707" s="240">
        <v>0</v>
      </c>
      <c r="S707" s="240">
        <v>2885.8277639865601</v>
      </c>
      <c r="T707" s="245" t="s">
        <v>12</v>
      </c>
      <c r="U707" s="245" t="s">
        <v>317</v>
      </c>
      <c r="V707" s="245" t="s">
        <v>317</v>
      </c>
      <c r="W707" s="245" t="s">
        <v>12</v>
      </c>
      <c r="X707" s="245" t="s">
        <v>12</v>
      </c>
      <c r="Y707" s="245" t="s">
        <v>739</v>
      </c>
      <c r="Z707" s="245" t="s">
        <v>320</v>
      </c>
      <c r="AA707" s="247">
        <v>92363</v>
      </c>
      <c r="AB707" s="245" t="s">
        <v>638</v>
      </c>
      <c r="AC707" s="245" t="s">
        <v>201</v>
      </c>
      <c r="AD707" s="245" t="s">
        <v>327</v>
      </c>
      <c r="AE707" s="245" t="s">
        <v>12</v>
      </c>
    </row>
    <row r="708" spans="2:31" x14ac:dyDescent="0.35">
      <c r="B708" s="244">
        <v>101346</v>
      </c>
      <c r="C708" s="245" t="s">
        <v>1572</v>
      </c>
      <c r="D708" s="244">
        <v>2014</v>
      </c>
      <c r="E708" s="245" t="s">
        <v>12</v>
      </c>
      <c r="F708" s="240">
        <v>38869.5756955119</v>
      </c>
      <c r="G708" s="245" t="s">
        <v>1755</v>
      </c>
      <c r="H708" s="245" t="s">
        <v>12</v>
      </c>
      <c r="I708" s="240">
        <v>38869.5756955119</v>
      </c>
      <c r="J708" s="240">
        <v>0</v>
      </c>
      <c r="K708" s="240">
        <v>0</v>
      </c>
      <c r="L708" s="240">
        <v>0</v>
      </c>
      <c r="M708" s="240">
        <v>0</v>
      </c>
      <c r="N708" s="240" t="s">
        <v>12</v>
      </c>
      <c r="O708" s="240">
        <v>34852.148695511903</v>
      </c>
      <c r="P708" s="240">
        <v>0</v>
      </c>
      <c r="Q708" s="240">
        <v>0</v>
      </c>
      <c r="R708" s="240">
        <v>34852.148695511903</v>
      </c>
      <c r="S708" s="240">
        <v>4017.4270000000001</v>
      </c>
      <c r="T708" s="245" t="s">
        <v>12</v>
      </c>
      <c r="U708" s="245" t="s">
        <v>316</v>
      </c>
      <c r="V708" s="245" t="s">
        <v>317</v>
      </c>
      <c r="W708" s="245" t="s">
        <v>825</v>
      </c>
      <c r="X708" s="245" t="s">
        <v>12</v>
      </c>
      <c r="Y708" s="245" t="s">
        <v>739</v>
      </c>
      <c r="Z708" s="245" t="s">
        <v>320</v>
      </c>
      <c r="AA708" s="247">
        <v>92363</v>
      </c>
      <c r="AB708" s="245" t="s">
        <v>638</v>
      </c>
      <c r="AC708" s="245" t="s">
        <v>343</v>
      </c>
      <c r="AD708" s="245" t="s">
        <v>344</v>
      </c>
      <c r="AE708" s="245" t="s">
        <v>12</v>
      </c>
    </row>
    <row r="709" spans="2:31" x14ac:dyDescent="0.35">
      <c r="B709" s="244">
        <v>104220</v>
      </c>
      <c r="C709" s="245" t="s">
        <v>1573</v>
      </c>
      <c r="D709" s="244">
        <v>2014</v>
      </c>
      <c r="E709" s="245" t="s">
        <v>12</v>
      </c>
      <c r="F709" s="240">
        <v>34251.1974621505</v>
      </c>
      <c r="G709" s="245" t="s">
        <v>1755</v>
      </c>
      <c r="H709" s="245" t="s">
        <v>12</v>
      </c>
      <c r="I709" s="240">
        <v>34251.1974621505</v>
      </c>
      <c r="J709" s="240">
        <v>0</v>
      </c>
      <c r="K709" s="240">
        <v>0</v>
      </c>
      <c r="L709" s="240">
        <v>0</v>
      </c>
      <c r="M709" s="240">
        <v>0</v>
      </c>
      <c r="N709" s="240" t="s">
        <v>12</v>
      </c>
      <c r="O709" s="240">
        <v>32224.5734621505</v>
      </c>
      <c r="P709" s="240">
        <v>0</v>
      </c>
      <c r="Q709" s="240">
        <v>0</v>
      </c>
      <c r="R709" s="240">
        <v>32224.5734621505</v>
      </c>
      <c r="S709" s="240">
        <v>2026.624</v>
      </c>
      <c r="T709" s="245" t="s">
        <v>12</v>
      </c>
      <c r="U709" s="245" t="s">
        <v>316</v>
      </c>
      <c r="V709" s="245" t="s">
        <v>317</v>
      </c>
      <c r="W709" s="245" t="s">
        <v>825</v>
      </c>
      <c r="X709" s="245" t="s">
        <v>12</v>
      </c>
      <c r="Y709" s="245" t="s">
        <v>1574</v>
      </c>
      <c r="Z709" s="245" t="s">
        <v>320</v>
      </c>
      <c r="AA709" s="247">
        <v>93313</v>
      </c>
      <c r="AB709" s="245" t="s">
        <v>638</v>
      </c>
      <c r="AC709" s="245" t="s">
        <v>343</v>
      </c>
      <c r="AD709" s="245" t="s">
        <v>344</v>
      </c>
      <c r="AE709" s="245" t="s">
        <v>12</v>
      </c>
    </row>
    <row r="710" spans="2:31" x14ac:dyDescent="0.35">
      <c r="B710" s="244">
        <v>5002</v>
      </c>
      <c r="C710" s="245" t="s">
        <v>1575</v>
      </c>
      <c r="D710" s="244">
        <v>2014</v>
      </c>
      <c r="E710" s="245" t="s">
        <v>12</v>
      </c>
      <c r="F710" s="240">
        <v>44159139.7605239</v>
      </c>
      <c r="G710" s="245" t="s">
        <v>1755</v>
      </c>
      <c r="H710" s="245" t="s">
        <v>12</v>
      </c>
      <c r="I710" s="240">
        <v>0</v>
      </c>
      <c r="J710" s="240">
        <v>0</v>
      </c>
      <c r="K710" s="240">
        <v>44159139.7605239</v>
      </c>
      <c r="L710" s="240">
        <v>0</v>
      </c>
      <c r="M710" s="240">
        <v>0</v>
      </c>
      <c r="N710" s="240" t="s">
        <v>12</v>
      </c>
      <c r="O710" s="240">
        <v>0</v>
      </c>
      <c r="P710" s="240">
        <v>19995159.201725598</v>
      </c>
      <c r="Q710" s="240">
        <v>0</v>
      </c>
      <c r="R710" s="240">
        <v>19995159.201725598</v>
      </c>
      <c r="S710" s="240">
        <v>24163980.504625101</v>
      </c>
      <c r="T710" s="245" t="s">
        <v>12</v>
      </c>
      <c r="U710" s="245" t="s">
        <v>316</v>
      </c>
      <c r="V710" s="245" t="s">
        <v>317</v>
      </c>
      <c r="W710" s="245" t="s">
        <v>825</v>
      </c>
      <c r="X710" s="245" t="s">
        <v>12</v>
      </c>
      <c r="Y710" s="245" t="s">
        <v>506</v>
      </c>
      <c r="Z710" s="245" t="s">
        <v>320</v>
      </c>
      <c r="AA710" s="247">
        <v>90013</v>
      </c>
      <c r="AB710" s="245" t="s">
        <v>638</v>
      </c>
      <c r="AC710" s="245" t="s">
        <v>424</v>
      </c>
      <c r="AD710" s="245" t="s">
        <v>425</v>
      </c>
      <c r="AE710" s="245" t="s">
        <v>12</v>
      </c>
    </row>
    <row r="711" spans="2:31" x14ac:dyDescent="0.35">
      <c r="B711" s="244">
        <v>104212</v>
      </c>
      <c r="C711" s="245" t="s">
        <v>1576</v>
      </c>
      <c r="D711" s="244">
        <v>2014</v>
      </c>
      <c r="E711" s="245" t="s">
        <v>12</v>
      </c>
      <c r="F711" s="240">
        <v>85144.188072999896</v>
      </c>
      <c r="G711" s="245" t="s">
        <v>1755</v>
      </c>
      <c r="H711" s="245" t="s">
        <v>12</v>
      </c>
      <c r="I711" s="240">
        <v>0</v>
      </c>
      <c r="J711" s="240">
        <v>0</v>
      </c>
      <c r="K711" s="240">
        <v>79470.168672999906</v>
      </c>
      <c r="L711" s="240">
        <v>5674.0194000000001</v>
      </c>
      <c r="M711" s="240">
        <v>0</v>
      </c>
      <c r="N711" s="240" t="s">
        <v>12</v>
      </c>
      <c r="O711" s="240">
        <v>0</v>
      </c>
      <c r="P711" s="240">
        <v>79470.168672999906</v>
      </c>
      <c r="Q711" s="240">
        <v>0</v>
      </c>
      <c r="R711" s="240">
        <v>79470.168672999906</v>
      </c>
      <c r="S711" s="240">
        <v>5674.0194000000001</v>
      </c>
      <c r="T711" s="245" t="s">
        <v>12</v>
      </c>
      <c r="U711" s="245" t="s">
        <v>316</v>
      </c>
      <c r="V711" s="245" t="s">
        <v>317</v>
      </c>
      <c r="W711" s="245" t="s">
        <v>350</v>
      </c>
      <c r="X711" s="245" t="s">
        <v>12</v>
      </c>
      <c r="Y711" s="245" t="s">
        <v>1277</v>
      </c>
      <c r="Z711" s="245" t="s">
        <v>320</v>
      </c>
      <c r="AA711" s="247">
        <v>92867</v>
      </c>
      <c r="AB711" s="245" t="s">
        <v>446</v>
      </c>
      <c r="AC711" s="245" t="s">
        <v>394</v>
      </c>
      <c r="AD711" s="245" t="s">
        <v>395</v>
      </c>
      <c r="AE711" s="245" t="s">
        <v>12</v>
      </c>
    </row>
    <row r="712" spans="2:31" x14ac:dyDescent="0.35">
      <c r="B712" s="244">
        <v>5013</v>
      </c>
      <c r="C712" s="245" t="s">
        <v>1577</v>
      </c>
      <c r="D712" s="244">
        <v>2014</v>
      </c>
      <c r="E712" s="245" t="s">
        <v>12</v>
      </c>
      <c r="F712" s="240">
        <v>653368.96597200003</v>
      </c>
      <c r="G712" s="245" t="s">
        <v>1755</v>
      </c>
      <c r="H712" s="245" t="s">
        <v>12</v>
      </c>
      <c r="I712" s="240">
        <v>22902.234</v>
      </c>
      <c r="J712" s="240">
        <v>0</v>
      </c>
      <c r="K712" s="240">
        <v>630466.73197199905</v>
      </c>
      <c r="L712" s="240">
        <v>0</v>
      </c>
      <c r="M712" s="240">
        <v>0</v>
      </c>
      <c r="N712" s="240" t="s">
        <v>12</v>
      </c>
      <c r="O712" s="240">
        <v>0</v>
      </c>
      <c r="P712" s="240">
        <v>630060.54110399995</v>
      </c>
      <c r="Q712" s="240">
        <v>0</v>
      </c>
      <c r="R712" s="240">
        <v>630060.54110399995</v>
      </c>
      <c r="S712" s="240">
        <v>23308.447087999899</v>
      </c>
      <c r="T712" s="245" t="s">
        <v>12</v>
      </c>
      <c r="U712" s="245" t="s">
        <v>316</v>
      </c>
      <c r="V712" s="245" t="s">
        <v>317</v>
      </c>
      <c r="W712" s="245" t="s">
        <v>381</v>
      </c>
      <c r="X712" s="245" t="s">
        <v>12</v>
      </c>
      <c r="Y712" s="245" t="s">
        <v>1230</v>
      </c>
      <c r="Z712" s="245" t="s">
        <v>1231</v>
      </c>
      <c r="AA712" s="247" t="s">
        <v>1578</v>
      </c>
      <c r="AB712" s="245" t="s">
        <v>743</v>
      </c>
      <c r="AC712" s="245" t="s">
        <v>1579</v>
      </c>
      <c r="AD712" s="245" t="s">
        <v>425</v>
      </c>
      <c r="AE712" s="245" t="s">
        <v>12</v>
      </c>
    </row>
    <row r="713" spans="2:31" x14ac:dyDescent="0.35">
      <c r="B713" s="244">
        <v>101241</v>
      </c>
      <c r="C713" s="245" t="s">
        <v>1580</v>
      </c>
      <c r="D713" s="244">
        <v>2014</v>
      </c>
      <c r="E713" s="245" t="s">
        <v>12</v>
      </c>
      <c r="F713" s="240">
        <v>76638.848673920307</v>
      </c>
      <c r="G713" s="245" t="s">
        <v>1755</v>
      </c>
      <c r="H713" s="245" t="s">
        <v>12</v>
      </c>
      <c r="I713" s="240">
        <v>76628.848673920307</v>
      </c>
      <c r="J713" s="240">
        <v>10</v>
      </c>
      <c r="K713" s="240">
        <v>0</v>
      </c>
      <c r="L713" s="240">
        <v>0</v>
      </c>
      <c r="M713" s="240">
        <v>0</v>
      </c>
      <c r="N713" s="240" t="s">
        <v>12</v>
      </c>
      <c r="O713" s="240">
        <v>76628.848673920307</v>
      </c>
      <c r="P713" s="240">
        <v>0</v>
      </c>
      <c r="Q713" s="240">
        <v>0</v>
      </c>
      <c r="R713" s="240">
        <v>76628.848673920307</v>
      </c>
      <c r="S713" s="240">
        <v>10</v>
      </c>
      <c r="T713" s="245" t="s">
        <v>12</v>
      </c>
      <c r="U713" s="245" t="s">
        <v>316</v>
      </c>
      <c r="V713" s="245" t="s">
        <v>316</v>
      </c>
      <c r="W713" s="245" t="s">
        <v>761</v>
      </c>
      <c r="X713" s="245" t="s">
        <v>12</v>
      </c>
      <c r="Y713" s="245" t="s">
        <v>1279</v>
      </c>
      <c r="Z713" s="245" t="s">
        <v>320</v>
      </c>
      <c r="AA713" s="247">
        <v>92227</v>
      </c>
      <c r="AB713" s="245" t="s">
        <v>1582</v>
      </c>
      <c r="AC713" s="245" t="s">
        <v>1092</v>
      </c>
      <c r="AD713" s="245" t="s">
        <v>327</v>
      </c>
      <c r="AE713" s="245" t="s">
        <v>12</v>
      </c>
    </row>
    <row r="714" spans="2:31" x14ac:dyDescent="0.35">
      <c r="B714" s="244">
        <v>100263</v>
      </c>
      <c r="C714" s="245" t="s">
        <v>1583</v>
      </c>
      <c r="D714" s="244">
        <v>2014</v>
      </c>
      <c r="E714" s="245" t="s">
        <v>12</v>
      </c>
      <c r="F714" s="240">
        <v>25169.666844461601</v>
      </c>
      <c r="G714" s="245" t="s">
        <v>1755</v>
      </c>
      <c r="H714" s="245" t="s">
        <v>12</v>
      </c>
      <c r="I714" s="240">
        <v>25169.666844461601</v>
      </c>
      <c r="J714" s="240">
        <v>0</v>
      </c>
      <c r="K714" s="240">
        <v>0</v>
      </c>
      <c r="L714" s="240">
        <v>0</v>
      </c>
      <c r="M714" s="240">
        <v>0</v>
      </c>
      <c r="N714" s="240" t="s">
        <v>12</v>
      </c>
      <c r="O714" s="240">
        <v>25169.666844461601</v>
      </c>
      <c r="P714" s="240">
        <v>0</v>
      </c>
      <c r="Q714" s="240">
        <v>0</v>
      </c>
      <c r="R714" s="240">
        <v>25169.666844461601</v>
      </c>
      <c r="S714" s="240">
        <v>0</v>
      </c>
      <c r="T714" s="245" t="s">
        <v>12</v>
      </c>
      <c r="U714" s="245" t="s">
        <v>316</v>
      </c>
      <c r="V714" s="245" t="s">
        <v>317</v>
      </c>
      <c r="W714" s="245" t="s">
        <v>467</v>
      </c>
      <c r="X714" s="245" t="s">
        <v>12</v>
      </c>
      <c r="Y714" s="245" t="s">
        <v>1584</v>
      </c>
      <c r="Z714" s="245" t="s">
        <v>320</v>
      </c>
      <c r="AA714" s="247">
        <v>94025</v>
      </c>
      <c r="AB714" s="245" t="s">
        <v>352</v>
      </c>
      <c r="AC714" s="245" t="s">
        <v>201</v>
      </c>
      <c r="AD714" s="245" t="s">
        <v>458</v>
      </c>
      <c r="AE714" s="245" t="s">
        <v>12</v>
      </c>
    </row>
    <row r="715" spans="2:31" x14ac:dyDescent="0.35">
      <c r="B715" s="244">
        <v>101025</v>
      </c>
      <c r="C715" s="245" t="s">
        <v>1587</v>
      </c>
      <c r="D715" s="244">
        <v>2014</v>
      </c>
      <c r="E715" s="245" t="s">
        <v>12</v>
      </c>
      <c r="F715" s="240">
        <v>48056.085636000003</v>
      </c>
      <c r="G715" s="245" t="s">
        <v>1755</v>
      </c>
      <c r="H715" s="245" t="s">
        <v>12</v>
      </c>
      <c r="I715" s="240">
        <v>48056.085636000003</v>
      </c>
      <c r="J715" s="240">
        <v>0</v>
      </c>
      <c r="K715" s="240">
        <v>0</v>
      </c>
      <c r="L715" s="240">
        <v>0</v>
      </c>
      <c r="M715" s="240">
        <v>0</v>
      </c>
      <c r="N715" s="240" t="s">
        <v>12</v>
      </c>
      <c r="O715" s="240">
        <v>48056.085636000003</v>
      </c>
      <c r="P715" s="240">
        <v>0</v>
      </c>
      <c r="Q715" s="240">
        <v>0</v>
      </c>
      <c r="R715" s="240">
        <v>48056.085636000003</v>
      </c>
      <c r="S715" s="240">
        <v>0</v>
      </c>
      <c r="T715" s="245" t="s">
        <v>12</v>
      </c>
      <c r="U715" s="245" t="s">
        <v>316</v>
      </c>
      <c r="V715" s="245" t="s">
        <v>316</v>
      </c>
      <c r="W715" s="245" t="s">
        <v>390</v>
      </c>
      <c r="X715" s="245" t="s">
        <v>12</v>
      </c>
      <c r="Y715" s="245" t="s">
        <v>540</v>
      </c>
      <c r="Z715" s="245" t="s">
        <v>320</v>
      </c>
      <c r="AA715" s="247">
        <v>95354</v>
      </c>
      <c r="AB715" s="245" t="s">
        <v>673</v>
      </c>
      <c r="AC715" s="245" t="s">
        <v>201</v>
      </c>
      <c r="AD715" s="245" t="s">
        <v>327</v>
      </c>
      <c r="AE715" s="245" t="s">
        <v>12</v>
      </c>
    </row>
    <row r="716" spans="2:31" x14ac:dyDescent="0.35">
      <c r="B716" s="244">
        <v>104409</v>
      </c>
      <c r="C716" s="245" t="s">
        <v>1588</v>
      </c>
      <c r="D716" s="244">
        <v>2014</v>
      </c>
      <c r="E716" s="245" t="s">
        <v>12</v>
      </c>
      <c r="F716" s="240">
        <v>10579.365830799899</v>
      </c>
      <c r="G716" s="245" t="s">
        <v>1755</v>
      </c>
      <c r="H716" s="245" t="s">
        <v>12</v>
      </c>
      <c r="I716" s="240">
        <v>10579.365830799899</v>
      </c>
      <c r="J716" s="240">
        <v>0</v>
      </c>
      <c r="K716" s="240">
        <v>0</v>
      </c>
      <c r="L716" s="240">
        <v>0</v>
      </c>
      <c r="M716" s="240">
        <v>0</v>
      </c>
      <c r="N716" s="240" t="s">
        <v>12</v>
      </c>
      <c r="O716" s="240">
        <v>0</v>
      </c>
      <c r="P716" s="240">
        <v>0</v>
      </c>
      <c r="Q716" s="240">
        <v>0</v>
      </c>
      <c r="R716" s="240">
        <v>0</v>
      </c>
      <c r="S716" s="240">
        <v>10579.365830799899</v>
      </c>
      <c r="T716" s="245" t="s">
        <v>12</v>
      </c>
      <c r="U716" s="245" t="s">
        <v>317</v>
      </c>
      <c r="V716" s="245" t="s">
        <v>317</v>
      </c>
      <c r="W716" s="245" t="s">
        <v>12</v>
      </c>
      <c r="X716" s="245" t="s">
        <v>12</v>
      </c>
      <c r="Y716" s="245" t="s">
        <v>375</v>
      </c>
      <c r="Z716" s="245" t="s">
        <v>320</v>
      </c>
      <c r="AA716" s="247">
        <v>95811</v>
      </c>
      <c r="AB716" s="245" t="s">
        <v>759</v>
      </c>
      <c r="AC716" s="245" t="s">
        <v>201</v>
      </c>
      <c r="AD716" s="245" t="s">
        <v>327</v>
      </c>
      <c r="AE716" s="245" t="s">
        <v>12</v>
      </c>
    </row>
    <row r="717" spans="2:31" x14ac:dyDescent="0.35">
      <c r="B717" s="244">
        <v>104370</v>
      </c>
      <c r="C717" s="245" t="s">
        <v>1589</v>
      </c>
      <c r="D717" s="244">
        <v>2014</v>
      </c>
      <c r="E717" s="245" t="s">
        <v>12</v>
      </c>
      <c r="F717" s="240">
        <v>17675.335795036801</v>
      </c>
      <c r="G717" s="245" t="s">
        <v>1755</v>
      </c>
      <c r="H717" s="245" t="s">
        <v>12</v>
      </c>
      <c r="I717" s="240">
        <v>17675.335795036801</v>
      </c>
      <c r="J717" s="240">
        <v>0</v>
      </c>
      <c r="K717" s="240">
        <v>0</v>
      </c>
      <c r="L717" s="240">
        <v>0</v>
      </c>
      <c r="M717" s="240">
        <v>0</v>
      </c>
      <c r="N717" s="240" t="s">
        <v>12</v>
      </c>
      <c r="O717" s="240">
        <v>0</v>
      </c>
      <c r="P717" s="240">
        <v>0</v>
      </c>
      <c r="Q717" s="240">
        <v>0</v>
      </c>
      <c r="R717" s="240">
        <v>0</v>
      </c>
      <c r="S717" s="240">
        <v>17675.335795036801</v>
      </c>
      <c r="T717" s="245" t="s">
        <v>12</v>
      </c>
      <c r="U717" s="245" t="s">
        <v>317</v>
      </c>
      <c r="V717" s="245" t="s">
        <v>317</v>
      </c>
      <c r="W717" s="245" t="s">
        <v>12</v>
      </c>
      <c r="X717" s="245" t="s">
        <v>12</v>
      </c>
      <c r="Y717" s="245" t="s">
        <v>909</v>
      </c>
      <c r="Z717" s="245" t="s">
        <v>320</v>
      </c>
      <c r="AA717" s="247">
        <v>90730</v>
      </c>
      <c r="AB717" s="245" t="s">
        <v>1160</v>
      </c>
      <c r="AC717" s="245" t="s">
        <v>201</v>
      </c>
      <c r="AD717" s="245" t="s">
        <v>327</v>
      </c>
      <c r="AE717" s="245" t="s">
        <v>12</v>
      </c>
    </row>
    <row r="718" spans="2:31" x14ac:dyDescent="0.35">
      <c r="B718" s="244">
        <v>100092</v>
      </c>
      <c r="C718" s="245" t="s">
        <v>2029</v>
      </c>
      <c r="D718" s="244">
        <v>2014</v>
      </c>
      <c r="E718" s="245" t="s">
        <v>12</v>
      </c>
      <c r="F718" s="240">
        <v>6458.5063931205495</v>
      </c>
      <c r="G718" s="245" t="s">
        <v>1755</v>
      </c>
      <c r="H718" s="245" t="s">
        <v>12</v>
      </c>
      <c r="I718" s="240">
        <v>2470.50639312056</v>
      </c>
      <c r="J718" s="240">
        <v>3988</v>
      </c>
      <c r="K718" s="240">
        <v>0</v>
      </c>
      <c r="L718" s="240">
        <v>0</v>
      </c>
      <c r="M718" s="240">
        <v>0</v>
      </c>
      <c r="N718" s="240" t="s">
        <v>12</v>
      </c>
      <c r="O718" s="240">
        <v>0</v>
      </c>
      <c r="P718" s="240">
        <v>0</v>
      </c>
      <c r="Q718" s="240">
        <v>0</v>
      </c>
      <c r="R718" s="240">
        <v>0</v>
      </c>
      <c r="S718" s="240">
        <v>6458.5063931205495</v>
      </c>
      <c r="T718" s="245" t="s">
        <v>12</v>
      </c>
      <c r="U718" s="245" t="s">
        <v>317</v>
      </c>
      <c r="V718" s="245" t="s">
        <v>317</v>
      </c>
      <c r="W718" s="245" t="s">
        <v>12</v>
      </c>
      <c r="X718" s="245" t="s">
        <v>12</v>
      </c>
      <c r="Y718" s="245" t="s">
        <v>876</v>
      </c>
      <c r="Z718" s="245" t="s">
        <v>320</v>
      </c>
      <c r="AA718" s="247">
        <v>94089</v>
      </c>
      <c r="AB718" s="245" t="s">
        <v>912</v>
      </c>
      <c r="AC718" s="245" t="s">
        <v>201</v>
      </c>
      <c r="AD718" s="245" t="s">
        <v>327</v>
      </c>
      <c r="AE718" s="245" t="s">
        <v>12</v>
      </c>
    </row>
    <row r="719" spans="2:31" x14ac:dyDescent="0.35">
      <c r="B719" s="244">
        <v>101671</v>
      </c>
      <c r="C719" s="245" t="s">
        <v>1952</v>
      </c>
      <c r="D719" s="244">
        <v>2014</v>
      </c>
      <c r="E719" s="245" t="s">
        <v>12</v>
      </c>
      <c r="F719" s="240">
        <v>4035.95420129473</v>
      </c>
      <c r="G719" s="245" t="s">
        <v>1755</v>
      </c>
      <c r="H719" s="245" t="s">
        <v>12</v>
      </c>
      <c r="I719" s="240">
        <v>4035.95420129473</v>
      </c>
      <c r="J719" s="240">
        <v>0</v>
      </c>
      <c r="K719" s="240">
        <v>0</v>
      </c>
      <c r="L719" s="240">
        <v>0</v>
      </c>
      <c r="M719" s="240">
        <v>0</v>
      </c>
      <c r="N719" s="240" t="s">
        <v>12</v>
      </c>
      <c r="O719" s="240">
        <v>0</v>
      </c>
      <c r="P719" s="240">
        <v>0</v>
      </c>
      <c r="Q719" s="240">
        <v>0</v>
      </c>
      <c r="R719" s="240">
        <v>0</v>
      </c>
      <c r="S719" s="240">
        <v>4035.95420129473</v>
      </c>
      <c r="T719" s="245" t="s">
        <v>12</v>
      </c>
      <c r="U719" s="245" t="s">
        <v>317</v>
      </c>
      <c r="V719" s="245" t="s">
        <v>317</v>
      </c>
      <c r="W719" s="245" t="s">
        <v>12</v>
      </c>
      <c r="X719" s="245" t="s">
        <v>12</v>
      </c>
      <c r="Y719" s="245" t="s">
        <v>1953</v>
      </c>
      <c r="Z719" s="245" t="s">
        <v>320</v>
      </c>
      <c r="AA719" s="247">
        <v>92327</v>
      </c>
      <c r="AB719" s="245" t="s">
        <v>411</v>
      </c>
      <c r="AC719" s="245" t="s">
        <v>201</v>
      </c>
      <c r="AD719" s="245" t="s">
        <v>354</v>
      </c>
      <c r="AE719" s="245" t="s">
        <v>12</v>
      </c>
    </row>
    <row r="720" spans="2:31" x14ac:dyDescent="0.35">
      <c r="B720" s="244">
        <v>100948</v>
      </c>
      <c r="C720" s="245" t="s">
        <v>1596</v>
      </c>
      <c r="D720" s="244">
        <v>2014</v>
      </c>
      <c r="E720" s="245" t="s">
        <v>12</v>
      </c>
      <c r="F720" s="240">
        <v>1065194.4003880001</v>
      </c>
      <c r="G720" s="245" t="s">
        <v>1755</v>
      </c>
      <c r="H720" s="245" t="s">
        <v>12</v>
      </c>
      <c r="I720" s="240">
        <v>1065194.4003880001</v>
      </c>
      <c r="J720" s="240">
        <v>0</v>
      </c>
      <c r="K720" s="240">
        <v>0</v>
      </c>
      <c r="L720" s="240">
        <v>0</v>
      </c>
      <c r="M720" s="240">
        <v>0</v>
      </c>
      <c r="N720" s="240" t="s">
        <v>12</v>
      </c>
      <c r="O720" s="240">
        <v>1065194.4003880001</v>
      </c>
      <c r="P720" s="240">
        <v>0</v>
      </c>
      <c r="Q720" s="240">
        <v>0</v>
      </c>
      <c r="R720" s="240">
        <v>1065194.4003880001</v>
      </c>
      <c r="S720" s="240">
        <v>0</v>
      </c>
      <c r="T720" s="245" t="s">
        <v>12</v>
      </c>
      <c r="U720" s="245" t="s">
        <v>316</v>
      </c>
      <c r="V720" s="245" t="s">
        <v>317</v>
      </c>
      <c r="W720" s="245" t="s">
        <v>350</v>
      </c>
      <c r="X720" s="245" t="s">
        <v>12</v>
      </c>
      <c r="Y720" s="245" t="s">
        <v>1167</v>
      </c>
      <c r="Z720" s="245" t="s">
        <v>320</v>
      </c>
      <c r="AA720" s="247">
        <v>93224</v>
      </c>
      <c r="AB720" s="245" t="s">
        <v>352</v>
      </c>
      <c r="AC720" s="245" t="s">
        <v>204</v>
      </c>
      <c r="AD720" s="245" t="s">
        <v>354</v>
      </c>
      <c r="AE720" s="245" t="s">
        <v>12</v>
      </c>
    </row>
    <row r="721" spans="2:31" x14ac:dyDescent="0.35">
      <c r="B721" s="244">
        <v>104709</v>
      </c>
      <c r="C721" s="245" t="s">
        <v>1597</v>
      </c>
      <c r="D721" s="244">
        <v>2014</v>
      </c>
      <c r="E721" s="245" t="s">
        <v>12</v>
      </c>
      <c r="F721" s="240">
        <v>4458.0479999999998</v>
      </c>
      <c r="G721" s="245" t="s">
        <v>1755</v>
      </c>
      <c r="H721" s="245" t="s">
        <v>12</v>
      </c>
      <c r="I721" s="240">
        <v>4458.0479999999998</v>
      </c>
      <c r="J721" s="240">
        <v>0</v>
      </c>
      <c r="K721" s="240">
        <v>0</v>
      </c>
      <c r="L721" s="240">
        <v>0</v>
      </c>
      <c r="M721" s="240">
        <v>0</v>
      </c>
      <c r="N721" s="240" t="s">
        <v>12</v>
      </c>
      <c r="O721" s="240">
        <v>0</v>
      </c>
      <c r="P721" s="240">
        <v>0</v>
      </c>
      <c r="Q721" s="240">
        <v>0</v>
      </c>
      <c r="R721" s="240">
        <v>0</v>
      </c>
      <c r="S721" s="240">
        <v>4458.0479999999998</v>
      </c>
      <c r="T721" s="245" t="s">
        <v>12</v>
      </c>
      <c r="U721" s="245" t="s">
        <v>317</v>
      </c>
      <c r="V721" s="245" t="s">
        <v>317</v>
      </c>
      <c r="W721" s="245" t="s">
        <v>12</v>
      </c>
      <c r="X721" s="245" t="s">
        <v>12</v>
      </c>
      <c r="Y721" s="245" t="s">
        <v>1083</v>
      </c>
      <c r="Z721" s="245" t="s">
        <v>320</v>
      </c>
      <c r="AA721" s="247">
        <v>93561</v>
      </c>
      <c r="AB721" s="245" t="s">
        <v>1954</v>
      </c>
      <c r="AC721" s="245" t="s">
        <v>201</v>
      </c>
      <c r="AD721" s="245" t="s">
        <v>327</v>
      </c>
      <c r="AE721" s="245" t="s">
        <v>12</v>
      </c>
    </row>
    <row r="722" spans="2:31" x14ac:dyDescent="0.35">
      <c r="B722" s="244">
        <v>104550</v>
      </c>
      <c r="C722" s="245" t="s">
        <v>1599</v>
      </c>
      <c r="D722" s="244">
        <v>2014</v>
      </c>
      <c r="E722" s="245" t="s">
        <v>12</v>
      </c>
      <c r="F722" s="240">
        <v>34014.090683732102</v>
      </c>
      <c r="G722" s="245" t="s">
        <v>1755</v>
      </c>
      <c r="H722" s="245" t="s">
        <v>12</v>
      </c>
      <c r="I722" s="240">
        <v>282.09068373211602</v>
      </c>
      <c r="J722" s="240">
        <v>33732</v>
      </c>
      <c r="K722" s="240">
        <v>0</v>
      </c>
      <c r="L722" s="240">
        <v>0</v>
      </c>
      <c r="M722" s="240">
        <v>0</v>
      </c>
      <c r="N722" s="240" t="s">
        <v>12</v>
      </c>
      <c r="O722" s="240">
        <v>0</v>
      </c>
      <c r="P722" s="240">
        <v>0</v>
      </c>
      <c r="Q722" s="240">
        <v>0</v>
      </c>
      <c r="R722" s="240">
        <v>0</v>
      </c>
      <c r="S722" s="240">
        <v>34014.090683732102</v>
      </c>
      <c r="T722" s="245" t="s">
        <v>12</v>
      </c>
      <c r="U722" s="245" t="s">
        <v>316</v>
      </c>
      <c r="V722" s="245" t="s">
        <v>317</v>
      </c>
      <c r="W722" s="245" t="s">
        <v>390</v>
      </c>
      <c r="X722" s="245" t="s">
        <v>12</v>
      </c>
      <c r="Y722" s="245" t="s">
        <v>1266</v>
      </c>
      <c r="Z722" s="245" t="s">
        <v>320</v>
      </c>
      <c r="AA722" s="247">
        <v>91342</v>
      </c>
      <c r="AB722" s="245" t="s">
        <v>404</v>
      </c>
      <c r="AC722" s="245" t="s">
        <v>201</v>
      </c>
      <c r="AD722" s="245" t="s">
        <v>354</v>
      </c>
      <c r="AE722" s="245" t="s">
        <v>12</v>
      </c>
    </row>
    <row r="723" spans="2:31" x14ac:dyDescent="0.35">
      <c r="B723" s="244">
        <v>104579</v>
      </c>
      <c r="C723" s="245" t="s">
        <v>1602</v>
      </c>
      <c r="D723" s="244">
        <v>2014</v>
      </c>
      <c r="E723" s="245" t="s">
        <v>12</v>
      </c>
      <c r="F723" s="240">
        <v>0</v>
      </c>
      <c r="G723" s="245" t="s">
        <v>1755</v>
      </c>
      <c r="H723" s="245" t="s">
        <v>12</v>
      </c>
      <c r="I723" s="240">
        <v>0</v>
      </c>
      <c r="J723" s="240">
        <v>0</v>
      </c>
      <c r="K723" s="240">
        <v>0</v>
      </c>
      <c r="L723" s="240">
        <v>0</v>
      </c>
      <c r="M723" s="240">
        <v>0</v>
      </c>
      <c r="N723" s="240" t="s">
        <v>12</v>
      </c>
      <c r="O723" s="240">
        <v>0</v>
      </c>
      <c r="P723" s="240">
        <v>0</v>
      </c>
      <c r="Q723" s="240">
        <v>0</v>
      </c>
      <c r="R723" s="240">
        <v>0</v>
      </c>
      <c r="S723" s="240">
        <v>0</v>
      </c>
      <c r="T723" s="245" t="s">
        <v>12</v>
      </c>
      <c r="U723" s="245" t="s">
        <v>317</v>
      </c>
      <c r="V723" s="245" t="s">
        <v>317</v>
      </c>
      <c r="W723" s="245" t="s">
        <v>12</v>
      </c>
      <c r="X723" s="245" t="s">
        <v>12</v>
      </c>
      <c r="Y723" s="245" t="s">
        <v>1603</v>
      </c>
      <c r="Z723" s="245" t="s">
        <v>320</v>
      </c>
      <c r="AA723" s="247">
        <v>96101</v>
      </c>
      <c r="AB723" s="245" t="s">
        <v>321</v>
      </c>
      <c r="AC723" s="245" t="s">
        <v>322</v>
      </c>
      <c r="AD723" s="245" t="s">
        <v>323</v>
      </c>
      <c r="AE723" s="245" t="s">
        <v>12</v>
      </c>
    </row>
    <row r="724" spans="2:31" x14ac:dyDescent="0.35">
      <c r="B724" s="244">
        <v>100886</v>
      </c>
      <c r="C724" s="245" t="s">
        <v>2105</v>
      </c>
      <c r="D724" s="244">
        <v>2014</v>
      </c>
      <c r="E724" s="245" t="s">
        <v>12</v>
      </c>
      <c r="F724" s="240">
        <v>866753.39801156404</v>
      </c>
      <c r="G724" s="245" t="s">
        <v>1755</v>
      </c>
      <c r="H724" s="245" t="s">
        <v>12</v>
      </c>
      <c r="I724" s="240">
        <v>866753.39801156404</v>
      </c>
      <c r="J724" s="240">
        <v>0</v>
      </c>
      <c r="K724" s="240">
        <v>0</v>
      </c>
      <c r="L724" s="240">
        <v>0</v>
      </c>
      <c r="M724" s="240">
        <v>0</v>
      </c>
      <c r="N724" s="240" t="s">
        <v>12</v>
      </c>
      <c r="O724" s="240">
        <v>866753.39801156404</v>
      </c>
      <c r="P724" s="240">
        <v>0</v>
      </c>
      <c r="Q724" s="240">
        <v>0</v>
      </c>
      <c r="R724" s="240">
        <v>866753.39801156404</v>
      </c>
      <c r="S724" s="240">
        <v>0</v>
      </c>
      <c r="T724" s="245" t="s">
        <v>12</v>
      </c>
      <c r="U724" s="245" t="s">
        <v>316</v>
      </c>
      <c r="V724" s="245" t="s">
        <v>317</v>
      </c>
      <c r="W724" s="245" t="s">
        <v>2062</v>
      </c>
      <c r="X724" s="245" t="s">
        <v>12</v>
      </c>
      <c r="Y724" s="245" t="s">
        <v>346</v>
      </c>
      <c r="Z724" s="245" t="s">
        <v>320</v>
      </c>
      <c r="AA724" s="247">
        <v>93308</v>
      </c>
      <c r="AB724" s="245" t="s">
        <v>352</v>
      </c>
      <c r="AC724" s="245" t="s">
        <v>201</v>
      </c>
      <c r="AD724" s="245" t="s">
        <v>458</v>
      </c>
      <c r="AE724" s="245" t="s">
        <v>12</v>
      </c>
    </row>
    <row r="725" spans="2:31" x14ac:dyDescent="0.35">
      <c r="B725" s="244">
        <v>101684</v>
      </c>
      <c r="C725" s="245" t="s">
        <v>1605</v>
      </c>
      <c r="D725" s="244">
        <v>2014</v>
      </c>
      <c r="E725" s="245" t="s">
        <v>12</v>
      </c>
      <c r="F725" s="240">
        <v>25141.109180717802</v>
      </c>
      <c r="G725" s="245" t="s">
        <v>1755</v>
      </c>
      <c r="H725" s="245" t="s">
        <v>12</v>
      </c>
      <c r="I725" s="240">
        <v>126.1091807178</v>
      </c>
      <c r="J725" s="240">
        <v>25015</v>
      </c>
      <c r="K725" s="240">
        <v>0</v>
      </c>
      <c r="L725" s="240">
        <v>0</v>
      </c>
      <c r="M725" s="240">
        <v>0</v>
      </c>
      <c r="N725" s="240" t="s">
        <v>12</v>
      </c>
      <c r="O725" s="240">
        <v>0</v>
      </c>
      <c r="P725" s="240">
        <v>0</v>
      </c>
      <c r="Q725" s="240">
        <v>0</v>
      </c>
      <c r="R725" s="240">
        <v>0</v>
      </c>
      <c r="S725" s="240">
        <v>25141.109180717802</v>
      </c>
      <c r="T725" s="245" t="s">
        <v>12</v>
      </c>
      <c r="U725" s="245" t="s">
        <v>316</v>
      </c>
      <c r="V725" s="245" t="s">
        <v>317</v>
      </c>
      <c r="W725" s="245" t="s">
        <v>390</v>
      </c>
      <c r="X725" s="245" t="s">
        <v>12</v>
      </c>
      <c r="Y725" s="245" t="s">
        <v>1606</v>
      </c>
      <c r="Z725" s="245" t="s">
        <v>320</v>
      </c>
      <c r="AA725" s="247">
        <v>92072</v>
      </c>
      <c r="AB725" s="245" t="s">
        <v>411</v>
      </c>
      <c r="AC725" s="245" t="s">
        <v>201</v>
      </c>
      <c r="AD725" s="245" t="s">
        <v>354</v>
      </c>
      <c r="AE725" s="245" t="s">
        <v>12</v>
      </c>
    </row>
    <row r="726" spans="2:31" x14ac:dyDescent="0.35">
      <c r="B726" s="244">
        <v>104567</v>
      </c>
      <c r="C726" s="245" t="s">
        <v>1607</v>
      </c>
      <c r="D726" s="244">
        <v>2014</v>
      </c>
      <c r="E726" s="245" t="s">
        <v>12</v>
      </c>
      <c r="F726" s="240">
        <v>0</v>
      </c>
      <c r="G726" s="245" t="s">
        <v>1755</v>
      </c>
      <c r="H726" s="245" t="s">
        <v>12</v>
      </c>
      <c r="I726" s="240">
        <v>0</v>
      </c>
      <c r="J726" s="240">
        <v>0</v>
      </c>
      <c r="K726" s="240">
        <v>0</v>
      </c>
      <c r="L726" s="240">
        <v>0</v>
      </c>
      <c r="M726" s="240">
        <v>0</v>
      </c>
      <c r="N726" s="240" t="s">
        <v>12</v>
      </c>
      <c r="O726" s="240">
        <v>0</v>
      </c>
      <c r="P726" s="240">
        <v>0</v>
      </c>
      <c r="Q726" s="240">
        <v>0</v>
      </c>
      <c r="R726" s="240">
        <v>0</v>
      </c>
      <c r="S726" s="240">
        <v>0</v>
      </c>
      <c r="T726" s="245" t="s">
        <v>12</v>
      </c>
      <c r="U726" s="245" t="s">
        <v>316</v>
      </c>
      <c r="V726" s="245" t="s">
        <v>317</v>
      </c>
      <c r="W726" s="245" t="s">
        <v>553</v>
      </c>
      <c r="X726" s="245" t="s">
        <v>12</v>
      </c>
      <c r="Y726" s="245" t="s">
        <v>1608</v>
      </c>
      <c r="Z726" s="245" t="s">
        <v>491</v>
      </c>
      <c r="AA726" s="247">
        <v>98408</v>
      </c>
      <c r="AB726" s="245" t="s">
        <v>493</v>
      </c>
      <c r="AC726" s="245" t="s">
        <v>322</v>
      </c>
      <c r="AD726" s="245" t="s">
        <v>323</v>
      </c>
      <c r="AE726" s="245" t="s">
        <v>12</v>
      </c>
    </row>
    <row r="727" spans="2:31" x14ac:dyDescent="0.35">
      <c r="B727" s="244">
        <v>101073</v>
      </c>
      <c r="C727" s="245" t="s">
        <v>1610</v>
      </c>
      <c r="D727" s="244">
        <v>2014</v>
      </c>
      <c r="E727" s="245" t="s">
        <v>12</v>
      </c>
      <c r="F727" s="240">
        <v>54861.8609303552</v>
      </c>
      <c r="G727" s="245" t="s">
        <v>1755</v>
      </c>
      <c r="H727" s="245" t="s">
        <v>12</v>
      </c>
      <c r="I727" s="240">
        <v>54861.8609303552</v>
      </c>
      <c r="J727" s="240">
        <v>0</v>
      </c>
      <c r="K727" s="240">
        <v>0</v>
      </c>
      <c r="L727" s="240">
        <v>0</v>
      </c>
      <c r="M727" s="240">
        <v>0</v>
      </c>
      <c r="N727" s="240" t="s">
        <v>12</v>
      </c>
      <c r="O727" s="240">
        <v>54861.8609303552</v>
      </c>
      <c r="P727" s="240">
        <v>0</v>
      </c>
      <c r="Q727" s="240">
        <v>0</v>
      </c>
      <c r="R727" s="240">
        <v>54861.8609303552</v>
      </c>
      <c r="S727" s="240">
        <v>0</v>
      </c>
      <c r="T727" s="245" t="s">
        <v>12</v>
      </c>
      <c r="U727" s="245" t="s">
        <v>316</v>
      </c>
      <c r="V727" s="245" t="s">
        <v>316</v>
      </c>
      <c r="W727" s="245" t="s">
        <v>467</v>
      </c>
      <c r="X727" s="245" t="s">
        <v>12</v>
      </c>
      <c r="Y727" s="245" t="s">
        <v>909</v>
      </c>
      <c r="Z727" s="245" t="s">
        <v>320</v>
      </c>
      <c r="AA727" s="247">
        <v>91739</v>
      </c>
      <c r="AB727" s="245" t="s">
        <v>1611</v>
      </c>
      <c r="AC727" s="245" t="s">
        <v>1612</v>
      </c>
      <c r="AD727" s="245" t="s">
        <v>327</v>
      </c>
      <c r="AE727" s="245" t="s">
        <v>12</v>
      </c>
    </row>
    <row r="728" spans="2:31" x14ac:dyDescent="0.35">
      <c r="B728" s="244">
        <v>5021</v>
      </c>
      <c r="C728" s="245" t="s">
        <v>1894</v>
      </c>
      <c r="D728" s="244">
        <v>2014</v>
      </c>
      <c r="E728" s="245" t="s">
        <v>12</v>
      </c>
      <c r="F728" s="240">
        <v>9724.5283760000002</v>
      </c>
      <c r="G728" s="245" t="s">
        <v>1755</v>
      </c>
      <c r="H728" s="245" t="s">
        <v>12</v>
      </c>
      <c r="I728" s="240">
        <v>0</v>
      </c>
      <c r="J728" s="240">
        <v>0</v>
      </c>
      <c r="K728" s="240">
        <v>9724.5283760000002</v>
      </c>
      <c r="L728" s="240">
        <v>0</v>
      </c>
      <c r="M728" s="240">
        <v>0</v>
      </c>
      <c r="N728" s="240" t="s">
        <v>12</v>
      </c>
      <c r="O728" s="240">
        <v>0</v>
      </c>
      <c r="P728" s="240">
        <v>0</v>
      </c>
      <c r="Q728" s="240">
        <v>0</v>
      </c>
      <c r="R728" s="240">
        <v>0</v>
      </c>
      <c r="S728" s="240">
        <v>9724.8071359999904</v>
      </c>
      <c r="T728" s="245" t="s">
        <v>12</v>
      </c>
      <c r="U728" s="245" t="s">
        <v>317</v>
      </c>
      <c r="V728" s="245" t="s">
        <v>317</v>
      </c>
      <c r="W728" s="245" t="s">
        <v>12</v>
      </c>
      <c r="X728" s="245" t="s">
        <v>12</v>
      </c>
      <c r="Y728" s="245" t="s">
        <v>1083</v>
      </c>
      <c r="Z728" s="245" t="s">
        <v>320</v>
      </c>
      <c r="AA728" s="247">
        <v>93561</v>
      </c>
      <c r="AB728" s="245" t="s">
        <v>851</v>
      </c>
      <c r="AC728" s="245" t="s">
        <v>424</v>
      </c>
      <c r="AD728" s="245" t="s">
        <v>425</v>
      </c>
      <c r="AE728" s="245" t="s">
        <v>12</v>
      </c>
    </row>
    <row r="729" spans="2:31" x14ac:dyDescent="0.35">
      <c r="B729" s="244">
        <v>104194</v>
      </c>
      <c r="C729" s="245" t="s">
        <v>1618</v>
      </c>
      <c r="D729" s="244">
        <v>2014</v>
      </c>
      <c r="E729" s="245" t="s">
        <v>12</v>
      </c>
      <c r="F729" s="240">
        <v>69364.994920500001</v>
      </c>
      <c r="G729" s="245" t="s">
        <v>1755</v>
      </c>
      <c r="H729" s="245" t="s">
        <v>12</v>
      </c>
      <c r="I729" s="240">
        <v>0</v>
      </c>
      <c r="J729" s="240">
        <v>0</v>
      </c>
      <c r="K729" s="240">
        <v>0</v>
      </c>
      <c r="L729" s="240">
        <v>0</v>
      </c>
      <c r="M729" s="240">
        <v>69364.994920500001</v>
      </c>
      <c r="N729" s="240" t="s">
        <v>12</v>
      </c>
      <c r="O729" s="240">
        <v>0</v>
      </c>
      <c r="P729" s="240">
        <v>0</v>
      </c>
      <c r="Q729" s="240">
        <v>69364.994920500001</v>
      </c>
      <c r="R729" s="240">
        <v>69364.994920500001</v>
      </c>
      <c r="S729" s="240">
        <v>0</v>
      </c>
      <c r="T729" s="245" t="s">
        <v>12</v>
      </c>
      <c r="U729" s="245" t="s">
        <v>316</v>
      </c>
      <c r="V729" s="245" t="s">
        <v>317</v>
      </c>
      <c r="W729" s="245" t="s">
        <v>318</v>
      </c>
      <c r="X729" s="245" t="s">
        <v>12</v>
      </c>
      <c r="Y729" s="245" t="s">
        <v>1594</v>
      </c>
      <c r="Z729" s="245" t="s">
        <v>445</v>
      </c>
      <c r="AA729" s="247">
        <v>76006</v>
      </c>
      <c r="AB729" s="245" t="s">
        <v>321</v>
      </c>
      <c r="AC729" s="245" t="s">
        <v>322</v>
      </c>
      <c r="AD729" s="245" t="s">
        <v>323</v>
      </c>
      <c r="AE729" s="245" t="s">
        <v>12</v>
      </c>
    </row>
    <row r="730" spans="2:31" x14ac:dyDescent="0.35">
      <c r="B730" s="244">
        <v>2427</v>
      </c>
      <c r="C730" s="245" t="s">
        <v>1620</v>
      </c>
      <c r="D730" s="244">
        <v>2014</v>
      </c>
      <c r="E730" s="245" t="s">
        <v>12</v>
      </c>
      <c r="F730" s="240">
        <v>35769.522041265504</v>
      </c>
      <c r="G730" s="245" t="s">
        <v>1755</v>
      </c>
      <c r="H730" s="245" t="s">
        <v>12</v>
      </c>
      <c r="I730" s="240">
        <v>0</v>
      </c>
      <c r="J730" s="240">
        <v>0</v>
      </c>
      <c r="K730" s="240">
        <v>0</v>
      </c>
      <c r="L730" s="240">
        <v>0</v>
      </c>
      <c r="M730" s="240">
        <v>35769.522041265504</v>
      </c>
      <c r="N730" s="240" t="s">
        <v>12</v>
      </c>
      <c r="O730" s="240">
        <v>0</v>
      </c>
      <c r="P730" s="240">
        <v>0</v>
      </c>
      <c r="Q730" s="240">
        <v>0</v>
      </c>
      <c r="R730" s="240">
        <v>0</v>
      </c>
      <c r="S730" s="240">
        <v>35769.522041265504</v>
      </c>
      <c r="T730" s="245" t="s">
        <v>12</v>
      </c>
      <c r="U730" s="245" t="s">
        <v>316</v>
      </c>
      <c r="V730" s="245" t="s">
        <v>317</v>
      </c>
      <c r="W730" s="245" t="s">
        <v>350</v>
      </c>
      <c r="X730" s="245" t="s">
        <v>12</v>
      </c>
      <c r="Y730" s="245" t="s">
        <v>1621</v>
      </c>
      <c r="Z730" s="245" t="s">
        <v>1231</v>
      </c>
      <c r="AA730" s="247">
        <v>89521</v>
      </c>
      <c r="AB730" s="245" t="s">
        <v>411</v>
      </c>
      <c r="AC730" s="245" t="s">
        <v>322</v>
      </c>
      <c r="AD730" s="245" t="s">
        <v>323</v>
      </c>
      <c r="AE730" s="245" t="s">
        <v>12</v>
      </c>
    </row>
    <row r="731" spans="2:31" x14ac:dyDescent="0.35">
      <c r="B731" s="244">
        <v>104516</v>
      </c>
      <c r="C731" s="245" t="s">
        <v>1955</v>
      </c>
      <c r="D731" s="244">
        <v>2014</v>
      </c>
      <c r="E731" s="245" t="s">
        <v>12</v>
      </c>
      <c r="F731" s="240">
        <v>30772.1504319999</v>
      </c>
      <c r="G731" s="245" t="s">
        <v>1755</v>
      </c>
      <c r="H731" s="245" t="s">
        <v>12</v>
      </c>
      <c r="I731" s="240">
        <v>30772.1504319999</v>
      </c>
      <c r="J731" s="240">
        <v>0</v>
      </c>
      <c r="K731" s="240">
        <v>0</v>
      </c>
      <c r="L731" s="240">
        <v>0</v>
      </c>
      <c r="M731" s="240">
        <v>0</v>
      </c>
      <c r="N731" s="240" t="s">
        <v>12</v>
      </c>
      <c r="O731" s="240">
        <v>30772.1504319999</v>
      </c>
      <c r="P731" s="240">
        <v>0</v>
      </c>
      <c r="Q731" s="240">
        <v>0</v>
      </c>
      <c r="R731" s="240">
        <v>30772.1504319999</v>
      </c>
      <c r="S731" s="240">
        <v>0</v>
      </c>
      <c r="T731" s="245" t="s">
        <v>12</v>
      </c>
      <c r="U731" s="245" t="s">
        <v>316</v>
      </c>
      <c r="V731" s="245" t="s">
        <v>317</v>
      </c>
      <c r="W731" s="245" t="s">
        <v>390</v>
      </c>
      <c r="X731" s="245" t="s">
        <v>12</v>
      </c>
      <c r="Y731" s="245" t="s">
        <v>1623</v>
      </c>
      <c r="Z731" s="245" t="s">
        <v>320</v>
      </c>
      <c r="AA731" s="247">
        <v>94538</v>
      </c>
      <c r="AB731" s="245" t="s">
        <v>1624</v>
      </c>
      <c r="AC731" s="245" t="s">
        <v>201</v>
      </c>
      <c r="AD731" s="245" t="s">
        <v>327</v>
      </c>
      <c r="AE731" s="245" t="s">
        <v>12</v>
      </c>
    </row>
    <row r="732" spans="2:31" x14ac:dyDescent="0.35">
      <c r="B732" s="244">
        <v>100002</v>
      </c>
      <c r="C732" s="245" t="s">
        <v>1896</v>
      </c>
      <c r="D732" s="244">
        <v>2014</v>
      </c>
      <c r="E732" s="245" t="s">
        <v>12</v>
      </c>
      <c r="F732" s="240">
        <v>281399.62964993803</v>
      </c>
      <c r="G732" s="245" t="s">
        <v>1755</v>
      </c>
      <c r="H732" s="245" t="s">
        <v>12</v>
      </c>
      <c r="I732" s="240">
        <v>281399.62964993803</v>
      </c>
      <c r="J732" s="240">
        <v>0</v>
      </c>
      <c r="K732" s="240">
        <v>0</v>
      </c>
      <c r="L732" s="240">
        <v>0</v>
      </c>
      <c r="M732" s="240">
        <v>0</v>
      </c>
      <c r="N732" s="240" t="s">
        <v>12</v>
      </c>
      <c r="O732" s="240">
        <v>281399.62964993803</v>
      </c>
      <c r="P732" s="240">
        <v>0</v>
      </c>
      <c r="Q732" s="240">
        <v>0</v>
      </c>
      <c r="R732" s="240">
        <v>281399.62964993803</v>
      </c>
      <c r="S732" s="240">
        <v>0</v>
      </c>
      <c r="T732" s="245" t="s">
        <v>12</v>
      </c>
      <c r="U732" s="245" t="s">
        <v>1889</v>
      </c>
      <c r="V732" s="245" t="s">
        <v>316</v>
      </c>
      <c r="W732" s="245" t="s">
        <v>381</v>
      </c>
      <c r="X732" s="245" t="s">
        <v>12</v>
      </c>
      <c r="Y732" s="245" t="s">
        <v>377</v>
      </c>
      <c r="Z732" s="245" t="s">
        <v>320</v>
      </c>
      <c r="AA732" s="247">
        <v>90744</v>
      </c>
      <c r="AB732" s="245" t="s">
        <v>565</v>
      </c>
      <c r="AC732" s="245" t="s">
        <v>566</v>
      </c>
      <c r="AD732" s="245" t="s">
        <v>327</v>
      </c>
      <c r="AE732" s="245" t="s">
        <v>12</v>
      </c>
    </row>
    <row r="733" spans="2:31" x14ac:dyDescent="0.35">
      <c r="B733" s="244">
        <v>101246</v>
      </c>
      <c r="C733" s="245" t="s">
        <v>1897</v>
      </c>
      <c r="D733" s="244">
        <v>2014</v>
      </c>
      <c r="E733" s="245" t="s">
        <v>12</v>
      </c>
      <c r="F733" s="240">
        <v>6364604.6314019402</v>
      </c>
      <c r="G733" s="245" t="s">
        <v>1755</v>
      </c>
      <c r="H733" s="245" t="s">
        <v>12</v>
      </c>
      <c r="I733" s="240">
        <v>6364604.6314019402</v>
      </c>
      <c r="J733" s="240">
        <v>0</v>
      </c>
      <c r="K733" s="240">
        <v>0</v>
      </c>
      <c r="L733" s="240">
        <v>0</v>
      </c>
      <c r="M733" s="240">
        <v>0</v>
      </c>
      <c r="N733" s="240" t="s">
        <v>12</v>
      </c>
      <c r="O733" s="240">
        <v>6363590.3314019404</v>
      </c>
      <c r="P733" s="240">
        <v>0</v>
      </c>
      <c r="Q733" s="240">
        <v>0</v>
      </c>
      <c r="R733" s="240">
        <v>6363590.3314019404</v>
      </c>
      <c r="S733" s="240">
        <v>1014.3</v>
      </c>
      <c r="T733" s="245" t="s">
        <v>12</v>
      </c>
      <c r="U733" s="245" t="s">
        <v>316</v>
      </c>
      <c r="V733" s="245" t="s">
        <v>316</v>
      </c>
      <c r="W733" s="245" t="s">
        <v>390</v>
      </c>
      <c r="X733" s="245" t="s">
        <v>12</v>
      </c>
      <c r="Y733" s="245" t="s">
        <v>373</v>
      </c>
      <c r="Z733" s="245" t="s">
        <v>320</v>
      </c>
      <c r="AA733" s="247">
        <v>90810</v>
      </c>
      <c r="AB733" s="245" t="s">
        <v>391</v>
      </c>
      <c r="AC733" s="245" t="s">
        <v>708</v>
      </c>
      <c r="AD733" s="245" t="s">
        <v>709</v>
      </c>
      <c r="AE733" s="245" t="s">
        <v>12</v>
      </c>
    </row>
    <row r="734" spans="2:31" x14ac:dyDescent="0.35">
      <c r="B734" s="244">
        <v>5012</v>
      </c>
      <c r="C734" s="245" t="s">
        <v>1625</v>
      </c>
      <c r="D734" s="244">
        <v>2014</v>
      </c>
      <c r="E734" s="245" t="s">
        <v>12</v>
      </c>
      <c r="F734" s="240">
        <v>49346840.5101059</v>
      </c>
      <c r="G734" s="245" t="s">
        <v>1755</v>
      </c>
      <c r="H734" s="245" t="s">
        <v>12</v>
      </c>
      <c r="I734" s="240">
        <v>0</v>
      </c>
      <c r="J734" s="240">
        <v>0</v>
      </c>
      <c r="K734" s="240">
        <v>46396887.696006</v>
      </c>
      <c r="L734" s="240">
        <v>2949952.8141000001</v>
      </c>
      <c r="M734" s="240">
        <v>0</v>
      </c>
      <c r="N734" s="240" t="s">
        <v>12</v>
      </c>
      <c r="O734" s="240">
        <v>0</v>
      </c>
      <c r="P734" s="240">
        <v>46396887.696006</v>
      </c>
      <c r="Q734" s="240">
        <v>0</v>
      </c>
      <c r="R734" s="240">
        <v>46396887.696006</v>
      </c>
      <c r="S734" s="240">
        <v>2949952.8141000001</v>
      </c>
      <c r="T734" s="245" t="s">
        <v>12</v>
      </c>
      <c r="U734" s="245" t="s">
        <v>316</v>
      </c>
      <c r="V734" s="245" t="s">
        <v>317</v>
      </c>
      <c r="W734" s="245" t="s">
        <v>390</v>
      </c>
      <c r="X734" s="245" t="s">
        <v>12</v>
      </c>
      <c r="Y734" s="245" t="s">
        <v>1816</v>
      </c>
      <c r="Z734" s="245" t="s">
        <v>320</v>
      </c>
      <c r="AA734" s="247">
        <v>90120</v>
      </c>
      <c r="AB734" s="245" t="s">
        <v>450</v>
      </c>
      <c r="AC734" s="245" t="s">
        <v>394</v>
      </c>
      <c r="AD734" s="245" t="s">
        <v>395</v>
      </c>
      <c r="AE734" s="245" t="s">
        <v>12</v>
      </c>
    </row>
    <row r="735" spans="2:31" x14ac:dyDescent="0.35">
      <c r="B735" s="244">
        <v>101331</v>
      </c>
      <c r="C735" s="245" t="s">
        <v>1629</v>
      </c>
      <c r="D735" s="244">
        <v>2014</v>
      </c>
      <c r="E735" s="245" t="s">
        <v>12</v>
      </c>
      <c r="F735" s="240">
        <v>2334466.3100408702</v>
      </c>
      <c r="G735" s="245" t="s">
        <v>1755</v>
      </c>
      <c r="H735" s="245" t="s">
        <v>12</v>
      </c>
      <c r="I735" s="240">
        <v>2334466.3100408702</v>
      </c>
      <c r="J735" s="240">
        <v>0</v>
      </c>
      <c r="K735" s="240">
        <v>0</v>
      </c>
      <c r="L735" s="240">
        <v>0</v>
      </c>
      <c r="M735" s="240">
        <v>0</v>
      </c>
      <c r="N735" s="240" t="s">
        <v>12</v>
      </c>
      <c r="O735" s="240">
        <v>2334073.61004087</v>
      </c>
      <c r="P735" s="240">
        <v>0</v>
      </c>
      <c r="Q735" s="240">
        <v>0</v>
      </c>
      <c r="R735" s="240">
        <v>2334073.61004087</v>
      </c>
      <c r="S735" s="240">
        <v>392.69999999999902</v>
      </c>
      <c r="T735" s="245" t="s">
        <v>12</v>
      </c>
      <c r="U735" s="245" t="s">
        <v>316</v>
      </c>
      <c r="V735" s="245" t="s">
        <v>316</v>
      </c>
      <c r="W735" s="245" t="s">
        <v>390</v>
      </c>
      <c r="X735" s="245" t="s">
        <v>12</v>
      </c>
      <c r="Y735" s="245" t="s">
        <v>371</v>
      </c>
      <c r="Z735" s="245" t="s">
        <v>320</v>
      </c>
      <c r="AA735" s="247">
        <v>94553</v>
      </c>
      <c r="AB735" s="245" t="s">
        <v>391</v>
      </c>
      <c r="AC735" s="245" t="s">
        <v>708</v>
      </c>
      <c r="AD735" s="245" t="s">
        <v>709</v>
      </c>
      <c r="AE735" s="245" t="s">
        <v>12</v>
      </c>
    </row>
    <row r="736" spans="2:31" x14ac:dyDescent="0.35">
      <c r="B736" s="244">
        <v>2278</v>
      </c>
      <c r="C736" s="245" t="s">
        <v>1630</v>
      </c>
      <c r="D736" s="244">
        <v>2014</v>
      </c>
      <c r="E736" s="245" t="s">
        <v>12</v>
      </c>
      <c r="F736" s="240">
        <v>2066.9785919999899</v>
      </c>
      <c r="G736" s="245" t="s">
        <v>1755</v>
      </c>
      <c r="H736" s="245" t="s">
        <v>12</v>
      </c>
      <c r="I736" s="240">
        <v>0</v>
      </c>
      <c r="J736" s="240">
        <v>0</v>
      </c>
      <c r="K736" s="240">
        <v>0</v>
      </c>
      <c r="L736" s="240">
        <v>0</v>
      </c>
      <c r="M736" s="240">
        <v>2066.9785919999899</v>
      </c>
      <c r="N736" s="240" t="s">
        <v>12</v>
      </c>
      <c r="O736" s="240">
        <v>0</v>
      </c>
      <c r="P736" s="240">
        <v>0</v>
      </c>
      <c r="Q736" s="240">
        <v>2066.9785919999899</v>
      </c>
      <c r="R736" s="240">
        <v>2066.9785919999899</v>
      </c>
      <c r="S736" s="240">
        <v>0</v>
      </c>
      <c r="T736" s="245" t="s">
        <v>12</v>
      </c>
      <c r="U736" s="245" t="s">
        <v>316</v>
      </c>
      <c r="V736" s="245" t="s">
        <v>317</v>
      </c>
      <c r="W736" s="245" t="s">
        <v>363</v>
      </c>
      <c r="X736" s="245" t="s">
        <v>12</v>
      </c>
      <c r="Y736" s="245" t="s">
        <v>1631</v>
      </c>
      <c r="Z736" s="245" t="s">
        <v>943</v>
      </c>
      <c r="AA736" s="247">
        <v>32202</v>
      </c>
      <c r="AB736" s="245" t="s">
        <v>321</v>
      </c>
      <c r="AC736" s="245" t="s">
        <v>322</v>
      </c>
      <c r="AD736" s="245" t="s">
        <v>323</v>
      </c>
      <c r="AE736" s="245" t="s">
        <v>12</v>
      </c>
    </row>
    <row r="737" spans="2:31" x14ac:dyDescent="0.35">
      <c r="B737" s="244">
        <v>101582</v>
      </c>
      <c r="C737" s="245" t="s">
        <v>1632</v>
      </c>
      <c r="D737" s="244">
        <v>2014</v>
      </c>
      <c r="E737" s="245" t="s">
        <v>12</v>
      </c>
      <c r="F737" s="240">
        <v>313663.32805809</v>
      </c>
      <c r="G737" s="245" t="s">
        <v>1755</v>
      </c>
      <c r="H737" s="245" t="s">
        <v>12</v>
      </c>
      <c r="I737" s="240">
        <v>313663.32805809</v>
      </c>
      <c r="J737" s="240">
        <v>0</v>
      </c>
      <c r="K737" s="240">
        <v>0</v>
      </c>
      <c r="L737" s="240">
        <v>0</v>
      </c>
      <c r="M737" s="240">
        <v>0</v>
      </c>
      <c r="N737" s="240" t="s">
        <v>12</v>
      </c>
      <c r="O737" s="240">
        <v>313663.32805809</v>
      </c>
      <c r="P737" s="240">
        <v>0</v>
      </c>
      <c r="Q737" s="240">
        <v>0</v>
      </c>
      <c r="R737" s="240">
        <v>313663.32805809</v>
      </c>
      <c r="S737" s="240">
        <v>0</v>
      </c>
      <c r="T737" s="245" t="s">
        <v>12</v>
      </c>
      <c r="U737" s="245" t="s">
        <v>316</v>
      </c>
      <c r="V737" s="245" t="s">
        <v>316</v>
      </c>
      <c r="W737" s="245" t="s">
        <v>340</v>
      </c>
      <c r="X737" s="245" t="s">
        <v>12</v>
      </c>
      <c r="Y737" s="245" t="s">
        <v>846</v>
      </c>
      <c r="Z737" s="245" t="s">
        <v>320</v>
      </c>
      <c r="AA737" s="247">
        <v>93030</v>
      </c>
      <c r="AB737" s="245" t="s">
        <v>1045</v>
      </c>
      <c r="AC737" s="245" t="s">
        <v>201</v>
      </c>
      <c r="AD737" s="245" t="s">
        <v>327</v>
      </c>
      <c r="AE737" s="245" t="s">
        <v>12</v>
      </c>
    </row>
    <row r="738" spans="2:31" x14ac:dyDescent="0.35">
      <c r="B738" s="244">
        <v>104327</v>
      </c>
      <c r="C738" s="245" t="s">
        <v>1817</v>
      </c>
      <c r="D738" s="244">
        <v>2014</v>
      </c>
      <c r="E738" s="245" t="s">
        <v>12</v>
      </c>
      <c r="F738" s="240">
        <v>298547.355729284</v>
      </c>
      <c r="G738" s="245" t="s">
        <v>1755</v>
      </c>
      <c r="H738" s="245" t="s">
        <v>12</v>
      </c>
      <c r="I738" s="240">
        <v>0</v>
      </c>
      <c r="J738" s="240">
        <v>0</v>
      </c>
      <c r="K738" s="240">
        <v>292017.63219595101</v>
      </c>
      <c r="L738" s="240">
        <v>6529.7235333333301</v>
      </c>
      <c r="M738" s="240">
        <v>0</v>
      </c>
      <c r="N738" s="240" t="s">
        <v>12</v>
      </c>
      <c r="O738" s="240">
        <v>0</v>
      </c>
      <c r="P738" s="240">
        <v>292017.63219595101</v>
      </c>
      <c r="Q738" s="240">
        <v>0</v>
      </c>
      <c r="R738" s="240">
        <v>292017.63219595101</v>
      </c>
      <c r="S738" s="240">
        <v>6529.7235333333301</v>
      </c>
      <c r="T738" s="245" t="s">
        <v>12</v>
      </c>
      <c r="U738" s="245" t="s">
        <v>316</v>
      </c>
      <c r="V738" s="245" t="s">
        <v>317</v>
      </c>
      <c r="W738" s="245" t="s">
        <v>350</v>
      </c>
      <c r="X738" s="245" t="s">
        <v>12</v>
      </c>
      <c r="Y738" s="245" t="s">
        <v>679</v>
      </c>
      <c r="Z738" s="245" t="s">
        <v>320</v>
      </c>
      <c r="AA738" s="247">
        <v>92008</v>
      </c>
      <c r="AB738" s="245" t="s">
        <v>446</v>
      </c>
      <c r="AC738" s="245" t="s">
        <v>394</v>
      </c>
      <c r="AD738" s="245" t="s">
        <v>395</v>
      </c>
      <c r="AE738" s="245" t="s">
        <v>12</v>
      </c>
    </row>
    <row r="739" spans="2:31" x14ac:dyDescent="0.35">
      <c r="B739" s="244">
        <v>104647</v>
      </c>
      <c r="C739" s="245" t="s">
        <v>1634</v>
      </c>
      <c r="D739" s="244">
        <v>2014</v>
      </c>
      <c r="E739" s="245" t="s">
        <v>12</v>
      </c>
      <c r="F739" s="240">
        <v>13919.007688</v>
      </c>
      <c r="G739" s="245" t="s">
        <v>1755</v>
      </c>
      <c r="H739" s="245" t="s">
        <v>12</v>
      </c>
      <c r="I739" s="240">
        <v>13919.007688</v>
      </c>
      <c r="J739" s="240">
        <v>0</v>
      </c>
      <c r="K739" s="240">
        <v>0</v>
      </c>
      <c r="L739" s="240">
        <v>0</v>
      </c>
      <c r="M739" s="240">
        <v>0</v>
      </c>
      <c r="N739" s="240" t="s">
        <v>12</v>
      </c>
      <c r="O739" s="240">
        <v>0</v>
      </c>
      <c r="P739" s="240">
        <v>0</v>
      </c>
      <c r="Q739" s="240">
        <v>0</v>
      </c>
      <c r="R739" s="240">
        <v>0</v>
      </c>
      <c r="S739" s="240">
        <v>13919.007688</v>
      </c>
      <c r="T739" s="245" t="s">
        <v>12</v>
      </c>
      <c r="U739" s="245" t="s">
        <v>317</v>
      </c>
      <c r="V739" s="245" t="s">
        <v>317</v>
      </c>
      <c r="W739" s="245" t="s">
        <v>12</v>
      </c>
      <c r="X739" s="245" t="s">
        <v>12</v>
      </c>
      <c r="Y739" s="245" t="s">
        <v>1635</v>
      </c>
      <c r="Z739" s="245" t="s">
        <v>320</v>
      </c>
      <c r="AA739" s="247">
        <v>95521</v>
      </c>
      <c r="AB739" s="245" t="s">
        <v>1154</v>
      </c>
      <c r="AC739" s="245" t="s">
        <v>201</v>
      </c>
      <c r="AD739" s="245" t="s">
        <v>327</v>
      </c>
      <c r="AE739" s="245" t="s">
        <v>12</v>
      </c>
    </row>
    <row r="740" spans="2:31" x14ac:dyDescent="0.35">
      <c r="B740" s="244">
        <v>100052</v>
      </c>
      <c r="C740" s="245" t="s">
        <v>1898</v>
      </c>
      <c r="D740" s="244">
        <v>2014</v>
      </c>
      <c r="E740" s="245" t="s">
        <v>12</v>
      </c>
      <c r="F740" s="240">
        <v>165272.371322021</v>
      </c>
      <c r="G740" s="245" t="s">
        <v>1755</v>
      </c>
      <c r="H740" s="245" t="s">
        <v>12</v>
      </c>
      <c r="I740" s="240">
        <v>5113.3713220223899</v>
      </c>
      <c r="J740" s="240">
        <v>160159</v>
      </c>
      <c r="K740" s="240">
        <v>0</v>
      </c>
      <c r="L740" s="240">
        <v>0</v>
      </c>
      <c r="M740" s="240">
        <v>0</v>
      </c>
      <c r="N740" s="240" t="s">
        <v>12</v>
      </c>
      <c r="O740" s="240">
        <v>0</v>
      </c>
      <c r="P740" s="240">
        <v>0</v>
      </c>
      <c r="Q740" s="240">
        <v>0</v>
      </c>
      <c r="R740" s="240">
        <v>0</v>
      </c>
      <c r="S740" s="240">
        <v>165272.371322021</v>
      </c>
      <c r="T740" s="245" t="s">
        <v>12</v>
      </c>
      <c r="U740" s="245" t="s">
        <v>316</v>
      </c>
      <c r="V740" s="245" t="s">
        <v>317</v>
      </c>
      <c r="W740" s="245" t="s">
        <v>690</v>
      </c>
      <c r="X740" s="245" t="s">
        <v>12</v>
      </c>
      <c r="Y740" s="245" t="s">
        <v>1289</v>
      </c>
      <c r="Z740" s="245" t="s">
        <v>320</v>
      </c>
      <c r="AA740" s="247">
        <v>95377</v>
      </c>
      <c r="AB740" s="245" t="s">
        <v>411</v>
      </c>
      <c r="AC740" s="245" t="s">
        <v>201</v>
      </c>
      <c r="AD740" s="245" t="s">
        <v>354</v>
      </c>
      <c r="AE740" s="245" t="s">
        <v>12</v>
      </c>
    </row>
    <row r="741" spans="2:31" x14ac:dyDescent="0.35">
      <c r="B741" s="244">
        <v>100994</v>
      </c>
      <c r="C741" s="245" t="s">
        <v>2030</v>
      </c>
      <c r="D741" s="244">
        <v>2014</v>
      </c>
      <c r="E741" s="245" t="s">
        <v>12</v>
      </c>
      <c r="F741" s="240">
        <v>185447.7482</v>
      </c>
      <c r="G741" s="245" t="s">
        <v>1755</v>
      </c>
      <c r="H741" s="245" t="s">
        <v>12</v>
      </c>
      <c r="I741" s="240">
        <v>185447.7482</v>
      </c>
      <c r="J741" s="240">
        <v>0</v>
      </c>
      <c r="K741" s="240">
        <v>0</v>
      </c>
      <c r="L741" s="240">
        <v>0</v>
      </c>
      <c r="M741" s="240">
        <v>0</v>
      </c>
      <c r="N741" s="240" t="s">
        <v>12</v>
      </c>
      <c r="O741" s="240">
        <v>179566.790899999</v>
      </c>
      <c r="P741" s="240">
        <v>0</v>
      </c>
      <c r="Q741" s="240">
        <v>0</v>
      </c>
      <c r="R741" s="240">
        <v>179566.790899999</v>
      </c>
      <c r="S741" s="240">
        <v>5880.9573</v>
      </c>
      <c r="T741" s="245" t="s">
        <v>12</v>
      </c>
      <c r="U741" s="245" t="s">
        <v>316</v>
      </c>
      <c r="V741" s="245" t="s">
        <v>316</v>
      </c>
      <c r="W741" s="245" t="s">
        <v>489</v>
      </c>
      <c r="X741" s="245" t="s">
        <v>12</v>
      </c>
      <c r="Y741" s="245" t="s">
        <v>351</v>
      </c>
      <c r="Z741" s="245" t="s">
        <v>320</v>
      </c>
      <c r="AA741" s="247">
        <v>90802</v>
      </c>
      <c r="AB741" s="245" t="s">
        <v>342</v>
      </c>
      <c r="AC741" s="245" t="s">
        <v>343</v>
      </c>
      <c r="AD741" s="245" t="s">
        <v>344</v>
      </c>
      <c r="AE741" s="245" t="s">
        <v>12</v>
      </c>
    </row>
    <row r="742" spans="2:31" x14ac:dyDescent="0.35">
      <c r="B742" s="244">
        <v>104072</v>
      </c>
      <c r="C742" s="245" t="s">
        <v>2031</v>
      </c>
      <c r="D742" s="244">
        <v>2014</v>
      </c>
      <c r="E742" s="245" t="s">
        <v>12</v>
      </c>
      <c r="F742" s="240">
        <v>58932.544319926201</v>
      </c>
      <c r="G742" s="245" t="s">
        <v>1755</v>
      </c>
      <c r="H742" s="245" t="s">
        <v>12</v>
      </c>
      <c r="I742" s="240">
        <v>37088.9876</v>
      </c>
      <c r="J742" s="240">
        <v>0</v>
      </c>
      <c r="K742" s="240">
        <v>21843.5567199262</v>
      </c>
      <c r="L742" s="240">
        <v>0</v>
      </c>
      <c r="M742" s="240">
        <v>0</v>
      </c>
      <c r="N742" s="240" t="s">
        <v>12</v>
      </c>
      <c r="O742" s="240">
        <v>36199.0092</v>
      </c>
      <c r="P742" s="240">
        <v>0</v>
      </c>
      <c r="Q742" s="240">
        <v>0</v>
      </c>
      <c r="R742" s="240">
        <v>36199.0092</v>
      </c>
      <c r="S742" s="240">
        <v>22733.5351199262</v>
      </c>
      <c r="T742" s="245" t="s">
        <v>12</v>
      </c>
      <c r="U742" s="245" t="s">
        <v>316</v>
      </c>
      <c r="V742" s="245" t="s">
        <v>316</v>
      </c>
      <c r="W742" s="245" t="s">
        <v>489</v>
      </c>
      <c r="X742" s="245" t="s">
        <v>12</v>
      </c>
      <c r="Y742" s="245" t="s">
        <v>351</v>
      </c>
      <c r="Z742" s="245" t="s">
        <v>320</v>
      </c>
      <c r="AA742" s="247">
        <v>90802</v>
      </c>
      <c r="AB742" s="245" t="s">
        <v>342</v>
      </c>
      <c r="AC742" s="245" t="s">
        <v>550</v>
      </c>
      <c r="AD742" s="245" t="s">
        <v>344</v>
      </c>
      <c r="AE742" s="245" t="s">
        <v>12</v>
      </c>
    </row>
    <row r="743" spans="2:31" x14ac:dyDescent="0.35">
      <c r="B743" s="244">
        <v>5047</v>
      </c>
      <c r="C743" s="245" t="s">
        <v>2106</v>
      </c>
      <c r="D743" s="244">
        <v>2014</v>
      </c>
      <c r="E743" s="245" t="s">
        <v>12</v>
      </c>
      <c r="F743" s="240">
        <v>0</v>
      </c>
      <c r="G743" s="245" t="s">
        <v>1755</v>
      </c>
      <c r="H743" s="245" t="s">
        <v>12</v>
      </c>
      <c r="I743" s="240">
        <v>0</v>
      </c>
      <c r="J743" s="240">
        <v>0</v>
      </c>
      <c r="K743" s="240">
        <v>0</v>
      </c>
      <c r="L743" s="240">
        <v>0</v>
      </c>
      <c r="M743" s="240">
        <v>0</v>
      </c>
      <c r="N743" s="240" t="s">
        <v>12</v>
      </c>
      <c r="O743" s="240">
        <v>0</v>
      </c>
      <c r="P743" s="240">
        <v>0</v>
      </c>
      <c r="Q743" s="240">
        <v>0</v>
      </c>
      <c r="R743" s="240">
        <v>0</v>
      </c>
      <c r="S743" s="240">
        <v>0</v>
      </c>
      <c r="T743" s="245" t="s">
        <v>12</v>
      </c>
      <c r="U743" s="245" t="s">
        <v>317</v>
      </c>
      <c r="V743" s="245" t="s">
        <v>317</v>
      </c>
      <c r="W743" s="245" t="s">
        <v>12</v>
      </c>
      <c r="X743" s="245" t="s">
        <v>12</v>
      </c>
      <c r="Y743" s="245" t="s">
        <v>1637</v>
      </c>
      <c r="Z743" s="245" t="s">
        <v>1638</v>
      </c>
      <c r="AA743" s="247">
        <v>74136</v>
      </c>
      <c r="AB743" s="245" t="s">
        <v>321</v>
      </c>
      <c r="AC743" s="245" t="s">
        <v>322</v>
      </c>
      <c r="AD743" s="245" t="s">
        <v>323</v>
      </c>
      <c r="AE743" s="245" t="s">
        <v>12</v>
      </c>
    </row>
    <row r="744" spans="2:31" x14ac:dyDescent="0.35">
      <c r="B744" s="244">
        <v>104620</v>
      </c>
      <c r="C744" s="245" t="s">
        <v>1639</v>
      </c>
      <c r="D744" s="244">
        <v>2014</v>
      </c>
      <c r="E744" s="245" t="s">
        <v>12</v>
      </c>
      <c r="F744" s="240">
        <v>16903.01151448</v>
      </c>
      <c r="G744" s="245" t="s">
        <v>1755</v>
      </c>
      <c r="H744" s="245" t="s">
        <v>12</v>
      </c>
      <c r="I744" s="240">
        <v>348.39151448000001</v>
      </c>
      <c r="J744" s="240">
        <v>16554.62</v>
      </c>
      <c r="K744" s="240">
        <v>0</v>
      </c>
      <c r="L744" s="240">
        <v>0</v>
      </c>
      <c r="M744" s="240">
        <v>0</v>
      </c>
      <c r="N744" s="240" t="s">
        <v>12</v>
      </c>
      <c r="O744" s="240">
        <v>0</v>
      </c>
      <c r="P744" s="240">
        <v>0</v>
      </c>
      <c r="Q744" s="240">
        <v>0</v>
      </c>
      <c r="R744" s="240">
        <v>0</v>
      </c>
      <c r="S744" s="240">
        <v>16903.01151448</v>
      </c>
      <c r="T744" s="245" t="s">
        <v>12</v>
      </c>
      <c r="U744" s="245" t="s">
        <v>317</v>
      </c>
      <c r="V744" s="245" t="s">
        <v>317</v>
      </c>
      <c r="W744" s="245" t="s">
        <v>12</v>
      </c>
      <c r="X744" s="245" t="s">
        <v>12</v>
      </c>
      <c r="Y744" s="245" t="s">
        <v>1640</v>
      </c>
      <c r="Z744" s="245" t="s">
        <v>320</v>
      </c>
      <c r="AA744" s="247">
        <v>96097</v>
      </c>
      <c r="AB744" s="245" t="s">
        <v>1434</v>
      </c>
      <c r="AC744" s="245" t="s">
        <v>201</v>
      </c>
      <c r="AD744" s="245" t="s">
        <v>327</v>
      </c>
      <c r="AE744" s="245" t="s">
        <v>12</v>
      </c>
    </row>
    <row r="745" spans="2:31" x14ac:dyDescent="0.35">
      <c r="B745" s="244">
        <v>101750</v>
      </c>
      <c r="C745" s="245" t="s">
        <v>2032</v>
      </c>
      <c r="D745" s="244">
        <v>2014</v>
      </c>
      <c r="E745" s="245" t="s">
        <v>12</v>
      </c>
      <c r="F745" s="240">
        <v>6931.4943968512998</v>
      </c>
      <c r="G745" s="245" t="s">
        <v>1755</v>
      </c>
      <c r="H745" s="245" t="s">
        <v>12</v>
      </c>
      <c r="I745" s="240">
        <v>34.768396851299997</v>
      </c>
      <c r="J745" s="240">
        <v>6896.7259999999997</v>
      </c>
      <c r="K745" s="240">
        <v>0</v>
      </c>
      <c r="L745" s="240">
        <v>0</v>
      </c>
      <c r="M745" s="240">
        <v>0</v>
      </c>
      <c r="N745" s="240" t="s">
        <v>12</v>
      </c>
      <c r="O745" s="240">
        <v>0</v>
      </c>
      <c r="P745" s="240">
        <v>0</v>
      </c>
      <c r="Q745" s="240">
        <v>0</v>
      </c>
      <c r="R745" s="240">
        <v>0</v>
      </c>
      <c r="S745" s="240">
        <v>6931.4943968512998</v>
      </c>
      <c r="T745" s="245" t="s">
        <v>12</v>
      </c>
      <c r="U745" s="245" t="s">
        <v>317</v>
      </c>
      <c r="V745" s="245" t="s">
        <v>317</v>
      </c>
      <c r="W745" s="245" t="s">
        <v>12</v>
      </c>
      <c r="X745" s="245" t="s">
        <v>12</v>
      </c>
      <c r="Y745" s="245" t="s">
        <v>1840</v>
      </c>
      <c r="Z745" s="245" t="s">
        <v>320</v>
      </c>
      <c r="AA745" s="247">
        <v>93060</v>
      </c>
      <c r="AB745" s="245" t="s">
        <v>912</v>
      </c>
      <c r="AC745" s="245" t="s">
        <v>201</v>
      </c>
      <c r="AD745" s="245" t="s">
        <v>354</v>
      </c>
      <c r="AE745" s="245" t="s">
        <v>12</v>
      </c>
    </row>
    <row r="746" spans="2:31" x14ac:dyDescent="0.35">
      <c r="B746" s="244">
        <v>101502</v>
      </c>
      <c r="C746" s="245" t="s">
        <v>1641</v>
      </c>
      <c r="D746" s="244">
        <v>2014</v>
      </c>
      <c r="E746" s="245" t="s">
        <v>12</v>
      </c>
      <c r="F746" s="240">
        <v>25549.032670000001</v>
      </c>
      <c r="G746" s="245" t="s">
        <v>1755</v>
      </c>
      <c r="H746" s="245" t="s">
        <v>12</v>
      </c>
      <c r="I746" s="240">
        <v>25549.032670000001</v>
      </c>
      <c r="J746" s="240">
        <v>0</v>
      </c>
      <c r="K746" s="240">
        <v>0</v>
      </c>
      <c r="L746" s="240">
        <v>0</v>
      </c>
      <c r="M746" s="240">
        <v>0</v>
      </c>
      <c r="N746" s="240" t="s">
        <v>12</v>
      </c>
      <c r="O746" s="240">
        <v>25549.032670000001</v>
      </c>
      <c r="P746" s="240">
        <v>0</v>
      </c>
      <c r="Q746" s="240">
        <v>0</v>
      </c>
      <c r="R746" s="240">
        <v>25549.032670000001</v>
      </c>
      <c r="S746" s="240">
        <v>0</v>
      </c>
      <c r="T746" s="245" t="s">
        <v>12</v>
      </c>
      <c r="U746" s="245" t="s">
        <v>316</v>
      </c>
      <c r="V746" s="245" t="s">
        <v>316</v>
      </c>
      <c r="W746" s="245" t="s">
        <v>363</v>
      </c>
      <c r="X746" s="245" t="s">
        <v>12</v>
      </c>
      <c r="Y746" s="245" t="s">
        <v>633</v>
      </c>
      <c r="Z746" s="245" t="s">
        <v>320</v>
      </c>
      <c r="AA746" s="247">
        <v>93622</v>
      </c>
      <c r="AB746" s="245" t="s">
        <v>673</v>
      </c>
      <c r="AC746" s="245" t="s">
        <v>201</v>
      </c>
      <c r="AD746" s="245" t="s">
        <v>327</v>
      </c>
      <c r="AE746" s="245" t="s">
        <v>12</v>
      </c>
    </row>
    <row r="747" spans="2:31" x14ac:dyDescent="0.35">
      <c r="B747" s="244">
        <v>2312</v>
      </c>
      <c r="C747" s="245" t="s">
        <v>1647</v>
      </c>
      <c r="D747" s="244">
        <v>2014</v>
      </c>
      <c r="E747" s="245" t="s">
        <v>12</v>
      </c>
      <c r="F747" s="240">
        <v>247461.098380899</v>
      </c>
      <c r="G747" s="245" t="s">
        <v>1755</v>
      </c>
      <c r="H747" s="245" t="s">
        <v>12</v>
      </c>
      <c r="I747" s="240">
        <v>0</v>
      </c>
      <c r="J747" s="240">
        <v>0</v>
      </c>
      <c r="K747" s="240">
        <v>0</v>
      </c>
      <c r="L747" s="240">
        <v>0</v>
      </c>
      <c r="M747" s="240">
        <v>247461.098380899</v>
      </c>
      <c r="N747" s="240" t="s">
        <v>12</v>
      </c>
      <c r="O747" s="240">
        <v>0</v>
      </c>
      <c r="P747" s="240">
        <v>0</v>
      </c>
      <c r="Q747" s="240">
        <v>241449.395634899</v>
      </c>
      <c r="R747" s="240">
        <v>241449.395634899</v>
      </c>
      <c r="S747" s="240">
        <v>6011.7027459999899</v>
      </c>
      <c r="T747" s="245" t="s">
        <v>12</v>
      </c>
      <c r="U747" s="245" t="s">
        <v>316</v>
      </c>
      <c r="V747" s="245" t="s">
        <v>317</v>
      </c>
      <c r="W747" s="245" t="s">
        <v>1913</v>
      </c>
      <c r="X747" s="245" t="s">
        <v>12</v>
      </c>
      <c r="Y747" s="245" t="s">
        <v>867</v>
      </c>
      <c r="Z747" s="245" t="s">
        <v>2107</v>
      </c>
      <c r="AA747" s="247">
        <v>12345</v>
      </c>
      <c r="AB747" s="245" t="s">
        <v>321</v>
      </c>
      <c r="AC747" s="245" t="s">
        <v>322</v>
      </c>
      <c r="AD747" s="245" t="s">
        <v>323</v>
      </c>
      <c r="AE747" s="245" t="s">
        <v>12</v>
      </c>
    </row>
    <row r="748" spans="2:31" x14ac:dyDescent="0.35">
      <c r="B748" s="244">
        <v>104230</v>
      </c>
      <c r="C748" s="245" t="s">
        <v>1649</v>
      </c>
      <c r="D748" s="244">
        <v>2014</v>
      </c>
      <c r="E748" s="245" t="s">
        <v>12</v>
      </c>
      <c r="F748" s="240">
        <v>16263.169680000001</v>
      </c>
      <c r="G748" s="245" t="s">
        <v>1755</v>
      </c>
      <c r="H748" s="245" t="s">
        <v>12</v>
      </c>
      <c r="I748" s="240">
        <v>0</v>
      </c>
      <c r="J748" s="240">
        <v>0</v>
      </c>
      <c r="K748" s="240">
        <v>0</v>
      </c>
      <c r="L748" s="240">
        <v>0</v>
      </c>
      <c r="M748" s="240">
        <v>16263.169680000001</v>
      </c>
      <c r="N748" s="240" t="s">
        <v>12</v>
      </c>
      <c r="O748" s="240">
        <v>0</v>
      </c>
      <c r="P748" s="240">
        <v>0</v>
      </c>
      <c r="Q748" s="240">
        <v>16263.169680000001</v>
      </c>
      <c r="R748" s="240">
        <v>16263.169680000001</v>
      </c>
      <c r="S748" s="240">
        <v>0</v>
      </c>
      <c r="T748" s="245" t="s">
        <v>12</v>
      </c>
      <c r="U748" s="245" t="s">
        <v>316</v>
      </c>
      <c r="V748" s="245" t="s">
        <v>317</v>
      </c>
      <c r="W748" s="245" t="s">
        <v>336</v>
      </c>
      <c r="X748" s="245" t="s">
        <v>12</v>
      </c>
      <c r="Y748" s="245" t="s">
        <v>867</v>
      </c>
      <c r="Z748" s="245" t="s">
        <v>286</v>
      </c>
      <c r="AA748" s="247" t="s">
        <v>1650</v>
      </c>
      <c r="AB748" s="245" t="s">
        <v>321</v>
      </c>
      <c r="AC748" s="245" t="s">
        <v>322</v>
      </c>
      <c r="AD748" s="245" t="s">
        <v>323</v>
      </c>
      <c r="AE748" s="245" t="s">
        <v>12</v>
      </c>
    </row>
    <row r="749" spans="2:31" x14ac:dyDescent="0.35">
      <c r="B749" s="244">
        <v>104517</v>
      </c>
      <c r="C749" s="245" t="s">
        <v>2033</v>
      </c>
      <c r="D749" s="244">
        <v>2014</v>
      </c>
      <c r="E749" s="245" t="s">
        <v>12</v>
      </c>
      <c r="F749" s="240">
        <v>26902.09664</v>
      </c>
      <c r="G749" s="245" t="s">
        <v>1755</v>
      </c>
      <c r="H749" s="245" t="s">
        <v>12</v>
      </c>
      <c r="I749" s="240">
        <v>0</v>
      </c>
      <c r="J749" s="240">
        <v>0</v>
      </c>
      <c r="K749" s="240">
        <v>26902.09664</v>
      </c>
      <c r="L749" s="240">
        <v>0</v>
      </c>
      <c r="M749" s="240">
        <v>0</v>
      </c>
      <c r="N749" s="240" t="s">
        <v>12</v>
      </c>
      <c r="O749" s="240">
        <v>0</v>
      </c>
      <c r="P749" s="240">
        <v>26902.09664</v>
      </c>
      <c r="Q749" s="240">
        <v>0</v>
      </c>
      <c r="R749" s="240">
        <v>26902.09664</v>
      </c>
      <c r="S749" s="240">
        <v>0</v>
      </c>
      <c r="T749" s="245" t="s">
        <v>12</v>
      </c>
      <c r="U749" s="245" t="s">
        <v>316</v>
      </c>
      <c r="V749" s="245" t="s">
        <v>317</v>
      </c>
      <c r="W749" s="245" t="s">
        <v>340</v>
      </c>
      <c r="X749" s="245" t="s">
        <v>12</v>
      </c>
      <c r="Y749" s="245" t="s">
        <v>687</v>
      </c>
      <c r="Z749" s="245" t="s">
        <v>688</v>
      </c>
      <c r="AA749" s="247">
        <v>80202</v>
      </c>
      <c r="AB749" s="245" t="s">
        <v>1242</v>
      </c>
      <c r="AC749" s="245" t="s">
        <v>394</v>
      </c>
      <c r="AD749" s="245" t="s">
        <v>395</v>
      </c>
      <c r="AE749" s="245" t="s">
        <v>12</v>
      </c>
    </row>
    <row r="750" spans="2:31" x14ac:dyDescent="0.35">
      <c r="B750" s="244">
        <v>104760</v>
      </c>
      <c r="C750" s="245" t="s">
        <v>1651</v>
      </c>
      <c r="D750" s="244">
        <v>2014</v>
      </c>
      <c r="E750" s="245" t="s">
        <v>12</v>
      </c>
      <c r="F750" s="240">
        <v>0</v>
      </c>
      <c r="G750" s="245" t="s">
        <v>1755</v>
      </c>
      <c r="H750" s="245" t="s">
        <v>12</v>
      </c>
      <c r="I750" s="240">
        <v>0</v>
      </c>
      <c r="J750" s="240">
        <v>0</v>
      </c>
      <c r="K750" s="240">
        <v>0</v>
      </c>
      <c r="L750" s="240">
        <v>0</v>
      </c>
      <c r="M750" s="240">
        <v>0</v>
      </c>
      <c r="N750" s="240" t="s">
        <v>12</v>
      </c>
      <c r="O750" s="240">
        <v>0</v>
      </c>
      <c r="P750" s="240">
        <v>0</v>
      </c>
      <c r="Q750" s="240">
        <v>0</v>
      </c>
      <c r="R750" s="240">
        <v>0</v>
      </c>
      <c r="S750" s="240">
        <v>0</v>
      </c>
      <c r="T750" s="245" t="s">
        <v>12</v>
      </c>
      <c r="U750" s="245" t="s">
        <v>317</v>
      </c>
      <c r="V750" s="245" t="s">
        <v>317</v>
      </c>
      <c r="W750" s="245" t="s">
        <v>12</v>
      </c>
      <c r="X750" s="245" t="s">
        <v>12</v>
      </c>
      <c r="Y750" s="245" t="s">
        <v>1652</v>
      </c>
      <c r="Z750" s="245" t="s">
        <v>464</v>
      </c>
      <c r="AA750" s="247">
        <v>86436</v>
      </c>
      <c r="AB750" s="245" t="s">
        <v>638</v>
      </c>
      <c r="AC750" s="245" t="s">
        <v>424</v>
      </c>
      <c r="AD750" s="245" t="s">
        <v>1900</v>
      </c>
      <c r="AE750" s="245" t="s">
        <v>12</v>
      </c>
    </row>
    <row r="751" spans="2:31" x14ac:dyDescent="0.35">
      <c r="B751" s="244">
        <v>101460</v>
      </c>
      <c r="C751" s="245" t="s">
        <v>1653</v>
      </c>
      <c r="D751" s="244">
        <v>2014</v>
      </c>
      <c r="E751" s="245" t="s">
        <v>12</v>
      </c>
      <c r="F751" s="240">
        <v>27871.5491629955</v>
      </c>
      <c r="G751" s="245" t="s">
        <v>1755</v>
      </c>
      <c r="H751" s="245" t="s">
        <v>12</v>
      </c>
      <c r="I751" s="240">
        <v>27871.5491629955</v>
      </c>
      <c r="J751" s="240">
        <v>0</v>
      </c>
      <c r="K751" s="240">
        <v>0</v>
      </c>
      <c r="L751" s="240">
        <v>0</v>
      </c>
      <c r="M751" s="240">
        <v>0</v>
      </c>
      <c r="N751" s="240" t="s">
        <v>12</v>
      </c>
      <c r="O751" s="240">
        <v>27824.959162995401</v>
      </c>
      <c r="P751" s="240">
        <v>0</v>
      </c>
      <c r="Q751" s="240">
        <v>0</v>
      </c>
      <c r="R751" s="240">
        <v>27824.959162995401</v>
      </c>
      <c r="S751" s="240">
        <v>46.590000000000103</v>
      </c>
      <c r="T751" s="245" t="s">
        <v>12</v>
      </c>
      <c r="U751" s="245" t="s">
        <v>316</v>
      </c>
      <c r="V751" s="245" t="s">
        <v>316</v>
      </c>
      <c r="W751" s="245" t="s">
        <v>363</v>
      </c>
      <c r="X751" s="245" t="s">
        <v>12</v>
      </c>
      <c r="Y751" s="245" t="s">
        <v>969</v>
      </c>
      <c r="Z751" s="245" t="s">
        <v>320</v>
      </c>
      <c r="AA751" s="247">
        <v>93268</v>
      </c>
      <c r="AB751" s="245" t="s">
        <v>342</v>
      </c>
      <c r="AC751" s="245" t="s">
        <v>343</v>
      </c>
      <c r="AD751" s="245" t="s">
        <v>344</v>
      </c>
      <c r="AE751" s="245" t="s">
        <v>12</v>
      </c>
    </row>
    <row r="752" spans="2:31" x14ac:dyDescent="0.35">
      <c r="B752" s="244">
        <v>104005</v>
      </c>
      <c r="C752" s="245" t="s">
        <v>1654</v>
      </c>
      <c r="D752" s="244">
        <v>2014</v>
      </c>
      <c r="E752" s="245" t="s">
        <v>12</v>
      </c>
      <c r="F752" s="240">
        <v>16393.343902394201</v>
      </c>
      <c r="G752" s="245" t="s">
        <v>1755</v>
      </c>
      <c r="H752" s="245" t="s">
        <v>12</v>
      </c>
      <c r="I752" s="240">
        <v>16393.343902394201</v>
      </c>
      <c r="J752" s="240">
        <v>0</v>
      </c>
      <c r="K752" s="240">
        <v>0</v>
      </c>
      <c r="L752" s="240">
        <v>0</v>
      </c>
      <c r="M752" s="240">
        <v>0</v>
      </c>
      <c r="N752" s="240" t="s">
        <v>12</v>
      </c>
      <c r="O752" s="240">
        <v>0</v>
      </c>
      <c r="P752" s="240">
        <v>0</v>
      </c>
      <c r="Q752" s="240">
        <v>0</v>
      </c>
      <c r="R752" s="240">
        <v>0</v>
      </c>
      <c r="S752" s="240">
        <v>16393.343902394201</v>
      </c>
      <c r="T752" s="245" t="s">
        <v>12</v>
      </c>
      <c r="U752" s="245" t="s">
        <v>317</v>
      </c>
      <c r="V752" s="245" t="s">
        <v>317</v>
      </c>
      <c r="W752" s="245" t="s">
        <v>12</v>
      </c>
      <c r="X752" s="245" t="s">
        <v>12</v>
      </c>
      <c r="Y752" s="245" t="s">
        <v>346</v>
      </c>
      <c r="Z752" s="245" t="s">
        <v>320</v>
      </c>
      <c r="AA752" s="247">
        <v>93308</v>
      </c>
      <c r="AB752" s="245" t="s">
        <v>391</v>
      </c>
      <c r="AC752" s="245" t="s">
        <v>566</v>
      </c>
      <c r="AD752" s="245" t="s">
        <v>392</v>
      </c>
      <c r="AE752" s="245" t="s">
        <v>12</v>
      </c>
    </row>
    <row r="753" spans="2:31" x14ac:dyDescent="0.35">
      <c r="B753" s="244">
        <v>3063</v>
      </c>
      <c r="C753" s="245" t="s">
        <v>2108</v>
      </c>
      <c r="D753" s="244">
        <v>2014</v>
      </c>
      <c r="E753" s="245" t="s">
        <v>12</v>
      </c>
      <c r="F753" s="240">
        <v>35719.656222363403</v>
      </c>
      <c r="G753" s="245" t="s">
        <v>1755</v>
      </c>
      <c r="H753" s="245" t="s">
        <v>12</v>
      </c>
      <c r="I753" s="240">
        <v>0</v>
      </c>
      <c r="J753" s="240">
        <v>0</v>
      </c>
      <c r="K753" s="240">
        <v>0</v>
      </c>
      <c r="L753" s="240">
        <v>0</v>
      </c>
      <c r="M753" s="240">
        <v>35719.656222363403</v>
      </c>
      <c r="N753" s="240" t="s">
        <v>12</v>
      </c>
      <c r="O753" s="240">
        <v>0</v>
      </c>
      <c r="P753" s="240">
        <v>0</v>
      </c>
      <c r="Q753" s="240">
        <v>35719.656222363403</v>
      </c>
      <c r="R753" s="240">
        <v>35719.656222363403</v>
      </c>
      <c r="S753" s="240">
        <v>0</v>
      </c>
      <c r="T753" s="245" t="s">
        <v>12</v>
      </c>
      <c r="U753" s="245" t="s">
        <v>316</v>
      </c>
      <c r="V753" s="245" t="s">
        <v>317</v>
      </c>
      <c r="W753" s="245" t="s">
        <v>381</v>
      </c>
      <c r="X753" s="245" t="s">
        <v>12</v>
      </c>
      <c r="Y753" s="245" t="s">
        <v>1656</v>
      </c>
      <c r="Z753" s="245" t="s">
        <v>320</v>
      </c>
      <c r="AA753" s="247">
        <v>96161</v>
      </c>
      <c r="AB753" s="245" t="s">
        <v>321</v>
      </c>
      <c r="AC753" s="245" t="s">
        <v>322</v>
      </c>
      <c r="AD753" s="245" t="s">
        <v>323</v>
      </c>
      <c r="AE753" s="245" t="s">
        <v>12</v>
      </c>
    </row>
    <row r="754" spans="2:31" x14ac:dyDescent="0.35">
      <c r="B754" s="244">
        <v>100952</v>
      </c>
      <c r="C754" s="245" t="s">
        <v>1659</v>
      </c>
      <c r="D754" s="244">
        <v>2014</v>
      </c>
      <c r="E754" s="245" t="s">
        <v>12</v>
      </c>
      <c r="F754" s="240">
        <v>22387.936075199901</v>
      </c>
      <c r="G754" s="245" t="s">
        <v>1755</v>
      </c>
      <c r="H754" s="245" t="s">
        <v>12</v>
      </c>
      <c r="I754" s="240">
        <v>22387.936075199901</v>
      </c>
      <c r="J754" s="240">
        <v>0</v>
      </c>
      <c r="K754" s="240">
        <v>0</v>
      </c>
      <c r="L754" s="240">
        <v>0</v>
      </c>
      <c r="M754" s="240">
        <v>0</v>
      </c>
      <c r="N754" s="240" t="s">
        <v>12</v>
      </c>
      <c r="O754" s="240">
        <v>0</v>
      </c>
      <c r="P754" s="240">
        <v>0</v>
      </c>
      <c r="Q754" s="240">
        <v>0</v>
      </c>
      <c r="R754" s="240">
        <v>0</v>
      </c>
      <c r="S754" s="240">
        <v>22387.936075199901</v>
      </c>
      <c r="T754" s="245" t="s">
        <v>12</v>
      </c>
      <c r="U754" s="245" t="s">
        <v>317</v>
      </c>
      <c r="V754" s="245" t="s">
        <v>317</v>
      </c>
      <c r="W754" s="245" t="s">
        <v>12</v>
      </c>
      <c r="X754" s="245" t="s">
        <v>12</v>
      </c>
      <c r="Y754" s="245" t="s">
        <v>627</v>
      </c>
      <c r="Z754" s="245" t="s">
        <v>320</v>
      </c>
      <c r="AA754" s="247">
        <v>92337</v>
      </c>
      <c r="AB754" s="245" t="s">
        <v>800</v>
      </c>
      <c r="AC754" s="245" t="s">
        <v>201</v>
      </c>
      <c r="AD754" s="245" t="s">
        <v>327</v>
      </c>
      <c r="AE754" s="245" t="s">
        <v>12</v>
      </c>
    </row>
    <row r="755" spans="2:31" x14ac:dyDescent="0.35">
      <c r="B755" s="244">
        <v>3064</v>
      </c>
      <c r="C755" s="245" t="s">
        <v>1660</v>
      </c>
      <c r="D755" s="244">
        <v>2014</v>
      </c>
      <c r="E755" s="245" t="s">
        <v>12</v>
      </c>
      <c r="F755" s="240">
        <v>546255.14453467994</v>
      </c>
      <c r="G755" s="245" t="s">
        <v>1755</v>
      </c>
      <c r="H755" s="245" t="s">
        <v>12</v>
      </c>
      <c r="I755" s="240">
        <v>0</v>
      </c>
      <c r="J755" s="240">
        <v>0</v>
      </c>
      <c r="K755" s="240">
        <v>0</v>
      </c>
      <c r="L755" s="240">
        <v>0</v>
      </c>
      <c r="M755" s="240">
        <v>546255.14453467994</v>
      </c>
      <c r="N755" s="240" t="s">
        <v>12</v>
      </c>
      <c r="O755" s="240">
        <v>0</v>
      </c>
      <c r="P755" s="240">
        <v>0</v>
      </c>
      <c r="Q755" s="240">
        <v>438194.98853467999</v>
      </c>
      <c r="R755" s="240">
        <v>438194.98853467999</v>
      </c>
      <c r="S755" s="240">
        <v>108060.156</v>
      </c>
      <c r="T755" s="245" t="s">
        <v>12</v>
      </c>
      <c r="U755" s="245" t="s">
        <v>316</v>
      </c>
      <c r="V755" s="245" t="s">
        <v>317</v>
      </c>
      <c r="W755" s="245" t="s">
        <v>553</v>
      </c>
      <c r="X755" s="245" t="s">
        <v>12</v>
      </c>
      <c r="Y755" s="245" t="s">
        <v>585</v>
      </c>
      <c r="Z755" s="245" t="s">
        <v>320</v>
      </c>
      <c r="AA755" s="247">
        <v>90120</v>
      </c>
      <c r="AB755" s="245" t="s">
        <v>321</v>
      </c>
      <c r="AC755" s="245" t="s">
        <v>322</v>
      </c>
      <c r="AD755" s="245" t="s">
        <v>323</v>
      </c>
      <c r="AE755" s="245" t="s">
        <v>12</v>
      </c>
    </row>
    <row r="756" spans="2:31" x14ac:dyDescent="0.35">
      <c r="B756" s="244">
        <v>100111</v>
      </c>
      <c r="C756" s="245" t="s">
        <v>1661</v>
      </c>
      <c r="D756" s="244">
        <v>2014</v>
      </c>
      <c r="E756" s="245" t="s">
        <v>12</v>
      </c>
      <c r="F756" s="240">
        <v>123712.70509</v>
      </c>
      <c r="G756" s="245" t="s">
        <v>1755</v>
      </c>
      <c r="H756" s="245" t="s">
        <v>12</v>
      </c>
      <c r="I756" s="240">
        <v>123712.70509</v>
      </c>
      <c r="J756" s="240">
        <v>0</v>
      </c>
      <c r="K756" s="240">
        <v>0</v>
      </c>
      <c r="L756" s="240">
        <v>0</v>
      </c>
      <c r="M756" s="240">
        <v>0</v>
      </c>
      <c r="N756" s="240" t="s">
        <v>12</v>
      </c>
      <c r="O756" s="240">
        <v>123712.70509</v>
      </c>
      <c r="P756" s="240">
        <v>0</v>
      </c>
      <c r="Q756" s="240">
        <v>0</v>
      </c>
      <c r="R756" s="240">
        <v>123712.70509</v>
      </c>
      <c r="S756" s="240">
        <v>0</v>
      </c>
      <c r="T756" s="245" t="s">
        <v>12</v>
      </c>
      <c r="U756" s="245" t="s">
        <v>316</v>
      </c>
      <c r="V756" s="245" t="s">
        <v>317</v>
      </c>
      <c r="W756" s="245" t="s">
        <v>553</v>
      </c>
      <c r="X756" s="245" t="s">
        <v>12</v>
      </c>
      <c r="Y756" s="245" t="s">
        <v>540</v>
      </c>
      <c r="Z756" s="245" t="s">
        <v>320</v>
      </c>
      <c r="AA756" s="247">
        <v>95358</v>
      </c>
      <c r="AB756" s="245" t="s">
        <v>352</v>
      </c>
      <c r="AC756" s="245" t="s">
        <v>201</v>
      </c>
      <c r="AD756" s="245" t="s">
        <v>354</v>
      </c>
      <c r="AE756" s="245" t="s">
        <v>12</v>
      </c>
    </row>
    <row r="757" spans="2:31" x14ac:dyDescent="0.35">
      <c r="B757" s="244">
        <v>100371</v>
      </c>
      <c r="C757" s="245" t="s">
        <v>1662</v>
      </c>
      <c r="D757" s="244">
        <v>2014</v>
      </c>
      <c r="E757" s="245" t="s">
        <v>12</v>
      </c>
      <c r="F757" s="240">
        <v>650219.35611719894</v>
      </c>
      <c r="G757" s="245" t="s">
        <v>1755</v>
      </c>
      <c r="H757" s="245" t="s">
        <v>12</v>
      </c>
      <c r="I757" s="240">
        <v>650219.35611719894</v>
      </c>
      <c r="J757" s="240">
        <v>0</v>
      </c>
      <c r="K757" s="240">
        <v>0</v>
      </c>
      <c r="L757" s="240">
        <v>0</v>
      </c>
      <c r="M757" s="240">
        <v>0</v>
      </c>
      <c r="N757" s="240" t="s">
        <v>12</v>
      </c>
      <c r="O757" s="240">
        <v>650219.35611719894</v>
      </c>
      <c r="P757" s="240">
        <v>0</v>
      </c>
      <c r="Q757" s="240">
        <v>0</v>
      </c>
      <c r="R757" s="240">
        <v>650219.35611719894</v>
      </c>
      <c r="S757" s="240">
        <v>0</v>
      </c>
      <c r="T757" s="245" t="s">
        <v>12</v>
      </c>
      <c r="U757" s="245" t="s">
        <v>316</v>
      </c>
      <c r="V757" s="245" t="s">
        <v>317</v>
      </c>
      <c r="W757" s="245" t="s">
        <v>553</v>
      </c>
      <c r="X757" s="245" t="s">
        <v>12</v>
      </c>
      <c r="Y757" s="245" t="s">
        <v>585</v>
      </c>
      <c r="Z757" s="245" t="s">
        <v>320</v>
      </c>
      <c r="AA757" s="247">
        <v>95380</v>
      </c>
      <c r="AB757" s="245" t="s">
        <v>352</v>
      </c>
      <c r="AC757" s="245" t="s">
        <v>201</v>
      </c>
      <c r="AD757" s="245" t="s">
        <v>354</v>
      </c>
      <c r="AE757" s="245" t="s">
        <v>12</v>
      </c>
    </row>
    <row r="758" spans="2:31" x14ac:dyDescent="0.35">
      <c r="B758" s="244">
        <v>5010</v>
      </c>
      <c r="C758" s="245" t="s">
        <v>1665</v>
      </c>
      <c r="D758" s="244">
        <v>2014</v>
      </c>
      <c r="E758" s="245" t="s">
        <v>12</v>
      </c>
      <c r="F758" s="240">
        <v>0</v>
      </c>
      <c r="G758" s="245" t="s">
        <v>1755</v>
      </c>
      <c r="H758" s="245" t="s">
        <v>12</v>
      </c>
      <c r="I758" s="240">
        <v>0</v>
      </c>
      <c r="J758" s="240">
        <v>0</v>
      </c>
      <c r="K758" s="240">
        <v>0</v>
      </c>
      <c r="L758" s="240">
        <v>0</v>
      </c>
      <c r="M758" s="240">
        <v>0</v>
      </c>
      <c r="N758" s="240" t="s">
        <v>12</v>
      </c>
      <c r="O758" s="240">
        <v>0</v>
      </c>
      <c r="P758" s="240">
        <v>0</v>
      </c>
      <c r="Q758" s="240">
        <v>0</v>
      </c>
      <c r="R758" s="240">
        <v>0</v>
      </c>
      <c r="S758" s="240">
        <v>0</v>
      </c>
      <c r="T758" s="245" t="s">
        <v>12</v>
      </c>
      <c r="U758" s="245" t="s">
        <v>317</v>
      </c>
      <c r="V758" s="245" t="s">
        <v>317</v>
      </c>
      <c r="W758" s="245" t="s">
        <v>12</v>
      </c>
      <c r="X758" s="245" t="s">
        <v>12</v>
      </c>
      <c r="Y758" s="245" t="s">
        <v>490</v>
      </c>
      <c r="Z758" s="245" t="s">
        <v>491</v>
      </c>
      <c r="AA758" s="247">
        <v>90120</v>
      </c>
      <c r="AB758" s="245" t="s">
        <v>638</v>
      </c>
      <c r="AC758" s="245" t="s">
        <v>424</v>
      </c>
      <c r="AD758" s="245" t="s">
        <v>425</v>
      </c>
      <c r="AE758" s="245" t="s">
        <v>12</v>
      </c>
    </row>
    <row r="759" spans="2:31" x14ac:dyDescent="0.35">
      <c r="B759" s="244">
        <v>104515</v>
      </c>
      <c r="C759" s="245" t="s">
        <v>1666</v>
      </c>
      <c r="D759" s="244">
        <v>2014</v>
      </c>
      <c r="E759" s="245" t="s">
        <v>12</v>
      </c>
      <c r="F759" s="240">
        <v>0</v>
      </c>
      <c r="G759" s="245" t="s">
        <v>1755</v>
      </c>
      <c r="H759" s="245" t="s">
        <v>12</v>
      </c>
      <c r="I759" s="240">
        <v>0</v>
      </c>
      <c r="J759" s="240">
        <v>0</v>
      </c>
      <c r="K759" s="240">
        <v>0</v>
      </c>
      <c r="L759" s="240">
        <v>0</v>
      </c>
      <c r="M759" s="240">
        <v>0</v>
      </c>
      <c r="N759" s="240" t="s">
        <v>12</v>
      </c>
      <c r="O759" s="240">
        <v>0</v>
      </c>
      <c r="P759" s="240">
        <v>0</v>
      </c>
      <c r="Q759" s="240">
        <v>0</v>
      </c>
      <c r="R759" s="240">
        <v>0</v>
      </c>
      <c r="S759" s="240">
        <v>0</v>
      </c>
      <c r="T759" s="245" t="s">
        <v>12</v>
      </c>
      <c r="U759" s="245" t="s">
        <v>317</v>
      </c>
      <c r="V759" s="245" t="s">
        <v>317</v>
      </c>
      <c r="W759" s="245" t="s">
        <v>12</v>
      </c>
      <c r="X759" s="245" t="s">
        <v>12</v>
      </c>
      <c r="Y759" s="245" t="s">
        <v>444</v>
      </c>
      <c r="Z759" s="245" t="s">
        <v>445</v>
      </c>
      <c r="AA759" s="247">
        <v>77040</v>
      </c>
      <c r="AB759" s="245" t="s">
        <v>717</v>
      </c>
      <c r="AC759" s="245" t="s">
        <v>322</v>
      </c>
      <c r="AD759" s="245" t="s">
        <v>323</v>
      </c>
      <c r="AE759" s="245" t="s">
        <v>12</v>
      </c>
    </row>
    <row r="760" spans="2:31" x14ac:dyDescent="0.35">
      <c r="B760" s="244">
        <v>100300</v>
      </c>
      <c r="C760" s="245" t="s">
        <v>1667</v>
      </c>
      <c r="D760" s="244">
        <v>2014</v>
      </c>
      <c r="E760" s="245" t="s">
        <v>12</v>
      </c>
      <c r="F760" s="240">
        <v>325273.70358336699</v>
      </c>
      <c r="G760" s="245" t="s">
        <v>1755</v>
      </c>
      <c r="H760" s="245" t="s">
        <v>12</v>
      </c>
      <c r="I760" s="240">
        <v>325273.70358336699</v>
      </c>
      <c r="J760" s="240">
        <v>0</v>
      </c>
      <c r="K760" s="240">
        <v>0</v>
      </c>
      <c r="L760" s="240">
        <v>0</v>
      </c>
      <c r="M760" s="240">
        <v>0</v>
      </c>
      <c r="N760" s="240" t="s">
        <v>12</v>
      </c>
      <c r="O760" s="240">
        <v>325273.70358336699</v>
      </c>
      <c r="P760" s="240">
        <v>0</v>
      </c>
      <c r="Q760" s="240">
        <v>0</v>
      </c>
      <c r="R760" s="240">
        <v>325273.70358336699</v>
      </c>
      <c r="S760" s="240">
        <v>0</v>
      </c>
      <c r="T760" s="245" t="s">
        <v>12</v>
      </c>
      <c r="U760" s="245" t="s">
        <v>316</v>
      </c>
      <c r="V760" s="245" t="s">
        <v>317</v>
      </c>
      <c r="W760" s="245" t="s">
        <v>390</v>
      </c>
      <c r="X760" s="245" t="s">
        <v>12</v>
      </c>
      <c r="Y760" s="245" t="s">
        <v>1124</v>
      </c>
      <c r="Z760" s="245" t="s">
        <v>320</v>
      </c>
      <c r="AA760" s="247">
        <v>93516</v>
      </c>
      <c r="AB760" s="245" t="s">
        <v>1492</v>
      </c>
      <c r="AC760" s="245" t="s">
        <v>201</v>
      </c>
      <c r="AD760" s="245" t="s">
        <v>327</v>
      </c>
      <c r="AE760" s="245" t="s">
        <v>12</v>
      </c>
    </row>
    <row r="761" spans="2:31" x14ac:dyDescent="0.35">
      <c r="B761" s="244">
        <v>101271</v>
      </c>
      <c r="C761" s="245" t="s">
        <v>1668</v>
      </c>
      <c r="D761" s="244">
        <v>2014</v>
      </c>
      <c r="E761" s="245" t="s">
        <v>12</v>
      </c>
      <c r="F761" s="240">
        <v>42617.757296360003</v>
      </c>
      <c r="G761" s="245" t="s">
        <v>1755</v>
      </c>
      <c r="H761" s="245" t="s">
        <v>12</v>
      </c>
      <c r="I761" s="240">
        <v>42617.757296360003</v>
      </c>
      <c r="J761" s="240">
        <v>0</v>
      </c>
      <c r="K761" s="240">
        <v>0</v>
      </c>
      <c r="L761" s="240">
        <v>0</v>
      </c>
      <c r="M761" s="240">
        <v>0</v>
      </c>
      <c r="N761" s="240" t="s">
        <v>12</v>
      </c>
      <c r="O761" s="240">
        <v>42617.757296360003</v>
      </c>
      <c r="P761" s="240">
        <v>0</v>
      </c>
      <c r="Q761" s="240">
        <v>0</v>
      </c>
      <c r="R761" s="240">
        <v>42617.757296360003</v>
      </c>
      <c r="S761" s="240">
        <v>0</v>
      </c>
      <c r="T761" s="245" t="s">
        <v>12</v>
      </c>
      <c r="U761" s="245" t="s">
        <v>316</v>
      </c>
      <c r="V761" s="245" t="s">
        <v>316</v>
      </c>
      <c r="W761" s="245" t="s">
        <v>350</v>
      </c>
      <c r="X761" s="245" t="s">
        <v>12</v>
      </c>
      <c r="Y761" s="245" t="s">
        <v>991</v>
      </c>
      <c r="Z761" s="245" t="s">
        <v>320</v>
      </c>
      <c r="AA761" s="247">
        <v>92243</v>
      </c>
      <c r="AB761" s="245" t="s">
        <v>923</v>
      </c>
      <c r="AC761" s="245" t="s">
        <v>201</v>
      </c>
      <c r="AD761" s="245" t="s">
        <v>327</v>
      </c>
      <c r="AE761" s="245" t="s">
        <v>12</v>
      </c>
    </row>
    <row r="762" spans="2:31" x14ac:dyDescent="0.35">
      <c r="B762" s="244">
        <v>104068</v>
      </c>
      <c r="C762" s="245" t="s">
        <v>1672</v>
      </c>
      <c r="D762" s="244">
        <v>2014</v>
      </c>
      <c r="E762" s="245" t="s">
        <v>12</v>
      </c>
      <c r="F762" s="240">
        <v>61686.463836488001</v>
      </c>
      <c r="G762" s="245" t="s">
        <v>1755</v>
      </c>
      <c r="H762" s="245" t="s">
        <v>12</v>
      </c>
      <c r="I762" s="240">
        <v>61686.463836488001</v>
      </c>
      <c r="J762" s="240">
        <v>0</v>
      </c>
      <c r="K762" s="240">
        <v>0</v>
      </c>
      <c r="L762" s="240">
        <v>0</v>
      </c>
      <c r="M762" s="240">
        <v>0</v>
      </c>
      <c r="N762" s="240" t="s">
        <v>12</v>
      </c>
      <c r="O762" s="240">
        <v>61686.463836488001</v>
      </c>
      <c r="P762" s="240">
        <v>0</v>
      </c>
      <c r="Q762" s="240">
        <v>0</v>
      </c>
      <c r="R762" s="240">
        <v>61686.463836488001</v>
      </c>
      <c r="S762" s="240">
        <v>0</v>
      </c>
      <c r="T762" s="245" t="s">
        <v>12</v>
      </c>
      <c r="U762" s="245" t="s">
        <v>316</v>
      </c>
      <c r="V762" s="245" t="s">
        <v>317</v>
      </c>
      <c r="W762" s="245" t="s">
        <v>381</v>
      </c>
      <c r="X762" s="245" t="s">
        <v>12</v>
      </c>
      <c r="Y762" s="245" t="s">
        <v>375</v>
      </c>
      <c r="Z762" s="245" t="s">
        <v>320</v>
      </c>
      <c r="AA762" s="247">
        <v>95817</v>
      </c>
      <c r="AB762" s="245" t="s">
        <v>684</v>
      </c>
      <c r="AC762" s="245" t="s">
        <v>201</v>
      </c>
      <c r="AD762" s="245" t="s">
        <v>327</v>
      </c>
      <c r="AE762" s="245" t="s">
        <v>12</v>
      </c>
    </row>
    <row r="763" spans="2:31" x14ac:dyDescent="0.35">
      <c r="B763" s="244">
        <v>101205</v>
      </c>
      <c r="C763" s="245" t="s">
        <v>2109</v>
      </c>
      <c r="D763" s="244">
        <v>2014</v>
      </c>
      <c r="E763" s="245" t="s">
        <v>12</v>
      </c>
      <c r="F763" s="240">
        <v>932353.27383554506</v>
      </c>
      <c r="G763" s="245" t="s">
        <v>1755</v>
      </c>
      <c r="H763" s="245" t="s">
        <v>12</v>
      </c>
      <c r="I763" s="240">
        <v>932353.27383554506</v>
      </c>
      <c r="J763" s="240">
        <v>0</v>
      </c>
      <c r="K763" s="240">
        <v>0</v>
      </c>
      <c r="L763" s="240">
        <v>0</v>
      </c>
      <c r="M763" s="240">
        <v>0</v>
      </c>
      <c r="N763" s="240" t="s">
        <v>12</v>
      </c>
      <c r="O763" s="240">
        <v>931923.99382348906</v>
      </c>
      <c r="P763" s="240">
        <v>0</v>
      </c>
      <c r="Q763" s="240">
        <v>0</v>
      </c>
      <c r="R763" s="240">
        <v>931923.99382348906</v>
      </c>
      <c r="S763" s="240">
        <v>429.28001205599901</v>
      </c>
      <c r="T763" s="245" t="s">
        <v>12</v>
      </c>
      <c r="U763" s="245" t="s">
        <v>316</v>
      </c>
      <c r="V763" s="245" t="s">
        <v>316</v>
      </c>
      <c r="W763" s="245" t="s">
        <v>390</v>
      </c>
      <c r="X763" s="245" t="s">
        <v>12</v>
      </c>
      <c r="Y763" s="245" t="s">
        <v>377</v>
      </c>
      <c r="Z763" s="245" t="s">
        <v>320</v>
      </c>
      <c r="AA763" s="247">
        <v>90744</v>
      </c>
      <c r="AB763" s="245" t="s">
        <v>391</v>
      </c>
      <c r="AC763" s="245" t="s">
        <v>566</v>
      </c>
      <c r="AD763" s="245" t="s">
        <v>392</v>
      </c>
      <c r="AE763" s="245" t="s">
        <v>12</v>
      </c>
    </row>
    <row r="764" spans="2:31" x14ac:dyDescent="0.35">
      <c r="B764" s="244">
        <v>104062</v>
      </c>
      <c r="C764" s="245" t="s">
        <v>1674</v>
      </c>
      <c r="D764" s="244">
        <v>2014</v>
      </c>
      <c r="E764" s="245" t="s">
        <v>12</v>
      </c>
      <c r="F764" s="240">
        <v>689712.66022399894</v>
      </c>
      <c r="G764" s="245" t="s">
        <v>1755</v>
      </c>
      <c r="H764" s="245" t="s">
        <v>12</v>
      </c>
      <c r="I764" s="240">
        <v>0</v>
      </c>
      <c r="J764" s="240">
        <v>0</v>
      </c>
      <c r="K764" s="240">
        <v>689712.66022399894</v>
      </c>
      <c r="L764" s="240">
        <v>0</v>
      </c>
      <c r="M764" s="240">
        <v>0</v>
      </c>
      <c r="N764" s="240" t="s">
        <v>12</v>
      </c>
      <c r="O764" s="240">
        <v>0</v>
      </c>
      <c r="P764" s="240">
        <v>689712.66022399894</v>
      </c>
      <c r="Q764" s="240">
        <v>0</v>
      </c>
      <c r="R764" s="240">
        <v>689712.66022399894</v>
      </c>
      <c r="S764" s="240">
        <v>0</v>
      </c>
      <c r="T764" s="245" t="s">
        <v>12</v>
      </c>
      <c r="U764" s="245" t="s">
        <v>316</v>
      </c>
      <c r="V764" s="245" t="s">
        <v>317</v>
      </c>
      <c r="W764" s="245" t="s">
        <v>777</v>
      </c>
      <c r="X764" s="245" t="s">
        <v>12</v>
      </c>
      <c r="Y764" s="245" t="s">
        <v>1675</v>
      </c>
      <c r="Z764" s="245" t="s">
        <v>1226</v>
      </c>
      <c r="AA764" s="247">
        <v>68179</v>
      </c>
      <c r="AB764" s="245" t="s">
        <v>530</v>
      </c>
      <c r="AC764" s="245" t="s">
        <v>394</v>
      </c>
      <c r="AD764" s="245" t="s">
        <v>395</v>
      </c>
      <c r="AE764" s="245" t="s">
        <v>12</v>
      </c>
    </row>
    <row r="765" spans="2:31" x14ac:dyDescent="0.35">
      <c r="B765" s="244">
        <v>101124</v>
      </c>
      <c r="C765" s="245" t="s">
        <v>1676</v>
      </c>
      <c r="D765" s="244">
        <v>2014</v>
      </c>
      <c r="E765" s="245" t="s">
        <v>12</v>
      </c>
      <c r="F765" s="240">
        <v>26368.164426002801</v>
      </c>
      <c r="G765" s="245" t="s">
        <v>1755</v>
      </c>
      <c r="H765" s="245" t="s">
        <v>12</v>
      </c>
      <c r="I765" s="240">
        <v>26368.164426002801</v>
      </c>
      <c r="J765" s="240">
        <v>0</v>
      </c>
      <c r="K765" s="240">
        <v>0</v>
      </c>
      <c r="L765" s="240">
        <v>0</v>
      </c>
      <c r="M765" s="240">
        <v>0</v>
      </c>
      <c r="N765" s="240" t="s">
        <v>12</v>
      </c>
      <c r="O765" s="240">
        <v>26368.164426002801</v>
      </c>
      <c r="P765" s="240">
        <v>0</v>
      </c>
      <c r="Q765" s="240">
        <v>0</v>
      </c>
      <c r="R765" s="240">
        <v>26368.164426002801</v>
      </c>
      <c r="S765" s="240">
        <v>0</v>
      </c>
      <c r="T765" s="245" t="s">
        <v>12</v>
      </c>
      <c r="U765" s="245" t="s">
        <v>316</v>
      </c>
      <c r="V765" s="245" t="s">
        <v>317</v>
      </c>
      <c r="W765" s="245" t="s">
        <v>467</v>
      </c>
      <c r="X765" s="245" t="s">
        <v>12</v>
      </c>
      <c r="Y765" s="245" t="s">
        <v>766</v>
      </c>
      <c r="Z765" s="245" t="s">
        <v>320</v>
      </c>
      <c r="AA765" s="247">
        <v>94128</v>
      </c>
      <c r="AB765" s="245" t="s">
        <v>1677</v>
      </c>
      <c r="AC765" s="245" t="s">
        <v>201</v>
      </c>
      <c r="AD765" s="245" t="s">
        <v>327</v>
      </c>
      <c r="AE765" s="245" t="s">
        <v>12</v>
      </c>
    </row>
    <row r="766" spans="2:31" x14ac:dyDescent="0.35">
      <c r="B766" s="244">
        <v>104545</v>
      </c>
      <c r="C766" s="245" t="s">
        <v>1678</v>
      </c>
      <c r="D766" s="244">
        <v>2014</v>
      </c>
      <c r="E766" s="245" t="s">
        <v>12</v>
      </c>
      <c r="F766" s="240">
        <v>37702.130324904603</v>
      </c>
      <c r="G766" s="245" t="s">
        <v>1755</v>
      </c>
      <c r="H766" s="245" t="s">
        <v>12</v>
      </c>
      <c r="I766" s="240">
        <v>0</v>
      </c>
      <c r="J766" s="240">
        <v>0</v>
      </c>
      <c r="K766" s="240">
        <v>37702.130324904603</v>
      </c>
      <c r="L766" s="240">
        <v>0</v>
      </c>
      <c r="M766" s="240">
        <v>0</v>
      </c>
      <c r="N766" s="240" t="s">
        <v>12</v>
      </c>
      <c r="O766" s="240">
        <v>0</v>
      </c>
      <c r="P766" s="240">
        <v>37702.130324904603</v>
      </c>
      <c r="Q766" s="240">
        <v>0</v>
      </c>
      <c r="R766" s="240">
        <v>37702.130324904603</v>
      </c>
      <c r="S766" s="240">
        <v>0</v>
      </c>
      <c r="T766" s="245" t="s">
        <v>12</v>
      </c>
      <c r="U766" s="245" t="s">
        <v>316</v>
      </c>
      <c r="V766" s="245" t="s">
        <v>317</v>
      </c>
      <c r="W766" s="245" t="s">
        <v>381</v>
      </c>
      <c r="X766" s="245" t="s">
        <v>12</v>
      </c>
      <c r="Y766" s="245" t="s">
        <v>1621</v>
      </c>
      <c r="Z766" s="245" t="s">
        <v>1231</v>
      </c>
      <c r="AA766" s="247">
        <v>89509</v>
      </c>
      <c r="AB766" s="245" t="s">
        <v>446</v>
      </c>
      <c r="AC766" s="245" t="s">
        <v>424</v>
      </c>
      <c r="AD766" s="245" t="s">
        <v>425</v>
      </c>
      <c r="AE766" s="245" t="s">
        <v>12</v>
      </c>
    </row>
    <row r="767" spans="2:31" x14ac:dyDescent="0.35">
      <c r="B767" s="244">
        <v>101469</v>
      </c>
      <c r="C767" s="245" t="s">
        <v>1679</v>
      </c>
      <c r="D767" s="244">
        <v>2014</v>
      </c>
      <c r="E767" s="245" t="s">
        <v>12</v>
      </c>
      <c r="F767" s="240">
        <v>37467.372545091202</v>
      </c>
      <c r="G767" s="245" t="s">
        <v>1755</v>
      </c>
      <c r="H767" s="245" t="s">
        <v>12</v>
      </c>
      <c r="I767" s="240">
        <v>37467.372545091202</v>
      </c>
      <c r="J767" s="240">
        <v>0</v>
      </c>
      <c r="K767" s="240">
        <v>0</v>
      </c>
      <c r="L767" s="240">
        <v>0</v>
      </c>
      <c r="M767" s="240">
        <v>0</v>
      </c>
      <c r="N767" s="240" t="s">
        <v>12</v>
      </c>
      <c r="O767" s="240">
        <v>37467.372545091202</v>
      </c>
      <c r="P767" s="240">
        <v>0</v>
      </c>
      <c r="Q767" s="240">
        <v>0</v>
      </c>
      <c r="R767" s="240">
        <v>37467.372545091202</v>
      </c>
      <c r="S767" s="240">
        <v>0</v>
      </c>
      <c r="T767" s="245" t="s">
        <v>12</v>
      </c>
      <c r="U767" s="245" t="s">
        <v>480</v>
      </c>
      <c r="V767" s="245" t="s">
        <v>316</v>
      </c>
      <c r="W767" s="245" t="s">
        <v>467</v>
      </c>
      <c r="X767" s="245" t="s">
        <v>12</v>
      </c>
      <c r="Y767" s="245" t="s">
        <v>1680</v>
      </c>
      <c r="Z767" s="245" t="s">
        <v>320</v>
      </c>
      <c r="AA767" s="247">
        <v>94587</v>
      </c>
      <c r="AB767" s="245" t="s">
        <v>334</v>
      </c>
      <c r="AC767" s="245" t="s">
        <v>201</v>
      </c>
      <c r="AD767" s="245" t="s">
        <v>327</v>
      </c>
      <c r="AE767" s="245" t="s">
        <v>12</v>
      </c>
    </row>
    <row r="768" spans="2:31" x14ac:dyDescent="0.35">
      <c r="B768" s="244">
        <v>104514</v>
      </c>
      <c r="C768" s="245" t="s">
        <v>1956</v>
      </c>
      <c r="D768" s="244">
        <v>2014</v>
      </c>
      <c r="E768" s="245" t="s">
        <v>12</v>
      </c>
      <c r="F768" s="240">
        <v>5098.9997489768903</v>
      </c>
      <c r="G768" s="245" t="s">
        <v>1755</v>
      </c>
      <c r="H768" s="245" t="s">
        <v>12</v>
      </c>
      <c r="I768" s="240">
        <v>5098.9997489768903</v>
      </c>
      <c r="J768" s="240">
        <v>0</v>
      </c>
      <c r="K768" s="240">
        <v>0</v>
      </c>
      <c r="L768" s="240">
        <v>0</v>
      </c>
      <c r="M768" s="240">
        <v>0</v>
      </c>
      <c r="N768" s="240" t="s">
        <v>12</v>
      </c>
      <c r="O768" s="240">
        <v>0</v>
      </c>
      <c r="P768" s="240">
        <v>0</v>
      </c>
      <c r="Q768" s="240">
        <v>0</v>
      </c>
      <c r="R768" s="240">
        <v>0</v>
      </c>
      <c r="S768" s="240">
        <v>5098.9997489768903</v>
      </c>
      <c r="T768" s="245" t="s">
        <v>12</v>
      </c>
      <c r="U768" s="245" t="s">
        <v>316</v>
      </c>
      <c r="V768" s="245" t="s">
        <v>317</v>
      </c>
      <c r="W768" s="245" t="s">
        <v>553</v>
      </c>
      <c r="X768" s="245" t="s">
        <v>12</v>
      </c>
      <c r="Y768" s="245" t="s">
        <v>508</v>
      </c>
      <c r="Z768" s="245" t="s">
        <v>320</v>
      </c>
      <c r="AA768" s="247">
        <v>94720</v>
      </c>
      <c r="AB768" s="245" t="s">
        <v>520</v>
      </c>
      <c r="AC768" s="245" t="s">
        <v>201</v>
      </c>
      <c r="AD768" s="245" t="s">
        <v>327</v>
      </c>
      <c r="AE768" s="245" t="s">
        <v>12</v>
      </c>
    </row>
    <row r="769" spans="2:31" x14ac:dyDescent="0.35">
      <c r="B769" s="244">
        <v>100305</v>
      </c>
      <c r="C769" s="245" t="s">
        <v>1682</v>
      </c>
      <c r="D769" s="244">
        <v>2014</v>
      </c>
      <c r="E769" s="245" t="s">
        <v>12</v>
      </c>
      <c r="F769" s="240">
        <v>53025.924668827</v>
      </c>
      <c r="G769" s="245" t="s">
        <v>1755</v>
      </c>
      <c r="H769" s="245" t="s">
        <v>12</v>
      </c>
      <c r="I769" s="240">
        <v>53025.924668827</v>
      </c>
      <c r="J769" s="240">
        <v>0</v>
      </c>
      <c r="K769" s="240">
        <v>0</v>
      </c>
      <c r="L769" s="240">
        <v>0</v>
      </c>
      <c r="M769" s="240">
        <v>0</v>
      </c>
      <c r="N769" s="240" t="s">
        <v>12</v>
      </c>
      <c r="O769" s="240">
        <v>53025.924668827</v>
      </c>
      <c r="P769" s="240">
        <v>0</v>
      </c>
      <c r="Q769" s="240">
        <v>0</v>
      </c>
      <c r="R769" s="240">
        <v>53025.924668827</v>
      </c>
      <c r="S769" s="240">
        <v>0</v>
      </c>
      <c r="T769" s="245" t="s">
        <v>12</v>
      </c>
      <c r="U769" s="245" t="s">
        <v>316</v>
      </c>
      <c r="V769" s="245" t="s">
        <v>317</v>
      </c>
      <c r="W769" s="245" t="s">
        <v>381</v>
      </c>
      <c r="X769" s="245" t="s">
        <v>12</v>
      </c>
      <c r="Y769" s="245" t="s">
        <v>1683</v>
      </c>
      <c r="Z769" s="245" t="s">
        <v>320</v>
      </c>
      <c r="AA769" s="247">
        <v>95616</v>
      </c>
      <c r="AB769" s="245" t="s">
        <v>520</v>
      </c>
      <c r="AC769" s="245" t="s">
        <v>201</v>
      </c>
      <c r="AD769" s="245" t="s">
        <v>327</v>
      </c>
      <c r="AE769" s="245" t="s">
        <v>12</v>
      </c>
    </row>
    <row r="770" spans="2:31" x14ac:dyDescent="0.35">
      <c r="B770" s="244">
        <v>101296</v>
      </c>
      <c r="C770" s="245" t="s">
        <v>1684</v>
      </c>
      <c r="D770" s="244">
        <v>2014</v>
      </c>
      <c r="E770" s="245" t="s">
        <v>12</v>
      </c>
      <c r="F770" s="240">
        <v>73366.888148523896</v>
      </c>
      <c r="G770" s="245" t="s">
        <v>1755</v>
      </c>
      <c r="H770" s="245" t="s">
        <v>12</v>
      </c>
      <c r="I770" s="240">
        <v>73366.888148523896</v>
      </c>
      <c r="J770" s="240">
        <v>0</v>
      </c>
      <c r="K770" s="240">
        <v>0</v>
      </c>
      <c r="L770" s="240">
        <v>0</v>
      </c>
      <c r="M770" s="240">
        <v>0</v>
      </c>
      <c r="N770" s="240" t="s">
        <v>12</v>
      </c>
      <c r="O770" s="240">
        <v>73366.888148523896</v>
      </c>
      <c r="P770" s="240">
        <v>0</v>
      </c>
      <c r="Q770" s="240">
        <v>0</v>
      </c>
      <c r="R770" s="240">
        <v>73366.888148523896</v>
      </c>
      <c r="S770" s="240">
        <v>0</v>
      </c>
      <c r="T770" s="245" t="s">
        <v>12</v>
      </c>
      <c r="U770" s="245" t="s">
        <v>316</v>
      </c>
      <c r="V770" s="245" t="s">
        <v>317</v>
      </c>
      <c r="W770" s="245" t="s">
        <v>1771</v>
      </c>
      <c r="X770" s="245" t="s">
        <v>12</v>
      </c>
      <c r="Y770" s="245" t="s">
        <v>386</v>
      </c>
      <c r="Z770" s="245" t="s">
        <v>320</v>
      </c>
      <c r="AA770" s="247">
        <v>92697</v>
      </c>
      <c r="AB770" s="245" t="s">
        <v>520</v>
      </c>
      <c r="AC770" s="245" t="s">
        <v>201</v>
      </c>
      <c r="AD770" s="245" t="s">
        <v>327</v>
      </c>
      <c r="AE770" s="245" t="s">
        <v>12</v>
      </c>
    </row>
    <row r="771" spans="2:31" x14ac:dyDescent="0.35">
      <c r="B771" s="244">
        <v>100997</v>
      </c>
      <c r="C771" s="245" t="s">
        <v>1685</v>
      </c>
      <c r="D771" s="244">
        <v>2014</v>
      </c>
      <c r="E771" s="245" t="s">
        <v>12</v>
      </c>
      <c r="F771" s="240">
        <v>230006.48773624</v>
      </c>
      <c r="G771" s="245" t="s">
        <v>1755</v>
      </c>
      <c r="H771" s="245" t="s">
        <v>12</v>
      </c>
      <c r="I771" s="240">
        <v>220894.48773624</v>
      </c>
      <c r="J771" s="240">
        <v>9112</v>
      </c>
      <c r="K771" s="240">
        <v>0</v>
      </c>
      <c r="L771" s="240">
        <v>0</v>
      </c>
      <c r="M771" s="240">
        <v>0</v>
      </c>
      <c r="N771" s="240" t="s">
        <v>12</v>
      </c>
      <c r="O771" s="240">
        <v>220894.48773624</v>
      </c>
      <c r="P771" s="240">
        <v>0</v>
      </c>
      <c r="Q771" s="240">
        <v>0</v>
      </c>
      <c r="R771" s="240">
        <v>220894.48773624</v>
      </c>
      <c r="S771" s="240">
        <v>9112</v>
      </c>
      <c r="T771" s="245" t="s">
        <v>12</v>
      </c>
      <c r="U771" s="245" t="s">
        <v>316</v>
      </c>
      <c r="V771" s="245" t="s">
        <v>317</v>
      </c>
      <c r="W771" s="245" t="s">
        <v>553</v>
      </c>
      <c r="X771" s="245" t="s">
        <v>12</v>
      </c>
      <c r="Y771" s="245" t="s">
        <v>506</v>
      </c>
      <c r="Z771" s="245" t="s">
        <v>320</v>
      </c>
      <c r="AA771" s="247">
        <v>90095</v>
      </c>
      <c r="AB771" s="245" t="s">
        <v>520</v>
      </c>
      <c r="AC771" s="245" t="s">
        <v>201</v>
      </c>
      <c r="AD771" s="245" t="s">
        <v>327</v>
      </c>
      <c r="AE771" s="245" t="s">
        <v>12</v>
      </c>
    </row>
    <row r="772" spans="2:31" x14ac:dyDescent="0.35">
      <c r="B772" s="244">
        <v>104173</v>
      </c>
      <c r="C772" s="245" t="s">
        <v>1686</v>
      </c>
      <c r="D772" s="244">
        <v>2014</v>
      </c>
      <c r="E772" s="245" t="s">
        <v>12</v>
      </c>
      <c r="F772" s="240">
        <v>19445.051812000002</v>
      </c>
      <c r="G772" s="245" t="s">
        <v>1755</v>
      </c>
      <c r="H772" s="245" t="s">
        <v>12</v>
      </c>
      <c r="I772" s="240">
        <v>18403.051812000002</v>
      </c>
      <c r="J772" s="240">
        <v>1042</v>
      </c>
      <c r="K772" s="240">
        <v>0</v>
      </c>
      <c r="L772" s="240">
        <v>0</v>
      </c>
      <c r="M772" s="240">
        <v>0</v>
      </c>
      <c r="N772" s="240" t="s">
        <v>12</v>
      </c>
      <c r="O772" s="240">
        <v>0</v>
      </c>
      <c r="P772" s="240">
        <v>0</v>
      </c>
      <c r="Q772" s="240">
        <v>0</v>
      </c>
      <c r="R772" s="240">
        <v>0</v>
      </c>
      <c r="S772" s="240">
        <v>19445.051812000002</v>
      </c>
      <c r="T772" s="245" t="s">
        <v>12</v>
      </c>
      <c r="U772" s="245" t="s">
        <v>317</v>
      </c>
      <c r="V772" s="245" t="s">
        <v>317</v>
      </c>
      <c r="W772" s="245" t="s">
        <v>12</v>
      </c>
      <c r="X772" s="245" t="s">
        <v>12</v>
      </c>
      <c r="Y772" s="245" t="s">
        <v>746</v>
      </c>
      <c r="Z772" s="245" t="s">
        <v>320</v>
      </c>
      <c r="AA772" s="247">
        <v>92521</v>
      </c>
      <c r="AB772" s="245" t="s">
        <v>520</v>
      </c>
      <c r="AC772" s="245" t="s">
        <v>201</v>
      </c>
      <c r="AD772" s="245" t="s">
        <v>327</v>
      </c>
      <c r="AE772" s="245" t="s">
        <v>12</v>
      </c>
    </row>
    <row r="773" spans="2:31" x14ac:dyDescent="0.35">
      <c r="B773" s="244">
        <v>101305</v>
      </c>
      <c r="C773" s="245" t="s">
        <v>1687</v>
      </c>
      <c r="D773" s="244">
        <v>2014</v>
      </c>
      <c r="E773" s="245" t="s">
        <v>12</v>
      </c>
      <c r="F773" s="240">
        <v>147359.381473599</v>
      </c>
      <c r="G773" s="245" t="s">
        <v>1755</v>
      </c>
      <c r="H773" s="245" t="s">
        <v>12</v>
      </c>
      <c r="I773" s="240">
        <v>147359.381473599</v>
      </c>
      <c r="J773" s="240">
        <v>0</v>
      </c>
      <c r="K773" s="240">
        <v>0</v>
      </c>
      <c r="L773" s="240">
        <v>0</v>
      </c>
      <c r="M773" s="240">
        <v>0</v>
      </c>
      <c r="N773" s="240" t="s">
        <v>12</v>
      </c>
      <c r="O773" s="240">
        <v>147359.381473599</v>
      </c>
      <c r="P773" s="240">
        <v>0</v>
      </c>
      <c r="Q773" s="240">
        <v>0</v>
      </c>
      <c r="R773" s="240">
        <v>147359.381473599</v>
      </c>
      <c r="S773" s="240">
        <v>0</v>
      </c>
      <c r="T773" s="245" t="s">
        <v>12</v>
      </c>
      <c r="U773" s="245" t="s">
        <v>316</v>
      </c>
      <c r="V773" s="245" t="s">
        <v>317</v>
      </c>
      <c r="W773" s="245" t="s">
        <v>381</v>
      </c>
      <c r="X773" s="245" t="s">
        <v>12</v>
      </c>
      <c r="Y773" s="245" t="s">
        <v>1688</v>
      </c>
      <c r="Z773" s="245" t="s">
        <v>320</v>
      </c>
      <c r="AA773" s="247">
        <v>92093</v>
      </c>
      <c r="AB773" s="245" t="s">
        <v>520</v>
      </c>
      <c r="AC773" s="245" t="s">
        <v>201</v>
      </c>
      <c r="AD773" s="245" t="s">
        <v>327</v>
      </c>
      <c r="AE773" s="245" t="s">
        <v>12</v>
      </c>
    </row>
    <row r="774" spans="2:31" x14ac:dyDescent="0.35">
      <c r="B774" s="244">
        <v>101416</v>
      </c>
      <c r="C774" s="245" t="s">
        <v>1689</v>
      </c>
      <c r="D774" s="244">
        <v>2014</v>
      </c>
      <c r="E774" s="245" t="s">
        <v>12</v>
      </c>
      <c r="F774" s="240">
        <v>55475.561853772102</v>
      </c>
      <c r="G774" s="245" t="s">
        <v>1755</v>
      </c>
      <c r="H774" s="245" t="s">
        <v>12</v>
      </c>
      <c r="I774" s="240">
        <v>55475.561853772102</v>
      </c>
      <c r="J774" s="240">
        <v>0</v>
      </c>
      <c r="K774" s="240">
        <v>0</v>
      </c>
      <c r="L774" s="240">
        <v>0</v>
      </c>
      <c r="M774" s="240">
        <v>0</v>
      </c>
      <c r="N774" s="240" t="s">
        <v>12</v>
      </c>
      <c r="O774" s="240">
        <v>55475.561853772102</v>
      </c>
      <c r="P774" s="240">
        <v>0</v>
      </c>
      <c r="Q774" s="240">
        <v>0</v>
      </c>
      <c r="R774" s="240">
        <v>55475.561853772102</v>
      </c>
      <c r="S774" s="240">
        <v>0</v>
      </c>
      <c r="T774" s="245" t="s">
        <v>12</v>
      </c>
      <c r="U774" s="245" t="s">
        <v>316</v>
      </c>
      <c r="V774" s="245" t="s">
        <v>317</v>
      </c>
      <c r="W774" s="245" t="s">
        <v>1771</v>
      </c>
      <c r="X774" s="245" t="s">
        <v>12</v>
      </c>
      <c r="Y774" s="245" t="s">
        <v>766</v>
      </c>
      <c r="Z774" s="245" t="s">
        <v>320</v>
      </c>
      <c r="AA774" s="247">
        <v>94143</v>
      </c>
      <c r="AB774" s="245" t="s">
        <v>520</v>
      </c>
      <c r="AC774" s="245" t="s">
        <v>201</v>
      </c>
      <c r="AD774" s="245" t="s">
        <v>327</v>
      </c>
      <c r="AE774" s="245" t="s">
        <v>12</v>
      </c>
    </row>
    <row r="775" spans="2:31" x14ac:dyDescent="0.35">
      <c r="B775" s="244">
        <v>104372</v>
      </c>
      <c r="C775" s="245" t="s">
        <v>1904</v>
      </c>
      <c r="D775" s="244">
        <v>2014</v>
      </c>
      <c r="E775" s="245" t="s">
        <v>12</v>
      </c>
      <c r="F775" s="240">
        <v>15950.6340708556</v>
      </c>
      <c r="G775" s="245" t="s">
        <v>1755</v>
      </c>
      <c r="H775" s="245" t="s">
        <v>12</v>
      </c>
      <c r="I775" s="240">
        <v>15950.6340708556</v>
      </c>
      <c r="J775" s="240">
        <v>0</v>
      </c>
      <c r="K775" s="240">
        <v>0</v>
      </c>
      <c r="L775" s="240">
        <v>0</v>
      </c>
      <c r="M775" s="240">
        <v>0</v>
      </c>
      <c r="N775" s="240" t="s">
        <v>12</v>
      </c>
      <c r="O775" s="240">
        <v>0</v>
      </c>
      <c r="P775" s="240">
        <v>0</v>
      </c>
      <c r="Q775" s="240">
        <v>0</v>
      </c>
      <c r="R775" s="240">
        <v>0</v>
      </c>
      <c r="S775" s="240">
        <v>15950.6340708556</v>
      </c>
      <c r="T775" s="245" t="s">
        <v>12</v>
      </c>
      <c r="U775" s="245" t="s">
        <v>316</v>
      </c>
      <c r="V775" s="245" t="s">
        <v>317</v>
      </c>
      <c r="W775" s="245" t="s">
        <v>1771</v>
      </c>
      <c r="X775" s="245" t="s">
        <v>12</v>
      </c>
      <c r="Y775" s="245" t="s">
        <v>1476</v>
      </c>
      <c r="Z775" s="245" t="s">
        <v>320</v>
      </c>
      <c r="AA775" s="247">
        <v>93106</v>
      </c>
      <c r="AB775" s="245" t="s">
        <v>520</v>
      </c>
      <c r="AC775" s="245" t="s">
        <v>201</v>
      </c>
      <c r="AD775" s="245" t="s">
        <v>327</v>
      </c>
      <c r="AE775" s="245" t="s">
        <v>12</v>
      </c>
    </row>
    <row r="776" spans="2:31" x14ac:dyDescent="0.35">
      <c r="B776" s="244">
        <v>100273</v>
      </c>
      <c r="C776" s="245" t="s">
        <v>2036</v>
      </c>
      <c r="D776" s="244">
        <v>2014</v>
      </c>
      <c r="E776" s="245" t="s">
        <v>12</v>
      </c>
      <c r="F776" s="240">
        <v>12324.0862104642</v>
      </c>
      <c r="G776" s="245" t="s">
        <v>1755</v>
      </c>
      <c r="H776" s="245" t="s">
        <v>12</v>
      </c>
      <c r="I776" s="240">
        <v>12324.0862104642</v>
      </c>
      <c r="J776" s="240">
        <v>0</v>
      </c>
      <c r="K776" s="240">
        <v>0</v>
      </c>
      <c r="L776" s="240">
        <v>0</v>
      </c>
      <c r="M776" s="240">
        <v>0</v>
      </c>
      <c r="N776" s="240" t="s">
        <v>12</v>
      </c>
      <c r="O776" s="240">
        <v>12324.0862104642</v>
      </c>
      <c r="P776" s="240">
        <v>0</v>
      </c>
      <c r="Q776" s="240">
        <v>0</v>
      </c>
      <c r="R776" s="240">
        <v>12324.0862104642</v>
      </c>
      <c r="S776" s="240">
        <v>0</v>
      </c>
      <c r="T776" s="245" t="s">
        <v>12</v>
      </c>
      <c r="U776" s="245" t="s">
        <v>316</v>
      </c>
      <c r="V776" s="245" t="s">
        <v>317</v>
      </c>
      <c r="W776" s="245" t="s">
        <v>1771</v>
      </c>
      <c r="X776" s="245" t="s">
        <v>12</v>
      </c>
      <c r="Y776" s="245" t="s">
        <v>1479</v>
      </c>
      <c r="Z776" s="245" t="s">
        <v>320</v>
      </c>
      <c r="AA776" s="247">
        <v>95064</v>
      </c>
      <c r="AB776" s="245" t="s">
        <v>520</v>
      </c>
      <c r="AC776" s="245" t="s">
        <v>201</v>
      </c>
      <c r="AD776" s="245" t="s">
        <v>327</v>
      </c>
      <c r="AE776" s="245" t="s">
        <v>12</v>
      </c>
    </row>
    <row r="777" spans="2:31" x14ac:dyDescent="0.35">
      <c r="B777" s="244">
        <v>104361</v>
      </c>
      <c r="C777" s="245" t="s">
        <v>1692</v>
      </c>
      <c r="D777" s="244">
        <v>2014</v>
      </c>
      <c r="E777" s="245" t="s">
        <v>12</v>
      </c>
      <c r="F777" s="240">
        <v>14435.144</v>
      </c>
      <c r="G777" s="245" t="s">
        <v>1755</v>
      </c>
      <c r="H777" s="245" t="s">
        <v>12</v>
      </c>
      <c r="I777" s="240">
        <v>14435.144</v>
      </c>
      <c r="J777" s="240">
        <v>0</v>
      </c>
      <c r="K777" s="240">
        <v>0</v>
      </c>
      <c r="L777" s="240">
        <v>0</v>
      </c>
      <c r="M777" s="240">
        <v>0</v>
      </c>
      <c r="N777" s="240" t="s">
        <v>12</v>
      </c>
      <c r="O777" s="240">
        <v>0</v>
      </c>
      <c r="P777" s="240">
        <v>0</v>
      </c>
      <c r="Q777" s="240">
        <v>0</v>
      </c>
      <c r="R777" s="240">
        <v>0</v>
      </c>
      <c r="S777" s="240">
        <v>14435.144</v>
      </c>
      <c r="T777" s="245" t="s">
        <v>12</v>
      </c>
      <c r="U777" s="245" t="s">
        <v>317</v>
      </c>
      <c r="V777" s="245" t="s">
        <v>317</v>
      </c>
      <c r="W777" s="245" t="s">
        <v>12</v>
      </c>
      <c r="X777" s="245" t="s">
        <v>12</v>
      </c>
      <c r="Y777" s="245" t="s">
        <v>506</v>
      </c>
      <c r="Z777" s="245" t="s">
        <v>320</v>
      </c>
      <c r="AA777" s="247" t="s">
        <v>1693</v>
      </c>
      <c r="AB777" s="245" t="s">
        <v>520</v>
      </c>
      <c r="AC777" s="245" t="s">
        <v>201</v>
      </c>
      <c r="AD777" s="245" t="s">
        <v>327</v>
      </c>
      <c r="AE777" s="245" t="s">
        <v>12</v>
      </c>
    </row>
    <row r="778" spans="2:31" x14ac:dyDescent="0.35">
      <c r="B778" s="244">
        <v>101068</v>
      </c>
      <c r="C778" s="245" t="s">
        <v>1694</v>
      </c>
      <c r="D778" s="244">
        <v>2014</v>
      </c>
      <c r="E778" s="245" t="s">
        <v>12</v>
      </c>
      <c r="F778" s="240">
        <v>45450.533959080203</v>
      </c>
      <c r="G778" s="245" t="s">
        <v>1755</v>
      </c>
      <c r="H778" s="245" t="s">
        <v>12</v>
      </c>
      <c r="I778" s="240">
        <v>45450.533959080203</v>
      </c>
      <c r="J778" s="240">
        <v>0</v>
      </c>
      <c r="K778" s="240">
        <v>0</v>
      </c>
      <c r="L778" s="240">
        <v>0</v>
      </c>
      <c r="M778" s="240">
        <v>0</v>
      </c>
      <c r="N778" s="240" t="s">
        <v>12</v>
      </c>
      <c r="O778" s="240">
        <v>45450.533959080203</v>
      </c>
      <c r="P778" s="240">
        <v>0</v>
      </c>
      <c r="Q778" s="240">
        <v>0</v>
      </c>
      <c r="R778" s="240">
        <v>45450.533959080203</v>
      </c>
      <c r="S778" s="240">
        <v>0</v>
      </c>
      <c r="T778" s="245" t="s">
        <v>12</v>
      </c>
      <c r="U778" s="245" t="s">
        <v>316</v>
      </c>
      <c r="V778" s="245" t="s">
        <v>316</v>
      </c>
      <c r="W778" s="245" t="s">
        <v>430</v>
      </c>
      <c r="X778" s="245" t="s">
        <v>12</v>
      </c>
      <c r="Y778" s="245" t="s">
        <v>410</v>
      </c>
      <c r="Z778" s="245" t="s">
        <v>320</v>
      </c>
      <c r="AA778" s="247">
        <v>94565</v>
      </c>
      <c r="AB778" s="245" t="s">
        <v>628</v>
      </c>
      <c r="AC778" s="245" t="s">
        <v>201</v>
      </c>
      <c r="AD778" s="245" t="s">
        <v>327</v>
      </c>
      <c r="AE778" s="245" t="s">
        <v>12</v>
      </c>
    </row>
    <row r="779" spans="2:31" x14ac:dyDescent="0.35">
      <c r="B779" s="244">
        <v>104617</v>
      </c>
      <c r="C779" s="245" t="s">
        <v>1695</v>
      </c>
      <c r="D779" s="244">
        <v>2014</v>
      </c>
      <c r="E779" s="245" t="s">
        <v>12</v>
      </c>
      <c r="F779" s="240">
        <v>12841.778768</v>
      </c>
      <c r="G779" s="245" t="s">
        <v>1755</v>
      </c>
      <c r="H779" s="245" t="s">
        <v>12</v>
      </c>
      <c r="I779" s="240">
        <v>12841.778768</v>
      </c>
      <c r="J779" s="240">
        <v>0</v>
      </c>
      <c r="K779" s="240">
        <v>0</v>
      </c>
      <c r="L779" s="240">
        <v>0</v>
      </c>
      <c r="M779" s="240">
        <v>0</v>
      </c>
      <c r="N779" s="240" t="s">
        <v>12</v>
      </c>
      <c r="O779" s="240">
        <v>0</v>
      </c>
      <c r="P779" s="240">
        <v>0</v>
      </c>
      <c r="Q779" s="240">
        <v>0</v>
      </c>
      <c r="R779" s="240">
        <v>0</v>
      </c>
      <c r="S779" s="240">
        <v>12841.778768</v>
      </c>
      <c r="T779" s="245" t="s">
        <v>12</v>
      </c>
      <c r="U779" s="245" t="s">
        <v>317</v>
      </c>
      <c r="V779" s="245" t="s">
        <v>317</v>
      </c>
      <c r="W779" s="245" t="s">
        <v>12</v>
      </c>
      <c r="X779" s="245" t="s">
        <v>12</v>
      </c>
      <c r="Y779" s="245" t="s">
        <v>506</v>
      </c>
      <c r="Z779" s="245" t="s">
        <v>320</v>
      </c>
      <c r="AA779" s="247">
        <v>90073</v>
      </c>
      <c r="AB779" s="245" t="s">
        <v>1696</v>
      </c>
      <c r="AC779" s="245" t="s">
        <v>201</v>
      </c>
      <c r="AD779" s="245" t="s">
        <v>327</v>
      </c>
      <c r="AE779" s="245" t="s">
        <v>12</v>
      </c>
    </row>
    <row r="780" spans="2:31" x14ac:dyDescent="0.35">
      <c r="B780" s="244">
        <v>104661</v>
      </c>
      <c r="C780" s="245" t="s">
        <v>1697</v>
      </c>
      <c r="D780" s="244">
        <v>2014</v>
      </c>
      <c r="E780" s="245" t="s">
        <v>12</v>
      </c>
      <c r="F780" s="240">
        <v>18042.229747199999</v>
      </c>
      <c r="G780" s="245" t="s">
        <v>1755</v>
      </c>
      <c r="H780" s="245" t="s">
        <v>12</v>
      </c>
      <c r="I780" s="240">
        <v>18042.229747199999</v>
      </c>
      <c r="J780" s="240">
        <v>0</v>
      </c>
      <c r="K780" s="240">
        <v>0</v>
      </c>
      <c r="L780" s="240">
        <v>0</v>
      </c>
      <c r="M780" s="240">
        <v>0</v>
      </c>
      <c r="N780" s="240" t="s">
        <v>12</v>
      </c>
      <c r="O780" s="240">
        <v>0</v>
      </c>
      <c r="P780" s="240">
        <v>0</v>
      </c>
      <c r="Q780" s="240">
        <v>0</v>
      </c>
      <c r="R780" s="240">
        <v>0</v>
      </c>
      <c r="S780" s="240">
        <v>18042.229747199999</v>
      </c>
      <c r="T780" s="245" t="s">
        <v>12</v>
      </c>
      <c r="U780" s="245" t="s">
        <v>317</v>
      </c>
      <c r="V780" s="245" t="s">
        <v>317</v>
      </c>
      <c r="W780" s="245" t="s">
        <v>12</v>
      </c>
      <c r="X780" s="245" t="s">
        <v>12</v>
      </c>
      <c r="Y780" s="245" t="s">
        <v>460</v>
      </c>
      <c r="Z780" s="245" t="s">
        <v>320</v>
      </c>
      <c r="AA780" s="247">
        <v>92161</v>
      </c>
      <c r="AB780" s="245" t="s">
        <v>684</v>
      </c>
      <c r="AC780" s="245" t="s">
        <v>201</v>
      </c>
      <c r="AD780" s="245" t="s">
        <v>327</v>
      </c>
      <c r="AE780" s="245" t="s">
        <v>12</v>
      </c>
    </row>
    <row r="781" spans="2:31" x14ac:dyDescent="0.35">
      <c r="B781" s="244">
        <v>104071</v>
      </c>
      <c r="C781" s="245" t="s">
        <v>1699</v>
      </c>
      <c r="D781" s="244">
        <v>2014</v>
      </c>
      <c r="E781" s="245" t="s">
        <v>12</v>
      </c>
      <c r="F781" s="240">
        <v>16200818.271322001</v>
      </c>
      <c r="G781" s="245" t="s">
        <v>1755</v>
      </c>
      <c r="H781" s="245" t="s">
        <v>12</v>
      </c>
      <c r="I781" s="240">
        <v>0</v>
      </c>
      <c r="J781" s="240">
        <v>0</v>
      </c>
      <c r="K781" s="240">
        <v>14522491.821922</v>
      </c>
      <c r="L781" s="240">
        <v>1678326.4494</v>
      </c>
      <c r="M781" s="240">
        <v>0</v>
      </c>
      <c r="N781" s="240" t="s">
        <v>12</v>
      </c>
      <c r="O781" s="240">
        <v>0</v>
      </c>
      <c r="P781" s="240">
        <v>14522491.821922</v>
      </c>
      <c r="Q781" s="240">
        <v>0</v>
      </c>
      <c r="R781" s="240">
        <v>14522491.821922</v>
      </c>
      <c r="S781" s="240">
        <v>1678326.4494</v>
      </c>
      <c r="T781" s="245" t="s">
        <v>12</v>
      </c>
      <c r="U781" s="245" t="s">
        <v>316</v>
      </c>
      <c r="V781" s="245" t="s">
        <v>317</v>
      </c>
      <c r="W781" s="245" t="s">
        <v>390</v>
      </c>
      <c r="X781" s="245" t="s">
        <v>12</v>
      </c>
      <c r="Y781" s="245" t="s">
        <v>1700</v>
      </c>
      <c r="Z781" s="245" t="s">
        <v>445</v>
      </c>
      <c r="AA781" s="247">
        <v>78249</v>
      </c>
      <c r="AB781" s="245" t="s">
        <v>446</v>
      </c>
      <c r="AC781" s="245" t="s">
        <v>394</v>
      </c>
      <c r="AD781" s="245" t="s">
        <v>395</v>
      </c>
      <c r="AE781" s="245" t="s">
        <v>12</v>
      </c>
    </row>
    <row r="782" spans="2:31" x14ac:dyDescent="0.35">
      <c r="B782" s="244">
        <v>100372</v>
      </c>
      <c r="C782" s="245" t="s">
        <v>1701</v>
      </c>
      <c r="D782" s="244">
        <v>2014</v>
      </c>
      <c r="E782" s="245" t="s">
        <v>12</v>
      </c>
      <c r="F782" s="240">
        <v>2710549.1204769802</v>
      </c>
      <c r="G782" s="245" t="s">
        <v>1755</v>
      </c>
      <c r="H782" s="245" t="s">
        <v>12</v>
      </c>
      <c r="I782" s="240">
        <v>2710549.1204769802</v>
      </c>
      <c r="J782" s="240">
        <v>0</v>
      </c>
      <c r="K782" s="240">
        <v>0</v>
      </c>
      <c r="L782" s="240">
        <v>0</v>
      </c>
      <c r="M782" s="240">
        <v>0</v>
      </c>
      <c r="N782" s="240" t="s">
        <v>12</v>
      </c>
      <c r="O782" s="240">
        <v>2709910.9094769801</v>
      </c>
      <c r="P782" s="240">
        <v>0</v>
      </c>
      <c r="Q782" s="240">
        <v>0</v>
      </c>
      <c r="R782" s="240">
        <v>2709910.9094769801</v>
      </c>
      <c r="S782" s="240">
        <v>638.21100000000001</v>
      </c>
      <c r="T782" s="245" t="s">
        <v>12</v>
      </c>
      <c r="U782" s="245" t="s">
        <v>316</v>
      </c>
      <c r="V782" s="245" t="s">
        <v>316</v>
      </c>
      <c r="W782" s="245" t="s">
        <v>390</v>
      </c>
      <c r="X782" s="245" t="s">
        <v>12</v>
      </c>
      <c r="Y782" s="245" t="s">
        <v>1702</v>
      </c>
      <c r="Z782" s="245" t="s">
        <v>320</v>
      </c>
      <c r="AA782" s="247">
        <v>94510</v>
      </c>
      <c r="AB782" s="245" t="s">
        <v>391</v>
      </c>
      <c r="AC782" s="245" t="s">
        <v>708</v>
      </c>
      <c r="AD782" s="245" t="s">
        <v>709</v>
      </c>
      <c r="AE782" s="245" t="s">
        <v>12</v>
      </c>
    </row>
    <row r="783" spans="2:31" x14ac:dyDescent="0.35">
      <c r="B783" s="244">
        <v>104444</v>
      </c>
      <c r="C783" s="245" t="s">
        <v>1703</v>
      </c>
      <c r="D783" s="244">
        <v>2014</v>
      </c>
      <c r="E783" s="245" t="s">
        <v>12</v>
      </c>
      <c r="F783" s="240">
        <v>12255.497400915599</v>
      </c>
      <c r="G783" s="245" t="s">
        <v>1755</v>
      </c>
      <c r="H783" s="245" t="s">
        <v>12</v>
      </c>
      <c r="I783" s="240">
        <v>12255.497400915599</v>
      </c>
      <c r="J783" s="240">
        <v>0</v>
      </c>
      <c r="K783" s="240">
        <v>0</v>
      </c>
      <c r="L783" s="240">
        <v>0</v>
      </c>
      <c r="M783" s="240">
        <v>0</v>
      </c>
      <c r="N783" s="240" t="s">
        <v>12</v>
      </c>
      <c r="O783" s="240">
        <v>0</v>
      </c>
      <c r="P783" s="240">
        <v>0</v>
      </c>
      <c r="Q783" s="240">
        <v>0</v>
      </c>
      <c r="R783" s="240">
        <v>0</v>
      </c>
      <c r="S783" s="240">
        <v>12255.497400915599</v>
      </c>
      <c r="T783" s="245" t="s">
        <v>12</v>
      </c>
      <c r="U783" s="245" t="s">
        <v>317</v>
      </c>
      <c r="V783" s="245" t="s">
        <v>317</v>
      </c>
      <c r="W783" s="245" t="s">
        <v>12</v>
      </c>
      <c r="X783" s="245" t="s">
        <v>12</v>
      </c>
      <c r="Y783" s="245" t="s">
        <v>377</v>
      </c>
      <c r="Z783" s="245" t="s">
        <v>320</v>
      </c>
      <c r="AA783" s="247">
        <v>90744</v>
      </c>
      <c r="AB783" s="245" t="s">
        <v>391</v>
      </c>
      <c r="AC783" s="245" t="s">
        <v>566</v>
      </c>
      <c r="AD783" s="245" t="s">
        <v>392</v>
      </c>
      <c r="AE783" s="245" t="s">
        <v>12</v>
      </c>
    </row>
    <row r="784" spans="2:31" x14ac:dyDescent="0.35">
      <c r="B784" s="244">
        <v>104510</v>
      </c>
      <c r="C784" s="245" t="s">
        <v>1705</v>
      </c>
      <c r="D784" s="244">
        <v>2014</v>
      </c>
      <c r="E784" s="245" t="s">
        <v>12</v>
      </c>
      <c r="F784" s="240">
        <v>9525.3026399999908</v>
      </c>
      <c r="G784" s="245" t="s">
        <v>1755</v>
      </c>
      <c r="H784" s="245" t="s">
        <v>12</v>
      </c>
      <c r="I784" s="240">
        <v>0</v>
      </c>
      <c r="J784" s="240">
        <v>0</v>
      </c>
      <c r="K784" s="240">
        <v>0</v>
      </c>
      <c r="L784" s="240">
        <v>0</v>
      </c>
      <c r="M784" s="240">
        <v>9525.3026399999908</v>
      </c>
      <c r="N784" s="240" t="s">
        <v>12</v>
      </c>
      <c r="O784" s="240">
        <v>0</v>
      </c>
      <c r="P784" s="240">
        <v>0</v>
      </c>
      <c r="Q784" s="240">
        <v>9525.3026399999908</v>
      </c>
      <c r="R784" s="240">
        <v>9525.3026399999908</v>
      </c>
      <c r="S784" s="240">
        <v>0</v>
      </c>
      <c r="T784" s="245" t="s">
        <v>12</v>
      </c>
      <c r="U784" s="245" t="s">
        <v>316</v>
      </c>
      <c r="V784" s="245" t="s">
        <v>317</v>
      </c>
      <c r="W784" s="245" t="s">
        <v>430</v>
      </c>
      <c r="X784" s="245" t="s">
        <v>12</v>
      </c>
      <c r="Y784" s="245" t="s">
        <v>1706</v>
      </c>
      <c r="Z784" s="245" t="s">
        <v>1231</v>
      </c>
      <c r="AA784" s="247">
        <v>89048</v>
      </c>
      <c r="AB784" s="245" t="s">
        <v>321</v>
      </c>
      <c r="AC784" s="245" t="s">
        <v>322</v>
      </c>
      <c r="AD784" s="245" t="s">
        <v>323</v>
      </c>
      <c r="AE784" s="245" t="s">
        <v>12</v>
      </c>
    </row>
    <row r="785" spans="2:31" x14ac:dyDescent="0.35">
      <c r="B785" s="244">
        <v>104205</v>
      </c>
      <c r="C785" s="245" t="s">
        <v>1708</v>
      </c>
      <c r="D785" s="244">
        <v>2014</v>
      </c>
      <c r="E785" s="245" t="s">
        <v>12</v>
      </c>
      <c r="F785" s="240">
        <v>14772.830468204</v>
      </c>
      <c r="G785" s="245" t="s">
        <v>1755</v>
      </c>
      <c r="H785" s="245" t="s">
        <v>12</v>
      </c>
      <c r="I785" s="240">
        <v>14772.830468204</v>
      </c>
      <c r="J785" s="240">
        <v>0</v>
      </c>
      <c r="K785" s="240">
        <v>0</v>
      </c>
      <c r="L785" s="240">
        <v>0</v>
      </c>
      <c r="M785" s="240">
        <v>0</v>
      </c>
      <c r="N785" s="240" t="s">
        <v>12</v>
      </c>
      <c r="O785" s="240">
        <v>0</v>
      </c>
      <c r="P785" s="240">
        <v>0</v>
      </c>
      <c r="Q785" s="240">
        <v>0</v>
      </c>
      <c r="R785" s="240">
        <v>0</v>
      </c>
      <c r="S785" s="240">
        <v>14772.830468204</v>
      </c>
      <c r="T785" s="245" t="s">
        <v>12</v>
      </c>
      <c r="U785" s="245" t="s">
        <v>317</v>
      </c>
      <c r="V785" s="245" t="s">
        <v>317</v>
      </c>
      <c r="W785" s="245" t="s">
        <v>12</v>
      </c>
      <c r="X785" s="245" t="s">
        <v>12</v>
      </c>
      <c r="Y785" s="245" t="s">
        <v>1709</v>
      </c>
      <c r="Z785" s="245" t="s">
        <v>320</v>
      </c>
      <c r="AA785" s="247">
        <v>93437</v>
      </c>
      <c r="AB785" s="245" t="s">
        <v>861</v>
      </c>
      <c r="AC785" s="245" t="s">
        <v>201</v>
      </c>
      <c r="AD785" s="245" t="s">
        <v>327</v>
      </c>
      <c r="AE785" s="245" t="s">
        <v>12</v>
      </c>
    </row>
    <row r="786" spans="2:31" x14ac:dyDescent="0.35">
      <c r="B786" s="244">
        <v>104413</v>
      </c>
      <c r="C786" s="245" t="s">
        <v>1957</v>
      </c>
      <c r="D786" s="244">
        <v>2014</v>
      </c>
      <c r="E786" s="245" t="s">
        <v>12</v>
      </c>
      <c r="F786" s="240">
        <v>13168.9172632135</v>
      </c>
      <c r="G786" s="245" t="s">
        <v>1755</v>
      </c>
      <c r="H786" s="245" t="s">
        <v>12</v>
      </c>
      <c r="I786" s="240">
        <v>13168.9172632135</v>
      </c>
      <c r="J786" s="240">
        <v>0</v>
      </c>
      <c r="K786" s="240">
        <v>0</v>
      </c>
      <c r="L786" s="240">
        <v>0</v>
      </c>
      <c r="M786" s="240">
        <v>0</v>
      </c>
      <c r="N786" s="240" t="s">
        <v>12</v>
      </c>
      <c r="O786" s="240">
        <v>0</v>
      </c>
      <c r="P786" s="240">
        <v>0</v>
      </c>
      <c r="Q786" s="240">
        <v>0</v>
      </c>
      <c r="R786" s="240">
        <v>0</v>
      </c>
      <c r="S786" s="240">
        <v>13168.9172632135</v>
      </c>
      <c r="T786" s="245" t="s">
        <v>12</v>
      </c>
      <c r="U786" s="245" t="s">
        <v>317</v>
      </c>
      <c r="V786" s="245" t="s">
        <v>317</v>
      </c>
      <c r="W786" s="245" t="s">
        <v>12</v>
      </c>
      <c r="X786" s="245" t="s">
        <v>12</v>
      </c>
      <c r="Y786" s="245" t="s">
        <v>886</v>
      </c>
      <c r="Z786" s="245" t="s">
        <v>320</v>
      </c>
      <c r="AA786" s="247">
        <v>93117</v>
      </c>
      <c r="AB786" s="245" t="s">
        <v>342</v>
      </c>
      <c r="AC786" s="245" t="s">
        <v>201</v>
      </c>
      <c r="AD786" s="245" t="s">
        <v>344</v>
      </c>
      <c r="AE786" s="245" t="s">
        <v>12</v>
      </c>
    </row>
    <row r="787" spans="2:31" x14ac:dyDescent="0.35">
      <c r="B787" s="244">
        <v>104643</v>
      </c>
      <c r="C787" s="245" t="s">
        <v>1712</v>
      </c>
      <c r="D787" s="244">
        <v>2014</v>
      </c>
      <c r="E787" s="245" t="s">
        <v>12</v>
      </c>
      <c r="F787" s="240">
        <v>11117.1457488</v>
      </c>
      <c r="G787" s="245" t="s">
        <v>1755</v>
      </c>
      <c r="H787" s="245" t="s">
        <v>12</v>
      </c>
      <c r="I787" s="240">
        <v>11117.1457488</v>
      </c>
      <c r="J787" s="240">
        <v>0</v>
      </c>
      <c r="K787" s="240">
        <v>0</v>
      </c>
      <c r="L787" s="240">
        <v>0</v>
      </c>
      <c r="M787" s="240">
        <v>0</v>
      </c>
      <c r="N787" s="240" t="s">
        <v>12</v>
      </c>
      <c r="O787" s="240">
        <v>0</v>
      </c>
      <c r="P787" s="240">
        <v>0</v>
      </c>
      <c r="Q787" s="240">
        <v>0</v>
      </c>
      <c r="R787" s="240">
        <v>0</v>
      </c>
      <c r="S787" s="240">
        <v>11117.1457488</v>
      </c>
      <c r="T787" s="245" t="s">
        <v>12</v>
      </c>
      <c r="U787" s="245" t="s">
        <v>317</v>
      </c>
      <c r="V787" s="245" t="s">
        <v>317</v>
      </c>
      <c r="W787" s="245" t="s">
        <v>12</v>
      </c>
      <c r="X787" s="245" t="s">
        <v>12</v>
      </c>
      <c r="Y787" s="245" t="s">
        <v>587</v>
      </c>
      <c r="Z787" s="245" t="s">
        <v>320</v>
      </c>
      <c r="AA787" s="247">
        <v>93291</v>
      </c>
      <c r="AB787" s="245" t="s">
        <v>1713</v>
      </c>
      <c r="AC787" s="245" t="s">
        <v>201</v>
      </c>
      <c r="AD787" s="245" t="s">
        <v>327</v>
      </c>
      <c r="AE787" s="245" t="s">
        <v>12</v>
      </c>
    </row>
    <row r="788" spans="2:31" x14ac:dyDescent="0.35">
      <c r="B788" s="244">
        <v>3067</v>
      </c>
      <c r="C788" s="245" t="s">
        <v>1718</v>
      </c>
      <c r="D788" s="244">
        <v>2014</v>
      </c>
      <c r="E788" s="245" t="s">
        <v>12</v>
      </c>
      <c r="F788" s="240">
        <v>0</v>
      </c>
      <c r="G788" s="245" t="s">
        <v>1755</v>
      </c>
      <c r="H788" s="245" t="s">
        <v>12</v>
      </c>
      <c r="I788" s="240">
        <v>0</v>
      </c>
      <c r="J788" s="240">
        <v>0</v>
      </c>
      <c r="K788" s="240">
        <v>0</v>
      </c>
      <c r="L788" s="240">
        <v>0</v>
      </c>
      <c r="M788" s="240">
        <v>0</v>
      </c>
      <c r="N788" s="240" t="s">
        <v>12</v>
      </c>
      <c r="O788" s="240">
        <v>0</v>
      </c>
      <c r="P788" s="240">
        <v>0</v>
      </c>
      <c r="Q788" s="240">
        <v>0</v>
      </c>
      <c r="R788" s="240">
        <v>0</v>
      </c>
      <c r="S788" s="240">
        <v>0</v>
      </c>
      <c r="T788" s="245" t="s">
        <v>12</v>
      </c>
      <c r="U788" s="245" t="s">
        <v>317</v>
      </c>
      <c r="V788" s="245" t="s">
        <v>317</v>
      </c>
      <c r="W788" s="245" t="s">
        <v>12</v>
      </c>
      <c r="X788" s="245" t="s">
        <v>12</v>
      </c>
      <c r="Y788" s="245" t="s">
        <v>956</v>
      </c>
      <c r="Z788" s="245" t="s">
        <v>320</v>
      </c>
      <c r="AA788" s="247">
        <v>92393</v>
      </c>
      <c r="AB788" s="245" t="s">
        <v>321</v>
      </c>
      <c r="AC788" s="245" t="s">
        <v>322</v>
      </c>
      <c r="AD788" s="245" t="s">
        <v>323</v>
      </c>
      <c r="AE788" s="245" t="s">
        <v>12</v>
      </c>
    </row>
    <row r="789" spans="2:31" x14ac:dyDescent="0.35">
      <c r="B789" s="244">
        <v>104571</v>
      </c>
      <c r="C789" s="245" t="s">
        <v>1719</v>
      </c>
      <c r="D789" s="244">
        <v>2014</v>
      </c>
      <c r="E789" s="245" t="s">
        <v>12</v>
      </c>
      <c r="F789" s="240">
        <v>10824.605483200001</v>
      </c>
      <c r="G789" s="245" t="s">
        <v>1755</v>
      </c>
      <c r="H789" s="245" t="s">
        <v>12</v>
      </c>
      <c r="I789" s="240">
        <v>0</v>
      </c>
      <c r="J789" s="240">
        <v>0</v>
      </c>
      <c r="K789" s="240">
        <v>10824.605483200001</v>
      </c>
      <c r="L789" s="240">
        <v>0</v>
      </c>
      <c r="M789" s="240">
        <v>0</v>
      </c>
      <c r="N789" s="240" t="s">
        <v>12</v>
      </c>
      <c r="O789" s="240">
        <v>0</v>
      </c>
      <c r="P789" s="240">
        <v>0</v>
      </c>
      <c r="Q789" s="240">
        <v>0</v>
      </c>
      <c r="R789" s="240">
        <v>0</v>
      </c>
      <c r="S789" s="240">
        <v>10824.605482999899</v>
      </c>
      <c r="T789" s="245" t="s">
        <v>12</v>
      </c>
      <c r="U789" s="245" t="s">
        <v>317</v>
      </c>
      <c r="V789" s="245" t="s">
        <v>317</v>
      </c>
      <c r="W789" s="245" t="s">
        <v>12</v>
      </c>
      <c r="X789" s="245" t="s">
        <v>12</v>
      </c>
      <c r="Y789" s="245" t="s">
        <v>956</v>
      </c>
      <c r="Z789" s="245" t="s">
        <v>320</v>
      </c>
      <c r="AA789" s="247">
        <v>92392</v>
      </c>
      <c r="AB789" s="245" t="s">
        <v>743</v>
      </c>
      <c r="AC789" s="245" t="s">
        <v>424</v>
      </c>
      <c r="AD789" s="245" t="s">
        <v>425</v>
      </c>
      <c r="AE789" s="245" t="s">
        <v>12</v>
      </c>
    </row>
    <row r="790" spans="2:31" x14ac:dyDescent="0.35">
      <c r="B790" s="244">
        <v>100953</v>
      </c>
      <c r="C790" s="245" t="s">
        <v>1720</v>
      </c>
      <c r="D790" s="244">
        <v>2014</v>
      </c>
      <c r="E790" s="245" t="s">
        <v>12</v>
      </c>
      <c r="F790" s="240">
        <v>32119.470754594</v>
      </c>
      <c r="G790" s="245" t="s">
        <v>1755</v>
      </c>
      <c r="H790" s="245" t="s">
        <v>12</v>
      </c>
      <c r="I790" s="240">
        <v>32119.470754594</v>
      </c>
      <c r="J790" s="240">
        <v>0</v>
      </c>
      <c r="K790" s="240">
        <v>0</v>
      </c>
      <c r="L790" s="240">
        <v>0</v>
      </c>
      <c r="M790" s="240">
        <v>0</v>
      </c>
      <c r="N790" s="240" t="s">
        <v>12</v>
      </c>
      <c r="O790" s="240">
        <v>32119.470754594</v>
      </c>
      <c r="P790" s="240">
        <v>0</v>
      </c>
      <c r="Q790" s="240">
        <v>0</v>
      </c>
      <c r="R790" s="240">
        <v>32119.470754594</v>
      </c>
      <c r="S790" s="240">
        <v>0</v>
      </c>
      <c r="T790" s="245" t="s">
        <v>12</v>
      </c>
      <c r="U790" s="245" t="s">
        <v>316</v>
      </c>
      <c r="V790" s="245" t="s">
        <v>316</v>
      </c>
      <c r="W790" s="245" t="s">
        <v>1939</v>
      </c>
      <c r="X790" s="245" t="s">
        <v>12</v>
      </c>
      <c r="Y790" s="245" t="s">
        <v>627</v>
      </c>
      <c r="Z790" s="245" t="s">
        <v>320</v>
      </c>
      <c r="AA790" s="247">
        <v>92335</v>
      </c>
      <c r="AB790" s="245" t="s">
        <v>800</v>
      </c>
      <c r="AC790" s="245" t="s">
        <v>201</v>
      </c>
      <c r="AD790" s="245" t="s">
        <v>327</v>
      </c>
      <c r="AE790" s="245" t="s">
        <v>12</v>
      </c>
    </row>
    <row r="791" spans="2:31" x14ac:dyDescent="0.35">
      <c r="B791" s="244">
        <v>5014</v>
      </c>
      <c r="C791" s="245" t="s">
        <v>1721</v>
      </c>
      <c r="D791" s="244">
        <v>2014</v>
      </c>
      <c r="E791" s="245" t="s">
        <v>12</v>
      </c>
      <c r="F791" s="240">
        <v>847218.07086199895</v>
      </c>
      <c r="G791" s="245" t="s">
        <v>1755</v>
      </c>
      <c r="H791" s="245" t="s">
        <v>12</v>
      </c>
      <c r="I791" s="240">
        <v>0</v>
      </c>
      <c r="J791" s="240">
        <v>0</v>
      </c>
      <c r="K791" s="240">
        <v>819769.05496199895</v>
      </c>
      <c r="L791" s="240">
        <v>27449.0158999999</v>
      </c>
      <c r="M791" s="240">
        <v>0</v>
      </c>
      <c r="N791" s="240" t="s">
        <v>12</v>
      </c>
      <c r="O791" s="240">
        <v>0</v>
      </c>
      <c r="P791" s="240">
        <v>819769.05496199895</v>
      </c>
      <c r="Q791" s="240">
        <v>0</v>
      </c>
      <c r="R791" s="240">
        <v>819769.05496199895</v>
      </c>
      <c r="S791" s="240">
        <v>27449.0158999999</v>
      </c>
      <c r="T791" s="245" t="s">
        <v>12</v>
      </c>
      <c r="U791" s="245" t="s">
        <v>316</v>
      </c>
      <c r="V791" s="245" t="s">
        <v>317</v>
      </c>
      <c r="W791" s="245" t="s">
        <v>467</v>
      </c>
      <c r="X791" s="245" t="s">
        <v>12</v>
      </c>
      <c r="Y791" s="245" t="s">
        <v>444</v>
      </c>
      <c r="Z791" s="245" t="s">
        <v>445</v>
      </c>
      <c r="AA791" s="247">
        <v>77002</v>
      </c>
      <c r="AB791" s="245" t="s">
        <v>446</v>
      </c>
      <c r="AC791" s="245" t="s">
        <v>394</v>
      </c>
      <c r="AD791" s="245" t="s">
        <v>395</v>
      </c>
      <c r="AE791" s="245" t="s">
        <v>12</v>
      </c>
    </row>
    <row r="792" spans="2:31" x14ac:dyDescent="0.35">
      <c r="B792" s="244">
        <v>104467</v>
      </c>
      <c r="C792" s="245" t="s">
        <v>1722</v>
      </c>
      <c r="D792" s="244">
        <v>2014</v>
      </c>
      <c r="E792" s="245" t="s">
        <v>12</v>
      </c>
      <c r="F792" s="240">
        <v>10893.045120000001</v>
      </c>
      <c r="G792" s="245" t="s">
        <v>1755</v>
      </c>
      <c r="H792" s="245" t="s">
        <v>12</v>
      </c>
      <c r="I792" s="240">
        <v>0</v>
      </c>
      <c r="J792" s="240">
        <v>0</v>
      </c>
      <c r="K792" s="240">
        <v>0</v>
      </c>
      <c r="L792" s="240">
        <v>0</v>
      </c>
      <c r="M792" s="240">
        <v>10893.045120000001</v>
      </c>
      <c r="N792" s="240" t="s">
        <v>12</v>
      </c>
      <c r="O792" s="240">
        <v>0</v>
      </c>
      <c r="P792" s="240">
        <v>0</v>
      </c>
      <c r="Q792" s="240">
        <v>10893.045120000001</v>
      </c>
      <c r="R792" s="240">
        <v>10893.045120000001</v>
      </c>
      <c r="S792" s="240">
        <v>0</v>
      </c>
      <c r="T792" s="245" t="s">
        <v>12</v>
      </c>
      <c r="U792" s="245" t="s">
        <v>316</v>
      </c>
      <c r="V792" s="245" t="s">
        <v>317</v>
      </c>
      <c r="W792" s="245" t="s">
        <v>467</v>
      </c>
      <c r="X792" s="245" t="s">
        <v>12</v>
      </c>
      <c r="Y792" s="245" t="s">
        <v>444</v>
      </c>
      <c r="Z792" s="245" t="s">
        <v>445</v>
      </c>
      <c r="AA792" s="247">
        <v>77002</v>
      </c>
      <c r="AB792" s="245" t="s">
        <v>321</v>
      </c>
      <c r="AC792" s="245" t="s">
        <v>322</v>
      </c>
      <c r="AD792" s="245" t="s">
        <v>323</v>
      </c>
      <c r="AE792" s="245" t="s">
        <v>12</v>
      </c>
    </row>
    <row r="793" spans="2:31" x14ac:dyDescent="0.35">
      <c r="B793" s="244">
        <v>100058</v>
      </c>
      <c r="C793" s="245" t="s">
        <v>1724</v>
      </c>
      <c r="D793" s="244">
        <v>2014</v>
      </c>
      <c r="E793" s="245" t="s">
        <v>12</v>
      </c>
      <c r="F793" s="240">
        <v>193164.04569244001</v>
      </c>
      <c r="G793" s="245" t="s">
        <v>1755</v>
      </c>
      <c r="H793" s="245" t="s">
        <v>12</v>
      </c>
      <c r="I793" s="240">
        <v>3473.04569244</v>
      </c>
      <c r="J793" s="240">
        <v>189691</v>
      </c>
      <c r="K793" s="240">
        <v>0</v>
      </c>
      <c r="L793" s="240">
        <v>0</v>
      </c>
      <c r="M793" s="240">
        <v>0</v>
      </c>
      <c r="N793" s="240" t="s">
        <v>12</v>
      </c>
      <c r="O793" s="240">
        <v>0</v>
      </c>
      <c r="P793" s="240">
        <v>0</v>
      </c>
      <c r="Q793" s="240">
        <v>0</v>
      </c>
      <c r="R793" s="240">
        <v>0</v>
      </c>
      <c r="S793" s="240">
        <v>193164.04569244001</v>
      </c>
      <c r="T793" s="245" t="s">
        <v>12</v>
      </c>
      <c r="U793" s="245" t="s">
        <v>316</v>
      </c>
      <c r="V793" s="245" t="s">
        <v>317</v>
      </c>
      <c r="W793" s="245" t="s">
        <v>2041</v>
      </c>
      <c r="X793" s="245" t="s">
        <v>12</v>
      </c>
      <c r="Y793" s="245" t="s">
        <v>1204</v>
      </c>
      <c r="Z793" s="245" t="s">
        <v>320</v>
      </c>
      <c r="AA793" s="247">
        <v>95987</v>
      </c>
      <c r="AB793" s="245" t="s">
        <v>411</v>
      </c>
      <c r="AC793" s="245" t="s">
        <v>201</v>
      </c>
      <c r="AD793" s="245" t="s">
        <v>354</v>
      </c>
      <c r="AE793" s="245" t="s">
        <v>12</v>
      </c>
    </row>
    <row r="794" spans="2:31" x14ac:dyDescent="0.35">
      <c r="B794" s="244">
        <v>104218</v>
      </c>
      <c r="C794" s="245" t="s">
        <v>1725</v>
      </c>
      <c r="D794" s="244">
        <v>2014</v>
      </c>
      <c r="E794" s="245" t="s">
        <v>12</v>
      </c>
      <c r="F794" s="240">
        <v>250886.81959480001</v>
      </c>
      <c r="G794" s="245" t="s">
        <v>1755</v>
      </c>
      <c r="H794" s="245" t="s">
        <v>12</v>
      </c>
      <c r="I794" s="240">
        <v>250886.81959480001</v>
      </c>
      <c r="J794" s="240">
        <v>0</v>
      </c>
      <c r="K794" s="240">
        <v>0</v>
      </c>
      <c r="L794" s="240">
        <v>0</v>
      </c>
      <c r="M794" s="240">
        <v>0</v>
      </c>
      <c r="N794" s="240" t="s">
        <v>12</v>
      </c>
      <c r="O794" s="240">
        <v>250886.81959480001</v>
      </c>
      <c r="P794" s="240">
        <v>0</v>
      </c>
      <c r="Q794" s="240">
        <v>0</v>
      </c>
      <c r="R794" s="240">
        <v>250886.81959480001</v>
      </c>
      <c r="S794" s="240">
        <v>0</v>
      </c>
      <c r="T794" s="245" t="s">
        <v>12</v>
      </c>
      <c r="U794" s="245" t="s">
        <v>316</v>
      </c>
      <c r="V794" s="245" t="s">
        <v>317</v>
      </c>
      <c r="W794" s="245" t="s">
        <v>350</v>
      </c>
      <c r="X794" s="245" t="s">
        <v>12</v>
      </c>
      <c r="Y794" s="245" t="s">
        <v>732</v>
      </c>
      <c r="Z794" s="245" t="s">
        <v>320</v>
      </c>
      <c r="AA794" s="247">
        <v>91745</v>
      </c>
      <c r="AB794" s="245" t="s">
        <v>352</v>
      </c>
      <c r="AC794" s="245" t="s">
        <v>201</v>
      </c>
      <c r="AD794" s="245" t="s">
        <v>354</v>
      </c>
      <c r="AE794" s="245" t="s">
        <v>12</v>
      </c>
    </row>
    <row r="795" spans="2:31" x14ac:dyDescent="0.35">
      <c r="B795" s="244">
        <v>3078</v>
      </c>
      <c r="C795" s="245" t="s">
        <v>1728</v>
      </c>
      <c r="D795" s="244">
        <v>2014</v>
      </c>
      <c r="E795" s="245" t="s">
        <v>12</v>
      </c>
      <c r="F795" s="240">
        <v>7.8580800000000002</v>
      </c>
      <c r="G795" s="245" t="s">
        <v>1755</v>
      </c>
      <c r="H795" s="245" t="s">
        <v>12</v>
      </c>
      <c r="I795" s="240">
        <v>0</v>
      </c>
      <c r="J795" s="240">
        <v>0</v>
      </c>
      <c r="K795" s="240">
        <v>0</v>
      </c>
      <c r="L795" s="240">
        <v>0</v>
      </c>
      <c r="M795" s="240">
        <v>7.8580800000000002</v>
      </c>
      <c r="N795" s="240" t="s">
        <v>12</v>
      </c>
      <c r="O795" s="240">
        <v>0</v>
      </c>
      <c r="P795" s="240">
        <v>0</v>
      </c>
      <c r="Q795" s="240">
        <v>7.8580800000000002</v>
      </c>
      <c r="R795" s="240">
        <v>7.8580800000000002</v>
      </c>
      <c r="S795" s="240">
        <v>0</v>
      </c>
      <c r="T795" s="245" t="s">
        <v>12</v>
      </c>
      <c r="U795" s="245" t="s">
        <v>316</v>
      </c>
      <c r="V795" s="245" t="s">
        <v>317</v>
      </c>
      <c r="W795" s="245" t="s">
        <v>381</v>
      </c>
      <c r="X795" s="245" t="s">
        <v>12</v>
      </c>
      <c r="Y795" s="245" t="s">
        <v>481</v>
      </c>
      <c r="Z795" s="245" t="s">
        <v>464</v>
      </c>
      <c r="AA795" s="247">
        <v>85009</v>
      </c>
      <c r="AB795" s="245" t="s">
        <v>493</v>
      </c>
      <c r="AC795" s="245" t="s">
        <v>322</v>
      </c>
      <c r="AD795" s="245" t="s">
        <v>323</v>
      </c>
      <c r="AE795" s="245" t="s">
        <v>12</v>
      </c>
    </row>
    <row r="796" spans="2:31" x14ac:dyDescent="0.35">
      <c r="B796" s="244">
        <v>3079</v>
      </c>
      <c r="C796" s="245" t="s">
        <v>1729</v>
      </c>
      <c r="D796" s="244">
        <v>2014</v>
      </c>
      <c r="E796" s="245" t="s">
        <v>12</v>
      </c>
      <c r="F796" s="240">
        <v>1170115.9907631499</v>
      </c>
      <c r="G796" s="245" t="s">
        <v>1755</v>
      </c>
      <c r="H796" s="245" t="s">
        <v>12</v>
      </c>
      <c r="I796" s="240">
        <v>0</v>
      </c>
      <c r="J796" s="240">
        <v>0</v>
      </c>
      <c r="K796" s="240">
        <v>0</v>
      </c>
      <c r="L796" s="240">
        <v>0</v>
      </c>
      <c r="M796" s="240">
        <v>1170115.9907631499</v>
      </c>
      <c r="N796" s="240" t="s">
        <v>12</v>
      </c>
      <c r="O796" s="240">
        <v>0</v>
      </c>
      <c r="P796" s="240">
        <v>0</v>
      </c>
      <c r="Q796" s="240">
        <v>992687.10549432202</v>
      </c>
      <c r="R796" s="240">
        <v>992687.10549432202</v>
      </c>
      <c r="S796" s="240">
        <v>177428.885268838</v>
      </c>
      <c r="T796" s="245" t="s">
        <v>12</v>
      </c>
      <c r="U796" s="245" t="s">
        <v>316</v>
      </c>
      <c r="V796" s="245" t="s">
        <v>317</v>
      </c>
      <c r="W796" s="245" t="s">
        <v>381</v>
      </c>
      <c r="X796" s="245" t="s">
        <v>12</v>
      </c>
      <c r="Y796" s="245" t="s">
        <v>1730</v>
      </c>
      <c r="Z796" s="245" t="s">
        <v>320</v>
      </c>
      <c r="AA796" s="247">
        <v>90120</v>
      </c>
      <c r="AB796" s="245" t="s">
        <v>493</v>
      </c>
      <c r="AC796" s="245" t="s">
        <v>322</v>
      </c>
      <c r="AD796" s="245" t="s">
        <v>323</v>
      </c>
      <c r="AE796" s="245" t="s">
        <v>12</v>
      </c>
    </row>
    <row r="797" spans="2:31" x14ac:dyDescent="0.35">
      <c r="B797" s="244">
        <v>100060</v>
      </c>
      <c r="C797" s="245" t="s">
        <v>1731</v>
      </c>
      <c r="D797" s="244">
        <v>2014</v>
      </c>
      <c r="E797" s="245" t="s">
        <v>12</v>
      </c>
      <c r="F797" s="240">
        <v>39929.275797855902</v>
      </c>
      <c r="G797" s="245" t="s">
        <v>1755</v>
      </c>
      <c r="H797" s="245" t="s">
        <v>12</v>
      </c>
      <c r="I797" s="240">
        <v>210.275797856049</v>
      </c>
      <c r="J797" s="240">
        <v>39719</v>
      </c>
      <c r="K797" s="240">
        <v>0</v>
      </c>
      <c r="L797" s="240">
        <v>0</v>
      </c>
      <c r="M797" s="240">
        <v>0</v>
      </c>
      <c r="N797" s="240" t="s">
        <v>12</v>
      </c>
      <c r="O797" s="240">
        <v>0</v>
      </c>
      <c r="P797" s="240">
        <v>0</v>
      </c>
      <c r="Q797" s="240">
        <v>0</v>
      </c>
      <c r="R797" s="240">
        <v>0</v>
      </c>
      <c r="S797" s="240">
        <v>39929.275797855902</v>
      </c>
      <c r="T797" s="245" t="s">
        <v>12</v>
      </c>
      <c r="U797" s="245" t="s">
        <v>316</v>
      </c>
      <c r="V797" s="245" t="s">
        <v>317</v>
      </c>
      <c r="W797" s="245" t="s">
        <v>430</v>
      </c>
      <c r="X797" s="245" t="s">
        <v>12</v>
      </c>
      <c r="Y797" s="245" t="s">
        <v>417</v>
      </c>
      <c r="Z797" s="245" t="s">
        <v>320</v>
      </c>
      <c r="AA797" s="247">
        <v>94551</v>
      </c>
      <c r="AB797" s="245" t="s">
        <v>912</v>
      </c>
      <c r="AC797" s="245" t="s">
        <v>201</v>
      </c>
      <c r="AD797" s="245" t="s">
        <v>354</v>
      </c>
      <c r="AE797" s="245" t="s">
        <v>12</v>
      </c>
    </row>
    <row r="798" spans="2:31" x14ac:dyDescent="0.35">
      <c r="B798" s="244">
        <v>101567</v>
      </c>
      <c r="C798" s="245" t="s">
        <v>2110</v>
      </c>
      <c r="D798" s="244">
        <v>2014</v>
      </c>
      <c r="E798" s="245" t="s">
        <v>12</v>
      </c>
      <c r="F798" s="240">
        <v>0</v>
      </c>
      <c r="G798" s="245" t="s">
        <v>1755</v>
      </c>
      <c r="H798" s="245" t="s">
        <v>12</v>
      </c>
      <c r="I798" s="240">
        <v>0</v>
      </c>
      <c r="J798" s="240">
        <v>0</v>
      </c>
      <c r="K798" s="240">
        <v>0</v>
      </c>
      <c r="L798" s="240">
        <v>0</v>
      </c>
      <c r="M798" s="240">
        <v>0</v>
      </c>
      <c r="N798" s="240" t="s">
        <v>12</v>
      </c>
      <c r="O798" s="240">
        <v>0</v>
      </c>
      <c r="P798" s="240">
        <v>0</v>
      </c>
      <c r="Q798" s="240">
        <v>0</v>
      </c>
      <c r="R798" s="240">
        <v>0</v>
      </c>
      <c r="S798" s="240">
        <v>0</v>
      </c>
      <c r="T798" s="245" t="s">
        <v>12</v>
      </c>
      <c r="U798" s="245" t="s">
        <v>317</v>
      </c>
      <c r="V798" s="245" t="s">
        <v>317</v>
      </c>
      <c r="W798" s="245" t="s">
        <v>12</v>
      </c>
      <c r="X798" s="245" t="s">
        <v>12</v>
      </c>
      <c r="Y798" s="245" t="s">
        <v>1116</v>
      </c>
      <c r="Z798" s="245" t="s">
        <v>320</v>
      </c>
      <c r="AA798" s="247">
        <v>91362</v>
      </c>
      <c r="AB798" s="245" t="s">
        <v>912</v>
      </c>
      <c r="AC798" s="245" t="s">
        <v>201</v>
      </c>
      <c r="AD798" s="245" t="s">
        <v>354</v>
      </c>
      <c r="AE798" s="245" t="s">
        <v>12</v>
      </c>
    </row>
    <row r="799" spans="2:31" x14ac:dyDescent="0.35">
      <c r="B799" s="244">
        <v>100101</v>
      </c>
      <c r="C799" s="245" t="s">
        <v>1906</v>
      </c>
      <c r="D799" s="244">
        <v>2014</v>
      </c>
      <c r="E799" s="245" t="s">
        <v>12</v>
      </c>
      <c r="F799" s="240">
        <v>16029.404927417399</v>
      </c>
      <c r="G799" s="245" t="s">
        <v>1755</v>
      </c>
      <c r="H799" s="245" t="s">
        <v>12</v>
      </c>
      <c r="I799" s="240">
        <v>80.404927417500005</v>
      </c>
      <c r="J799" s="240">
        <v>15949</v>
      </c>
      <c r="K799" s="240">
        <v>0</v>
      </c>
      <c r="L799" s="240">
        <v>0</v>
      </c>
      <c r="M799" s="240">
        <v>0</v>
      </c>
      <c r="N799" s="240" t="s">
        <v>12</v>
      </c>
      <c r="O799" s="240">
        <v>0</v>
      </c>
      <c r="P799" s="240">
        <v>0</v>
      </c>
      <c r="Q799" s="240">
        <v>0</v>
      </c>
      <c r="R799" s="240">
        <v>0</v>
      </c>
      <c r="S799" s="240">
        <v>16029.404927417399</v>
      </c>
      <c r="T799" s="245" t="s">
        <v>12</v>
      </c>
      <c r="U799" s="245" t="s">
        <v>317</v>
      </c>
      <c r="V799" s="245" t="s">
        <v>317</v>
      </c>
      <c r="W799" s="245" t="s">
        <v>12</v>
      </c>
      <c r="X799" s="245" t="s">
        <v>12</v>
      </c>
      <c r="Y799" s="245" t="s">
        <v>325</v>
      </c>
      <c r="Z799" s="245" t="s">
        <v>320</v>
      </c>
      <c r="AA799" s="247">
        <v>92883</v>
      </c>
      <c r="AB799" s="245" t="s">
        <v>912</v>
      </c>
      <c r="AC799" s="245" t="s">
        <v>201</v>
      </c>
      <c r="AD799" s="245" t="s">
        <v>354</v>
      </c>
      <c r="AE799" s="245" t="s">
        <v>12</v>
      </c>
    </row>
    <row r="800" spans="2:31" x14ac:dyDescent="0.35">
      <c r="B800" s="244">
        <v>104363</v>
      </c>
      <c r="C800" s="245" t="s">
        <v>1734</v>
      </c>
      <c r="D800" s="244">
        <v>2014</v>
      </c>
      <c r="E800" s="245" t="s">
        <v>12</v>
      </c>
      <c r="F800" s="240">
        <v>17144.7981096607</v>
      </c>
      <c r="G800" s="245" t="s">
        <v>1755</v>
      </c>
      <c r="H800" s="245" t="s">
        <v>12</v>
      </c>
      <c r="I800" s="240">
        <v>17144.7981096607</v>
      </c>
      <c r="J800" s="240">
        <v>0</v>
      </c>
      <c r="K800" s="240">
        <v>0</v>
      </c>
      <c r="L800" s="240">
        <v>0</v>
      </c>
      <c r="M800" s="240">
        <v>0</v>
      </c>
      <c r="N800" s="240" t="s">
        <v>12</v>
      </c>
      <c r="O800" s="240">
        <v>0</v>
      </c>
      <c r="P800" s="240">
        <v>0</v>
      </c>
      <c r="Q800" s="240">
        <v>0</v>
      </c>
      <c r="R800" s="240">
        <v>0</v>
      </c>
      <c r="S800" s="240">
        <v>17144.7981096607</v>
      </c>
      <c r="T800" s="245" t="s">
        <v>12</v>
      </c>
      <c r="U800" s="245" t="s">
        <v>317</v>
      </c>
      <c r="V800" s="245" t="s">
        <v>317</v>
      </c>
      <c r="W800" s="245" t="s">
        <v>12</v>
      </c>
      <c r="X800" s="245" t="s">
        <v>12</v>
      </c>
      <c r="Y800" s="245" t="s">
        <v>1735</v>
      </c>
      <c r="Z800" s="245" t="s">
        <v>320</v>
      </c>
      <c r="AA800" s="247">
        <v>90723</v>
      </c>
      <c r="AB800" s="245" t="s">
        <v>681</v>
      </c>
      <c r="AC800" s="245" t="s">
        <v>201</v>
      </c>
      <c r="AD800" s="245" t="s">
        <v>327</v>
      </c>
      <c r="AE800" s="245" t="s">
        <v>12</v>
      </c>
    </row>
    <row r="801" spans="2:31" x14ac:dyDescent="0.35">
      <c r="B801" s="244">
        <v>101425</v>
      </c>
      <c r="C801" s="245" t="s">
        <v>2111</v>
      </c>
      <c r="D801" s="244">
        <v>2014</v>
      </c>
      <c r="E801" s="245" t="s">
        <v>12</v>
      </c>
      <c r="F801" s="240">
        <v>0</v>
      </c>
      <c r="G801" s="245" t="s">
        <v>1755</v>
      </c>
      <c r="H801" s="245" t="s">
        <v>12</v>
      </c>
      <c r="I801" s="240">
        <v>0</v>
      </c>
      <c r="J801" s="240">
        <v>0</v>
      </c>
      <c r="K801" s="240">
        <v>0</v>
      </c>
      <c r="L801" s="240">
        <v>0</v>
      </c>
      <c r="M801" s="240">
        <v>0</v>
      </c>
      <c r="N801" s="240" t="s">
        <v>12</v>
      </c>
      <c r="O801" s="240">
        <v>0</v>
      </c>
      <c r="P801" s="240">
        <v>0</v>
      </c>
      <c r="Q801" s="240">
        <v>0</v>
      </c>
      <c r="R801" s="240">
        <v>0</v>
      </c>
      <c r="S801" s="240">
        <v>0</v>
      </c>
      <c r="T801" s="245" t="s">
        <v>12</v>
      </c>
      <c r="U801" s="245" t="s">
        <v>317</v>
      </c>
      <c r="V801" s="245" t="s">
        <v>317</v>
      </c>
      <c r="W801" s="245" t="s">
        <v>12</v>
      </c>
      <c r="X801" s="245" t="s">
        <v>12</v>
      </c>
      <c r="Y801" s="245" t="s">
        <v>1120</v>
      </c>
      <c r="Z801" s="245" t="s">
        <v>320</v>
      </c>
      <c r="AA801" s="247">
        <v>93234</v>
      </c>
      <c r="AB801" s="245" t="s">
        <v>352</v>
      </c>
      <c r="AC801" s="245" t="s">
        <v>204</v>
      </c>
      <c r="AD801" s="245" t="s">
        <v>354</v>
      </c>
      <c r="AE801" s="245" t="s">
        <v>12</v>
      </c>
    </row>
    <row r="802" spans="2:31" x14ac:dyDescent="0.35">
      <c r="B802" s="244">
        <v>5007</v>
      </c>
      <c r="C802" s="245" t="s">
        <v>1736</v>
      </c>
      <c r="D802" s="244">
        <v>2014</v>
      </c>
      <c r="E802" s="245" t="s">
        <v>12</v>
      </c>
      <c r="F802" s="240">
        <v>9424.23416</v>
      </c>
      <c r="G802" s="245" t="s">
        <v>1755</v>
      </c>
      <c r="H802" s="245" t="s">
        <v>12</v>
      </c>
      <c r="I802" s="240">
        <v>0</v>
      </c>
      <c r="J802" s="240">
        <v>0</v>
      </c>
      <c r="K802" s="240">
        <v>9424.23416</v>
      </c>
      <c r="L802" s="240">
        <v>0</v>
      </c>
      <c r="M802" s="240">
        <v>0</v>
      </c>
      <c r="N802" s="240" t="s">
        <v>12</v>
      </c>
      <c r="O802" s="240">
        <v>0</v>
      </c>
      <c r="P802" s="240">
        <v>0</v>
      </c>
      <c r="Q802" s="240">
        <v>0</v>
      </c>
      <c r="R802" s="240">
        <v>0</v>
      </c>
      <c r="S802" s="240">
        <v>9424.23416</v>
      </c>
      <c r="T802" s="245" t="s">
        <v>12</v>
      </c>
      <c r="U802" s="245" t="s">
        <v>317</v>
      </c>
      <c r="V802" s="245" t="s">
        <v>317</v>
      </c>
      <c r="W802" s="245" t="s">
        <v>12</v>
      </c>
      <c r="X802" s="245" t="s">
        <v>12</v>
      </c>
      <c r="Y802" s="245" t="s">
        <v>375</v>
      </c>
      <c r="Z802" s="245" t="s">
        <v>320</v>
      </c>
      <c r="AA802" s="247">
        <v>90120</v>
      </c>
      <c r="AB802" s="245" t="s">
        <v>743</v>
      </c>
      <c r="AC802" s="245" t="s">
        <v>424</v>
      </c>
      <c r="AD802" s="245" t="s">
        <v>425</v>
      </c>
      <c r="AE802" s="245" t="s">
        <v>12</v>
      </c>
    </row>
    <row r="803" spans="2:31" x14ac:dyDescent="0.35">
      <c r="B803" s="244">
        <v>104638</v>
      </c>
      <c r="C803" s="245" t="s">
        <v>1818</v>
      </c>
      <c r="D803" s="244">
        <v>2014</v>
      </c>
      <c r="E803" s="245" t="s">
        <v>12</v>
      </c>
      <c r="F803" s="240">
        <v>10098.3066432</v>
      </c>
      <c r="G803" s="245" t="s">
        <v>1755</v>
      </c>
      <c r="H803" s="245" t="s">
        <v>12</v>
      </c>
      <c r="I803" s="240">
        <v>10098.3066432</v>
      </c>
      <c r="J803" s="240">
        <v>0</v>
      </c>
      <c r="K803" s="240">
        <v>0</v>
      </c>
      <c r="L803" s="240">
        <v>0</v>
      </c>
      <c r="M803" s="240">
        <v>0</v>
      </c>
      <c r="N803" s="240" t="s">
        <v>12</v>
      </c>
      <c r="O803" s="240">
        <v>0</v>
      </c>
      <c r="P803" s="240">
        <v>0</v>
      </c>
      <c r="Q803" s="240">
        <v>0</v>
      </c>
      <c r="R803" s="240">
        <v>0</v>
      </c>
      <c r="S803" s="240">
        <v>10098.3066432</v>
      </c>
      <c r="T803" s="245" t="s">
        <v>12</v>
      </c>
      <c r="U803" s="245" t="s">
        <v>317</v>
      </c>
      <c r="V803" s="245" t="s">
        <v>317</v>
      </c>
      <c r="W803" s="245" t="s">
        <v>12</v>
      </c>
      <c r="X803" s="245" t="s">
        <v>12</v>
      </c>
      <c r="Y803" s="245" t="s">
        <v>1819</v>
      </c>
      <c r="Z803" s="245" t="s">
        <v>320</v>
      </c>
      <c r="AA803" s="247">
        <v>93227</v>
      </c>
      <c r="AB803" s="245" t="s">
        <v>1784</v>
      </c>
      <c r="AC803" s="245" t="s">
        <v>201</v>
      </c>
      <c r="AD803" s="245" t="s">
        <v>327</v>
      </c>
      <c r="AE803" s="245" t="s">
        <v>12</v>
      </c>
    </row>
    <row r="804" spans="2:31" x14ac:dyDescent="0.35">
      <c r="B804" s="244">
        <v>104490</v>
      </c>
      <c r="C804" s="245" t="s">
        <v>1907</v>
      </c>
      <c r="D804" s="244">
        <v>2014</v>
      </c>
      <c r="E804" s="245" t="s">
        <v>12</v>
      </c>
      <c r="F804" s="240">
        <v>37021.876863999903</v>
      </c>
      <c r="G804" s="245" t="s">
        <v>1755</v>
      </c>
      <c r="H804" s="245" t="s">
        <v>12</v>
      </c>
      <c r="I804" s="240">
        <v>0</v>
      </c>
      <c r="J804" s="240">
        <v>0</v>
      </c>
      <c r="K804" s="240">
        <v>37021.876863999903</v>
      </c>
      <c r="L804" s="240">
        <v>0</v>
      </c>
      <c r="M804" s="240">
        <v>0</v>
      </c>
      <c r="N804" s="240" t="s">
        <v>12</v>
      </c>
      <c r="O804" s="240">
        <v>0</v>
      </c>
      <c r="P804" s="240">
        <v>37021.876863999903</v>
      </c>
      <c r="Q804" s="240">
        <v>0</v>
      </c>
      <c r="R804" s="240">
        <v>37021.876863999903</v>
      </c>
      <c r="S804" s="240">
        <v>0</v>
      </c>
      <c r="T804" s="245" t="s">
        <v>12</v>
      </c>
      <c r="U804" s="245" t="s">
        <v>316</v>
      </c>
      <c r="V804" s="245" t="s">
        <v>317</v>
      </c>
      <c r="W804" s="245" t="s">
        <v>363</v>
      </c>
      <c r="X804" s="245" t="s">
        <v>12</v>
      </c>
      <c r="Y804" s="245" t="s">
        <v>1908</v>
      </c>
      <c r="Z804" s="245" t="s">
        <v>445</v>
      </c>
      <c r="AA804" s="247">
        <v>79901</v>
      </c>
      <c r="AB804" s="245" t="s">
        <v>391</v>
      </c>
      <c r="AC804" s="245" t="s">
        <v>394</v>
      </c>
      <c r="AD804" s="245" t="s">
        <v>395</v>
      </c>
      <c r="AE804" s="245" t="s">
        <v>12</v>
      </c>
    </row>
    <row r="805" spans="2:31" x14ac:dyDescent="0.35">
      <c r="B805" s="244">
        <v>101222</v>
      </c>
      <c r="C805" s="245" t="s">
        <v>2112</v>
      </c>
      <c r="D805" s="244">
        <v>2014</v>
      </c>
      <c r="E805" s="245" t="s">
        <v>12</v>
      </c>
      <c r="F805" s="240">
        <v>0</v>
      </c>
      <c r="G805" s="245" t="s">
        <v>1755</v>
      </c>
      <c r="H805" s="245" t="s">
        <v>12</v>
      </c>
      <c r="I805" s="240">
        <v>0</v>
      </c>
      <c r="J805" s="240">
        <v>0</v>
      </c>
      <c r="K805" s="240">
        <v>0</v>
      </c>
      <c r="L805" s="240">
        <v>0</v>
      </c>
      <c r="M805" s="240">
        <v>0</v>
      </c>
      <c r="N805" s="240" t="s">
        <v>12</v>
      </c>
      <c r="O805" s="240">
        <v>0</v>
      </c>
      <c r="P805" s="240">
        <v>0</v>
      </c>
      <c r="Q805" s="240">
        <v>0</v>
      </c>
      <c r="R805" s="240">
        <v>0</v>
      </c>
      <c r="S805" s="240">
        <v>0</v>
      </c>
      <c r="T805" s="245" t="s">
        <v>12</v>
      </c>
      <c r="U805" s="245" t="s">
        <v>317</v>
      </c>
      <c r="V805" s="245" t="s">
        <v>317</v>
      </c>
      <c r="W805" s="245" t="s">
        <v>12</v>
      </c>
      <c r="X805" s="245" t="s">
        <v>12</v>
      </c>
      <c r="Y805" s="245" t="s">
        <v>915</v>
      </c>
      <c r="Z805" s="245" t="s">
        <v>320</v>
      </c>
      <c r="AA805" s="247">
        <v>96007</v>
      </c>
      <c r="AB805" s="245" t="s">
        <v>352</v>
      </c>
      <c r="AC805" s="245" t="s">
        <v>201</v>
      </c>
      <c r="AD805" s="245" t="s">
        <v>458</v>
      </c>
      <c r="AE805" s="245" t="s">
        <v>12</v>
      </c>
    </row>
    <row r="806" spans="2:31" x14ac:dyDescent="0.35">
      <c r="B806" s="244">
        <v>100878</v>
      </c>
      <c r="C806" s="245" t="s">
        <v>1958</v>
      </c>
      <c r="D806" s="244">
        <v>2014</v>
      </c>
      <c r="E806" s="245" t="s">
        <v>12</v>
      </c>
      <c r="F806" s="240">
        <v>20920.515966319901</v>
      </c>
      <c r="G806" s="245" t="s">
        <v>1755</v>
      </c>
      <c r="H806" s="245" t="s">
        <v>12</v>
      </c>
      <c r="I806" s="240">
        <v>20920.515966319901</v>
      </c>
      <c r="J806" s="240">
        <v>0</v>
      </c>
      <c r="K806" s="240">
        <v>0</v>
      </c>
      <c r="L806" s="240">
        <v>0</v>
      </c>
      <c r="M806" s="240">
        <v>0</v>
      </c>
      <c r="N806" s="240" t="s">
        <v>12</v>
      </c>
      <c r="O806" s="240">
        <v>20920.515966319901</v>
      </c>
      <c r="P806" s="240">
        <v>0</v>
      </c>
      <c r="Q806" s="240">
        <v>0</v>
      </c>
      <c r="R806" s="240">
        <v>20920.515966319901</v>
      </c>
      <c r="S806" s="240">
        <v>0</v>
      </c>
      <c r="T806" s="245" t="s">
        <v>12</v>
      </c>
      <c r="U806" s="245" t="s">
        <v>316</v>
      </c>
      <c r="V806" s="245" t="s">
        <v>317</v>
      </c>
      <c r="W806" s="245" t="s">
        <v>2041</v>
      </c>
      <c r="X806" s="245" t="s">
        <v>12</v>
      </c>
      <c r="Y806" s="245" t="s">
        <v>1162</v>
      </c>
      <c r="Z806" s="245" t="s">
        <v>320</v>
      </c>
      <c r="AA806" s="247">
        <v>90650</v>
      </c>
      <c r="AB806" s="245" t="s">
        <v>352</v>
      </c>
      <c r="AC806" s="245" t="s">
        <v>201</v>
      </c>
      <c r="AD806" s="245" t="s">
        <v>458</v>
      </c>
      <c r="AE806" s="245" t="s">
        <v>12</v>
      </c>
    </row>
    <row r="807" spans="2:31" x14ac:dyDescent="0.35">
      <c r="B807" s="244">
        <v>100282</v>
      </c>
      <c r="C807" s="245" t="s">
        <v>1737</v>
      </c>
      <c r="D807" s="244">
        <v>2014</v>
      </c>
      <c r="E807" s="245" t="s">
        <v>12</v>
      </c>
      <c r="F807" s="240">
        <v>682459.93011976301</v>
      </c>
      <c r="G807" s="245" t="s">
        <v>1755</v>
      </c>
      <c r="H807" s="245" t="s">
        <v>12</v>
      </c>
      <c r="I807" s="240">
        <v>14832.9301197648</v>
      </c>
      <c r="J807" s="240">
        <v>667627</v>
      </c>
      <c r="K807" s="240">
        <v>0</v>
      </c>
      <c r="L807" s="240">
        <v>0</v>
      </c>
      <c r="M807" s="240">
        <v>0</v>
      </c>
      <c r="N807" s="240" t="s">
        <v>12</v>
      </c>
      <c r="O807" s="240">
        <v>0</v>
      </c>
      <c r="P807" s="240">
        <v>0</v>
      </c>
      <c r="Q807" s="240">
        <v>0</v>
      </c>
      <c r="R807" s="240">
        <v>0</v>
      </c>
      <c r="S807" s="240">
        <v>682459.93011976301</v>
      </c>
      <c r="T807" s="245" t="s">
        <v>12</v>
      </c>
      <c r="U807" s="245" t="s">
        <v>316</v>
      </c>
      <c r="V807" s="245" t="s">
        <v>317</v>
      </c>
      <c r="W807" s="245" t="s">
        <v>2041</v>
      </c>
      <c r="X807" s="245" t="s">
        <v>12</v>
      </c>
      <c r="Y807" s="245" t="s">
        <v>915</v>
      </c>
      <c r="Z807" s="245" t="s">
        <v>320</v>
      </c>
      <c r="AA807" s="247">
        <v>96007</v>
      </c>
      <c r="AB807" s="245" t="s">
        <v>411</v>
      </c>
      <c r="AC807" s="245" t="s">
        <v>201</v>
      </c>
      <c r="AD807" s="245" t="s">
        <v>354</v>
      </c>
      <c r="AE807" s="245" t="s">
        <v>12</v>
      </c>
    </row>
    <row r="808" spans="2:31" x14ac:dyDescent="0.35">
      <c r="B808" s="244">
        <v>104392</v>
      </c>
      <c r="C808" s="245" t="s">
        <v>1738</v>
      </c>
      <c r="D808" s="244">
        <v>2014</v>
      </c>
      <c r="E808" s="245" t="s">
        <v>12</v>
      </c>
      <c r="F808" s="240">
        <v>42902.717789811897</v>
      </c>
      <c r="G808" s="245" t="s">
        <v>1755</v>
      </c>
      <c r="H808" s="245" t="s">
        <v>12</v>
      </c>
      <c r="I808" s="240">
        <v>42902.717789811897</v>
      </c>
      <c r="J808" s="240">
        <v>0</v>
      </c>
      <c r="K808" s="240">
        <v>0</v>
      </c>
      <c r="L808" s="240">
        <v>0</v>
      </c>
      <c r="M808" s="240">
        <v>0</v>
      </c>
      <c r="N808" s="240" t="s">
        <v>12</v>
      </c>
      <c r="O808" s="240">
        <v>41826.587789812002</v>
      </c>
      <c r="P808" s="240">
        <v>0</v>
      </c>
      <c r="Q808" s="240">
        <v>0</v>
      </c>
      <c r="R808" s="240">
        <v>41826.587789812002</v>
      </c>
      <c r="S808" s="240">
        <v>1076.1300000000001</v>
      </c>
      <c r="T808" s="245" t="s">
        <v>12</v>
      </c>
      <c r="U808" s="245" t="s">
        <v>480</v>
      </c>
      <c r="V808" s="245" t="s">
        <v>317</v>
      </c>
      <c r="W808" s="245" t="s">
        <v>1913</v>
      </c>
      <c r="X808" s="245" t="s">
        <v>12</v>
      </c>
      <c r="Y808" s="245" t="s">
        <v>2037</v>
      </c>
      <c r="Z808" s="245" t="s">
        <v>320</v>
      </c>
      <c r="AA808" s="247">
        <v>95948</v>
      </c>
      <c r="AB808" s="245" t="s">
        <v>638</v>
      </c>
      <c r="AC808" s="245" t="s">
        <v>343</v>
      </c>
      <c r="AD808" s="245" t="s">
        <v>344</v>
      </c>
      <c r="AE808" s="245" t="s">
        <v>12</v>
      </c>
    </row>
    <row r="809" spans="2:31" x14ac:dyDescent="0.35">
      <c r="B809" s="244">
        <v>101343</v>
      </c>
      <c r="C809" s="245" t="s">
        <v>1739</v>
      </c>
      <c r="D809" s="244">
        <v>2014</v>
      </c>
      <c r="E809" s="245" t="s">
        <v>12</v>
      </c>
      <c r="F809" s="240">
        <v>37705.353772000002</v>
      </c>
      <c r="G809" s="245" t="s">
        <v>1755</v>
      </c>
      <c r="H809" s="245" t="s">
        <v>12</v>
      </c>
      <c r="I809" s="240">
        <v>37705.353772000002</v>
      </c>
      <c r="J809" s="240">
        <v>0</v>
      </c>
      <c r="K809" s="240">
        <v>0</v>
      </c>
      <c r="L809" s="240">
        <v>0</v>
      </c>
      <c r="M809" s="240">
        <v>0</v>
      </c>
      <c r="N809" s="240" t="s">
        <v>12</v>
      </c>
      <c r="O809" s="240">
        <v>37705.353772000002</v>
      </c>
      <c r="P809" s="240">
        <v>0</v>
      </c>
      <c r="Q809" s="240">
        <v>0</v>
      </c>
      <c r="R809" s="240">
        <v>37705.353772000002</v>
      </c>
      <c r="S809" s="240">
        <v>0</v>
      </c>
      <c r="T809" s="245" t="s">
        <v>12</v>
      </c>
      <c r="U809" s="245" t="s">
        <v>316</v>
      </c>
      <c r="V809" s="245" t="s">
        <v>317</v>
      </c>
      <c r="W809" s="245" t="s">
        <v>363</v>
      </c>
      <c r="X809" s="245" t="s">
        <v>12</v>
      </c>
      <c r="Y809" s="245" t="s">
        <v>1740</v>
      </c>
      <c r="Z809" s="245" t="s">
        <v>320</v>
      </c>
      <c r="AA809" s="247">
        <v>92258</v>
      </c>
      <c r="AB809" s="245" t="s">
        <v>352</v>
      </c>
      <c r="AC809" s="245" t="s">
        <v>204</v>
      </c>
      <c r="AD809" s="245" t="s">
        <v>354</v>
      </c>
      <c r="AE809" s="245" t="s">
        <v>12</v>
      </c>
    </row>
    <row r="810" spans="2:31" x14ac:dyDescent="0.35">
      <c r="B810" s="244">
        <v>100353</v>
      </c>
      <c r="C810" s="245" t="s">
        <v>1741</v>
      </c>
      <c r="D810" s="244">
        <v>2014</v>
      </c>
      <c r="E810" s="245" t="s">
        <v>12</v>
      </c>
      <c r="F810" s="240">
        <v>42941.205999999896</v>
      </c>
      <c r="G810" s="245" t="s">
        <v>1755</v>
      </c>
      <c r="H810" s="245" t="s">
        <v>12</v>
      </c>
      <c r="I810" s="240">
        <v>42941.205999999896</v>
      </c>
      <c r="J810" s="240">
        <v>0</v>
      </c>
      <c r="K810" s="240">
        <v>0</v>
      </c>
      <c r="L810" s="240">
        <v>0</v>
      </c>
      <c r="M810" s="240">
        <v>0</v>
      </c>
      <c r="N810" s="240" t="s">
        <v>12</v>
      </c>
      <c r="O810" s="240">
        <v>42941.205999999896</v>
      </c>
      <c r="P810" s="240">
        <v>0</v>
      </c>
      <c r="Q810" s="240">
        <v>0</v>
      </c>
      <c r="R810" s="240">
        <v>42941.205999999896</v>
      </c>
      <c r="S810" s="240">
        <v>0</v>
      </c>
      <c r="T810" s="245" t="s">
        <v>12</v>
      </c>
      <c r="U810" s="245" t="s">
        <v>316</v>
      </c>
      <c r="V810" s="245" t="s">
        <v>317</v>
      </c>
      <c r="W810" s="245" t="s">
        <v>363</v>
      </c>
      <c r="X810" s="245" t="s">
        <v>12</v>
      </c>
      <c r="Y810" s="245" t="s">
        <v>460</v>
      </c>
      <c r="Z810" s="245" t="s">
        <v>320</v>
      </c>
      <c r="AA810" s="247">
        <v>92154</v>
      </c>
      <c r="AB810" s="245" t="s">
        <v>352</v>
      </c>
      <c r="AC810" s="245" t="s">
        <v>204</v>
      </c>
      <c r="AD810" s="245" t="s">
        <v>354</v>
      </c>
      <c r="AE810" s="245" t="s">
        <v>12</v>
      </c>
    </row>
    <row r="811" spans="2:31" x14ac:dyDescent="0.35">
      <c r="B811" s="244">
        <v>104359</v>
      </c>
      <c r="C811" s="245" t="s">
        <v>1742</v>
      </c>
      <c r="D811" s="244">
        <v>2014</v>
      </c>
      <c r="E811" s="245" t="s">
        <v>12</v>
      </c>
      <c r="F811" s="240">
        <v>37010.627577024003</v>
      </c>
      <c r="G811" s="245" t="s">
        <v>1755</v>
      </c>
      <c r="H811" s="245" t="s">
        <v>12</v>
      </c>
      <c r="I811" s="240">
        <v>37010.627577024003</v>
      </c>
      <c r="J811" s="240">
        <v>0</v>
      </c>
      <c r="K811" s="240">
        <v>0</v>
      </c>
      <c r="L811" s="240">
        <v>0</v>
      </c>
      <c r="M811" s="240">
        <v>0</v>
      </c>
      <c r="N811" s="240" t="s">
        <v>12</v>
      </c>
      <c r="O811" s="240">
        <v>37010.627577024003</v>
      </c>
      <c r="P811" s="240">
        <v>0</v>
      </c>
      <c r="Q811" s="240">
        <v>0</v>
      </c>
      <c r="R811" s="240">
        <v>37010.627577024003</v>
      </c>
      <c r="S811" s="240">
        <v>0</v>
      </c>
      <c r="T811" s="245" t="s">
        <v>12</v>
      </c>
      <c r="U811" s="245" t="s">
        <v>316</v>
      </c>
      <c r="V811" s="245" t="s">
        <v>317</v>
      </c>
      <c r="W811" s="245" t="s">
        <v>350</v>
      </c>
      <c r="X811" s="245" t="s">
        <v>12</v>
      </c>
      <c r="Y811" s="245" t="s">
        <v>935</v>
      </c>
      <c r="Z811" s="245" t="s">
        <v>320</v>
      </c>
      <c r="AA811" s="247">
        <v>93458</v>
      </c>
      <c r="AB811" s="245" t="s">
        <v>972</v>
      </c>
      <c r="AC811" s="245" t="s">
        <v>201</v>
      </c>
      <c r="AD811" s="245" t="s">
        <v>327</v>
      </c>
      <c r="AE811" s="245" t="s">
        <v>12</v>
      </c>
    </row>
    <row r="812" spans="2:31" x14ac:dyDescent="0.35">
      <c r="B812" s="244">
        <v>101693</v>
      </c>
      <c r="C812" s="245" t="s">
        <v>1743</v>
      </c>
      <c r="D812" s="244">
        <v>2014</v>
      </c>
      <c r="E812" s="245" t="s">
        <v>12</v>
      </c>
      <c r="F812" s="240">
        <v>35295.582516800001</v>
      </c>
      <c r="G812" s="245" t="s">
        <v>1755</v>
      </c>
      <c r="H812" s="245" t="s">
        <v>12</v>
      </c>
      <c r="I812" s="240">
        <v>35295.582516800001</v>
      </c>
      <c r="J812" s="240">
        <v>0</v>
      </c>
      <c r="K812" s="240">
        <v>0</v>
      </c>
      <c r="L812" s="240">
        <v>0</v>
      </c>
      <c r="M812" s="240">
        <v>0</v>
      </c>
      <c r="N812" s="240" t="s">
        <v>12</v>
      </c>
      <c r="O812" s="240">
        <v>35295.582516800001</v>
      </c>
      <c r="P812" s="240">
        <v>0</v>
      </c>
      <c r="Q812" s="240">
        <v>0</v>
      </c>
      <c r="R812" s="240">
        <v>35295.582516800001</v>
      </c>
      <c r="S812" s="240">
        <v>0</v>
      </c>
      <c r="T812" s="245" t="s">
        <v>12</v>
      </c>
      <c r="U812" s="245" t="s">
        <v>316</v>
      </c>
      <c r="V812" s="245" t="s">
        <v>317</v>
      </c>
      <c r="W812" s="245" t="s">
        <v>430</v>
      </c>
      <c r="X812" s="245" t="s">
        <v>12</v>
      </c>
      <c r="Y812" s="245" t="s">
        <v>346</v>
      </c>
      <c r="Z812" s="245" t="s">
        <v>320</v>
      </c>
      <c r="AA812" s="247">
        <v>93307</v>
      </c>
      <c r="AB812" s="245" t="s">
        <v>1744</v>
      </c>
      <c r="AC812" s="245" t="s">
        <v>201</v>
      </c>
      <c r="AD812" s="245" t="s">
        <v>327</v>
      </c>
      <c r="AE812" s="245" t="s">
        <v>12</v>
      </c>
    </row>
    <row r="813" spans="2:31" x14ac:dyDescent="0.35">
      <c r="B813" s="244">
        <v>101493</v>
      </c>
      <c r="C813" s="245" t="s">
        <v>1820</v>
      </c>
      <c r="D813" s="244">
        <v>2014</v>
      </c>
      <c r="E813" s="245" t="s">
        <v>12</v>
      </c>
      <c r="F813" s="240">
        <v>266536.83397877001</v>
      </c>
      <c r="G813" s="245" t="s">
        <v>1755</v>
      </c>
      <c r="H813" s="245" t="s">
        <v>12</v>
      </c>
      <c r="I813" s="240">
        <v>6789.8339787699897</v>
      </c>
      <c r="J813" s="240">
        <v>259747</v>
      </c>
      <c r="K813" s="240">
        <v>0</v>
      </c>
      <c r="L813" s="240">
        <v>0</v>
      </c>
      <c r="M813" s="240">
        <v>0</v>
      </c>
      <c r="N813" s="240" t="s">
        <v>12</v>
      </c>
      <c r="O813" s="240">
        <v>0</v>
      </c>
      <c r="P813" s="240">
        <v>0</v>
      </c>
      <c r="Q813" s="240">
        <v>0</v>
      </c>
      <c r="R813" s="240">
        <v>0</v>
      </c>
      <c r="S813" s="240">
        <v>266536.83397877001</v>
      </c>
      <c r="T813" s="245" t="s">
        <v>12</v>
      </c>
      <c r="U813" s="245" t="s">
        <v>316</v>
      </c>
      <c r="V813" s="245" t="s">
        <v>317</v>
      </c>
      <c r="W813" s="245" t="s">
        <v>430</v>
      </c>
      <c r="X813" s="245" t="s">
        <v>12</v>
      </c>
      <c r="Y813" s="245" t="s">
        <v>1189</v>
      </c>
      <c r="Z813" s="245" t="s">
        <v>320</v>
      </c>
      <c r="AA813" s="247">
        <v>95776</v>
      </c>
      <c r="AB813" s="245" t="s">
        <v>411</v>
      </c>
      <c r="AC813" s="245" t="s">
        <v>201</v>
      </c>
      <c r="AD813" s="245" t="s">
        <v>354</v>
      </c>
      <c r="AE813" s="245" t="s">
        <v>12</v>
      </c>
    </row>
    <row r="814" spans="2:31" x14ac:dyDescent="0.35">
      <c r="B814" s="244">
        <v>104618</v>
      </c>
      <c r="C814" s="245" t="s">
        <v>1750</v>
      </c>
      <c r="D814" s="244">
        <v>2014</v>
      </c>
      <c r="E814" s="245" t="s">
        <v>12</v>
      </c>
      <c r="F814" s="240">
        <v>16468.947302099001</v>
      </c>
      <c r="G814" s="245" t="s">
        <v>1755</v>
      </c>
      <c r="H814" s="245" t="s">
        <v>12</v>
      </c>
      <c r="I814" s="240">
        <v>16468.947302099001</v>
      </c>
      <c r="J814" s="240">
        <v>0</v>
      </c>
      <c r="K814" s="240">
        <v>0</v>
      </c>
      <c r="L814" s="240">
        <v>0</v>
      </c>
      <c r="M814" s="240">
        <v>0</v>
      </c>
      <c r="N814" s="240" t="s">
        <v>12</v>
      </c>
      <c r="O814" s="240">
        <v>0</v>
      </c>
      <c r="P814" s="240">
        <v>0</v>
      </c>
      <c r="Q814" s="240">
        <v>0</v>
      </c>
      <c r="R814" s="240">
        <v>0</v>
      </c>
      <c r="S814" s="240">
        <v>16468.947302099001</v>
      </c>
      <c r="T814" s="245" t="s">
        <v>12</v>
      </c>
      <c r="U814" s="245" t="s">
        <v>317</v>
      </c>
      <c r="V814" s="245" t="s">
        <v>317</v>
      </c>
      <c r="W814" s="245" t="s">
        <v>12</v>
      </c>
      <c r="X814" s="245" t="s">
        <v>12</v>
      </c>
      <c r="Y814" s="245" t="s">
        <v>732</v>
      </c>
      <c r="Z814" s="245" t="s">
        <v>320</v>
      </c>
      <c r="AA814" s="247">
        <v>91748</v>
      </c>
      <c r="AB814" s="245" t="s">
        <v>598</v>
      </c>
      <c r="AC814" s="245" t="s">
        <v>201</v>
      </c>
      <c r="AD814" s="245" t="s">
        <v>327</v>
      </c>
      <c r="AE814" s="245" t="s">
        <v>12</v>
      </c>
    </row>
    <row r="815" spans="2:31" x14ac:dyDescent="0.35">
      <c r="B815" s="244">
        <v>100322</v>
      </c>
      <c r="C815" s="245" t="s">
        <v>1751</v>
      </c>
      <c r="D815" s="244">
        <v>2014</v>
      </c>
      <c r="E815" s="245" t="s">
        <v>12</v>
      </c>
      <c r="F815" s="240">
        <v>14515.222317199899</v>
      </c>
      <c r="G815" s="245" t="s">
        <v>1755</v>
      </c>
      <c r="H815" s="245" t="s">
        <v>12</v>
      </c>
      <c r="I815" s="240">
        <v>14515.222317199899</v>
      </c>
      <c r="J815" s="240">
        <v>0</v>
      </c>
      <c r="K815" s="240">
        <v>0</v>
      </c>
      <c r="L815" s="240">
        <v>0</v>
      </c>
      <c r="M815" s="240">
        <v>0</v>
      </c>
      <c r="N815" s="240" t="s">
        <v>12</v>
      </c>
      <c r="O815" s="240">
        <v>14515.222317199899</v>
      </c>
      <c r="P815" s="240">
        <v>0</v>
      </c>
      <c r="Q815" s="240">
        <v>0</v>
      </c>
      <c r="R815" s="240">
        <v>14515.222317199899</v>
      </c>
      <c r="S815" s="240">
        <v>0</v>
      </c>
      <c r="T815" s="245" t="s">
        <v>12</v>
      </c>
      <c r="U815" s="245" t="s">
        <v>316</v>
      </c>
      <c r="V815" s="245" t="s">
        <v>317</v>
      </c>
      <c r="W815" s="245" t="s">
        <v>390</v>
      </c>
      <c r="X815" s="245" t="s">
        <v>12</v>
      </c>
      <c r="Y815" s="245" t="s">
        <v>645</v>
      </c>
      <c r="Z815" s="245" t="s">
        <v>320</v>
      </c>
      <c r="AA815" s="247">
        <v>95993</v>
      </c>
      <c r="AB815" s="245" t="s">
        <v>352</v>
      </c>
      <c r="AC815" s="245" t="s">
        <v>201</v>
      </c>
      <c r="AD815" s="245" t="s">
        <v>458</v>
      </c>
      <c r="AE815" s="245" t="s">
        <v>12</v>
      </c>
    </row>
    <row r="816" spans="2:31" x14ac:dyDescent="0.35">
      <c r="R816" s="179">
        <f>SUM(R10:R815)</f>
        <v>342944391.56219739</v>
      </c>
    </row>
  </sheetData>
  <autoFilter ref="B9:AD9" xr:uid="{00000000-0009-0000-0000-000002000000}"/>
  <mergeCells count="11">
    <mergeCell ref="Y8:AA8"/>
    <mergeCell ref="AB8:AD8"/>
    <mergeCell ref="F2:U2"/>
    <mergeCell ref="B3:F3"/>
    <mergeCell ref="B4:D4"/>
    <mergeCell ref="B6:D6"/>
    <mergeCell ref="B8:D8"/>
    <mergeCell ref="F8:G8"/>
    <mergeCell ref="I8:M8"/>
    <mergeCell ref="O8:S8"/>
    <mergeCell ref="U8:W8"/>
  </mergeCells>
  <pageMargins left="0.7" right="0.7" top="0.75" bottom="0.75" header="0.3" footer="0.3"/>
  <pageSetup scale="24" fitToHeight="0"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043C5-FD51-40CC-A2B2-3842ADCB55E4}">
  <sheetPr>
    <tabColor theme="6" tint="-0.249977111117893"/>
    <pageSetUpPr fitToPage="1"/>
  </sheetPr>
  <dimension ref="B1:AE795"/>
  <sheetViews>
    <sheetView zoomScaleNormal="100" workbookViewId="0">
      <pane xSplit="3" ySplit="9" topLeftCell="O793"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8.453125" style="123" customWidth="1"/>
    <col min="3" max="3" width="54" style="123" customWidth="1"/>
    <col min="4" max="4" width="10" style="123" customWidth="1"/>
    <col min="5" max="5" width="0.453125" style="123" customWidth="1"/>
    <col min="6" max="6" width="20.453125" style="123"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9" width="15.179687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0.81640625" style="123" customWidth="1"/>
    <col min="32" max="32" width="8.81640625" style="123"/>
    <col min="33" max="33" width="20.81640625" style="123" bestFit="1" customWidth="1"/>
    <col min="34" max="16384" width="8.81640625" style="123"/>
  </cols>
  <sheetData>
    <row r="1" spans="2:31" ht="12" customHeight="1" x14ac:dyDescent="0.35"/>
    <row r="2" spans="2:31" ht="18.5" x14ac:dyDescent="0.45">
      <c r="B2" s="213" t="s">
        <v>2113</v>
      </c>
      <c r="D2" s="214"/>
      <c r="F2" s="363"/>
      <c r="G2" s="363"/>
      <c r="H2" s="363"/>
      <c r="I2" s="363"/>
      <c r="J2" s="363"/>
      <c r="K2" s="363"/>
      <c r="L2" s="363"/>
      <c r="M2" s="363"/>
      <c r="N2" s="363"/>
      <c r="O2" s="363"/>
      <c r="P2" s="363"/>
      <c r="Q2" s="363"/>
      <c r="R2" s="363"/>
      <c r="S2" s="363"/>
      <c r="T2" s="363"/>
      <c r="U2" s="363"/>
      <c r="V2" s="215"/>
    </row>
    <row r="3" spans="2:31" ht="24" customHeight="1" x14ac:dyDescent="0.35">
      <c r="B3" s="350" t="s">
        <v>1963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t="str">
        <f xml:space="preserve"> "The total " &amp; D10 &amp; " emissions subject to a compliance obligation in the Cap-and-Trade Program equals "</f>
        <v xml:space="preserve">The total 2013 emissions subject to a compliance obligation in the Cap-and-Trade Program equals </v>
      </c>
      <c r="R4" s="219">
        <v>145618970</v>
      </c>
      <c r="S4" s="125" t="str">
        <f xml:space="preserve"> " metric tons CO2e, whichdoes NOT include emissions associated with fuel suppliers."</f>
        <v xml:space="preserve"> metric tons CO2e, whichdoes NOT include emissions associated with fuel suppliers.</v>
      </c>
      <c r="T4" s="123"/>
    </row>
    <row r="5" spans="2:31" ht="4.5" customHeight="1" x14ac:dyDescent="0.35">
      <c r="C5" s="220"/>
    </row>
    <row r="6" spans="2:31" ht="36.75" customHeight="1" x14ac:dyDescent="0.45">
      <c r="B6" s="365" t="s">
        <v>2114</v>
      </c>
      <c r="C6" s="365"/>
      <c r="D6" s="365"/>
      <c r="H6" s="221"/>
      <c r="J6" s="222"/>
      <c r="K6" s="123"/>
      <c r="L6" s="123"/>
      <c r="M6" s="123"/>
      <c r="Q6" s="249"/>
      <c r="R6" s="249"/>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ht="15" customHeight="1" x14ac:dyDescent="0.35">
      <c r="B10" s="244">
        <v>3006</v>
      </c>
      <c r="C10" s="245" t="s">
        <v>315</v>
      </c>
      <c r="D10" s="244">
        <v>2013</v>
      </c>
      <c r="E10" s="245" t="s">
        <v>12</v>
      </c>
      <c r="F10" s="240">
        <v>5656.0713599999899</v>
      </c>
      <c r="G10" s="240" t="s">
        <v>1755</v>
      </c>
      <c r="H10" s="240" t="s">
        <v>12</v>
      </c>
      <c r="I10" s="240">
        <v>0</v>
      </c>
      <c r="J10" s="240">
        <v>0</v>
      </c>
      <c r="K10" s="240">
        <v>0</v>
      </c>
      <c r="L10" s="240">
        <v>0</v>
      </c>
      <c r="M10" s="240">
        <v>5656.0713599999899</v>
      </c>
      <c r="N10" s="240" t="s">
        <v>12</v>
      </c>
      <c r="O10" s="240">
        <v>0</v>
      </c>
      <c r="P10" s="240">
        <v>0</v>
      </c>
      <c r="Q10" s="240">
        <v>3779.7193600000001</v>
      </c>
      <c r="R10" s="240">
        <v>3779.7193600000001</v>
      </c>
      <c r="S10" s="240">
        <v>1876.3520000000001</v>
      </c>
      <c r="T10" s="245" t="s">
        <v>12</v>
      </c>
      <c r="U10" s="245" t="s">
        <v>316</v>
      </c>
      <c r="V10" s="245" t="s">
        <v>317</v>
      </c>
      <c r="W10" s="245" t="s">
        <v>430</v>
      </c>
      <c r="X10" s="245" t="s">
        <v>12</v>
      </c>
      <c r="Y10" s="245" t="s">
        <v>319</v>
      </c>
      <c r="Z10" s="245" t="s">
        <v>320</v>
      </c>
      <c r="AA10" s="247">
        <v>90245</v>
      </c>
      <c r="AB10" s="245" t="s">
        <v>321</v>
      </c>
      <c r="AC10" s="245" t="s">
        <v>322</v>
      </c>
      <c r="AD10" s="245" t="s">
        <v>323</v>
      </c>
      <c r="AE10" s="245" t="s">
        <v>12</v>
      </c>
    </row>
    <row r="11" spans="2:31" ht="15" customHeight="1" x14ac:dyDescent="0.35">
      <c r="B11" s="244">
        <v>104356</v>
      </c>
      <c r="C11" s="245" t="s">
        <v>324</v>
      </c>
      <c r="D11" s="244">
        <v>2013</v>
      </c>
      <c r="E11" s="245" t="s">
        <v>12</v>
      </c>
      <c r="F11" s="240">
        <v>13093.8294504</v>
      </c>
      <c r="G11" s="240" t="s">
        <v>1755</v>
      </c>
      <c r="H11" s="240" t="s">
        <v>12</v>
      </c>
      <c r="I11" s="240">
        <v>13093.8294504</v>
      </c>
      <c r="J11" s="240">
        <v>0</v>
      </c>
      <c r="K11" s="240">
        <v>0</v>
      </c>
      <c r="L11" s="240">
        <v>0</v>
      </c>
      <c r="M11" s="240">
        <v>0</v>
      </c>
      <c r="N11" s="240" t="s">
        <v>12</v>
      </c>
      <c r="O11" s="240">
        <v>0</v>
      </c>
      <c r="P11" s="240">
        <v>0</v>
      </c>
      <c r="Q11" s="240">
        <v>0</v>
      </c>
      <c r="R11" s="240">
        <v>0</v>
      </c>
      <c r="S11" s="240">
        <v>13093.8294504</v>
      </c>
      <c r="T11" s="245" t="s">
        <v>12</v>
      </c>
      <c r="U11" s="245" t="s">
        <v>317</v>
      </c>
      <c r="V11" s="245" t="s">
        <v>317</v>
      </c>
      <c r="W11" s="245" t="s">
        <v>12</v>
      </c>
      <c r="X11" s="245" t="s">
        <v>12</v>
      </c>
      <c r="Y11" s="245" t="s">
        <v>325</v>
      </c>
      <c r="Z11" s="245" t="s">
        <v>320</v>
      </c>
      <c r="AA11" s="247">
        <v>92881</v>
      </c>
      <c r="AB11" s="245" t="s">
        <v>326</v>
      </c>
      <c r="AC11" s="245" t="s">
        <v>201</v>
      </c>
      <c r="AD11" s="245" t="s">
        <v>327</v>
      </c>
      <c r="AE11" s="245" t="s">
        <v>12</v>
      </c>
    </row>
    <row r="12" spans="2:31" ht="15" customHeight="1" x14ac:dyDescent="0.35">
      <c r="B12" s="244">
        <v>104213</v>
      </c>
      <c r="C12" s="245" t="s">
        <v>332</v>
      </c>
      <c r="D12" s="244">
        <v>2013</v>
      </c>
      <c r="E12" s="245" t="s">
        <v>12</v>
      </c>
      <c r="F12" s="240">
        <v>13925.1070924</v>
      </c>
      <c r="G12" s="240" t="s">
        <v>1755</v>
      </c>
      <c r="H12" s="240" t="s">
        <v>12</v>
      </c>
      <c r="I12" s="240">
        <v>13925.1070924</v>
      </c>
      <c r="J12" s="240">
        <v>0</v>
      </c>
      <c r="K12" s="240">
        <v>0</v>
      </c>
      <c r="L12" s="240">
        <v>0</v>
      </c>
      <c r="M12" s="240">
        <v>0</v>
      </c>
      <c r="N12" s="240" t="s">
        <v>12</v>
      </c>
      <c r="O12" s="240">
        <v>0</v>
      </c>
      <c r="P12" s="240">
        <v>0</v>
      </c>
      <c r="Q12" s="240">
        <v>0</v>
      </c>
      <c r="R12" s="240">
        <v>0</v>
      </c>
      <c r="S12" s="240">
        <v>13925.1070924</v>
      </c>
      <c r="T12" s="245" t="s">
        <v>12</v>
      </c>
      <c r="U12" s="245" t="s">
        <v>317</v>
      </c>
      <c r="V12" s="245" t="s">
        <v>317</v>
      </c>
      <c r="W12" s="245" t="s">
        <v>12</v>
      </c>
      <c r="X12" s="245" t="s">
        <v>12</v>
      </c>
      <c r="Y12" s="245" t="s">
        <v>333</v>
      </c>
      <c r="Z12" s="245" t="s">
        <v>320</v>
      </c>
      <c r="AA12" s="247">
        <v>94621</v>
      </c>
      <c r="AB12" s="245" t="s">
        <v>334</v>
      </c>
      <c r="AC12" s="245" t="s">
        <v>201</v>
      </c>
      <c r="AD12" s="245" t="s">
        <v>327</v>
      </c>
      <c r="AE12" s="245" t="s">
        <v>12</v>
      </c>
    </row>
    <row r="13" spans="2:31" ht="15" customHeight="1" x14ac:dyDescent="0.35">
      <c r="B13" s="244">
        <v>100001</v>
      </c>
      <c r="C13" s="245" t="s">
        <v>1965</v>
      </c>
      <c r="D13" s="244">
        <v>2013</v>
      </c>
      <c r="E13" s="245" t="s">
        <v>12</v>
      </c>
      <c r="F13" s="240">
        <v>325824.102748</v>
      </c>
      <c r="G13" s="240" t="s">
        <v>1755</v>
      </c>
      <c r="H13" s="240" t="s">
        <v>12</v>
      </c>
      <c r="I13" s="240">
        <v>325824.102748</v>
      </c>
      <c r="J13" s="240">
        <v>0</v>
      </c>
      <c r="K13" s="240">
        <v>0</v>
      </c>
      <c r="L13" s="240">
        <v>0</v>
      </c>
      <c r="M13" s="240">
        <v>0</v>
      </c>
      <c r="N13" s="240" t="s">
        <v>12</v>
      </c>
      <c r="O13" s="240">
        <v>325824.102748</v>
      </c>
      <c r="P13" s="240">
        <v>0</v>
      </c>
      <c r="Q13" s="240">
        <v>0</v>
      </c>
      <c r="R13" s="240">
        <v>325824.102748</v>
      </c>
      <c r="S13" s="240">
        <v>0</v>
      </c>
      <c r="T13" s="245" t="s">
        <v>12</v>
      </c>
      <c r="U13" s="245" t="s">
        <v>316</v>
      </c>
      <c r="V13" s="245" t="s">
        <v>317</v>
      </c>
      <c r="W13" s="245" t="s">
        <v>430</v>
      </c>
      <c r="X13" s="245" t="s">
        <v>12</v>
      </c>
      <c r="Y13" s="245" t="s">
        <v>1491</v>
      </c>
      <c r="Z13" s="245" t="s">
        <v>320</v>
      </c>
      <c r="AA13" s="247">
        <v>93562</v>
      </c>
      <c r="AB13" s="245" t="s">
        <v>352</v>
      </c>
      <c r="AC13" s="245" t="s">
        <v>201</v>
      </c>
      <c r="AD13" s="245" t="s">
        <v>458</v>
      </c>
      <c r="AE13" s="245" t="s">
        <v>12</v>
      </c>
    </row>
    <row r="14" spans="2:31" ht="15" customHeight="1" x14ac:dyDescent="0.35">
      <c r="B14" s="244">
        <v>104347</v>
      </c>
      <c r="C14" s="245" t="s">
        <v>335</v>
      </c>
      <c r="D14" s="244">
        <v>2013</v>
      </c>
      <c r="E14" s="245" t="s">
        <v>12</v>
      </c>
      <c r="F14" s="240">
        <v>55566.4445252</v>
      </c>
      <c r="G14" s="240" t="s">
        <v>1755</v>
      </c>
      <c r="H14" s="240" t="s">
        <v>12</v>
      </c>
      <c r="I14" s="240">
        <v>55566.4445252</v>
      </c>
      <c r="J14" s="240">
        <v>0</v>
      </c>
      <c r="K14" s="240">
        <v>0</v>
      </c>
      <c r="L14" s="240">
        <v>0</v>
      </c>
      <c r="M14" s="240">
        <v>0</v>
      </c>
      <c r="N14" s="240" t="s">
        <v>12</v>
      </c>
      <c r="O14" s="240">
        <v>55566.4445252</v>
      </c>
      <c r="P14" s="240">
        <v>0</v>
      </c>
      <c r="Q14" s="240">
        <v>0</v>
      </c>
      <c r="R14" s="240">
        <v>55566.4445252</v>
      </c>
      <c r="S14" s="240">
        <v>0</v>
      </c>
      <c r="T14" s="245" t="s">
        <v>12</v>
      </c>
      <c r="U14" s="245" t="s">
        <v>316</v>
      </c>
      <c r="V14" s="245" t="s">
        <v>317</v>
      </c>
      <c r="W14" s="245" t="s">
        <v>430</v>
      </c>
      <c r="X14" s="245" t="s">
        <v>12</v>
      </c>
      <c r="Y14" s="245" t="s">
        <v>337</v>
      </c>
      <c r="Z14" s="245" t="s">
        <v>320</v>
      </c>
      <c r="AA14" s="247">
        <v>95307</v>
      </c>
      <c r="AB14" s="245" t="s">
        <v>338</v>
      </c>
      <c r="AC14" s="245" t="s">
        <v>201</v>
      </c>
      <c r="AD14" s="245" t="s">
        <v>327</v>
      </c>
      <c r="AE14" s="245" t="s">
        <v>12</v>
      </c>
    </row>
    <row r="15" spans="2:31" ht="15" customHeight="1" x14ac:dyDescent="0.35">
      <c r="B15" s="244">
        <v>104019</v>
      </c>
      <c r="C15" s="245" t="s">
        <v>1912</v>
      </c>
      <c r="D15" s="244">
        <v>2013</v>
      </c>
      <c r="E15" s="245" t="s">
        <v>12</v>
      </c>
      <c r="F15" s="240">
        <v>192957.566133107</v>
      </c>
      <c r="G15" s="240" t="s">
        <v>1755</v>
      </c>
      <c r="H15" s="240" t="s">
        <v>12</v>
      </c>
      <c r="I15" s="240">
        <v>34677.7765</v>
      </c>
      <c r="J15" s="240">
        <v>0</v>
      </c>
      <c r="K15" s="240">
        <v>158279.78963310801</v>
      </c>
      <c r="L15" s="240">
        <v>0</v>
      </c>
      <c r="M15" s="240">
        <v>0</v>
      </c>
      <c r="N15" s="240" t="s">
        <v>12</v>
      </c>
      <c r="O15" s="240">
        <v>34503.705800000003</v>
      </c>
      <c r="P15" s="240">
        <v>33991.303404036</v>
      </c>
      <c r="Q15" s="240">
        <v>0</v>
      </c>
      <c r="R15" s="240">
        <v>68495.009204036003</v>
      </c>
      <c r="S15" s="240">
        <v>124462.556929072</v>
      </c>
      <c r="T15" s="245" t="s">
        <v>12</v>
      </c>
      <c r="U15" s="245" t="s">
        <v>316</v>
      </c>
      <c r="V15" s="245" t="s">
        <v>316</v>
      </c>
      <c r="W15" s="245" t="s">
        <v>489</v>
      </c>
      <c r="X15" s="245" t="s">
        <v>12</v>
      </c>
      <c r="Y15" s="245" t="s">
        <v>1059</v>
      </c>
      <c r="Z15" s="245" t="s">
        <v>320</v>
      </c>
      <c r="AA15" s="247">
        <v>93251</v>
      </c>
      <c r="AB15" s="245" t="s">
        <v>465</v>
      </c>
      <c r="AC15" s="245" t="s">
        <v>550</v>
      </c>
      <c r="AD15" s="245" t="s">
        <v>551</v>
      </c>
      <c r="AE15" s="245" t="s">
        <v>12</v>
      </c>
    </row>
    <row r="16" spans="2:31" ht="15" customHeight="1" x14ac:dyDescent="0.35">
      <c r="B16" s="244">
        <v>104018</v>
      </c>
      <c r="C16" s="245" t="s">
        <v>339</v>
      </c>
      <c r="D16" s="244">
        <v>2013</v>
      </c>
      <c r="E16" s="245" t="s">
        <v>12</v>
      </c>
      <c r="F16" s="240">
        <v>198501.42230000001</v>
      </c>
      <c r="G16" s="240" t="s">
        <v>1755</v>
      </c>
      <c r="H16" s="240" t="s">
        <v>12</v>
      </c>
      <c r="I16" s="240">
        <v>198501.42230000001</v>
      </c>
      <c r="J16" s="240">
        <v>0</v>
      </c>
      <c r="K16" s="240">
        <v>0</v>
      </c>
      <c r="L16" s="240">
        <v>0</v>
      </c>
      <c r="M16" s="240">
        <v>0</v>
      </c>
      <c r="N16" s="240" t="s">
        <v>12</v>
      </c>
      <c r="O16" s="240">
        <v>189977.49460000001</v>
      </c>
      <c r="P16" s="240">
        <v>0</v>
      </c>
      <c r="Q16" s="240">
        <v>0</v>
      </c>
      <c r="R16" s="240">
        <v>189977.49460000001</v>
      </c>
      <c r="S16" s="240">
        <v>8523.9277000000002</v>
      </c>
      <c r="T16" s="245" t="s">
        <v>12</v>
      </c>
      <c r="U16" s="245" t="s">
        <v>316</v>
      </c>
      <c r="V16" s="245" t="s">
        <v>316</v>
      </c>
      <c r="W16" s="245" t="s">
        <v>489</v>
      </c>
      <c r="X16" s="245" t="s">
        <v>12</v>
      </c>
      <c r="Y16" s="245" t="s">
        <v>341</v>
      </c>
      <c r="Z16" s="245" t="s">
        <v>320</v>
      </c>
      <c r="AA16" s="247">
        <v>93450</v>
      </c>
      <c r="AB16" s="245" t="s">
        <v>342</v>
      </c>
      <c r="AC16" s="245" t="s">
        <v>343</v>
      </c>
      <c r="AD16" s="245" t="s">
        <v>344</v>
      </c>
      <c r="AE16" s="245" t="s">
        <v>12</v>
      </c>
    </row>
    <row r="17" spans="2:31" ht="15" customHeight="1" x14ac:dyDescent="0.35">
      <c r="B17" s="244">
        <v>104016</v>
      </c>
      <c r="C17" s="245" t="s">
        <v>345</v>
      </c>
      <c r="D17" s="244">
        <v>2013</v>
      </c>
      <c r="E17" s="245" t="s">
        <v>12</v>
      </c>
      <c r="F17" s="240">
        <v>3331118.64013896</v>
      </c>
      <c r="G17" s="240" t="s">
        <v>1755</v>
      </c>
      <c r="H17" s="240" t="s">
        <v>12</v>
      </c>
      <c r="I17" s="240">
        <v>3331118.64013896</v>
      </c>
      <c r="J17" s="240">
        <v>0</v>
      </c>
      <c r="K17" s="240">
        <v>0</v>
      </c>
      <c r="L17" s="240">
        <v>0</v>
      </c>
      <c r="M17" s="240">
        <v>0</v>
      </c>
      <c r="N17" s="240" t="s">
        <v>12</v>
      </c>
      <c r="O17" s="240">
        <v>3165855.7461071601</v>
      </c>
      <c r="P17" s="240">
        <v>0</v>
      </c>
      <c r="Q17" s="240">
        <v>0</v>
      </c>
      <c r="R17" s="240">
        <v>3165855.7461071601</v>
      </c>
      <c r="S17" s="240">
        <v>165262.89403178901</v>
      </c>
      <c r="T17" s="245" t="s">
        <v>12</v>
      </c>
      <c r="U17" s="245" t="s">
        <v>316</v>
      </c>
      <c r="V17" s="245" t="s">
        <v>316</v>
      </c>
      <c r="W17" s="245" t="s">
        <v>489</v>
      </c>
      <c r="X17" s="245" t="s">
        <v>12</v>
      </c>
      <c r="Y17" s="245" t="s">
        <v>346</v>
      </c>
      <c r="Z17" s="245" t="s">
        <v>320</v>
      </c>
      <c r="AA17" s="247">
        <v>93311</v>
      </c>
      <c r="AB17" s="245" t="s">
        <v>342</v>
      </c>
      <c r="AC17" s="245" t="s">
        <v>343</v>
      </c>
      <c r="AD17" s="245" t="s">
        <v>344</v>
      </c>
      <c r="AE17" s="245" t="s">
        <v>12</v>
      </c>
    </row>
    <row r="18" spans="2:31" ht="15" customHeight="1" x14ac:dyDescent="0.35">
      <c r="B18" s="244">
        <v>104017</v>
      </c>
      <c r="C18" s="245" t="s">
        <v>1823</v>
      </c>
      <c r="D18" s="244">
        <v>2013</v>
      </c>
      <c r="E18" s="245" t="s">
        <v>12</v>
      </c>
      <c r="F18" s="240">
        <v>19703.6263</v>
      </c>
      <c r="G18" s="240" t="s">
        <v>1755</v>
      </c>
      <c r="H18" s="240" t="s">
        <v>12</v>
      </c>
      <c r="I18" s="240">
        <v>19703.6263</v>
      </c>
      <c r="J18" s="240">
        <v>0</v>
      </c>
      <c r="K18" s="240">
        <v>0</v>
      </c>
      <c r="L18" s="240">
        <v>0</v>
      </c>
      <c r="M18" s="240">
        <v>0</v>
      </c>
      <c r="N18" s="240" t="s">
        <v>12</v>
      </c>
      <c r="O18" s="240">
        <v>0</v>
      </c>
      <c r="P18" s="240">
        <v>0</v>
      </c>
      <c r="Q18" s="240">
        <v>0</v>
      </c>
      <c r="R18" s="240">
        <v>0</v>
      </c>
      <c r="S18" s="240">
        <v>19703.6263</v>
      </c>
      <c r="T18" s="245" t="s">
        <v>12</v>
      </c>
      <c r="U18" s="245" t="s">
        <v>316</v>
      </c>
      <c r="V18" s="245" t="s">
        <v>316</v>
      </c>
      <c r="W18" s="245" t="s">
        <v>489</v>
      </c>
      <c r="X18" s="245" t="s">
        <v>12</v>
      </c>
      <c r="Y18" s="245" t="s">
        <v>348</v>
      </c>
      <c r="Z18" s="245" t="s">
        <v>320</v>
      </c>
      <c r="AA18" s="247">
        <v>93301</v>
      </c>
      <c r="AB18" s="245" t="s">
        <v>342</v>
      </c>
      <c r="AC18" s="245" t="s">
        <v>343</v>
      </c>
      <c r="AD18" s="245" t="s">
        <v>344</v>
      </c>
      <c r="AE18" s="245" t="s">
        <v>12</v>
      </c>
    </row>
    <row r="19" spans="2:31" ht="15" customHeight="1" x14ac:dyDescent="0.35">
      <c r="B19" s="244">
        <v>104020</v>
      </c>
      <c r="C19" s="245" t="s">
        <v>1824</v>
      </c>
      <c r="D19" s="244">
        <v>2013</v>
      </c>
      <c r="E19" s="245" t="s">
        <v>12</v>
      </c>
      <c r="F19" s="240">
        <v>6995.0299999999897</v>
      </c>
      <c r="G19" s="240" t="s">
        <v>1755</v>
      </c>
      <c r="H19" s="240" t="s">
        <v>12</v>
      </c>
      <c r="I19" s="240">
        <v>6995.0299999999897</v>
      </c>
      <c r="J19" s="240">
        <v>0</v>
      </c>
      <c r="K19" s="240">
        <v>0</v>
      </c>
      <c r="L19" s="240">
        <v>0</v>
      </c>
      <c r="M19" s="240">
        <v>0</v>
      </c>
      <c r="N19" s="240" t="s">
        <v>12</v>
      </c>
      <c r="O19" s="240">
        <v>0</v>
      </c>
      <c r="P19" s="240">
        <v>0</v>
      </c>
      <c r="Q19" s="240">
        <v>0</v>
      </c>
      <c r="R19" s="240">
        <v>0</v>
      </c>
      <c r="S19" s="240">
        <v>6995.0299999999897</v>
      </c>
      <c r="T19" s="245" t="s">
        <v>12</v>
      </c>
      <c r="U19" s="245" t="s">
        <v>317</v>
      </c>
      <c r="V19" s="245" t="s">
        <v>317</v>
      </c>
      <c r="W19" s="245" t="s">
        <v>12</v>
      </c>
      <c r="X19" s="245" t="s">
        <v>12</v>
      </c>
      <c r="Y19" s="245" t="s">
        <v>348</v>
      </c>
      <c r="Z19" s="245" t="s">
        <v>320</v>
      </c>
      <c r="AA19" s="247">
        <v>93001</v>
      </c>
      <c r="AB19" s="245" t="s">
        <v>465</v>
      </c>
      <c r="AC19" s="245" t="s">
        <v>201</v>
      </c>
      <c r="AD19" s="245" t="s">
        <v>344</v>
      </c>
      <c r="AE19" s="245" t="s">
        <v>12</v>
      </c>
    </row>
    <row r="20" spans="2:31" ht="15" customHeight="1" x14ac:dyDescent="0.35">
      <c r="B20" s="244">
        <v>104382</v>
      </c>
      <c r="C20" s="245" t="s">
        <v>1825</v>
      </c>
      <c r="D20" s="244">
        <v>2013</v>
      </c>
      <c r="E20" s="245" t="s">
        <v>12</v>
      </c>
      <c r="F20" s="240">
        <v>10081.257522428001</v>
      </c>
      <c r="G20" s="240" t="s">
        <v>1755</v>
      </c>
      <c r="H20" s="240" t="s">
        <v>12</v>
      </c>
      <c r="I20" s="240">
        <v>10081.257522428001</v>
      </c>
      <c r="J20" s="240">
        <v>0</v>
      </c>
      <c r="K20" s="240">
        <v>0</v>
      </c>
      <c r="L20" s="240">
        <v>0</v>
      </c>
      <c r="M20" s="240">
        <v>0</v>
      </c>
      <c r="N20" s="240" t="s">
        <v>12</v>
      </c>
      <c r="O20" s="240">
        <v>0</v>
      </c>
      <c r="P20" s="240">
        <v>0</v>
      </c>
      <c r="Q20" s="240">
        <v>0</v>
      </c>
      <c r="R20" s="240">
        <v>0</v>
      </c>
      <c r="S20" s="240">
        <v>10081.257522428001</v>
      </c>
      <c r="T20" s="245" t="s">
        <v>12</v>
      </c>
      <c r="U20" s="245" t="s">
        <v>317</v>
      </c>
      <c r="V20" s="245" t="s">
        <v>317</v>
      </c>
      <c r="W20" s="245" t="s">
        <v>12</v>
      </c>
      <c r="X20" s="245" t="s">
        <v>12</v>
      </c>
      <c r="Y20" s="245" t="s">
        <v>375</v>
      </c>
      <c r="Z20" s="245" t="s">
        <v>320</v>
      </c>
      <c r="AA20" s="247" t="s">
        <v>1826</v>
      </c>
      <c r="AB20" s="245" t="s">
        <v>1827</v>
      </c>
      <c r="AC20" s="245" t="s">
        <v>201</v>
      </c>
      <c r="AD20" s="245" t="s">
        <v>327</v>
      </c>
      <c r="AE20" s="245" t="s">
        <v>12</v>
      </c>
    </row>
    <row r="21" spans="2:31" ht="15" customHeight="1" x14ac:dyDescent="0.35">
      <c r="B21" s="244">
        <v>101321</v>
      </c>
      <c r="C21" s="245" t="s">
        <v>349</v>
      </c>
      <c r="D21" s="244">
        <v>2013</v>
      </c>
      <c r="E21" s="245" t="s">
        <v>12</v>
      </c>
      <c r="F21" s="240">
        <v>895128.52616839902</v>
      </c>
      <c r="G21" s="240" t="s">
        <v>1755</v>
      </c>
      <c r="H21" s="240" t="s">
        <v>12</v>
      </c>
      <c r="I21" s="240">
        <v>895128.52616839902</v>
      </c>
      <c r="J21" s="240">
        <v>0</v>
      </c>
      <c r="K21" s="240">
        <v>0</v>
      </c>
      <c r="L21" s="240">
        <v>0</v>
      </c>
      <c r="M21" s="240">
        <v>0</v>
      </c>
      <c r="N21" s="240" t="s">
        <v>12</v>
      </c>
      <c r="O21" s="240">
        <v>895128.52616839902</v>
      </c>
      <c r="P21" s="240">
        <v>0</v>
      </c>
      <c r="Q21" s="240">
        <v>0</v>
      </c>
      <c r="R21" s="240">
        <v>895128.52616839902</v>
      </c>
      <c r="S21" s="240">
        <v>0</v>
      </c>
      <c r="T21" s="245" t="s">
        <v>12</v>
      </c>
      <c r="U21" s="245" t="s">
        <v>316</v>
      </c>
      <c r="V21" s="245" t="s">
        <v>317</v>
      </c>
      <c r="W21" s="245" t="s">
        <v>489</v>
      </c>
      <c r="X21" s="245" t="s">
        <v>12</v>
      </c>
      <c r="Y21" s="245" t="s">
        <v>351</v>
      </c>
      <c r="Z21" s="245" t="s">
        <v>320</v>
      </c>
      <c r="AA21" s="247">
        <v>90803</v>
      </c>
      <c r="AB21" s="245" t="s">
        <v>352</v>
      </c>
      <c r="AC21" s="245" t="s">
        <v>204</v>
      </c>
      <c r="AD21" s="245" t="s">
        <v>354</v>
      </c>
      <c r="AE21" s="245" t="s">
        <v>12</v>
      </c>
    </row>
    <row r="22" spans="2:31" ht="15" customHeight="1" x14ac:dyDescent="0.35">
      <c r="B22" s="244">
        <v>100194</v>
      </c>
      <c r="C22" s="245" t="s">
        <v>355</v>
      </c>
      <c r="D22" s="244">
        <v>2013</v>
      </c>
      <c r="E22" s="245" t="s">
        <v>12</v>
      </c>
      <c r="F22" s="240">
        <v>498407.26050799899</v>
      </c>
      <c r="G22" s="240" t="s">
        <v>1755</v>
      </c>
      <c r="H22" s="240" t="s">
        <v>12</v>
      </c>
      <c r="I22" s="240">
        <v>498407.26050799899</v>
      </c>
      <c r="J22" s="240">
        <v>0</v>
      </c>
      <c r="K22" s="240">
        <v>0</v>
      </c>
      <c r="L22" s="240">
        <v>0</v>
      </c>
      <c r="M22" s="240">
        <v>0</v>
      </c>
      <c r="N22" s="240" t="s">
        <v>12</v>
      </c>
      <c r="O22" s="240">
        <v>498407.26050799899</v>
      </c>
      <c r="P22" s="240">
        <v>0</v>
      </c>
      <c r="Q22" s="240">
        <v>0</v>
      </c>
      <c r="R22" s="240">
        <v>498407.26050799899</v>
      </c>
      <c r="S22" s="240">
        <v>0</v>
      </c>
      <c r="T22" s="245" t="s">
        <v>12</v>
      </c>
      <c r="U22" s="245" t="s">
        <v>316</v>
      </c>
      <c r="V22" s="245" t="s">
        <v>317</v>
      </c>
      <c r="W22" s="245" t="s">
        <v>489</v>
      </c>
      <c r="X22" s="245" t="s">
        <v>12</v>
      </c>
      <c r="Y22" s="245" t="s">
        <v>356</v>
      </c>
      <c r="Z22" s="245" t="s">
        <v>320</v>
      </c>
      <c r="AA22" s="247">
        <v>92646</v>
      </c>
      <c r="AB22" s="245" t="s">
        <v>352</v>
      </c>
      <c r="AC22" s="245" t="s">
        <v>204</v>
      </c>
      <c r="AD22" s="245" t="s">
        <v>354</v>
      </c>
      <c r="AE22" s="245" t="s">
        <v>12</v>
      </c>
    </row>
    <row r="23" spans="2:31" ht="15" customHeight="1" x14ac:dyDescent="0.35">
      <c r="B23" s="244">
        <v>100257</v>
      </c>
      <c r="C23" s="245" t="s">
        <v>357</v>
      </c>
      <c r="D23" s="244">
        <v>2013</v>
      </c>
      <c r="E23" s="245" t="s">
        <v>12</v>
      </c>
      <c r="F23" s="240">
        <v>223211.08058000001</v>
      </c>
      <c r="G23" s="240" t="s">
        <v>1755</v>
      </c>
      <c r="H23" s="240" t="s">
        <v>12</v>
      </c>
      <c r="I23" s="240">
        <v>223211.08058000001</v>
      </c>
      <c r="J23" s="240">
        <v>0</v>
      </c>
      <c r="K23" s="240">
        <v>0</v>
      </c>
      <c r="L23" s="240">
        <v>0</v>
      </c>
      <c r="M23" s="240">
        <v>0</v>
      </c>
      <c r="N23" s="240" t="s">
        <v>12</v>
      </c>
      <c r="O23" s="240">
        <v>223211.08058000001</v>
      </c>
      <c r="P23" s="240">
        <v>0</v>
      </c>
      <c r="Q23" s="240">
        <v>0</v>
      </c>
      <c r="R23" s="240">
        <v>223211.08058000001</v>
      </c>
      <c r="S23" s="240">
        <v>0</v>
      </c>
      <c r="T23" s="245" t="s">
        <v>12</v>
      </c>
      <c r="U23" s="245" t="s">
        <v>316</v>
      </c>
      <c r="V23" s="245" t="s">
        <v>317</v>
      </c>
      <c r="W23" s="245" t="s">
        <v>489</v>
      </c>
      <c r="X23" s="245" t="s">
        <v>12</v>
      </c>
      <c r="Y23" s="245" t="s">
        <v>358</v>
      </c>
      <c r="Z23" s="245" t="s">
        <v>320</v>
      </c>
      <c r="AA23" s="247">
        <v>90277</v>
      </c>
      <c r="AB23" s="245" t="s">
        <v>352</v>
      </c>
      <c r="AC23" s="245" t="s">
        <v>353</v>
      </c>
      <c r="AD23" s="245" t="s">
        <v>354</v>
      </c>
      <c r="AE23" s="245" t="s">
        <v>12</v>
      </c>
    </row>
    <row r="24" spans="2:31" ht="15" customHeight="1" x14ac:dyDescent="0.35">
      <c r="B24" s="244">
        <v>104006</v>
      </c>
      <c r="C24" s="245" t="s">
        <v>2040</v>
      </c>
      <c r="D24" s="244">
        <v>2013</v>
      </c>
      <c r="E24" s="245" t="s">
        <v>12</v>
      </c>
      <c r="F24" s="240">
        <v>14834.681710594001</v>
      </c>
      <c r="G24" s="240" t="s">
        <v>1755</v>
      </c>
      <c r="H24" s="240" t="s">
        <v>12</v>
      </c>
      <c r="I24" s="240">
        <v>14834.681710594001</v>
      </c>
      <c r="J24" s="240">
        <v>0</v>
      </c>
      <c r="K24" s="240">
        <v>0</v>
      </c>
      <c r="L24" s="240">
        <v>0</v>
      </c>
      <c r="M24" s="240">
        <v>0</v>
      </c>
      <c r="N24" s="240" t="s">
        <v>12</v>
      </c>
      <c r="O24" s="240">
        <v>14834.681710594001</v>
      </c>
      <c r="P24" s="240">
        <v>0</v>
      </c>
      <c r="Q24" s="240">
        <v>0</v>
      </c>
      <c r="R24" s="240">
        <v>14834.681710594001</v>
      </c>
      <c r="S24" s="240">
        <v>0</v>
      </c>
      <c r="T24" s="245" t="s">
        <v>12</v>
      </c>
      <c r="U24" s="245" t="s">
        <v>316</v>
      </c>
      <c r="V24" s="245" t="s">
        <v>316</v>
      </c>
      <c r="W24" s="245" t="s">
        <v>2041</v>
      </c>
      <c r="X24" s="245" t="s">
        <v>12</v>
      </c>
      <c r="Y24" s="245" t="s">
        <v>1960</v>
      </c>
      <c r="Z24" s="245" t="s">
        <v>320</v>
      </c>
      <c r="AA24" s="247">
        <v>95691</v>
      </c>
      <c r="AB24" s="245" t="s">
        <v>1021</v>
      </c>
      <c r="AC24" s="245" t="s">
        <v>1022</v>
      </c>
      <c r="AD24" s="245" t="s">
        <v>327</v>
      </c>
      <c r="AE24" s="245" t="s">
        <v>12</v>
      </c>
    </row>
    <row r="25" spans="2:31" ht="15" customHeight="1" x14ac:dyDescent="0.35">
      <c r="B25" s="244">
        <v>101701</v>
      </c>
      <c r="C25" s="245" t="s">
        <v>362</v>
      </c>
      <c r="D25" s="244">
        <v>2013</v>
      </c>
      <c r="E25" s="245" t="s">
        <v>12</v>
      </c>
      <c r="F25" s="240">
        <v>585448.58549397904</v>
      </c>
      <c r="G25" s="240" t="s">
        <v>1755</v>
      </c>
      <c r="H25" s="240" t="s">
        <v>12</v>
      </c>
      <c r="I25" s="240">
        <v>585448.58549397904</v>
      </c>
      <c r="J25" s="240">
        <v>0</v>
      </c>
      <c r="K25" s="240">
        <v>0</v>
      </c>
      <c r="L25" s="240">
        <v>0</v>
      </c>
      <c r="M25" s="240">
        <v>0</v>
      </c>
      <c r="N25" s="240" t="s">
        <v>12</v>
      </c>
      <c r="O25" s="240">
        <v>585448.58549397904</v>
      </c>
      <c r="P25" s="240">
        <v>0</v>
      </c>
      <c r="Q25" s="240">
        <v>0</v>
      </c>
      <c r="R25" s="240">
        <v>585448.58549397904</v>
      </c>
      <c r="S25" s="240">
        <v>0</v>
      </c>
      <c r="T25" s="245" t="s">
        <v>12</v>
      </c>
      <c r="U25" s="245" t="s">
        <v>316</v>
      </c>
      <c r="V25" s="245" t="s">
        <v>316</v>
      </c>
      <c r="W25" s="245" t="s">
        <v>467</v>
      </c>
      <c r="X25" s="245" t="s">
        <v>12</v>
      </c>
      <c r="Y25" s="245" t="s">
        <v>319</v>
      </c>
      <c r="Z25" s="245" t="s">
        <v>320</v>
      </c>
      <c r="AA25" s="247">
        <v>90245</v>
      </c>
      <c r="AB25" s="245" t="s">
        <v>364</v>
      </c>
      <c r="AC25" s="245" t="s">
        <v>365</v>
      </c>
      <c r="AD25" s="245" t="s">
        <v>366</v>
      </c>
      <c r="AE25" s="245" t="s">
        <v>12</v>
      </c>
    </row>
    <row r="26" spans="2:31" ht="15" customHeight="1" x14ac:dyDescent="0.35">
      <c r="B26" s="244">
        <v>101749</v>
      </c>
      <c r="C26" s="245" t="s">
        <v>367</v>
      </c>
      <c r="D26" s="244">
        <v>2013</v>
      </c>
      <c r="E26" s="245" t="s">
        <v>12</v>
      </c>
      <c r="F26" s="240">
        <v>884931.48560074205</v>
      </c>
      <c r="G26" s="240" t="s">
        <v>1755</v>
      </c>
      <c r="H26" s="240" t="s">
        <v>12</v>
      </c>
      <c r="I26" s="240">
        <v>884931.48560074205</v>
      </c>
      <c r="J26" s="240">
        <v>0</v>
      </c>
      <c r="K26" s="240">
        <v>0</v>
      </c>
      <c r="L26" s="240">
        <v>0</v>
      </c>
      <c r="M26" s="240">
        <v>0</v>
      </c>
      <c r="N26" s="240" t="s">
        <v>12</v>
      </c>
      <c r="O26" s="240">
        <v>884931.48560074205</v>
      </c>
      <c r="P26" s="240">
        <v>0</v>
      </c>
      <c r="Q26" s="240">
        <v>0</v>
      </c>
      <c r="R26" s="240">
        <v>884931.48560074205</v>
      </c>
      <c r="S26" s="240">
        <v>0</v>
      </c>
      <c r="T26" s="245" t="s">
        <v>12</v>
      </c>
      <c r="U26" s="245" t="s">
        <v>316</v>
      </c>
      <c r="V26" s="245" t="s">
        <v>316</v>
      </c>
      <c r="W26" s="245" t="s">
        <v>467</v>
      </c>
      <c r="X26" s="245" t="s">
        <v>12</v>
      </c>
      <c r="Y26" s="245" t="s">
        <v>368</v>
      </c>
      <c r="Z26" s="245" t="s">
        <v>320</v>
      </c>
      <c r="AA26" s="247">
        <v>94572</v>
      </c>
      <c r="AB26" s="245" t="s">
        <v>364</v>
      </c>
      <c r="AC26" s="245" t="s">
        <v>365</v>
      </c>
      <c r="AD26" s="245" t="s">
        <v>366</v>
      </c>
      <c r="AE26" s="245" t="s">
        <v>12</v>
      </c>
    </row>
    <row r="27" spans="2:31" ht="15" customHeight="1" x14ac:dyDescent="0.35">
      <c r="B27" s="244">
        <v>101017</v>
      </c>
      <c r="C27" s="245" t="s">
        <v>369</v>
      </c>
      <c r="D27" s="244">
        <v>2013</v>
      </c>
      <c r="E27" s="245" t="s">
        <v>12</v>
      </c>
      <c r="F27" s="240">
        <v>270752.53200000001</v>
      </c>
      <c r="G27" s="240" t="s">
        <v>1755</v>
      </c>
      <c r="H27" s="240" t="s">
        <v>12</v>
      </c>
      <c r="I27" s="240">
        <v>270752.53200000001</v>
      </c>
      <c r="J27" s="240">
        <v>0</v>
      </c>
      <c r="K27" s="240">
        <v>0</v>
      </c>
      <c r="L27" s="240">
        <v>0</v>
      </c>
      <c r="M27" s="240">
        <v>0</v>
      </c>
      <c r="N27" s="240" t="s">
        <v>12</v>
      </c>
      <c r="O27" s="240">
        <v>270752.53200000001</v>
      </c>
      <c r="P27" s="240">
        <v>0</v>
      </c>
      <c r="Q27" s="240">
        <v>0</v>
      </c>
      <c r="R27" s="240">
        <v>270752.53200000001</v>
      </c>
      <c r="S27" s="240">
        <v>0</v>
      </c>
      <c r="T27" s="245" t="s">
        <v>12</v>
      </c>
      <c r="U27" s="245" t="s">
        <v>316</v>
      </c>
      <c r="V27" s="245" t="s">
        <v>316</v>
      </c>
      <c r="W27" s="245" t="s">
        <v>2115</v>
      </c>
      <c r="X27" s="245" t="s">
        <v>12</v>
      </c>
      <c r="Y27" s="245" t="s">
        <v>371</v>
      </c>
      <c r="Z27" s="245" t="s">
        <v>320</v>
      </c>
      <c r="AA27" s="247">
        <v>94553</v>
      </c>
      <c r="AB27" s="245" t="s">
        <v>364</v>
      </c>
      <c r="AC27" s="245" t="s">
        <v>241</v>
      </c>
      <c r="AD27" s="245" t="s">
        <v>366</v>
      </c>
      <c r="AE27" s="245" t="s">
        <v>12</v>
      </c>
    </row>
    <row r="28" spans="2:31" ht="15" customHeight="1" x14ac:dyDescent="0.35">
      <c r="B28" s="244">
        <v>100014</v>
      </c>
      <c r="C28" s="245" t="s">
        <v>2116</v>
      </c>
      <c r="D28" s="244">
        <v>2013</v>
      </c>
      <c r="E28" s="245" t="s">
        <v>12</v>
      </c>
      <c r="F28" s="240">
        <v>0</v>
      </c>
      <c r="G28" s="240" t="s">
        <v>1755</v>
      </c>
      <c r="H28" s="240" t="s">
        <v>12</v>
      </c>
      <c r="I28" s="240">
        <v>0</v>
      </c>
      <c r="J28" s="240">
        <v>0</v>
      </c>
      <c r="K28" s="240">
        <v>0</v>
      </c>
      <c r="L28" s="240">
        <v>0</v>
      </c>
      <c r="M28" s="240">
        <v>0</v>
      </c>
      <c r="N28" s="240" t="s">
        <v>12</v>
      </c>
      <c r="O28" s="240">
        <v>0</v>
      </c>
      <c r="P28" s="240">
        <v>0</v>
      </c>
      <c r="Q28" s="240">
        <v>0</v>
      </c>
      <c r="R28" s="240">
        <v>0</v>
      </c>
      <c r="S28" s="240">
        <v>0</v>
      </c>
      <c r="T28" s="245" t="s">
        <v>12</v>
      </c>
      <c r="U28" s="245" t="s">
        <v>317</v>
      </c>
      <c r="V28" s="245" t="s">
        <v>317</v>
      </c>
      <c r="W28" s="245" t="s">
        <v>12</v>
      </c>
      <c r="X28" s="245" t="s">
        <v>12</v>
      </c>
      <c r="Y28" s="245" t="s">
        <v>675</v>
      </c>
      <c r="Z28" s="245" t="s">
        <v>320</v>
      </c>
      <c r="AA28" s="247">
        <v>95206</v>
      </c>
      <c r="AB28" s="245" t="s">
        <v>352</v>
      </c>
      <c r="AC28" s="245" t="s">
        <v>201</v>
      </c>
      <c r="AD28" s="245" t="s">
        <v>458</v>
      </c>
      <c r="AE28" s="245" t="s">
        <v>12</v>
      </c>
    </row>
    <row r="29" spans="2:31" ht="15" customHeight="1" x14ac:dyDescent="0.35">
      <c r="B29" s="244">
        <v>101248</v>
      </c>
      <c r="C29" s="245" t="s">
        <v>372</v>
      </c>
      <c r="D29" s="244">
        <v>2013</v>
      </c>
      <c r="E29" s="245" t="s">
        <v>12</v>
      </c>
      <c r="F29" s="240">
        <v>719875.31990999903</v>
      </c>
      <c r="G29" s="240" t="s">
        <v>1755</v>
      </c>
      <c r="H29" s="240" t="s">
        <v>12</v>
      </c>
      <c r="I29" s="240">
        <v>719875.31990999903</v>
      </c>
      <c r="J29" s="240">
        <v>0</v>
      </c>
      <c r="K29" s="240">
        <v>0</v>
      </c>
      <c r="L29" s="240">
        <v>0</v>
      </c>
      <c r="M29" s="240">
        <v>0</v>
      </c>
      <c r="N29" s="240" t="s">
        <v>12</v>
      </c>
      <c r="O29" s="240">
        <v>719875.31990999903</v>
      </c>
      <c r="P29" s="240">
        <v>0</v>
      </c>
      <c r="Q29" s="240">
        <v>0</v>
      </c>
      <c r="R29" s="240">
        <v>719875.31990999903</v>
      </c>
      <c r="S29" s="240">
        <v>0</v>
      </c>
      <c r="T29" s="245" t="s">
        <v>12</v>
      </c>
      <c r="U29" s="245" t="s">
        <v>316</v>
      </c>
      <c r="V29" s="245" t="s">
        <v>316</v>
      </c>
      <c r="W29" s="245" t="s">
        <v>2115</v>
      </c>
      <c r="X29" s="245" t="s">
        <v>12</v>
      </c>
      <c r="Y29" s="245" t="s">
        <v>373</v>
      </c>
      <c r="Z29" s="245" t="s">
        <v>320</v>
      </c>
      <c r="AA29" s="247">
        <v>90810</v>
      </c>
      <c r="AB29" s="245" t="s">
        <v>364</v>
      </c>
      <c r="AC29" s="245" t="s">
        <v>365</v>
      </c>
      <c r="AD29" s="245" t="s">
        <v>366</v>
      </c>
      <c r="AE29" s="245" t="s">
        <v>12</v>
      </c>
    </row>
    <row r="30" spans="2:31" ht="15" customHeight="1" x14ac:dyDescent="0.35">
      <c r="B30" s="244">
        <v>101512</v>
      </c>
      <c r="C30" s="245" t="s">
        <v>374</v>
      </c>
      <c r="D30" s="244">
        <v>2013</v>
      </c>
      <c r="E30" s="245" t="s">
        <v>12</v>
      </c>
      <c r="F30" s="240">
        <v>43674.950400000002</v>
      </c>
      <c r="G30" s="240" t="s">
        <v>1755</v>
      </c>
      <c r="H30" s="240" t="s">
        <v>12</v>
      </c>
      <c r="I30" s="240">
        <v>43674.950400000002</v>
      </c>
      <c r="J30" s="240">
        <v>0</v>
      </c>
      <c r="K30" s="240">
        <v>0</v>
      </c>
      <c r="L30" s="240">
        <v>0</v>
      </c>
      <c r="M30" s="240">
        <v>0</v>
      </c>
      <c r="N30" s="240" t="s">
        <v>12</v>
      </c>
      <c r="O30" s="240">
        <v>43674.950400000002</v>
      </c>
      <c r="P30" s="240">
        <v>0</v>
      </c>
      <c r="Q30" s="240">
        <v>0</v>
      </c>
      <c r="R30" s="240">
        <v>43674.950400000002</v>
      </c>
      <c r="S30" s="240">
        <v>0</v>
      </c>
      <c r="T30" s="245" t="s">
        <v>12</v>
      </c>
      <c r="U30" s="245" t="s">
        <v>316</v>
      </c>
      <c r="V30" s="245" t="s">
        <v>316</v>
      </c>
      <c r="W30" s="245" t="s">
        <v>2115</v>
      </c>
      <c r="X30" s="245" t="s">
        <v>12</v>
      </c>
      <c r="Y30" s="245" t="s">
        <v>375</v>
      </c>
      <c r="Z30" s="245" t="s">
        <v>320</v>
      </c>
      <c r="AA30" s="247">
        <v>95826</v>
      </c>
      <c r="AB30" s="245" t="s">
        <v>364</v>
      </c>
      <c r="AC30" s="245" t="s">
        <v>241</v>
      </c>
      <c r="AD30" s="245" t="s">
        <v>366</v>
      </c>
      <c r="AE30" s="245" t="s">
        <v>12</v>
      </c>
    </row>
    <row r="31" spans="2:31" ht="15" customHeight="1" x14ac:dyDescent="0.35">
      <c r="B31" s="244">
        <v>100127</v>
      </c>
      <c r="C31" s="245" t="s">
        <v>376</v>
      </c>
      <c r="D31" s="244">
        <v>2013</v>
      </c>
      <c r="E31" s="245" t="s">
        <v>12</v>
      </c>
      <c r="F31" s="240">
        <v>608550.16853664594</v>
      </c>
      <c r="G31" s="240" t="s">
        <v>1755</v>
      </c>
      <c r="H31" s="240" t="s">
        <v>12</v>
      </c>
      <c r="I31" s="240">
        <v>608550.16853664594</v>
      </c>
      <c r="J31" s="240">
        <v>0</v>
      </c>
      <c r="K31" s="240">
        <v>0</v>
      </c>
      <c r="L31" s="240">
        <v>0</v>
      </c>
      <c r="M31" s="240">
        <v>0</v>
      </c>
      <c r="N31" s="240" t="s">
        <v>12</v>
      </c>
      <c r="O31" s="240">
        <v>608550.16853664594</v>
      </c>
      <c r="P31" s="240">
        <v>0</v>
      </c>
      <c r="Q31" s="240">
        <v>0</v>
      </c>
      <c r="R31" s="240">
        <v>608550.16853664594</v>
      </c>
      <c r="S31" s="240">
        <v>0</v>
      </c>
      <c r="T31" s="245" t="s">
        <v>12</v>
      </c>
      <c r="U31" s="245" t="s">
        <v>316</v>
      </c>
      <c r="V31" s="245" t="s">
        <v>316</v>
      </c>
      <c r="W31" s="245" t="s">
        <v>2115</v>
      </c>
      <c r="X31" s="245" t="s">
        <v>12</v>
      </c>
      <c r="Y31" s="245" t="s">
        <v>377</v>
      </c>
      <c r="Z31" s="245" t="s">
        <v>320</v>
      </c>
      <c r="AA31" s="247">
        <v>90744</v>
      </c>
      <c r="AB31" s="245" t="s">
        <v>364</v>
      </c>
      <c r="AC31" s="245" t="s">
        <v>365</v>
      </c>
      <c r="AD31" s="245" t="s">
        <v>366</v>
      </c>
      <c r="AE31" s="245" t="s">
        <v>12</v>
      </c>
    </row>
    <row r="32" spans="2:31" ht="15" customHeight="1" x14ac:dyDescent="0.35">
      <c r="B32" s="244">
        <v>3022</v>
      </c>
      <c r="C32" s="245" t="s">
        <v>378</v>
      </c>
      <c r="D32" s="244">
        <v>2013</v>
      </c>
      <c r="E32" s="245" t="s">
        <v>12</v>
      </c>
      <c r="F32" s="240">
        <v>0</v>
      </c>
      <c r="G32" s="240" t="s">
        <v>1755</v>
      </c>
      <c r="H32" s="240" t="s">
        <v>12</v>
      </c>
      <c r="I32" s="240">
        <v>0</v>
      </c>
      <c r="J32" s="240">
        <v>0</v>
      </c>
      <c r="K32" s="240">
        <v>0</v>
      </c>
      <c r="L32" s="240">
        <v>0</v>
      </c>
      <c r="M32" s="240">
        <v>0</v>
      </c>
      <c r="N32" s="240" t="s">
        <v>12</v>
      </c>
      <c r="O32" s="240">
        <v>0</v>
      </c>
      <c r="P32" s="240">
        <v>0</v>
      </c>
      <c r="Q32" s="240">
        <v>0</v>
      </c>
      <c r="R32" s="240">
        <v>0</v>
      </c>
      <c r="S32" s="240">
        <v>0</v>
      </c>
      <c r="T32" s="245" t="s">
        <v>12</v>
      </c>
      <c r="U32" s="245" t="s">
        <v>317</v>
      </c>
      <c r="V32" s="245" t="s">
        <v>317</v>
      </c>
      <c r="W32" s="245" t="s">
        <v>12</v>
      </c>
      <c r="X32" s="245" t="s">
        <v>12</v>
      </c>
      <c r="Y32" s="245" t="s">
        <v>379</v>
      </c>
      <c r="Z32" s="245" t="s">
        <v>320</v>
      </c>
      <c r="AA32" s="247">
        <v>94501</v>
      </c>
      <c r="AB32" s="245" t="s">
        <v>321</v>
      </c>
      <c r="AC32" s="245" t="s">
        <v>322</v>
      </c>
      <c r="AD32" s="245" t="s">
        <v>323</v>
      </c>
      <c r="AE32" s="245" t="s">
        <v>12</v>
      </c>
    </row>
    <row r="33" spans="2:31" ht="15" customHeight="1" x14ac:dyDescent="0.35">
      <c r="B33" s="244">
        <v>101433</v>
      </c>
      <c r="C33" s="245" t="s">
        <v>380</v>
      </c>
      <c r="D33" s="244">
        <v>2013</v>
      </c>
      <c r="E33" s="245" t="s">
        <v>12</v>
      </c>
      <c r="F33" s="240">
        <v>61756.509575775897</v>
      </c>
      <c r="G33" s="240" t="s">
        <v>1755</v>
      </c>
      <c r="H33" s="240" t="s">
        <v>12</v>
      </c>
      <c r="I33" s="240">
        <v>61756.509575775897</v>
      </c>
      <c r="J33" s="240">
        <v>0</v>
      </c>
      <c r="K33" s="240">
        <v>0</v>
      </c>
      <c r="L33" s="240">
        <v>0</v>
      </c>
      <c r="M33" s="240">
        <v>0</v>
      </c>
      <c r="N33" s="240" t="s">
        <v>12</v>
      </c>
      <c r="O33" s="240">
        <v>61756.509575775897</v>
      </c>
      <c r="P33" s="240">
        <v>0</v>
      </c>
      <c r="Q33" s="240">
        <v>0</v>
      </c>
      <c r="R33" s="240">
        <v>61756.509575775897</v>
      </c>
      <c r="S33" s="240">
        <v>0</v>
      </c>
      <c r="T33" s="245" t="s">
        <v>12</v>
      </c>
      <c r="U33" s="245" t="s">
        <v>316</v>
      </c>
      <c r="V33" s="245" t="s">
        <v>317</v>
      </c>
      <c r="W33" s="245" t="s">
        <v>430</v>
      </c>
      <c r="X33" s="245" t="s">
        <v>12</v>
      </c>
      <c r="Y33" s="245" t="s">
        <v>382</v>
      </c>
      <c r="Z33" s="245" t="s">
        <v>320</v>
      </c>
      <c r="AA33" s="247">
        <v>93657</v>
      </c>
      <c r="AB33" s="245" t="s">
        <v>411</v>
      </c>
      <c r="AC33" s="245" t="s">
        <v>201</v>
      </c>
      <c r="AD33" s="245" t="s">
        <v>458</v>
      </c>
      <c r="AE33" s="245" t="s">
        <v>12</v>
      </c>
    </row>
    <row r="34" spans="2:31" ht="15" customHeight="1" x14ac:dyDescent="0.35">
      <c r="B34" s="244">
        <v>104345</v>
      </c>
      <c r="C34" s="245" t="s">
        <v>2042</v>
      </c>
      <c r="D34" s="244">
        <v>2013</v>
      </c>
      <c r="E34" s="245" t="s">
        <v>12</v>
      </c>
      <c r="F34" s="240">
        <v>19116.7301816</v>
      </c>
      <c r="G34" s="240" t="s">
        <v>1755</v>
      </c>
      <c r="H34" s="240" t="s">
        <v>12</v>
      </c>
      <c r="I34" s="240">
        <v>19116.7301816</v>
      </c>
      <c r="J34" s="240">
        <v>0</v>
      </c>
      <c r="K34" s="240">
        <v>0</v>
      </c>
      <c r="L34" s="240">
        <v>0</v>
      </c>
      <c r="M34" s="240">
        <v>0</v>
      </c>
      <c r="N34" s="240" t="s">
        <v>12</v>
      </c>
      <c r="O34" s="240">
        <v>19116.7301816</v>
      </c>
      <c r="P34" s="240">
        <v>0</v>
      </c>
      <c r="Q34" s="240">
        <v>0</v>
      </c>
      <c r="R34" s="240">
        <v>19116.7301816</v>
      </c>
      <c r="S34" s="240">
        <v>0</v>
      </c>
      <c r="T34" s="245" t="s">
        <v>12</v>
      </c>
      <c r="U34" s="245" t="s">
        <v>316</v>
      </c>
      <c r="V34" s="245" t="s">
        <v>317</v>
      </c>
      <c r="W34" s="245" t="s">
        <v>430</v>
      </c>
      <c r="X34" s="245" t="s">
        <v>12</v>
      </c>
      <c r="Y34" s="245" t="s">
        <v>325</v>
      </c>
      <c r="Z34" s="245" t="s">
        <v>320</v>
      </c>
      <c r="AA34" s="247">
        <v>92879</v>
      </c>
      <c r="AB34" s="245" t="s">
        <v>384</v>
      </c>
      <c r="AC34" s="245" t="s">
        <v>201</v>
      </c>
      <c r="AD34" s="245" t="s">
        <v>327</v>
      </c>
      <c r="AE34" s="245" t="s">
        <v>12</v>
      </c>
    </row>
    <row r="35" spans="2:31" ht="15" customHeight="1" x14ac:dyDescent="0.35">
      <c r="B35" s="244">
        <v>101231</v>
      </c>
      <c r="C35" s="245" t="s">
        <v>1968</v>
      </c>
      <c r="D35" s="244">
        <v>2013</v>
      </c>
      <c r="E35" s="245" t="s">
        <v>12</v>
      </c>
      <c r="F35" s="240">
        <v>154545.453981275</v>
      </c>
      <c r="G35" s="240" t="s">
        <v>1755</v>
      </c>
      <c r="H35" s="240" t="s">
        <v>12</v>
      </c>
      <c r="I35" s="240">
        <v>154545.453981275</v>
      </c>
      <c r="J35" s="240">
        <v>0</v>
      </c>
      <c r="K35" s="240">
        <v>0</v>
      </c>
      <c r="L35" s="240">
        <v>0</v>
      </c>
      <c r="M35" s="240">
        <v>0</v>
      </c>
      <c r="N35" s="240" t="s">
        <v>12</v>
      </c>
      <c r="O35" s="240">
        <v>154545.453981275</v>
      </c>
      <c r="P35" s="240">
        <v>0</v>
      </c>
      <c r="Q35" s="240">
        <v>0</v>
      </c>
      <c r="R35" s="240">
        <v>154545.453981275</v>
      </c>
      <c r="S35" s="240">
        <v>0</v>
      </c>
      <c r="T35" s="245" t="s">
        <v>12</v>
      </c>
      <c r="U35" s="245" t="s">
        <v>316</v>
      </c>
      <c r="V35" s="245" t="s">
        <v>316</v>
      </c>
      <c r="W35" s="245" t="s">
        <v>350</v>
      </c>
      <c r="X35" s="245" t="s">
        <v>12</v>
      </c>
      <c r="Y35" s="245" t="s">
        <v>346</v>
      </c>
      <c r="Z35" s="245" t="s">
        <v>320</v>
      </c>
      <c r="AA35" s="247">
        <v>93308</v>
      </c>
      <c r="AB35" s="245" t="s">
        <v>352</v>
      </c>
      <c r="AC35" s="245" t="s">
        <v>343</v>
      </c>
      <c r="AD35" s="245" t="s">
        <v>344</v>
      </c>
      <c r="AE35" s="245" t="s">
        <v>12</v>
      </c>
    </row>
    <row r="36" spans="2:31" ht="15" customHeight="1" x14ac:dyDescent="0.35">
      <c r="B36" s="244">
        <v>104406</v>
      </c>
      <c r="C36" s="245" t="s">
        <v>387</v>
      </c>
      <c r="D36" s="244">
        <v>2013</v>
      </c>
      <c r="E36" s="245" t="s">
        <v>12</v>
      </c>
      <c r="F36" s="240">
        <v>14320.0312952</v>
      </c>
      <c r="G36" s="240" t="s">
        <v>1755</v>
      </c>
      <c r="H36" s="240" t="s">
        <v>12</v>
      </c>
      <c r="I36" s="240">
        <v>14320.0312952</v>
      </c>
      <c r="J36" s="240">
        <v>0</v>
      </c>
      <c r="K36" s="240">
        <v>0</v>
      </c>
      <c r="L36" s="240">
        <v>0</v>
      </c>
      <c r="M36" s="240">
        <v>0</v>
      </c>
      <c r="N36" s="240" t="s">
        <v>12</v>
      </c>
      <c r="O36" s="240">
        <v>0</v>
      </c>
      <c r="P36" s="240">
        <v>0</v>
      </c>
      <c r="Q36" s="240">
        <v>0</v>
      </c>
      <c r="R36" s="240">
        <v>0</v>
      </c>
      <c r="S36" s="240">
        <v>14320.0312952</v>
      </c>
      <c r="T36" s="245" t="s">
        <v>12</v>
      </c>
      <c r="U36" s="245" t="s">
        <v>317</v>
      </c>
      <c r="V36" s="245" t="s">
        <v>317</v>
      </c>
      <c r="W36" s="245" t="s">
        <v>12</v>
      </c>
      <c r="X36" s="245" t="s">
        <v>12</v>
      </c>
      <c r="Y36" s="245" t="s">
        <v>386</v>
      </c>
      <c r="Z36" s="245" t="s">
        <v>320</v>
      </c>
      <c r="AA36" s="247">
        <v>92612</v>
      </c>
      <c r="AB36" s="245" t="s">
        <v>388</v>
      </c>
      <c r="AC36" s="245" t="s">
        <v>201</v>
      </c>
      <c r="AD36" s="245" t="s">
        <v>327</v>
      </c>
      <c r="AE36" s="245" t="s">
        <v>12</v>
      </c>
    </row>
    <row r="37" spans="2:31" ht="15" customHeight="1" x14ac:dyDescent="0.35">
      <c r="B37" s="244">
        <v>100884</v>
      </c>
      <c r="C37" s="245" t="s">
        <v>1756</v>
      </c>
      <c r="D37" s="244">
        <v>2013</v>
      </c>
      <c r="E37" s="245" t="s">
        <v>12</v>
      </c>
      <c r="F37" s="240">
        <v>0</v>
      </c>
      <c r="G37" s="240" t="s">
        <v>1755</v>
      </c>
      <c r="H37" s="240" t="s">
        <v>12</v>
      </c>
      <c r="I37" s="240">
        <v>0</v>
      </c>
      <c r="J37" s="240">
        <v>0</v>
      </c>
      <c r="K37" s="240">
        <v>0</v>
      </c>
      <c r="L37" s="240">
        <v>0</v>
      </c>
      <c r="M37" s="240">
        <v>0</v>
      </c>
      <c r="N37" s="240" t="s">
        <v>12</v>
      </c>
      <c r="O37" s="240">
        <v>0</v>
      </c>
      <c r="P37" s="240">
        <v>0</v>
      </c>
      <c r="Q37" s="240">
        <v>0</v>
      </c>
      <c r="R37" s="240">
        <v>0</v>
      </c>
      <c r="S37" s="240">
        <v>0</v>
      </c>
      <c r="T37" s="245" t="s">
        <v>12</v>
      </c>
      <c r="U37" s="245" t="s">
        <v>317</v>
      </c>
      <c r="V37" s="245" t="s">
        <v>317</v>
      </c>
      <c r="W37" s="245" t="s">
        <v>12</v>
      </c>
      <c r="X37" s="245" t="s">
        <v>12</v>
      </c>
      <c r="Y37" s="245" t="s">
        <v>346</v>
      </c>
      <c r="Z37" s="245" t="s">
        <v>320</v>
      </c>
      <c r="AA37" s="247">
        <v>93308</v>
      </c>
      <c r="AB37" s="245" t="s">
        <v>391</v>
      </c>
      <c r="AC37" s="245" t="s">
        <v>201</v>
      </c>
      <c r="AD37" s="245" t="s">
        <v>392</v>
      </c>
      <c r="AE37" s="245" t="s">
        <v>12</v>
      </c>
    </row>
    <row r="38" spans="2:31" ht="15" customHeight="1" x14ac:dyDescent="0.35">
      <c r="B38" s="244">
        <v>101237</v>
      </c>
      <c r="C38" s="245" t="s">
        <v>389</v>
      </c>
      <c r="D38" s="244">
        <v>2013</v>
      </c>
      <c r="E38" s="245" t="s">
        <v>12</v>
      </c>
      <c r="F38" s="240">
        <v>30513.500334848901</v>
      </c>
      <c r="G38" s="240" t="s">
        <v>1755</v>
      </c>
      <c r="H38" s="240" t="s">
        <v>12</v>
      </c>
      <c r="I38" s="240">
        <v>30513.500334848901</v>
      </c>
      <c r="J38" s="240">
        <v>0</v>
      </c>
      <c r="K38" s="240">
        <v>0</v>
      </c>
      <c r="L38" s="240">
        <v>0</v>
      </c>
      <c r="M38" s="240">
        <v>0</v>
      </c>
      <c r="N38" s="240" t="s">
        <v>12</v>
      </c>
      <c r="O38" s="240">
        <v>30261.500334848901</v>
      </c>
      <c r="P38" s="240">
        <v>0</v>
      </c>
      <c r="Q38" s="240">
        <v>0</v>
      </c>
      <c r="R38" s="240">
        <v>30261.500334848901</v>
      </c>
      <c r="S38" s="240">
        <v>252</v>
      </c>
      <c r="T38" s="245" t="s">
        <v>12</v>
      </c>
      <c r="U38" s="245" t="s">
        <v>316</v>
      </c>
      <c r="V38" s="245" t="s">
        <v>317</v>
      </c>
      <c r="W38" s="245" t="s">
        <v>489</v>
      </c>
      <c r="X38" s="245" t="s">
        <v>12</v>
      </c>
      <c r="Y38" s="245" t="s">
        <v>346</v>
      </c>
      <c r="Z38" s="245" t="s">
        <v>320</v>
      </c>
      <c r="AA38" s="247">
        <v>93308</v>
      </c>
      <c r="AB38" s="245" t="s">
        <v>391</v>
      </c>
      <c r="AC38" s="245" t="s">
        <v>566</v>
      </c>
      <c r="AD38" s="245" t="s">
        <v>392</v>
      </c>
      <c r="AE38" s="245" t="s">
        <v>12</v>
      </c>
    </row>
    <row r="39" spans="2:31" ht="15" customHeight="1" x14ac:dyDescent="0.35">
      <c r="B39" s="244">
        <v>104499</v>
      </c>
      <c r="C39" s="245" t="s">
        <v>393</v>
      </c>
      <c r="D39" s="244">
        <v>2013</v>
      </c>
      <c r="E39" s="245" t="s">
        <v>12</v>
      </c>
      <c r="F39" s="240">
        <v>0</v>
      </c>
      <c r="G39" s="240" t="s">
        <v>1755</v>
      </c>
      <c r="H39" s="240" t="s">
        <v>12</v>
      </c>
      <c r="I39" s="240">
        <v>0</v>
      </c>
      <c r="J39" s="240">
        <v>0</v>
      </c>
      <c r="K39" s="240">
        <v>0</v>
      </c>
      <c r="L39" s="240">
        <v>0</v>
      </c>
      <c r="M39" s="240">
        <v>0</v>
      </c>
      <c r="N39" s="240" t="s">
        <v>12</v>
      </c>
      <c r="O39" s="240">
        <v>0</v>
      </c>
      <c r="P39" s="240">
        <v>0</v>
      </c>
      <c r="Q39" s="240">
        <v>0</v>
      </c>
      <c r="R39" s="240">
        <v>0</v>
      </c>
      <c r="S39" s="240">
        <v>0</v>
      </c>
      <c r="T39" s="245" t="s">
        <v>12</v>
      </c>
      <c r="U39" s="245" t="s">
        <v>316</v>
      </c>
      <c r="V39" s="245" t="s">
        <v>317</v>
      </c>
      <c r="W39" s="245" t="s">
        <v>489</v>
      </c>
      <c r="X39" s="245" t="s">
        <v>12</v>
      </c>
      <c r="Y39" s="245" t="s">
        <v>346</v>
      </c>
      <c r="Z39" s="245" t="s">
        <v>320</v>
      </c>
      <c r="AA39" s="247">
        <v>93308</v>
      </c>
      <c r="AB39" s="245" t="s">
        <v>391</v>
      </c>
      <c r="AC39" s="245" t="s">
        <v>394</v>
      </c>
      <c r="AD39" s="245" t="s">
        <v>395</v>
      </c>
      <c r="AE39" s="245" t="s">
        <v>12</v>
      </c>
    </row>
    <row r="40" spans="2:31" ht="15" customHeight="1" x14ac:dyDescent="0.35">
      <c r="B40" s="244">
        <v>104027</v>
      </c>
      <c r="C40" s="245" t="s">
        <v>402</v>
      </c>
      <c r="D40" s="244">
        <v>2013</v>
      </c>
      <c r="E40" s="245" t="s">
        <v>12</v>
      </c>
      <c r="F40" s="240">
        <v>36752.346124803902</v>
      </c>
      <c r="G40" s="240" t="s">
        <v>1755</v>
      </c>
      <c r="H40" s="240" t="s">
        <v>12</v>
      </c>
      <c r="I40" s="240">
        <v>184.34612480387401</v>
      </c>
      <c r="J40" s="240">
        <v>36568</v>
      </c>
      <c r="K40" s="240">
        <v>0</v>
      </c>
      <c r="L40" s="240">
        <v>0</v>
      </c>
      <c r="M40" s="240">
        <v>0</v>
      </c>
      <c r="N40" s="240" t="s">
        <v>12</v>
      </c>
      <c r="O40" s="240">
        <v>0</v>
      </c>
      <c r="P40" s="240">
        <v>0</v>
      </c>
      <c r="Q40" s="240">
        <v>0</v>
      </c>
      <c r="R40" s="240">
        <v>0</v>
      </c>
      <c r="S40" s="240">
        <v>36752.346124803902</v>
      </c>
      <c r="T40" s="245" t="s">
        <v>12</v>
      </c>
      <c r="U40" s="245" t="s">
        <v>316</v>
      </c>
      <c r="V40" s="245" t="s">
        <v>317</v>
      </c>
      <c r="W40" s="245" t="s">
        <v>467</v>
      </c>
      <c r="X40" s="245" t="s">
        <v>12</v>
      </c>
      <c r="Y40" s="245" t="s">
        <v>403</v>
      </c>
      <c r="Z40" s="245" t="s">
        <v>320</v>
      </c>
      <c r="AA40" s="247">
        <v>91384</v>
      </c>
      <c r="AB40" s="245" t="s">
        <v>411</v>
      </c>
      <c r="AC40" s="245" t="s">
        <v>201</v>
      </c>
      <c r="AD40" s="245" t="s">
        <v>354</v>
      </c>
      <c r="AE40" s="245" t="s">
        <v>12</v>
      </c>
    </row>
    <row r="41" spans="2:31" ht="15" customHeight="1" x14ac:dyDescent="0.35">
      <c r="B41" s="244">
        <v>101657</v>
      </c>
      <c r="C41" s="245" t="s">
        <v>407</v>
      </c>
      <c r="D41" s="244">
        <v>2013</v>
      </c>
      <c r="E41" s="245" t="s">
        <v>12</v>
      </c>
      <c r="F41" s="240">
        <v>48345.4882768018</v>
      </c>
      <c r="G41" s="240" t="s">
        <v>1755</v>
      </c>
      <c r="H41" s="240" t="s">
        <v>12</v>
      </c>
      <c r="I41" s="240">
        <v>243.48827680182001</v>
      </c>
      <c r="J41" s="240">
        <v>48102</v>
      </c>
      <c r="K41" s="240">
        <v>0</v>
      </c>
      <c r="L41" s="240">
        <v>0</v>
      </c>
      <c r="M41" s="240">
        <v>0</v>
      </c>
      <c r="N41" s="240" t="s">
        <v>12</v>
      </c>
      <c r="O41" s="240">
        <v>0</v>
      </c>
      <c r="P41" s="240">
        <v>0</v>
      </c>
      <c r="Q41" s="240">
        <v>0</v>
      </c>
      <c r="R41" s="240">
        <v>0</v>
      </c>
      <c r="S41" s="240">
        <v>48345.4882768018</v>
      </c>
      <c r="T41" s="245" t="s">
        <v>12</v>
      </c>
      <c r="U41" s="245" t="s">
        <v>316</v>
      </c>
      <c r="V41" s="245" t="s">
        <v>317</v>
      </c>
      <c r="W41" s="245" t="s">
        <v>467</v>
      </c>
      <c r="X41" s="245" t="s">
        <v>12</v>
      </c>
      <c r="Y41" s="245" t="s">
        <v>408</v>
      </c>
      <c r="Z41" s="245" t="s">
        <v>320</v>
      </c>
      <c r="AA41" s="247">
        <v>94019</v>
      </c>
      <c r="AB41" s="245" t="s">
        <v>411</v>
      </c>
      <c r="AC41" s="245" t="s">
        <v>201</v>
      </c>
      <c r="AD41" s="245" t="s">
        <v>354</v>
      </c>
      <c r="AE41" s="245" t="s">
        <v>12</v>
      </c>
    </row>
    <row r="42" spans="2:31" ht="15" customHeight="1" x14ac:dyDescent="0.35">
      <c r="B42" s="244">
        <v>101748</v>
      </c>
      <c r="C42" s="245" t="s">
        <v>409</v>
      </c>
      <c r="D42" s="244">
        <v>2013</v>
      </c>
      <c r="E42" s="245" t="s">
        <v>12</v>
      </c>
      <c r="F42" s="240">
        <v>16130.9131278201</v>
      </c>
      <c r="G42" s="240" t="s">
        <v>1755</v>
      </c>
      <c r="H42" s="240" t="s">
        <v>12</v>
      </c>
      <c r="I42" s="240">
        <v>80.913127820054896</v>
      </c>
      <c r="J42" s="240">
        <v>16050</v>
      </c>
      <c r="K42" s="240">
        <v>0</v>
      </c>
      <c r="L42" s="240">
        <v>0</v>
      </c>
      <c r="M42" s="240">
        <v>0</v>
      </c>
      <c r="N42" s="240" t="s">
        <v>12</v>
      </c>
      <c r="O42" s="240">
        <v>0</v>
      </c>
      <c r="P42" s="240">
        <v>0</v>
      </c>
      <c r="Q42" s="240">
        <v>0</v>
      </c>
      <c r="R42" s="240">
        <v>0</v>
      </c>
      <c r="S42" s="240">
        <v>16130.9131278201</v>
      </c>
      <c r="T42" s="245" t="s">
        <v>12</v>
      </c>
      <c r="U42" s="245" t="s">
        <v>317</v>
      </c>
      <c r="V42" s="245" t="s">
        <v>317</v>
      </c>
      <c r="W42" s="245" t="s">
        <v>12</v>
      </c>
      <c r="X42" s="245" t="s">
        <v>12</v>
      </c>
      <c r="Y42" s="245" t="s">
        <v>410</v>
      </c>
      <c r="Z42" s="245" t="s">
        <v>320</v>
      </c>
      <c r="AA42" s="247">
        <v>94565</v>
      </c>
      <c r="AB42" s="245" t="s">
        <v>411</v>
      </c>
      <c r="AC42" s="245" t="s">
        <v>201</v>
      </c>
      <c r="AD42" s="245" t="s">
        <v>354</v>
      </c>
      <c r="AE42" s="245" t="s">
        <v>12</v>
      </c>
    </row>
    <row r="43" spans="2:31" ht="15" customHeight="1" x14ac:dyDescent="0.35">
      <c r="B43" s="244">
        <v>101656</v>
      </c>
      <c r="C43" s="245" t="s">
        <v>414</v>
      </c>
      <c r="D43" s="244">
        <v>2013</v>
      </c>
      <c r="E43" s="245" t="s">
        <v>12</v>
      </c>
      <c r="F43" s="240">
        <v>11332.5502639024</v>
      </c>
      <c r="G43" s="240" t="s">
        <v>1755</v>
      </c>
      <c r="H43" s="240" t="s">
        <v>12</v>
      </c>
      <c r="I43" s="240">
        <v>41.550263902349897</v>
      </c>
      <c r="J43" s="240">
        <v>11291</v>
      </c>
      <c r="K43" s="240">
        <v>0</v>
      </c>
      <c r="L43" s="240">
        <v>0</v>
      </c>
      <c r="M43" s="240">
        <v>0</v>
      </c>
      <c r="N43" s="240" t="s">
        <v>12</v>
      </c>
      <c r="O43" s="240">
        <v>0</v>
      </c>
      <c r="P43" s="240">
        <v>0</v>
      </c>
      <c r="Q43" s="240">
        <v>0</v>
      </c>
      <c r="R43" s="240">
        <v>0</v>
      </c>
      <c r="S43" s="240">
        <v>11332.5502639024</v>
      </c>
      <c r="T43" s="245" t="s">
        <v>12</v>
      </c>
      <c r="U43" s="245" t="s">
        <v>317</v>
      </c>
      <c r="V43" s="245" t="s">
        <v>317</v>
      </c>
      <c r="W43" s="245" t="s">
        <v>12</v>
      </c>
      <c r="X43" s="245" t="s">
        <v>12</v>
      </c>
      <c r="Y43" s="245" t="s">
        <v>415</v>
      </c>
      <c r="Z43" s="245" t="s">
        <v>320</v>
      </c>
      <c r="AA43" s="247">
        <v>95076</v>
      </c>
      <c r="AB43" s="245" t="s">
        <v>411</v>
      </c>
      <c r="AC43" s="245" t="s">
        <v>201</v>
      </c>
      <c r="AD43" s="245" t="s">
        <v>354</v>
      </c>
      <c r="AE43" s="245" t="s">
        <v>12</v>
      </c>
    </row>
    <row r="44" spans="2:31" ht="15" customHeight="1" x14ac:dyDescent="0.35">
      <c r="B44" s="244">
        <v>104492</v>
      </c>
      <c r="C44" s="245" t="s">
        <v>1832</v>
      </c>
      <c r="D44" s="244">
        <v>2013</v>
      </c>
      <c r="E44" s="245" t="s">
        <v>12</v>
      </c>
      <c r="F44" s="240">
        <v>11210.025308</v>
      </c>
      <c r="G44" s="240" t="s">
        <v>1755</v>
      </c>
      <c r="H44" s="240" t="s">
        <v>12</v>
      </c>
      <c r="I44" s="240">
        <v>0</v>
      </c>
      <c r="J44" s="240">
        <v>0</v>
      </c>
      <c r="K44" s="240">
        <v>12.111008</v>
      </c>
      <c r="L44" s="240">
        <v>11197.9143</v>
      </c>
      <c r="M44" s="240">
        <v>0</v>
      </c>
      <c r="N44" s="240" t="s">
        <v>12</v>
      </c>
      <c r="O44" s="240">
        <v>0</v>
      </c>
      <c r="P44" s="240">
        <v>0</v>
      </c>
      <c r="Q44" s="240">
        <v>0</v>
      </c>
      <c r="R44" s="240">
        <v>0</v>
      </c>
      <c r="S44" s="240">
        <v>11210.025308</v>
      </c>
      <c r="T44" s="245" t="s">
        <v>12</v>
      </c>
      <c r="U44" s="245" t="s">
        <v>317</v>
      </c>
      <c r="V44" s="245" t="s">
        <v>317</v>
      </c>
      <c r="W44" s="245" t="s">
        <v>12</v>
      </c>
      <c r="X44" s="245" t="s">
        <v>12</v>
      </c>
      <c r="Y44" s="245" t="s">
        <v>1914</v>
      </c>
      <c r="Z44" s="245" t="s">
        <v>320</v>
      </c>
      <c r="AA44" s="247">
        <v>92024</v>
      </c>
      <c r="AB44" s="245" t="s">
        <v>400</v>
      </c>
      <c r="AC44" s="245" t="s">
        <v>394</v>
      </c>
      <c r="AD44" s="245" t="s">
        <v>395</v>
      </c>
      <c r="AE44" s="245" t="s">
        <v>12</v>
      </c>
    </row>
    <row r="45" spans="2:31" ht="15" customHeight="1" x14ac:dyDescent="0.35">
      <c r="B45" s="244">
        <v>104544</v>
      </c>
      <c r="C45" s="245" t="s">
        <v>421</v>
      </c>
      <c r="D45" s="244">
        <v>2013</v>
      </c>
      <c r="E45" s="245" t="s">
        <v>12</v>
      </c>
      <c r="F45" s="240">
        <v>201835.69643405601</v>
      </c>
      <c r="G45" s="240" t="s">
        <v>1755</v>
      </c>
      <c r="H45" s="240" t="s">
        <v>12</v>
      </c>
      <c r="I45" s="240">
        <v>0</v>
      </c>
      <c r="J45" s="240">
        <v>0</v>
      </c>
      <c r="K45" s="240">
        <v>201835.69643405601</v>
      </c>
      <c r="L45" s="240">
        <v>0</v>
      </c>
      <c r="M45" s="240">
        <v>0</v>
      </c>
      <c r="N45" s="240" t="s">
        <v>12</v>
      </c>
      <c r="O45" s="240">
        <v>0</v>
      </c>
      <c r="P45" s="240">
        <v>201835.69643405601</v>
      </c>
      <c r="Q45" s="240">
        <v>0</v>
      </c>
      <c r="R45" s="240">
        <v>201835.69643405601</v>
      </c>
      <c r="S45" s="240">
        <v>0</v>
      </c>
      <c r="T45" s="245" t="s">
        <v>12</v>
      </c>
      <c r="U45" s="245" t="s">
        <v>2049</v>
      </c>
      <c r="V45" s="245" t="s">
        <v>317</v>
      </c>
      <c r="W45" s="245" t="s">
        <v>363</v>
      </c>
      <c r="X45" s="245" t="s">
        <v>12</v>
      </c>
      <c r="Y45" s="245" t="s">
        <v>422</v>
      </c>
      <c r="Z45" s="245" t="s">
        <v>420</v>
      </c>
      <c r="AA45" s="247">
        <v>19406</v>
      </c>
      <c r="AB45" s="245" t="s">
        <v>423</v>
      </c>
      <c r="AC45" s="245" t="s">
        <v>424</v>
      </c>
      <c r="AD45" s="245" t="s">
        <v>425</v>
      </c>
      <c r="AE45" s="245" t="s">
        <v>12</v>
      </c>
    </row>
    <row r="46" spans="2:31" ht="15" customHeight="1" x14ac:dyDescent="0.35">
      <c r="B46" s="244">
        <v>101179</v>
      </c>
      <c r="C46" s="245" t="s">
        <v>426</v>
      </c>
      <c r="D46" s="244">
        <v>2013</v>
      </c>
      <c r="E46" s="245" t="s">
        <v>12</v>
      </c>
      <c r="F46" s="240">
        <v>22376.924881370302</v>
      </c>
      <c r="G46" s="240" t="s">
        <v>1755</v>
      </c>
      <c r="H46" s="240" t="s">
        <v>12</v>
      </c>
      <c r="I46" s="240">
        <v>22376.924881370302</v>
      </c>
      <c r="J46" s="240">
        <v>0</v>
      </c>
      <c r="K46" s="240">
        <v>0</v>
      </c>
      <c r="L46" s="240">
        <v>0</v>
      </c>
      <c r="M46" s="240">
        <v>0</v>
      </c>
      <c r="N46" s="240" t="s">
        <v>12</v>
      </c>
      <c r="O46" s="240">
        <v>22376.924881370302</v>
      </c>
      <c r="P46" s="240">
        <v>0</v>
      </c>
      <c r="Q46" s="240">
        <v>0</v>
      </c>
      <c r="R46" s="240">
        <v>22376.924881370302</v>
      </c>
      <c r="S46" s="240">
        <v>0</v>
      </c>
      <c r="T46" s="245" t="s">
        <v>12</v>
      </c>
      <c r="U46" s="245" t="s">
        <v>316</v>
      </c>
      <c r="V46" s="245" t="s">
        <v>317</v>
      </c>
      <c r="W46" s="245" t="s">
        <v>2115</v>
      </c>
      <c r="X46" s="245" t="s">
        <v>12</v>
      </c>
      <c r="Y46" s="245" t="s">
        <v>427</v>
      </c>
      <c r="Z46" s="245" t="s">
        <v>320</v>
      </c>
      <c r="AA46" s="247">
        <v>91320</v>
      </c>
      <c r="AB46" s="245" t="s">
        <v>428</v>
      </c>
      <c r="AC46" s="245" t="s">
        <v>201</v>
      </c>
      <c r="AD46" s="245" t="s">
        <v>327</v>
      </c>
      <c r="AE46" s="245" t="s">
        <v>12</v>
      </c>
    </row>
    <row r="47" spans="2:31" ht="15" customHeight="1" x14ac:dyDescent="0.35">
      <c r="B47" s="244">
        <v>101666</v>
      </c>
      <c r="C47" s="245" t="s">
        <v>429</v>
      </c>
      <c r="D47" s="244">
        <v>2013</v>
      </c>
      <c r="E47" s="245" t="s">
        <v>12</v>
      </c>
      <c r="F47" s="240">
        <v>108386.629397818</v>
      </c>
      <c r="G47" s="240" t="s">
        <v>1755</v>
      </c>
      <c r="H47" s="240" t="s">
        <v>12</v>
      </c>
      <c r="I47" s="240">
        <v>3036.6293978183899</v>
      </c>
      <c r="J47" s="240">
        <v>105350</v>
      </c>
      <c r="K47" s="240">
        <v>0</v>
      </c>
      <c r="L47" s="240">
        <v>0</v>
      </c>
      <c r="M47" s="240">
        <v>0</v>
      </c>
      <c r="N47" s="240" t="s">
        <v>12</v>
      </c>
      <c r="O47" s="240">
        <v>0</v>
      </c>
      <c r="P47" s="240">
        <v>0</v>
      </c>
      <c r="Q47" s="240">
        <v>0</v>
      </c>
      <c r="R47" s="240">
        <v>0</v>
      </c>
      <c r="S47" s="240">
        <v>108386.629397818</v>
      </c>
      <c r="T47" s="245" t="s">
        <v>12</v>
      </c>
      <c r="U47" s="245" t="s">
        <v>316</v>
      </c>
      <c r="V47" s="245" t="s">
        <v>317</v>
      </c>
      <c r="W47" s="245" t="s">
        <v>2115</v>
      </c>
      <c r="X47" s="245" t="s">
        <v>12</v>
      </c>
      <c r="Y47" s="245" t="s">
        <v>431</v>
      </c>
      <c r="Z47" s="245" t="s">
        <v>320</v>
      </c>
      <c r="AA47" s="247">
        <v>93610</v>
      </c>
      <c r="AB47" s="245" t="s">
        <v>411</v>
      </c>
      <c r="AC47" s="245" t="s">
        <v>201</v>
      </c>
      <c r="AD47" s="245" t="s">
        <v>354</v>
      </c>
      <c r="AE47" s="245" t="s">
        <v>12</v>
      </c>
    </row>
    <row r="48" spans="2:31" ht="15" customHeight="1" x14ac:dyDescent="0.35">
      <c r="B48" s="244">
        <v>100943</v>
      </c>
      <c r="C48" s="245" t="s">
        <v>1833</v>
      </c>
      <c r="D48" s="244">
        <v>2013</v>
      </c>
      <c r="E48" s="245" t="s">
        <v>12</v>
      </c>
      <c r="F48" s="240">
        <v>17094.9876038726</v>
      </c>
      <c r="G48" s="240" t="s">
        <v>1755</v>
      </c>
      <c r="H48" s="240" t="s">
        <v>12</v>
      </c>
      <c r="I48" s="240">
        <v>14570.9876038726</v>
      </c>
      <c r="J48" s="240">
        <v>2524</v>
      </c>
      <c r="K48" s="240">
        <v>0</v>
      </c>
      <c r="L48" s="240">
        <v>0</v>
      </c>
      <c r="M48" s="240">
        <v>0</v>
      </c>
      <c r="N48" s="240" t="s">
        <v>12</v>
      </c>
      <c r="O48" s="240">
        <v>14570.9876038726</v>
      </c>
      <c r="P48" s="240">
        <v>0</v>
      </c>
      <c r="Q48" s="240">
        <v>0</v>
      </c>
      <c r="R48" s="240">
        <v>14570.9876038726</v>
      </c>
      <c r="S48" s="240">
        <v>2524</v>
      </c>
      <c r="T48" s="245" t="s">
        <v>12</v>
      </c>
      <c r="U48" s="245" t="s">
        <v>316</v>
      </c>
      <c r="V48" s="245" t="s">
        <v>316</v>
      </c>
      <c r="W48" s="245" t="s">
        <v>350</v>
      </c>
      <c r="X48" s="245" t="s">
        <v>12</v>
      </c>
      <c r="Y48" s="245" t="s">
        <v>436</v>
      </c>
      <c r="Z48" s="245" t="s">
        <v>320</v>
      </c>
      <c r="AA48" s="247">
        <v>94534</v>
      </c>
      <c r="AB48" s="245" t="s">
        <v>437</v>
      </c>
      <c r="AC48" s="245" t="s">
        <v>201</v>
      </c>
      <c r="AD48" s="245" t="s">
        <v>327</v>
      </c>
      <c r="AE48" s="245" t="s">
        <v>12</v>
      </c>
    </row>
    <row r="49" spans="2:31" ht="15" customHeight="1" x14ac:dyDescent="0.35">
      <c r="B49" s="244">
        <v>101473</v>
      </c>
      <c r="C49" s="245" t="s">
        <v>438</v>
      </c>
      <c r="D49" s="244">
        <v>2013</v>
      </c>
      <c r="E49" s="245" t="s">
        <v>12</v>
      </c>
      <c r="F49" s="240">
        <v>48111.169999999896</v>
      </c>
      <c r="G49" s="240" t="s">
        <v>1755</v>
      </c>
      <c r="H49" s="240" t="s">
        <v>12</v>
      </c>
      <c r="I49" s="240">
        <v>41682.169999999896</v>
      </c>
      <c r="J49" s="240">
        <v>6429</v>
      </c>
      <c r="K49" s="240">
        <v>0</v>
      </c>
      <c r="L49" s="240">
        <v>0</v>
      </c>
      <c r="M49" s="240">
        <v>0</v>
      </c>
      <c r="N49" s="240" t="s">
        <v>12</v>
      </c>
      <c r="O49" s="240">
        <v>41682.169999999896</v>
      </c>
      <c r="P49" s="240">
        <v>0</v>
      </c>
      <c r="Q49" s="240">
        <v>0</v>
      </c>
      <c r="R49" s="240">
        <v>41682.169999999896</v>
      </c>
      <c r="S49" s="240">
        <v>6429</v>
      </c>
      <c r="T49" s="245" t="s">
        <v>12</v>
      </c>
      <c r="U49" s="245" t="s">
        <v>316</v>
      </c>
      <c r="V49" s="245" t="s">
        <v>316</v>
      </c>
      <c r="W49" s="245" t="s">
        <v>2115</v>
      </c>
      <c r="X49" s="245" t="s">
        <v>12</v>
      </c>
      <c r="Y49" s="245" t="s">
        <v>440</v>
      </c>
      <c r="Z49" s="245" t="s">
        <v>320</v>
      </c>
      <c r="AA49" s="247">
        <v>91406</v>
      </c>
      <c r="AB49" s="245" t="s">
        <v>437</v>
      </c>
      <c r="AC49" s="245" t="s">
        <v>1306</v>
      </c>
      <c r="AD49" s="245" t="s">
        <v>2043</v>
      </c>
      <c r="AE49" s="245" t="s">
        <v>12</v>
      </c>
    </row>
    <row r="50" spans="2:31" ht="15" customHeight="1" x14ac:dyDescent="0.35">
      <c r="B50" s="244">
        <v>104003</v>
      </c>
      <c r="C50" s="245" t="s">
        <v>447</v>
      </c>
      <c r="D50" s="244">
        <v>2013</v>
      </c>
      <c r="E50" s="245" t="s">
        <v>12</v>
      </c>
      <c r="F50" s="240">
        <v>251522.25685500001</v>
      </c>
      <c r="G50" s="240" t="s">
        <v>1755</v>
      </c>
      <c r="H50" s="240" t="s">
        <v>12</v>
      </c>
      <c r="I50" s="240">
        <v>0</v>
      </c>
      <c r="J50" s="240">
        <v>0</v>
      </c>
      <c r="K50" s="240">
        <v>240988.85385499999</v>
      </c>
      <c r="L50" s="240">
        <v>10533.403</v>
      </c>
      <c r="M50" s="240">
        <v>0</v>
      </c>
      <c r="N50" s="240" t="s">
        <v>12</v>
      </c>
      <c r="O50" s="240">
        <v>0</v>
      </c>
      <c r="P50" s="240">
        <v>240988.853854999</v>
      </c>
      <c r="Q50" s="240">
        <v>0</v>
      </c>
      <c r="R50" s="240">
        <v>240988.853854999</v>
      </c>
      <c r="S50" s="240">
        <v>10533.403</v>
      </c>
      <c r="T50" s="245" t="s">
        <v>12</v>
      </c>
      <c r="U50" s="245" t="s">
        <v>316</v>
      </c>
      <c r="V50" s="245" t="s">
        <v>317</v>
      </c>
      <c r="W50" s="245" t="s">
        <v>467</v>
      </c>
      <c r="X50" s="245" t="s">
        <v>12</v>
      </c>
      <c r="Y50" s="245" t="s">
        <v>448</v>
      </c>
      <c r="Z50" s="245" t="s">
        <v>449</v>
      </c>
      <c r="AA50" s="247">
        <v>63105</v>
      </c>
      <c r="AB50" s="245" t="s">
        <v>450</v>
      </c>
      <c r="AC50" s="245" t="s">
        <v>394</v>
      </c>
      <c r="AD50" s="245" t="s">
        <v>395</v>
      </c>
      <c r="AE50" s="245" t="s">
        <v>12</v>
      </c>
    </row>
    <row r="51" spans="2:31" ht="15" customHeight="1" x14ac:dyDescent="0.35">
      <c r="B51" s="244">
        <v>100234</v>
      </c>
      <c r="C51" s="245" t="s">
        <v>456</v>
      </c>
      <c r="D51" s="244">
        <v>2013</v>
      </c>
      <c r="E51" s="245" t="s">
        <v>12</v>
      </c>
      <c r="F51" s="240">
        <v>158703.05050685201</v>
      </c>
      <c r="G51" s="240" t="s">
        <v>1755</v>
      </c>
      <c r="H51" s="240" t="s">
        <v>12</v>
      </c>
      <c r="I51" s="240">
        <v>158703.05050685201</v>
      </c>
      <c r="J51" s="240">
        <v>0</v>
      </c>
      <c r="K51" s="240">
        <v>0</v>
      </c>
      <c r="L51" s="240">
        <v>0</v>
      </c>
      <c r="M51" s="240">
        <v>0</v>
      </c>
      <c r="N51" s="240" t="s">
        <v>12</v>
      </c>
      <c r="O51" s="240">
        <v>158703.05050685201</v>
      </c>
      <c r="P51" s="240">
        <v>0</v>
      </c>
      <c r="Q51" s="240">
        <v>0</v>
      </c>
      <c r="R51" s="240">
        <v>158703.05050685201</v>
      </c>
      <c r="S51" s="240">
        <v>0</v>
      </c>
      <c r="T51" s="245" t="s">
        <v>12</v>
      </c>
      <c r="U51" s="245" t="s">
        <v>316</v>
      </c>
      <c r="V51" s="245" t="s">
        <v>317</v>
      </c>
      <c r="W51" s="245" t="s">
        <v>350</v>
      </c>
      <c r="X51" s="245" t="s">
        <v>12</v>
      </c>
      <c r="Y51" s="245" t="s">
        <v>2044</v>
      </c>
      <c r="Z51" s="245" t="s">
        <v>320</v>
      </c>
      <c r="AA51" s="247">
        <v>92118</v>
      </c>
      <c r="AB51" s="245" t="s">
        <v>352</v>
      </c>
      <c r="AC51" s="245" t="s">
        <v>201</v>
      </c>
      <c r="AD51" s="245" t="s">
        <v>458</v>
      </c>
      <c r="AE51" s="245" t="s">
        <v>12</v>
      </c>
    </row>
    <row r="52" spans="2:31" ht="15" customHeight="1" x14ac:dyDescent="0.35">
      <c r="B52" s="244">
        <v>100229</v>
      </c>
      <c r="C52" s="245" t="s">
        <v>459</v>
      </c>
      <c r="D52" s="244">
        <v>2013</v>
      </c>
      <c r="E52" s="245" t="s">
        <v>12</v>
      </c>
      <c r="F52" s="240">
        <v>108725.530153532</v>
      </c>
      <c r="G52" s="240" t="s">
        <v>1755</v>
      </c>
      <c r="H52" s="240" t="s">
        <v>12</v>
      </c>
      <c r="I52" s="240">
        <v>108725.530153532</v>
      </c>
      <c r="J52" s="240">
        <v>0</v>
      </c>
      <c r="K52" s="240">
        <v>0</v>
      </c>
      <c r="L52" s="240">
        <v>0</v>
      </c>
      <c r="M52" s="240">
        <v>0</v>
      </c>
      <c r="N52" s="240" t="s">
        <v>12</v>
      </c>
      <c r="O52" s="240">
        <v>108725.530153532</v>
      </c>
      <c r="P52" s="240">
        <v>0</v>
      </c>
      <c r="Q52" s="240">
        <v>0</v>
      </c>
      <c r="R52" s="240">
        <v>108725.530153532</v>
      </c>
      <c r="S52" s="240">
        <v>0</v>
      </c>
      <c r="T52" s="245" t="s">
        <v>12</v>
      </c>
      <c r="U52" s="245" t="s">
        <v>316</v>
      </c>
      <c r="V52" s="245" t="s">
        <v>317</v>
      </c>
      <c r="W52" s="245" t="s">
        <v>350</v>
      </c>
      <c r="X52" s="245" t="s">
        <v>12</v>
      </c>
      <c r="Y52" s="245" t="s">
        <v>460</v>
      </c>
      <c r="Z52" s="245" t="s">
        <v>320</v>
      </c>
      <c r="AA52" s="247">
        <v>92140</v>
      </c>
      <c r="AB52" s="245" t="s">
        <v>352</v>
      </c>
      <c r="AC52" s="245" t="s">
        <v>201</v>
      </c>
      <c r="AD52" s="245" t="s">
        <v>458</v>
      </c>
      <c r="AE52" s="245" t="s">
        <v>12</v>
      </c>
    </row>
    <row r="53" spans="2:31" ht="15" customHeight="1" x14ac:dyDescent="0.35">
      <c r="B53" s="244">
        <v>101390</v>
      </c>
      <c r="C53" s="245" t="s">
        <v>461</v>
      </c>
      <c r="D53" s="244">
        <v>2013</v>
      </c>
      <c r="E53" s="245" t="s">
        <v>12</v>
      </c>
      <c r="F53" s="240">
        <v>195306.36627199</v>
      </c>
      <c r="G53" s="240" t="s">
        <v>1755</v>
      </c>
      <c r="H53" s="240" t="s">
        <v>12</v>
      </c>
      <c r="I53" s="240">
        <v>195306.36627199</v>
      </c>
      <c r="J53" s="240">
        <v>0</v>
      </c>
      <c r="K53" s="240">
        <v>0</v>
      </c>
      <c r="L53" s="240">
        <v>0</v>
      </c>
      <c r="M53" s="240">
        <v>0</v>
      </c>
      <c r="N53" s="240" t="s">
        <v>12</v>
      </c>
      <c r="O53" s="240">
        <v>195306.36627199</v>
      </c>
      <c r="P53" s="240">
        <v>0</v>
      </c>
      <c r="Q53" s="240">
        <v>0</v>
      </c>
      <c r="R53" s="240">
        <v>195306.36627199</v>
      </c>
      <c r="S53" s="240">
        <v>0</v>
      </c>
      <c r="T53" s="245" t="s">
        <v>12</v>
      </c>
      <c r="U53" s="245" t="s">
        <v>316</v>
      </c>
      <c r="V53" s="245" t="s">
        <v>317</v>
      </c>
      <c r="W53" s="245" t="s">
        <v>350</v>
      </c>
      <c r="X53" s="245" t="s">
        <v>12</v>
      </c>
      <c r="Y53" s="245" t="s">
        <v>460</v>
      </c>
      <c r="Z53" s="245" t="s">
        <v>320</v>
      </c>
      <c r="AA53" s="247">
        <v>92136</v>
      </c>
      <c r="AB53" s="245" t="s">
        <v>352</v>
      </c>
      <c r="AC53" s="245" t="s">
        <v>201</v>
      </c>
      <c r="AD53" s="245" t="s">
        <v>458</v>
      </c>
      <c r="AE53" s="245" t="s">
        <v>12</v>
      </c>
    </row>
    <row r="54" spans="2:31" ht="15" customHeight="1" x14ac:dyDescent="0.35">
      <c r="B54" s="244">
        <v>104042</v>
      </c>
      <c r="C54" s="245" t="s">
        <v>466</v>
      </c>
      <c r="D54" s="244">
        <v>2013</v>
      </c>
      <c r="E54" s="245" t="s">
        <v>12</v>
      </c>
      <c r="F54" s="240">
        <v>479751.79988100001</v>
      </c>
      <c r="G54" s="240" t="s">
        <v>1755</v>
      </c>
      <c r="H54" s="240" t="s">
        <v>12</v>
      </c>
      <c r="I54" s="240">
        <v>0</v>
      </c>
      <c r="J54" s="240">
        <v>0</v>
      </c>
      <c r="K54" s="240">
        <v>17459.089281</v>
      </c>
      <c r="L54" s="240">
        <v>462292.71059999999</v>
      </c>
      <c r="M54" s="240">
        <v>0</v>
      </c>
      <c r="N54" s="240" t="s">
        <v>12</v>
      </c>
      <c r="O54" s="240">
        <v>0</v>
      </c>
      <c r="P54" s="240">
        <v>0</v>
      </c>
      <c r="Q54" s="240">
        <v>0</v>
      </c>
      <c r="R54" s="240">
        <v>0</v>
      </c>
      <c r="S54" s="240">
        <v>479751.79988100001</v>
      </c>
      <c r="T54" s="245" t="s">
        <v>12</v>
      </c>
      <c r="U54" s="245" t="s">
        <v>316</v>
      </c>
      <c r="V54" s="245" t="s">
        <v>317</v>
      </c>
      <c r="W54" s="245" t="s">
        <v>2115</v>
      </c>
      <c r="X54" s="245" t="s">
        <v>12</v>
      </c>
      <c r="Y54" s="245" t="s">
        <v>468</v>
      </c>
      <c r="Z54" s="245" t="s">
        <v>469</v>
      </c>
      <c r="AA54" s="247">
        <v>62526</v>
      </c>
      <c r="AB54" s="245" t="s">
        <v>338</v>
      </c>
      <c r="AC54" s="245" t="s">
        <v>394</v>
      </c>
      <c r="AD54" s="245" t="s">
        <v>395</v>
      </c>
      <c r="AE54" s="245" t="s">
        <v>12</v>
      </c>
    </row>
    <row r="55" spans="2:31" ht="15" customHeight="1" x14ac:dyDescent="0.35">
      <c r="B55" s="244">
        <v>104002</v>
      </c>
      <c r="C55" s="245" t="s">
        <v>2045</v>
      </c>
      <c r="D55" s="244">
        <v>2013</v>
      </c>
      <c r="E55" s="245" t="s">
        <v>12</v>
      </c>
      <c r="F55" s="240">
        <v>1642068.8838804399</v>
      </c>
      <c r="G55" s="240" t="s">
        <v>1755</v>
      </c>
      <c r="H55" s="240" t="s">
        <v>12</v>
      </c>
      <c r="I55" s="240">
        <v>0</v>
      </c>
      <c r="J55" s="240">
        <v>0</v>
      </c>
      <c r="K55" s="240">
        <v>1548189.45607711</v>
      </c>
      <c r="L55" s="240">
        <v>93879.427803333296</v>
      </c>
      <c r="M55" s="240">
        <v>0</v>
      </c>
      <c r="N55" s="240" t="s">
        <v>12</v>
      </c>
      <c r="O55" s="240">
        <v>0</v>
      </c>
      <c r="P55" s="240">
        <v>1548189.45607711</v>
      </c>
      <c r="Q55" s="240">
        <v>0</v>
      </c>
      <c r="R55" s="240">
        <v>1548189.45607711</v>
      </c>
      <c r="S55" s="240">
        <v>93879.427803333296</v>
      </c>
      <c r="T55" s="245" t="s">
        <v>12</v>
      </c>
      <c r="U55" s="245" t="s">
        <v>316</v>
      </c>
      <c r="V55" s="245" t="s">
        <v>317</v>
      </c>
      <c r="W55" s="245" t="s">
        <v>2117</v>
      </c>
      <c r="X55" s="245" t="s">
        <v>12</v>
      </c>
      <c r="Y55" s="245" t="s">
        <v>543</v>
      </c>
      <c r="Z55" s="245" t="s">
        <v>491</v>
      </c>
      <c r="AA55" s="247">
        <v>98230</v>
      </c>
      <c r="AB55" s="245" t="s">
        <v>450</v>
      </c>
      <c r="AC55" s="245" t="s">
        <v>394</v>
      </c>
      <c r="AD55" s="245" t="s">
        <v>395</v>
      </c>
      <c r="AE55" s="245" t="s">
        <v>12</v>
      </c>
    </row>
    <row r="56" spans="2:31" ht="15" customHeight="1" x14ac:dyDescent="0.35">
      <c r="B56" s="244">
        <v>2098</v>
      </c>
      <c r="C56" s="245" t="s">
        <v>477</v>
      </c>
      <c r="D56" s="244">
        <v>2013</v>
      </c>
      <c r="E56" s="245" t="s">
        <v>12</v>
      </c>
      <c r="F56" s="240">
        <v>50585.548286935104</v>
      </c>
      <c r="G56" s="240" t="s">
        <v>1755</v>
      </c>
      <c r="H56" s="240" t="s">
        <v>12</v>
      </c>
      <c r="I56" s="240">
        <v>0</v>
      </c>
      <c r="J56" s="240">
        <v>0</v>
      </c>
      <c r="K56" s="240">
        <v>0</v>
      </c>
      <c r="L56" s="240">
        <v>0</v>
      </c>
      <c r="M56" s="240">
        <v>50585.548286935104</v>
      </c>
      <c r="N56" s="240" t="s">
        <v>12</v>
      </c>
      <c r="O56" s="240">
        <v>0</v>
      </c>
      <c r="P56" s="240">
        <v>0</v>
      </c>
      <c r="Q56" s="240">
        <v>50585.548286935104</v>
      </c>
      <c r="R56" s="240">
        <v>50585.548286935104</v>
      </c>
      <c r="S56" s="240">
        <v>0</v>
      </c>
      <c r="T56" s="245" t="s">
        <v>12</v>
      </c>
      <c r="U56" s="245" t="s">
        <v>316</v>
      </c>
      <c r="V56" s="245" t="s">
        <v>317</v>
      </c>
      <c r="W56" s="245" t="s">
        <v>2118</v>
      </c>
      <c r="X56" s="245" t="s">
        <v>12</v>
      </c>
      <c r="Y56" s="245" t="s">
        <v>478</v>
      </c>
      <c r="Z56" s="245" t="s">
        <v>464</v>
      </c>
      <c r="AA56" s="247">
        <v>85606</v>
      </c>
      <c r="AB56" s="245" t="s">
        <v>352</v>
      </c>
      <c r="AC56" s="245" t="s">
        <v>322</v>
      </c>
      <c r="AD56" s="245" t="s">
        <v>323</v>
      </c>
      <c r="AE56" s="245" t="s">
        <v>12</v>
      </c>
    </row>
    <row r="57" spans="2:31" ht="15" customHeight="1" x14ac:dyDescent="0.35">
      <c r="B57" s="244">
        <v>104131</v>
      </c>
      <c r="C57" s="245" t="s">
        <v>479</v>
      </c>
      <c r="D57" s="244">
        <v>2013</v>
      </c>
      <c r="E57" s="245" t="s">
        <v>12</v>
      </c>
      <c r="F57" s="240">
        <v>177345.9516</v>
      </c>
      <c r="G57" s="240" t="s">
        <v>1755</v>
      </c>
      <c r="H57" s="240" t="s">
        <v>12</v>
      </c>
      <c r="I57" s="240">
        <v>0</v>
      </c>
      <c r="J57" s="240">
        <v>0</v>
      </c>
      <c r="K57" s="240">
        <v>0</v>
      </c>
      <c r="L57" s="240">
        <v>0</v>
      </c>
      <c r="M57" s="240">
        <v>177345.9516</v>
      </c>
      <c r="N57" s="240" t="s">
        <v>12</v>
      </c>
      <c r="O57" s="240">
        <v>0</v>
      </c>
      <c r="P57" s="240">
        <v>0</v>
      </c>
      <c r="Q57" s="240">
        <v>109096.985529199</v>
      </c>
      <c r="R57" s="240">
        <v>109096.985529199</v>
      </c>
      <c r="S57" s="240">
        <v>68248.966070801005</v>
      </c>
      <c r="T57" s="245" t="s">
        <v>12</v>
      </c>
      <c r="U57" s="245" t="s">
        <v>316</v>
      </c>
      <c r="V57" s="245" t="s">
        <v>317</v>
      </c>
      <c r="W57" s="245" t="s">
        <v>497</v>
      </c>
      <c r="X57" s="245" t="s">
        <v>12</v>
      </c>
      <c r="Y57" s="245" t="s">
        <v>481</v>
      </c>
      <c r="Z57" s="245" t="s">
        <v>464</v>
      </c>
      <c r="AA57" s="247">
        <v>85004</v>
      </c>
      <c r="AB57" s="245" t="s">
        <v>321</v>
      </c>
      <c r="AC57" s="245" t="s">
        <v>322</v>
      </c>
      <c r="AD57" s="245" t="s">
        <v>323</v>
      </c>
      <c r="AE57" s="245" t="s">
        <v>12</v>
      </c>
    </row>
    <row r="58" spans="2:31" ht="15" customHeight="1" x14ac:dyDescent="0.35">
      <c r="B58" s="244">
        <v>101696</v>
      </c>
      <c r="C58" s="245" t="s">
        <v>485</v>
      </c>
      <c r="D58" s="244">
        <v>2013</v>
      </c>
      <c r="E58" s="245" t="s">
        <v>12</v>
      </c>
      <c r="F58" s="240">
        <v>18401.0294393804</v>
      </c>
      <c r="G58" s="240" t="s">
        <v>1755</v>
      </c>
      <c r="H58" s="240" t="s">
        <v>12</v>
      </c>
      <c r="I58" s="240">
        <v>18401.0294393804</v>
      </c>
      <c r="J58" s="240">
        <v>0</v>
      </c>
      <c r="K58" s="240">
        <v>0</v>
      </c>
      <c r="L58" s="240">
        <v>0</v>
      </c>
      <c r="M58" s="240">
        <v>0</v>
      </c>
      <c r="N58" s="240" t="s">
        <v>12</v>
      </c>
      <c r="O58" s="240">
        <v>0</v>
      </c>
      <c r="P58" s="240">
        <v>0</v>
      </c>
      <c r="Q58" s="240">
        <v>0</v>
      </c>
      <c r="R58" s="240">
        <v>0</v>
      </c>
      <c r="S58" s="240">
        <v>18401.0294393804</v>
      </c>
      <c r="T58" s="245" t="s">
        <v>12</v>
      </c>
      <c r="U58" s="245" t="s">
        <v>317</v>
      </c>
      <c r="V58" s="245" t="s">
        <v>317</v>
      </c>
      <c r="W58" s="245" t="s">
        <v>12</v>
      </c>
      <c r="X58" s="245" t="s">
        <v>12</v>
      </c>
      <c r="Y58" s="245" t="s">
        <v>486</v>
      </c>
      <c r="Z58" s="245" t="s">
        <v>320</v>
      </c>
      <c r="AA58" s="247">
        <v>93204</v>
      </c>
      <c r="AB58" s="245" t="s">
        <v>487</v>
      </c>
      <c r="AC58" s="245" t="s">
        <v>201</v>
      </c>
      <c r="AD58" s="245" t="s">
        <v>327</v>
      </c>
      <c r="AE58" s="245" t="s">
        <v>12</v>
      </c>
    </row>
    <row r="59" spans="2:31" ht="15" customHeight="1" x14ac:dyDescent="0.35">
      <c r="B59" s="244">
        <v>104379</v>
      </c>
      <c r="C59" s="245" t="s">
        <v>494</v>
      </c>
      <c r="D59" s="244">
        <v>2013</v>
      </c>
      <c r="E59" s="245" t="s">
        <v>12</v>
      </c>
      <c r="F59" s="240">
        <v>13490.217245600001</v>
      </c>
      <c r="G59" s="240" t="s">
        <v>1755</v>
      </c>
      <c r="H59" s="240" t="s">
        <v>12</v>
      </c>
      <c r="I59" s="240">
        <v>13490.217245600001</v>
      </c>
      <c r="J59" s="240">
        <v>0</v>
      </c>
      <c r="K59" s="240">
        <v>0</v>
      </c>
      <c r="L59" s="240">
        <v>0</v>
      </c>
      <c r="M59" s="240">
        <v>0</v>
      </c>
      <c r="N59" s="240" t="s">
        <v>12</v>
      </c>
      <c r="O59" s="240">
        <v>0</v>
      </c>
      <c r="P59" s="240">
        <v>0</v>
      </c>
      <c r="Q59" s="240">
        <v>0</v>
      </c>
      <c r="R59" s="240">
        <v>0</v>
      </c>
      <c r="S59" s="240">
        <v>13490.217245600001</v>
      </c>
      <c r="T59" s="245" t="s">
        <v>12</v>
      </c>
      <c r="U59" s="245" t="s">
        <v>317</v>
      </c>
      <c r="V59" s="245" t="s">
        <v>317</v>
      </c>
      <c r="W59" s="245" t="s">
        <v>12</v>
      </c>
      <c r="X59" s="245" t="s">
        <v>12</v>
      </c>
      <c r="Y59" s="245" t="s">
        <v>474</v>
      </c>
      <c r="Z59" s="245" t="s">
        <v>320</v>
      </c>
      <c r="AA59" s="247">
        <v>93638</v>
      </c>
      <c r="AB59" s="245" t="s">
        <v>495</v>
      </c>
      <c r="AC59" s="245" t="s">
        <v>201</v>
      </c>
      <c r="AD59" s="245" t="s">
        <v>327</v>
      </c>
      <c r="AE59" s="245" t="s">
        <v>12</v>
      </c>
    </row>
    <row r="60" spans="2:31" ht="15" customHeight="1" x14ac:dyDescent="0.35">
      <c r="B60" s="244">
        <v>3024</v>
      </c>
      <c r="C60" s="245" t="s">
        <v>496</v>
      </c>
      <c r="D60" s="244">
        <v>2013</v>
      </c>
      <c r="E60" s="245" t="s">
        <v>12</v>
      </c>
      <c r="F60" s="240">
        <v>70266.951360000006</v>
      </c>
      <c r="G60" s="240" t="s">
        <v>1755</v>
      </c>
      <c r="H60" s="240" t="s">
        <v>12</v>
      </c>
      <c r="I60" s="240">
        <v>0</v>
      </c>
      <c r="J60" s="240">
        <v>0</v>
      </c>
      <c r="K60" s="240">
        <v>0</v>
      </c>
      <c r="L60" s="240">
        <v>0</v>
      </c>
      <c r="M60" s="240">
        <v>70266.951360000006</v>
      </c>
      <c r="N60" s="240" t="s">
        <v>12</v>
      </c>
      <c r="O60" s="240">
        <v>0</v>
      </c>
      <c r="P60" s="240">
        <v>0</v>
      </c>
      <c r="Q60" s="240">
        <v>70266.951360000006</v>
      </c>
      <c r="R60" s="240">
        <v>70266.951360000006</v>
      </c>
      <c r="S60" s="240">
        <v>0</v>
      </c>
      <c r="T60" s="245" t="s">
        <v>12</v>
      </c>
      <c r="U60" s="245" t="s">
        <v>316</v>
      </c>
      <c r="V60" s="245" t="s">
        <v>317</v>
      </c>
      <c r="W60" s="245" t="s">
        <v>2118</v>
      </c>
      <c r="X60" s="245" t="s">
        <v>12</v>
      </c>
      <c r="Y60" s="245" t="s">
        <v>498</v>
      </c>
      <c r="Z60" s="245" t="s">
        <v>320</v>
      </c>
      <c r="AA60" s="247">
        <v>91702</v>
      </c>
      <c r="AB60" s="245" t="s">
        <v>321</v>
      </c>
      <c r="AC60" s="245" t="s">
        <v>322</v>
      </c>
      <c r="AD60" s="245" t="s">
        <v>323</v>
      </c>
      <c r="AE60" s="245" t="s">
        <v>12</v>
      </c>
    </row>
    <row r="61" spans="2:31" ht="15" customHeight="1" x14ac:dyDescent="0.35">
      <c r="B61" s="244">
        <v>100897</v>
      </c>
      <c r="C61" s="245" t="s">
        <v>499</v>
      </c>
      <c r="D61" s="244">
        <v>2013</v>
      </c>
      <c r="E61" s="245" t="s">
        <v>12</v>
      </c>
      <c r="F61" s="240">
        <v>121160.71314000001</v>
      </c>
      <c r="G61" s="240" t="s">
        <v>1755</v>
      </c>
      <c r="H61" s="240" t="s">
        <v>12</v>
      </c>
      <c r="I61" s="240">
        <v>121160.71314000001</v>
      </c>
      <c r="J61" s="240">
        <v>0</v>
      </c>
      <c r="K61" s="240">
        <v>0</v>
      </c>
      <c r="L61" s="240">
        <v>0</v>
      </c>
      <c r="M61" s="240">
        <v>0</v>
      </c>
      <c r="N61" s="240" t="s">
        <v>12</v>
      </c>
      <c r="O61" s="240">
        <v>121160.71314000001</v>
      </c>
      <c r="P61" s="240">
        <v>0</v>
      </c>
      <c r="Q61" s="240">
        <v>0</v>
      </c>
      <c r="R61" s="240">
        <v>121160.71314000001</v>
      </c>
      <c r="S61" s="240">
        <v>0</v>
      </c>
      <c r="T61" s="245" t="s">
        <v>12</v>
      </c>
      <c r="U61" s="245" t="s">
        <v>316</v>
      </c>
      <c r="V61" s="245" t="s">
        <v>317</v>
      </c>
      <c r="W61" s="245" t="s">
        <v>467</v>
      </c>
      <c r="X61" s="245" t="s">
        <v>12</v>
      </c>
      <c r="Y61" s="245" t="s">
        <v>346</v>
      </c>
      <c r="Z61" s="245" t="s">
        <v>320</v>
      </c>
      <c r="AA61" s="247">
        <v>93308</v>
      </c>
      <c r="AB61" s="245" t="s">
        <v>352</v>
      </c>
      <c r="AC61" s="245" t="s">
        <v>201</v>
      </c>
      <c r="AD61" s="245" t="s">
        <v>458</v>
      </c>
      <c r="AE61" s="245" t="s">
        <v>12</v>
      </c>
    </row>
    <row r="62" spans="2:31" ht="15" customHeight="1" x14ac:dyDescent="0.35">
      <c r="B62" s="244">
        <v>104334</v>
      </c>
      <c r="C62" s="245" t="s">
        <v>500</v>
      </c>
      <c r="D62" s="244">
        <v>2013</v>
      </c>
      <c r="E62" s="245" t="s">
        <v>12</v>
      </c>
      <c r="F62" s="240">
        <v>15957.635724</v>
      </c>
      <c r="G62" s="240" t="s">
        <v>1755</v>
      </c>
      <c r="H62" s="240" t="s">
        <v>12</v>
      </c>
      <c r="I62" s="240">
        <v>15957.635724</v>
      </c>
      <c r="J62" s="240">
        <v>0</v>
      </c>
      <c r="K62" s="240">
        <v>0</v>
      </c>
      <c r="L62" s="240">
        <v>0</v>
      </c>
      <c r="M62" s="240">
        <v>0</v>
      </c>
      <c r="N62" s="240" t="s">
        <v>12</v>
      </c>
      <c r="O62" s="240">
        <v>0</v>
      </c>
      <c r="P62" s="240">
        <v>0</v>
      </c>
      <c r="Q62" s="240">
        <v>0</v>
      </c>
      <c r="R62" s="240">
        <v>0</v>
      </c>
      <c r="S62" s="240">
        <v>15957.635724</v>
      </c>
      <c r="T62" s="245" t="s">
        <v>12</v>
      </c>
      <c r="U62" s="245" t="s">
        <v>317</v>
      </c>
      <c r="V62" s="245" t="s">
        <v>317</v>
      </c>
      <c r="W62" s="245" t="s">
        <v>12</v>
      </c>
      <c r="X62" s="245" t="s">
        <v>12</v>
      </c>
      <c r="Y62" s="245" t="s">
        <v>501</v>
      </c>
      <c r="Z62" s="245" t="s">
        <v>320</v>
      </c>
      <c r="AA62" s="247">
        <v>93630</v>
      </c>
      <c r="AB62" s="245" t="s">
        <v>502</v>
      </c>
      <c r="AC62" s="245" t="s">
        <v>201</v>
      </c>
      <c r="AD62" s="245" t="s">
        <v>327</v>
      </c>
      <c r="AE62" s="245" t="s">
        <v>12</v>
      </c>
    </row>
    <row r="63" spans="2:31" ht="15" customHeight="1" x14ac:dyDescent="0.35">
      <c r="B63" s="244">
        <v>2425</v>
      </c>
      <c r="C63" s="245" t="s">
        <v>2046</v>
      </c>
      <c r="D63" s="244">
        <v>2013</v>
      </c>
      <c r="E63" s="245" t="s">
        <v>12</v>
      </c>
      <c r="F63" s="240">
        <v>0</v>
      </c>
      <c r="G63" s="240" t="s">
        <v>1755</v>
      </c>
      <c r="H63" s="240" t="s">
        <v>12</v>
      </c>
      <c r="I63" s="240">
        <v>0</v>
      </c>
      <c r="J63" s="240">
        <v>0</v>
      </c>
      <c r="K63" s="240">
        <v>0</v>
      </c>
      <c r="L63" s="240">
        <v>0</v>
      </c>
      <c r="M63" s="240">
        <v>0</v>
      </c>
      <c r="N63" s="240" t="s">
        <v>12</v>
      </c>
      <c r="O63" s="240">
        <v>0</v>
      </c>
      <c r="P63" s="240">
        <v>0</v>
      </c>
      <c r="Q63" s="240">
        <v>0</v>
      </c>
      <c r="R63" s="240">
        <v>0</v>
      </c>
      <c r="S63" s="240">
        <v>0</v>
      </c>
      <c r="T63" s="245" t="s">
        <v>12</v>
      </c>
      <c r="U63" s="245" t="s">
        <v>316</v>
      </c>
      <c r="V63" s="245" t="s">
        <v>317</v>
      </c>
      <c r="W63" s="245" t="s">
        <v>318</v>
      </c>
      <c r="X63" s="245" t="s">
        <v>12</v>
      </c>
      <c r="Y63" s="245" t="s">
        <v>1004</v>
      </c>
      <c r="Z63" s="245" t="s">
        <v>361</v>
      </c>
      <c r="AA63" s="247">
        <v>10019</v>
      </c>
      <c r="AB63" s="245" t="s">
        <v>2047</v>
      </c>
      <c r="AC63" s="245" t="s">
        <v>322</v>
      </c>
      <c r="AD63" s="245" t="s">
        <v>323</v>
      </c>
      <c r="AE63" s="245" t="s">
        <v>12</v>
      </c>
    </row>
    <row r="64" spans="2:31" ht="15" customHeight="1" x14ac:dyDescent="0.35">
      <c r="B64" s="244">
        <v>104165</v>
      </c>
      <c r="C64" s="245" t="s">
        <v>507</v>
      </c>
      <c r="D64" s="244">
        <v>2013</v>
      </c>
      <c r="E64" s="245" t="s">
        <v>12</v>
      </c>
      <c r="F64" s="240">
        <v>16245.917922799899</v>
      </c>
      <c r="G64" s="240" t="s">
        <v>1755</v>
      </c>
      <c r="H64" s="240" t="s">
        <v>12</v>
      </c>
      <c r="I64" s="240">
        <v>16245.917922799899</v>
      </c>
      <c r="J64" s="240">
        <v>0</v>
      </c>
      <c r="K64" s="240">
        <v>0</v>
      </c>
      <c r="L64" s="240">
        <v>0</v>
      </c>
      <c r="M64" s="240">
        <v>0</v>
      </c>
      <c r="N64" s="240" t="s">
        <v>12</v>
      </c>
      <c r="O64" s="240">
        <v>0</v>
      </c>
      <c r="P64" s="240">
        <v>0</v>
      </c>
      <c r="Q64" s="240">
        <v>0</v>
      </c>
      <c r="R64" s="240">
        <v>0</v>
      </c>
      <c r="S64" s="240">
        <v>16245.917922799899</v>
      </c>
      <c r="T64" s="245" t="s">
        <v>12</v>
      </c>
      <c r="U64" s="245" t="s">
        <v>317</v>
      </c>
      <c r="V64" s="245" t="s">
        <v>317</v>
      </c>
      <c r="W64" s="245" t="s">
        <v>12</v>
      </c>
      <c r="X64" s="245" t="s">
        <v>12</v>
      </c>
      <c r="Y64" s="245" t="s">
        <v>508</v>
      </c>
      <c r="Z64" s="245" t="s">
        <v>320</v>
      </c>
      <c r="AA64" s="247">
        <v>94710</v>
      </c>
      <c r="AB64" s="245" t="s">
        <v>428</v>
      </c>
      <c r="AC64" s="245" t="s">
        <v>201</v>
      </c>
      <c r="AD64" s="245" t="s">
        <v>327</v>
      </c>
      <c r="AE64" s="245" t="s">
        <v>12</v>
      </c>
    </row>
    <row r="65" spans="2:31" ht="15" customHeight="1" x14ac:dyDescent="0.35">
      <c r="B65" s="244">
        <v>100890</v>
      </c>
      <c r="C65" s="245" t="s">
        <v>509</v>
      </c>
      <c r="D65" s="244">
        <v>2013</v>
      </c>
      <c r="E65" s="245" t="s">
        <v>12</v>
      </c>
      <c r="F65" s="240">
        <v>108320.131687999</v>
      </c>
      <c r="G65" s="240" t="s">
        <v>1755</v>
      </c>
      <c r="H65" s="240" t="s">
        <v>12</v>
      </c>
      <c r="I65" s="240">
        <v>108320.131687999</v>
      </c>
      <c r="J65" s="240">
        <v>0</v>
      </c>
      <c r="K65" s="240">
        <v>0</v>
      </c>
      <c r="L65" s="240">
        <v>0</v>
      </c>
      <c r="M65" s="240">
        <v>0</v>
      </c>
      <c r="N65" s="240" t="s">
        <v>12</v>
      </c>
      <c r="O65" s="240">
        <v>108320.131687999</v>
      </c>
      <c r="P65" s="240">
        <v>0</v>
      </c>
      <c r="Q65" s="240">
        <v>0</v>
      </c>
      <c r="R65" s="240">
        <v>108320.131687999</v>
      </c>
      <c r="S65" s="240">
        <v>0</v>
      </c>
      <c r="T65" s="245" t="s">
        <v>12</v>
      </c>
      <c r="U65" s="245" t="s">
        <v>316</v>
      </c>
      <c r="V65" s="245" t="s">
        <v>317</v>
      </c>
      <c r="W65" s="245" t="s">
        <v>467</v>
      </c>
      <c r="X65" s="245" t="s">
        <v>12</v>
      </c>
      <c r="Y65" s="245" t="s">
        <v>346</v>
      </c>
      <c r="Z65" s="245" t="s">
        <v>320</v>
      </c>
      <c r="AA65" s="247">
        <v>93306</v>
      </c>
      <c r="AB65" s="245" t="s">
        <v>352</v>
      </c>
      <c r="AC65" s="245" t="s">
        <v>201</v>
      </c>
      <c r="AD65" s="245" t="s">
        <v>458</v>
      </c>
      <c r="AE65" s="245" t="s">
        <v>12</v>
      </c>
    </row>
    <row r="66" spans="2:31" ht="15" customHeight="1" x14ac:dyDescent="0.35">
      <c r="B66" s="244">
        <v>3000</v>
      </c>
      <c r="C66" s="245" t="s">
        <v>510</v>
      </c>
      <c r="D66" s="244">
        <v>2013</v>
      </c>
      <c r="E66" s="245" t="s">
        <v>12</v>
      </c>
      <c r="F66" s="240">
        <v>0</v>
      </c>
      <c r="G66" s="240" t="s">
        <v>1755</v>
      </c>
      <c r="H66" s="240" t="s">
        <v>12</v>
      </c>
      <c r="I66" s="240">
        <v>0</v>
      </c>
      <c r="J66" s="240">
        <v>0</v>
      </c>
      <c r="K66" s="240">
        <v>0</v>
      </c>
      <c r="L66" s="240">
        <v>0</v>
      </c>
      <c r="M66" s="240">
        <v>0</v>
      </c>
      <c r="N66" s="240" t="s">
        <v>12</v>
      </c>
      <c r="O66" s="240">
        <v>0</v>
      </c>
      <c r="P66" s="240">
        <v>0</v>
      </c>
      <c r="Q66" s="240">
        <v>0</v>
      </c>
      <c r="R66" s="240">
        <v>0</v>
      </c>
      <c r="S66" s="240">
        <v>0</v>
      </c>
      <c r="T66" s="245" t="s">
        <v>12</v>
      </c>
      <c r="U66" s="245" t="s">
        <v>317</v>
      </c>
      <c r="V66" s="245" t="s">
        <v>317</v>
      </c>
      <c r="W66" s="245" t="s">
        <v>12</v>
      </c>
      <c r="X66" s="245" t="s">
        <v>12</v>
      </c>
      <c r="Y66" s="245" t="s">
        <v>511</v>
      </c>
      <c r="Z66" s="245" t="s">
        <v>320</v>
      </c>
      <c r="AA66" s="247">
        <v>92315</v>
      </c>
      <c r="AB66" s="245" t="s">
        <v>321</v>
      </c>
      <c r="AC66" s="245" t="s">
        <v>322</v>
      </c>
      <c r="AD66" s="245" t="s">
        <v>323</v>
      </c>
      <c r="AE66" s="245" t="s">
        <v>12</v>
      </c>
    </row>
    <row r="67" spans="2:31" ht="15" customHeight="1" x14ac:dyDescent="0.35">
      <c r="B67" s="244">
        <v>104623</v>
      </c>
      <c r="C67" s="245" t="s">
        <v>1761</v>
      </c>
      <c r="D67" s="244">
        <v>2013</v>
      </c>
      <c r="E67" s="245" t="s">
        <v>12</v>
      </c>
      <c r="F67" s="240">
        <v>49106.688752000002</v>
      </c>
      <c r="G67" s="240" t="s">
        <v>1755</v>
      </c>
      <c r="H67" s="240" t="s">
        <v>12</v>
      </c>
      <c r="I67" s="240">
        <v>0</v>
      </c>
      <c r="J67" s="240">
        <v>0</v>
      </c>
      <c r="K67" s="240">
        <v>49106.688752000002</v>
      </c>
      <c r="L67" s="240">
        <v>0</v>
      </c>
      <c r="M67" s="240">
        <v>0</v>
      </c>
      <c r="N67" s="240" t="s">
        <v>12</v>
      </c>
      <c r="O67" s="240">
        <v>0</v>
      </c>
      <c r="P67" s="240">
        <v>0</v>
      </c>
      <c r="Q67" s="240">
        <v>0</v>
      </c>
      <c r="R67" s="240">
        <v>0</v>
      </c>
      <c r="S67" s="240">
        <v>49106.688752000002</v>
      </c>
      <c r="T67" s="245" t="s">
        <v>12</v>
      </c>
      <c r="U67" s="245" t="s">
        <v>2119</v>
      </c>
      <c r="V67" s="245" t="s">
        <v>317</v>
      </c>
      <c r="W67" s="245" t="s">
        <v>467</v>
      </c>
      <c r="X67" s="245" t="s">
        <v>12</v>
      </c>
      <c r="Y67" s="245" t="s">
        <v>1059</v>
      </c>
      <c r="Z67" s="245" t="s">
        <v>320</v>
      </c>
      <c r="AA67" s="247">
        <v>93251</v>
      </c>
      <c r="AB67" s="245" t="s">
        <v>465</v>
      </c>
      <c r="AC67" s="245" t="s">
        <v>424</v>
      </c>
      <c r="AD67" s="245" t="s">
        <v>425</v>
      </c>
      <c r="AE67" s="245" t="s">
        <v>12</v>
      </c>
    </row>
    <row r="68" spans="2:31" ht="15" customHeight="1" x14ac:dyDescent="0.35">
      <c r="B68" s="244">
        <v>100895</v>
      </c>
      <c r="C68" s="245" t="s">
        <v>2120</v>
      </c>
      <c r="D68" s="244">
        <v>2013</v>
      </c>
      <c r="E68" s="245" t="s">
        <v>12</v>
      </c>
      <c r="F68" s="240">
        <v>241646.356338293</v>
      </c>
      <c r="G68" s="240" t="s">
        <v>1755</v>
      </c>
      <c r="H68" s="240" t="s">
        <v>12</v>
      </c>
      <c r="I68" s="240">
        <v>241646.356338293</v>
      </c>
      <c r="J68" s="240">
        <v>0</v>
      </c>
      <c r="K68" s="240">
        <v>0</v>
      </c>
      <c r="L68" s="240">
        <v>0</v>
      </c>
      <c r="M68" s="240">
        <v>0</v>
      </c>
      <c r="N68" s="240" t="s">
        <v>12</v>
      </c>
      <c r="O68" s="240">
        <v>240765.65633829401</v>
      </c>
      <c r="P68" s="240">
        <v>0</v>
      </c>
      <c r="Q68" s="240">
        <v>0</v>
      </c>
      <c r="R68" s="240">
        <v>240765.65633829401</v>
      </c>
      <c r="S68" s="240">
        <v>880.69999999998197</v>
      </c>
      <c r="T68" s="245" t="s">
        <v>12</v>
      </c>
      <c r="U68" s="245" t="s">
        <v>316</v>
      </c>
      <c r="V68" s="245" t="s">
        <v>316</v>
      </c>
      <c r="W68" s="245" t="s">
        <v>467</v>
      </c>
      <c r="X68" s="245" t="s">
        <v>12</v>
      </c>
      <c r="Y68" s="245" t="s">
        <v>513</v>
      </c>
      <c r="Z68" s="245" t="s">
        <v>320</v>
      </c>
      <c r="AA68" s="247">
        <v>91321</v>
      </c>
      <c r="AB68" s="245" t="s">
        <v>342</v>
      </c>
      <c r="AC68" s="245" t="s">
        <v>343</v>
      </c>
      <c r="AD68" s="245" t="s">
        <v>344</v>
      </c>
      <c r="AE68" s="245" t="s">
        <v>12</v>
      </c>
    </row>
    <row r="69" spans="2:31" ht="15" customHeight="1" x14ac:dyDescent="0.35">
      <c r="B69" s="244">
        <v>104094</v>
      </c>
      <c r="C69" s="245" t="s">
        <v>514</v>
      </c>
      <c r="D69" s="244">
        <v>2013</v>
      </c>
      <c r="E69" s="245" t="s">
        <v>12</v>
      </c>
      <c r="F69" s="240">
        <v>1535048.9588625701</v>
      </c>
      <c r="G69" s="240" t="s">
        <v>1755</v>
      </c>
      <c r="H69" s="240" t="s">
        <v>12</v>
      </c>
      <c r="I69" s="240">
        <v>1535048.9588625701</v>
      </c>
      <c r="J69" s="240">
        <v>0</v>
      </c>
      <c r="K69" s="240">
        <v>0</v>
      </c>
      <c r="L69" s="240">
        <v>0</v>
      </c>
      <c r="M69" s="240">
        <v>0</v>
      </c>
      <c r="N69" s="240" t="s">
        <v>12</v>
      </c>
      <c r="O69" s="240">
        <v>1494002.32042081</v>
      </c>
      <c r="P69" s="240">
        <v>0</v>
      </c>
      <c r="Q69" s="240">
        <v>0</v>
      </c>
      <c r="R69" s="240">
        <v>1494002.32042081</v>
      </c>
      <c r="S69" s="240">
        <v>41046.638441770003</v>
      </c>
      <c r="T69" s="245" t="s">
        <v>12</v>
      </c>
      <c r="U69" s="245" t="s">
        <v>316</v>
      </c>
      <c r="V69" s="245" t="s">
        <v>316</v>
      </c>
      <c r="W69" s="245" t="s">
        <v>467</v>
      </c>
      <c r="X69" s="245" t="s">
        <v>12</v>
      </c>
      <c r="Y69" s="245" t="s">
        <v>515</v>
      </c>
      <c r="Z69" s="245" t="s">
        <v>320</v>
      </c>
      <c r="AA69" s="247">
        <v>93268</v>
      </c>
      <c r="AB69" s="245" t="s">
        <v>342</v>
      </c>
      <c r="AC69" s="245" t="s">
        <v>343</v>
      </c>
      <c r="AD69" s="245" t="s">
        <v>344</v>
      </c>
      <c r="AE69" s="245" t="s">
        <v>12</v>
      </c>
    </row>
    <row r="70" spans="2:31" ht="15" customHeight="1" x14ac:dyDescent="0.35">
      <c r="B70" s="244">
        <v>3026</v>
      </c>
      <c r="C70" s="245" t="s">
        <v>516</v>
      </c>
      <c r="D70" s="244">
        <v>2013</v>
      </c>
      <c r="E70" s="245" t="s">
        <v>12</v>
      </c>
      <c r="F70" s="240">
        <v>0</v>
      </c>
      <c r="G70" s="240" t="s">
        <v>1755</v>
      </c>
      <c r="H70" s="240" t="s">
        <v>12</v>
      </c>
      <c r="I70" s="240">
        <v>0</v>
      </c>
      <c r="J70" s="240">
        <v>0</v>
      </c>
      <c r="K70" s="240">
        <v>0</v>
      </c>
      <c r="L70" s="240">
        <v>0</v>
      </c>
      <c r="M70" s="240">
        <v>0</v>
      </c>
      <c r="N70" s="240" t="s">
        <v>12</v>
      </c>
      <c r="O70" s="240">
        <v>0</v>
      </c>
      <c r="P70" s="240">
        <v>0</v>
      </c>
      <c r="Q70" s="240">
        <v>0</v>
      </c>
      <c r="R70" s="240">
        <v>0</v>
      </c>
      <c r="S70" s="240">
        <v>0</v>
      </c>
      <c r="T70" s="245" t="s">
        <v>12</v>
      </c>
      <c r="U70" s="245" t="s">
        <v>317</v>
      </c>
      <c r="V70" s="245" t="s">
        <v>317</v>
      </c>
      <c r="W70" s="245" t="s">
        <v>12</v>
      </c>
      <c r="X70" s="245" t="s">
        <v>12</v>
      </c>
      <c r="Y70" s="245" t="s">
        <v>517</v>
      </c>
      <c r="Z70" s="245" t="s">
        <v>320</v>
      </c>
      <c r="AA70" s="247">
        <v>95917</v>
      </c>
      <c r="AB70" s="245" t="s">
        <v>321</v>
      </c>
      <c r="AC70" s="245" t="s">
        <v>322</v>
      </c>
      <c r="AD70" s="245" t="s">
        <v>323</v>
      </c>
      <c r="AE70" s="245" t="s">
        <v>12</v>
      </c>
    </row>
    <row r="71" spans="2:31" ht="15" customHeight="1" x14ac:dyDescent="0.35">
      <c r="B71" s="244">
        <v>100120</v>
      </c>
      <c r="C71" s="245" t="s">
        <v>518</v>
      </c>
      <c r="D71" s="244">
        <v>2013</v>
      </c>
      <c r="E71" s="245" t="s">
        <v>12</v>
      </c>
      <c r="F71" s="240">
        <v>7687.5320751999898</v>
      </c>
      <c r="G71" s="240" t="s">
        <v>1755</v>
      </c>
      <c r="H71" s="240" t="s">
        <v>12</v>
      </c>
      <c r="I71" s="240">
        <v>7687.5320751999898</v>
      </c>
      <c r="J71" s="240">
        <v>0</v>
      </c>
      <c r="K71" s="240">
        <v>0</v>
      </c>
      <c r="L71" s="240">
        <v>0</v>
      </c>
      <c r="M71" s="240">
        <v>0</v>
      </c>
      <c r="N71" s="240" t="s">
        <v>12</v>
      </c>
      <c r="O71" s="240">
        <v>0</v>
      </c>
      <c r="P71" s="240">
        <v>0</v>
      </c>
      <c r="Q71" s="240">
        <v>0</v>
      </c>
      <c r="R71" s="240">
        <v>0</v>
      </c>
      <c r="S71" s="240">
        <v>7687.5320751999898</v>
      </c>
      <c r="T71" s="245" t="s">
        <v>12</v>
      </c>
      <c r="U71" s="245" t="s">
        <v>317</v>
      </c>
      <c r="V71" s="245" t="s">
        <v>317</v>
      </c>
      <c r="W71" s="245" t="s">
        <v>12</v>
      </c>
      <c r="X71" s="245" t="s">
        <v>12</v>
      </c>
      <c r="Y71" s="245" t="s">
        <v>519</v>
      </c>
      <c r="Z71" s="245" t="s">
        <v>320</v>
      </c>
      <c r="AA71" s="247">
        <v>90639</v>
      </c>
      <c r="AB71" s="245" t="s">
        <v>520</v>
      </c>
      <c r="AC71" s="245" t="s">
        <v>201</v>
      </c>
      <c r="AD71" s="245" t="s">
        <v>327</v>
      </c>
      <c r="AE71" s="245" t="s">
        <v>12</v>
      </c>
    </row>
    <row r="72" spans="2:31" ht="15" customHeight="1" x14ac:dyDescent="0.35">
      <c r="B72" s="244">
        <v>100053</v>
      </c>
      <c r="C72" s="245" t="s">
        <v>523</v>
      </c>
      <c r="D72" s="244">
        <v>2013</v>
      </c>
      <c r="E72" s="245" t="s">
        <v>12</v>
      </c>
      <c r="F72" s="240">
        <v>132544.57599385901</v>
      </c>
      <c r="G72" s="240" t="s">
        <v>1755</v>
      </c>
      <c r="H72" s="240" t="s">
        <v>12</v>
      </c>
      <c r="I72" s="240">
        <v>2808.5759938589899</v>
      </c>
      <c r="J72" s="240">
        <v>129736</v>
      </c>
      <c r="K72" s="240">
        <v>0</v>
      </c>
      <c r="L72" s="240">
        <v>0</v>
      </c>
      <c r="M72" s="240">
        <v>0</v>
      </c>
      <c r="N72" s="240" t="s">
        <v>12</v>
      </c>
      <c r="O72" s="240">
        <v>0</v>
      </c>
      <c r="P72" s="240">
        <v>0</v>
      </c>
      <c r="Q72" s="240">
        <v>0</v>
      </c>
      <c r="R72" s="240">
        <v>0</v>
      </c>
      <c r="S72" s="240">
        <v>132544.57599385901</v>
      </c>
      <c r="T72" s="245" t="s">
        <v>12</v>
      </c>
      <c r="U72" s="245" t="s">
        <v>316</v>
      </c>
      <c r="V72" s="245" t="s">
        <v>317</v>
      </c>
      <c r="W72" s="245" t="s">
        <v>1847</v>
      </c>
      <c r="X72" s="245" t="s">
        <v>12</v>
      </c>
      <c r="Y72" s="245" t="s">
        <v>524</v>
      </c>
      <c r="Z72" s="245" t="s">
        <v>320</v>
      </c>
      <c r="AA72" s="247">
        <v>95525</v>
      </c>
      <c r="AB72" s="245" t="s">
        <v>404</v>
      </c>
      <c r="AC72" s="245" t="s">
        <v>201</v>
      </c>
      <c r="AD72" s="245" t="s">
        <v>354</v>
      </c>
      <c r="AE72" s="245" t="s">
        <v>12</v>
      </c>
    </row>
    <row r="73" spans="2:31" ht="15" customHeight="1" x14ac:dyDescent="0.35">
      <c r="B73" s="244">
        <v>100342</v>
      </c>
      <c r="C73" s="245" t="s">
        <v>525</v>
      </c>
      <c r="D73" s="244">
        <v>2013</v>
      </c>
      <c r="E73" s="245" t="s">
        <v>12</v>
      </c>
      <c r="F73" s="240">
        <v>724878.48095200001</v>
      </c>
      <c r="G73" s="240" t="s">
        <v>1755</v>
      </c>
      <c r="H73" s="240" t="s">
        <v>12</v>
      </c>
      <c r="I73" s="240">
        <v>724878.48095200001</v>
      </c>
      <c r="J73" s="240">
        <v>0</v>
      </c>
      <c r="K73" s="240">
        <v>0</v>
      </c>
      <c r="L73" s="240">
        <v>0</v>
      </c>
      <c r="M73" s="240">
        <v>0</v>
      </c>
      <c r="N73" s="240" t="s">
        <v>12</v>
      </c>
      <c r="O73" s="240">
        <v>724878.48095200001</v>
      </c>
      <c r="P73" s="240">
        <v>0</v>
      </c>
      <c r="Q73" s="240">
        <v>0</v>
      </c>
      <c r="R73" s="240">
        <v>724878.48095200001</v>
      </c>
      <c r="S73" s="240">
        <v>0</v>
      </c>
      <c r="T73" s="245" t="s">
        <v>12</v>
      </c>
      <c r="U73" s="245" t="s">
        <v>316</v>
      </c>
      <c r="V73" s="245" t="s">
        <v>317</v>
      </c>
      <c r="W73" s="245" t="s">
        <v>318</v>
      </c>
      <c r="X73" s="245" t="s">
        <v>12</v>
      </c>
      <c r="Y73" s="245" t="s">
        <v>527</v>
      </c>
      <c r="Z73" s="245" t="s">
        <v>320</v>
      </c>
      <c r="AA73" s="247">
        <v>92225</v>
      </c>
      <c r="AB73" s="245" t="s">
        <v>352</v>
      </c>
      <c r="AC73" s="245" t="s">
        <v>204</v>
      </c>
      <c r="AD73" s="245" t="s">
        <v>354</v>
      </c>
      <c r="AE73" s="245" t="s">
        <v>12</v>
      </c>
    </row>
    <row r="74" spans="2:31" ht="15" customHeight="1" x14ac:dyDescent="0.35">
      <c r="B74" s="244">
        <v>2017</v>
      </c>
      <c r="C74" s="245" t="s">
        <v>2051</v>
      </c>
      <c r="D74" s="244">
        <v>2013</v>
      </c>
      <c r="E74" s="245" t="s">
        <v>12</v>
      </c>
      <c r="F74" s="240">
        <v>0</v>
      </c>
      <c r="G74" s="240" t="s">
        <v>1755</v>
      </c>
      <c r="H74" s="240" t="s">
        <v>12</v>
      </c>
      <c r="I74" s="240">
        <v>0</v>
      </c>
      <c r="J74" s="240">
        <v>0</v>
      </c>
      <c r="K74" s="240">
        <v>0</v>
      </c>
      <c r="L74" s="240">
        <v>0</v>
      </c>
      <c r="M74" s="240">
        <v>0</v>
      </c>
      <c r="N74" s="240" t="s">
        <v>12</v>
      </c>
      <c r="O74" s="240">
        <v>0</v>
      </c>
      <c r="P74" s="240">
        <v>0</v>
      </c>
      <c r="Q74" s="240">
        <v>0</v>
      </c>
      <c r="R74" s="240">
        <v>0</v>
      </c>
      <c r="S74" s="240">
        <v>0</v>
      </c>
      <c r="T74" s="245" t="s">
        <v>12</v>
      </c>
      <c r="U74" s="245" t="s">
        <v>316</v>
      </c>
      <c r="V74" s="245" t="s">
        <v>317</v>
      </c>
      <c r="W74" s="245" t="s">
        <v>467</v>
      </c>
      <c r="X74" s="245" t="s">
        <v>12</v>
      </c>
      <c r="Y74" s="245" t="s">
        <v>2052</v>
      </c>
      <c r="Z74" s="245" t="s">
        <v>1592</v>
      </c>
      <c r="AA74" s="247">
        <v>7310</v>
      </c>
      <c r="AB74" s="245" t="s">
        <v>321</v>
      </c>
      <c r="AC74" s="245" t="s">
        <v>322</v>
      </c>
      <c r="AD74" s="245" t="s">
        <v>323</v>
      </c>
      <c r="AE74" s="245" t="s">
        <v>12</v>
      </c>
    </row>
    <row r="75" spans="2:31" ht="15" customHeight="1" x14ac:dyDescent="0.35">
      <c r="B75" s="244">
        <v>104054</v>
      </c>
      <c r="C75" s="245" t="s">
        <v>528</v>
      </c>
      <c r="D75" s="244">
        <v>2013</v>
      </c>
      <c r="E75" s="245" t="s">
        <v>12</v>
      </c>
      <c r="F75" s="240">
        <v>425887.233791999</v>
      </c>
      <c r="G75" s="240" t="s">
        <v>1755</v>
      </c>
      <c r="H75" s="240" t="s">
        <v>12</v>
      </c>
      <c r="I75" s="240">
        <v>0</v>
      </c>
      <c r="J75" s="240">
        <v>0</v>
      </c>
      <c r="K75" s="240">
        <v>425887.23379199998</v>
      </c>
      <c r="L75" s="240">
        <v>0</v>
      </c>
      <c r="M75" s="240">
        <v>0</v>
      </c>
      <c r="N75" s="240" t="s">
        <v>12</v>
      </c>
      <c r="O75" s="240">
        <v>0</v>
      </c>
      <c r="P75" s="240">
        <v>425887.233791999</v>
      </c>
      <c r="Q75" s="240">
        <v>0</v>
      </c>
      <c r="R75" s="240">
        <v>425887.233791999</v>
      </c>
      <c r="S75" s="240">
        <v>0</v>
      </c>
      <c r="T75" s="245" t="s">
        <v>12</v>
      </c>
      <c r="U75" s="245" t="s">
        <v>316</v>
      </c>
      <c r="V75" s="245" t="s">
        <v>317</v>
      </c>
      <c r="W75" s="245" t="s">
        <v>2115</v>
      </c>
      <c r="X75" s="245" t="s">
        <v>12</v>
      </c>
      <c r="Y75" s="245" t="s">
        <v>529</v>
      </c>
      <c r="Z75" s="245" t="s">
        <v>320</v>
      </c>
      <c r="AA75" s="247">
        <v>92311</v>
      </c>
      <c r="AB75" s="245" t="s">
        <v>530</v>
      </c>
      <c r="AC75" s="245" t="s">
        <v>394</v>
      </c>
      <c r="AD75" s="245" t="s">
        <v>395</v>
      </c>
      <c r="AE75" s="245" t="s">
        <v>12</v>
      </c>
    </row>
    <row r="76" spans="2:31" ht="15" customHeight="1" x14ac:dyDescent="0.35">
      <c r="B76" s="244">
        <v>104064</v>
      </c>
      <c r="C76" s="245" t="s">
        <v>531</v>
      </c>
      <c r="D76" s="244">
        <v>2013</v>
      </c>
      <c r="E76" s="245" t="s">
        <v>12</v>
      </c>
      <c r="F76" s="240">
        <v>231841.29715200001</v>
      </c>
      <c r="G76" s="240" t="s">
        <v>1755</v>
      </c>
      <c r="H76" s="240" t="s">
        <v>12</v>
      </c>
      <c r="I76" s="240">
        <v>0</v>
      </c>
      <c r="J76" s="240">
        <v>0</v>
      </c>
      <c r="K76" s="240">
        <v>231841.29715200001</v>
      </c>
      <c r="L76" s="240">
        <v>0</v>
      </c>
      <c r="M76" s="240">
        <v>0</v>
      </c>
      <c r="N76" s="240" t="s">
        <v>12</v>
      </c>
      <c r="O76" s="240">
        <v>0</v>
      </c>
      <c r="P76" s="240">
        <v>231841.29715200001</v>
      </c>
      <c r="Q76" s="240">
        <v>0</v>
      </c>
      <c r="R76" s="240">
        <v>231841.29715200001</v>
      </c>
      <c r="S76" s="240">
        <v>0</v>
      </c>
      <c r="T76" s="245" t="s">
        <v>12</v>
      </c>
      <c r="U76" s="245" t="s">
        <v>316</v>
      </c>
      <c r="V76" s="245" t="s">
        <v>317</v>
      </c>
      <c r="W76" s="245" t="s">
        <v>2115</v>
      </c>
      <c r="X76" s="245" t="s">
        <v>12</v>
      </c>
      <c r="Y76" s="245" t="s">
        <v>506</v>
      </c>
      <c r="Z76" s="245" t="s">
        <v>320</v>
      </c>
      <c r="AA76" s="247">
        <v>90040</v>
      </c>
      <c r="AB76" s="245" t="s">
        <v>530</v>
      </c>
      <c r="AC76" s="245" t="s">
        <v>394</v>
      </c>
      <c r="AD76" s="245" t="s">
        <v>395</v>
      </c>
      <c r="AE76" s="245" t="s">
        <v>12</v>
      </c>
    </row>
    <row r="77" spans="2:31" ht="15" customHeight="1" x14ac:dyDescent="0.35">
      <c r="B77" s="244">
        <v>104065</v>
      </c>
      <c r="C77" s="245" t="s">
        <v>532</v>
      </c>
      <c r="D77" s="244">
        <v>2013</v>
      </c>
      <c r="E77" s="245" t="s">
        <v>12</v>
      </c>
      <c r="F77" s="240">
        <v>132173.694079999</v>
      </c>
      <c r="G77" s="240" t="s">
        <v>1755</v>
      </c>
      <c r="H77" s="240" t="s">
        <v>12</v>
      </c>
      <c r="I77" s="240">
        <v>0</v>
      </c>
      <c r="J77" s="240">
        <v>0</v>
      </c>
      <c r="K77" s="240">
        <v>132173.69407999999</v>
      </c>
      <c r="L77" s="240">
        <v>0</v>
      </c>
      <c r="M77" s="240">
        <v>0</v>
      </c>
      <c r="N77" s="240" t="s">
        <v>12</v>
      </c>
      <c r="O77" s="240">
        <v>0</v>
      </c>
      <c r="P77" s="240">
        <v>132173.694079999</v>
      </c>
      <c r="Q77" s="240">
        <v>0</v>
      </c>
      <c r="R77" s="240">
        <v>132173.694079999</v>
      </c>
      <c r="S77" s="240">
        <v>0</v>
      </c>
      <c r="T77" s="245" t="s">
        <v>12</v>
      </c>
      <c r="U77" s="245" t="s">
        <v>316</v>
      </c>
      <c r="V77" s="245" t="s">
        <v>317</v>
      </c>
      <c r="W77" s="245" t="s">
        <v>2115</v>
      </c>
      <c r="X77" s="245" t="s">
        <v>12</v>
      </c>
      <c r="Y77" s="245" t="s">
        <v>329</v>
      </c>
      <c r="Z77" s="245" t="s">
        <v>320</v>
      </c>
      <c r="AA77" s="247">
        <v>94801</v>
      </c>
      <c r="AB77" s="245" t="s">
        <v>530</v>
      </c>
      <c r="AC77" s="245" t="s">
        <v>394</v>
      </c>
      <c r="AD77" s="245" t="s">
        <v>395</v>
      </c>
      <c r="AE77" s="245" t="s">
        <v>12</v>
      </c>
    </row>
    <row r="78" spans="2:31" ht="15" customHeight="1" x14ac:dyDescent="0.35">
      <c r="B78" s="244">
        <v>4000</v>
      </c>
      <c r="C78" s="245" t="s">
        <v>1762</v>
      </c>
      <c r="D78" s="244">
        <v>2013</v>
      </c>
      <c r="E78" s="245" t="s">
        <v>12</v>
      </c>
      <c r="F78" s="240">
        <v>0</v>
      </c>
      <c r="G78" s="240" t="s">
        <v>1755</v>
      </c>
      <c r="H78" s="240" t="s">
        <v>12</v>
      </c>
      <c r="I78" s="240">
        <v>0</v>
      </c>
      <c r="J78" s="240">
        <v>0</v>
      </c>
      <c r="K78" s="240">
        <v>0</v>
      </c>
      <c r="L78" s="240">
        <v>0</v>
      </c>
      <c r="M78" s="240">
        <v>0</v>
      </c>
      <c r="N78" s="240" t="s">
        <v>12</v>
      </c>
      <c r="O78" s="240">
        <v>0</v>
      </c>
      <c r="P78" s="240">
        <v>0</v>
      </c>
      <c r="Q78" s="240">
        <v>0</v>
      </c>
      <c r="R78" s="240">
        <v>0</v>
      </c>
      <c r="S78" s="240">
        <v>0</v>
      </c>
      <c r="T78" s="245" t="s">
        <v>12</v>
      </c>
      <c r="U78" s="245" t="s">
        <v>316</v>
      </c>
      <c r="V78" s="245" t="s">
        <v>317</v>
      </c>
      <c r="W78" s="245" t="s">
        <v>825</v>
      </c>
      <c r="X78" s="245" t="s">
        <v>12</v>
      </c>
      <c r="Y78" s="245" t="s">
        <v>483</v>
      </c>
      <c r="Z78" s="245" t="s">
        <v>484</v>
      </c>
      <c r="AA78" s="247">
        <v>90120</v>
      </c>
      <c r="AB78" s="245" t="s">
        <v>493</v>
      </c>
      <c r="AC78" s="245" t="s">
        <v>322</v>
      </c>
      <c r="AD78" s="245" t="s">
        <v>323</v>
      </c>
      <c r="AE78" s="245" t="s">
        <v>12</v>
      </c>
    </row>
    <row r="79" spans="2:31" ht="15" customHeight="1" x14ac:dyDescent="0.35">
      <c r="B79" s="244">
        <v>2044</v>
      </c>
      <c r="C79" s="245" t="s">
        <v>534</v>
      </c>
      <c r="D79" s="244">
        <v>2013</v>
      </c>
      <c r="E79" s="245" t="s">
        <v>12</v>
      </c>
      <c r="F79" s="240">
        <v>2971.9871128637801</v>
      </c>
      <c r="G79" s="240" t="s">
        <v>1755</v>
      </c>
      <c r="H79" s="240" t="s">
        <v>12</v>
      </c>
      <c r="I79" s="240">
        <v>0</v>
      </c>
      <c r="J79" s="240">
        <v>0</v>
      </c>
      <c r="K79" s="240">
        <v>0</v>
      </c>
      <c r="L79" s="240">
        <v>0</v>
      </c>
      <c r="M79" s="240">
        <v>2971.9871128637801</v>
      </c>
      <c r="N79" s="240" t="s">
        <v>12</v>
      </c>
      <c r="O79" s="240">
        <v>0</v>
      </c>
      <c r="P79" s="240">
        <v>0</v>
      </c>
      <c r="Q79" s="240">
        <v>2971.9871128637801</v>
      </c>
      <c r="R79" s="240">
        <v>2971.9871128637801</v>
      </c>
      <c r="S79" s="240">
        <v>0</v>
      </c>
      <c r="T79" s="245" t="s">
        <v>12</v>
      </c>
      <c r="U79" s="245" t="s">
        <v>316</v>
      </c>
      <c r="V79" s="245" t="s">
        <v>317</v>
      </c>
      <c r="W79" s="245" t="s">
        <v>825</v>
      </c>
      <c r="X79" s="245" t="s">
        <v>12</v>
      </c>
      <c r="Y79" s="245" t="s">
        <v>483</v>
      </c>
      <c r="Z79" s="245" t="s">
        <v>484</v>
      </c>
      <c r="AA79" s="247">
        <v>97222</v>
      </c>
      <c r="AB79" s="245" t="s">
        <v>493</v>
      </c>
      <c r="AC79" s="245" t="s">
        <v>322</v>
      </c>
      <c r="AD79" s="245" t="s">
        <v>323</v>
      </c>
      <c r="AE79" s="245" t="s">
        <v>12</v>
      </c>
    </row>
    <row r="80" spans="2:31" ht="15" customHeight="1" x14ac:dyDescent="0.35">
      <c r="B80" s="244">
        <v>101676</v>
      </c>
      <c r="C80" s="245" t="s">
        <v>1763</v>
      </c>
      <c r="D80" s="244">
        <v>2013</v>
      </c>
      <c r="E80" s="245" t="s">
        <v>12</v>
      </c>
      <c r="F80" s="240">
        <v>11285</v>
      </c>
      <c r="G80" s="240" t="s">
        <v>1755</v>
      </c>
      <c r="H80" s="240" t="s">
        <v>12</v>
      </c>
      <c r="I80" s="240">
        <v>11285</v>
      </c>
      <c r="J80" s="240">
        <v>0</v>
      </c>
      <c r="K80" s="240">
        <v>0</v>
      </c>
      <c r="L80" s="240">
        <v>0</v>
      </c>
      <c r="M80" s="240">
        <v>0</v>
      </c>
      <c r="N80" s="240" t="s">
        <v>12</v>
      </c>
      <c r="O80" s="240">
        <v>0</v>
      </c>
      <c r="P80" s="240">
        <v>0</v>
      </c>
      <c r="Q80" s="240">
        <v>0</v>
      </c>
      <c r="R80" s="240">
        <v>0</v>
      </c>
      <c r="S80" s="240">
        <v>11285</v>
      </c>
      <c r="T80" s="245" t="s">
        <v>12</v>
      </c>
      <c r="U80" s="245" t="s">
        <v>317</v>
      </c>
      <c r="V80" s="245" t="s">
        <v>317</v>
      </c>
      <c r="W80" s="245" t="s">
        <v>12</v>
      </c>
      <c r="X80" s="245" t="s">
        <v>12</v>
      </c>
      <c r="Y80" s="245" t="s">
        <v>1764</v>
      </c>
      <c r="Z80" s="245" t="s">
        <v>320</v>
      </c>
      <c r="AA80" s="247">
        <v>95426</v>
      </c>
      <c r="AB80" s="245" t="s">
        <v>411</v>
      </c>
      <c r="AC80" s="245" t="s">
        <v>201</v>
      </c>
      <c r="AD80" s="245" t="s">
        <v>354</v>
      </c>
      <c r="AE80" s="245" t="s">
        <v>12</v>
      </c>
    </row>
    <row r="81" spans="2:31" ht="15" customHeight="1" x14ac:dyDescent="0.35">
      <c r="B81" s="244">
        <v>104074</v>
      </c>
      <c r="C81" s="245" t="s">
        <v>539</v>
      </c>
      <c r="D81" s="244">
        <v>2013</v>
      </c>
      <c r="E81" s="245" t="s">
        <v>12</v>
      </c>
      <c r="F81" s="240">
        <v>371683.93854100001</v>
      </c>
      <c r="G81" s="240" t="s">
        <v>1755</v>
      </c>
      <c r="H81" s="240" t="s">
        <v>12</v>
      </c>
      <c r="I81" s="240">
        <v>0</v>
      </c>
      <c r="J81" s="240">
        <v>0</v>
      </c>
      <c r="K81" s="240">
        <v>356721.88034099998</v>
      </c>
      <c r="L81" s="240">
        <v>14962.058199999999</v>
      </c>
      <c r="M81" s="240">
        <v>0</v>
      </c>
      <c r="N81" s="240" t="s">
        <v>12</v>
      </c>
      <c r="O81" s="240">
        <v>0</v>
      </c>
      <c r="P81" s="240">
        <v>356721.88034099899</v>
      </c>
      <c r="Q81" s="240">
        <v>0</v>
      </c>
      <c r="R81" s="240">
        <v>356721.88034099899</v>
      </c>
      <c r="S81" s="240">
        <v>14962.058199999899</v>
      </c>
      <c r="T81" s="245" t="s">
        <v>12</v>
      </c>
      <c r="U81" s="245" t="s">
        <v>316</v>
      </c>
      <c r="V81" s="245" t="s">
        <v>317</v>
      </c>
      <c r="W81" s="245" t="s">
        <v>430</v>
      </c>
      <c r="X81" s="245" t="s">
        <v>12</v>
      </c>
      <c r="Y81" s="245" t="s">
        <v>540</v>
      </c>
      <c r="Z81" s="245" t="s">
        <v>320</v>
      </c>
      <c r="AA81" s="247">
        <v>95350</v>
      </c>
      <c r="AB81" s="245" t="s">
        <v>446</v>
      </c>
      <c r="AC81" s="245" t="s">
        <v>394</v>
      </c>
      <c r="AD81" s="245" t="s">
        <v>395</v>
      </c>
      <c r="AE81" s="245" t="s">
        <v>12</v>
      </c>
    </row>
    <row r="82" spans="2:31" ht="15" customHeight="1" x14ac:dyDescent="0.35">
      <c r="B82" s="244">
        <v>2113</v>
      </c>
      <c r="C82" s="245" t="s">
        <v>541</v>
      </c>
      <c r="D82" s="244">
        <v>2013</v>
      </c>
      <c r="E82" s="245" t="s">
        <v>12</v>
      </c>
      <c r="F82" s="240">
        <v>0</v>
      </c>
      <c r="G82" s="240" t="s">
        <v>1755</v>
      </c>
      <c r="H82" s="240" t="s">
        <v>12</v>
      </c>
      <c r="I82" s="240">
        <v>0</v>
      </c>
      <c r="J82" s="240">
        <v>0</v>
      </c>
      <c r="K82" s="240">
        <v>0</v>
      </c>
      <c r="L82" s="240">
        <v>0</v>
      </c>
      <c r="M82" s="240">
        <v>0</v>
      </c>
      <c r="N82" s="240" t="s">
        <v>12</v>
      </c>
      <c r="O82" s="240">
        <v>0</v>
      </c>
      <c r="P82" s="240">
        <v>0</v>
      </c>
      <c r="Q82" s="240">
        <v>0</v>
      </c>
      <c r="R82" s="240">
        <v>0</v>
      </c>
      <c r="S82" s="240">
        <v>0</v>
      </c>
      <c r="T82" s="245" t="s">
        <v>12</v>
      </c>
      <c r="U82" s="245" t="s">
        <v>316</v>
      </c>
      <c r="V82" s="245" t="s">
        <v>317</v>
      </c>
      <c r="W82" s="245" t="s">
        <v>363</v>
      </c>
      <c r="X82" s="245" t="s">
        <v>12</v>
      </c>
      <c r="Y82" s="245" t="s">
        <v>444</v>
      </c>
      <c r="Z82" s="245" t="s">
        <v>445</v>
      </c>
      <c r="AA82" s="247">
        <v>77079</v>
      </c>
      <c r="AB82" s="245" t="s">
        <v>391</v>
      </c>
      <c r="AC82" s="245" t="s">
        <v>322</v>
      </c>
      <c r="AD82" s="245" t="s">
        <v>323</v>
      </c>
      <c r="AE82" s="245" t="s">
        <v>12</v>
      </c>
    </row>
    <row r="83" spans="2:31" ht="15" customHeight="1" x14ac:dyDescent="0.35">
      <c r="B83" s="244">
        <v>104001</v>
      </c>
      <c r="C83" s="245" t="s">
        <v>542</v>
      </c>
      <c r="D83" s="244">
        <v>2013</v>
      </c>
      <c r="E83" s="245" t="s">
        <v>12</v>
      </c>
      <c r="F83" s="240">
        <v>14293378.286931301</v>
      </c>
      <c r="G83" s="240" t="s">
        <v>1755</v>
      </c>
      <c r="H83" s="240" t="s">
        <v>12</v>
      </c>
      <c r="I83" s="240">
        <v>0</v>
      </c>
      <c r="J83" s="240">
        <v>0</v>
      </c>
      <c r="K83" s="240">
        <v>13455350.5871813</v>
      </c>
      <c r="L83" s="240">
        <v>838027.69974999898</v>
      </c>
      <c r="M83" s="240">
        <v>0</v>
      </c>
      <c r="N83" s="240" t="s">
        <v>12</v>
      </c>
      <c r="O83" s="240">
        <v>0</v>
      </c>
      <c r="P83" s="240">
        <v>13455350.587181401</v>
      </c>
      <c r="Q83" s="240">
        <v>0</v>
      </c>
      <c r="R83" s="240">
        <v>13455350.587181401</v>
      </c>
      <c r="S83" s="240">
        <v>838027.69974999805</v>
      </c>
      <c r="T83" s="245" t="s">
        <v>12</v>
      </c>
      <c r="U83" s="245" t="s">
        <v>316</v>
      </c>
      <c r="V83" s="245" t="s">
        <v>317</v>
      </c>
      <c r="W83" s="245" t="s">
        <v>2117</v>
      </c>
      <c r="X83" s="245" t="s">
        <v>12</v>
      </c>
      <c r="Y83" s="245" t="s">
        <v>543</v>
      </c>
      <c r="Z83" s="245" t="s">
        <v>491</v>
      </c>
      <c r="AA83" s="247">
        <v>98230</v>
      </c>
      <c r="AB83" s="245" t="s">
        <v>450</v>
      </c>
      <c r="AC83" s="245" t="s">
        <v>394</v>
      </c>
      <c r="AD83" s="245" t="s">
        <v>395</v>
      </c>
      <c r="AE83" s="245" t="s">
        <v>12</v>
      </c>
    </row>
    <row r="84" spans="2:31" ht="15" customHeight="1" x14ac:dyDescent="0.35">
      <c r="B84" s="244">
        <v>100389</v>
      </c>
      <c r="C84" s="245" t="s">
        <v>544</v>
      </c>
      <c r="D84" s="244">
        <v>2013</v>
      </c>
      <c r="E84" s="245" t="s">
        <v>12</v>
      </c>
      <c r="F84" s="240">
        <v>39261.4689538194</v>
      </c>
      <c r="G84" s="240" t="s">
        <v>1755</v>
      </c>
      <c r="H84" s="240" t="s">
        <v>12</v>
      </c>
      <c r="I84" s="240">
        <v>39261.4689538194</v>
      </c>
      <c r="J84" s="240">
        <v>0</v>
      </c>
      <c r="K84" s="240">
        <v>0</v>
      </c>
      <c r="L84" s="240">
        <v>0</v>
      </c>
      <c r="M84" s="240">
        <v>0</v>
      </c>
      <c r="N84" s="240" t="s">
        <v>12</v>
      </c>
      <c r="O84" s="240">
        <v>39261.4689538194</v>
      </c>
      <c r="P84" s="240">
        <v>0</v>
      </c>
      <c r="Q84" s="240">
        <v>0</v>
      </c>
      <c r="R84" s="240">
        <v>39261.4689538194</v>
      </c>
      <c r="S84" s="240">
        <v>0</v>
      </c>
      <c r="T84" s="245" t="s">
        <v>12</v>
      </c>
      <c r="U84" s="245" t="s">
        <v>316</v>
      </c>
      <c r="V84" s="245" t="s">
        <v>317</v>
      </c>
      <c r="W84" s="245" t="s">
        <v>467</v>
      </c>
      <c r="X84" s="245" t="s">
        <v>12</v>
      </c>
      <c r="Y84" s="245" t="s">
        <v>386</v>
      </c>
      <c r="Z84" s="245" t="s">
        <v>320</v>
      </c>
      <c r="AA84" s="247">
        <v>92614</v>
      </c>
      <c r="AB84" s="245" t="s">
        <v>388</v>
      </c>
      <c r="AC84" s="245" t="s">
        <v>201</v>
      </c>
      <c r="AD84" s="245" t="s">
        <v>327</v>
      </c>
      <c r="AE84" s="245" t="s">
        <v>12</v>
      </c>
    </row>
    <row r="85" spans="2:31" ht="15" customHeight="1" x14ac:dyDescent="0.35">
      <c r="B85" s="244">
        <v>100061</v>
      </c>
      <c r="C85" s="245" t="s">
        <v>545</v>
      </c>
      <c r="D85" s="244">
        <v>2013</v>
      </c>
      <c r="E85" s="245" t="s">
        <v>12</v>
      </c>
      <c r="F85" s="240">
        <v>99320.1824718227</v>
      </c>
      <c r="G85" s="240" t="s">
        <v>1755</v>
      </c>
      <c r="H85" s="240" t="s">
        <v>12</v>
      </c>
      <c r="I85" s="240">
        <v>499.18247182269897</v>
      </c>
      <c r="J85" s="240">
        <v>98821</v>
      </c>
      <c r="K85" s="240">
        <v>0</v>
      </c>
      <c r="L85" s="240">
        <v>0</v>
      </c>
      <c r="M85" s="240">
        <v>0</v>
      </c>
      <c r="N85" s="240" t="s">
        <v>12</v>
      </c>
      <c r="O85" s="240">
        <v>0</v>
      </c>
      <c r="P85" s="240">
        <v>0</v>
      </c>
      <c r="Q85" s="240">
        <v>0</v>
      </c>
      <c r="R85" s="240">
        <v>0</v>
      </c>
      <c r="S85" s="240">
        <v>99320.1824718227</v>
      </c>
      <c r="T85" s="245" t="s">
        <v>12</v>
      </c>
      <c r="U85" s="245" t="s">
        <v>316</v>
      </c>
      <c r="V85" s="245" t="s">
        <v>317</v>
      </c>
      <c r="W85" s="245" t="s">
        <v>430</v>
      </c>
      <c r="X85" s="245" t="s">
        <v>12</v>
      </c>
      <c r="Y85" s="245" t="s">
        <v>546</v>
      </c>
      <c r="Z85" s="245" t="s">
        <v>320</v>
      </c>
      <c r="AA85" s="247">
        <v>92821</v>
      </c>
      <c r="AB85" s="245" t="s">
        <v>411</v>
      </c>
      <c r="AC85" s="245" t="s">
        <v>201</v>
      </c>
      <c r="AD85" s="245" t="s">
        <v>354</v>
      </c>
      <c r="AE85" s="245" t="s">
        <v>12</v>
      </c>
    </row>
    <row r="86" spans="2:31" ht="15" customHeight="1" x14ac:dyDescent="0.35">
      <c r="B86" s="244">
        <v>104075</v>
      </c>
      <c r="C86" s="245" t="s">
        <v>1970</v>
      </c>
      <c r="D86" s="244">
        <v>2013</v>
      </c>
      <c r="E86" s="245" t="s">
        <v>12</v>
      </c>
      <c r="F86" s="240">
        <v>39977.2392172978</v>
      </c>
      <c r="G86" s="240" t="s">
        <v>1755</v>
      </c>
      <c r="H86" s="240" t="s">
        <v>12</v>
      </c>
      <c r="I86" s="240">
        <v>39977.2392172978</v>
      </c>
      <c r="J86" s="240">
        <v>0</v>
      </c>
      <c r="K86" s="240">
        <v>0</v>
      </c>
      <c r="L86" s="240">
        <v>0</v>
      </c>
      <c r="M86" s="240">
        <v>0</v>
      </c>
      <c r="N86" s="240" t="s">
        <v>12</v>
      </c>
      <c r="O86" s="240">
        <v>36476.241717297802</v>
      </c>
      <c r="P86" s="240">
        <v>0</v>
      </c>
      <c r="Q86" s="240">
        <v>0</v>
      </c>
      <c r="R86" s="240">
        <v>36476.241717297802</v>
      </c>
      <c r="S86" s="240">
        <v>3500.9974999999899</v>
      </c>
      <c r="T86" s="245" t="s">
        <v>12</v>
      </c>
      <c r="U86" s="245" t="s">
        <v>316</v>
      </c>
      <c r="V86" s="245" t="s">
        <v>316</v>
      </c>
      <c r="W86" s="245" t="s">
        <v>2121</v>
      </c>
      <c r="X86" s="245" t="s">
        <v>12</v>
      </c>
      <c r="Y86" s="245" t="s">
        <v>506</v>
      </c>
      <c r="Z86" s="245" t="s">
        <v>320</v>
      </c>
      <c r="AA86" s="247">
        <v>90071</v>
      </c>
      <c r="AB86" s="245" t="s">
        <v>342</v>
      </c>
      <c r="AC86" s="245" t="s">
        <v>343</v>
      </c>
      <c r="AD86" s="245" t="s">
        <v>344</v>
      </c>
      <c r="AE86" s="245" t="s">
        <v>12</v>
      </c>
    </row>
    <row r="87" spans="2:31" ht="15" customHeight="1" x14ac:dyDescent="0.35">
      <c r="B87" s="244">
        <v>104120</v>
      </c>
      <c r="C87" s="245" t="s">
        <v>1765</v>
      </c>
      <c r="D87" s="244">
        <v>2013</v>
      </c>
      <c r="E87" s="245" t="s">
        <v>12</v>
      </c>
      <c r="F87" s="240">
        <v>98002.917864064206</v>
      </c>
      <c r="G87" s="240" t="s">
        <v>1755</v>
      </c>
      <c r="H87" s="240" t="s">
        <v>12</v>
      </c>
      <c r="I87" s="240">
        <v>0</v>
      </c>
      <c r="J87" s="240">
        <v>0</v>
      </c>
      <c r="K87" s="240">
        <v>0</v>
      </c>
      <c r="L87" s="240">
        <v>0</v>
      </c>
      <c r="M87" s="240">
        <v>98002.917864064206</v>
      </c>
      <c r="N87" s="240" t="s">
        <v>12</v>
      </c>
      <c r="O87" s="240">
        <v>0</v>
      </c>
      <c r="P87" s="240">
        <v>0</v>
      </c>
      <c r="Q87" s="240">
        <v>91427.705864064206</v>
      </c>
      <c r="R87" s="240">
        <v>91427.705864064206</v>
      </c>
      <c r="S87" s="240">
        <v>6575.2119999999104</v>
      </c>
      <c r="T87" s="245" t="s">
        <v>12</v>
      </c>
      <c r="U87" s="245" t="s">
        <v>316</v>
      </c>
      <c r="V87" s="245" t="s">
        <v>317</v>
      </c>
      <c r="W87" s="245" t="s">
        <v>318</v>
      </c>
      <c r="X87" s="245" t="s">
        <v>12</v>
      </c>
      <c r="Y87" s="245" t="s">
        <v>2053</v>
      </c>
      <c r="Z87" s="245" t="s">
        <v>537</v>
      </c>
      <c r="AA87" s="247">
        <v>1752</v>
      </c>
      <c r="AB87" s="245" t="s">
        <v>557</v>
      </c>
      <c r="AC87" s="245" t="s">
        <v>322</v>
      </c>
      <c r="AD87" s="245" t="s">
        <v>323</v>
      </c>
      <c r="AE87" s="245" t="s">
        <v>12</v>
      </c>
    </row>
    <row r="88" spans="2:31" ht="15" customHeight="1" x14ac:dyDescent="0.35">
      <c r="B88" s="244">
        <v>104450</v>
      </c>
      <c r="C88" s="245" t="s">
        <v>1835</v>
      </c>
      <c r="D88" s="244">
        <v>2013</v>
      </c>
      <c r="E88" s="245" t="s">
        <v>12</v>
      </c>
      <c r="F88" s="240">
        <v>111516.94299742</v>
      </c>
      <c r="G88" s="240" t="s">
        <v>1755</v>
      </c>
      <c r="H88" s="240" t="s">
        <v>12</v>
      </c>
      <c r="I88" s="240">
        <v>4984.9429974200002</v>
      </c>
      <c r="J88" s="240">
        <v>106532</v>
      </c>
      <c r="K88" s="240">
        <v>0</v>
      </c>
      <c r="L88" s="240">
        <v>0</v>
      </c>
      <c r="M88" s="240">
        <v>0</v>
      </c>
      <c r="N88" s="240" t="s">
        <v>12</v>
      </c>
      <c r="O88" s="240">
        <v>0</v>
      </c>
      <c r="P88" s="240">
        <v>0</v>
      </c>
      <c r="Q88" s="240">
        <v>0</v>
      </c>
      <c r="R88" s="240">
        <v>0</v>
      </c>
      <c r="S88" s="240">
        <v>111516.94299742</v>
      </c>
      <c r="T88" s="245" t="s">
        <v>12</v>
      </c>
      <c r="U88" s="245" t="s">
        <v>316</v>
      </c>
      <c r="V88" s="245" t="s">
        <v>317</v>
      </c>
      <c r="W88" s="245" t="s">
        <v>430</v>
      </c>
      <c r="X88" s="245" t="s">
        <v>12</v>
      </c>
      <c r="Y88" s="245" t="s">
        <v>1836</v>
      </c>
      <c r="Z88" s="245" t="s">
        <v>320</v>
      </c>
      <c r="AA88" s="247">
        <v>95640</v>
      </c>
      <c r="AB88" s="245" t="s">
        <v>411</v>
      </c>
      <c r="AC88" s="245" t="s">
        <v>201</v>
      </c>
      <c r="AD88" s="245" t="s">
        <v>354</v>
      </c>
      <c r="AE88" s="245" t="s">
        <v>12</v>
      </c>
    </row>
    <row r="89" spans="2:31" ht="15" customHeight="1" x14ac:dyDescent="0.35">
      <c r="B89" s="244">
        <v>3027</v>
      </c>
      <c r="C89" s="245" t="s">
        <v>558</v>
      </c>
      <c r="D89" s="244">
        <v>2013</v>
      </c>
      <c r="E89" s="245" t="s">
        <v>12</v>
      </c>
      <c r="F89" s="240">
        <v>519416.80430074199</v>
      </c>
      <c r="G89" s="240" t="s">
        <v>1755</v>
      </c>
      <c r="H89" s="240" t="s">
        <v>12</v>
      </c>
      <c r="I89" s="240">
        <v>0</v>
      </c>
      <c r="J89" s="240">
        <v>0</v>
      </c>
      <c r="K89" s="240">
        <v>0</v>
      </c>
      <c r="L89" s="240">
        <v>0</v>
      </c>
      <c r="M89" s="240">
        <v>519416.80430074199</v>
      </c>
      <c r="N89" s="240" t="s">
        <v>12</v>
      </c>
      <c r="O89" s="240">
        <v>0</v>
      </c>
      <c r="P89" s="240">
        <v>0</v>
      </c>
      <c r="Q89" s="240">
        <v>477868.276300742</v>
      </c>
      <c r="R89" s="240">
        <v>477868.276300742</v>
      </c>
      <c r="S89" s="240">
        <v>41548.527999999897</v>
      </c>
      <c r="T89" s="245" t="s">
        <v>12</v>
      </c>
      <c r="U89" s="245" t="s">
        <v>316</v>
      </c>
      <c r="V89" s="245" t="s">
        <v>317</v>
      </c>
      <c r="W89" s="245" t="s">
        <v>363</v>
      </c>
      <c r="X89" s="245" t="s">
        <v>12</v>
      </c>
      <c r="Y89" s="245" t="s">
        <v>559</v>
      </c>
      <c r="Z89" s="245" t="s">
        <v>320</v>
      </c>
      <c r="AA89" s="247">
        <v>90120</v>
      </c>
      <c r="AB89" s="245" t="s">
        <v>560</v>
      </c>
      <c r="AC89" s="245" t="s">
        <v>322</v>
      </c>
      <c r="AD89" s="245" t="s">
        <v>323</v>
      </c>
      <c r="AE89" s="245" t="s">
        <v>12</v>
      </c>
    </row>
    <row r="90" spans="2:31" ht="15" customHeight="1" x14ac:dyDescent="0.35">
      <c r="B90" s="244">
        <v>100018</v>
      </c>
      <c r="C90" s="245" t="s">
        <v>561</v>
      </c>
      <c r="D90" s="244">
        <v>2013</v>
      </c>
      <c r="E90" s="245" t="s">
        <v>12</v>
      </c>
      <c r="F90" s="240">
        <v>395143.57485822198</v>
      </c>
      <c r="G90" s="240" t="s">
        <v>1755</v>
      </c>
      <c r="H90" s="240" t="s">
        <v>12</v>
      </c>
      <c r="I90" s="240">
        <v>15614.574858222601</v>
      </c>
      <c r="J90" s="240">
        <v>379529</v>
      </c>
      <c r="K90" s="240">
        <v>0</v>
      </c>
      <c r="L90" s="240">
        <v>0</v>
      </c>
      <c r="M90" s="240">
        <v>0</v>
      </c>
      <c r="N90" s="240" t="s">
        <v>12</v>
      </c>
      <c r="O90" s="240">
        <v>0</v>
      </c>
      <c r="P90" s="240">
        <v>0</v>
      </c>
      <c r="Q90" s="240">
        <v>0</v>
      </c>
      <c r="R90" s="240">
        <v>0</v>
      </c>
      <c r="S90" s="240">
        <v>395143.57485822198</v>
      </c>
      <c r="T90" s="245" t="s">
        <v>12</v>
      </c>
      <c r="U90" s="245" t="s">
        <v>316</v>
      </c>
      <c r="V90" s="245" t="s">
        <v>317</v>
      </c>
      <c r="W90" s="245" t="s">
        <v>2115</v>
      </c>
      <c r="X90" s="245" t="s">
        <v>12</v>
      </c>
      <c r="Y90" s="245" t="s">
        <v>562</v>
      </c>
      <c r="Z90" s="245" t="s">
        <v>320</v>
      </c>
      <c r="AA90" s="247">
        <v>96013</v>
      </c>
      <c r="AB90" s="245" t="s">
        <v>411</v>
      </c>
      <c r="AC90" s="245" t="s">
        <v>201</v>
      </c>
      <c r="AD90" s="245" t="s">
        <v>458</v>
      </c>
      <c r="AE90" s="245" t="s">
        <v>12</v>
      </c>
    </row>
    <row r="91" spans="2:31" ht="15" customHeight="1" x14ac:dyDescent="0.35">
      <c r="B91" s="244">
        <v>104077</v>
      </c>
      <c r="C91" s="245" t="s">
        <v>563</v>
      </c>
      <c r="D91" s="244">
        <v>2013</v>
      </c>
      <c r="E91" s="245" t="s">
        <v>12</v>
      </c>
      <c r="F91" s="240">
        <v>453892.366530322</v>
      </c>
      <c r="G91" s="240" t="s">
        <v>1755</v>
      </c>
      <c r="H91" s="240" t="s">
        <v>12</v>
      </c>
      <c r="I91" s="240">
        <v>361932.366530322</v>
      </c>
      <c r="J91" s="240">
        <v>91960</v>
      </c>
      <c r="K91" s="240">
        <v>0</v>
      </c>
      <c r="L91" s="240">
        <v>0</v>
      </c>
      <c r="M91" s="240">
        <v>0</v>
      </c>
      <c r="N91" s="240" t="s">
        <v>12</v>
      </c>
      <c r="O91" s="240">
        <v>361932.366530322</v>
      </c>
      <c r="P91" s="240">
        <v>0</v>
      </c>
      <c r="Q91" s="240">
        <v>0</v>
      </c>
      <c r="R91" s="240">
        <v>361932.366530322</v>
      </c>
      <c r="S91" s="240">
        <v>91960</v>
      </c>
      <c r="T91" s="245" t="s">
        <v>12</v>
      </c>
      <c r="U91" s="245" t="s">
        <v>316</v>
      </c>
      <c r="V91" s="245" t="s">
        <v>317</v>
      </c>
      <c r="W91" s="245" t="s">
        <v>363</v>
      </c>
      <c r="X91" s="245" t="s">
        <v>12</v>
      </c>
      <c r="Y91" s="245" t="s">
        <v>559</v>
      </c>
      <c r="Z91" s="245" t="s">
        <v>320</v>
      </c>
      <c r="AA91" s="247">
        <v>91503</v>
      </c>
      <c r="AB91" s="245" t="s">
        <v>352</v>
      </c>
      <c r="AC91" s="245" t="s">
        <v>353</v>
      </c>
      <c r="AD91" s="245" t="s">
        <v>354</v>
      </c>
      <c r="AE91" s="245" t="s">
        <v>12</v>
      </c>
    </row>
    <row r="92" spans="2:31" ht="15" customHeight="1" x14ac:dyDescent="0.35">
      <c r="B92" s="244">
        <v>100692</v>
      </c>
      <c r="C92" s="245" t="s">
        <v>570</v>
      </c>
      <c r="D92" s="244">
        <v>2013</v>
      </c>
      <c r="E92" s="245" t="s">
        <v>12</v>
      </c>
      <c r="F92" s="240">
        <v>7816.27</v>
      </c>
      <c r="G92" s="240" t="s">
        <v>1755</v>
      </c>
      <c r="H92" s="240" t="s">
        <v>12</v>
      </c>
      <c r="I92" s="240">
        <v>7816.27</v>
      </c>
      <c r="J92" s="240">
        <v>0</v>
      </c>
      <c r="K92" s="240">
        <v>0</v>
      </c>
      <c r="L92" s="240">
        <v>0</v>
      </c>
      <c r="M92" s="240">
        <v>0</v>
      </c>
      <c r="N92" s="240" t="s">
        <v>12</v>
      </c>
      <c r="O92" s="240">
        <v>0</v>
      </c>
      <c r="P92" s="240">
        <v>0</v>
      </c>
      <c r="Q92" s="240">
        <v>0</v>
      </c>
      <c r="R92" s="240">
        <v>0</v>
      </c>
      <c r="S92" s="240">
        <v>7816.27</v>
      </c>
      <c r="T92" s="245" t="s">
        <v>12</v>
      </c>
      <c r="U92" s="245" t="s">
        <v>317</v>
      </c>
      <c r="V92" s="245" t="s">
        <v>317</v>
      </c>
      <c r="W92" s="245" t="s">
        <v>12</v>
      </c>
      <c r="X92" s="245" t="s">
        <v>12</v>
      </c>
      <c r="Y92" s="245" t="s">
        <v>568</v>
      </c>
      <c r="Z92" s="245" t="s">
        <v>320</v>
      </c>
      <c r="AA92" s="247">
        <v>92233</v>
      </c>
      <c r="AB92" s="245" t="s">
        <v>411</v>
      </c>
      <c r="AC92" s="245" t="s">
        <v>201</v>
      </c>
      <c r="AD92" s="245" t="s">
        <v>354</v>
      </c>
      <c r="AE92" s="245" t="s">
        <v>12</v>
      </c>
    </row>
    <row r="93" spans="2:31" ht="15" customHeight="1" x14ac:dyDescent="0.35">
      <c r="B93" s="244">
        <v>100703</v>
      </c>
      <c r="C93" s="245" t="s">
        <v>571</v>
      </c>
      <c r="D93" s="244">
        <v>2013</v>
      </c>
      <c r="E93" s="245" t="s">
        <v>12</v>
      </c>
      <c r="F93" s="240">
        <v>23572.23</v>
      </c>
      <c r="G93" s="240" t="s">
        <v>1755</v>
      </c>
      <c r="H93" s="240" t="s">
        <v>12</v>
      </c>
      <c r="I93" s="240">
        <v>23572.23</v>
      </c>
      <c r="J93" s="240">
        <v>0</v>
      </c>
      <c r="K93" s="240">
        <v>0</v>
      </c>
      <c r="L93" s="240">
        <v>0</v>
      </c>
      <c r="M93" s="240">
        <v>0</v>
      </c>
      <c r="N93" s="240" t="s">
        <v>12</v>
      </c>
      <c r="O93" s="240">
        <v>0</v>
      </c>
      <c r="P93" s="240">
        <v>0</v>
      </c>
      <c r="Q93" s="240">
        <v>0</v>
      </c>
      <c r="R93" s="240">
        <v>0</v>
      </c>
      <c r="S93" s="240">
        <v>23572.23</v>
      </c>
      <c r="T93" s="245" t="s">
        <v>12</v>
      </c>
      <c r="U93" s="245" t="s">
        <v>316</v>
      </c>
      <c r="V93" s="245" t="s">
        <v>317</v>
      </c>
      <c r="W93" s="245" t="s">
        <v>363</v>
      </c>
      <c r="X93" s="245" t="s">
        <v>12</v>
      </c>
      <c r="Y93" s="245" t="s">
        <v>568</v>
      </c>
      <c r="Z93" s="245" t="s">
        <v>320</v>
      </c>
      <c r="AA93" s="247">
        <v>92233</v>
      </c>
      <c r="AB93" s="245" t="s">
        <v>411</v>
      </c>
      <c r="AC93" s="245" t="s">
        <v>201</v>
      </c>
      <c r="AD93" s="245" t="s">
        <v>354</v>
      </c>
      <c r="AE93" s="245" t="s">
        <v>12</v>
      </c>
    </row>
    <row r="94" spans="2:31" ht="15" customHeight="1" x14ac:dyDescent="0.35">
      <c r="B94" s="244">
        <v>100712</v>
      </c>
      <c r="C94" s="245" t="s">
        <v>572</v>
      </c>
      <c r="D94" s="244">
        <v>2013</v>
      </c>
      <c r="E94" s="245" t="s">
        <v>12</v>
      </c>
      <c r="F94" s="240">
        <v>75594.432343569002</v>
      </c>
      <c r="G94" s="240" t="s">
        <v>1755</v>
      </c>
      <c r="H94" s="240" t="s">
        <v>12</v>
      </c>
      <c r="I94" s="240">
        <v>75594.432343569002</v>
      </c>
      <c r="J94" s="240">
        <v>0</v>
      </c>
      <c r="K94" s="240">
        <v>0</v>
      </c>
      <c r="L94" s="240">
        <v>0</v>
      </c>
      <c r="M94" s="240">
        <v>0</v>
      </c>
      <c r="N94" s="240" t="s">
        <v>12</v>
      </c>
      <c r="O94" s="240">
        <v>0</v>
      </c>
      <c r="P94" s="240">
        <v>0</v>
      </c>
      <c r="Q94" s="240">
        <v>0</v>
      </c>
      <c r="R94" s="240">
        <v>0</v>
      </c>
      <c r="S94" s="240">
        <v>75594.432343569002</v>
      </c>
      <c r="T94" s="245" t="s">
        <v>12</v>
      </c>
      <c r="U94" s="245" t="s">
        <v>316</v>
      </c>
      <c r="V94" s="245" t="s">
        <v>317</v>
      </c>
      <c r="W94" s="245" t="s">
        <v>363</v>
      </c>
      <c r="X94" s="245" t="s">
        <v>12</v>
      </c>
      <c r="Y94" s="245" t="s">
        <v>568</v>
      </c>
      <c r="Z94" s="245" t="s">
        <v>320</v>
      </c>
      <c r="AA94" s="247">
        <v>92233</v>
      </c>
      <c r="AB94" s="245" t="s">
        <v>411</v>
      </c>
      <c r="AC94" s="245" t="s">
        <v>201</v>
      </c>
      <c r="AD94" s="245" t="s">
        <v>354</v>
      </c>
      <c r="AE94" s="245" t="s">
        <v>12</v>
      </c>
    </row>
    <row r="95" spans="2:31" ht="15" customHeight="1" x14ac:dyDescent="0.35">
      <c r="B95" s="244">
        <v>100716</v>
      </c>
      <c r="C95" s="245" t="s">
        <v>573</v>
      </c>
      <c r="D95" s="244">
        <v>2013</v>
      </c>
      <c r="E95" s="245" t="s">
        <v>12</v>
      </c>
      <c r="F95" s="240">
        <v>45702.839999999902</v>
      </c>
      <c r="G95" s="240" t="s">
        <v>1755</v>
      </c>
      <c r="H95" s="240" t="s">
        <v>12</v>
      </c>
      <c r="I95" s="240">
        <v>45702.839999999902</v>
      </c>
      <c r="J95" s="240">
        <v>0</v>
      </c>
      <c r="K95" s="240">
        <v>0</v>
      </c>
      <c r="L95" s="240">
        <v>0</v>
      </c>
      <c r="M95" s="240">
        <v>0</v>
      </c>
      <c r="N95" s="240" t="s">
        <v>12</v>
      </c>
      <c r="O95" s="240">
        <v>0</v>
      </c>
      <c r="P95" s="240">
        <v>0</v>
      </c>
      <c r="Q95" s="240">
        <v>0</v>
      </c>
      <c r="R95" s="240">
        <v>0</v>
      </c>
      <c r="S95" s="240">
        <v>45702.839999999902</v>
      </c>
      <c r="T95" s="245" t="s">
        <v>12</v>
      </c>
      <c r="U95" s="245" t="s">
        <v>316</v>
      </c>
      <c r="V95" s="245" t="s">
        <v>317</v>
      </c>
      <c r="W95" s="245" t="s">
        <v>363</v>
      </c>
      <c r="X95" s="245" t="s">
        <v>12</v>
      </c>
      <c r="Y95" s="245" t="s">
        <v>568</v>
      </c>
      <c r="Z95" s="245" t="s">
        <v>320</v>
      </c>
      <c r="AA95" s="247">
        <v>92233</v>
      </c>
      <c r="AB95" s="245" t="s">
        <v>411</v>
      </c>
      <c r="AC95" s="245" t="s">
        <v>201</v>
      </c>
      <c r="AD95" s="245" t="s">
        <v>354</v>
      </c>
      <c r="AE95" s="245" t="s">
        <v>12</v>
      </c>
    </row>
    <row r="96" spans="2:31" ht="15" customHeight="1" x14ac:dyDescent="0.35">
      <c r="B96" s="244">
        <v>104411</v>
      </c>
      <c r="C96" s="245" t="s">
        <v>574</v>
      </c>
      <c r="D96" s="244">
        <v>2013</v>
      </c>
      <c r="E96" s="245" t="s">
        <v>12</v>
      </c>
      <c r="F96" s="240">
        <v>15684.367447357399</v>
      </c>
      <c r="G96" s="240" t="s">
        <v>1755</v>
      </c>
      <c r="H96" s="240" t="s">
        <v>12</v>
      </c>
      <c r="I96" s="240">
        <v>15684.367447357399</v>
      </c>
      <c r="J96" s="240">
        <v>0</v>
      </c>
      <c r="K96" s="240">
        <v>0</v>
      </c>
      <c r="L96" s="240">
        <v>0</v>
      </c>
      <c r="M96" s="240">
        <v>0</v>
      </c>
      <c r="N96" s="240" t="s">
        <v>12</v>
      </c>
      <c r="O96" s="240">
        <v>0</v>
      </c>
      <c r="P96" s="240">
        <v>0</v>
      </c>
      <c r="Q96" s="240">
        <v>0</v>
      </c>
      <c r="R96" s="240">
        <v>0</v>
      </c>
      <c r="S96" s="240">
        <v>15684.367447357399</v>
      </c>
      <c r="T96" s="245" t="s">
        <v>12</v>
      </c>
      <c r="U96" s="245" t="s">
        <v>317</v>
      </c>
      <c r="V96" s="245" t="s">
        <v>317</v>
      </c>
      <c r="W96" s="245" t="s">
        <v>12</v>
      </c>
      <c r="X96" s="245" t="s">
        <v>12</v>
      </c>
      <c r="Y96" s="245" t="s">
        <v>2122</v>
      </c>
      <c r="Z96" s="245" t="s">
        <v>320</v>
      </c>
      <c r="AA96" s="247">
        <v>90701</v>
      </c>
      <c r="AB96" s="245" t="s">
        <v>576</v>
      </c>
      <c r="AC96" s="245" t="s">
        <v>201</v>
      </c>
      <c r="AD96" s="245" t="s">
        <v>327</v>
      </c>
      <c r="AE96" s="245" t="s">
        <v>12</v>
      </c>
    </row>
    <row r="97" spans="2:31" ht="15" customHeight="1" x14ac:dyDescent="0.35">
      <c r="B97" s="244">
        <v>100959</v>
      </c>
      <c r="C97" s="245" t="s">
        <v>577</v>
      </c>
      <c r="D97" s="244">
        <v>2013</v>
      </c>
      <c r="E97" s="245" t="s">
        <v>12</v>
      </c>
      <c r="F97" s="240">
        <v>34450.7553294549</v>
      </c>
      <c r="G97" s="240" t="s">
        <v>1755</v>
      </c>
      <c r="H97" s="240" t="s">
        <v>12</v>
      </c>
      <c r="I97" s="240">
        <v>34450.7553294549</v>
      </c>
      <c r="J97" s="240">
        <v>0</v>
      </c>
      <c r="K97" s="240">
        <v>0</v>
      </c>
      <c r="L97" s="240">
        <v>0</v>
      </c>
      <c r="M97" s="240">
        <v>0</v>
      </c>
      <c r="N97" s="240" t="s">
        <v>12</v>
      </c>
      <c r="O97" s="240">
        <v>34450.7553294549</v>
      </c>
      <c r="P97" s="240">
        <v>0</v>
      </c>
      <c r="Q97" s="240">
        <v>0</v>
      </c>
      <c r="R97" s="240">
        <v>34450.7553294549</v>
      </c>
      <c r="S97" s="240">
        <v>0</v>
      </c>
      <c r="T97" s="245" t="s">
        <v>12</v>
      </c>
      <c r="U97" s="245" t="s">
        <v>316</v>
      </c>
      <c r="V97" s="245" t="s">
        <v>316</v>
      </c>
      <c r="W97" s="245" t="s">
        <v>467</v>
      </c>
      <c r="X97" s="245" t="s">
        <v>12</v>
      </c>
      <c r="Y97" s="245" t="s">
        <v>578</v>
      </c>
      <c r="Z97" s="245" t="s">
        <v>320</v>
      </c>
      <c r="AA97" s="247">
        <v>93706</v>
      </c>
      <c r="AB97" s="245" t="s">
        <v>576</v>
      </c>
      <c r="AC97" s="245" t="s">
        <v>201</v>
      </c>
      <c r="AD97" s="245" t="s">
        <v>327</v>
      </c>
      <c r="AE97" s="245" t="s">
        <v>12</v>
      </c>
    </row>
    <row r="98" spans="2:31" ht="15" customHeight="1" x14ac:dyDescent="0.35">
      <c r="B98" s="244">
        <v>104410</v>
      </c>
      <c r="C98" s="245" t="s">
        <v>579</v>
      </c>
      <c r="D98" s="244">
        <v>2013</v>
      </c>
      <c r="E98" s="245" t="s">
        <v>12</v>
      </c>
      <c r="F98" s="240">
        <v>15745.4275328002</v>
      </c>
      <c r="G98" s="240" t="s">
        <v>1755</v>
      </c>
      <c r="H98" s="240" t="s">
        <v>12</v>
      </c>
      <c r="I98" s="240">
        <v>15745.4275328002</v>
      </c>
      <c r="J98" s="240">
        <v>0</v>
      </c>
      <c r="K98" s="240">
        <v>0</v>
      </c>
      <c r="L98" s="240">
        <v>0</v>
      </c>
      <c r="M98" s="240">
        <v>0</v>
      </c>
      <c r="N98" s="240" t="s">
        <v>12</v>
      </c>
      <c r="O98" s="240">
        <v>0</v>
      </c>
      <c r="P98" s="240">
        <v>0</v>
      </c>
      <c r="Q98" s="240">
        <v>0</v>
      </c>
      <c r="R98" s="240">
        <v>0</v>
      </c>
      <c r="S98" s="240">
        <v>15745.4275328002</v>
      </c>
      <c r="T98" s="245" t="s">
        <v>12</v>
      </c>
      <c r="U98" s="245" t="s">
        <v>317</v>
      </c>
      <c r="V98" s="245" t="s">
        <v>317</v>
      </c>
      <c r="W98" s="245" t="s">
        <v>12</v>
      </c>
      <c r="X98" s="245" t="s">
        <v>12</v>
      </c>
      <c r="Y98" s="245" t="s">
        <v>580</v>
      </c>
      <c r="Z98" s="245" t="s">
        <v>320</v>
      </c>
      <c r="AA98" s="247" t="s">
        <v>581</v>
      </c>
      <c r="AB98" s="245" t="s">
        <v>576</v>
      </c>
      <c r="AC98" s="245" t="s">
        <v>201</v>
      </c>
      <c r="AD98" s="245" t="s">
        <v>327</v>
      </c>
      <c r="AE98" s="245" t="s">
        <v>12</v>
      </c>
    </row>
    <row r="99" spans="2:31" ht="15" customHeight="1" x14ac:dyDescent="0.35">
      <c r="B99" s="244">
        <v>101509</v>
      </c>
      <c r="C99" s="245" t="s">
        <v>582</v>
      </c>
      <c r="D99" s="244">
        <v>2013</v>
      </c>
      <c r="E99" s="245" t="s">
        <v>12</v>
      </c>
      <c r="F99" s="240">
        <v>46656.714804801501</v>
      </c>
      <c r="G99" s="240" t="s">
        <v>1755</v>
      </c>
      <c r="H99" s="240" t="s">
        <v>12</v>
      </c>
      <c r="I99" s="240">
        <v>46656.714804801501</v>
      </c>
      <c r="J99" s="240">
        <v>0</v>
      </c>
      <c r="K99" s="240">
        <v>0</v>
      </c>
      <c r="L99" s="240">
        <v>0</v>
      </c>
      <c r="M99" s="240">
        <v>0</v>
      </c>
      <c r="N99" s="240" t="s">
        <v>12</v>
      </c>
      <c r="O99" s="240">
        <v>46656.714804801501</v>
      </c>
      <c r="P99" s="240">
        <v>0</v>
      </c>
      <c r="Q99" s="240">
        <v>0</v>
      </c>
      <c r="R99" s="240">
        <v>46656.714804801501</v>
      </c>
      <c r="S99" s="240">
        <v>0</v>
      </c>
      <c r="T99" s="245" t="s">
        <v>12</v>
      </c>
      <c r="U99" s="245" t="s">
        <v>316</v>
      </c>
      <c r="V99" s="245" t="s">
        <v>316</v>
      </c>
      <c r="W99" s="245" t="s">
        <v>467</v>
      </c>
      <c r="X99" s="245" t="s">
        <v>12</v>
      </c>
      <c r="Y99" s="245" t="s">
        <v>583</v>
      </c>
      <c r="Z99" s="245" t="s">
        <v>320</v>
      </c>
      <c r="AA99" s="247">
        <v>93272</v>
      </c>
      <c r="AB99" s="245" t="s">
        <v>576</v>
      </c>
      <c r="AC99" s="245" t="s">
        <v>201</v>
      </c>
      <c r="AD99" s="245" t="s">
        <v>327</v>
      </c>
      <c r="AE99" s="245" t="s">
        <v>12</v>
      </c>
    </row>
    <row r="100" spans="2:31" ht="15" customHeight="1" x14ac:dyDescent="0.35">
      <c r="B100" s="244">
        <v>101190</v>
      </c>
      <c r="C100" s="245" t="s">
        <v>584</v>
      </c>
      <c r="D100" s="244">
        <v>2013</v>
      </c>
      <c r="E100" s="245" t="s">
        <v>12</v>
      </c>
      <c r="F100" s="240">
        <v>34116.427603644697</v>
      </c>
      <c r="G100" s="240" t="s">
        <v>1755</v>
      </c>
      <c r="H100" s="240" t="s">
        <v>12</v>
      </c>
      <c r="I100" s="240">
        <v>34116.427603644697</v>
      </c>
      <c r="J100" s="240">
        <v>0</v>
      </c>
      <c r="K100" s="240">
        <v>0</v>
      </c>
      <c r="L100" s="240">
        <v>0</v>
      </c>
      <c r="M100" s="240">
        <v>0</v>
      </c>
      <c r="N100" s="240" t="s">
        <v>12</v>
      </c>
      <c r="O100" s="240">
        <v>34116.427603644697</v>
      </c>
      <c r="P100" s="240">
        <v>0</v>
      </c>
      <c r="Q100" s="240">
        <v>0</v>
      </c>
      <c r="R100" s="240">
        <v>34116.427603644697</v>
      </c>
      <c r="S100" s="240">
        <v>0</v>
      </c>
      <c r="T100" s="245" t="s">
        <v>12</v>
      </c>
      <c r="U100" s="245" t="s">
        <v>316</v>
      </c>
      <c r="V100" s="245" t="s">
        <v>316</v>
      </c>
      <c r="W100" s="245" t="s">
        <v>467</v>
      </c>
      <c r="X100" s="245" t="s">
        <v>12</v>
      </c>
      <c r="Y100" s="245" t="s">
        <v>585</v>
      </c>
      <c r="Z100" s="245" t="s">
        <v>320</v>
      </c>
      <c r="AA100" s="247">
        <v>95380</v>
      </c>
      <c r="AB100" s="245" t="s">
        <v>576</v>
      </c>
      <c r="AC100" s="245" t="s">
        <v>201</v>
      </c>
      <c r="AD100" s="245" t="s">
        <v>327</v>
      </c>
      <c r="AE100" s="245" t="s">
        <v>12</v>
      </c>
    </row>
    <row r="101" spans="2:31" ht="15" customHeight="1" x14ac:dyDescent="0.35">
      <c r="B101" s="244">
        <v>101197</v>
      </c>
      <c r="C101" s="245" t="s">
        <v>586</v>
      </c>
      <c r="D101" s="244">
        <v>2013</v>
      </c>
      <c r="E101" s="245" t="s">
        <v>12</v>
      </c>
      <c r="F101" s="240">
        <v>51656.613034050497</v>
      </c>
      <c r="G101" s="240" t="s">
        <v>1755</v>
      </c>
      <c r="H101" s="240" t="s">
        <v>12</v>
      </c>
      <c r="I101" s="240">
        <v>51656.613034050497</v>
      </c>
      <c r="J101" s="240">
        <v>0</v>
      </c>
      <c r="K101" s="240">
        <v>0</v>
      </c>
      <c r="L101" s="240">
        <v>0</v>
      </c>
      <c r="M101" s="240">
        <v>0</v>
      </c>
      <c r="N101" s="240" t="s">
        <v>12</v>
      </c>
      <c r="O101" s="240">
        <v>51656.613034050497</v>
      </c>
      <c r="P101" s="240">
        <v>0</v>
      </c>
      <c r="Q101" s="240">
        <v>0</v>
      </c>
      <c r="R101" s="240">
        <v>51656.613034050497</v>
      </c>
      <c r="S101" s="240">
        <v>0</v>
      </c>
      <c r="T101" s="245" t="s">
        <v>12</v>
      </c>
      <c r="U101" s="245" t="s">
        <v>316</v>
      </c>
      <c r="V101" s="245" t="s">
        <v>316</v>
      </c>
      <c r="W101" s="245" t="s">
        <v>467</v>
      </c>
      <c r="X101" s="245" t="s">
        <v>12</v>
      </c>
      <c r="Y101" s="245" t="s">
        <v>587</v>
      </c>
      <c r="Z101" s="245" t="s">
        <v>320</v>
      </c>
      <c r="AA101" s="247">
        <v>93291</v>
      </c>
      <c r="AB101" s="245" t="s">
        <v>576</v>
      </c>
      <c r="AC101" s="245" t="s">
        <v>201</v>
      </c>
      <c r="AD101" s="245" t="s">
        <v>327</v>
      </c>
      <c r="AE101" s="245" t="s">
        <v>12</v>
      </c>
    </row>
    <row r="102" spans="2:31" ht="15" customHeight="1" x14ac:dyDescent="0.35">
      <c r="B102" s="244">
        <v>3072</v>
      </c>
      <c r="C102" s="245" t="s">
        <v>589</v>
      </c>
      <c r="D102" s="244">
        <v>2013</v>
      </c>
      <c r="E102" s="245" t="s">
        <v>12</v>
      </c>
      <c r="F102" s="240">
        <v>542041.75078640704</v>
      </c>
      <c r="G102" s="240" t="s">
        <v>1755</v>
      </c>
      <c r="H102" s="240" t="s">
        <v>12</v>
      </c>
      <c r="I102" s="240">
        <v>0</v>
      </c>
      <c r="J102" s="240">
        <v>0</v>
      </c>
      <c r="K102" s="240">
        <v>0</v>
      </c>
      <c r="L102" s="240">
        <v>0</v>
      </c>
      <c r="M102" s="240">
        <v>542041.75078640704</v>
      </c>
      <c r="N102" s="240" t="s">
        <v>12</v>
      </c>
      <c r="O102" s="240">
        <v>0</v>
      </c>
      <c r="P102" s="240">
        <v>0</v>
      </c>
      <c r="Q102" s="240">
        <v>542041.75078640704</v>
      </c>
      <c r="R102" s="240">
        <v>542041.75078640704</v>
      </c>
      <c r="S102" s="240">
        <v>0</v>
      </c>
      <c r="T102" s="245" t="s">
        <v>12</v>
      </c>
      <c r="U102" s="245" t="s">
        <v>316</v>
      </c>
      <c r="V102" s="245" t="s">
        <v>317</v>
      </c>
      <c r="W102" s="245" t="s">
        <v>2123</v>
      </c>
      <c r="X102" s="245" t="s">
        <v>12</v>
      </c>
      <c r="Y102" s="245" t="s">
        <v>375</v>
      </c>
      <c r="Z102" s="245" t="s">
        <v>320</v>
      </c>
      <c r="AA102" s="247">
        <v>95821</v>
      </c>
      <c r="AB102" s="245" t="s">
        <v>590</v>
      </c>
      <c r="AC102" s="245" t="s">
        <v>322</v>
      </c>
      <c r="AD102" s="245" t="s">
        <v>323</v>
      </c>
      <c r="AE102" s="245" t="s">
        <v>12</v>
      </c>
    </row>
    <row r="103" spans="2:31" ht="15" customHeight="1" x14ac:dyDescent="0.35">
      <c r="B103" s="244">
        <v>100327</v>
      </c>
      <c r="C103" s="245" t="s">
        <v>591</v>
      </c>
      <c r="D103" s="244">
        <v>2013</v>
      </c>
      <c r="E103" s="245" t="s">
        <v>12</v>
      </c>
      <c r="F103" s="240">
        <v>54483.005293847302</v>
      </c>
      <c r="G103" s="240" t="s">
        <v>1755</v>
      </c>
      <c r="H103" s="240" t="s">
        <v>12</v>
      </c>
      <c r="I103" s="240">
        <v>54483.005293847302</v>
      </c>
      <c r="J103" s="240">
        <v>0</v>
      </c>
      <c r="K103" s="240">
        <v>0</v>
      </c>
      <c r="L103" s="240">
        <v>0</v>
      </c>
      <c r="M103" s="240">
        <v>0</v>
      </c>
      <c r="N103" s="240" t="s">
        <v>12</v>
      </c>
      <c r="O103" s="240">
        <v>54483.005293847302</v>
      </c>
      <c r="P103" s="240">
        <v>0</v>
      </c>
      <c r="Q103" s="240">
        <v>0</v>
      </c>
      <c r="R103" s="240">
        <v>54483.005293847302</v>
      </c>
      <c r="S103" s="240">
        <v>0</v>
      </c>
      <c r="T103" s="245" t="s">
        <v>12</v>
      </c>
      <c r="U103" s="245" t="s">
        <v>1889</v>
      </c>
      <c r="V103" s="245" t="s">
        <v>317</v>
      </c>
      <c r="W103" s="245" t="s">
        <v>381</v>
      </c>
      <c r="X103" s="245" t="s">
        <v>12</v>
      </c>
      <c r="Y103" s="245" t="s">
        <v>592</v>
      </c>
      <c r="Z103" s="245" t="s">
        <v>320</v>
      </c>
      <c r="AA103" s="247">
        <v>91125</v>
      </c>
      <c r="AB103" s="245" t="s">
        <v>520</v>
      </c>
      <c r="AC103" s="245" t="s">
        <v>201</v>
      </c>
      <c r="AD103" s="245" t="s">
        <v>327</v>
      </c>
      <c r="AE103" s="245" t="s">
        <v>12</v>
      </c>
    </row>
    <row r="104" spans="2:31" ht="15" customHeight="1" x14ac:dyDescent="0.35">
      <c r="B104" s="244">
        <v>104353</v>
      </c>
      <c r="C104" s="245" t="s">
        <v>596</v>
      </c>
      <c r="D104" s="244">
        <v>2013</v>
      </c>
      <c r="E104" s="245" t="s">
        <v>12</v>
      </c>
      <c r="F104" s="240">
        <v>17996.6122360189</v>
      </c>
      <c r="G104" s="240" t="s">
        <v>1755</v>
      </c>
      <c r="H104" s="240" t="s">
        <v>12</v>
      </c>
      <c r="I104" s="240">
        <v>17996.6122360189</v>
      </c>
      <c r="J104" s="240">
        <v>0</v>
      </c>
      <c r="K104" s="240">
        <v>0</v>
      </c>
      <c r="L104" s="240">
        <v>0</v>
      </c>
      <c r="M104" s="240">
        <v>0</v>
      </c>
      <c r="N104" s="240" t="s">
        <v>12</v>
      </c>
      <c r="O104" s="240">
        <v>0</v>
      </c>
      <c r="P104" s="240">
        <v>0</v>
      </c>
      <c r="Q104" s="240">
        <v>0</v>
      </c>
      <c r="R104" s="240">
        <v>0</v>
      </c>
      <c r="S104" s="240">
        <v>17996.6122360189</v>
      </c>
      <c r="T104" s="245" t="s">
        <v>12</v>
      </c>
      <c r="U104" s="245" t="s">
        <v>317</v>
      </c>
      <c r="V104" s="245" t="s">
        <v>317</v>
      </c>
      <c r="W104" s="245" t="s">
        <v>12</v>
      </c>
      <c r="X104" s="245" t="s">
        <v>12</v>
      </c>
      <c r="Y104" s="245" t="s">
        <v>597</v>
      </c>
      <c r="Z104" s="245" t="s">
        <v>320</v>
      </c>
      <c r="AA104" s="247">
        <v>95330</v>
      </c>
      <c r="AB104" s="245" t="s">
        <v>598</v>
      </c>
      <c r="AC104" s="245" t="s">
        <v>201</v>
      </c>
      <c r="AD104" s="245" t="s">
        <v>327</v>
      </c>
      <c r="AE104" s="245" t="s">
        <v>12</v>
      </c>
    </row>
    <row r="105" spans="2:31" ht="15" customHeight="1" x14ac:dyDescent="0.35">
      <c r="B105" s="244">
        <v>104135</v>
      </c>
      <c r="C105" s="245" t="s">
        <v>1837</v>
      </c>
      <c r="D105" s="244">
        <v>2013</v>
      </c>
      <c r="E105" s="245" t="s">
        <v>12</v>
      </c>
      <c r="F105" s="240">
        <v>914.89664119999895</v>
      </c>
      <c r="G105" s="240" t="s">
        <v>1755</v>
      </c>
      <c r="H105" s="240" t="s">
        <v>12</v>
      </c>
      <c r="I105" s="240">
        <v>914.89664119999895</v>
      </c>
      <c r="J105" s="240">
        <v>0</v>
      </c>
      <c r="K105" s="240">
        <v>0</v>
      </c>
      <c r="L105" s="240">
        <v>0</v>
      </c>
      <c r="M105" s="240">
        <v>0</v>
      </c>
      <c r="N105" s="240" t="s">
        <v>12</v>
      </c>
      <c r="O105" s="240">
        <v>914.89664119999895</v>
      </c>
      <c r="P105" s="240">
        <v>0</v>
      </c>
      <c r="Q105" s="240">
        <v>0</v>
      </c>
      <c r="R105" s="240">
        <v>914.89664119999895</v>
      </c>
      <c r="S105" s="240">
        <v>0</v>
      </c>
      <c r="T105" s="245" t="s">
        <v>12</v>
      </c>
      <c r="U105" s="245" t="s">
        <v>316</v>
      </c>
      <c r="V105" s="245" t="s">
        <v>316</v>
      </c>
      <c r="W105" s="245" t="s">
        <v>381</v>
      </c>
      <c r="X105" s="245" t="s">
        <v>12</v>
      </c>
      <c r="Y105" s="245" t="s">
        <v>600</v>
      </c>
      <c r="Z105" s="245" t="s">
        <v>320</v>
      </c>
      <c r="AA105" s="247">
        <v>95050</v>
      </c>
      <c r="AB105" s="245" t="s">
        <v>601</v>
      </c>
      <c r="AC105" s="245" t="s">
        <v>201</v>
      </c>
      <c r="AD105" s="245" t="s">
        <v>327</v>
      </c>
      <c r="AE105" s="245" t="s">
        <v>12</v>
      </c>
    </row>
    <row r="106" spans="2:31" ht="15" customHeight="1" x14ac:dyDescent="0.35">
      <c r="B106" s="244">
        <v>104362</v>
      </c>
      <c r="C106" s="245" t="s">
        <v>602</v>
      </c>
      <c r="D106" s="244">
        <v>2013</v>
      </c>
      <c r="E106" s="245" t="s">
        <v>12</v>
      </c>
      <c r="F106" s="240">
        <v>12362.1128904</v>
      </c>
      <c r="G106" s="240" t="s">
        <v>1755</v>
      </c>
      <c r="H106" s="240" t="s">
        <v>12</v>
      </c>
      <c r="I106" s="240">
        <v>12362.1128904</v>
      </c>
      <c r="J106" s="240">
        <v>0</v>
      </c>
      <c r="K106" s="240">
        <v>0</v>
      </c>
      <c r="L106" s="240">
        <v>0</v>
      </c>
      <c r="M106" s="240">
        <v>0</v>
      </c>
      <c r="N106" s="240" t="s">
        <v>12</v>
      </c>
      <c r="O106" s="240">
        <v>0</v>
      </c>
      <c r="P106" s="240">
        <v>0</v>
      </c>
      <c r="Q106" s="240">
        <v>0</v>
      </c>
      <c r="R106" s="240">
        <v>0</v>
      </c>
      <c r="S106" s="240">
        <v>12362.1128904</v>
      </c>
      <c r="T106" s="245" t="s">
        <v>12</v>
      </c>
      <c r="U106" s="245" t="s">
        <v>317</v>
      </c>
      <c r="V106" s="245" t="s">
        <v>317</v>
      </c>
      <c r="W106" s="245" t="s">
        <v>12</v>
      </c>
      <c r="X106" s="245" t="s">
        <v>12</v>
      </c>
      <c r="Y106" s="245" t="s">
        <v>603</v>
      </c>
      <c r="Z106" s="245" t="s">
        <v>320</v>
      </c>
      <c r="AA106" s="247">
        <v>93407</v>
      </c>
      <c r="AB106" s="245" t="s">
        <v>520</v>
      </c>
      <c r="AC106" s="245" t="s">
        <v>201</v>
      </c>
      <c r="AD106" s="245" t="s">
        <v>327</v>
      </c>
      <c r="AE106" s="245" t="s">
        <v>12</v>
      </c>
    </row>
    <row r="107" spans="2:31" ht="15" customHeight="1" x14ac:dyDescent="0.35">
      <c r="B107" s="244">
        <v>101060</v>
      </c>
      <c r="C107" s="245" t="s">
        <v>604</v>
      </c>
      <c r="D107" s="244">
        <v>2013</v>
      </c>
      <c r="E107" s="245" t="s">
        <v>12</v>
      </c>
      <c r="F107" s="240">
        <v>13283.01469</v>
      </c>
      <c r="G107" s="240" t="s">
        <v>1755</v>
      </c>
      <c r="H107" s="240" t="s">
        <v>12</v>
      </c>
      <c r="I107" s="240">
        <v>13283.01469</v>
      </c>
      <c r="J107" s="240">
        <v>0</v>
      </c>
      <c r="K107" s="240">
        <v>0</v>
      </c>
      <c r="L107" s="240">
        <v>0</v>
      </c>
      <c r="M107" s="240">
        <v>0</v>
      </c>
      <c r="N107" s="240" t="s">
        <v>12</v>
      </c>
      <c r="O107" s="240">
        <v>13283.01469</v>
      </c>
      <c r="P107" s="240">
        <v>0</v>
      </c>
      <c r="Q107" s="240">
        <v>0</v>
      </c>
      <c r="R107" s="240">
        <v>13283.01469</v>
      </c>
      <c r="S107" s="240">
        <v>0</v>
      </c>
      <c r="T107" s="245" t="s">
        <v>12</v>
      </c>
      <c r="U107" s="245" t="s">
        <v>316</v>
      </c>
      <c r="V107" s="245" t="s">
        <v>317</v>
      </c>
      <c r="W107" s="245" t="s">
        <v>2115</v>
      </c>
      <c r="X107" s="245" t="s">
        <v>12</v>
      </c>
      <c r="Y107" s="245" t="s">
        <v>431</v>
      </c>
      <c r="Z107" s="245" t="s">
        <v>320</v>
      </c>
      <c r="AA107" s="247">
        <v>95360</v>
      </c>
      <c r="AB107" s="245" t="s">
        <v>352</v>
      </c>
      <c r="AC107" s="245" t="s">
        <v>201</v>
      </c>
      <c r="AD107" s="245" t="s">
        <v>354</v>
      </c>
      <c r="AE107" s="245" t="s">
        <v>12</v>
      </c>
    </row>
    <row r="108" spans="2:31" ht="15" customHeight="1" x14ac:dyDescent="0.35">
      <c r="B108" s="244">
        <v>100368</v>
      </c>
      <c r="C108" s="245" t="s">
        <v>605</v>
      </c>
      <c r="D108" s="244">
        <v>2013</v>
      </c>
      <c r="E108" s="245" t="s">
        <v>12</v>
      </c>
      <c r="F108" s="240">
        <v>5363.2552604000002</v>
      </c>
      <c r="G108" s="240" t="s">
        <v>1755</v>
      </c>
      <c r="H108" s="240" t="s">
        <v>12</v>
      </c>
      <c r="I108" s="240">
        <v>5363.2552604000002</v>
      </c>
      <c r="J108" s="240">
        <v>0</v>
      </c>
      <c r="K108" s="240">
        <v>0</v>
      </c>
      <c r="L108" s="240">
        <v>0</v>
      </c>
      <c r="M108" s="240">
        <v>0</v>
      </c>
      <c r="N108" s="240" t="s">
        <v>12</v>
      </c>
      <c r="O108" s="240">
        <v>0</v>
      </c>
      <c r="P108" s="240">
        <v>0</v>
      </c>
      <c r="Q108" s="240">
        <v>0</v>
      </c>
      <c r="R108" s="240">
        <v>0</v>
      </c>
      <c r="S108" s="240">
        <v>5363.2552604000002</v>
      </c>
      <c r="T108" s="245" t="s">
        <v>12</v>
      </c>
      <c r="U108" s="245" t="s">
        <v>317</v>
      </c>
      <c r="V108" s="245" t="s">
        <v>317</v>
      </c>
      <c r="W108" s="245" t="s">
        <v>12</v>
      </c>
      <c r="X108" s="245" t="s">
        <v>12</v>
      </c>
      <c r="Y108" s="245" t="s">
        <v>606</v>
      </c>
      <c r="Z108" s="245" t="s">
        <v>320</v>
      </c>
      <c r="AA108" s="247">
        <v>96080</v>
      </c>
      <c r="AB108" s="245" t="s">
        <v>352</v>
      </c>
      <c r="AC108" s="245" t="s">
        <v>201</v>
      </c>
      <c r="AD108" s="245" t="s">
        <v>354</v>
      </c>
      <c r="AE108" s="245" t="s">
        <v>12</v>
      </c>
    </row>
    <row r="109" spans="2:31" ht="15" customHeight="1" x14ac:dyDescent="0.35">
      <c r="B109" s="244">
        <v>104014</v>
      </c>
      <c r="C109" s="245" t="s">
        <v>607</v>
      </c>
      <c r="D109" s="244">
        <v>2013</v>
      </c>
      <c r="E109" s="245" t="s">
        <v>12</v>
      </c>
      <c r="F109" s="240">
        <v>3962143.52810374</v>
      </c>
      <c r="G109" s="240" t="s">
        <v>1755</v>
      </c>
      <c r="H109" s="240" t="s">
        <v>12</v>
      </c>
      <c r="I109" s="240">
        <v>2024332.4929495601</v>
      </c>
      <c r="J109" s="240">
        <v>0</v>
      </c>
      <c r="K109" s="240">
        <v>1937811.0351541799</v>
      </c>
      <c r="L109" s="240">
        <v>0</v>
      </c>
      <c r="M109" s="240">
        <v>0</v>
      </c>
      <c r="N109" s="240" t="s">
        <v>12</v>
      </c>
      <c r="O109" s="240">
        <v>2023604.4467495601</v>
      </c>
      <c r="P109" s="240">
        <v>849108.55662279495</v>
      </c>
      <c r="Q109" s="240">
        <v>0</v>
      </c>
      <c r="R109" s="240">
        <v>2872713.00337234</v>
      </c>
      <c r="S109" s="240">
        <v>1089430.5247313799</v>
      </c>
      <c r="T109" s="245" t="s">
        <v>12</v>
      </c>
      <c r="U109" s="245" t="s">
        <v>316</v>
      </c>
      <c r="V109" s="245" t="s">
        <v>316</v>
      </c>
      <c r="W109" s="245" t="s">
        <v>2118</v>
      </c>
      <c r="X109" s="245" t="s">
        <v>12</v>
      </c>
      <c r="Y109" s="245" t="s">
        <v>608</v>
      </c>
      <c r="Z109" s="245" t="s">
        <v>320</v>
      </c>
      <c r="AA109" s="247">
        <v>93276</v>
      </c>
      <c r="AB109" s="245" t="s">
        <v>465</v>
      </c>
      <c r="AC109" s="245" t="s">
        <v>550</v>
      </c>
      <c r="AD109" s="245" t="s">
        <v>551</v>
      </c>
      <c r="AE109" s="245" t="s">
        <v>12</v>
      </c>
    </row>
    <row r="110" spans="2:31" ht="15" customHeight="1" x14ac:dyDescent="0.35">
      <c r="B110" s="244">
        <v>101187</v>
      </c>
      <c r="C110" s="245" t="s">
        <v>1971</v>
      </c>
      <c r="D110" s="244">
        <v>2013</v>
      </c>
      <c r="E110" s="245" t="s">
        <v>12</v>
      </c>
      <c r="F110" s="240">
        <v>71145.501300000004</v>
      </c>
      <c r="G110" s="240" t="s">
        <v>1755</v>
      </c>
      <c r="H110" s="240" t="s">
        <v>12</v>
      </c>
      <c r="I110" s="240">
        <v>71145.501300000004</v>
      </c>
      <c r="J110" s="240">
        <v>0</v>
      </c>
      <c r="K110" s="240">
        <v>0</v>
      </c>
      <c r="L110" s="240">
        <v>0</v>
      </c>
      <c r="M110" s="240">
        <v>0</v>
      </c>
      <c r="N110" s="240" t="s">
        <v>12</v>
      </c>
      <c r="O110" s="240">
        <v>60864.015399999902</v>
      </c>
      <c r="P110" s="240">
        <v>0</v>
      </c>
      <c r="Q110" s="240">
        <v>0</v>
      </c>
      <c r="R110" s="240">
        <v>60864.015399999902</v>
      </c>
      <c r="S110" s="240">
        <v>10281.4859</v>
      </c>
      <c r="T110" s="245" t="s">
        <v>12</v>
      </c>
      <c r="U110" s="245" t="s">
        <v>316</v>
      </c>
      <c r="V110" s="245" t="s">
        <v>316</v>
      </c>
      <c r="W110" s="245" t="s">
        <v>2118</v>
      </c>
      <c r="X110" s="245" t="s">
        <v>12</v>
      </c>
      <c r="Y110" s="245" t="s">
        <v>608</v>
      </c>
      <c r="Z110" s="245" t="s">
        <v>320</v>
      </c>
      <c r="AA110" s="247">
        <v>93276</v>
      </c>
      <c r="AB110" s="245" t="s">
        <v>342</v>
      </c>
      <c r="AC110" s="245" t="s">
        <v>343</v>
      </c>
      <c r="AD110" s="245" t="s">
        <v>344</v>
      </c>
      <c r="AE110" s="245" t="s">
        <v>12</v>
      </c>
    </row>
    <row r="111" spans="2:31" ht="15" customHeight="1" x14ac:dyDescent="0.35">
      <c r="B111" s="244">
        <v>104029</v>
      </c>
      <c r="C111" s="245" t="s">
        <v>610</v>
      </c>
      <c r="D111" s="244">
        <v>2013</v>
      </c>
      <c r="E111" s="245" t="s">
        <v>12</v>
      </c>
      <c r="F111" s="240">
        <v>255508.03614547101</v>
      </c>
      <c r="G111" s="240" t="s">
        <v>1755</v>
      </c>
      <c r="H111" s="240" t="s">
        <v>12</v>
      </c>
      <c r="I111" s="240">
        <v>231802.91097747101</v>
      </c>
      <c r="J111" s="240">
        <v>0</v>
      </c>
      <c r="K111" s="240">
        <v>23705.125167999999</v>
      </c>
      <c r="L111" s="240">
        <v>0</v>
      </c>
      <c r="M111" s="240">
        <v>0</v>
      </c>
      <c r="N111" s="240" t="s">
        <v>12</v>
      </c>
      <c r="O111" s="240">
        <v>99051.761199999906</v>
      </c>
      <c r="P111" s="240">
        <v>0</v>
      </c>
      <c r="Q111" s="240">
        <v>0</v>
      </c>
      <c r="R111" s="240">
        <v>99051.761199999906</v>
      </c>
      <c r="S111" s="240">
        <v>156456.274945471</v>
      </c>
      <c r="T111" s="245" t="s">
        <v>12</v>
      </c>
      <c r="U111" s="245" t="s">
        <v>316</v>
      </c>
      <c r="V111" s="245" t="s">
        <v>316</v>
      </c>
      <c r="W111" s="245" t="s">
        <v>2118</v>
      </c>
      <c r="X111" s="245" t="s">
        <v>12</v>
      </c>
      <c r="Y111" s="245" t="s">
        <v>611</v>
      </c>
      <c r="Z111" s="245" t="s">
        <v>320</v>
      </c>
      <c r="AA111" s="247">
        <v>94571</v>
      </c>
      <c r="AB111" s="245" t="s">
        <v>342</v>
      </c>
      <c r="AC111" s="245" t="s">
        <v>550</v>
      </c>
      <c r="AD111" s="245" t="s">
        <v>344</v>
      </c>
      <c r="AE111" s="245" t="s">
        <v>12</v>
      </c>
    </row>
    <row r="112" spans="2:31" ht="15" customHeight="1" x14ac:dyDescent="0.35">
      <c r="B112" s="244">
        <v>104030</v>
      </c>
      <c r="C112" s="245" t="s">
        <v>612</v>
      </c>
      <c r="D112" s="244">
        <v>2013</v>
      </c>
      <c r="E112" s="245" t="s">
        <v>12</v>
      </c>
      <c r="F112" s="240">
        <v>912906.453878031</v>
      </c>
      <c r="G112" s="240" t="s">
        <v>1755</v>
      </c>
      <c r="H112" s="240" t="s">
        <v>12</v>
      </c>
      <c r="I112" s="240">
        <v>912906.453878031</v>
      </c>
      <c r="J112" s="240">
        <v>0</v>
      </c>
      <c r="K112" s="240">
        <v>0</v>
      </c>
      <c r="L112" s="240">
        <v>0</v>
      </c>
      <c r="M112" s="240">
        <v>0</v>
      </c>
      <c r="N112" s="240" t="s">
        <v>12</v>
      </c>
      <c r="O112" s="240">
        <v>864657.02596999903</v>
      </c>
      <c r="P112" s="240">
        <v>0</v>
      </c>
      <c r="Q112" s="240">
        <v>0</v>
      </c>
      <c r="R112" s="240">
        <v>864657.02596999903</v>
      </c>
      <c r="S112" s="240">
        <v>48249.427908031001</v>
      </c>
      <c r="T112" s="245" t="s">
        <v>12</v>
      </c>
      <c r="U112" s="245" t="s">
        <v>316</v>
      </c>
      <c r="V112" s="245" t="s">
        <v>316</v>
      </c>
      <c r="W112" s="245" t="s">
        <v>2118</v>
      </c>
      <c r="X112" s="245" t="s">
        <v>12</v>
      </c>
      <c r="Y112" s="245" t="s">
        <v>346</v>
      </c>
      <c r="Z112" s="245" t="s">
        <v>320</v>
      </c>
      <c r="AA112" s="247">
        <v>93308</v>
      </c>
      <c r="AB112" s="245" t="s">
        <v>342</v>
      </c>
      <c r="AC112" s="245" t="s">
        <v>343</v>
      </c>
      <c r="AD112" s="245" t="s">
        <v>344</v>
      </c>
      <c r="AE112" s="245" t="s">
        <v>12</v>
      </c>
    </row>
    <row r="113" spans="2:31" ht="15" customHeight="1" x14ac:dyDescent="0.35">
      <c r="B113" s="244">
        <v>104033</v>
      </c>
      <c r="C113" s="245" t="s">
        <v>1838</v>
      </c>
      <c r="D113" s="244">
        <v>2013</v>
      </c>
      <c r="E113" s="245" t="s">
        <v>12</v>
      </c>
      <c r="F113" s="240">
        <v>85811.004054540506</v>
      </c>
      <c r="G113" s="240" t="s">
        <v>1755</v>
      </c>
      <c r="H113" s="240" t="s">
        <v>12</v>
      </c>
      <c r="I113" s="240">
        <v>27611.802014746001</v>
      </c>
      <c r="J113" s="240">
        <v>0</v>
      </c>
      <c r="K113" s="240">
        <v>58199.2020397944</v>
      </c>
      <c r="L113" s="240">
        <v>0</v>
      </c>
      <c r="M113" s="240">
        <v>0</v>
      </c>
      <c r="N113" s="240" t="s">
        <v>12</v>
      </c>
      <c r="O113" s="240">
        <v>27073.669600000001</v>
      </c>
      <c r="P113" s="240">
        <v>0.32300000000000001</v>
      </c>
      <c r="Q113" s="240">
        <v>0</v>
      </c>
      <c r="R113" s="240">
        <v>27073.669600000001</v>
      </c>
      <c r="S113" s="240">
        <v>58737.334454540498</v>
      </c>
      <c r="T113" s="245" t="s">
        <v>12</v>
      </c>
      <c r="U113" s="245" t="s">
        <v>316</v>
      </c>
      <c r="V113" s="245" t="s">
        <v>316</v>
      </c>
      <c r="W113" s="245" t="s">
        <v>2118</v>
      </c>
      <c r="X113" s="245" t="s">
        <v>12</v>
      </c>
      <c r="Y113" s="245" t="s">
        <v>614</v>
      </c>
      <c r="Z113" s="245" t="s">
        <v>320</v>
      </c>
      <c r="AA113" s="247">
        <v>93040</v>
      </c>
      <c r="AB113" s="245" t="s">
        <v>465</v>
      </c>
      <c r="AC113" s="245" t="s">
        <v>550</v>
      </c>
      <c r="AD113" s="245" t="s">
        <v>551</v>
      </c>
      <c r="AE113" s="245" t="s">
        <v>12</v>
      </c>
    </row>
    <row r="114" spans="2:31" ht="15" customHeight="1" x14ac:dyDescent="0.35">
      <c r="B114" s="244">
        <v>104031</v>
      </c>
      <c r="C114" s="245" t="s">
        <v>1839</v>
      </c>
      <c r="D114" s="244">
        <v>2013</v>
      </c>
      <c r="E114" s="245" t="s">
        <v>12</v>
      </c>
      <c r="F114" s="240">
        <v>18121.2534194045</v>
      </c>
      <c r="G114" s="240" t="s">
        <v>1755</v>
      </c>
      <c r="H114" s="240" t="s">
        <v>12</v>
      </c>
      <c r="I114" s="240">
        <v>18121.2534194045</v>
      </c>
      <c r="J114" s="240">
        <v>0</v>
      </c>
      <c r="K114" s="240">
        <v>0</v>
      </c>
      <c r="L114" s="240">
        <v>0</v>
      </c>
      <c r="M114" s="240">
        <v>0</v>
      </c>
      <c r="N114" s="240" t="s">
        <v>12</v>
      </c>
      <c r="O114" s="240">
        <v>0</v>
      </c>
      <c r="P114" s="240">
        <v>0</v>
      </c>
      <c r="Q114" s="240">
        <v>0</v>
      </c>
      <c r="R114" s="240">
        <v>0</v>
      </c>
      <c r="S114" s="240">
        <v>18121.2534194045</v>
      </c>
      <c r="T114" s="245" t="s">
        <v>12</v>
      </c>
      <c r="U114" s="245" t="s">
        <v>317</v>
      </c>
      <c r="V114" s="245" t="s">
        <v>317</v>
      </c>
      <c r="W114" s="245" t="s">
        <v>12</v>
      </c>
      <c r="X114" s="245" t="s">
        <v>12</v>
      </c>
      <c r="Y114" s="245" t="s">
        <v>1840</v>
      </c>
      <c r="Z114" s="245" t="s">
        <v>320</v>
      </c>
      <c r="AA114" s="247">
        <v>93060</v>
      </c>
      <c r="AB114" s="245" t="s">
        <v>342</v>
      </c>
      <c r="AC114" s="245" t="s">
        <v>343</v>
      </c>
      <c r="AD114" s="245" t="s">
        <v>344</v>
      </c>
      <c r="AE114" s="245" t="s">
        <v>12</v>
      </c>
    </row>
    <row r="115" spans="2:31" ht="15" customHeight="1" x14ac:dyDescent="0.35">
      <c r="B115" s="244">
        <v>100235</v>
      </c>
      <c r="C115" s="245" t="s">
        <v>619</v>
      </c>
      <c r="D115" s="244">
        <v>2013</v>
      </c>
      <c r="E115" s="245" t="s">
        <v>12</v>
      </c>
      <c r="F115" s="240">
        <v>98469.481728924206</v>
      </c>
      <c r="G115" s="240" t="s">
        <v>1755</v>
      </c>
      <c r="H115" s="240" t="s">
        <v>12</v>
      </c>
      <c r="I115" s="240">
        <v>98469.481728924206</v>
      </c>
      <c r="J115" s="240">
        <v>0</v>
      </c>
      <c r="K115" s="240">
        <v>0</v>
      </c>
      <c r="L115" s="240">
        <v>0</v>
      </c>
      <c r="M115" s="240">
        <v>0</v>
      </c>
      <c r="N115" s="240" t="s">
        <v>12</v>
      </c>
      <c r="O115" s="240">
        <v>98469.481728924206</v>
      </c>
      <c r="P115" s="240">
        <v>0</v>
      </c>
      <c r="Q115" s="240">
        <v>0</v>
      </c>
      <c r="R115" s="240">
        <v>98469.481728924206</v>
      </c>
      <c r="S115" s="240">
        <v>0</v>
      </c>
      <c r="T115" s="245" t="s">
        <v>12</v>
      </c>
      <c r="U115" s="245" t="s">
        <v>316</v>
      </c>
      <c r="V115" s="245" t="s">
        <v>317</v>
      </c>
      <c r="W115" s="245" t="s">
        <v>2115</v>
      </c>
      <c r="X115" s="245" t="s">
        <v>12</v>
      </c>
      <c r="Y115" s="245" t="s">
        <v>620</v>
      </c>
      <c r="Z115" s="245" t="s">
        <v>320</v>
      </c>
      <c r="AA115" s="247">
        <v>93012</v>
      </c>
      <c r="AB115" s="245" t="s">
        <v>520</v>
      </c>
      <c r="AC115" s="245" t="s">
        <v>201</v>
      </c>
      <c r="AD115" s="245" t="s">
        <v>458</v>
      </c>
      <c r="AE115" s="245" t="s">
        <v>12</v>
      </c>
    </row>
    <row r="116" spans="2:31" ht="15" customHeight="1" x14ac:dyDescent="0.35">
      <c r="B116" s="244">
        <v>104350</v>
      </c>
      <c r="C116" s="245" t="s">
        <v>621</v>
      </c>
      <c r="D116" s="244">
        <v>2013</v>
      </c>
      <c r="E116" s="245" t="s">
        <v>12</v>
      </c>
      <c r="F116" s="240">
        <v>20001.5980408</v>
      </c>
      <c r="G116" s="240" t="s">
        <v>1755</v>
      </c>
      <c r="H116" s="240" t="s">
        <v>12</v>
      </c>
      <c r="I116" s="240">
        <v>20001.5980408</v>
      </c>
      <c r="J116" s="240">
        <v>0</v>
      </c>
      <c r="K116" s="240">
        <v>0</v>
      </c>
      <c r="L116" s="240">
        <v>0</v>
      </c>
      <c r="M116" s="240">
        <v>0</v>
      </c>
      <c r="N116" s="240" t="s">
        <v>12</v>
      </c>
      <c r="O116" s="240">
        <v>0</v>
      </c>
      <c r="P116" s="240">
        <v>0</v>
      </c>
      <c r="Q116" s="240">
        <v>0</v>
      </c>
      <c r="R116" s="240">
        <v>0</v>
      </c>
      <c r="S116" s="240">
        <v>20001.5980408</v>
      </c>
      <c r="T116" s="245" t="s">
        <v>12</v>
      </c>
      <c r="U116" s="245" t="s">
        <v>317</v>
      </c>
      <c r="V116" s="245" t="s">
        <v>317</v>
      </c>
      <c r="W116" s="245" t="s">
        <v>12</v>
      </c>
      <c r="X116" s="245" t="s">
        <v>12</v>
      </c>
      <c r="Y116" s="245" t="s">
        <v>622</v>
      </c>
      <c r="Z116" s="245" t="s">
        <v>320</v>
      </c>
      <c r="AA116" s="247">
        <v>92831</v>
      </c>
      <c r="AB116" s="245" t="s">
        <v>520</v>
      </c>
      <c r="AC116" s="245" t="s">
        <v>201</v>
      </c>
      <c r="AD116" s="245" t="s">
        <v>327</v>
      </c>
      <c r="AE116" s="245" t="s">
        <v>12</v>
      </c>
    </row>
    <row r="117" spans="2:31" ht="15" customHeight="1" x14ac:dyDescent="0.35">
      <c r="B117" s="244">
        <v>101399</v>
      </c>
      <c r="C117" s="245" t="s">
        <v>623</v>
      </c>
      <c r="D117" s="244">
        <v>2013</v>
      </c>
      <c r="E117" s="245" t="s">
        <v>12</v>
      </c>
      <c r="F117" s="240">
        <v>48056.084933999897</v>
      </c>
      <c r="G117" s="240" t="s">
        <v>1755</v>
      </c>
      <c r="H117" s="240" t="s">
        <v>12</v>
      </c>
      <c r="I117" s="240">
        <v>48056.084933999897</v>
      </c>
      <c r="J117" s="240">
        <v>0</v>
      </c>
      <c r="K117" s="240">
        <v>0</v>
      </c>
      <c r="L117" s="240">
        <v>0</v>
      </c>
      <c r="M117" s="240">
        <v>0</v>
      </c>
      <c r="N117" s="240" t="s">
        <v>12</v>
      </c>
      <c r="O117" s="240">
        <v>48056.084933999897</v>
      </c>
      <c r="P117" s="240">
        <v>0</v>
      </c>
      <c r="Q117" s="240">
        <v>0</v>
      </c>
      <c r="R117" s="240">
        <v>48056.084933999897</v>
      </c>
      <c r="S117" s="240">
        <v>0</v>
      </c>
      <c r="T117" s="245" t="s">
        <v>12</v>
      </c>
      <c r="U117" s="245" t="s">
        <v>316</v>
      </c>
      <c r="V117" s="245" t="s">
        <v>317</v>
      </c>
      <c r="W117" s="245" t="s">
        <v>497</v>
      </c>
      <c r="X117" s="245" t="s">
        <v>12</v>
      </c>
      <c r="Y117" s="245" t="s">
        <v>460</v>
      </c>
      <c r="Z117" s="245" t="s">
        <v>320</v>
      </c>
      <c r="AA117" s="247">
        <v>92182</v>
      </c>
      <c r="AB117" s="245" t="s">
        <v>520</v>
      </c>
      <c r="AC117" s="245" t="s">
        <v>201</v>
      </c>
      <c r="AD117" s="245" t="s">
        <v>327</v>
      </c>
      <c r="AE117" s="245" t="s">
        <v>12</v>
      </c>
    </row>
    <row r="118" spans="2:31" ht="15" customHeight="1" x14ac:dyDescent="0.35">
      <c r="B118" s="244">
        <v>100131</v>
      </c>
      <c r="C118" s="245" t="s">
        <v>624</v>
      </c>
      <c r="D118" s="244">
        <v>2013</v>
      </c>
      <c r="E118" s="245" t="s">
        <v>12</v>
      </c>
      <c r="F118" s="240">
        <v>29920.323490819901</v>
      </c>
      <c r="G118" s="240" t="s">
        <v>1755</v>
      </c>
      <c r="H118" s="240" t="s">
        <v>12</v>
      </c>
      <c r="I118" s="240">
        <v>29920.323490819901</v>
      </c>
      <c r="J118" s="240">
        <v>0</v>
      </c>
      <c r="K118" s="240">
        <v>0</v>
      </c>
      <c r="L118" s="240">
        <v>0</v>
      </c>
      <c r="M118" s="240">
        <v>0</v>
      </c>
      <c r="N118" s="240" t="s">
        <v>12</v>
      </c>
      <c r="O118" s="240">
        <v>29920.323490819901</v>
      </c>
      <c r="P118" s="240">
        <v>0</v>
      </c>
      <c r="Q118" s="240">
        <v>0</v>
      </c>
      <c r="R118" s="240">
        <v>29920.323490819901</v>
      </c>
      <c r="S118" s="240">
        <v>0</v>
      </c>
      <c r="T118" s="245" t="s">
        <v>12</v>
      </c>
      <c r="U118" s="245" t="s">
        <v>316</v>
      </c>
      <c r="V118" s="245" t="s">
        <v>317</v>
      </c>
      <c r="W118" s="245" t="s">
        <v>467</v>
      </c>
      <c r="X118" s="245" t="s">
        <v>12</v>
      </c>
      <c r="Y118" s="245" t="s">
        <v>625</v>
      </c>
      <c r="Z118" s="245" t="s">
        <v>320</v>
      </c>
      <c r="AA118" s="247">
        <v>95192</v>
      </c>
      <c r="AB118" s="245" t="s">
        <v>520</v>
      </c>
      <c r="AC118" s="245" t="s">
        <v>201</v>
      </c>
      <c r="AD118" s="245" t="s">
        <v>327</v>
      </c>
      <c r="AE118" s="245" t="s">
        <v>12</v>
      </c>
    </row>
    <row r="119" spans="2:31" ht="15" customHeight="1" x14ac:dyDescent="0.35">
      <c r="B119" s="244">
        <v>100954</v>
      </c>
      <c r="C119" s="245" t="s">
        <v>626</v>
      </c>
      <c r="D119" s="244">
        <v>2013</v>
      </c>
      <c r="E119" s="245" t="s">
        <v>12</v>
      </c>
      <c r="F119" s="240">
        <v>195547.598804443</v>
      </c>
      <c r="G119" s="240" t="s">
        <v>1755</v>
      </c>
      <c r="H119" s="240" t="s">
        <v>12</v>
      </c>
      <c r="I119" s="240">
        <v>195547.598804443</v>
      </c>
      <c r="J119" s="240">
        <v>0</v>
      </c>
      <c r="K119" s="240">
        <v>0</v>
      </c>
      <c r="L119" s="240">
        <v>0</v>
      </c>
      <c r="M119" s="240">
        <v>0</v>
      </c>
      <c r="N119" s="240" t="s">
        <v>12</v>
      </c>
      <c r="O119" s="240">
        <v>195547.598804443</v>
      </c>
      <c r="P119" s="240">
        <v>0</v>
      </c>
      <c r="Q119" s="240">
        <v>0</v>
      </c>
      <c r="R119" s="240">
        <v>195547.598804443</v>
      </c>
      <c r="S119" s="240">
        <v>0</v>
      </c>
      <c r="T119" s="245" t="s">
        <v>12</v>
      </c>
      <c r="U119" s="245" t="s">
        <v>316</v>
      </c>
      <c r="V119" s="245" t="s">
        <v>316</v>
      </c>
      <c r="W119" s="245" t="s">
        <v>381</v>
      </c>
      <c r="X119" s="245" t="s">
        <v>12</v>
      </c>
      <c r="Y119" s="245" t="s">
        <v>627</v>
      </c>
      <c r="Z119" s="245" t="s">
        <v>320</v>
      </c>
      <c r="AA119" s="247">
        <v>92335</v>
      </c>
      <c r="AB119" s="245" t="s">
        <v>628</v>
      </c>
      <c r="AC119" s="245" t="s">
        <v>201</v>
      </c>
      <c r="AD119" s="245" t="s">
        <v>327</v>
      </c>
      <c r="AE119" s="245" t="s">
        <v>12</v>
      </c>
    </row>
    <row r="120" spans="2:31" ht="15" customHeight="1" x14ac:dyDescent="0.35">
      <c r="B120" s="244">
        <v>101405</v>
      </c>
      <c r="C120" s="245" t="s">
        <v>629</v>
      </c>
      <c r="D120" s="244">
        <v>2013</v>
      </c>
      <c r="E120" s="245" t="s">
        <v>12</v>
      </c>
      <c r="F120" s="240">
        <v>4820.6984599999896</v>
      </c>
      <c r="G120" s="240" t="s">
        <v>1755</v>
      </c>
      <c r="H120" s="240" t="s">
        <v>12</v>
      </c>
      <c r="I120" s="240">
        <v>4820.6984599999896</v>
      </c>
      <c r="J120" s="240">
        <v>0</v>
      </c>
      <c r="K120" s="240">
        <v>0</v>
      </c>
      <c r="L120" s="240">
        <v>0</v>
      </c>
      <c r="M120" s="240">
        <v>0</v>
      </c>
      <c r="N120" s="240" t="s">
        <v>12</v>
      </c>
      <c r="O120" s="240">
        <v>0</v>
      </c>
      <c r="P120" s="240">
        <v>0</v>
      </c>
      <c r="Q120" s="240">
        <v>0</v>
      </c>
      <c r="R120" s="240">
        <v>0</v>
      </c>
      <c r="S120" s="240">
        <v>4820.6984599999896</v>
      </c>
      <c r="T120" s="245" t="s">
        <v>12</v>
      </c>
      <c r="U120" s="245" t="s">
        <v>317</v>
      </c>
      <c r="V120" s="245" t="s">
        <v>317</v>
      </c>
      <c r="W120" s="245" t="s">
        <v>12</v>
      </c>
      <c r="X120" s="245" t="s">
        <v>12</v>
      </c>
      <c r="Y120" s="245" t="s">
        <v>460</v>
      </c>
      <c r="Z120" s="245" t="s">
        <v>320</v>
      </c>
      <c r="AA120" s="247">
        <v>92154</v>
      </c>
      <c r="AB120" s="245" t="s">
        <v>352</v>
      </c>
      <c r="AC120" s="245" t="s">
        <v>204</v>
      </c>
      <c r="AD120" s="245" t="s">
        <v>354</v>
      </c>
      <c r="AE120" s="245" t="s">
        <v>12</v>
      </c>
    </row>
    <row r="121" spans="2:31" ht="15" customHeight="1" x14ac:dyDescent="0.35">
      <c r="B121" s="244">
        <v>101662</v>
      </c>
      <c r="C121" s="245" t="s">
        <v>630</v>
      </c>
      <c r="D121" s="244">
        <v>2013</v>
      </c>
      <c r="E121" s="245" t="s">
        <v>12</v>
      </c>
      <c r="F121" s="240">
        <v>7120.9686760000004</v>
      </c>
      <c r="G121" s="240" t="s">
        <v>1755</v>
      </c>
      <c r="H121" s="240" t="s">
        <v>12</v>
      </c>
      <c r="I121" s="240">
        <v>7120.9686760000004</v>
      </c>
      <c r="J121" s="240">
        <v>0</v>
      </c>
      <c r="K121" s="240">
        <v>0</v>
      </c>
      <c r="L121" s="240">
        <v>0</v>
      </c>
      <c r="M121" s="240">
        <v>0</v>
      </c>
      <c r="N121" s="240" t="s">
        <v>12</v>
      </c>
      <c r="O121" s="240">
        <v>0</v>
      </c>
      <c r="P121" s="240">
        <v>0</v>
      </c>
      <c r="Q121" s="240">
        <v>0</v>
      </c>
      <c r="R121" s="240">
        <v>0</v>
      </c>
      <c r="S121" s="240">
        <v>7120.9686760000004</v>
      </c>
      <c r="T121" s="245" t="s">
        <v>12</v>
      </c>
      <c r="U121" s="245" t="s">
        <v>317</v>
      </c>
      <c r="V121" s="245" t="s">
        <v>317</v>
      </c>
      <c r="W121" s="245" t="s">
        <v>12</v>
      </c>
      <c r="X121" s="245" t="s">
        <v>12</v>
      </c>
      <c r="Y121" s="245" t="s">
        <v>631</v>
      </c>
      <c r="Z121" s="245" t="s">
        <v>320</v>
      </c>
      <c r="AA121" s="247">
        <v>92029</v>
      </c>
      <c r="AB121" s="245" t="s">
        <v>352</v>
      </c>
      <c r="AC121" s="245" t="s">
        <v>204</v>
      </c>
      <c r="AD121" s="245" t="s">
        <v>354</v>
      </c>
      <c r="AE121" s="245" t="s">
        <v>12</v>
      </c>
    </row>
    <row r="122" spans="2:31" ht="15" customHeight="1" x14ac:dyDescent="0.35">
      <c r="B122" s="244">
        <v>100376</v>
      </c>
      <c r="C122" s="245" t="s">
        <v>632</v>
      </c>
      <c r="D122" s="244">
        <v>2013</v>
      </c>
      <c r="E122" s="245" t="s">
        <v>12</v>
      </c>
      <c r="F122" s="240">
        <v>4539.4297239999896</v>
      </c>
      <c r="G122" s="240" t="s">
        <v>1755</v>
      </c>
      <c r="H122" s="240" t="s">
        <v>12</v>
      </c>
      <c r="I122" s="240">
        <v>4539.4297239999896</v>
      </c>
      <c r="J122" s="240">
        <v>0</v>
      </c>
      <c r="K122" s="240">
        <v>0</v>
      </c>
      <c r="L122" s="240">
        <v>0</v>
      </c>
      <c r="M122" s="240">
        <v>0</v>
      </c>
      <c r="N122" s="240" t="s">
        <v>12</v>
      </c>
      <c r="O122" s="240">
        <v>0</v>
      </c>
      <c r="P122" s="240">
        <v>0</v>
      </c>
      <c r="Q122" s="240">
        <v>0</v>
      </c>
      <c r="R122" s="240">
        <v>0</v>
      </c>
      <c r="S122" s="240">
        <v>4539.4297239999896</v>
      </c>
      <c r="T122" s="245" t="s">
        <v>12</v>
      </c>
      <c r="U122" s="245" t="s">
        <v>317</v>
      </c>
      <c r="V122" s="245" t="s">
        <v>317</v>
      </c>
      <c r="W122" s="245" t="s">
        <v>12</v>
      </c>
      <c r="X122" s="245" t="s">
        <v>12</v>
      </c>
      <c r="Y122" s="245" t="s">
        <v>633</v>
      </c>
      <c r="Z122" s="245" t="s">
        <v>320</v>
      </c>
      <c r="AA122" s="247">
        <v>93622</v>
      </c>
      <c r="AB122" s="245" t="s">
        <v>352</v>
      </c>
      <c r="AC122" s="245" t="s">
        <v>204</v>
      </c>
      <c r="AD122" s="245" t="s">
        <v>354</v>
      </c>
      <c r="AE122" s="245" t="s">
        <v>12</v>
      </c>
    </row>
    <row r="123" spans="2:31" ht="15" customHeight="1" x14ac:dyDescent="0.35">
      <c r="B123" s="244">
        <v>100377</v>
      </c>
      <c r="C123" s="245" t="s">
        <v>634</v>
      </c>
      <c r="D123" s="244">
        <v>2013</v>
      </c>
      <c r="E123" s="245" t="s">
        <v>12</v>
      </c>
      <c r="F123" s="240">
        <v>4016.9504400000001</v>
      </c>
      <c r="G123" s="240" t="s">
        <v>1755</v>
      </c>
      <c r="H123" s="240" t="s">
        <v>12</v>
      </c>
      <c r="I123" s="240">
        <v>4016.9504400000001</v>
      </c>
      <c r="J123" s="240">
        <v>0</v>
      </c>
      <c r="K123" s="240">
        <v>0</v>
      </c>
      <c r="L123" s="240">
        <v>0</v>
      </c>
      <c r="M123" s="240">
        <v>0</v>
      </c>
      <c r="N123" s="240" t="s">
        <v>12</v>
      </c>
      <c r="O123" s="240">
        <v>0</v>
      </c>
      <c r="P123" s="240">
        <v>0</v>
      </c>
      <c r="Q123" s="240">
        <v>0</v>
      </c>
      <c r="R123" s="240">
        <v>0</v>
      </c>
      <c r="S123" s="240">
        <v>4016.9504400000001</v>
      </c>
      <c r="T123" s="245" t="s">
        <v>12</v>
      </c>
      <c r="U123" s="245" t="s">
        <v>317</v>
      </c>
      <c r="V123" s="245" t="s">
        <v>317</v>
      </c>
      <c r="W123" s="245" t="s">
        <v>12</v>
      </c>
      <c r="X123" s="245" t="s">
        <v>12</v>
      </c>
      <c r="Y123" s="245" t="s">
        <v>594</v>
      </c>
      <c r="Z123" s="245" t="s">
        <v>320</v>
      </c>
      <c r="AA123" s="247">
        <v>95688</v>
      </c>
      <c r="AB123" s="245" t="s">
        <v>352</v>
      </c>
      <c r="AC123" s="245" t="s">
        <v>204</v>
      </c>
      <c r="AD123" s="245" t="s">
        <v>354</v>
      </c>
      <c r="AE123" s="245" t="s">
        <v>12</v>
      </c>
    </row>
    <row r="124" spans="2:31" ht="15" customHeight="1" x14ac:dyDescent="0.35">
      <c r="B124" s="244">
        <v>101496</v>
      </c>
      <c r="C124" s="245" t="s">
        <v>2054</v>
      </c>
      <c r="D124" s="244">
        <v>2013</v>
      </c>
      <c r="E124" s="245" t="s">
        <v>12</v>
      </c>
      <c r="F124" s="240">
        <v>420530.03658080002</v>
      </c>
      <c r="G124" s="240" t="s">
        <v>1755</v>
      </c>
      <c r="H124" s="240" t="s">
        <v>12</v>
      </c>
      <c r="I124" s="240">
        <v>420530.03658080002</v>
      </c>
      <c r="J124" s="240">
        <v>0</v>
      </c>
      <c r="K124" s="240">
        <v>0</v>
      </c>
      <c r="L124" s="240">
        <v>0</v>
      </c>
      <c r="M124" s="240">
        <v>0</v>
      </c>
      <c r="N124" s="240" t="s">
        <v>12</v>
      </c>
      <c r="O124" s="240">
        <v>420530.03658080002</v>
      </c>
      <c r="P124" s="240">
        <v>0</v>
      </c>
      <c r="Q124" s="240">
        <v>0</v>
      </c>
      <c r="R124" s="240">
        <v>420530.03658080002</v>
      </c>
      <c r="S124" s="240">
        <v>0</v>
      </c>
      <c r="T124" s="245" t="s">
        <v>12</v>
      </c>
      <c r="U124" s="245" t="s">
        <v>316</v>
      </c>
      <c r="V124" s="245" t="s">
        <v>317</v>
      </c>
      <c r="W124" s="245" t="s">
        <v>2115</v>
      </c>
      <c r="X124" s="245" t="s">
        <v>12</v>
      </c>
      <c r="Y124" s="245" t="s">
        <v>636</v>
      </c>
      <c r="Z124" s="245" t="s">
        <v>320</v>
      </c>
      <c r="AA124" s="247">
        <v>95993</v>
      </c>
      <c r="AB124" s="245" t="s">
        <v>352</v>
      </c>
      <c r="AC124" s="245" t="s">
        <v>201</v>
      </c>
      <c r="AD124" s="245" t="s">
        <v>354</v>
      </c>
      <c r="AE124" s="245" t="s">
        <v>12</v>
      </c>
    </row>
    <row r="125" spans="2:31" ht="15" customHeight="1" x14ac:dyDescent="0.35">
      <c r="B125" s="244">
        <v>104332</v>
      </c>
      <c r="C125" s="245" t="s">
        <v>637</v>
      </c>
      <c r="D125" s="244">
        <v>2013</v>
      </c>
      <c r="E125" s="245" t="s">
        <v>12</v>
      </c>
      <c r="F125" s="240">
        <v>722291.70190400002</v>
      </c>
      <c r="G125" s="240" t="s">
        <v>1755</v>
      </c>
      <c r="H125" s="240" t="s">
        <v>12</v>
      </c>
      <c r="I125" s="240">
        <v>0</v>
      </c>
      <c r="J125" s="240">
        <v>0</v>
      </c>
      <c r="K125" s="240">
        <v>722291.70190400002</v>
      </c>
      <c r="L125" s="240">
        <v>0</v>
      </c>
      <c r="M125" s="240">
        <v>0</v>
      </c>
      <c r="N125" s="240" t="s">
        <v>12</v>
      </c>
      <c r="O125" s="240">
        <v>0</v>
      </c>
      <c r="P125" s="240">
        <v>0</v>
      </c>
      <c r="Q125" s="240">
        <v>0</v>
      </c>
      <c r="R125" s="240">
        <v>0</v>
      </c>
      <c r="S125" s="240">
        <v>722291.70190400002</v>
      </c>
      <c r="T125" s="245" t="s">
        <v>12</v>
      </c>
      <c r="U125" s="245" t="s">
        <v>316</v>
      </c>
      <c r="V125" s="245" t="s">
        <v>317</v>
      </c>
      <c r="W125" s="245" t="s">
        <v>2115</v>
      </c>
      <c r="X125" s="245" t="s">
        <v>12</v>
      </c>
      <c r="Y125" s="245" t="s">
        <v>611</v>
      </c>
      <c r="Z125" s="245" t="s">
        <v>320</v>
      </c>
      <c r="AA125" s="247">
        <v>94571</v>
      </c>
      <c r="AB125" s="245" t="s">
        <v>638</v>
      </c>
      <c r="AC125" s="245" t="s">
        <v>424</v>
      </c>
      <c r="AD125" s="245" t="s">
        <v>425</v>
      </c>
      <c r="AE125" s="245" t="s">
        <v>12</v>
      </c>
    </row>
    <row r="126" spans="2:31" ht="15" customHeight="1" x14ac:dyDescent="0.35">
      <c r="B126" s="244">
        <v>101525</v>
      </c>
      <c r="C126" s="245" t="s">
        <v>2055</v>
      </c>
      <c r="D126" s="244">
        <v>2013</v>
      </c>
      <c r="E126" s="245" t="s">
        <v>12</v>
      </c>
      <c r="F126" s="240">
        <v>7296.1488040000004</v>
      </c>
      <c r="G126" s="240" t="s">
        <v>1755</v>
      </c>
      <c r="H126" s="240" t="s">
        <v>12</v>
      </c>
      <c r="I126" s="240">
        <v>7296.1488040000004</v>
      </c>
      <c r="J126" s="240">
        <v>0</v>
      </c>
      <c r="K126" s="240">
        <v>0</v>
      </c>
      <c r="L126" s="240">
        <v>0</v>
      </c>
      <c r="M126" s="240">
        <v>0</v>
      </c>
      <c r="N126" s="240" t="s">
        <v>12</v>
      </c>
      <c r="O126" s="240">
        <v>0</v>
      </c>
      <c r="P126" s="240">
        <v>0</v>
      </c>
      <c r="Q126" s="240">
        <v>0</v>
      </c>
      <c r="R126" s="240">
        <v>0</v>
      </c>
      <c r="S126" s="240">
        <v>7296.1488040000004</v>
      </c>
      <c r="T126" s="245" t="s">
        <v>12</v>
      </c>
      <c r="U126" s="245" t="s">
        <v>317</v>
      </c>
      <c r="V126" s="245" t="s">
        <v>317</v>
      </c>
      <c r="W126" s="245" t="s">
        <v>12</v>
      </c>
      <c r="X126" s="245" t="s">
        <v>12</v>
      </c>
      <c r="Y126" s="245" t="s">
        <v>1049</v>
      </c>
      <c r="Z126" s="245" t="s">
        <v>320</v>
      </c>
      <c r="AA126" s="247">
        <v>94585</v>
      </c>
      <c r="AB126" s="245" t="s">
        <v>352</v>
      </c>
      <c r="AC126" s="245" t="s">
        <v>201</v>
      </c>
      <c r="AD126" s="245" t="s">
        <v>354</v>
      </c>
      <c r="AE126" s="245" t="s">
        <v>12</v>
      </c>
    </row>
    <row r="127" spans="2:31" ht="15" customHeight="1" x14ac:dyDescent="0.35">
      <c r="B127" s="244">
        <v>101526</v>
      </c>
      <c r="C127" s="245" t="s">
        <v>639</v>
      </c>
      <c r="D127" s="244">
        <v>2013</v>
      </c>
      <c r="E127" s="245" t="s">
        <v>12</v>
      </c>
      <c r="F127" s="240">
        <v>2171908.037184</v>
      </c>
      <c r="G127" s="240" t="s">
        <v>1755</v>
      </c>
      <c r="H127" s="240" t="s">
        <v>12</v>
      </c>
      <c r="I127" s="240">
        <v>2171908.037184</v>
      </c>
      <c r="J127" s="240">
        <v>0</v>
      </c>
      <c r="K127" s="240">
        <v>0</v>
      </c>
      <c r="L127" s="240">
        <v>0</v>
      </c>
      <c r="M127" s="240">
        <v>0</v>
      </c>
      <c r="N127" s="240" t="s">
        <v>12</v>
      </c>
      <c r="O127" s="240">
        <v>2171908.037184</v>
      </c>
      <c r="P127" s="240">
        <v>0</v>
      </c>
      <c r="Q127" s="240">
        <v>0</v>
      </c>
      <c r="R127" s="240">
        <v>2171908.037184</v>
      </c>
      <c r="S127" s="240">
        <v>0</v>
      </c>
      <c r="T127" s="245" t="s">
        <v>12</v>
      </c>
      <c r="U127" s="245" t="s">
        <v>316</v>
      </c>
      <c r="V127" s="245" t="s">
        <v>317</v>
      </c>
      <c r="W127" s="245" t="s">
        <v>2115</v>
      </c>
      <c r="X127" s="245" t="s">
        <v>12</v>
      </c>
      <c r="Y127" s="245" t="s">
        <v>410</v>
      </c>
      <c r="Z127" s="245" t="s">
        <v>320</v>
      </c>
      <c r="AA127" s="247">
        <v>94565</v>
      </c>
      <c r="AB127" s="245" t="s">
        <v>352</v>
      </c>
      <c r="AC127" s="245" t="s">
        <v>201</v>
      </c>
      <c r="AD127" s="245" t="s">
        <v>354</v>
      </c>
      <c r="AE127" s="245" t="s">
        <v>12</v>
      </c>
    </row>
    <row r="128" spans="2:31" ht="15" customHeight="1" x14ac:dyDescent="0.35">
      <c r="B128" s="244">
        <v>101527</v>
      </c>
      <c r="C128" s="245" t="s">
        <v>640</v>
      </c>
      <c r="D128" s="244">
        <v>2013</v>
      </c>
      <c r="E128" s="245" t="s">
        <v>12</v>
      </c>
      <c r="F128" s="240">
        <v>198184.332818533</v>
      </c>
      <c r="G128" s="240" t="s">
        <v>1755</v>
      </c>
      <c r="H128" s="240" t="s">
        <v>12</v>
      </c>
      <c r="I128" s="240">
        <v>198184.332818533</v>
      </c>
      <c r="J128" s="240">
        <v>0</v>
      </c>
      <c r="K128" s="240">
        <v>0</v>
      </c>
      <c r="L128" s="240">
        <v>0</v>
      </c>
      <c r="M128" s="240">
        <v>0</v>
      </c>
      <c r="N128" s="240" t="s">
        <v>12</v>
      </c>
      <c r="O128" s="240">
        <v>0</v>
      </c>
      <c r="P128" s="240">
        <v>0</v>
      </c>
      <c r="Q128" s="240">
        <v>0</v>
      </c>
      <c r="R128" s="240">
        <v>0</v>
      </c>
      <c r="S128" s="240">
        <v>198184.332818533</v>
      </c>
      <c r="T128" s="245" t="s">
        <v>12</v>
      </c>
      <c r="U128" s="245" t="s">
        <v>316</v>
      </c>
      <c r="V128" s="245" t="s">
        <v>317</v>
      </c>
      <c r="W128" s="245" t="s">
        <v>2115</v>
      </c>
      <c r="X128" s="245" t="s">
        <v>12</v>
      </c>
      <c r="Y128" s="245" t="s">
        <v>641</v>
      </c>
      <c r="Z128" s="245" t="s">
        <v>320</v>
      </c>
      <c r="AA128" s="247">
        <v>95461</v>
      </c>
      <c r="AB128" s="245" t="s">
        <v>352</v>
      </c>
      <c r="AC128" s="245" t="s">
        <v>201</v>
      </c>
      <c r="AD128" s="245" t="s">
        <v>354</v>
      </c>
      <c r="AE128" s="245" t="s">
        <v>12</v>
      </c>
    </row>
    <row r="129" spans="2:31" ht="15" customHeight="1" x14ac:dyDescent="0.35">
      <c r="B129" s="244">
        <v>100178</v>
      </c>
      <c r="C129" s="245" t="s">
        <v>642</v>
      </c>
      <c r="D129" s="244">
        <v>2013</v>
      </c>
      <c r="E129" s="245" t="s">
        <v>12</v>
      </c>
      <c r="F129" s="240">
        <v>121838.3760152</v>
      </c>
      <c r="G129" s="240" t="s">
        <v>1755</v>
      </c>
      <c r="H129" s="240" t="s">
        <v>12</v>
      </c>
      <c r="I129" s="240">
        <v>121838.3760152</v>
      </c>
      <c r="J129" s="240">
        <v>0</v>
      </c>
      <c r="K129" s="240">
        <v>0</v>
      </c>
      <c r="L129" s="240">
        <v>0</v>
      </c>
      <c r="M129" s="240">
        <v>0</v>
      </c>
      <c r="N129" s="240" t="s">
        <v>12</v>
      </c>
      <c r="O129" s="240">
        <v>121838.3760152</v>
      </c>
      <c r="P129" s="240">
        <v>0</v>
      </c>
      <c r="Q129" s="240">
        <v>0</v>
      </c>
      <c r="R129" s="240">
        <v>121838.3760152</v>
      </c>
      <c r="S129" s="240">
        <v>0</v>
      </c>
      <c r="T129" s="245" t="s">
        <v>12</v>
      </c>
      <c r="U129" s="245" t="s">
        <v>316</v>
      </c>
      <c r="V129" s="245" t="s">
        <v>317</v>
      </c>
      <c r="W129" s="245" t="s">
        <v>2115</v>
      </c>
      <c r="X129" s="245" t="s">
        <v>12</v>
      </c>
      <c r="Y129" s="245" t="s">
        <v>643</v>
      </c>
      <c r="Z129" s="245" t="s">
        <v>320</v>
      </c>
      <c r="AA129" s="247">
        <v>95020</v>
      </c>
      <c r="AB129" s="245" t="s">
        <v>352</v>
      </c>
      <c r="AC129" s="245" t="s">
        <v>201</v>
      </c>
      <c r="AD129" s="245" t="s">
        <v>458</v>
      </c>
      <c r="AE129" s="245" t="s">
        <v>12</v>
      </c>
    </row>
    <row r="130" spans="2:31" ht="15" customHeight="1" x14ac:dyDescent="0.35">
      <c r="B130" s="244">
        <v>100380</v>
      </c>
      <c r="C130" s="245" t="s">
        <v>2057</v>
      </c>
      <c r="D130" s="244">
        <v>2013</v>
      </c>
      <c r="E130" s="245" t="s">
        <v>12</v>
      </c>
      <c r="F130" s="240">
        <v>6856.7180879999896</v>
      </c>
      <c r="G130" s="240" t="s">
        <v>1755</v>
      </c>
      <c r="H130" s="240" t="s">
        <v>12</v>
      </c>
      <c r="I130" s="240">
        <v>6856.7180879999896</v>
      </c>
      <c r="J130" s="240">
        <v>0</v>
      </c>
      <c r="K130" s="240">
        <v>0</v>
      </c>
      <c r="L130" s="240">
        <v>0</v>
      </c>
      <c r="M130" s="240">
        <v>0</v>
      </c>
      <c r="N130" s="240" t="s">
        <v>12</v>
      </c>
      <c r="O130" s="240">
        <v>0</v>
      </c>
      <c r="P130" s="240">
        <v>0</v>
      </c>
      <c r="Q130" s="240">
        <v>0</v>
      </c>
      <c r="R130" s="240">
        <v>0</v>
      </c>
      <c r="S130" s="240">
        <v>6856.7180879999896</v>
      </c>
      <c r="T130" s="245" t="s">
        <v>12</v>
      </c>
      <c r="U130" s="245" t="s">
        <v>317</v>
      </c>
      <c r="V130" s="245" t="s">
        <v>317</v>
      </c>
      <c r="W130" s="245" t="s">
        <v>12</v>
      </c>
      <c r="X130" s="245" t="s">
        <v>12</v>
      </c>
      <c r="Y130" s="245" t="s">
        <v>1049</v>
      </c>
      <c r="Z130" s="245" t="s">
        <v>320</v>
      </c>
      <c r="AA130" s="247">
        <v>94585</v>
      </c>
      <c r="AB130" s="245" t="s">
        <v>352</v>
      </c>
      <c r="AC130" s="245" t="s">
        <v>201</v>
      </c>
      <c r="AD130" s="245" t="s">
        <v>354</v>
      </c>
      <c r="AE130" s="245" t="s">
        <v>12</v>
      </c>
    </row>
    <row r="131" spans="2:31" ht="15" customHeight="1" x14ac:dyDescent="0.35">
      <c r="B131" s="244">
        <v>100337</v>
      </c>
      <c r="C131" s="245" t="s">
        <v>644</v>
      </c>
      <c r="D131" s="244">
        <v>2013</v>
      </c>
      <c r="E131" s="245" t="s">
        <v>12</v>
      </c>
      <c r="F131" s="240">
        <v>17624.268108</v>
      </c>
      <c r="G131" s="240" t="s">
        <v>1755</v>
      </c>
      <c r="H131" s="240" t="s">
        <v>12</v>
      </c>
      <c r="I131" s="240">
        <v>17624.268108</v>
      </c>
      <c r="J131" s="240">
        <v>0</v>
      </c>
      <c r="K131" s="240">
        <v>0</v>
      </c>
      <c r="L131" s="240">
        <v>0</v>
      </c>
      <c r="M131" s="240">
        <v>0</v>
      </c>
      <c r="N131" s="240" t="s">
        <v>12</v>
      </c>
      <c r="O131" s="240">
        <v>0</v>
      </c>
      <c r="P131" s="240">
        <v>0</v>
      </c>
      <c r="Q131" s="240">
        <v>0</v>
      </c>
      <c r="R131" s="240">
        <v>0</v>
      </c>
      <c r="S131" s="240">
        <v>17624.268108</v>
      </c>
      <c r="T131" s="245" t="s">
        <v>12</v>
      </c>
      <c r="U131" s="245" t="s">
        <v>317</v>
      </c>
      <c r="V131" s="245" t="s">
        <v>317</v>
      </c>
      <c r="W131" s="245" t="s">
        <v>12</v>
      </c>
      <c r="X131" s="245" t="s">
        <v>12</v>
      </c>
      <c r="Y131" s="245" t="s">
        <v>645</v>
      </c>
      <c r="Z131" s="245" t="s">
        <v>320</v>
      </c>
      <c r="AA131" s="247">
        <v>95991</v>
      </c>
      <c r="AB131" s="245" t="s">
        <v>352</v>
      </c>
      <c r="AC131" s="245" t="s">
        <v>201</v>
      </c>
      <c r="AD131" s="245" t="s">
        <v>354</v>
      </c>
      <c r="AE131" s="245" t="s">
        <v>12</v>
      </c>
    </row>
    <row r="132" spans="2:31" ht="15" customHeight="1" x14ac:dyDescent="0.35">
      <c r="B132" s="244">
        <v>101528</v>
      </c>
      <c r="C132" s="245" t="s">
        <v>646</v>
      </c>
      <c r="D132" s="244">
        <v>2013</v>
      </c>
      <c r="E132" s="245" t="s">
        <v>12</v>
      </c>
      <c r="F132" s="240">
        <v>11539.306412</v>
      </c>
      <c r="G132" s="240" t="s">
        <v>1755</v>
      </c>
      <c r="H132" s="240" t="s">
        <v>12</v>
      </c>
      <c r="I132" s="240">
        <v>11539.306412</v>
      </c>
      <c r="J132" s="240">
        <v>0</v>
      </c>
      <c r="K132" s="240">
        <v>0</v>
      </c>
      <c r="L132" s="240">
        <v>0</v>
      </c>
      <c r="M132" s="240">
        <v>0</v>
      </c>
      <c r="N132" s="240" t="s">
        <v>12</v>
      </c>
      <c r="O132" s="240">
        <v>0</v>
      </c>
      <c r="P132" s="240">
        <v>0</v>
      </c>
      <c r="Q132" s="240">
        <v>0</v>
      </c>
      <c r="R132" s="240">
        <v>0</v>
      </c>
      <c r="S132" s="240">
        <v>11539.306412</v>
      </c>
      <c r="T132" s="245" t="s">
        <v>12</v>
      </c>
      <c r="U132" s="245" t="s">
        <v>317</v>
      </c>
      <c r="V132" s="245" t="s">
        <v>317</v>
      </c>
      <c r="W132" s="245" t="s">
        <v>12</v>
      </c>
      <c r="X132" s="245" t="s">
        <v>12</v>
      </c>
      <c r="Y132" s="245" t="s">
        <v>647</v>
      </c>
      <c r="Z132" s="245" t="s">
        <v>320</v>
      </c>
      <c r="AA132" s="247">
        <v>94509</v>
      </c>
      <c r="AB132" s="245" t="s">
        <v>352</v>
      </c>
      <c r="AC132" s="245" t="s">
        <v>201</v>
      </c>
      <c r="AD132" s="245" t="s">
        <v>354</v>
      </c>
      <c r="AE132" s="245" t="s">
        <v>12</v>
      </c>
    </row>
    <row r="133" spans="2:31" ht="15" customHeight="1" x14ac:dyDescent="0.35">
      <c r="B133" s="244">
        <v>101276</v>
      </c>
      <c r="C133" s="245" t="s">
        <v>648</v>
      </c>
      <c r="D133" s="244">
        <v>2013</v>
      </c>
      <c r="E133" s="245" t="s">
        <v>12</v>
      </c>
      <c r="F133" s="240">
        <v>10856.637640000001</v>
      </c>
      <c r="G133" s="240" t="s">
        <v>1755</v>
      </c>
      <c r="H133" s="240" t="s">
        <v>12</v>
      </c>
      <c r="I133" s="240">
        <v>10856.637640000001</v>
      </c>
      <c r="J133" s="240">
        <v>0</v>
      </c>
      <c r="K133" s="240">
        <v>0</v>
      </c>
      <c r="L133" s="240">
        <v>0</v>
      </c>
      <c r="M133" s="240">
        <v>0</v>
      </c>
      <c r="N133" s="240" t="s">
        <v>12</v>
      </c>
      <c r="O133" s="240">
        <v>0</v>
      </c>
      <c r="P133" s="240">
        <v>0</v>
      </c>
      <c r="Q133" s="240">
        <v>0</v>
      </c>
      <c r="R133" s="240">
        <v>0</v>
      </c>
      <c r="S133" s="240">
        <v>10856.637640000001</v>
      </c>
      <c r="T133" s="245" t="s">
        <v>12</v>
      </c>
      <c r="U133" s="245" t="s">
        <v>317</v>
      </c>
      <c r="V133" s="245" t="s">
        <v>317</v>
      </c>
      <c r="W133" s="245" t="s">
        <v>12</v>
      </c>
      <c r="X133" s="245" t="s">
        <v>12</v>
      </c>
      <c r="Y133" s="245" t="s">
        <v>436</v>
      </c>
      <c r="Z133" s="245" t="s">
        <v>320</v>
      </c>
      <c r="AA133" s="247">
        <v>94534</v>
      </c>
      <c r="AB133" s="245" t="s">
        <v>352</v>
      </c>
      <c r="AC133" s="245" t="s">
        <v>201</v>
      </c>
      <c r="AD133" s="245" t="s">
        <v>354</v>
      </c>
      <c r="AE133" s="245" t="s">
        <v>12</v>
      </c>
    </row>
    <row r="134" spans="2:31" ht="15" customHeight="1" x14ac:dyDescent="0.35">
      <c r="B134" s="244">
        <v>100383</v>
      </c>
      <c r="C134" s="245" t="s">
        <v>2058</v>
      </c>
      <c r="D134" s="244">
        <v>2013</v>
      </c>
      <c r="E134" s="245" t="s">
        <v>12</v>
      </c>
      <c r="F134" s="240">
        <v>7457.3068839999896</v>
      </c>
      <c r="G134" s="240" t="s">
        <v>1755</v>
      </c>
      <c r="H134" s="240" t="s">
        <v>12</v>
      </c>
      <c r="I134" s="240">
        <v>7457.3068839999896</v>
      </c>
      <c r="J134" s="240">
        <v>0</v>
      </c>
      <c r="K134" s="240">
        <v>0</v>
      </c>
      <c r="L134" s="240">
        <v>0</v>
      </c>
      <c r="M134" s="240">
        <v>0</v>
      </c>
      <c r="N134" s="240" t="s">
        <v>12</v>
      </c>
      <c r="O134" s="240">
        <v>0</v>
      </c>
      <c r="P134" s="240">
        <v>0</v>
      </c>
      <c r="Q134" s="240">
        <v>0</v>
      </c>
      <c r="R134" s="240">
        <v>0</v>
      </c>
      <c r="S134" s="240">
        <v>7457.3068839999896</v>
      </c>
      <c r="T134" s="245" t="s">
        <v>12</v>
      </c>
      <c r="U134" s="245" t="s">
        <v>317</v>
      </c>
      <c r="V134" s="245" t="s">
        <v>317</v>
      </c>
      <c r="W134" s="245" t="s">
        <v>12</v>
      </c>
      <c r="X134" s="245" t="s">
        <v>12</v>
      </c>
      <c r="Y134" s="245" t="s">
        <v>1049</v>
      </c>
      <c r="Z134" s="245" t="s">
        <v>320</v>
      </c>
      <c r="AA134" s="247">
        <v>94585</v>
      </c>
      <c r="AB134" s="245" t="s">
        <v>352</v>
      </c>
      <c r="AC134" s="245" t="s">
        <v>201</v>
      </c>
      <c r="AD134" s="245" t="s">
        <v>354</v>
      </c>
      <c r="AE134" s="245" t="s">
        <v>12</v>
      </c>
    </row>
    <row r="135" spans="2:31" ht="15" customHeight="1" x14ac:dyDescent="0.35">
      <c r="B135" s="244">
        <v>100182</v>
      </c>
      <c r="C135" s="245" t="s">
        <v>2124</v>
      </c>
      <c r="D135" s="244">
        <v>2013</v>
      </c>
      <c r="E135" s="245" t="s">
        <v>12</v>
      </c>
      <c r="F135" s="240">
        <v>161922.652467999</v>
      </c>
      <c r="G135" s="240" t="s">
        <v>1755</v>
      </c>
      <c r="H135" s="240" t="s">
        <v>12</v>
      </c>
      <c r="I135" s="240">
        <v>161922.652467999</v>
      </c>
      <c r="J135" s="240">
        <v>0</v>
      </c>
      <c r="K135" s="240">
        <v>0</v>
      </c>
      <c r="L135" s="240">
        <v>0</v>
      </c>
      <c r="M135" s="240">
        <v>0</v>
      </c>
      <c r="N135" s="240" t="s">
        <v>12</v>
      </c>
      <c r="O135" s="240">
        <v>161922.652467999</v>
      </c>
      <c r="P135" s="240">
        <v>0</v>
      </c>
      <c r="Q135" s="240">
        <v>0</v>
      </c>
      <c r="R135" s="240">
        <v>161922.652467999</v>
      </c>
      <c r="S135" s="240">
        <v>0</v>
      </c>
      <c r="T135" s="245" t="s">
        <v>12</v>
      </c>
      <c r="U135" s="245" t="s">
        <v>316</v>
      </c>
      <c r="V135" s="245" t="s">
        <v>317</v>
      </c>
      <c r="W135" s="245" t="s">
        <v>2115</v>
      </c>
      <c r="X135" s="245" t="s">
        <v>12</v>
      </c>
      <c r="Y135" s="245" t="s">
        <v>645</v>
      </c>
      <c r="Z135" s="245" t="s">
        <v>320</v>
      </c>
      <c r="AA135" s="247">
        <v>95993</v>
      </c>
      <c r="AB135" s="245" t="s">
        <v>352</v>
      </c>
      <c r="AC135" s="245" t="s">
        <v>201</v>
      </c>
      <c r="AD135" s="245" t="s">
        <v>458</v>
      </c>
      <c r="AE135" s="245" t="s">
        <v>12</v>
      </c>
    </row>
    <row r="136" spans="2:31" ht="15" customHeight="1" x14ac:dyDescent="0.35">
      <c r="B136" s="244">
        <v>101300</v>
      </c>
      <c r="C136" s="245" t="s">
        <v>649</v>
      </c>
      <c r="D136" s="244">
        <v>2013</v>
      </c>
      <c r="E136" s="245" t="s">
        <v>12</v>
      </c>
      <c r="F136" s="240">
        <v>190200.35813040001</v>
      </c>
      <c r="G136" s="240" t="s">
        <v>1755</v>
      </c>
      <c r="H136" s="240" t="s">
        <v>12</v>
      </c>
      <c r="I136" s="240">
        <v>190200.35813040001</v>
      </c>
      <c r="J136" s="240">
        <v>0</v>
      </c>
      <c r="K136" s="240">
        <v>0</v>
      </c>
      <c r="L136" s="240">
        <v>0</v>
      </c>
      <c r="M136" s="240">
        <v>0</v>
      </c>
      <c r="N136" s="240" t="s">
        <v>12</v>
      </c>
      <c r="O136" s="240">
        <v>190200.35813040001</v>
      </c>
      <c r="P136" s="240">
        <v>0</v>
      </c>
      <c r="Q136" s="240">
        <v>0</v>
      </c>
      <c r="R136" s="240">
        <v>190200.35813040001</v>
      </c>
      <c r="S136" s="240">
        <v>0</v>
      </c>
      <c r="T136" s="245" t="s">
        <v>12</v>
      </c>
      <c r="U136" s="245" t="s">
        <v>316</v>
      </c>
      <c r="V136" s="245" t="s">
        <v>317</v>
      </c>
      <c r="W136" s="245" t="s">
        <v>2115</v>
      </c>
      <c r="X136" s="245" t="s">
        <v>12</v>
      </c>
      <c r="Y136" s="245" t="s">
        <v>650</v>
      </c>
      <c r="Z136" s="245" t="s">
        <v>320</v>
      </c>
      <c r="AA136" s="247">
        <v>93930</v>
      </c>
      <c r="AB136" s="245" t="s">
        <v>352</v>
      </c>
      <c r="AC136" s="245" t="s">
        <v>201</v>
      </c>
      <c r="AD136" s="245" t="s">
        <v>458</v>
      </c>
      <c r="AE136" s="245" t="s">
        <v>12</v>
      </c>
    </row>
    <row r="137" spans="2:31" ht="15" customHeight="1" x14ac:dyDescent="0.35">
      <c r="B137" s="244">
        <v>101143</v>
      </c>
      <c r="C137" s="245" t="s">
        <v>651</v>
      </c>
      <c r="D137" s="244">
        <v>2013</v>
      </c>
      <c r="E137" s="245" t="s">
        <v>12</v>
      </c>
      <c r="F137" s="240">
        <v>169269.84894560001</v>
      </c>
      <c r="G137" s="240" t="s">
        <v>1755</v>
      </c>
      <c r="H137" s="240" t="s">
        <v>12</v>
      </c>
      <c r="I137" s="240">
        <v>169269.84894560001</v>
      </c>
      <c r="J137" s="240">
        <v>0</v>
      </c>
      <c r="K137" s="240">
        <v>0</v>
      </c>
      <c r="L137" s="240">
        <v>0</v>
      </c>
      <c r="M137" s="240">
        <v>0</v>
      </c>
      <c r="N137" s="240" t="s">
        <v>12</v>
      </c>
      <c r="O137" s="240">
        <v>169269.84894560001</v>
      </c>
      <c r="P137" s="240">
        <v>0</v>
      </c>
      <c r="Q137" s="240">
        <v>0</v>
      </c>
      <c r="R137" s="240">
        <v>169269.84894560001</v>
      </c>
      <c r="S137" s="240">
        <v>0</v>
      </c>
      <c r="T137" s="245" t="s">
        <v>12</v>
      </c>
      <c r="U137" s="245" t="s">
        <v>316</v>
      </c>
      <c r="V137" s="245" t="s">
        <v>317</v>
      </c>
      <c r="W137" s="245" t="s">
        <v>2115</v>
      </c>
      <c r="X137" s="245" t="s">
        <v>12</v>
      </c>
      <c r="Y137" s="245" t="s">
        <v>625</v>
      </c>
      <c r="Z137" s="245" t="s">
        <v>320</v>
      </c>
      <c r="AA137" s="247">
        <v>95143</v>
      </c>
      <c r="AB137" s="245" t="s">
        <v>352</v>
      </c>
      <c r="AC137" s="245" t="s">
        <v>201</v>
      </c>
      <c r="AD137" s="245" t="s">
        <v>354</v>
      </c>
      <c r="AE137" s="245" t="s">
        <v>12</v>
      </c>
    </row>
    <row r="138" spans="2:31" ht="15" customHeight="1" x14ac:dyDescent="0.35">
      <c r="B138" s="244">
        <v>100338</v>
      </c>
      <c r="C138" s="245" t="s">
        <v>652</v>
      </c>
      <c r="D138" s="244">
        <v>2013</v>
      </c>
      <c r="E138" s="245" t="s">
        <v>12</v>
      </c>
      <c r="F138" s="240">
        <v>1402618.2873559899</v>
      </c>
      <c r="G138" s="240" t="s">
        <v>1755</v>
      </c>
      <c r="H138" s="240" t="s">
        <v>12</v>
      </c>
      <c r="I138" s="240">
        <v>1387394.2873559899</v>
      </c>
      <c r="J138" s="240">
        <v>15224</v>
      </c>
      <c r="K138" s="240">
        <v>0</v>
      </c>
      <c r="L138" s="240">
        <v>0</v>
      </c>
      <c r="M138" s="240">
        <v>0</v>
      </c>
      <c r="N138" s="240" t="s">
        <v>12</v>
      </c>
      <c r="O138" s="240">
        <v>1387394.2873559899</v>
      </c>
      <c r="P138" s="240">
        <v>0</v>
      </c>
      <c r="Q138" s="240">
        <v>0</v>
      </c>
      <c r="R138" s="240">
        <v>1387394.2873559899</v>
      </c>
      <c r="S138" s="240">
        <v>15224</v>
      </c>
      <c r="T138" s="245" t="s">
        <v>12</v>
      </c>
      <c r="U138" s="245" t="s">
        <v>316</v>
      </c>
      <c r="V138" s="245" t="s">
        <v>317</v>
      </c>
      <c r="W138" s="245" t="s">
        <v>2115</v>
      </c>
      <c r="X138" s="245" t="s">
        <v>12</v>
      </c>
      <c r="Y138" s="245" t="s">
        <v>410</v>
      </c>
      <c r="Z138" s="245" t="s">
        <v>320</v>
      </c>
      <c r="AA138" s="247">
        <v>94565</v>
      </c>
      <c r="AB138" s="245" t="s">
        <v>352</v>
      </c>
      <c r="AC138" s="245" t="s">
        <v>201</v>
      </c>
      <c r="AD138" s="245" t="s">
        <v>458</v>
      </c>
      <c r="AE138" s="245" t="s">
        <v>12</v>
      </c>
    </row>
    <row r="139" spans="2:31" ht="15" customHeight="1" x14ac:dyDescent="0.35">
      <c r="B139" s="244">
        <v>100343</v>
      </c>
      <c r="C139" s="245" t="s">
        <v>653</v>
      </c>
      <c r="D139" s="244">
        <v>2013</v>
      </c>
      <c r="E139" s="245" t="s">
        <v>12</v>
      </c>
      <c r="F139" s="240">
        <v>1230285.4358055899</v>
      </c>
      <c r="G139" s="240" t="s">
        <v>1755</v>
      </c>
      <c r="H139" s="240" t="s">
        <v>12</v>
      </c>
      <c r="I139" s="240">
        <v>1230285.4358055899</v>
      </c>
      <c r="J139" s="240">
        <v>0</v>
      </c>
      <c r="K139" s="240">
        <v>0</v>
      </c>
      <c r="L139" s="240">
        <v>0</v>
      </c>
      <c r="M139" s="240">
        <v>0</v>
      </c>
      <c r="N139" s="240" t="s">
        <v>12</v>
      </c>
      <c r="O139" s="240">
        <v>1230285.4358055899</v>
      </c>
      <c r="P139" s="240">
        <v>0</v>
      </c>
      <c r="Q139" s="240">
        <v>0</v>
      </c>
      <c r="R139" s="240">
        <v>1230285.4358055899</v>
      </c>
      <c r="S139" s="240">
        <v>0</v>
      </c>
      <c r="T139" s="245" t="s">
        <v>12</v>
      </c>
      <c r="U139" s="245" t="s">
        <v>316</v>
      </c>
      <c r="V139" s="245" t="s">
        <v>317</v>
      </c>
      <c r="W139" s="245" t="s">
        <v>2115</v>
      </c>
      <c r="X139" s="245" t="s">
        <v>12</v>
      </c>
      <c r="Y139" s="245" t="s">
        <v>625</v>
      </c>
      <c r="Z139" s="245" t="s">
        <v>320</v>
      </c>
      <c r="AA139" s="247">
        <v>95013</v>
      </c>
      <c r="AB139" s="245" t="s">
        <v>352</v>
      </c>
      <c r="AC139" s="245" t="s">
        <v>201</v>
      </c>
      <c r="AD139" s="245" t="s">
        <v>354</v>
      </c>
      <c r="AE139" s="245" t="s">
        <v>12</v>
      </c>
    </row>
    <row r="140" spans="2:31" ht="15" customHeight="1" x14ac:dyDescent="0.35">
      <c r="B140" s="244">
        <v>101426</v>
      </c>
      <c r="C140" s="245" t="s">
        <v>654</v>
      </c>
      <c r="D140" s="244">
        <v>2013</v>
      </c>
      <c r="E140" s="245" t="s">
        <v>12</v>
      </c>
      <c r="F140" s="240">
        <v>9415.2253407999906</v>
      </c>
      <c r="G140" s="240" t="s">
        <v>1755</v>
      </c>
      <c r="H140" s="240" t="s">
        <v>12</v>
      </c>
      <c r="I140" s="240">
        <v>9415.2253407999906</v>
      </c>
      <c r="J140" s="240">
        <v>0</v>
      </c>
      <c r="K140" s="240">
        <v>0</v>
      </c>
      <c r="L140" s="240">
        <v>0</v>
      </c>
      <c r="M140" s="240">
        <v>0</v>
      </c>
      <c r="N140" s="240" t="s">
        <v>12</v>
      </c>
      <c r="O140" s="240">
        <v>9415.2253407999906</v>
      </c>
      <c r="P140" s="240">
        <v>0</v>
      </c>
      <c r="Q140" s="240">
        <v>0</v>
      </c>
      <c r="R140" s="240">
        <v>9415.2253407999906</v>
      </c>
      <c r="S140" s="240">
        <v>0</v>
      </c>
      <c r="T140" s="245" t="s">
        <v>12</v>
      </c>
      <c r="U140" s="245" t="s">
        <v>316</v>
      </c>
      <c r="V140" s="245" t="s">
        <v>317</v>
      </c>
      <c r="W140" s="245" t="s">
        <v>2115</v>
      </c>
      <c r="X140" s="245" t="s">
        <v>12</v>
      </c>
      <c r="Y140" s="245" t="s">
        <v>625</v>
      </c>
      <c r="Z140" s="245" t="s">
        <v>320</v>
      </c>
      <c r="AA140" s="247">
        <v>95134</v>
      </c>
      <c r="AB140" s="245" t="s">
        <v>352</v>
      </c>
      <c r="AC140" s="245" t="s">
        <v>201</v>
      </c>
      <c r="AD140" s="245" t="s">
        <v>458</v>
      </c>
      <c r="AE140" s="245" t="s">
        <v>12</v>
      </c>
    </row>
    <row r="141" spans="2:31" ht="15" customHeight="1" x14ac:dyDescent="0.35">
      <c r="B141" s="244">
        <v>101746</v>
      </c>
      <c r="C141" s="245" t="s">
        <v>655</v>
      </c>
      <c r="D141" s="244">
        <v>2013</v>
      </c>
      <c r="E141" s="245" t="s">
        <v>12</v>
      </c>
      <c r="F141" s="240">
        <v>1393487.3402879899</v>
      </c>
      <c r="G141" s="240" t="s">
        <v>1755</v>
      </c>
      <c r="H141" s="240" t="s">
        <v>12</v>
      </c>
      <c r="I141" s="240">
        <v>1393487.3402879899</v>
      </c>
      <c r="J141" s="240">
        <v>0</v>
      </c>
      <c r="K141" s="240">
        <v>0</v>
      </c>
      <c r="L141" s="240">
        <v>0</v>
      </c>
      <c r="M141" s="240">
        <v>0</v>
      </c>
      <c r="N141" s="240" t="s">
        <v>12</v>
      </c>
      <c r="O141" s="240">
        <v>1393487.3402879899</v>
      </c>
      <c r="P141" s="240">
        <v>0</v>
      </c>
      <c r="Q141" s="240">
        <v>0</v>
      </c>
      <c r="R141" s="240">
        <v>1393487.3402879899</v>
      </c>
      <c r="S141" s="240">
        <v>0</v>
      </c>
      <c r="T141" s="245" t="s">
        <v>12</v>
      </c>
      <c r="U141" s="245" t="s">
        <v>316</v>
      </c>
      <c r="V141" s="245" t="s">
        <v>317</v>
      </c>
      <c r="W141" s="245" t="s">
        <v>2115</v>
      </c>
      <c r="X141" s="245" t="s">
        <v>12</v>
      </c>
      <c r="Y141" s="245" t="s">
        <v>460</v>
      </c>
      <c r="Z141" s="245" t="s">
        <v>320</v>
      </c>
      <c r="AA141" s="247">
        <v>92154</v>
      </c>
      <c r="AB141" s="245" t="s">
        <v>352</v>
      </c>
      <c r="AC141" s="245" t="s">
        <v>201</v>
      </c>
      <c r="AD141" s="245" t="s">
        <v>354</v>
      </c>
      <c r="AE141" s="245" t="s">
        <v>12</v>
      </c>
    </row>
    <row r="142" spans="2:31" ht="15" customHeight="1" x14ac:dyDescent="0.35">
      <c r="B142" s="244">
        <v>100345</v>
      </c>
      <c r="C142" s="245" t="s">
        <v>656</v>
      </c>
      <c r="D142" s="244">
        <v>2013</v>
      </c>
      <c r="E142" s="245" t="s">
        <v>12</v>
      </c>
      <c r="F142" s="240">
        <v>1860382.8052439899</v>
      </c>
      <c r="G142" s="240" t="s">
        <v>1755</v>
      </c>
      <c r="H142" s="240" t="s">
        <v>12</v>
      </c>
      <c r="I142" s="240">
        <v>1860382.8052439899</v>
      </c>
      <c r="J142" s="240">
        <v>0</v>
      </c>
      <c r="K142" s="240">
        <v>0</v>
      </c>
      <c r="L142" s="240">
        <v>0</v>
      </c>
      <c r="M142" s="240">
        <v>0</v>
      </c>
      <c r="N142" s="240" t="s">
        <v>12</v>
      </c>
      <c r="O142" s="240">
        <v>1860382.8052439899</v>
      </c>
      <c r="P142" s="240">
        <v>0</v>
      </c>
      <c r="Q142" s="240">
        <v>0</v>
      </c>
      <c r="R142" s="240">
        <v>1860382.8052439899</v>
      </c>
      <c r="S142" s="240">
        <v>0</v>
      </c>
      <c r="T142" s="245" t="s">
        <v>12</v>
      </c>
      <c r="U142" s="245" t="s">
        <v>316</v>
      </c>
      <c r="V142" s="245" t="s">
        <v>317</v>
      </c>
      <c r="W142" s="245" t="s">
        <v>2115</v>
      </c>
      <c r="X142" s="245" t="s">
        <v>12</v>
      </c>
      <c r="Y142" s="245" t="s">
        <v>657</v>
      </c>
      <c r="Z142" s="245" t="s">
        <v>320</v>
      </c>
      <c r="AA142" s="247">
        <v>93243</v>
      </c>
      <c r="AB142" s="245" t="s">
        <v>352</v>
      </c>
      <c r="AC142" s="245" t="s">
        <v>201</v>
      </c>
      <c r="AD142" s="245" t="s">
        <v>354</v>
      </c>
      <c r="AE142" s="245" t="s">
        <v>12</v>
      </c>
    </row>
    <row r="143" spans="2:31" ht="15" customHeight="1" x14ac:dyDescent="0.35">
      <c r="B143" s="244">
        <v>104456</v>
      </c>
      <c r="C143" s="245" t="s">
        <v>658</v>
      </c>
      <c r="D143" s="244">
        <v>2013</v>
      </c>
      <c r="E143" s="245" t="s">
        <v>12</v>
      </c>
      <c r="F143" s="240">
        <v>542887.92244560004</v>
      </c>
      <c r="G143" s="240" t="s">
        <v>1755</v>
      </c>
      <c r="H143" s="240" t="s">
        <v>12</v>
      </c>
      <c r="I143" s="240">
        <v>542887.92244560004</v>
      </c>
      <c r="J143" s="240">
        <v>0</v>
      </c>
      <c r="K143" s="240">
        <v>0</v>
      </c>
      <c r="L143" s="240">
        <v>0</v>
      </c>
      <c r="M143" s="240">
        <v>0</v>
      </c>
      <c r="N143" s="240" t="s">
        <v>12</v>
      </c>
      <c r="O143" s="240">
        <v>542887.92244560004</v>
      </c>
      <c r="P143" s="240">
        <v>0</v>
      </c>
      <c r="Q143" s="240">
        <v>0</v>
      </c>
      <c r="R143" s="240">
        <v>542887.92244560004</v>
      </c>
      <c r="S143" s="240">
        <v>0</v>
      </c>
      <c r="T143" s="245" t="s">
        <v>12</v>
      </c>
      <c r="U143" s="245" t="s">
        <v>316</v>
      </c>
      <c r="V143" s="245" t="s">
        <v>317</v>
      </c>
      <c r="W143" s="245" t="s">
        <v>2115</v>
      </c>
      <c r="X143" s="245" t="s">
        <v>12</v>
      </c>
      <c r="Y143" s="245" t="s">
        <v>659</v>
      </c>
      <c r="Z143" s="245" t="s">
        <v>320</v>
      </c>
      <c r="AA143" s="247">
        <v>94545</v>
      </c>
      <c r="AB143" s="245" t="s">
        <v>352</v>
      </c>
      <c r="AC143" s="245" t="s">
        <v>201</v>
      </c>
      <c r="AD143" s="245" t="s">
        <v>354</v>
      </c>
      <c r="AE143" s="245" t="s">
        <v>12</v>
      </c>
    </row>
    <row r="144" spans="2:31" ht="15" customHeight="1" x14ac:dyDescent="0.35">
      <c r="B144" s="244">
        <v>3010</v>
      </c>
      <c r="C144" s="245" t="s">
        <v>661</v>
      </c>
      <c r="D144" s="244">
        <v>2013</v>
      </c>
      <c r="E144" s="245" t="s">
        <v>12</v>
      </c>
      <c r="F144" s="240">
        <v>942410.94744109805</v>
      </c>
      <c r="G144" s="240" t="s">
        <v>1755</v>
      </c>
      <c r="H144" s="240" t="s">
        <v>12</v>
      </c>
      <c r="I144" s="240">
        <v>0</v>
      </c>
      <c r="J144" s="240">
        <v>0</v>
      </c>
      <c r="K144" s="240">
        <v>0</v>
      </c>
      <c r="L144" s="240">
        <v>0</v>
      </c>
      <c r="M144" s="240">
        <v>942410.94744109805</v>
      </c>
      <c r="N144" s="240" t="s">
        <v>12</v>
      </c>
      <c r="O144" s="240">
        <v>0</v>
      </c>
      <c r="P144" s="240">
        <v>0</v>
      </c>
      <c r="Q144" s="240">
        <v>939128.96031109802</v>
      </c>
      <c r="R144" s="240">
        <v>939128.96031109802</v>
      </c>
      <c r="S144" s="240">
        <v>3281.98713000002</v>
      </c>
      <c r="T144" s="245" t="s">
        <v>12</v>
      </c>
      <c r="U144" s="245" t="s">
        <v>316</v>
      </c>
      <c r="V144" s="245" t="s">
        <v>317</v>
      </c>
      <c r="W144" s="245" t="s">
        <v>2115</v>
      </c>
      <c r="X144" s="245" t="s">
        <v>12</v>
      </c>
      <c r="Y144" s="245" t="s">
        <v>444</v>
      </c>
      <c r="Z144" s="245" t="s">
        <v>445</v>
      </c>
      <c r="AA144" s="247">
        <v>90120</v>
      </c>
      <c r="AB144" s="245" t="s">
        <v>321</v>
      </c>
      <c r="AC144" s="245" t="s">
        <v>322</v>
      </c>
      <c r="AD144" s="245" t="s">
        <v>323</v>
      </c>
      <c r="AE144" s="245" t="s">
        <v>12</v>
      </c>
    </row>
    <row r="145" spans="2:31" ht="15" customHeight="1" x14ac:dyDescent="0.35">
      <c r="B145" s="244">
        <v>101258</v>
      </c>
      <c r="C145" s="245" t="s">
        <v>2060</v>
      </c>
      <c r="D145" s="244">
        <v>2013</v>
      </c>
      <c r="E145" s="245" t="s">
        <v>12</v>
      </c>
      <c r="F145" s="240">
        <v>133.12995782799899</v>
      </c>
      <c r="G145" s="240" t="s">
        <v>1755</v>
      </c>
      <c r="H145" s="240" t="s">
        <v>12</v>
      </c>
      <c r="I145" s="240">
        <v>133.12995782799899</v>
      </c>
      <c r="J145" s="240">
        <v>0</v>
      </c>
      <c r="K145" s="240">
        <v>0</v>
      </c>
      <c r="L145" s="240">
        <v>0</v>
      </c>
      <c r="M145" s="240">
        <v>0</v>
      </c>
      <c r="N145" s="240" t="s">
        <v>12</v>
      </c>
      <c r="O145" s="240">
        <v>133.12995782799899</v>
      </c>
      <c r="P145" s="240">
        <v>0</v>
      </c>
      <c r="Q145" s="240">
        <v>0</v>
      </c>
      <c r="R145" s="240">
        <v>133.12995782799899</v>
      </c>
      <c r="S145" s="240">
        <v>0</v>
      </c>
      <c r="T145" s="245" t="s">
        <v>12</v>
      </c>
      <c r="U145" s="245" t="s">
        <v>316</v>
      </c>
      <c r="V145" s="245" t="s">
        <v>316</v>
      </c>
      <c r="W145" s="245" t="s">
        <v>381</v>
      </c>
      <c r="X145" s="245" t="s">
        <v>12</v>
      </c>
      <c r="Y145" s="245" t="s">
        <v>725</v>
      </c>
      <c r="Z145" s="245" t="s">
        <v>320</v>
      </c>
      <c r="AA145" s="247">
        <v>92324</v>
      </c>
      <c r="AB145" s="245" t="s">
        <v>666</v>
      </c>
      <c r="AC145" s="245" t="s">
        <v>667</v>
      </c>
      <c r="AD145" s="245" t="s">
        <v>668</v>
      </c>
      <c r="AE145" s="245" t="s">
        <v>12</v>
      </c>
    </row>
    <row r="146" spans="2:31" ht="15" customHeight="1" x14ac:dyDescent="0.35">
      <c r="B146" s="244">
        <v>101029</v>
      </c>
      <c r="C146" s="245" t="s">
        <v>664</v>
      </c>
      <c r="D146" s="244">
        <v>2013</v>
      </c>
      <c r="E146" s="245" t="s">
        <v>12</v>
      </c>
      <c r="F146" s="240">
        <v>942364.85627085494</v>
      </c>
      <c r="G146" s="240" t="s">
        <v>1755</v>
      </c>
      <c r="H146" s="240" t="s">
        <v>12</v>
      </c>
      <c r="I146" s="240">
        <v>942364.85627085494</v>
      </c>
      <c r="J146" s="240">
        <v>0</v>
      </c>
      <c r="K146" s="240">
        <v>0</v>
      </c>
      <c r="L146" s="240">
        <v>0</v>
      </c>
      <c r="M146" s="240">
        <v>0</v>
      </c>
      <c r="N146" s="240" t="s">
        <v>12</v>
      </c>
      <c r="O146" s="240">
        <v>942364.85627085494</v>
      </c>
      <c r="P146" s="240">
        <v>0</v>
      </c>
      <c r="Q146" s="240">
        <v>0</v>
      </c>
      <c r="R146" s="240">
        <v>942364.85627085494</v>
      </c>
      <c r="S146" s="240">
        <v>0</v>
      </c>
      <c r="T146" s="245" t="s">
        <v>12</v>
      </c>
      <c r="U146" s="245" t="s">
        <v>316</v>
      </c>
      <c r="V146" s="245" t="s">
        <v>316</v>
      </c>
      <c r="W146" s="245" t="s">
        <v>381</v>
      </c>
      <c r="X146" s="245" t="s">
        <v>12</v>
      </c>
      <c r="Y146" s="245" t="s">
        <v>665</v>
      </c>
      <c r="Z146" s="245" t="s">
        <v>320</v>
      </c>
      <c r="AA146" s="247">
        <v>93501</v>
      </c>
      <c r="AB146" s="245" t="s">
        <v>666</v>
      </c>
      <c r="AC146" s="245" t="s">
        <v>667</v>
      </c>
      <c r="AD146" s="245" t="s">
        <v>668</v>
      </c>
      <c r="AE146" s="245" t="s">
        <v>12</v>
      </c>
    </row>
    <row r="147" spans="2:31" ht="15" customHeight="1" x14ac:dyDescent="0.35">
      <c r="B147" s="244">
        <v>100936</v>
      </c>
      <c r="C147" s="245" t="s">
        <v>671</v>
      </c>
      <c r="D147" s="244">
        <v>2013</v>
      </c>
      <c r="E147" s="245" t="s">
        <v>12</v>
      </c>
      <c r="F147" s="240">
        <v>40734.913214390297</v>
      </c>
      <c r="G147" s="240" t="s">
        <v>1755</v>
      </c>
      <c r="H147" s="240" t="s">
        <v>12</v>
      </c>
      <c r="I147" s="240">
        <v>40734.913214390297</v>
      </c>
      <c r="J147" s="240">
        <v>0</v>
      </c>
      <c r="K147" s="240">
        <v>0</v>
      </c>
      <c r="L147" s="240">
        <v>0</v>
      </c>
      <c r="M147" s="240">
        <v>0</v>
      </c>
      <c r="N147" s="240" t="s">
        <v>12</v>
      </c>
      <c r="O147" s="240">
        <v>40734.913214390297</v>
      </c>
      <c r="P147" s="240">
        <v>0</v>
      </c>
      <c r="Q147" s="240">
        <v>0</v>
      </c>
      <c r="R147" s="240">
        <v>40734.913214390297</v>
      </c>
      <c r="S147" s="240">
        <v>0</v>
      </c>
      <c r="T147" s="245" t="s">
        <v>12</v>
      </c>
      <c r="U147" s="245" t="s">
        <v>316</v>
      </c>
      <c r="V147" s="245" t="s">
        <v>316</v>
      </c>
      <c r="W147" s="245" t="s">
        <v>430</v>
      </c>
      <c r="X147" s="245" t="s">
        <v>12</v>
      </c>
      <c r="Y147" s="245" t="s">
        <v>672</v>
      </c>
      <c r="Z147" s="245" t="s">
        <v>320</v>
      </c>
      <c r="AA147" s="247">
        <v>95620</v>
      </c>
      <c r="AB147" s="245" t="s">
        <v>673</v>
      </c>
      <c r="AC147" s="245" t="s">
        <v>201</v>
      </c>
      <c r="AD147" s="245" t="s">
        <v>327</v>
      </c>
      <c r="AE147" s="245" t="s">
        <v>12</v>
      </c>
    </row>
    <row r="148" spans="2:31" ht="15" customHeight="1" x14ac:dyDescent="0.35">
      <c r="B148" s="244">
        <v>104199</v>
      </c>
      <c r="C148" s="245" t="s">
        <v>674</v>
      </c>
      <c r="D148" s="244">
        <v>2013</v>
      </c>
      <c r="E148" s="245" t="s">
        <v>12</v>
      </c>
      <c r="F148" s="240">
        <v>24224.735831599901</v>
      </c>
      <c r="G148" s="240" t="s">
        <v>1755</v>
      </c>
      <c r="H148" s="240" t="s">
        <v>12</v>
      </c>
      <c r="I148" s="240">
        <v>24224.735831599901</v>
      </c>
      <c r="J148" s="240">
        <v>0</v>
      </c>
      <c r="K148" s="240">
        <v>0</v>
      </c>
      <c r="L148" s="240">
        <v>0</v>
      </c>
      <c r="M148" s="240">
        <v>0</v>
      </c>
      <c r="N148" s="240" t="s">
        <v>12</v>
      </c>
      <c r="O148" s="240">
        <v>0</v>
      </c>
      <c r="P148" s="240">
        <v>0</v>
      </c>
      <c r="Q148" s="240">
        <v>0</v>
      </c>
      <c r="R148" s="240">
        <v>0</v>
      </c>
      <c r="S148" s="240">
        <v>24224.735831599901</v>
      </c>
      <c r="T148" s="245" t="s">
        <v>12</v>
      </c>
      <c r="U148" s="245" t="s">
        <v>317</v>
      </c>
      <c r="V148" s="245" t="s">
        <v>317</v>
      </c>
      <c r="W148" s="245" t="s">
        <v>12</v>
      </c>
      <c r="X148" s="245" t="s">
        <v>12</v>
      </c>
      <c r="Y148" s="245" t="s">
        <v>675</v>
      </c>
      <c r="Z148" s="245" t="s">
        <v>320</v>
      </c>
      <c r="AA148" s="247">
        <v>95206</v>
      </c>
      <c r="AB148" s="245" t="s">
        <v>673</v>
      </c>
      <c r="AC148" s="245" t="s">
        <v>201</v>
      </c>
      <c r="AD148" s="245" t="s">
        <v>327</v>
      </c>
      <c r="AE148" s="245" t="s">
        <v>12</v>
      </c>
    </row>
    <row r="149" spans="2:31" ht="15" customHeight="1" x14ac:dyDescent="0.35">
      <c r="B149" s="244">
        <v>104008</v>
      </c>
      <c r="C149" s="245" t="s">
        <v>676</v>
      </c>
      <c r="D149" s="244">
        <v>2013</v>
      </c>
      <c r="E149" s="245" t="s">
        <v>12</v>
      </c>
      <c r="F149" s="240">
        <v>58166.995276479902</v>
      </c>
      <c r="G149" s="240" t="s">
        <v>1755</v>
      </c>
      <c r="H149" s="240" t="s">
        <v>12</v>
      </c>
      <c r="I149" s="240">
        <v>58110.995276479902</v>
      </c>
      <c r="J149" s="240">
        <v>56</v>
      </c>
      <c r="K149" s="240">
        <v>0</v>
      </c>
      <c r="L149" s="240">
        <v>0</v>
      </c>
      <c r="M149" s="240">
        <v>0</v>
      </c>
      <c r="N149" s="240" t="s">
        <v>12</v>
      </c>
      <c r="O149" s="240">
        <v>58110.995276479902</v>
      </c>
      <c r="P149" s="240">
        <v>0</v>
      </c>
      <c r="Q149" s="240">
        <v>0</v>
      </c>
      <c r="R149" s="240">
        <v>58110.995276479902</v>
      </c>
      <c r="S149" s="240">
        <v>56</v>
      </c>
      <c r="T149" s="245" t="s">
        <v>12</v>
      </c>
      <c r="U149" s="245" t="s">
        <v>316</v>
      </c>
      <c r="V149" s="245" t="s">
        <v>317</v>
      </c>
      <c r="W149" s="245" t="s">
        <v>497</v>
      </c>
      <c r="X149" s="245" t="s">
        <v>12</v>
      </c>
      <c r="Y149" s="245" t="s">
        <v>677</v>
      </c>
      <c r="Z149" s="245" t="s">
        <v>320</v>
      </c>
      <c r="AA149" s="247">
        <v>92805</v>
      </c>
      <c r="AB149" s="245" t="s">
        <v>352</v>
      </c>
      <c r="AC149" s="245" t="s">
        <v>204</v>
      </c>
      <c r="AD149" s="245" t="s">
        <v>354</v>
      </c>
      <c r="AE149" s="245" t="s">
        <v>12</v>
      </c>
    </row>
    <row r="150" spans="2:31" ht="15" customHeight="1" x14ac:dyDescent="0.35">
      <c r="B150" s="244">
        <v>100128</v>
      </c>
      <c r="C150" s="245" t="s">
        <v>1915</v>
      </c>
      <c r="D150" s="244">
        <v>2013</v>
      </c>
      <c r="E150" s="245" t="s">
        <v>12</v>
      </c>
      <c r="F150" s="240">
        <v>212739.448488922</v>
      </c>
      <c r="G150" s="240" t="s">
        <v>1755</v>
      </c>
      <c r="H150" s="240" t="s">
        <v>12</v>
      </c>
      <c r="I150" s="240">
        <v>212739.448488922</v>
      </c>
      <c r="J150" s="240">
        <v>0</v>
      </c>
      <c r="K150" s="240">
        <v>0</v>
      </c>
      <c r="L150" s="240">
        <v>0</v>
      </c>
      <c r="M150" s="240">
        <v>0</v>
      </c>
      <c r="N150" s="240" t="s">
        <v>12</v>
      </c>
      <c r="O150" s="240">
        <v>212739.448488922</v>
      </c>
      <c r="P150" s="240">
        <v>0</v>
      </c>
      <c r="Q150" s="240">
        <v>0</v>
      </c>
      <c r="R150" s="240">
        <v>212739.448488922</v>
      </c>
      <c r="S150" s="240">
        <v>0</v>
      </c>
      <c r="T150" s="245" t="s">
        <v>12</v>
      </c>
      <c r="U150" s="245" t="s">
        <v>316</v>
      </c>
      <c r="V150" s="245" t="s">
        <v>317</v>
      </c>
      <c r="W150" s="245" t="s">
        <v>467</v>
      </c>
      <c r="X150" s="245" t="s">
        <v>12</v>
      </c>
      <c r="Y150" s="245" t="s">
        <v>1586</v>
      </c>
      <c r="Z150" s="245" t="s">
        <v>320</v>
      </c>
      <c r="AA150" s="247">
        <v>94305</v>
      </c>
      <c r="AB150" s="245" t="s">
        <v>352</v>
      </c>
      <c r="AC150" s="245" t="s">
        <v>201</v>
      </c>
      <c r="AD150" s="245" t="s">
        <v>458</v>
      </c>
      <c r="AE150" s="245" t="s">
        <v>12</v>
      </c>
    </row>
    <row r="151" spans="2:31" ht="15" customHeight="1" x14ac:dyDescent="0.35">
      <c r="B151" s="244">
        <v>2214</v>
      </c>
      <c r="C151" s="245" t="s">
        <v>1766</v>
      </c>
      <c r="D151" s="244">
        <v>2013</v>
      </c>
      <c r="E151" s="245" t="s">
        <v>12</v>
      </c>
      <c r="F151" s="240">
        <v>3751.3600799999899</v>
      </c>
      <c r="G151" s="240" t="s">
        <v>1755</v>
      </c>
      <c r="H151" s="240" t="s">
        <v>12</v>
      </c>
      <c r="I151" s="240">
        <v>0</v>
      </c>
      <c r="J151" s="240">
        <v>0</v>
      </c>
      <c r="K151" s="240">
        <v>0</v>
      </c>
      <c r="L151" s="240">
        <v>0</v>
      </c>
      <c r="M151" s="240">
        <v>3751.3600799999899</v>
      </c>
      <c r="N151" s="240" t="s">
        <v>12</v>
      </c>
      <c r="O151" s="240">
        <v>0</v>
      </c>
      <c r="P151" s="240">
        <v>0</v>
      </c>
      <c r="Q151" s="240">
        <v>3751.3600799999899</v>
      </c>
      <c r="R151" s="240">
        <v>3751.3600799999899</v>
      </c>
      <c r="S151" s="240">
        <v>0</v>
      </c>
      <c r="T151" s="245" t="s">
        <v>12</v>
      </c>
      <c r="U151" s="245" t="s">
        <v>316</v>
      </c>
      <c r="V151" s="245" t="s">
        <v>317</v>
      </c>
      <c r="W151" s="245" t="s">
        <v>777</v>
      </c>
      <c r="X151" s="245" t="s">
        <v>12</v>
      </c>
      <c r="Y151" s="245" t="s">
        <v>1767</v>
      </c>
      <c r="Z151" s="245" t="s">
        <v>1768</v>
      </c>
      <c r="AA151" s="247">
        <v>55343</v>
      </c>
      <c r="AB151" s="245" t="s">
        <v>560</v>
      </c>
      <c r="AC151" s="245" t="s">
        <v>322</v>
      </c>
      <c r="AD151" s="245" t="s">
        <v>323</v>
      </c>
      <c r="AE151" s="245" t="s">
        <v>12</v>
      </c>
    </row>
    <row r="152" spans="2:31" ht="15" customHeight="1" x14ac:dyDescent="0.35">
      <c r="B152" s="244">
        <v>104375</v>
      </c>
      <c r="C152" s="245" t="s">
        <v>1841</v>
      </c>
      <c r="D152" s="244">
        <v>2013</v>
      </c>
      <c r="E152" s="245" t="s">
        <v>12</v>
      </c>
      <c r="F152" s="240">
        <v>21010.586488000001</v>
      </c>
      <c r="G152" s="240" t="s">
        <v>1755</v>
      </c>
      <c r="H152" s="240" t="s">
        <v>12</v>
      </c>
      <c r="I152" s="240">
        <v>21010.586488000001</v>
      </c>
      <c r="J152" s="240">
        <v>0</v>
      </c>
      <c r="K152" s="240">
        <v>0</v>
      </c>
      <c r="L152" s="240">
        <v>0</v>
      </c>
      <c r="M152" s="240">
        <v>0</v>
      </c>
      <c r="N152" s="240" t="s">
        <v>12</v>
      </c>
      <c r="O152" s="240">
        <v>0</v>
      </c>
      <c r="P152" s="240">
        <v>0</v>
      </c>
      <c r="Q152" s="240">
        <v>0</v>
      </c>
      <c r="R152" s="240">
        <v>0</v>
      </c>
      <c r="S152" s="240">
        <v>21010.586488000001</v>
      </c>
      <c r="T152" s="245" t="s">
        <v>12</v>
      </c>
      <c r="U152" s="245" t="s">
        <v>317</v>
      </c>
      <c r="V152" s="245" t="s">
        <v>317</v>
      </c>
      <c r="W152" s="245" t="s">
        <v>12</v>
      </c>
      <c r="X152" s="245" t="s">
        <v>12</v>
      </c>
      <c r="Y152" s="245" t="s">
        <v>1293</v>
      </c>
      <c r="Z152" s="245" t="s">
        <v>320</v>
      </c>
      <c r="AA152" s="247">
        <v>94560</v>
      </c>
      <c r="AB152" s="245" t="s">
        <v>400</v>
      </c>
      <c r="AC152" s="245" t="s">
        <v>201</v>
      </c>
      <c r="AD152" s="245" t="s">
        <v>327</v>
      </c>
      <c r="AE152" s="245" t="s">
        <v>12</v>
      </c>
    </row>
    <row r="153" spans="2:31" ht="15" customHeight="1" x14ac:dyDescent="0.35">
      <c r="B153" s="244">
        <v>101734</v>
      </c>
      <c r="C153" s="245" t="s">
        <v>680</v>
      </c>
      <c r="D153" s="244">
        <v>2013</v>
      </c>
      <c r="E153" s="245" t="s">
        <v>12</v>
      </c>
      <c r="F153" s="240">
        <v>34010.323149809003</v>
      </c>
      <c r="G153" s="240" t="s">
        <v>1755</v>
      </c>
      <c r="H153" s="240" t="s">
        <v>12</v>
      </c>
      <c r="I153" s="240">
        <v>34010.323149809003</v>
      </c>
      <c r="J153" s="240">
        <v>0</v>
      </c>
      <c r="K153" s="240">
        <v>0</v>
      </c>
      <c r="L153" s="240">
        <v>0</v>
      </c>
      <c r="M153" s="240">
        <v>0</v>
      </c>
      <c r="N153" s="240" t="s">
        <v>12</v>
      </c>
      <c r="O153" s="240">
        <v>34010.323149809003</v>
      </c>
      <c r="P153" s="240">
        <v>0</v>
      </c>
      <c r="Q153" s="240">
        <v>0</v>
      </c>
      <c r="R153" s="240">
        <v>34010.323149809003</v>
      </c>
      <c r="S153" s="240">
        <v>0</v>
      </c>
      <c r="T153" s="245" t="s">
        <v>12</v>
      </c>
      <c r="U153" s="245" t="s">
        <v>316</v>
      </c>
      <c r="V153" s="245" t="s">
        <v>316</v>
      </c>
      <c r="W153" s="245" t="s">
        <v>363</v>
      </c>
      <c r="X153" s="245" t="s">
        <v>12</v>
      </c>
      <c r="Y153" s="245" t="s">
        <v>399</v>
      </c>
      <c r="Z153" s="245" t="s">
        <v>320</v>
      </c>
      <c r="AA153" s="247">
        <v>90723</v>
      </c>
      <c r="AB153" s="245" t="s">
        <v>681</v>
      </c>
      <c r="AC153" s="245" t="s">
        <v>201</v>
      </c>
      <c r="AD153" s="245" t="s">
        <v>327</v>
      </c>
      <c r="AE153" s="245" t="s">
        <v>12</v>
      </c>
    </row>
    <row r="154" spans="2:31" ht="15" customHeight="1" x14ac:dyDescent="0.35">
      <c r="B154" s="244">
        <v>100129</v>
      </c>
      <c r="C154" s="245" t="s">
        <v>1769</v>
      </c>
      <c r="D154" s="244">
        <v>2013</v>
      </c>
      <c r="E154" s="245" t="s">
        <v>12</v>
      </c>
      <c r="F154" s="240">
        <v>125171.64</v>
      </c>
      <c r="G154" s="240" t="s">
        <v>1755</v>
      </c>
      <c r="H154" s="240" t="s">
        <v>12</v>
      </c>
      <c r="I154" s="240">
        <v>125171.64</v>
      </c>
      <c r="J154" s="240">
        <v>0</v>
      </c>
      <c r="K154" s="240">
        <v>0</v>
      </c>
      <c r="L154" s="240">
        <v>0</v>
      </c>
      <c r="M154" s="240">
        <v>0</v>
      </c>
      <c r="N154" s="240" t="s">
        <v>12</v>
      </c>
      <c r="O154" s="240">
        <v>125171.64</v>
      </c>
      <c r="P154" s="240">
        <v>0</v>
      </c>
      <c r="Q154" s="240">
        <v>0</v>
      </c>
      <c r="R154" s="240">
        <v>125171.64</v>
      </c>
      <c r="S154" s="240">
        <v>0</v>
      </c>
      <c r="T154" s="245" t="s">
        <v>12</v>
      </c>
      <c r="U154" s="245" t="s">
        <v>316</v>
      </c>
      <c r="V154" s="245" t="s">
        <v>317</v>
      </c>
      <c r="W154" s="245" t="s">
        <v>2115</v>
      </c>
      <c r="X154" s="245" t="s">
        <v>12</v>
      </c>
      <c r="Y154" s="245" t="s">
        <v>373</v>
      </c>
      <c r="Z154" s="245" t="s">
        <v>320</v>
      </c>
      <c r="AA154" s="247">
        <v>90746</v>
      </c>
      <c r="AB154" s="245" t="s">
        <v>352</v>
      </c>
      <c r="AC154" s="245" t="s">
        <v>204</v>
      </c>
      <c r="AD154" s="245" t="s">
        <v>458</v>
      </c>
      <c r="AE154" s="245" t="s">
        <v>12</v>
      </c>
    </row>
    <row r="155" spans="2:31" ht="15" customHeight="1" x14ac:dyDescent="0.35">
      <c r="B155" s="244">
        <v>104660</v>
      </c>
      <c r="C155" s="245" t="s">
        <v>683</v>
      </c>
      <c r="D155" s="244">
        <v>2013</v>
      </c>
      <c r="E155" s="245" t="s">
        <v>12</v>
      </c>
      <c r="F155" s="240">
        <v>16684.138496</v>
      </c>
      <c r="G155" s="240" t="s">
        <v>1755</v>
      </c>
      <c r="H155" s="240" t="s">
        <v>12</v>
      </c>
      <c r="I155" s="240">
        <v>16684.138496</v>
      </c>
      <c r="J155" s="240">
        <v>0</v>
      </c>
      <c r="K155" s="240">
        <v>0</v>
      </c>
      <c r="L155" s="240">
        <v>0</v>
      </c>
      <c r="M155" s="240">
        <v>0</v>
      </c>
      <c r="N155" s="240" t="s">
        <v>12</v>
      </c>
      <c r="O155" s="240">
        <v>0</v>
      </c>
      <c r="P155" s="240">
        <v>0</v>
      </c>
      <c r="Q155" s="240">
        <v>0</v>
      </c>
      <c r="R155" s="240">
        <v>0</v>
      </c>
      <c r="S155" s="240">
        <v>16684.138496</v>
      </c>
      <c r="T155" s="245" t="s">
        <v>12</v>
      </c>
      <c r="U155" s="245" t="s">
        <v>317</v>
      </c>
      <c r="V155" s="245" t="s">
        <v>317</v>
      </c>
      <c r="W155" s="245" t="s">
        <v>12</v>
      </c>
      <c r="X155" s="245" t="s">
        <v>12</v>
      </c>
      <c r="Y155" s="245" t="s">
        <v>506</v>
      </c>
      <c r="Z155" s="245" t="s">
        <v>320</v>
      </c>
      <c r="AA155" s="247">
        <v>90048</v>
      </c>
      <c r="AB155" s="245" t="s">
        <v>684</v>
      </c>
      <c r="AC155" s="245" t="s">
        <v>201</v>
      </c>
      <c r="AD155" s="245" t="s">
        <v>327</v>
      </c>
      <c r="AE155" s="245" t="s">
        <v>12</v>
      </c>
    </row>
    <row r="156" spans="2:31" ht="15" customHeight="1" x14ac:dyDescent="0.35">
      <c r="B156" s="244">
        <v>101476</v>
      </c>
      <c r="C156" s="245" t="s">
        <v>685</v>
      </c>
      <c r="D156" s="244">
        <v>2013</v>
      </c>
      <c r="E156" s="245" t="s">
        <v>12</v>
      </c>
      <c r="F156" s="240">
        <v>1895839.8214783601</v>
      </c>
      <c r="G156" s="240" t="s">
        <v>1755</v>
      </c>
      <c r="H156" s="240" t="s">
        <v>12</v>
      </c>
      <c r="I156" s="240">
        <v>1802479.8214783601</v>
      </c>
      <c r="J156" s="240">
        <v>93360</v>
      </c>
      <c r="K156" s="240">
        <v>0</v>
      </c>
      <c r="L156" s="240">
        <v>0</v>
      </c>
      <c r="M156" s="240">
        <v>0</v>
      </c>
      <c r="N156" s="240" t="s">
        <v>12</v>
      </c>
      <c r="O156" s="240">
        <v>1802479.8214783601</v>
      </c>
      <c r="P156" s="240">
        <v>0</v>
      </c>
      <c r="Q156" s="240">
        <v>0</v>
      </c>
      <c r="R156" s="240">
        <v>1802479.8214783601</v>
      </c>
      <c r="S156" s="240">
        <v>93360</v>
      </c>
      <c r="T156" s="245" t="s">
        <v>12</v>
      </c>
      <c r="U156" s="245" t="s">
        <v>316</v>
      </c>
      <c r="V156" s="245" t="s">
        <v>316</v>
      </c>
      <c r="W156" s="245" t="s">
        <v>467</v>
      </c>
      <c r="X156" s="245" t="s">
        <v>12</v>
      </c>
      <c r="Y156" s="245" t="s">
        <v>455</v>
      </c>
      <c r="Z156" s="245" t="s">
        <v>320</v>
      </c>
      <c r="AA156" s="247">
        <v>92307</v>
      </c>
      <c r="AB156" s="245" t="s">
        <v>666</v>
      </c>
      <c r="AC156" s="245" t="s">
        <v>667</v>
      </c>
      <c r="AD156" s="245" t="s">
        <v>668</v>
      </c>
      <c r="AE156" s="245" t="s">
        <v>12</v>
      </c>
    </row>
    <row r="157" spans="2:31" ht="15" customHeight="1" x14ac:dyDescent="0.35">
      <c r="B157" s="244">
        <v>101015</v>
      </c>
      <c r="C157" s="245" t="s">
        <v>689</v>
      </c>
      <c r="D157" s="244">
        <v>2013</v>
      </c>
      <c r="E157" s="245" t="s">
        <v>12</v>
      </c>
      <c r="F157" s="240">
        <v>67459.3604621048</v>
      </c>
      <c r="G157" s="240" t="s">
        <v>1755</v>
      </c>
      <c r="H157" s="240" t="s">
        <v>12</v>
      </c>
      <c r="I157" s="240">
        <v>24158.3604621048</v>
      </c>
      <c r="J157" s="240">
        <v>43301</v>
      </c>
      <c r="K157" s="240">
        <v>0</v>
      </c>
      <c r="L157" s="240">
        <v>0</v>
      </c>
      <c r="M157" s="240">
        <v>0</v>
      </c>
      <c r="N157" s="240" t="s">
        <v>12</v>
      </c>
      <c r="O157" s="240">
        <v>0</v>
      </c>
      <c r="P157" s="240">
        <v>0</v>
      </c>
      <c r="Q157" s="240">
        <v>0</v>
      </c>
      <c r="R157" s="240">
        <v>0</v>
      </c>
      <c r="S157" s="240">
        <v>67459.3604621048</v>
      </c>
      <c r="T157" s="245" t="s">
        <v>12</v>
      </c>
      <c r="U157" s="245" t="s">
        <v>316</v>
      </c>
      <c r="V157" s="245" t="s">
        <v>317</v>
      </c>
      <c r="W157" s="245" t="s">
        <v>467</v>
      </c>
      <c r="X157" s="245" t="s">
        <v>12</v>
      </c>
      <c r="Y157" s="245" t="s">
        <v>371</v>
      </c>
      <c r="Z157" s="245" t="s">
        <v>320</v>
      </c>
      <c r="AA157" s="247">
        <v>94553</v>
      </c>
      <c r="AB157" s="245" t="s">
        <v>691</v>
      </c>
      <c r="AC157" s="245" t="s">
        <v>201</v>
      </c>
      <c r="AD157" s="245" t="s">
        <v>327</v>
      </c>
      <c r="AE157" s="245" t="s">
        <v>12</v>
      </c>
    </row>
    <row r="158" spans="2:31" ht="15" customHeight="1" x14ac:dyDescent="0.35">
      <c r="B158" s="244">
        <v>100917</v>
      </c>
      <c r="C158" s="245" t="s">
        <v>695</v>
      </c>
      <c r="D158" s="244">
        <v>2013</v>
      </c>
      <c r="E158" s="245" t="s">
        <v>12</v>
      </c>
      <c r="F158" s="240">
        <v>44982.738754863502</v>
      </c>
      <c r="G158" s="240" t="s">
        <v>1755</v>
      </c>
      <c r="H158" s="240" t="s">
        <v>12</v>
      </c>
      <c r="I158" s="240">
        <v>44982.738754863502</v>
      </c>
      <c r="J158" s="240">
        <v>0</v>
      </c>
      <c r="K158" s="240">
        <v>0</v>
      </c>
      <c r="L158" s="240">
        <v>0</v>
      </c>
      <c r="M158" s="240">
        <v>0</v>
      </c>
      <c r="N158" s="240" t="s">
        <v>12</v>
      </c>
      <c r="O158" s="240">
        <v>44982.738754863502</v>
      </c>
      <c r="P158" s="240">
        <v>0</v>
      </c>
      <c r="Q158" s="240">
        <v>0</v>
      </c>
      <c r="R158" s="240">
        <v>44982.738754863502</v>
      </c>
      <c r="S158" s="240">
        <v>0</v>
      </c>
      <c r="T158" s="245" t="s">
        <v>12</v>
      </c>
      <c r="U158" s="245" t="s">
        <v>316</v>
      </c>
      <c r="V158" s="245" t="s">
        <v>316</v>
      </c>
      <c r="W158" s="245" t="s">
        <v>2115</v>
      </c>
      <c r="X158" s="245" t="s">
        <v>12</v>
      </c>
      <c r="Y158" s="245" t="s">
        <v>431</v>
      </c>
      <c r="Z158" s="245" t="s">
        <v>320</v>
      </c>
      <c r="AA158" s="247">
        <v>93610</v>
      </c>
      <c r="AB158" s="245" t="s">
        <v>696</v>
      </c>
      <c r="AC158" s="245" t="s">
        <v>476</v>
      </c>
      <c r="AD158" s="245" t="s">
        <v>327</v>
      </c>
      <c r="AE158" s="245" t="s">
        <v>12</v>
      </c>
    </row>
    <row r="159" spans="2:31" ht="15" customHeight="1" x14ac:dyDescent="0.35">
      <c r="B159" s="244">
        <v>101520</v>
      </c>
      <c r="C159" s="245" t="s">
        <v>697</v>
      </c>
      <c r="D159" s="244">
        <v>2013</v>
      </c>
      <c r="E159" s="245" t="s">
        <v>12</v>
      </c>
      <c r="F159" s="240">
        <v>71025.590713140002</v>
      </c>
      <c r="G159" s="240" t="s">
        <v>1755</v>
      </c>
      <c r="H159" s="240" t="s">
        <v>12</v>
      </c>
      <c r="I159" s="240">
        <v>71025.590713140002</v>
      </c>
      <c r="J159" s="240">
        <v>0</v>
      </c>
      <c r="K159" s="240">
        <v>0</v>
      </c>
      <c r="L159" s="240">
        <v>0</v>
      </c>
      <c r="M159" s="240">
        <v>0</v>
      </c>
      <c r="N159" s="240" t="s">
        <v>12</v>
      </c>
      <c r="O159" s="240">
        <v>71025.590713140002</v>
      </c>
      <c r="P159" s="240">
        <v>0</v>
      </c>
      <c r="Q159" s="240">
        <v>0</v>
      </c>
      <c r="R159" s="240">
        <v>71025.590713140002</v>
      </c>
      <c r="S159" s="240">
        <v>0</v>
      </c>
      <c r="T159" s="245" t="s">
        <v>12</v>
      </c>
      <c r="U159" s="245" t="s">
        <v>316</v>
      </c>
      <c r="V159" s="245" t="s">
        <v>317</v>
      </c>
      <c r="W159" s="245" t="s">
        <v>467</v>
      </c>
      <c r="X159" s="245" t="s">
        <v>12</v>
      </c>
      <c r="Y159" s="245" t="s">
        <v>515</v>
      </c>
      <c r="Z159" s="245" t="s">
        <v>320</v>
      </c>
      <c r="AA159" s="247">
        <v>93252</v>
      </c>
      <c r="AB159" s="245" t="s">
        <v>352</v>
      </c>
      <c r="AC159" s="245" t="s">
        <v>201</v>
      </c>
      <c r="AD159" s="245" t="s">
        <v>458</v>
      </c>
      <c r="AE159" s="245" t="s">
        <v>12</v>
      </c>
    </row>
    <row r="160" spans="2:31" ht="15" customHeight="1" x14ac:dyDescent="0.35">
      <c r="B160" s="244">
        <v>104484</v>
      </c>
      <c r="C160" s="245" t="s">
        <v>2061</v>
      </c>
      <c r="D160" s="244">
        <v>2013</v>
      </c>
      <c r="E160" s="245" t="s">
        <v>12</v>
      </c>
      <c r="F160" s="240">
        <v>69797.807088000001</v>
      </c>
      <c r="G160" s="240" t="s">
        <v>1755</v>
      </c>
      <c r="H160" s="240" t="s">
        <v>12</v>
      </c>
      <c r="I160" s="240">
        <v>0</v>
      </c>
      <c r="J160" s="240">
        <v>0</v>
      </c>
      <c r="K160" s="240">
        <v>638.94388800000002</v>
      </c>
      <c r="L160" s="240">
        <v>69158.863200000007</v>
      </c>
      <c r="M160" s="240">
        <v>0</v>
      </c>
      <c r="N160" s="240" t="s">
        <v>12</v>
      </c>
      <c r="O160" s="240">
        <v>0</v>
      </c>
      <c r="P160" s="240">
        <v>0</v>
      </c>
      <c r="Q160" s="240">
        <v>0</v>
      </c>
      <c r="R160" s="240">
        <v>0</v>
      </c>
      <c r="S160" s="240">
        <v>69797.807088000001</v>
      </c>
      <c r="T160" s="245" t="s">
        <v>12</v>
      </c>
      <c r="U160" s="245" t="s">
        <v>316</v>
      </c>
      <c r="V160" s="245" t="s">
        <v>317</v>
      </c>
      <c r="W160" s="245" t="s">
        <v>2117</v>
      </c>
      <c r="X160" s="245" t="s">
        <v>12</v>
      </c>
      <c r="Y160" s="245" t="s">
        <v>766</v>
      </c>
      <c r="Z160" s="245" t="s">
        <v>320</v>
      </c>
      <c r="AA160" s="247">
        <v>94111</v>
      </c>
      <c r="AB160" s="245" t="s">
        <v>446</v>
      </c>
      <c r="AC160" s="245" t="s">
        <v>394</v>
      </c>
      <c r="AD160" s="245" t="s">
        <v>395</v>
      </c>
      <c r="AE160" s="245" t="s">
        <v>12</v>
      </c>
    </row>
    <row r="161" spans="2:31" ht="15" customHeight="1" x14ac:dyDescent="0.35">
      <c r="B161" s="244">
        <v>104707</v>
      </c>
      <c r="C161" s="245" t="s">
        <v>702</v>
      </c>
      <c r="D161" s="244">
        <v>2013</v>
      </c>
      <c r="E161" s="245" t="s">
        <v>12</v>
      </c>
      <c r="F161" s="240">
        <v>11497.774523904</v>
      </c>
      <c r="G161" s="240" t="s">
        <v>1755</v>
      </c>
      <c r="H161" s="240" t="s">
        <v>12</v>
      </c>
      <c r="I161" s="240">
        <v>11497.774523904</v>
      </c>
      <c r="J161" s="240">
        <v>0</v>
      </c>
      <c r="K161" s="240">
        <v>0</v>
      </c>
      <c r="L161" s="240">
        <v>0</v>
      </c>
      <c r="M161" s="240">
        <v>0</v>
      </c>
      <c r="N161" s="240" t="s">
        <v>12</v>
      </c>
      <c r="O161" s="240">
        <v>0</v>
      </c>
      <c r="P161" s="240">
        <v>0</v>
      </c>
      <c r="Q161" s="240">
        <v>0</v>
      </c>
      <c r="R161" s="240">
        <v>0</v>
      </c>
      <c r="S161" s="240">
        <v>11497.774523904</v>
      </c>
      <c r="T161" s="245" t="s">
        <v>12</v>
      </c>
      <c r="U161" s="245" t="s">
        <v>317</v>
      </c>
      <c r="V161" s="245" t="s">
        <v>317</v>
      </c>
      <c r="W161" s="245" t="s">
        <v>12</v>
      </c>
      <c r="X161" s="245" t="s">
        <v>12</v>
      </c>
      <c r="Y161" s="245" t="s">
        <v>329</v>
      </c>
      <c r="Z161" s="245" t="s">
        <v>320</v>
      </c>
      <c r="AA161" s="247">
        <v>94801</v>
      </c>
      <c r="AB161" s="245" t="s">
        <v>703</v>
      </c>
      <c r="AC161" s="245" t="s">
        <v>201</v>
      </c>
      <c r="AD161" s="245" t="s">
        <v>327</v>
      </c>
      <c r="AE161" s="245" t="s">
        <v>12</v>
      </c>
    </row>
    <row r="162" spans="2:31" ht="15" customHeight="1" x14ac:dyDescent="0.35">
      <c r="B162" s="244">
        <v>104013</v>
      </c>
      <c r="C162" s="245" t="s">
        <v>1770</v>
      </c>
      <c r="D162" s="244">
        <v>2013</v>
      </c>
      <c r="E162" s="245" t="s">
        <v>12</v>
      </c>
      <c r="F162" s="240">
        <v>266222.696297138</v>
      </c>
      <c r="G162" s="240" t="s">
        <v>1755</v>
      </c>
      <c r="H162" s="240" t="s">
        <v>12</v>
      </c>
      <c r="I162" s="240">
        <v>36890.071219783</v>
      </c>
      <c r="J162" s="240">
        <v>0</v>
      </c>
      <c r="K162" s="240">
        <v>229332.62507735501</v>
      </c>
      <c r="L162" s="240">
        <v>0</v>
      </c>
      <c r="M162" s="240">
        <v>0</v>
      </c>
      <c r="N162" s="240" t="s">
        <v>12</v>
      </c>
      <c r="O162" s="240">
        <v>28990.866107382899</v>
      </c>
      <c r="P162" s="240">
        <v>88924.640123676305</v>
      </c>
      <c r="Q162" s="240">
        <v>0</v>
      </c>
      <c r="R162" s="240">
        <v>117915.506231059</v>
      </c>
      <c r="S162" s="240">
        <v>148307.190066079</v>
      </c>
      <c r="T162" s="245" t="s">
        <v>12</v>
      </c>
      <c r="U162" s="245" t="s">
        <v>316</v>
      </c>
      <c r="V162" s="245" t="s">
        <v>316</v>
      </c>
      <c r="W162" s="245" t="s">
        <v>2062</v>
      </c>
      <c r="X162" s="245" t="s">
        <v>12</v>
      </c>
      <c r="Y162" s="245" t="s">
        <v>705</v>
      </c>
      <c r="Z162" s="245" t="s">
        <v>320</v>
      </c>
      <c r="AA162" s="247">
        <v>94583</v>
      </c>
      <c r="AB162" s="245" t="s">
        <v>465</v>
      </c>
      <c r="AC162" s="245" t="s">
        <v>550</v>
      </c>
      <c r="AD162" s="245" t="s">
        <v>551</v>
      </c>
      <c r="AE162" s="245" t="s">
        <v>12</v>
      </c>
    </row>
    <row r="163" spans="2:31" ht="15" customHeight="1" x14ac:dyDescent="0.35">
      <c r="B163" s="244">
        <v>104011</v>
      </c>
      <c r="C163" s="245" t="s">
        <v>704</v>
      </c>
      <c r="D163" s="244">
        <v>2013</v>
      </c>
      <c r="E163" s="245" t="s">
        <v>12</v>
      </c>
      <c r="F163" s="240">
        <v>408048.38848494901</v>
      </c>
      <c r="G163" s="240" t="s">
        <v>1755</v>
      </c>
      <c r="H163" s="240" t="s">
        <v>12</v>
      </c>
      <c r="I163" s="240">
        <v>408048.38848494901</v>
      </c>
      <c r="J163" s="240">
        <v>0</v>
      </c>
      <c r="K163" s="240">
        <v>0</v>
      </c>
      <c r="L163" s="240">
        <v>0</v>
      </c>
      <c r="M163" s="240">
        <v>0</v>
      </c>
      <c r="N163" s="240" t="s">
        <v>12</v>
      </c>
      <c r="O163" s="240">
        <v>407640.5723</v>
      </c>
      <c r="P163" s="240">
        <v>0</v>
      </c>
      <c r="Q163" s="240">
        <v>0</v>
      </c>
      <c r="R163" s="240">
        <v>407640.5723</v>
      </c>
      <c r="S163" s="240">
        <v>407.81618494901301</v>
      </c>
      <c r="T163" s="245" t="s">
        <v>12</v>
      </c>
      <c r="U163" s="245" t="s">
        <v>316</v>
      </c>
      <c r="V163" s="245" t="s">
        <v>316</v>
      </c>
      <c r="W163" s="245" t="s">
        <v>2062</v>
      </c>
      <c r="X163" s="245" t="s">
        <v>12</v>
      </c>
      <c r="Y163" s="245" t="s">
        <v>705</v>
      </c>
      <c r="Z163" s="245" t="s">
        <v>320</v>
      </c>
      <c r="AA163" s="247">
        <v>94583</v>
      </c>
      <c r="AB163" s="245" t="s">
        <v>342</v>
      </c>
      <c r="AC163" s="245" t="s">
        <v>343</v>
      </c>
      <c r="AD163" s="245" t="s">
        <v>344</v>
      </c>
      <c r="AE163" s="245" t="s">
        <v>12</v>
      </c>
    </row>
    <row r="164" spans="2:31" ht="15" customHeight="1" x14ac:dyDescent="0.35">
      <c r="B164" s="244">
        <v>104012</v>
      </c>
      <c r="C164" s="245" t="s">
        <v>706</v>
      </c>
      <c r="D164" s="244">
        <v>2013</v>
      </c>
      <c r="E164" s="245" t="s">
        <v>12</v>
      </c>
      <c r="F164" s="240">
        <v>2431904.5389195201</v>
      </c>
      <c r="G164" s="240" t="s">
        <v>1755</v>
      </c>
      <c r="H164" s="240" t="s">
        <v>12</v>
      </c>
      <c r="I164" s="240">
        <v>2431904.5389195201</v>
      </c>
      <c r="J164" s="240">
        <v>0</v>
      </c>
      <c r="K164" s="240">
        <v>0</v>
      </c>
      <c r="L164" s="240">
        <v>0</v>
      </c>
      <c r="M164" s="240">
        <v>0</v>
      </c>
      <c r="N164" s="240" t="s">
        <v>12</v>
      </c>
      <c r="O164" s="240">
        <v>2415550.372</v>
      </c>
      <c r="P164" s="240">
        <v>0</v>
      </c>
      <c r="Q164" s="240">
        <v>0</v>
      </c>
      <c r="R164" s="240">
        <v>2415550.372</v>
      </c>
      <c r="S164" s="240">
        <v>16354.1669195299</v>
      </c>
      <c r="T164" s="245" t="s">
        <v>12</v>
      </c>
      <c r="U164" s="245" t="s">
        <v>316</v>
      </c>
      <c r="V164" s="245" t="s">
        <v>316</v>
      </c>
      <c r="W164" s="245" t="s">
        <v>2062</v>
      </c>
      <c r="X164" s="245" t="s">
        <v>12</v>
      </c>
      <c r="Y164" s="245" t="s">
        <v>705</v>
      </c>
      <c r="Z164" s="245" t="s">
        <v>320</v>
      </c>
      <c r="AA164" s="247">
        <v>94583</v>
      </c>
      <c r="AB164" s="245" t="s">
        <v>342</v>
      </c>
      <c r="AC164" s="245" t="s">
        <v>343</v>
      </c>
      <c r="AD164" s="245" t="s">
        <v>344</v>
      </c>
      <c r="AE164" s="245" t="s">
        <v>12</v>
      </c>
    </row>
    <row r="165" spans="2:31" ht="15" customHeight="1" x14ac:dyDescent="0.35">
      <c r="B165" s="244">
        <v>100138</v>
      </c>
      <c r="C165" s="245" t="s">
        <v>707</v>
      </c>
      <c r="D165" s="244">
        <v>2013</v>
      </c>
      <c r="E165" s="245" t="s">
        <v>12</v>
      </c>
      <c r="F165" s="240">
        <v>3443254.9666470801</v>
      </c>
      <c r="G165" s="240" t="s">
        <v>1755</v>
      </c>
      <c r="H165" s="240" t="s">
        <v>12</v>
      </c>
      <c r="I165" s="240">
        <v>3206522.5180045101</v>
      </c>
      <c r="J165" s="240">
        <v>0</v>
      </c>
      <c r="K165" s="240">
        <v>236732.44864255999</v>
      </c>
      <c r="L165" s="240">
        <v>0</v>
      </c>
      <c r="M165" s="240">
        <v>0</v>
      </c>
      <c r="N165" s="240" t="s">
        <v>12</v>
      </c>
      <c r="O165" s="240">
        <v>3205537.5614029602</v>
      </c>
      <c r="P165" s="240">
        <v>236732.44864255999</v>
      </c>
      <c r="Q165" s="240">
        <v>0</v>
      </c>
      <c r="R165" s="240">
        <v>3442270.01004552</v>
      </c>
      <c r="S165" s="240">
        <v>984.95660156058102</v>
      </c>
      <c r="T165" s="245" t="s">
        <v>12</v>
      </c>
      <c r="U165" s="245" t="s">
        <v>316</v>
      </c>
      <c r="V165" s="245" t="s">
        <v>316</v>
      </c>
      <c r="W165" s="245" t="s">
        <v>2062</v>
      </c>
      <c r="X165" s="245" t="s">
        <v>12</v>
      </c>
      <c r="Y165" s="245" t="s">
        <v>319</v>
      </c>
      <c r="Z165" s="245" t="s">
        <v>320</v>
      </c>
      <c r="AA165" s="247">
        <v>90245</v>
      </c>
      <c r="AB165" s="245" t="s">
        <v>391</v>
      </c>
      <c r="AC165" s="245" t="s">
        <v>2125</v>
      </c>
      <c r="AD165" s="245" t="s">
        <v>2126</v>
      </c>
      <c r="AE165" s="245" t="s">
        <v>12</v>
      </c>
    </row>
    <row r="166" spans="2:31" ht="15" customHeight="1" x14ac:dyDescent="0.35">
      <c r="B166" s="244">
        <v>104223</v>
      </c>
      <c r="C166" s="245" t="s">
        <v>710</v>
      </c>
      <c r="D166" s="244">
        <v>2013</v>
      </c>
      <c r="E166" s="245" t="s">
        <v>12</v>
      </c>
      <c r="F166" s="240">
        <v>33341223.704634801</v>
      </c>
      <c r="G166" s="240" t="s">
        <v>1755</v>
      </c>
      <c r="H166" s="240" t="s">
        <v>12</v>
      </c>
      <c r="I166" s="240">
        <v>0</v>
      </c>
      <c r="J166" s="240">
        <v>0</v>
      </c>
      <c r="K166" s="240">
        <v>31575585.615586702</v>
      </c>
      <c r="L166" s="240">
        <v>1765638.0890480301</v>
      </c>
      <c r="M166" s="240">
        <v>0</v>
      </c>
      <c r="N166" s="240" t="s">
        <v>12</v>
      </c>
      <c r="O166" s="240">
        <v>0</v>
      </c>
      <c r="P166" s="240">
        <v>31575585.615586702</v>
      </c>
      <c r="Q166" s="240">
        <v>0</v>
      </c>
      <c r="R166" s="240">
        <v>31575585.615586702</v>
      </c>
      <c r="S166" s="240">
        <v>1765638.0890480301</v>
      </c>
      <c r="T166" s="245" t="s">
        <v>12</v>
      </c>
      <c r="U166" s="245" t="s">
        <v>316</v>
      </c>
      <c r="V166" s="245" t="s">
        <v>317</v>
      </c>
      <c r="W166" s="245" t="s">
        <v>2062</v>
      </c>
      <c r="X166" s="245" t="s">
        <v>12</v>
      </c>
      <c r="Y166" s="245" t="s">
        <v>705</v>
      </c>
      <c r="Z166" s="245" t="s">
        <v>320</v>
      </c>
      <c r="AA166" s="247">
        <v>94583</v>
      </c>
      <c r="AB166" s="245" t="s">
        <v>391</v>
      </c>
      <c r="AC166" s="245" t="s">
        <v>394</v>
      </c>
      <c r="AD166" s="245" t="s">
        <v>395</v>
      </c>
      <c r="AE166" s="245" t="s">
        <v>12</v>
      </c>
    </row>
    <row r="167" spans="2:31" ht="15" customHeight="1" x14ac:dyDescent="0.35">
      <c r="B167" s="244">
        <v>101384</v>
      </c>
      <c r="C167" s="245" t="s">
        <v>711</v>
      </c>
      <c r="D167" s="244">
        <v>2013</v>
      </c>
      <c r="E167" s="245" t="s">
        <v>12</v>
      </c>
      <c r="F167" s="240">
        <v>4087322.4197422201</v>
      </c>
      <c r="G167" s="240" t="s">
        <v>1755</v>
      </c>
      <c r="H167" s="240" t="s">
        <v>12</v>
      </c>
      <c r="I167" s="240">
        <v>3915488.2820331901</v>
      </c>
      <c r="J167" s="240">
        <v>0</v>
      </c>
      <c r="K167" s="240">
        <v>171834.13770901601</v>
      </c>
      <c r="L167" s="240">
        <v>0</v>
      </c>
      <c r="M167" s="240">
        <v>0</v>
      </c>
      <c r="N167" s="240" t="s">
        <v>12</v>
      </c>
      <c r="O167" s="240">
        <v>3914647.0430331901</v>
      </c>
      <c r="P167" s="240">
        <v>171834.13770901499</v>
      </c>
      <c r="Q167" s="240">
        <v>0</v>
      </c>
      <c r="R167" s="240">
        <v>4086481.18074222</v>
      </c>
      <c r="S167" s="240">
        <v>841.23900000005904</v>
      </c>
      <c r="T167" s="245" t="s">
        <v>12</v>
      </c>
      <c r="U167" s="245" t="s">
        <v>316</v>
      </c>
      <c r="V167" s="245" t="s">
        <v>316</v>
      </c>
      <c r="W167" s="245" t="s">
        <v>2062</v>
      </c>
      <c r="X167" s="245" t="s">
        <v>12</v>
      </c>
      <c r="Y167" s="245" t="s">
        <v>329</v>
      </c>
      <c r="Z167" s="245" t="s">
        <v>320</v>
      </c>
      <c r="AA167" s="247">
        <v>94802</v>
      </c>
      <c r="AB167" s="245" t="s">
        <v>391</v>
      </c>
      <c r="AC167" s="245" t="s">
        <v>2125</v>
      </c>
      <c r="AD167" s="245" t="s">
        <v>2126</v>
      </c>
      <c r="AE167" s="245" t="s">
        <v>12</v>
      </c>
    </row>
    <row r="168" spans="2:31" ht="15" customHeight="1" x14ac:dyDescent="0.35">
      <c r="B168" s="244">
        <v>104195</v>
      </c>
      <c r="C168" s="245" t="s">
        <v>712</v>
      </c>
      <c r="D168" s="244">
        <v>2013</v>
      </c>
      <c r="E168" s="245" t="s">
        <v>12</v>
      </c>
      <c r="F168" s="240">
        <v>489608.71949792001</v>
      </c>
      <c r="G168" s="240" t="s">
        <v>1755</v>
      </c>
      <c r="H168" s="240" t="s">
        <v>12</v>
      </c>
      <c r="I168" s="240">
        <v>0</v>
      </c>
      <c r="J168" s="240">
        <v>0</v>
      </c>
      <c r="K168" s="240">
        <v>489608.71949792001</v>
      </c>
      <c r="L168" s="240">
        <v>0</v>
      </c>
      <c r="M168" s="240">
        <v>0</v>
      </c>
      <c r="N168" s="240" t="s">
        <v>12</v>
      </c>
      <c r="O168" s="240">
        <v>0</v>
      </c>
      <c r="P168" s="240">
        <v>0</v>
      </c>
      <c r="Q168" s="240">
        <v>0</v>
      </c>
      <c r="R168" s="240">
        <v>0</v>
      </c>
      <c r="S168" s="240">
        <v>489608.71949792001</v>
      </c>
      <c r="T168" s="245" t="s">
        <v>12</v>
      </c>
      <c r="U168" s="245" t="s">
        <v>316</v>
      </c>
      <c r="V168" s="245" t="s">
        <v>317</v>
      </c>
      <c r="W168" s="245" t="s">
        <v>2062</v>
      </c>
      <c r="X168" s="245" t="s">
        <v>12</v>
      </c>
      <c r="Y168" s="245" t="s">
        <v>346</v>
      </c>
      <c r="Z168" s="245" t="s">
        <v>320</v>
      </c>
      <c r="AA168" s="247">
        <v>93311</v>
      </c>
      <c r="AB168" s="245" t="s">
        <v>342</v>
      </c>
      <c r="AC168" s="245" t="s">
        <v>424</v>
      </c>
      <c r="AD168" s="245" t="s">
        <v>425</v>
      </c>
      <c r="AE168" s="245" t="s">
        <v>12</v>
      </c>
    </row>
    <row r="169" spans="2:31" ht="15" customHeight="1" x14ac:dyDescent="0.35">
      <c r="B169" s="244">
        <v>104393</v>
      </c>
      <c r="C169" s="245" t="s">
        <v>713</v>
      </c>
      <c r="D169" s="244">
        <v>2013</v>
      </c>
      <c r="E169" s="245" t="s">
        <v>12</v>
      </c>
      <c r="F169" s="240">
        <v>16076.751606</v>
      </c>
      <c r="G169" s="240" t="s">
        <v>1755</v>
      </c>
      <c r="H169" s="240" t="s">
        <v>12</v>
      </c>
      <c r="I169" s="240">
        <v>16076.751606</v>
      </c>
      <c r="J169" s="240">
        <v>0</v>
      </c>
      <c r="K169" s="240">
        <v>0</v>
      </c>
      <c r="L169" s="240">
        <v>0</v>
      </c>
      <c r="M169" s="240">
        <v>0</v>
      </c>
      <c r="N169" s="240" t="s">
        <v>12</v>
      </c>
      <c r="O169" s="240">
        <v>0</v>
      </c>
      <c r="P169" s="240">
        <v>0</v>
      </c>
      <c r="Q169" s="240">
        <v>0</v>
      </c>
      <c r="R169" s="240">
        <v>0</v>
      </c>
      <c r="S169" s="240">
        <v>16076.751606</v>
      </c>
      <c r="T169" s="245" t="s">
        <v>12</v>
      </c>
      <c r="U169" s="245" t="s">
        <v>317</v>
      </c>
      <c r="V169" s="245" t="s">
        <v>317</v>
      </c>
      <c r="W169" s="245" t="s">
        <v>12</v>
      </c>
      <c r="X169" s="245" t="s">
        <v>12</v>
      </c>
      <c r="Y169" s="245" t="s">
        <v>506</v>
      </c>
      <c r="Z169" s="245" t="s">
        <v>320</v>
      </c>
      <c r="AA169" s="247">
        <v>90027</v>
      </c>
      <c r="AB169" s="245" t="s">
        <v>684</v>
      </c>
      <c r="AC169" s="245" t="s">
        <v>201</v>
      </c>
      <c r="AD169" s="245" t="s">
        <v>327</v>
      </c>
      <c r="AE169" s="245" t="s">
        <v>12</v>
      </c>
    </row>
    <row r="170" spans="2:31" ht="15" customHeight="1" x14ac:dyDescent="0.35">
      <c r="B170" s="244">
        <v>101252</v>
      </c>
      <c r="C170" s="245" t="s">
        <v>714</v>
      </c>
      <c r="D170" s="244">
        <v>2013</v>
      </c>
      <c r="E170" s="245" t="s">
        <v>12</v>
      </c>
      <c r="F170" s="240">
        <v>498.48099999999903</v>
      </c>
      <c r="G170" s="240" t="s">
        <v>1755</v>
      </c>
      <c r="H170" s="240" t="s">
        <v>12</v>
      </c>
      <c r="I170" s="240">
        <v>498.48099999999903</v>
      </c>
      <c r="J170" s="240">
        <v>0</v>
      </c>
      <c r="K170" s="240">
        <v>0</v>
      </c>
      <c r="L170" s="240">
        <v>0</v>
      </c>
      <c r="M170" s="240">
        <v>0</v>
      </c>
      <c r="N170" s="240" t="s">
        <v>12</v>
      </c>
      <c r="O170" s="240">
        <v>0</v>
      </c>
      <c r="P170" s="240">
        <v>0</v>
      </c>
      <c r="Q170" s="240">
        <v>0</v>
      </c>
      <c r="R170" s="240">
        <v>0</v>
      </c>
      <c r="S170" s="240">
        <v>498.48099999999903</v>
      </c>
      <c r="T170" s="245" t="s">
        <v>12</v>
      </c>
      <c r="U170" s="245" t="s">
        <v>317</v>
      </c>
      <c r="V170" s="245" t="s">
        <v>317</v>
      </c>
      <c r="W170" s="245" t="s">
        <v>12</v>
      </c>
      <c r="X170" s="245" t="s">
        <v>12</v>
      </c>
      <c r="Y170" s="245" t="s">
        <v>1284</v>
      </c>
      <c r="Z170" s="245" t="s">
        <v>320</v>
      </c>
      <c r="AA170" s="247">
        <v>91911</v>
      </c>
      <c r="AB170" s="245" t="s">
        <v>352</v>
      </c>
      <c r="AC170" s="245" t="s">
        <v>204</v>
      </c>
      <c r="AD170" s="245" t="s">
        <v>354</v>
      </c>
      <c r="AE170" s="245" t="s">
        <v>12</v>
      </c>
    </row>
    <row r="171" spans="2:31" ht="15" customHeight="1" x14ac:dyDescent="0.35">
      <c r="B171" s="244">
        <v>2428</v>
      </c>
      <c r="C171" s="245" t="s">
        <v>716</v>
      </c>
      <c r="D171" s="244">
        <v>2013</v>
      </c>
      <c r="E171" s="245" t="s">
        <v>12</v>
      </c>
      <c r="F171" s="240">
        <v>4831.8460800000003</v>
      </c>
      <c r="G171" s="240" t="s">
        <v>1755</v>
      </c>
      <c r="H171" s="240" t="s">
        <v>12</v>
      </c>
      <c r="I171" s="240">
        <v>0</v>
      </c>
      <c r="J171" s="240">
        <v>0</v>
      </c>
      <c r="K171" s="240">
        <v>0</v>
      </c>
      <c r="L171" s="240">
        <v>0</v>
      </c>
      <c r="M171" s="240">
        <v>4831.8460800000003</v>
      </c>
      <c r="N171" s="240" t="s">
        <v>12</v>
      </c>
      <c r="O171" s="240">
        <v>0</v>
      </c>
      <c r="P171" s="240">
        <v>0</v>
      </c>
      <c r="Q171" s="240">
        <v>4770.8460800000003</v>
      </c>
      <c r="R171" s="240">
        <v>4770.8460800000003</v>
      </c>
      <c r="S171" s="240">
        <v>61</v>
      </c>
      <c r="T171" s="245" t="s">
        <v>12</v>
      </c>
      <c r="U171" s="245" t="s">
        <v>316</v>
      </c>
      <c r="V171" s="245" t="s">
        <v>317</v>
      </c>
      <c r="W171" s="245" t="s">
        <v>430</v>
      </c>
      <c r="X171" s="245" t="s">
        <v>12</v>
      </c>
      <c r="Y171" s="245" t="s">
        <v>444</v>
      </c>
      <c r="Z171" s="245" t="s">
        <v>445</v>
      </c>
      <c r="AA171" s="247">
        <v>77056</v>
      </c>
      <c r="AB171" s="245" t="s">
        <v>717</v>
      </c>
      <c r="AC171" s="245" t="s">
        <v>322</v>
      </c>
      <c r="AD171" s="245" t="s">
        <v>323</v>
      </c>
      <c r="AE171" s="245" t="s">
        <v>12</v>
      </c>
    </row>
    <row r="172" spans="2:31" ht="15" customHeight="1" x14ac:dyDescent="0.35">
      <c r="B172" s="244">
        <v>101221</v>
      </c>
      <c r="C172" s="245" t="s">
        <v>718</v>
      </c>
      <c r="D172" s="244">
        <v>2013</v>
      </c>
      <c r="E172" s="245" t="s">
        <v>12</v>
      </c>
      <c r="F172" s="240">
        <v>51069.162256000003</v>
      </c>
      <c r="G172" s="240" t="s">
        <v>1755</v>
      </c>
      <c r="H172" s="240" t="s">
        <v>12</v>
      </c>
      <c r="I172" s="240">
        <v>51020.162256000003</v>
      </c>
      <c r="J172" s="240">
        <v>49</v>
      </c>
      <c r="K172" s="240">
        <v>0</v>
      </c>
      <c r="L172" s="240">
        <v>0</v>
      </c>
      <c r="M172" s="240">
        <v>0</v>
      </c>
      <c r="N172" s="240" t="s">
        <v>12</v>
      </c>
      <c r="O172" s="240">
        <v>51020.162256000003</v>
      </c>
      <c r="P172" s="240">
        <v>0</v>
      </c>
      <c r="Q172" s="240">
        <v>0</v>
      </c>
      <c r="R172" s="240">
        <v>51020.162256000003</v>
      </c>
      <c r="S172" s="240">
        <v>49</v>
      </c>
      <c r="T172" s="245" t="s">
        <v>12</v>
      </c>
      <c r="U172" s="245" t="s">
        <v>316</v>
      </c>
      <c r="V172" s="245" t="s">
        <v>317</v>
      </c>
      <c r="W172" s="245" t="s">
        <v>497</v>
      </c>
      <c r="X172" s="245" t="s">
        <v>12</v>
      </c>
      <c r="Y172" s="245" t="s">
        <v>677</v>
      </c>
      <c r="Z172" s="245" t="s">
        <v>320</v>
      </c>
      <c r="AA172" s="247">
        <v>92806</v>
      </c>
      <c r="AB172" s="245" t="s">
        <v>352</v>
      </c>
      <c r="AC172" s="245" t="s">
        <v>204</v>
      </c>
      <c r="AD172" s="245" t="s">
        <v>458</v>
      </c>
      <c r="AE172" s="245" t="s">
        <v>12</v>
      </c>
    </row>
    <row r="173" spans="2:31" ht="15" customHeight="1" x14ac:dyDescent="0.35">
      <c r="B173" s="244">
        <v>3023</v>
      </c>
      <c r="C173" s="245" t="s">
        <v>719</v>
      </c>
      <c r="D173" s="244">
        <v>2013</v>
      </c>
      <c r="E173" s="245" t="s">
        <v>12</v>
      </c>
      <c r="F173" s="240">
        <v>1666560.74426098</v>
      </c>
      <c r="G173" s="240" t="s">
        <v>1755</v>
      </c>
      <c r="H173" s="240" t="s">
        <v>12</v>
      </c>
      <c r="I173" s="240">
        <v>0</v>
      </c>
      <c r="J173" s="240">
        <v>0</v>
      </c>
      <c r="K173" s="240">
        <v>0</v>
      </c>
      <c r="L173" s="240">
        <v>0</v>
      </c>
      <c r="M173" s="240">
        <v>1666560.74426098</v>
      </c>
      <c r="N173" s="240" t="s">
        <v>12</v>
      </c>
      <c r="O173" s="240">
        <v>0</v>
      </c>
      <c r="P173" s="240">
        <v>0</v>
      </c>
      <c r="Q173" s="240">
        <v>1626252.5602609699</v>
      </c>
      <c r="R173" s="240">
        <v>1626252.5602609699</v>
      </c>
      <c r="S173" s="240">
        <v>40308.184000000103</v>
      </c>
      <c r="T173" s="245" t="s">
        <v>12</v>
      </c>
      <c r="U173" s="245" t="s">
        <v>316</v>
      </c>
      <c r="V173" s="245" t="s">
        <v>317</v>
      </c>
      <c r="W173" s="245" t="s">
        <v>497</v>
      </c>
      <c r="X173" s="245" t="s">
        <v>12</v>
      </c>
      <c r="Y173" s="245" t="s">
        <v>677</v>
      </c>
      <c r="Z173" s="245" t="s">
        <v>320</v>
      </c>
      <c r="AA173" s="247">
        <v>92805</v>
      </c>
      <c r="AB173" s="245" t="s">
        <v>560</v>
      </c>
      <c r="AC173" s="245" t="s">
        <v>322</v>
      </c>
      <c r="AD173" s="245" t="s">
        <v>323</v>
      </c>
      <c r="AE173" s="245" t="s">
        <v>12</v>
      </c>
    </row>
    <row r="174" spans="2:31" ht="15" customHeight="1" x14ac:dyDescent="0.35">
      <c r="B174" s="244">
        <v>3025</v>
      </c>
      <c r="C174" s="245" t="s">
        <v>720</v>
      </c>
      <c r="D174" s="244">
        <v>2013</v>
      </c>
      <c r="E174" s="245" t="s">
        <v>12</v>
      </c>
      <c r="F174" s="240">
        <v>124994.921526135</v>
      </c>
      <c r="G174" s="240" t="s">
        <v>1755</v>
      </c>
      <c r="H174" s="240" t="s">
        <v>12</v>
      </c>
      <c r="I174" s="240">
        <v>0</v>
      </c>
      <c r="J174" s="240">
        <v>0</v>
      </c>
      <c r="K174" s="240">
        <v>0</v>
      </c>
      <c r="L174" s="240">
        <v>0</v>
      </c>
      <c r="M174" s="240">
        <v>124994.921526135</v>
      </c>
      <c r="N174" s="240" t="s">
        <v>12</v>
      </c>
      <c r="O174" s="240">
        <v>0</v>
      </c>
      <c r="P174" s="240">
        <v>0</v>
      </c>
      <c r="Q174" s="240">
        <v>124994.921526135</v>
      </c>
      <c r="R174" s="240">
        <v>124994.921526135</v>
      </c>
      <c r="S174" s="240">
        <v>0</v>
      </c>
      <c r="T174" s="245" t="s">
        <v>12</v>
      </c>
      <c r="U174" s="245" t="s">
        <v>316</v>
      </c>
      <c r="V174" s="245" t="s">
        <v>317</v>
      </c>
      <c r="W174" s="245" t="s">
        <v>2118</v>
      </c>
      <c r="X174" s="245" t="s">
        <v>12</v>
      </c>
      <c r="Y174" s="245" t="s">
        <v>721</v>
      </c>
      <c r="Z174" s="245" t="s">
        <v>320</v>
      </c>
      <c r="AA174" s="247">
        <v>92220</v>
      </c>
      <c r="AB174" s="245" t="s">
        <v>321</v>
      </c>
      <c r="AC174" s="245" t="s">
        <v>322</v>
      </c>
      <c r="AD174" s="245" t="s">
        <v>323</v>
      </c>
      <c r="AE174" s="245" t="s">
        <v>12</v>
      </c>
    </row>
    <row r="175" spans="2:31" ht="15" customHeight="1" x14ac:dyDescent="0.35">
      <c r="B175" s="244">
        <v>3029</v>
      </c>
      <c r="C175" s="245" t="s">
        <v>722</v>
      </c>
      <c r="D175" s="244">
        <v>2013</v>
      </c>
      <c r="E175" s="245" t="s">
        <v>12</v>
      </c>
      <c r="F175" s="240">
        <v>0</v>
      </c>
      <c r="G175" s="240" t="s">
        <v>1755</v>
      </c>
      <c r="H175" s="240" t="s">
        <v>12</v>
      </c>
      <c r="I175" s="240">
        <v>0</v>
      </c>
      <c r="J175" s="240">
        <v>0</v>
      </c>
      <c r="K175" s="240">
        <v>0</v>
      </c>
      <c r="L175" s="240">
        <v>0</v>
      </c>
      <c r="M175" s="240">
        <v>0</v>
      </c>
      <c r="N175" s="240" t="s">
        <v>12</v>
      </c>
      <c r="O175" s="240">
        <v>0</v>
      </c>
      <c r="P175" s="240">
        <v>0</v>
      </c>
      <c r="Q175" s="240">
        <v>0</v>
      </c>
      <c r="R175" s="240">
        <v>0</v>
      </c>
      <c r="S175" s="240">
        <v>0</v>
      </c>
      <c r="T175" s="245" t="s">
        <v>12</v>
      </c>
      <c r="U175" s="245" t="s">
        <v>317</v>
      </c>
      <c r="V175" s="245" t="s">
        <v>317</v>
      </c>
      <c r="W175" s="245" t="s">
        <v>12</v>
      </c>
      <c r="X175" s="245" t="s">
        <v>12</v>
      </c>
      <c r="Y175" s="245" t="s">
        <v>723</v>
      </c>
      <c r="Z175" s="245" t="s">
        <v>320</v>
      </c>
      <c r="AA175" s="247">
        <v>90703</v>
      </c>
      <c r="AB175" s="245" t="s">
        <v>321</v>
      </c>
      <c r="AC175" s="245" t="s">
        <v>322</v>
      </c>
      <c r="AD175" s="245" t="s">
        <v>323</v>
      </c>
      <c r="AE175" s="245" t="s">
        <v>12</v>
      </c>
    </row>
    <row r="176" spans="2:31" ht="15" customHeight="1" x14ac:dyDescent="0.35">
      <c r="B176" s="244">
        <v>3031</v>
      </c>
      <c r="C176" s="245" t="s">
        <v>724</v>
      </c>
      <c r="D176" s="244">
        <v>2013</v>
      </c>
      <c r="E176" s="245" t="s">
        <v>12</v>
      </c>
      <c r="F176" s="240">
        <v>195386.268799999</v>
      </c>
      <c r="G176" s="240" t="s">
        <v>1755</v>
      </c>
      <c r="H176" s="240" t="s">
        <v>12</v>
      </c>
      <c r="I176" s="240">
        <v>0</v>
      </c>
      <c r="J176" s="240">
        <v>0</v>
      </c>
      <c r="K176" s="240">
        <v>0</v>
      </c>
      <c r="L176" s="240">
        <v>0</v>
      </c>
      <c r="M176" s="240">
        <v>195386.268799999</v>
      </c>
      <c r="N176" s="240" t="s">
        <v>12</v>
      </c>
      <c r="O176" s="240">
        <v>0</v>
      </c>
      <c r="P176" s="240">
        <v>0</v>
      </c>
      <c r="Q176" s="240">
        <v>195386.268799999</v>
      </c>
      <c r="R176" s="240">
        <v>195386.268799999</v>
      </c>
      <c r="S176" s="240">
        <v>0</v>
      </c>
      <c r="T176" s="245" t="s">
        <v>12</v>
      </c>
      <c r="U176" s="245" t="s">
        <v>316</v>
      </c>
      <c r="V176" s="245" t="s">
        <v>317</v>
      </c>
      <c r="W176" s="245" t="s">
        <v>497</v>
      </c>
      <c r="X176" s="245" t="s">
        <v>12</v>
      </c>
      <c r="Y176" s="245" t="s">
        <v>725</v>
      </c>
      <c r="Z176" s="245" t="s">
        <v>320</v>
      </c>
      <c r="AA176" s="247">
        <v>92324</v>
      </c>
      <c r="AB176" s="245" t="s">
        <v>321</v>
      </c>
      <c r="AC176" s="245" t="s">
        <v>322</v>
      </c>
      <c r="AD176" s="245" t="s">
        <v>323</v>
      </c>
      <c r="AE176" s="245" t="s">
        <v>12</v>
      </c>
    </row>
    <row r="177" spans="2:31" ht="15" customHeight="1" x14ac:dyDescent="0.35">
      <c r="B177" s="244">
        <v>101667</v>
      </c>
      <c r="C177" s="245" t="s">
        <v>726</v>
      </c>
      <c r="D177" s="244">
        <v>2013</v>
      </c>
      <c r="E177" s="245" t="s">
        <v>12</v>
      </c>
      <c r="F177" s="240">
        <v>22144.336640000001</v>
      </c>
      <c r="G177" s="240" t="s">
        <v>1755</v>
      </c>
      <c r="H177" s="240" t="s">
        <v>12</v>
      </c>
      <c r="I177" s="240">
        <v>22144.336640000001</v>
      </c>
      <c r="J177" s="240">
        <v>0</v>
      </c>
      <c r="K177" s="240">
        <v>0</v>
      </c>
      <c r="L177" s="240">
        <v>0</v>
      </c>
      <c r="M177" s="240">
        <v>0</v>
      </c>
      <c r="N177" s="240" t="s">
        <v>12</v>
      </c>
      <c r="O177" s="240">
        <v>0</v>
      </c>
      <c r="P177" s="240">
        <v>0</v>
      </c>
      <c r="Q177" s="240">
        <v>0</v>
      </c>
      <c r="R177" s="240">
        <v>0</v>
      </c>
      <c r="S177" s="240">
        <v>22144.336640000001</v>
      </c>
      <c r="T177" s="245" t="s">
        <v>12</v>
      </c>
      <c r="U177" s="245" t="s">
        <v>317</v>
      </c>
      <c r="V177" s="245" t="s">
        <v>317</v>
      </c>
      <c r="W177" s="245" t="s">
        <v>12</v>
      </c>
      <c r="X177" s="245" t="s">
        <v>12</v>
      </c>
      <c r="Y177" s="245" t="s">
        <v>725</v>
      </c>
      <c r="Z177" s="245" t="s">
        <v>320</v>
      </c>
      <c r="AA177" s="247">
        <v>92324</v>
      </c>
      <c r="AB177" s="245" t="s">
        <v>352</v>
      </c>
      <c r="AC177" s="245" t="s">
        <v>204</v>
      </c>
      <c r="AD177" s="245" t="s">
        <v>354</v>
      </c>
      <c r="AE177" s="245" t="s">
        <v>12</v>
      </c>
    </row>
    <row r="178" spans="2:31" ht="15" customHeight="1" x14ac:dyDescent="0.35">
      <c r="B178" s="244">
        <v>3032</v>
      </c>
      <c r="C178" s="245" t="s">
        <v>727</v>
      </c>
      <c r="D178" s="244">
        <v>2013</v>
      </c>
      <c r="E178" s="245" t="s">
        <v>12</v>
      </c>
      <c r="F178" s="240">
        <v>0</v>
      </c>
      <c r="G178" s="240" t="s">
        <v>1865</v>
      </c>
      <c r="H178" s="240" t="s">
        <v>12</v>
      </c>
      <c r="I178" s="240">
        <v>0</v>
      </c>
      <c r="J178" s="240">
        <v>0</v>
      </c>
      <c r="K178" s="240">
        <v>0</v>
      </c>
      <c r="L178" s="240">
        <v>0</v>
      </c>
      <c r="M178" s="240">
        <v>0</v>
      </c>
      <c r="N178" s="240" t="s">
        <v>12</v>
      </c>
      <c r="O178" s="240">
        <v>0</v>
      </c>
      <c r="P178" s="240">
        <v>0</v>
      </c>
      <c r="Q178" s="240">
        <v>0</v>
      </c>
      <c r="R178" s="240">
        <v>0</v>
      </c>
      <c r="S178" s="240">
        <v>0</v>
      </c>
      <c r="T178" s="245" t="s">
        <v>12</v>
      </c>
      <c r="U178" s="245" t="s">
        <v>2063</v>
      </c>
      <c r="V178" s="245" t="s">
        <v>317</v>
      </c>
      <c r="W178" s="245" t="s">
        <v>12</v>
      </c>
      <c r="X178" s="245" t="s">
        <v>12</v>
      </c>
      <c r="Y178" s="245" t="s">
        <v>325</v>
      </c>
      <c r="Z178" s="245" t="s">
        <v>320</v>
      </c>
      <c r="AA178" s="247">
        <v>92880</v>
      </c>
      <c r="AB178" s="245" t="s">
        <v>321</v>
      </c>
      <c r="AC178" s="245" t="s">
        <v>322</v>
      </c>
      <c r="AD178" s="245" t="s">
        <v>323</v>
      </c>
      <c r="AE178" s="245" t="s">
        <v>12</v>
      </c>
    </row>
    <row r="179" spans="2:31" ht="15" customHeight="1" x14ac:dyDescent="0.35">
      <c r="B179" s="244">
        <v>104642</v>
      </c>
      <c r="C179" s="245" t="s">
        <v>729</v>
      </c>
      <c r="D179" s="244">
        <v>2013</v>
      </c>
      <c r="E179" s="245" t="s">
        <v>12</v>
      </c>
      <c r="F179" s="240">
        <v>14609.076368</v>
      </c>
      <c r="G179" s="240" t="s">
        <v>1755</v>
      </c>
      <c r="H179" s="240" t="s">
        <v>12</v>
      </c>
      <c r="I179" s="240">
        <v>14609.076368</v>
      </c>
      <c r="J179" s="240">
        <v>0</v>
      </c>
      <c r="K179" s="240">
        <v>0</v>
      </c>
      <c r="L179" s="240">
        <v>0</v>
      </c>
      <c r="M179" s="240">
        <v>0</v>
      </c>
      <c r="N179" s="240" t="s">
        <v>12</v>
      </c>
      <c r="O179" s="240">
        <v>0</v>
      </c>
      <c r="P179" s="240">
        <v>0</v>
      </c>
      <c r="Q179" s="240">
        <v>0</v>
      </c>
      <c r="R179" s="240">
        <v>0</v>
      </c>
      <c r="S179" s="240">
        <v>14609.076368</v>
      </c>
      <c r="T179" s="245" t="s">
        <v>12</v>
      </c>
      <c r="U179" s="245" t="s">
        <v>317</v>
      </c>
      <c r="V179" s="245" t="s">
        <v>317</v>
      </c>
      <c r="W179" s="245" t="s">
        <v>12</v>
      </c>
      <c r="X179" s="245" t="s">
        <v>12</v>
      </c>
      <c r="Y179" s="245" t="s">
        <v>730</v>
      </c>
      <c r="Z179" s="245" t="s">
        <v>320</v>
      </c>
      <c r="AA179" s="247" t="s">
        <v>731</v>
      </c>
      <c r="AB179" s="245" t="s">
        <v>684</v>
      </c>
      <c r="AC179" s="245" t="s">
        <v>201</v>
      </c>
      <c r="AD179" s="245" t="s">
        <v>327</v>
      </c>
      <c r="AE179" s="245" t="s">
        <v>12</v>
      </c>
    </row>
    <row r="180" spans="2:31" ht="15" customHeight="1" x14ac:dyDescent="0.35">
      <c r="B180" s="244">
        <v>3030</v>
      </c>
      <c r="C180" s="245" t="s">
        <v>732</v>
      </c>
      <c r="D180" s="244">
        <v>2013</v>
      </c>
      <c r="E180" s="245" t="s">
        <v>12</v>
      </c>
      <c r="F180" s="240">
        <v>0</v>
      </c>
      <c r="G180" s="240" t="s">
        <v>1755</v>
      </c>
      <c r="H180" s="240" t="s">
        <v>12</v>
      </c>
      <c r="I180" s="240">
        <v>0</v>
      </c>
      <c r="J180" s="240">
        <v>0</v>
      </c>
      <c r="K180" s="240">
        <v>0</v>
      </c>
      <c r="L180" s="240">
        <v>0</v>
      </c>
      <c r="M180" s="240">
        <v>0</v>
      </c>
      <c r="N180" s="240" t="s">
        <v>12</v>
      </c>
      <c r="O180" s="240">
        <v>0</v>
      </c>
      <c r="P180" s="240">
        <v>0</v>
      </c>
      <c r="Q180" s="240">
        <v>0</v>
      </c>
      <c r="R180" s="240">
        <v>0</v>
      </c>
      <c r="S180" s="240">
        <v>0</v>
      </c>
      <c r="T180" s="245" t="s">
        <v>12</v>
      </c>
      <c r="U180" s="245" t="s">
        <v>317</v>
      </c>
      <c r="V180" s="245" t="s">
        <v>317</v>
      </c>
      <c r="W180" s="245" t="s">
        <v>12</v>
      </c>
      <c r="X180" s="245" t="s">
        <v>12</v>
      </c>
      <c r="Y180" s="245" t="s">
        <v>732</v>
      </c>
      <c r="Z180" s="245" t="s">
        <v>320</v>
      </c>
      <c r="AA180" s="247" t="s">
        <v>733</v>
      </c>
      <c r="AB180" s="245" t="s">
        <v>321</v>
      </c>
      <c r="AC180" s="245" t="s">
        <v>322</v>
      </c>
      <c r="AD180" s="245" t="s">
        <v>323</v>
      </c>
      <c r="AE180" s="245" t="s">
        <v>12</v>
      </c>
    </row>
    <row r="181" spans="2:31" ht="15" customHeight="1" x14ac:dyDescent="0.35">
      <c r="B181" s="244">
        <v>3041</v>
      </c>
      <c r="C181" s="245" t="s">
        <v>736</v>
      </c>
      <c r="D181" s="244">
        <v>2013</v>
      </c>
      <c r="E181" s="245" t="s">
        <v>12</v>
      </c>
      <c r="F181" s="240">
        <v>0</v>
      </c>
      <c r="G181" s="240" t="s">
        <v>1755</v>
      </c>
      <c r="H181" s="240" t="s">
        <v>12</v>
      </c>
      <c r="I181" s="240">
        <v>0</v>
      </c>
      <c r="J181" s="240">
        <v>0</v>
      </c>
      <c r="K181" s="240">
        <v>0</v>
      </c>
      <c r="L181" s="240">
        <v>0</v>
      </c>
      <c r="M181" s="240">
        <v>0</v>
      </c>
      <c r="N181" s="240" t="s">
        <v>12</v>
      </c>
      <c r="O181" s="240">
        <v>0</v>
      </c>
      <c r="P181" s="240">
        <v>0</v>
      </c>
      <c r="Q181" s="240">
        <v>0</v>
      </c>
      <c r="R181" s="240">
        <v>0</v>
      </c>
      <c r="S181" s="240">
        <v>0</v>
      </c>
      <c r="T181" s="245" t="s">
        <v>12</v>
      </c>
      <c r="U181" s="245" t="s">
        <v>317</v>
      </c>
      <c r="V181" s="245" t="s">
        <v>317</v>
      </c>
      <c r="W181" s="245" t="s">
        <v>12</v>
      </c>
      <c r="X181" s="245" t="s">
        <v>12</v>
      </c>
      <c r="Y181" s="245" t="s">
        <v>737</v>
      </c>
      <c r="Z181" s="245" t="s">
        <v>320</v>
      </c>
      <c r="AA181" s="247">
        <v>93438</v>
      </c>
      <c r="AB181" s="245" t="s">
        <v>321</v>
      </c>
      <c r="AC181" s="245" t="s">
        <v>322</v>
      </c>
      <c r="AD181" s="245" t="s">
        <v>323</v>
      </c>
      <c r="AE181" s="245" t="s">
        <v>12</v>
      </c>
    </row>
    <row r="182" spans="2:31" ht="15" customHeight="1" x14ac:dyDescent="0.35">
      <c r="B182" s="244">
        <v>3047</v>
      </c>
      <c r="C182" s="245" t="s">
        <v>738</v>
      </c>
      <c r="D182" s="244">
        <v>2013</v>
      </c>
      <c r="E182" s="245" t="s">
        <v>12</v>
      </c>
      <c r="F182" s="240">
        <v>11576.884259</v>
      </c>
      <c r="G182" s="240" t="s">
        <v>1755</v>
      </c>
      <c r="H182" s="240" t="s">
        <v>12</v>
      </c>
      <c r="I182" s="240">
        <v>0</v>
      </c>
      <c r="J182" s="240">
        <v>0</v>
      </c>
      <c r="K182" s="240">
        <v>0</v>
      </c>
      <c r="L182" s="240">
        <v>0</v>
      </c>
      <c r="M182" s="240">
        <v>11576.884259</v>
      </c>
      <c r="N182" s="240" t="s">
        <v>12</v>
      </c>
      <c r="O182" s="240">
        <v>0</v>
      </c>
      <c r="P182" s="240">
        <v>0</v>
      </c>
      <c r="Q182" s="240">
        <v>11576.884259</v>
      </c>
      <c r="R182" s="240">
        <v>11576.884259</v>
      </c>
      <c r="S182" s="240">
        <v>0</v>
      </c>
      <c r="T182" s="245" t="s">
        <v>12</v>
      </c>
      <c r="U182" s="245" t="s">
        <v>316</v>
      </c>
      <c r="V182" s="245" t="s">
        <v>317</v>
      </c>
      <c r="W182" s="245" t="s">
        <v>467</v>
      </c>
      <c r="X182" s="245" t="s">
        <v>12</v>
      </c>
      <c r="Y182" s="245" t="s">
        <v>739</v>
      </c>
      <c r="Z182" s="245" t="s">
        <v>320</v>
      </c>
      <c r="AA182" s="247">
        <v>92363</v>
      </c>
      <c r="AB182" s="245" t="s">
        <v>321</v>
      </c>
      <c r="AC182" s="245" t="s">
        <v>322</v>
      </c>
      <c r="AD182" s="245" t="s">
        <v>323</v>
      </c>
      <c r="AE182" s="245" t="s">
        <v>12</v>
      </c>
    </row>
    <row r="183" spans="2:31" ht="15" customHeight="1" x14ac:dyDescent="0.35">
      <c r="B183" s="244">
        <v>3048</v>
      </c>
      <c r="C183" s="245" t="s">
        <v>740</v>
      </c>
      <c r="D183" s="244">
        <v>2013</v>
      </c>
      <c r="E183" s="245" t="s">
        <v>12</v>
      </c>
      <c r="F183" s="240">
        <v>0</v>
      </c>
      <c r="G183" s="240" t="s">
        <v>1755</v>
      </c>
      <c r="H183" s="240" t="s">
        <v>12</v>
      </c>
      <c r="I183" s="240">
        <v>0</v>
      </c>
      <c r="J183" s="240">
        <v>0</v>
      </c>
      <c r="K183" s="240">
        <v>0</v>
      </c>
      <c r="L183" s="240">
        <v>0</v>
      </c>
      <c r="M183" s="240">
        <v>0</v>
      </c>
      <c r="N183" s="240" t="s">
        <v>12</v>
      </c>
      <c r="O183" s="240">
        <v>0</v>
      </c>
      <c r="P183" s="240">
        <v>0</v>
      </c>
      <c r="Q183" s="240">
        <v>0</v>
      </c>
      <c r="R183" s="240">
        <v>0</v>
      </c>
      <c r="S183" s="240">
        <v>0</v>
      </c>
      <c r="T183" s="245" t="s">
        <v>12</v>
      </c>
      <c r="U183" s="245" t="s">
        <v>317</v>
      </c>
      <c r="V183" s="245" t="s">
        <v>317</v>
      </c>
      <c r="W183" s="245" t="s">
        <v>12</v>
      </c>
      <c r="X183" s="245" t="s">
        <v>12</v>
      </c>
      <c r="Y183" s="245" t="s">
        <v>741</v>
      </c>
      <c r="Z183" s="245" t="s">
        <v>320</v>
      </c>
      <c r="AA183" s="247">
        <v>94301</v>
      </c>
      <c r="AB183" s="245" t="s">
        <v>321</v>
      </c>
      <c r="AC183" s="245" t="s">
        <v>322</v>
      </c>
      <c r="AD183" s="245" t="s">
        <v>323</v>
      </c>
      <c r="AE183" s="245" t="s">
        <v>12</v>
      </c>
    </row>
    <row r="184" spans="2:31" ht="15" customHeight="1" x14ac:dyDescent="0.35">
      <c r="B184" s="244">
        <v>5011</v>
      </c>
      <c r="C184" s="245" t="s">
        <v>742</v>
      </c>
      <c r="D184" s="244">
        <v>2013</v>
      </c>
      <c r="E184" s="245" t="s">
        <v>12</v>
      </c>
      <c r="F184" s="240">
        <v>161735.468595999</v>
      </c>
      <c r="G184" s="240" t="s">
        <v>1755</v>
      </c>
      <c r="H184" s="240" t="s">
        <v>12</v>
      </c>
      <c r="I184" s="240">
        <v>0</v>
      </c>
      <c r="J184" s="240">
        <v>0</v>
      </c>
      <c r="K184" s="240">
        <v>161735.46859599999</v>
      </c>
      <c r="L184" s="240">
        <v>0</v>
      </c>
      <c r="M184" s="240">
        <v>0</v>
      </c>
      <c r="N184" s="240" t="s">
        <v>12</v>
      </c>
      <c r="O184" s="240">
        <v>0</v>
      </c>
      <c r="P184" s="240">
        <v>161735.468595999</v>
      </c>
      <c r="Q184" s="240">
        <v>0</v>
      </c>
      <c r="R184" s="240">
        <v>161735.468595999</v>
      </c>
      <c r="S184" s="240">
        <v>0</v>
      </c>
      <c r="T184" s="245" t="s">
        <v>12</v>
      </c>
      <c r="U184" s="245" t="s">
        <v>316</v>
      </c>
      <c r="V184" s="245" t="s">
        <v>317</v>
      </c>
      <c r="W184" s="245" t="s">
        <v>2117</v>
      </c>
      <c r="X184" s="245" t="s">
        <v>12</v>
      </c>
      <c r="Y184" s="245" t="s">
        <v>741</v>
      </c>
      <c r="Z184" s="245" t="s">
        <v>320</v>
      </c>
      <c r="AA184" s="247">
        <v>94301</v>
      </c>
      <c r="AB184" s="245" t="s">
        <v>743</v>
      </c>
      <c r="AC184" s="245" t="s">
        <v>424</v>
      </c>
      <c r="AD184" s="245" t="s">
        <v>425</v>
      </c>
      <c r="AE184" s="245" t="s">
        <v>12</v>
      </c>
    </row>
    <row r="185" spans="2:31" ht="15" customHeight="1" x14ac:dyDescent="0.35">
      <c r="B185" s="244">
        <v>104399</v>
      </c>
      <c r="C185" s="245" t="s">
        <v>744</v>
      </c>
      <c r="D185" s="244">
        <v>2013</v>
      </c>
      <c r="E185" s="245" t="s">
        <v>12</v>
      </c>
      <c r="F185" s="240">
        <v>23424.359599331201</v>
      </c>
      <c r="G185" s="240" t="s">
        <v>1755</v>
      </c>
      <c r="H185" s="240" t="s">
        <v>12</v>
      </c>
      <c r="I185" s="240">
        <v>2562.3595993312601</v>
      </c>
      <c r="J185" s="240">
        <v>20862</v>
      </c>
      <c r="K185" s="240">
        <v>0</v>
      </c>
      <c r="L185" s="240">
        <v>0</v>
      </c>
      <c r="M185" s="240">
        <v>0</v>
      </c>
      <c r="N185" s="240" t="s">
        <v>12</v>
      </c>
      <c r="O185" s="240">
        <v>0</v>
      </c>
      <c r="P185" s="240">
        <v>0</v>
      </c>
      <c r="Q185" s="240">
        <v>0</v>
      </c>
      <c r="R185" s="240">
        <v>0</v>
      </c>
      <c r="S185" s="240">
        <v>23424.359599331201</v>
      </c>
      <c r="T185" s="245" t="s">
        <v>12</v>
      </c>
      <c r="U185" s="245" t="s">
        <v>317</v>
      </c>
      <c r="V185" s="245" t="s">
        <v>317</v>
      </c>
      <c r="W185" s="245" t="s">
        <v>12</v>
      </c>
      <c r="X185" s="245" t="s">
        <v>12</v>
      </c>
      <c r="Y185" s="245" t="s">
        <v>741</v>
      </c>
      <c r="Z185" s="245" t="s">
        <v>320</v>
      </c>
      <c r="AA185" s="247">
        <v>94303</v>
      </c>
      <c r="AB185" s="245" t="s">
        <v>691</v>
      </c>
      <c r="AC185" s="245" t="s">
        <v>201</v>
      </c>
      <c r="AD185" s="245" t="s">
        <v>327</v>
      </c>
      <c r="AE185" s="245" t="s">
        <v>12</v>
      </c>
    </row>
    <row r="186" spans="2:31" ht="15" customHeight="1" x14ac:dyDescent="0.35">
      <c r="B186" s="244">
        <v>3056</v>
      </c>
      <c r="C186" s="245" t="s">
        <v>745</v>
      </c>
      <c r="D186" s="244">
        <v>2013</v>
      </c>
      <c r="E186" s="245" t="s">
        <v>12</v>
      </c>
      <c r="F186" s="240">
        <v>689283.96738159203</v>
      </c>
      <c r="G186" s="240" t="s">
        <v>1755</v>
      </c>
      <c r="H186" s="240" t="s">
        <v>12</v>
      </c>
      <c r="I186" s="240">
        <v>0</v>
      </c>
      <c r="J186" s="240">
        <v>0</v>
      </c>
      <c r="K186" s="240">
        <v>0</v>
      </c>
      <c r="L186" s="240">
        <v>0</v>
      </c>
      <c r="M186" s="240">
        <v>689283.96738159203</v>
      </c>
      <c r="N186" s="240" t="s">
        <v>12</v>
      </c>
      <c r="O186" s="240">
        <v>0</v>
      </c>
      <c r="P186" s="240">
        <v>0</v>
      </c>
      <c r="Q186" s="240">
        <v>665844.54738159303</v>
      </c>
      <c r="R186" s="240">
        <v>665844.54738159303</v>
      </c>
      <c r="S186" s="240">
        <v>23439.4199999999</v>
      </c>
      <c r="T186" s="245" t="s">
        <v>12</v>
      </c>
      <c r="U186" s="245" t="s">
        <v>316</v>
      </c>
      <c r="V186" s="245" t="s">
        <v>317</v>
      </c>
      <c r="W186" s="245" t="s">
        <v>363</v>
      </c>
      <c r="X186" s="245" t="s">
        <v>12</v>
      </c>
      <c r="Y186" s="245" t="s">
        <v>746</v>
      </c>
      <c r="Z186" s="245" t="s">
        <v>320</v>
      </c>
      <c r="AA186" s="247">
        <v>92501</v>
      </c>
      <c r="AB186" s="245" t="s">
        <v>321</v>
      </c>
      <c r="AC186" s="245" t="s">
        <v>322</v>
      </c>
      <c r="AD186" s="245" t="s">
        <v>323</v>
      </c>
      <c r="AE186" s="245" t="s">
        <v>12</v>
      </c>
    </row>
    <row r="187" spans="2:31" ht="15" customHeight="1" x14ac:dyDescent="0.35">
      <c r="B187" s="244">
        <v>101564</v>
      </c>
      <c r="C187" s="245" t="s">
        <v>748</v>
      </c>
      <c r="D187" s="244">
        <v>2013</v>
      </c>
      <c r="E187" s="245" t="s">
        <v>12</v>
      </c>
      <c r="F187" s="240">
        <v>20044.998211976501</v>
      </c>
      <c r="G187" s="240" t="s">
        <v>1755</v>
      </c>
      <c r="H187" s="240" t="s">
        <v>12</v>
      </c>
      <c r="I187" s="240">
        <v>166.998211976617</v>
      </c>
      <c r="J187" s="240">
        <v>19878</v>
      </c>
      <c r="K187" s="240">
        <v>0</v>
      </c>
      <c r="L187" s="240">
        <v>0</v>
      </c>
      <c r="M187" s="240">
        <v>0</v>
      </c>
      <c r="N187" s="240" t="s">
        <v>12</v>
      </c>
      <c r="O187" s="240">
        <v>0</v>
      </c>
      <c r="P187" s="240">
        <v>0</v>
      </c>
      <c r="Q187" s="240">
        <v>0</v>
      </c>
      <c r="R187" s="240">
        <v>0</v>
      </c>
      <c r="S187" s="240">
        <v>20044.998211976501</v>
      </c>
      <c r="T187" s="245" t="s">
        <v>12</v>
      </c>
      <c r="U187" s="245" t="s">
        <v>317</v>
      </c>
      <c r="V187" s="245" t="s">
        <v>317</v>
      </c>
      <c r="W187" s="245" t="s">
        <v>12</v>
      </c>
      <c r="X187" s="245" t="s">
        <v>12</v>
      </c>
      <c r="Y187" s="245" t="s">
        <v>460</v>
      </c>
      <c r="Z187" s="245" t="s">
        <v>320</v>
      </c>
      <c r="AA187" s="247">
        <v>92106</v>
      </c>
      <c r="AB187" s="245" t="s">
        <v>691</v>
      </c>
      <c r="AC187" s="245" t="s">
        <v>201</v>
      </c>
      <c r="AD187" s="245" t="s">
        <v>327</v>
      </c>
      <c r="AE187" s="245" t="s">
        <v>12</v>
      </c>
    </row>
    <row r="188" spans="2:31" ht="15" customHeight="1" x14ac:dyDescent="0.35">
      <c r="B188" s="244">
        <v>104330</v>
      </c>
      <c r="C188" s="245" t="s">
        <v>749</v>
      </c>
      <c r="D188" s="244">
        <v>2013</v>
      </c>
      <c r="E188" s="245" t="s">
        <v>12</v>
      </c>
      <c r="F188" s="240">
        <v>11887.647116</v>
      </c>
      <c r="G188" s="240" t="s">
        <v>1755</v>
      </c>
      <c r="H188" s="240" t="s">
        <v>12</v>
      </c>
      <c r="I188" s="240">
        <v>11887.647116</v>
      </c>
      <c r="J188" s="240">
        <v>0</v>
      </c>
      <c r="K188" s="240">
        <v>0</v>
      </c>
      <c r="L188" s="240">
        <v>0</v>
      </c>
      <c r="M188" s="240">
        <v>0</v>
      </c>
      <c r="N188" s="240" t="s">
        <v>12</v>
      </c>
      <c r="O188" s="240">
        <v>0</v>
      </c>
      <c r="P188" s="240">
        <v>0</v>
      </c>
      <c r="Q188" s="240">
        <v>0</v>
      </c>
      <c r="R188" s="240">
        <v>0</v>
      </c>
      <c r="S188" s="240">
        <v>11887.647116</v>
      </c>
      <c r="T188" s="245" t="s">
        <v>12</v>
      </c>
      <c r="U188" s="245" t="s">
        <v>317</v>
      </c>
      <c r="V188" s="245" t="s">
        <v>317</v>
      </c>
      <c r="W188" s="245" t="s">
        <v>12</v>
      </c>
      <c r="X188" s="245" t="s">
        <v>12</v>
      </c>
      <c r="Y188" s="245" t="s">
        <v>460</v>
      </c>
      <c r="Z188" s="245" t="s">
        <v>320</v>
      </c>
      <c r="AA188" s="247">
        <v>92101</v>
      </c>
      <c r="AB188" s="245" t="s">
        <v>590</v>
      </c>
      <c r="AC188" s="245" t="s">
        <v>201</v>
      </c>
      <c r="AD188" s="245" t="s">
        <v>327</v>
      </c>
      <c r="AE188" s="245" t="s">
        <v>12</v>
      </c>
    </row>
    <row r="189" spans="2:31" ht="15" customHeight="1" x14ac:dyDescent="0.35">
      <c r="B189" s="244">
        <v>3059</v>
      </c>
      <c r="C189" s="245" t="s">
        <v>750</v>
      </c>
      <c r="D189" s="244">
        <v>2013</v>
      </c>
      <c r="E189" s="245" t="s">
        <v>12</v>
      </c>
      <c r="F189" s="240">
        <v>0</v>
      </c>
      <c r="G189" s="240" t="s">
        <v>1755</v>
      </c>
      <c r="H189" s="240" t="s">
        <v>12</v>
      </c>
      <c r="I189" s="240">
        <v>0</v>
      </c>
      <c r="J189" s="240">
        <v>0</v>
      </c>
      <c r="K189" s="240">
        <v>0</v>
      </c>
      <c r="L189" s="240">
        <v>0</v>
      </c>
      <c r="M189" s="240">
        <v>0</v>
      </c>
      <c r="N189" s="240" t="s">
        <v>12</v>
      </c>
      <c r="O189" s="240">
        <v>0</v>
      </c>
      <c r="P189" s="240">
        <v>0</v>
      </c>
      <c r="Q189" s="240">
        <v>0</v>
      </c>
      <c r="R189" s="240">
        <v>0</v>
      </c>
      <c r="S189" s="240">
        <v>0</v>
      </c>
      <c r="T189" s="245" t="s">
        <v>12</v>
      </c>
      <c r="U189" s="245" t="s">
        <v>317</v>
      </c>
      <c r="V189" s="245" t="s">
        <v>317</v>
      </c>
      <c r="W189" s="245" t="s">
        <v>12</v>
      </c>
      <c r="X189" s="245" t="s">
        <v>12</v>
      </c>
      <c r="Y189" s="245" t="s">
        <v>751</v>
      </c>
      <c r="Z189" s="245" t="s">
        <v>320</v>
      </c>
      <c r="AA189" s="247">
        <v>90120</v>
      </c>
      <c r="AB189" s="245" t="s">
        <v>752</v>
      </c>
      <c r="AC189" s="245" t="s">
        <v>322</v>
      </c>
      <c r="AD189" s="245" t="s">
        <v>323</v>
      </c>
      <c r="AE189" s="245" t="s">
        <v>12</v>
      </c>
    </row>
    <row r="190" spans="2:31" ht="15" customHeight="1" x14ac:dyDescent="0.35">
      <c r="B190" s="244">
        <v>5036</v>
      </c>
      <c r="C190" s="245" t="s">
        <v>753</v>
      </c>
      <c r="D190" s="244">
        <v>2013</v>
      </c>
      <c r="E190" s="245" t="s">
        <v>12</v>
      </c>
      <c r="F190" s="240">
        <v>11661.4257832</v>
      </c>
      <c r="G190" s="240" t="s">
        <v>1755</v>
      </c>
      <c r="H190" s="240" t="s">
        <v>12</v>
      </c>
      <c r="I190" s="240">
        <v>0</v>
      </c>
      <c r="J190" s="240">
        <v>0</v>
      </c>
      <c r="K190" s="240">
        <v>11661.4257832</v>
      </c>
      <c r="L190" s="240">
        <v>0</v>
      </c>
      <c r="M190" s="240">
        <v>0</v>
      </c>
      <c r="N190" s="240" t="s">
        <v>12</v>
      </c>
      <c r="O190" s="240">
        <v>0</v>
      </c>
      <c r="P190" s="240">
        <v>0</v>
      </c>
      <c r="Q190" s="240">
        <v>0</v>
      </c>
      <c r="R190" s="240">
        <v>0</v>
      </c>
      <c r="S190" s="240">
        <v>11661.4257832</v>
      </c>
      <c r="T190" s="245" t="s">
        <v>12</v>
      </c>
      <c r="U190" s="245" t="s">
        <v>317</v>
      </c>
      <c r="V190" s="245" t="s">
        <v>317</v>
      </c>
      <c r="W190" s="245" t="s">
        <v>12</v>
      </c>
      <c r="X190" s="245" t="s">
        <v>12</v>
      </c>
      <c r="Y190" s="245" t="s">
        <v>754</v>
      </c>
      <c r="Z190" s="245" t="s">
        <v>320</v>
      </c>
      <c r="AA190" s="247">
        <v>96130</v>
      </c>
      <c r="AB190" s="245" t="s">
        <v>743</v>
      </c>
      <c r="AC190" s="245" t="s">
        <v>424</v>
      </c>
      <c r="AD190" s="245" t="s">
        <v>425</v>
      </c>
      <c r="AE190" s="245" t="s">
        <v>12</v>
      </c>
    </row>
    <row r="191" spans="2:31" ht="15" customHeight="1" x14ac:dyDescent="0.35">
      <c r="B191" s="244">
        <v>3065</v>
      </c>
      <c r="C191" s="245" t="s">
        <v>755</v>
      </c>
      <c r="D191" s="244">
        <v>2013</v>
      </c>
      <c r="E191" s="245" t="s">
        <v>12</v>
      </c>
      <c r="F191" s="240">
        <v>0</v>
      </c>
      <c r="G191" s="240" t="s">
        <v>1755</v>
      </c>
      <c r="H191" s="240" t="s">
        <v>12</v>
      </c>
      <c r="I191" s="240">
        <v>0</v>
      </c>
      <c r="J191" s="240">
        <v>0</v>
      </c>
      <c r="K191" s="240">
        <v>0</v>
      </c>
      <c r="L191" s="240">
        <v>0</v>
      </c>
      <c r="M191" s="240">
        <v>0</v>
      </c>
      <c r="N191" s="240" t="s">
        <v>12</v>
      </c>
      <c r="O191" s="240">
        <v>0</v>
      </c>
      <c r="P191" s="240">
        <v>0</v>
      </c>
      <c r="Q191" s="240">
        <v>0</v>
      </c>
      <c r="R191" s="240">
        <v>0</v>
      </c>
      <c r="S191" s="240">
        <v>0</v>
      </c>
      <c r="T191" s="245" t="s">
        <v>12</v>
      </c>
      <c r="U191" s="245" t="s">
        <v>317</v>
      </c>
      <c r="V191" s="245" t="s">
        <v>317</v>
      </c>
      <c r="W191" s="245" t="s">
        <v>12</v>
      </c>
      <c r="X191" s="245" t="s">
        <v>12</v>
      </c>
      <c r="Y191" s="245" t="s">
        <v>756</v>
      </c>
      <c r="Z191" s="245" t="s">
        <v>320</v>
      </c>
      <c r="AA191" s="247">
        <v>95482</v>
      </c>
      <c r="AB191" s="245" t="s">
        <v>321</v>
      </c>
      <c r="AC191" s="245" t="s">
        <v>322</v>
      </c>
      <c r="AD191" s="245" t="s">
        <v>323</v>
      </c>
      <c r="AE191" s="245" t="s">
        <v>12</v>
      </c>
    </row>
    <row r="192" spans="2:31" ht="15" customHeight="1" x14ac:dyDescent="0.35">
      <c r="B192" s="244">
        <v>5008</v>
      </c>
      <c r="C192" s="245" t="s">
        <v>1916</v>
      </c>
      <c r="D192" s="244">
        <v>2013</v>
      </c>
      <c r="E192" s="245" t="s">
        <v>12</v>
      </c>
      <c r="F192" s="240">
        <v>513926.54554119898</v>
      </c>
      <c r="G192" s="240" t="s">
        <v>1755</v>
      </c>
      <c r="H192" s="240" t="s">
        <v>12</v>
      </c>
      <c r="I192" s="240">
        <v>0</v>
      </c>
      <c r="J192" s="240">
        <v>0</v>
      </c>
      <c r="K192" s="240">
        <v>513926.54554119997</v>
      </c>
      <c r="L192" s="240">
        <v>0</v>
      </c>
      <c r="M192" s="240">
        <v>0</v>
      </c>
      <c r="N192" s="240" t="s">
        <v>12</v>
      </c>
      <c r="O192" s="240">
        <v>0</v>
      </c>
      <c r="P192" s="240">
        <v>141458.39114303901</v>
      </c>
      <c r="Q192" s="240">
        <v>0</v>
      </c>
      <c r="R192" s="240">
        <v>141458.39114303901</v>
      </c>
      <c r="S192" s="240">
        <v>372468.15435695997</v>
      </c>
      <c r="T192" s="245" t="s">
        <v>12</v>
      </c>
      <c r="U192" s="245" t="s">
        <v>316</v>
      </c>
      <c r="V192" s="245" t="s">
        <v>317</v>
      </c>
      <c r="W192" s="245" t="s">
        <v>777</v>
      </c>
      <c r="X192" s="245" t="s">
        <v>12</v>
      </c>
      <c r="Y192" s="245" t="s">
        <v>504</v>
      </c>
      <c r="Z192" s="245" t="s">
        <v>320</v>
      </c>
      <c r="AA192" s="247">
        <v>90058</v>
      </c>
      <c r="AB192" s="245" t="s">
        <v>743</v>
      </c>
      <c r="AC192" s="245" t="s">
        <v>424</v>
      </c>
      <c r="AD192" s="245" t="s">
        <v>425</v>
      </c>
      <c r="AE192" s="245" t="s">
        <v>12</v>
      </c>
    </row>
    <row r="193" spans="2:31" ht="15" customHeight="1" x14ac:dyDescent="0.35">
      <c r="B193" s="244">
        <v>3066</v>
      </c>
      <c r="C193" s="245" t="s">
        <v>1917</v>
      </c>
      <c r="D193" s="244">
        <v>2013</v>
      </c>
      <c r="E193" s="245" t="s">
        <v>12</v>
      </c>
      <c r="F193" s="240">
        <v>28591.187519999901</v>
      </c>
      <c r="G193" s="240" t="s">
        <v>1755</v>
      </c>
      <c r="H193" s="240" t="s">
        <v>12</v>
      </c>
      <c r="I193" s="240">
        <v>0</v>
      </c>
      <c r="J193" s="240">
        <v>0</v>
      </c>
      <c r="K193" s="240">
        <v>0</v>
      </c>
      <c r="L193" s="240">
        <v>0</v>
      </c>
      <c r="M193" s="240">
        <v>28591.187519999901</v>
      </c>
      <c r="N193" s="240" t="s">
        <v>12</v>
      </c>
      <c r="O193" s="240">
        <v>0</v>
      </c>
      <c r="P193" s="240">
        <v>0</v>
      </c>
      <c r="Q193" s="240">
        <v>28591.187519999901</v>
      </c>
      <c r="R193" s="240">
        <v>28591.187519999901</v>
      </c>
      <c r="S193" s="240">
        <v>0</v>
      </c>
      <c r="T193" s="245" t="s">
        <v>12</v>
      </c>
      <c r="U193" s="245" t="s">
        <v>316</v>
      </c>
      <c r="V193" s="245" t="s">
        <v>317</v>
      </c>
      <c r="W193" s="245" t="s">
        <v>777</v>
      </c>
      <c r="X193" s="245" t="s">
        <v>12</v>
      </c>
      <c r="Y193" s="245" t="s">
        <v>504</v>
      </c>
      <c r="Z193" s="245" t="s">
        <v>320</v>
      </c>
      <c r="AA193" s="247">
        <v>90058</v>
      </c>
      <c r="AB193" s="245" t="s">
        <v>1270</v>
      </c>
      <c r="AC193" s="245" t="s">
        <v>322</v>
      </c>
      <c r="AD193" s="245" t="s">
        <v>323</v>
      </c>
      <c r="AE193" s="245" t="s">
        <v>12</v>
      </c>
    </row>
    <row r="194" spans="2:31" ht="15" customHeight="1" x14ac:dyDescent="0.35">
      <c r="B194" s="244">
        <v>100328</v>
      </c>
      <c r="C194" s="245" t="s">
        <v>757</v>
      </c>
      <c r="D194" s="244">
        <v>2013</v>
      </c>
      <c r="E194" s="245" t="s">
        <v>12</v>
      </c>
      <c r="F194" s="240">
        <v>94248.344255140706</v>
      </c>
      <c r="G194" s="240" t="s">
        <v>1755</v>
      </c>
      <c r="H194" s="240" t="s">
        <v>12</v>
      </c>
      <c r="I194" s="240">
        <v>94248.344255140706</v>
      </c>
      <c r="J194" s="240">
        <v>0</v>
      </c>
      <c r="K194" s="240">
        <v>0</v>
      </c>
      <c r="L194" s="240">
        <v>0</v>
      </c>
      <c r="M194" s="240">
        <v>0</v>
      </c>
      <c r="N194" s="240" t="s">
        <v>12</v>
      </c>
      <c r="O194" s="240">
        <v>94248.344255140706</v>
      </c>
      <c r="P194" s="240">
        <v>0</v>
      </c>
      <c r="Q194" s="240">
        <v>0</v>
      </c>
      <c r="R194" s="240">
        <v>94248.344255140706</v>
      </c>
      <c r="S194" s="240">
        <v>0</v>
      </c>
      <c r="T194" s="245" t="s">
        <v>12</v>
      </c>
      <c r="U194" s="245" t="s">
        <v>316</v>
      </c>
      <c r="V194" s="245" t="s">
        <v>317</v>
      </c>
      <c r="W194" s="245" t="s">
        <v>430</v>
      </c>
      <c r="X194" s="245" t="s">
        <v>12</v>
      </c>
      <c r="Y194" s="245" t="s">
        <v>506</v>
      </c>
      <c r="Z194" s="245" t="s">
        <v>320</v>
      </c>
      <c r="AA194" s="247">
        <v>90012</v>
      </c>
      <c r="AB194" s="245" t="s">
        <v>759</v>
      </c>
      <c r="AC194" s="245" t="s">
        <v>201</v>
      </c>
      <c r="AD194" s="245" t="s">
        <v>327</v>
      </c>
      <c r="AE194" s="245" t="s">
        <v>12</v>
      </c>
    </row>
    <row r="195" spans="2:31" ht="15" customHeight="1" x14ac:dyDescent="0.35">
      <c r="B195" s="244">
        <v>101691</v>
      </c>
      <c r="C195" s="245" t="s">
        <v>1842</v>
      </c>
      <c r="D195" s="244">
        <v>2013</v>
      </c>
      <c r="E195" s="245" t="s">
        <v>12</v>
      </c>
      <c r="F195" s="240">
        <v>19979.577190001201</v>
      </c>
      <c r="G195" s="240" t="s">
        <v>1755</v>
      </c>
      <c r="H195" s="240" t="s">
        <v>12</v>
      </c>
      <c r="I195" s="240">
        <v>19979.577190001201</v>
      </c>
      <c r="J195" s="240">
        <v>0</v>
      </c>
      <c r="K195" s="240">
        <v>0</v>
      </c>
      <c r="L195" s="240">
        <v>0</v>
      </c>
      <c r="M195" s="240">
        <v>0</v>
      </c>
      <c r="N195" s="240" t="s">
        <v>12</v>
      </c>
      <c r="O195" s="240">
        <v>0</v>
      </c>
      <c r="P195" s="240">
        <v>0</v>
      </c>
      <c r="Q195" s="240">
        <v>0</v>
      </c>
      <c r="R195" s="240">
        <v>0</v>
      </c>
      <c r="S195" s="240">
        <v>19979.577190001201</v>
      </c>
      <c r="T195" s="245" t="s">
        <v>12</v>
      </c>
      <c r="U195" s="245" t="s">
        <v>317</v>
      </c>
      <c r="V195" s="245" t="s">
        <v>317</v>
      </c>
      <c r="W195" s="245" t="s">
        <v>12</v>
      </c>
      <c r="X195" s="245" t="s">
        <v>12</v>
      </c>
      <c r="Y195" s="245" t="s">
        <v>504</v>
      </c>
      <c r="Z195" s="245" t="s">
        <v>320</v>
      </c>
      <c r="AA195" s="247">
        <v>90058</v>
      </c>
      <c r="AB195" s="245" t="s">
        <v>502</v>
      </c>
      <c r="AC195" s="245" t="s">
        <v>201</v>
      </c>
      <c r="AD195" s="245" t="s">
        <v>327</v>
      </c>
      <c r="AE195" s="245" t="s">
        <v>12</v>
      </c>
    </row>
    <row r="196" spans="2:31" ht="15" customHeight="1" x14ac:dyDescent="0.35">
      <c r="B196" s="244">
        <v>104485</v>
      </c>
      <c r="C196" s="245" t="s">
        <v>767</v>
      </c>
      <c r="D196" s="244">
        <v>2013</v>
      </c>
      <c r="E196" s="245" t="s">
        <v>12</v>
      </c>
      <c r="F196" s="240">
        <v>57882.495124399902</v>
      </c>
      <c r="G196" s="240" t="s">
        <v>1755</v>
      </c>
      <c r="H196" s="240" t="s">
        <v>12</v>
      </c>
      <c r="I196" s="240">
        <v>57882.495124399902</v>
      </c>
      <c r="J196" s="240">
        <v>0</v>
      </c>
      <c r="K196" s="240">
        <v>0</v>
      </c>
      <c r="L196" s="240">
        <v>0</v>
      </c>
      <c r="M196" s="240">
        <v>0</v>
      </c>
      <c r="N196" s="240" t="s">
        <v>12</v>
      </c>
      <c r="O196" s="240">
        <v>57880.182124400002</v>
      </c>
      <c r="P196" s="240">
        <v>0</v>
      </c>
      <c r="Q196" s="240">
        <v>0</v>
      </c>
      <c r="R196" s="240">
        <v>57880.182124400002</v>
      </c>
      <c r="S196" s="240">
        <v>2.31299999999464</v>
      </c>
      <c r="T196" s="245" t="s">
        <v>12</v>
      </c>
      <c r="U196" s="245" t="s">
        <v>316</v>
      </c>
      <c r="V196" s="245" t="s">
        <v>316</v>
      </c>
      <c r="W196" s="245" t="s">
        <v>467</v>
      </c>
      <c r="X196" s="245" t="s">
        <v>12</v>
      </c>
      <c r="Y196" s="245" t="s">
        <v>1059</v>
      </c>
      <c r="Z196" s="245" t="s">
        <v>320</v>
      </c>
      <c r="AA196" s="247">
        <v>93251</v>
      </c>
      <c r="AB196" s="245" t="s">
        <v>342</v>
      </c>
      <c r="AC196" s="245" t="s">
        <v>343</v>
      </c>
      <c r="AD196" s="245" t="s">
        <v>344</v>
      </c>
      <c r="AE196" s="245" t="s">
        <v>12</v>
      </c>
    </row>
    <row r="197" spans="2:31" ht="15" customHeight="1" x14ac:dyDescent="0.35">
      <c r="B197" s="244">
        <v>101516</v>
      </c>
      <c r="C197" s="245" t="s">
        <v>2064</v>
      </c>
      <c r="D197" s="244">
        <v>2013</v>
      </c>
      <c r="E197" s="245" t="s">
        <v>12</v>
      </c>
      <c r="F197" s="240">
        <v>174721.35920400001</v>
      </c>
      <c r="G197" s="240" t="s">
        <v>1755</v>
      </c>
      <c r="H197" s="240" t="s">
        <v>12</v>
      </c>
      <c r="I197" s="240">
        <v>174721.35920400001</v>
      </c>
      <c r="J197" s="240">
        <v>0</v>
      </c>
      <c r="K197" s="240">
        <v>0</v>
      </c>
      <c r="L197" s="240">
        <v>0</v>
      </c>
      <c r="M197" s="240">
        <v>0</v>
      </c>
      <c r="N197" s="240" t="s">
        <v>12</v>
      </c>
      <c r="O197" s="240">
        <v>174721.35920400001</v>
      </c>
      <c r="P197" s="240">
        <v>0</v>
      </c>
      <c r="Q197" s="240">
        <v>0</v>
      </c>
      <c r="R197" s="240">
        <v>174721.35920400001</v>
      </c>
      <c r="S197" s="240">
        <v>0</v>
      </c>
      <c r="T197" s="245" t="s">
        <v>12</v>
      </c>
      <c r="U197" s="245" t="s">
        <v>316</v>
      </c>
      <c r="V197" s="245" t="s">
        <v>317</v>
      </c>
      <c r="W197" s="245" t="s">
        <v>2062</v>
      </c>
      <c r="X197" s="245" t="s">
        <v>12</v>
      </c>
      <c r="Y197" s="245" t="s">
        <v>1773</v>
      </c>
      <c r="Z197" s="245" t="s">
        <v>320</v>
      </c>
      <c r="AA197" s="247">
        <v>93210</v>
      </c>
      <c r="AB197" s="245" t="s">
        <v>352</v>
      </c>
      <c r="AC197" s="245" t="s">
        <v>204</v>
      </c>
      <c r="AD197" s="245" t="s">
        <v>458</v>
      </c>
      <c r="AE197" s="245" t="s">
        <v>12</v>
      </c>
    </row>
    <row r="198" spans="2:31" ht="15" customHeight="1" x14ac:dyDescent="0.35">
      <c r="B198" s="244">
        <v>101250</v>
      </c>
      <c r="C198" s="245" t="s">
        <v>769</v>
      </c>
      <c r="D198" s="244">
        <v>2013</v>
      </c>
      <c r="E198" s="245" t="s">
        <v>12</v>
      </c>
      <c r="F198" s="240">
        <v>114094.88264031</v>
      </c>
      <c r="G198" s="240" t="s">
        <v>1755</v>
      </c>
      <c r="H198" s="240" t="s">
        <v>12</v>
      </c>
      <c r="I198" s="240">
        <v>1259.8826403102</v>
      </c>
      <c r="J198" s="240">
        <v>112835</v>
      </c>
      <c r="K198" s="240">
        <v>0</v>
      </c>
      <c r="L198" s="240">
        <v>0</v>
      </c>
      <c r="M198" s="240">
        <v>0</v>
      </c>
      <c r="N198" s="240" t="s">
        <v>12</v>
      </c>
      <c r="O198" s="240">
        <v>0</v>
      </c>
      <c r="P198" s="240">
        <v>0</v>
      </c>
      <c r="Q198" s="240">
        <v>0</v>
      </c>
      <c r="R198" s="240">
        <v>0</v>
      </c>
      <c r="S198" s="240">
        <v>114094.88264031</v>
      </c>
      <c r="T198" s="245" t="s">
        <v>12</v>
      </c>
      <c r="U198" s="245" t="s">
        <v>316</v>
      </c>
      <c r="V198" s="245" t="s">
        <v>317</v>
      </c>
      <c r="W198" s="245" t="s">
        <v>467</v>
      </c>
      <c r="X198" s="245" t="s">
        <v>12</v>
      </c>
      <c r="Y198" s="245" t="s">
        <v>770</v>
      </c>
      <c r="Z198" s="245" t="s">
        <v>320</v>
      </c>
      <c r="AA198" s="247">
        <v>96020</v>
      </c>
      <c r="AB198" s="245" t="s">
        <v>771</v>
      </c>
      <c r="AC198" s="245" t="s">
        <v>201</v>
      </c>
      <c r="AD198" s="245" t="s">
        <v>327</v>
      </c>
      <c r="AE198" s="245" t="s">
        <v>12</v>
      </c>
    </row>
    <row r="199" spans="2:31" ht="15" customHeight="1" x14ac:dyDescent="0.35">
      <c r="B199" s="244">
        <v>104570</v>
      </c>
      <c r="C199" s="245" t="s">
        <v>772</v>
      </c>
      <c r="D199" s="244">
        <v>2013</v>
      </c>
      <c r="E199" s="245" t="s">
        <v>12</v>
      </c>
      <c r="F199" s="240">
        <v>266351.80440000002</v>
      </c>
      <c r="G199" s="240" t="s">
        <v>1865</v>
      </c>
      <c r="H199" s="240" t="s">
        <v>12</v>
      </c>
      <c r="I199" s="240">
        <v>0</v>
      </c>
      <c r="J199" s="240">
        <v>0</v>
      </c>
      <c r="K199" s="240">
        <v>0</v>
      </c>
      <c r="L199" s="240">
        <v>0</v>
      </c>
      <c r="M199" s="240">
        <v>266351.80440000002</v>
      </c>
      <c r="N199" s="240" t="s">
        <v>12</v>
      </c>
      <c r="O199" s="240">
        <v>0</v>
      </c>
      <c r="P199" s="240">
        <v>0</v>
      </c>
      <c r="Q199" s="240">
        <v>266351.80440000002</v>
      </c>
      <c r="R199" s="240">
        <v>266351.80440000002</v>
      </c>
      <c r="S199" s="240">
        <v>0</v>
      </c>
      <c r="T199" s="245" t="s">
        <v>12</v>
      </c>
      <c r="U199" s="245" t="s">
        <v>2063</v>
      </c>
      <c r="V199" s="245" t="s">
        <v>317</v>
      </c>
      <c r="W199" s="245" t="s">
        <v>12</v>
      </c>
      <c r="X199" s="245" t="s">
        <v>12</v>
      </c>
      <c r="Y199" s="245" t="s">
        <v>12</v>
      </c>
      <c r="Z199" s="245" t="s">
        <v>12</v>
      </c>
      <c r="AA199" s="247"/>
      <c r="AB199" s="245" t="s">
        <v>560</v>
      </c>
      <c r="AC199" s="245" t="s">
        <v>322</v>
      </c>
      <c r="AD199" s="245" t="s">
        <v>323</v>
      </c>
      <c r="AE199" s="245" t="s">
        <v>12</v>
      </c>
    </row>
    <row r="200" spans="2:31" ht="15" customHeight="1" x14ac:dyDescent="0.35">
      <c r="B200" s="244">
        <v>3011</v>
      </c>
      <c r="C200" s="245" t="s">
        <v>1973</v>
      </c>
      <c r="D200" s="244">
        <v>2013</v>
      </c>
      <c r="E200" s="245" t="s">
        <v>12</v>
      </c>
      <c r="F200" s="240">
        <v>0</v>
      </c>
      <c r="G200" s="240" t="s">
        <v>1755</v>
      </c>
      <c r="H200" s="240" t="s">
        <v>12</v>
      </c>
      <c r="I200" s="240">
        <v>0</v>
      </c>
      <c r="J200" s="240">
        <v>0</v>
      </c>
      <c r="K200" s="240">
        <v>0</v>
      </c>
      <c r="L200" s="240">
        <v>0</v>
      </c>
      <c r="M200" s="240">
        <v>0</v>
      </c>
      <c r="N200" s="240" t="s">
        <v>12</v>
      </c>
      <c r="O200" s="240">
        <v>0</v>
      </c>
      <c r="P200" s="240">
        <v>0</v>
      </c>
      <c r="Q200" s="240">
        <v>0</v>
      </c>
      <c r="R200" s="240">
        <v>0</v>
      </c>
      <c r="S200" s="240">
        <v>0</v>
      </c>
      <c r="T200" s="245" t="s">
        <v>12</v>
      </c>
      <c r="U200" s="245" t="s">
        <v>317</v>
      </c>
      <c r="V200" s="245" t="s">
        <v>317</v>
      </c>
      <c r="W200" s="245" t="s">
        <v>12</v>
      </c>
      <c r="X200" s="245" t="s">
        <v>12</v>
      </c>
      <c r="Y200" s="245" t="s">
        <v>1974</v>
      </c>
      <c r="Z200" s="245" t="s">
        <v>320</v>
      </c>
      <c r="AA200" s="247">
        <v>90808</v>
      </c>
      <c r="AB200" s="245" t="s">
        <v>321</v>
      </c>
      <c r="AC200" s="245" t="s">
        <v>322</v>
      </c>
      <c r="AD200" s="245" t="s">
        <v>323</v>
      </c>
      <c r="AE200" s="245" t="s">
        <v>12</v>
      </c>
    </row>
    <row r="201" spans="2:31" ht="15" customHeight="1" x14ac:dyDescent="0.35">
      <c r="B201" s="244">
        <v>101503</v>
      </c>
      <c r="C201" s="245" t="s">
        <v>776</v>
      </c>
      <c r="D201" s="244">
        <v>2013</v>
      </c>
      <c r="E201" s="245" t="s">
        <v>12</v>
      </c>
      <c r="F201" s="240">
        <v>73115.638715199893</v>
      </c>
      <c r="G201" s="240" t="s">
        <v>1755</v>
      </c>
      <c r="H201" s="240" t="s">
        <v>12</v>
      </c>
      <c r="I201" s="240">
        <v>73115.638715199893</v>
      </c>
      <c r="J201" s="240">
        <v>0</v>
      </c>
      <c r="K201" s="240">
        <v>0</v>
      </c>
      <c r="L201" s="240">
        <v>0</v>
      </c>
      <c r="M201" s="240">
        <v>0</v>
      </c>
      <c r="N201" s="240" t="s">
        <v>12</v>
      </c>
      <c r="O201" s="240">
        <v>73115.638715199893</v>
      </c>
      <c r="P201" s="240">
        <v>0</v>
      </c>
      <c r="Q201" s="240">
        <v>0</v>
      </c>
      <c r="R201" s="240">
        <v>73115.638715199893</v>
      </c>
      <c r="S201" s="240">
        <v>0</v>
      </c>
      <c r="T201" s="245" t="s">
        <v>12</v>
      </c>
      <c r="U201" s="245" t="s">
        <v>316</v>
      </c>
      <c r="V201" s="245" t="s">
        <v>316</v>
      </c>
      <c r="W201" s="245" t="s">
        <v>2117</v>
      </c>
      <c r="X201" s="245" t="s">
        <v>12</v>
      </c>
      <c r="Y201" s="245" t="s">
        <v>778</v>
      </c>
      <c r="Z201" s="245" t="s">
        <v>320</v>
      </c>
      <c r="AA201" s="247">
        <v>95351</v>
      </c>
      <c r="AB201" s="245" t="s">
        <v>673</v>
      </c>
      <c r="AC201" s="245" t="s">
        <v>201</v>
      </c>
      <c r="AD201" s="245" t="s">
        <v>327</v>
      </c>
      <c r="AE201" s="245" t="s">
        <v>12</v>
      </c>
    </row>
    <row r="202" spans="2:31" ht="15" customHeight="1" x14ac:dyDescent="0.35">
      <c r="B202" s="244">
        <v>101729</v>
      </c>
      <c r="C202" s="245" t="s">
        <v>1843</v>
      </c>
      <c r="D202" s="244">
        <v>2013</v>
      </c>
      <c r="E202" s="245" t="s">
        <v>12</v>
      </c>
      <c r="F202" s="240">
        <v>29335.743436799901</v>
      </c>
      <c r="G202" s="240" t="s">
        <v>1755</v>
      </c>
      <c r="H202" s="240" t="s">
        <v>12</v>
      </c>
      <c r="I202" s="240">
        <v>29335.743436799901</v>
      </c>
      <c r="J202" s="240">
        <v>0</v>
      </c>
      <c r="K202" s="240">
        <v>0</v>
      </c>
      <c r="L202" s="240">
        <v>0</v>
      </c>
      <c r="M202" s="240">
        <v>0</v>
      </c>
      <c r="N202" s="240" t="s">
        <v>12</v>
      </c>
      <c r="O202" s="240">
        <v>29335.743436799901</v>
      </c>
      <c r="P202" s="240">
        <v>0</v>
      </c>
      <c r="Q202" s="240">
        <v>0</v>
      </c>
      <c r="R202" s="240">
        <v>29335.743436799901</v>
      </c>
      <c r="S202" s="240">
        <v>0</v>
      </c>
      <c r="T202" s="245" t="s">
        <v>12</v>
      </c>
      <c r="U202" s="245" t="s">
        <v>316</v>
      </c>
      <c r="V202" s="245" t="s">
        <v>316</v>
      </c>
      <c r="W202" s="245" t="s">
        <v>2117</v>
      </c>
      <c r="X202" s="245" t="s">
        <v>12</v>
      </c>
      <c r="Y202" s="245" t="s">
        <v>1020</v>
      </c>
      <c r="Z202" s="245" t="s">
        <v>320</v>
      </c>
      <c r="AA202" s="247">
        <v>93627</v>
      </c>
      <c r="AB202" s="245" t="s">
        <v>673</v>
      </c>
      <c r="AC202" s="245" t="s">
        <v>201</v>
      </c>
      <c r="AD202" s="245" t="s">
        <v>327</v>
      </c>
      <c r="AE202" s="245" t="s">
        <v>12</v>
      </c>
    </row>
    <row r="203" spans="2:31" ht="15" customHeight="1" x14ac:dyDescent="0.35">
      <c r="B203" s="244">
        <v>2078</v>
      </c>
      <c r="C203" s="245" t="s">
        <v>2127</v>
      </c>
      <c r="D203" s="244">
        <v>2013</v>
      </c>
      <c r="E203" s="245" t="s">
        <v>12</v>
      </c>
      <c r="F203" s="240">
        <v>147140.42204098901</v>
      </c>
      <c r="G203" s="240" t="s">
        <v>1755</v>
      </c>
      <c r="H203" s="240" t="s">
        <v>12</v>
      </c>
      <c r="I203" s="240">
        <v>0</v>
      </c>
      <c r="J203" s="240">
        <v>0</v>
      </c>
      <c r="K203" s="240">
        <v>0</v>
      </c>
      <c r="L203" s="240">
        <v>0</v>
      </c>
      <c r="M203" s="240">
        <v>147140.42204098901</v>
      </c>
      <c r="N203" s="240" t="s">
        <v>12</v>
      </c>
      <c r="O203" s="240">
        <v>0</v>
      </c>
      <c r="P203" s="240">
        <v>0</v>
      </c>
      <c r="Q203" s="240">
        <v>146390.138040989</v>
      </c>
      <c r="R203" s="240">
        <v>146390.138040989</v>
      </c>
      <c r="S203" s="240">
        <v>750.28400000001295</v>
      </c>
      <c r="T203" s="245" t="s">
        <v>12</v>
      </c>
      <c r="U203" s="245" t="s">
        <v>316</v>
      </c>
      <c r="V203" s="245" t="s">
        <v>317</v>
      </c>
      <c r="W203" s="245" t="s">
        <v>2118</v>
      </c>
      <c r="X203" s="245" t="s">
        <v>12</v>
      </c>
      <c r="Y203" s="245" t="s">
        <v>783</v>
      </c>
      <c r="Z203" s="245" t="s">
        <v>784</v>
      </c>
      <c r="AA203" s="247">
        <v>21202</v>
      </c>
      <c r="AB203" s="245" t="s">
        <v>321</v>
      </c>
      <c r="AC203" s="245" t="s">
        <v>322</v>
      </c>
      <c r="AD203" s="245" t="s">
        <v>323</v>
      </c>
      <c r="AE203" s="245" t="s">
        <v>12</v>
      </c>
    </row>
    <row r="204" spans="2:31" ht="15" customHeight="1" x14ac:dyDescent="0.35">
      <c r="B204" s="244">
        <v>3012</v>
      </c>
      <c r="C204" s="245" t="s">
        <v>782</v>
      </c>
      <c r="D204" s="244">
        <v>2013</v>
      </c>
      <c r="E204" s="245" t="s">
        <v>12</v>
      </c>
      <c r="F204" s="240">
        <v>252071.642401858</v>
      </c>
      <c r="G204" s="240" t="s">
        <v>1755</v>
      </c>
      <c r="H204" s="240" t="s">
        <v>12</v>
      </c>
      <c r="I204" s="240">
        <v>0</v>
      </c>
      <c r="J204" s="240">
        <v>0</v>
      </c>
      <c r="K204" s="240">
        <v>0</v>
      </c>
      <c r="L204" s="240">
        <v>0</v>
      </c>
      <c r="M204" s="240">
        <v>252071.642401858</v>
      </c>
      <c r="N204" s="240" t="s">
        <v>12</v>
      </c>
      <c r="O204" s="240">
        <v>0</v>
      </c>
      <c r="P204" s="240">
        <v>0</v>
      </c>
      <c r="Q204" s="240">
        <v>29644.322401859401</v>
      </c>
      <c r="R204" s="240">
        <v>29644.322401859401</v>
      </c>
      <c r="S204" s="240">
        <v>222427.319999998</v>
      </c>
      <c r="T204" s="245" t="s">
        <v>12</v>
      </c>
      <c r="U204" s="245" t="s">
        <v>2071</v>
      </c>
      <c r="V204" s="245" t="s">
        <v>317</v>
      </c>
      <c r="W204" s="245" t="s">
        <v>553</v>
      </c>
      <c r="X204" s="245" t="s">
        <v>12</v>
      </c>
      <c r="Y204" s="245" t="s">
        <v>783</v>
      </c>
      <c r="Z204" s="245" t="s">
        <v>784</v>
      </c>
      <c r="AA204" s="247">
        <v>21202</v>
      </c>
      <c r="AB204" s="245" t="s">
        <v>321</v>
      </c>
      <c r="AC204" s="245" t="s">
        <v>322</v>
      </c>
      <c r="AD204" s="245" t="s">
        <v>323</v>
      </c>
      <c r="AE204" s="245" t="s">
        <v>12</v>
      </c>
    </row>
    <row r="205" spans="2:31" ht="15" customHeight="1" x14ac:dyDescent="0.35">
      <c r="B205" s="244">
        <v>100333</v>
      </c>
      <c r="C205" s="245" t="s">
        <v>1975</v>
      </c>
      <c r="D205" s="244">
        <v>2013</v>
      </c>
      <c r="E205" s="245" t="s">
        <v>12</v>
      </c>
      <c r="F205" s="240">
        <v>161444.563876</v>
      </c>
      <c r="G205" s="240" t="s">
        <v>1755</v>
      </c>
      <c r="H205" s="240" t="s">
        <v>12</v>
      </c>
      <c r="I205" s="240">
        <v>161444.563876</v>
      </c>
      <c r="J205" s="240">
        <v>0</v>
      </c>
      <c r="K205" s="240">
        <v>0</v>
      </c>
      <c r="L205" s="240">
        <v>0</v>
      </c>
      <c r="M205" s="240">
        <v>0</v>
      </c>
      <c r="N205" s="240" t="s">
        <v>12</v>
      </c>
      <c r="O205" s="240">
        <v>161444.563876</v>
      </c>
      <c r="P205" s="240">
        <v>0</v>
      </c>
      <c r="Q205" s="240">
        <v>0</v>
      </c>
      <c r="R205" s="240">
        <v>161444.563876</v>
      </c>
      <c r="S205" s="240">
        <v>0</v>
      </c>
      <c r="T205" s="245" t="s">
        <v>12</v>
      </c>
      <c r="U205" s="245" t="s">
        <v>316</v>
      </c>
      <c r="V205" s="245" t="s">
        <v>317</v>
      </c>
      <c r="W205" s="245" t="s">
        <v>350</v>
      </c>
      <c r="X205" s="245" t="s">
        <v>12</v>
      </c>
      <c r="Y205" s="245" t="s">
        <v>1976</v>
      </c>
      <c r="Z205" s="245" t="s">
        <v>320</v>
      </c>
      <c r="AA205" s="247">
        <v>92327</v>
      </c>
      <c r="AB205" s="245" t="s">
        <v>352</v>
      </c>
      <c r="AC205" s="245" t="s">
        <v>204</v>
      </c>
      <c r="AD205" s="245" t="s">
        <v>354</v>
      </c>
      <c r="AE205" s="245" t="s">
        <v>12</v>
      </c>
    </row>
    <row r="206" spans="2:31" ht="15" customHeight="1" x14ac:dyDescent="0.35">
      <c r="B206" s="244">
        <v>100150</v>
      </c>
      <c r="C206" s="245" t="s">
        <v>1774</v>
      </c>
      <c r="D206" s="244">
        <v>2013</v>
      </c>
      <c r="E206" s="245" t="s">
        <v>12</v>
      </c>
      <c r="F206" s="240">
        <v>66964.612376789897</v>
      </c>
      <c r="G206" s="240" t="s">
        <v>1755</v>
      </c>
      <c r="H206" s="240" t="s">
        <v>12</v>
      </c>
      <c r="I206" s="240">
        <v>66964.612376789897</v>
      </c>
      <c r="J206" s="240">
        <v>0</v>
      </c>
      <c r="K206" s="240">
        <v>0</v>
      </c>
      <c r="L206" s="240">
        <v>0</v>
      </c>
      <c r="M206" s="240">
        <v>0</v>
      </c>
      <c r="N206" s="240" t="s">
        <v>12</v>
      </c>
      <c r="O206" s="240">
        <v>66964.612376789897</v>
      </c>
      <c r="P206" s="240">
        <v>0</v>
      </c>
      <c r="Q206" s="240">
        <v>0</v>
      </c>
      <c r="R206" s="240">
        <v>66964.612376789897</v>
      </c>
      <c r="S206" s="240">
        <v>0</v>
      </c>
      <c r="T206" s="245" t="s">
        <v>12</v>
      </c>
      <c r="U206" s="245" t="s">
        <v>316</v>
      </c>
      <c r="V206" s="245" t="s">
        <v>317</v>
      </c>
      <c r="W206" s="245" t="s">
        <v>467</v>
      </c>
      <c r="X206" s="245" t="s">
        <v>12</v>
      </c>
      <c r="Y206" s="245" t="s">
        <v>325</v>
      </c>
      <c r="Z206" s="245" t="s">
        <v>320</v>
      </c>
      <c r="AA206" s="247">
        <v>92880</v>
      </c>
      <c r="AB206" s="245" t="s">
        <v>352</v>
      </c>
      <c r="AC206" s="245" t="s">
        <v>201</v>
      </c>
      <c r="AD206" s="245" t="s">
        <v>458</v>
      </c>
      <c r="AE206" s="245" t="s">
        <v>12</v>
      </c>
    </row>
    <row r="207" spans="2:31" ht="15" customHeight="1" x14ac:dyDescent="0.35">
      <c r="B207" s="244">
        <v>100690</v>
      </c>
      <c r="C207" s="245" t="s">
        <v>786</v>
      </c>
      <c r="D207" s="244">
        <v>2013</v>
      </c>
      <c r="E207" s="245" t="s">
        <v>12</v>
      </c>
      <c r="F207" s="240">
        <v>111106.21</v>
      </c>
      <c r="G207" s="240" t="s">
        <v>1755</v>
      </c>
      <c r="H207" s="240" t="s">
        <v>12</v>
      </c>
      <c r="I207" s="240">
        <v>111106.21</v>
      </c>
      <c r="J207" s="240">
        <v>0</v>
      </c>
      <c r="K207" s="240">
        <v>0</v>
      </c>
      <c r="L207" s="240">
        <v>0</v>
      </c>
      <c r="M207" s="240">
        <v>0</v>
      </c>
      <c r="N207" s="240" t="s">
        <v>12</v>
      </c>
      <c r="O207" s="240">
        <v>0</v>
      </c>
      <c r="P207" s="240">
        <v>0</v>
      </c>
      <c r="Q207" s="240">
        <v>0</v>
      </c>
      <c r="R207" s="240">
        <v>0</v>
      </c>
      <c r="S207" s="240">
        <v>111106.21</v>
      </c>
      <c r="T207" s="245" t="s">
        <v>12</v>
      </c>
      <c r="U207" s="245" t="s">
        <v>316</v>
      </c>
      <c r="V207" s="245" t="s">
        <v>317</v>
      </c>
      <c r="W207" s="245" t="s">
        <v>467</v>
      </c>
      <c r="X207" s="245" t="s">
        <v>12</v>
      </c>
      <c r="Y207" s="245" t="s">
        <v>787</v>
      </c>
      <c r="Z207" s="245" t="s">
        <v>320</v>
      </c>
      <c r="AA207" s="247">
        <v>93542</v>
      </c>
      <c r="AB207" s="245" t="s">
        <v>411</v>
      </c>
      <c r="AC207" s="245" t="s">
        <v>201</v>
      </c>
      <c r="AD207" s="245" t="s">
        <v>354</v>
      </c>
      <c r="AE207" s="245" t="s">
        <v>12</v>
      </c>
    </row>
    <row r="208" spans="2:31" ht="15" customHeight="1" x14ac:dyDescent="0.35">
      <c r="B208" s="244">
        <v>101670</v>
      </c>
      <c r="C208" s="245" t="s">
        <v>788</v>
      </c>
      <c r="D208" s="244">
        <v>2013</v>
      </c>
      <c r="E208" s="245" t="s">
        <v>12</v>
      </c>
      <c r="F208" s="240">
        <v>73021</v>
      </c>
      <c r="G208" s="240" t="s">
        <v>1755</v>
      </c>
      <c r="H208" s="240" t="s">
        <v>12</v>
      </c>
      <c r="I208" s="240">
        <v>73021</v>
      </c>
      <c r="J208" s="240">
        <v>0</v>
      </c>
      <c r="K208" s="240">
        <v>0</v>
      </c>
      <c r="L208" s="240">
        <v>0</v>
      </c>
      <c r="M208" s="240">
        <v>0</v>
      </c>
      <c r="N208" s="240" t="s">
        <v>12</v>
      </c>
      <c r="O208" s="240">
        <v>0</v>
      </c>
      <c r="P208" s="240">
        <v>0</v>
      </c>
      <c r="Q208" s="240">
        <v>0</v>
      </c>
      <c r="R208" s="240">
        <v>0</v>
      </c>
      <c r="S208" s="240">
        <v>73021</v>
      </c>
      <c r="T208" s="245" t="s">
        <v>12</v>
      </c>
      <c r="U208" s="245" t="s">
        <v>316</v>
      </c>
      <c r="V208" s="245" t="s">
        <v>317</v>
      </c>
      <c r="W208" s="245" t="s">
        <v>467</v>
      </c>
      <c r="X208" s="245" t="s">
        <v>12</v>
      </c>
      <c r="Y208" s="245" t="s">
        <v>787</v>
      </c>
      <c r="Z208" s="245" t="s">
        <v>320</v>
      </c>
      <c r="AA208" s="247">
        <v>93542</v>
      </c>
      <c r="AB208" s="245" t="s">
        <v>411</v>
      </c>
      <c r="AC208" s="245" t="s">
        <v>201</v>
      </c>
      <c r="AD208" s="245" t="s">
        <v>354</v>
      </c>
      <c r="AE208" s="245" t="s">
        <v>12</v>
      </c>
    </row>
    <row r="209" spans="2:31" ht="15" customHeight="1" x14ac:dyDescent="0.35">
      <c r="B209" s="244">
        <v>101669</v>
      </c>
      <c r="C209" s="245" t="s">
        <v>789</v>
      </c>
      <c r="D209" s="244">
        <v>2013</v>
      </c>
      <c r="E209" s="245" t="s">
        <v>12</v>
      </c>
      <c r="F209" s="240">
        <v>147834</v>
      </c>
      <c r="G209" s="240" t="s">
        <v>1755</v>
      </c>
      <c r="H209" s="240" t="s">
        <v>12</v>
      </c>
      <c r="I209" s="240">
        <v>147834</v>
      </c>
      <c r="J209" s="240">
        <v>0</v>
      </c>
      <c r="K209" s="240">
        <v>0</v>
      </c>
      <c r="L209" s="240">
        <v>0</v>
      </c>
      <c r="M209" s="240">
        <v>0</v>
      </c>
      <c r="N209" s="240" t="s">
        <v>12</v>
      </c>
      <c r="O209" s="240">
        <v>0</v>
      </c>
      <c r="P209" s="240">
        <v>0</v>
      </c>
      <c r="Q209" s="240">
        <v>0</v>
      </c>
      <c r="R209" s="240">
        <v>0</v>
      </c>
      <c r="S209" s="240">
        <v>147834</v>
      </c>
      <c r="T209" s="245" t="s">
        <v>12</v>
      </c>
      <c r="U209" s="245" t="s">
        <v>316</v>
      </c>
      <c r="V209" s="245" t="s">
        <v>317</v>
      </c>
      <c r="W209" s="245" t="s">
        <v>467</v>
      </c>
      <c r="X209" s="245" t="s">
        <v>12</v>
      </c>
      <c r="Y209" s="245" t="s">
        <v>787</v>
      </c>
      <c r="Z209" s="245" t="s">
        <v>320</v>
      </c>
      <c r="AA209" s="247">
        <v>93555</v>
      </c>
      <c r="AB209" s="245" t="s">
        <v>411</v>
      </c>
      <c r="AC209" s="245" t="s">
        <v>201</v>
      </c>
      <c r="AD209" s="245" t="s">
        <v>354</v>
      </c>
      <c r="AE209" s="245" t="s">
        <v>12</v>
      </c>
    </row>
    <row r="210" spans="2:31" ht="15" customHeight="1" x14ac:dyDescent="0.35">
      <c r="B210" s="244">
        <v>100933</v>
      </c>
      <c r="C210" s="245" t="s">
        <v>1918</v>
      </c>
      <c r="D210" s="244">
        <v>2013</v>
      </c>
      <c r="E210" s="245" t="s">
        <v>12</v>
      </c>
      <c r="F210" s="240">
        <v>582364.59502000001</v>
      </c>
      <c r="G210" s="240" t="s">
        <v>1755</v>
      </c>
      <c r="H210" s="240" t="s">
        <v>12</v>
      </c>
      <c r="I210" s="240">
        <v>8722.5950200000007</v>
      </c>
      <c r="J210" s="240">
        <v>573642</v>
      </c>
      <c r="K210" s="240">
        <v>0</v>
      </c>
      <c r="L210" s="240">
        <v>0</v>
      </c>
      <c r="M210" s="240">
        <v>0</v>
      </c>
      <c r="N210" s="240" t="s">
        <v>12</v>
      </c>
      <c r="O210" s="240">
        <v>0</v>
      </c>
      <c r="P210" s="240">
        <v>0</v>
      </c>
      <c r="Q210" s="240">
        <v>0</v>
      </c>
      <c r="R210" s="240">
        <v>0</v>
      </c>
      <c r="S210" s="240">
        <v>582364.59502000001</v>
      </c>
      <c r="T210" s="245" t="s">
        <v>12</v>
      </c>
      <c r="U210" s="245" t="s">
        <v>316</v>
      </c>
      <c r="V210" s="245" t="s">
        <v>317</v>
      </c>
      <c r="W210" s="245" t="s">
        <v>350</v>
      </c>
      <c r="X210" s="245" t="s">
        <v>12</v>
      </c>
      <c r="Y210" s="245" t="s">
        <v>1919</v>
      </c>
      <c r="Z210" s="245" t="s">
        <v>320</v>
      </c>
      <c r="AA210" s="247">
        <v>93250</v>
      </c>
      <c r="AB210" s="245" t="s">
        <v>411</v>
      </c>
      <c r="AC210" s="245" t="s">
        <v>201</v>
      </c>
      <c r="AD210" s="245" t="s">
        <v>354</v>
      </c>
      <c r="AE210" s="245" t="s">
        <v>12</v>
      </c>
    </row>
    <row r="211" spans="2:31" ht="15" customHeight="1" x14ac:dyDescent="0.35">
      <c r="B211" s="244">
        <v>100035</v>
      </c>
      <c r="C211" s="245" t="s">
        <v>1920</v>
      </c>
      <c r="D211" s="244">
        <v>2013</v>
      </c>
      <c r="E211" s="245" t="s">
        <v>12</v>
      </c>
      <c r="F211" s="240">
        <v>241179.022503999</v>
      </c>
      <c r="G211" s="240" t="s">
        <v>1755</v>
      </c>
      <c r="H211" s="240" t="s">
        <v>12</v>
      </c>
      <c r="I211" s="240">
        <v>2192.022504</v>
      </c>
      <c r="J211" s="240">
        <v>238987</v>
      </c>
      <c r="K211" s="240">
        <v>0</v>
      </c>
      <c r="L211" s="240">
        <v>0</v>
      </c>
      <c r="M211" s="240">
        <v>0</v>
      </c>
      <c r="N211" s="240" t="s">
        <v>12</v>
      </c>
      <c r="O211" s="240">
        <v>0</v>
      </c>
      <c r="P211" s="240">
        <v>0</v>
      </c>
      <c r="Q211" s="240">
        <v>0</v>
      </c>
      <c r="R211" s="240">
        <v>0</v>
      </c>
      <c r="S211" s="240">
        <v>241179.022503999</v>
      </c>
      <c r="T211" s="245" t="s">
        <v>12</v>
      </c>
      <c r="U211" s="245" t="s">
        <v>316</v>
      </c>
      <c r="V211" s="245" t="s">
        <v>317</v>
      </c>
      <c r="W211" s="245" t="s">
        <v>350</v>
      </c>
      <c r="X211" s="245" t="s">
        <v>12</v>
      </c>
      <c r="Y211" s="245" t="s">
        <v>1921</v>
      </c>
      <c r="Z211" s="245" t="s">
        <v>320</v>
      </c>
      <c r="AA211" s="247">
        <v>93640</v>
      </c>
      <c r="AB211" s="245" t="s">
        <v>411</v>
      </c>
      <c r="AC211" s="245" t="s">
        <v>201</v>
      </c>
      <c r="AD211" s="245" t="s">
        <v>354</v>
      </c>
      <c r="AE211" s="245" t="s">
        <v>12</v>
      </c>
    </row>
    <row r="212" spans="2:31" ht="15" customHeight="1" x14ac:dyDescent="0.35">
      <c r="B212" s="244">
        <v>100041</v>
      </c>
      <c r="C212" s="245" t="s">
        <v>1977</v>
      </c>
      <c r="D212" s="244">
        <v>2013</v>
      </c>
      <c r="E212" s="245" t="s">
        <v>12</v>
      </c>
      <c r="F212" s="240">
        <v>0</v>
      </c>
      <c r="G212" s="240" t="s">
        <v>1755</v>
      </c>
      <c r="H212" s="240" t="s">
        <v>12</v>
      </c>
      <c r="I212" s="240">
        <v>0</v>
      </c>
      <c r="J212" s="240">
        <v>0</v>
      </c>
      <c r="K212" s="240">
        <v>0</v>
      </c>
      <c r="L212" s="240">
        <v>0</v>
      </c>
      <c r="M212" s="240">
        <v>0</v>
      </c>
      <c r="N212" s="240" t="s">
        <v>12</v>
      </c>
      <c r="O212" s="240">
        <v>0</v>
      </c>
      <c r="P212" s="240">
        <v>0</v>
      </c>
      <c r="Q212" s="240">
        <v>0</v>
      </c>
      <c r="R212" s="240">
        <v>0</v>
      </c>
      <c r="S212" s="240">
        <v>0</v>
      </c>
      <c r="T212" s="245" t="s">
        <v>12</v>
      </c>
      <c r="U212" s="245" t="s">
        <v>317</v>
      </c>
      <c r="V212" s="245" t="s">
        <v>317</v>
      </c>
      <c r="W212" s="245" t="s">
        <v>12</v>
      </c>
      <c r="X212" s="245" t="s">
        <v>12</v>
      </c>
      <c r="Y212" s="245" t="s">
        <v>1978</v>
      </c>
      <c r="Z212" s="245" t="s">
        <v>320</v>
      </c>
      <c r="AA212" s="247">
        <v>95965</v>
      </c>
      <c r="AB212" s="245" t="s">
        <v>411</v>
      </c>
      <c r="AC212" s="245" t="s">
        <v>201</v>
      </c>
      <c r="AD212" s="245" t="s">
        <v>354</v>
      </c>
      <c r="AE212" s="245" t="s">
        <v>12</v>
      </c>
    </row>
    <row r="213" spans="2:31" ht="15" customHeight="1" x14ac:dyDescent="0.35">
      <c r="B213" s="244">
        <v>101264</v>
      </c>
      <c r="C213" s="245" t="s">
        <v>790</v>
      </c>
      <c r="D213" s="244">
        <v>2013</v>
      </c>
      <c r="E213" s="245" t="s">
        <v>12</v>
      </c>
      <c r="F213" s="240">
        <v>250447.961302807</v>
      </c>
      <c r="G213" s="240" t="s">
        <v>1755</v>
      </c>
      <c r="H213" s="240" t="s">
        <v>12</v>
      </c>
      <c r="I213" s="240">
        <v>89925.961302808006</v>
      </c>
      <c r="J213" s="240">
        <v>160522</v>
      </c>
      <c r="K213" s="240">
        <v>0</v>
      </c>
      <c r="L213" s="240">
        <v>0</v>
      </c>
      <c r="M213" s="240">
        <v>0</v>
      </c>
      <c r="N213" s="240" t="s">
        <v>12</v>
      </c>
      <c r="O213" s="240">
        <v>89925.961302808006</v>
      </c>
      <c r="P213" s="240">
        <v>0</v>
      </c>
      <c r="Q213" s="240">
        <v>0</v>
      </c>
      <c r="R213" s="240">
        <v>89925.961302808006</v>
      </c>
      <c r="S213" s="240">
        <v>160522</v>
      </c>
      <c r="T213" s="245" t="s">
        <v>12</v>
      </c>
      <c r="U213" s="245" t="s">
        <v>316</v>
      </c>
      <c r="V213" s="245" t="s">
        <v>317</v>
      </c>
      <c r="W213" s="245" t="s">
        <v>350</v>
      </c>
      <c r="X213" s="245" t="s">
        <v>12</v>
      </c>
      <c r="Y213" s="245" t="s">
        <v>791</v>
      </c>
      <c r="Z213" s="245" t="s">
        <v>320</v>
      </c>
      <c r="AA213" s="247">
        <v>95313</v>
      </c>
      <c r="AB213" s="245" t="s">
        <v>792</v>
      </c>
      <c r="AC213" s="245" t="s">
        <v>201</v>
      </c>
      <c r="AD213" s="245" t="s">
        <v>354</v>
      </c>
      <c r="AE213" s="245" t="s">
        <v>12</v>
      </c>
    </row>
    <row r="214" spans="2:31" ht="15" customHeight="1" x14ac:dyDescent="0.35">
      <c r="B214" s="244">
        <v>3102</v>
      </c>
      <c r="C214" s="245" t="s">
        <v>2065</v>
      </c>
      <c r="D214" s="244">
        <v>2013</v>
      </c>
      <c r="E214" s="245" t="s">
        <v>12</v>
      </c>
      <c r="F214" s="240">
        <v>1501.7664</v>
      </c>
      <c r="G214" s="240" t="s">
        <v>1755</v>
      </c>
      <c r="H214" s="240" t="s">
        <v>12</v>
      </c>
      <c r="I214" s="240">
        <v>0</v>
      </c>
      <c r="J214" s="240">
        <v>0</v>
      </c>
      <c r="K214" s="240">
        <v>0</v>
      </c>
      <c r="L214" s="240">
        <v>0</v>
      </c>
      <c r="M214" s="240">
        <v>1501.7664</v>
      </c>
      <c r="N214" s="240" t="s">
        <v>12</v>
      </c>
      <c r="O214" s="240">
        <v>0</v>
      </c>
      <c r="P214" s="240">
        <v>0</v>
      </c>
      <c r="Q214" s="240">
        <v>1501.7664</v>
      </c>
      <c r="R214" s="240">
        <v>1501.7664</v>
      </c>
      <c r="S214" s="240">
        <v>0</v>
      </c>
      <c r="T214" s="245" t="s">
        <v>12</v>
      </c>
      <c r="U214" s="245" t="s">
        <v>316</v>
      </c>
      <c r="V214" s="245" t="s">
        <v>317</v>
      </c>
      <c r="W214" s="245" t="s">
        <v>2062</v>
      </c>
      <c r="X214" s="245" t="s">
        <v>12</v>
      </c>
      <c r="Y214" s="245" t="s">
        <v>460</v>
      </c>
      <c r="Z214" s="245" t="s">
        <v>320</v>
      </c>
      <c r="AA214" s="247">
        <v>92121</v>
      </c>
      <c r="AB214" s="245" t="s">
        <v>321</v>
      </c>
      <c r="AC214" s="245" t="s">
        <v>322</v>
      </c>
      <c r="AD214" s="245" t="s">
        <v>323</v>
      </c>
      <c r="AE214" s="245" t="s">
        <v>12</v>
      </c>
    </row>
    <row r="215" spans="2:31" ht="15" customHeight="1" x14ac:dyDescent="0.35">
      <c r="B215" s="244">
        <v>101519</v>
      </c>
      <c r="C215" s="245" t="s">
        <v>793</v>
      </c>
      <c r="D215" s="244">
        <v>2013</v>
      </c>
      <c r="E215" s="245" t="s">
        <v>12</v>
      </c>
      <c r="F215" s="240">
        <v>94657.744362179394</v>
      </c>
      <c r="G215" s="240" t="s">
        <v>1755</v>
      </c>
      <c r="H215" s="240" t="s">
        <v>12</v>
      </c>
      <c r="I215" s="240">
        <v>94657.744362179394</v>
      </c>
      <c r="J215" s="240">
        <v>0</v>
      </c>
      <c r="K215" s="240">
        <v>0</v>
      </c>
      <c r="L215" s="240">
        <v>0</v>
      </c>
      <c r="M215" s="240">
        <v>0</v>
      </c>
      <c r="N215" s="240" t="s">
        <v>12</v>
      </c>
      <c r="O215" s="240">
        <v>94657.744362179394</v>
      </c>
      <c r="P215" s="240">
        <v>0</v>
      </c>
      <c r="Q215" s="240">
        <v>0</v>
      </c>
      <c r="R215" s="240">
        <v>94657.744362179394</v>
      </c>
      <c r="S215" s="240">
        <v>0</v>
      </c>
      <c r="T215" s="245" t="s">
        <v>12</v>
      </c>
      <c r="U215" s="245" t="s">
        <v>316</v>
      </c>
      <c r="V215" s="245" t="s">
        <v>317</v>
      </c>
      <c r="W215" s="245" t="s">
        <v>2128</v>
      </c>
      <c r="X215" s="245" t="s">
        <v>12</v>
      </c>
      <c r="Y215" s="245" t="s">
        <v>460</v>
      </c>
      <c r="Z215" s="245" t="s">
        <v>320</v>
      </c>
      <c r="AA215" s="247">
        <v>92113</v>
      </c>
      <c r="AB215" s="245" t="s">
        <v>1924</v>
      </c>
      <c r="AC215" s="245" t="s">
        <v>201</v>
      </c>
      <c r="AD215" s="245" t="s">
        <v>327</v>
      </c>
      <c r="AE215" s="245" t="s">
        <v>12</v>
      </c>
    </row>
    <row r="216" spans="2:31" ht="15" customHeight="1" x14ac:dyDescent="0.35">
      <c r="B216" s="244">
        <v>104219</v>
      </c>
      <c r="C216" s="245" t="s">
        <v>2066</v>
      </c>
      <c r="D216" s="244">
        <v>2013</v>
      </c>
      <c r="E216" s="245" t="s">
        <v>12</v>
      </c>
      <c r="F216" s="240">
        <v>203526.415429199</v>
      </c>
      <c r="G216" s="240" t="s">
        <v>1755</v>
      </c>
      <c r="H216" s="240" t="s">
        <v>12</v>
      </c>
      <c r="I216" s="240">
        <v>203526.415429199</v>
      </c>
      <c r="J216" s="240">
        <v>0</v>
      </c>
      <c r="K216" s="240">
        <v>0</v>
      </c>
      <c r="L216" s="240">
        <v>0</v>
      </c>
      <c r="M216" s="240">
        <v>0</v>
      </c>
      <c r="N216" s="240" t="s">
        <v>12</v>
      </c>
      <c r="O216" s="240">
        <v>203526.415429199</v>
      </c>
      <c r="P216" s="240">
        <v>0</v>
      </c>
      <c r="Q216" s="240">
        <v>0</v>
      </c>
      <c r="R216" s="240">
        <v>203526.415429199</v>
      </c>
      <c r="S216" s="240">
        <v>0</v>
      </c>
      <c r="T216" s="245" t="s">
        <v>12</v>
      </c>
      <c r="U216" s="245" t="s">
        <v>316</v>
      </c>
      <c r="V216" s="245" t="s">
        <v>317</v>
      </c>
      <c r="W216" s="245" t="s">
        <v>363</v>
      </c>
      <c r="X216" s="245" t="s">
        <v>12</v>
      </c>
      <c r="Y216" s="245" t="s">
        <v>1501</v>
      </c>
      <c r="Z216" s="245" t="s">
        <v>320</v>
      </c>
      <c r="AA216" s="247">
        <v>92258</v>
      </c>
      <c r="AB216" s="245" t="s">
        <v>352</v>
      </c>
      <c r="AC216" s="245" t="s">
        <v>201</v>
      </c>
      <c r="AD216" s="245" t="s">
        <v>354</v>
      </c>
      <c r="AE216" s="245" t="s">
        <v>12</v>
      </c>
    </row>
    <row r="217" spans="2:31" ht="15" customHeight="1" x14ac:dyDescent="0.35">
      <c r="B217" s="244">
        <v>101703</v>
      </c>
      <c r="C217" s="245" t="s">
        <v>1844</v>
      </c>
      <c r="D217" s="244">
        <v>2013</v>
      </c>
      <c r="E217" s="245" t="s">
        <v>12</v>
      </c>
      <c r="F217" s="240">
        <v>1249961.4655571501</v>
      </c>
      <c r="G217" s="240" t="s">
        <v>1755</v>
      </c>
      <c r="H217" s="240" t="s">
        <v>12</v>
      </c>
      <c r="I217" s="240">
        <v>34888.116616764397</v>
      </c>
      <c r="J217" s="240">
        <v>0</v>
      </c>
      <c r="K217" s="240">
        <v>1215073.3489403799</v>
      </c>
      <c r="L217" s="240">
        <v>0</v>
      </c>
      <c r="M217" s="240">
        <v>0</v>
      </c>
      <c r="N217" s="240" t="s">
        <v>12</v>
      </c>
      <c r="O217" s="240">
        <v>34888.116616764397</v>
      </c>
      <c r="P217" s="240">
        <v>167934.117066534</v>
      </c>
      <c r="Q217" s="240">
        <v>0</v>
      </c>
      <c r="R217" s="240">
        <v>202822.23368329901</v>
      </c>
      <c r="S217" s="240">
        <v>1047139.23187385</v>
      </c>
      <c r="T217" s="245" t="s">
        <v>12</v>
      </c>
      <c r="U217" s="245" t="s">
        <v>316</v>
      </c>
      <c r="V217" s="245" t="s">
        <v>316</v>
      </c>
      <c r="W217" s="245" t="s">
        <v>467</v>
      </c>
      <c r="X217" s="245" t="s">
        <v>12</v>
      </c>
      <c r="Y217" s="245" t="s">
        <v>608</v>
      </c>
      <c r="Z217" s="245" t="s">
        <v>320</v>
      </c>
      <c r="AA217" s="247">
        <v>93276</v>
      </c>
      <c r="AB217" s="245" t="s">
        <v>465</v>
      </c>
      <c r="AC217" s="245" t="s">
        <v>550</v>
      </c>
      <c r="AD217" s="245" t="s">
        <v>551</v>
      </c>
      <c r="AE217" s="245" t="s">
        <v>12</v>
      </c>
    </row>
    <row r="218" spans="2:31" ht="15" customHeight="1" x14ac:dyDescent="0.35">
      <c r="B218" s="244">
        <v>104488</v>
      </c>
      <c r="C218" s="245" t="s">
        <v>795</v>
      </c>
      <c r="D218" s="244">
        <v>2013</v>
      </c>
      <c r="E218" s="245" t="s">
        <v>12</v>
      </c>
      <c r="F218" s="240">
        <v>18477.042353392</v>
      </c>
      <c r="G218" s="240" t="s">
        <v>1755</v>
      </c>
      <c r="H218" s="240" t="s">
        <v>12</v>
      </c>
      <c r="I218" s="240">
        <v>18477.042353392</v>
      </c>
      <c r="J218" s="240">
        <v>0</v>
      </c>
      <c r="K218" s="240">
        <v>0</v>
      </c>
      <c r="L218" s="240">
        <v>0</v>
      </c>
      <c r="M218" s="240">
        <v>0</v>
      </c>
      <c r="N218" s="240" t="s">
        <v>12</v>
      </c>
      <c r="O218" s="240">
        <v>0</v>
      </c>
      <c r="P218" s="240">
        <v>0</v>
      </c>
      <c r="Q218" s="240">
        <v>0</v>
      </c>
      <c r="R218" s="240">
        <v>0</v>
      </c>
      <c r="S218" s="240">
        <v>18477.042353392</v>
      </c>
      <c r="T218" s="245" t="s">
        <v>12</v>
      </c>
      <c r="U218" s="245" t="s">
        <v>317</v>
      </c>
      <c r="V218" s="245" t="s">
        <v>317</v>
      </c>
      <c r="W218" s="245" t="s">
        <v>12</v>
      </c>
      <c r="X218" s="245" t="s">
        <v>12</v>
      </c>
      <c r="Y218" s="245" t="s">
        <v>346</v>
      </c>
      <c r="Z218" s="245" t="s">
        <v>320</v>
      </c>
      <c r="AA218" s="247">
        <v>93309</v>
      </c>
      <c r="AB218" s="245" t="s">
        <v>342</v>
      </c>
      <c r="AC218" s="245" t="s">
        <v>343</v>
      </c>
      <c r="AD218" s="245" t="s">
        <v>344</v>
      </c>
      <c r="AE218" s="245" t="s">
        <v>12</v>
      </c>
    </row>
    <row r="219" spans="2:31" ht="15" customHeight="1" x14ac:dyDescent="0.35">
      <c r="B219" s="244">
        <v>104340</v>
      </c>
      <c r="C219" s="245" t="s">
        <v>1846</v>
      </c>
      <c r="D219" s="244">
        <v>2013</v>
      </c>
      <c r="E219" s="245" t="s">
        <v>12</v>
      </c>
      <c r="F219" s="240">
        <v>16254.926976000001</v>
      </c>
      <c r="G219" s="240" t="s">
        <v>1755</v>
      </c>
      <c r="H219" s="240" t="s">
        <v>12</v>
      </c>
      <c r="I219" s="240">
        <v>16254.926976000001</v>
      </c>
      <c r="J219" s="240">
        <v>0</v>
      </c>
      <c r="K219" s="240">
        <v>0</v>
      </c>
      <c r="L219" s="240">
        <v>0</v>
      </c>
      <c r="M219" s="240">
        <v>0</v>
      </c>
      <c r="N219" s="240" t="s">
        <v>12</v>
      </c>
      <c r="O219" s="240">
        <v>0</v>
      </c>
      <c r="P219" s="240">
        <v>0</v>
      </c>
      <c r="Q219" s="240">
        <v>0</v>
      </c>
      <c r="R219" s="240">
        <v>0</v>
      </c>
      <c r="S219" s="240">
        <v>16254.926976000001</v>
      </c>
      <c r="T219" s="245" t="s">
        <v>12</v>
      </c>
      <c r="U219" s="245" t="s">
        <v>317</v>
      </c>
      <c r="V219" s="245" t="s">
        <v>317</v>
      </c>
      <c r="W219" s="245" t="s">
        <v>12</v>
      </c>
      <c r="X219" s="245" t="s">
        <v>12</v>
      </c>
      <c r="Y219" s="245" t="s">
        <v>410</v>
      </c>
      <c r="Z219" s="245" t="s">
        <v>320</v>
      </c>
      <c r="AA219" s="247">
        <v>94565</v>
      </c>
      <c r="AB219" s="245" t="s">
        <v>853</v>
      </c>
      <c r="AC219" s="245" t="s">
        <v>201</v>
      </c>
      <c r="AD219" s="245" t="s">
        <v>327</v>
      </c>
      <c r="AE219" s="245" t="s">
        <v>12</v>
      </c>
    </row>
    <row r="220" spans="2:31" ht="15" customHeight="1" x14ac:dyDescent="0.35">
      <c r="B220" s="244">
        <v>101263</v>
      </c>
      <c r="C220" s="245" t="s">
        <v>796</v>
      </c>
      <c r="D220" s="244">
        <v>2013</v>
      </c>
      <c r="E220" s="245" t="s">
        <v>12</v>
      </c>
      <c r="F220" s="240">
        <v>735329.47705600003</v>
      </c>
      <c r="G220" s="240" t="s">
        <v>1755</v>
      </c>
      <c r="H220" s="240" t="s">
        <v>12</v>
      </c>
      <c r="I220" s="240">
        <v>735329.47705600003</v>
      </c>
      <c r="J220" s="240">
        <v>0</v>
      </c>
      <c r="K220" s="240">
        <v>0</v>
      </c>
      <c r="L220" s="240">
        <v>0</v>
      </c>
      <c r="M220" s="240">
        <v>0</v>
      </c>
      <c r="N220" s="240" t="s">
        <v>12</v>
      </c>
      <c r="O220" s="240">
        <v>735329.47705600003</v>
      </c>
      <c r="P220" s="240">
        <v>0</v>
      </c>
      <c r="Q220" s="240">
        <v>0</v>
      </c>
      <c r="R220" s="240">
        <v>735329.47705600003</v>
      </c>
      <c r="S220" s="240">
        <v>0</v>
      </c>
      <c r="T220" s="245" t="s">
        <v>12</v>
      </c>
      <c r="U220" s="245" t="s">
        <v>316</v>
      </c>
      <c r="V220" s="245" t="s">
        <v>317</v>
      </c>
      <c r="W220" s="245" t="s">
        <v>2115</v>
      </c>
      <c r="X220" s="245" t="s">
        <v>12</v>
      </c>
      <c r="Y220" s="245" t="s">
        <v>797</v>
      </c>
      <c r="Z220" s="245" t="s">
        <v>320</v>
      </c>
      <c r="AA220" s="247">
        <v>94525</v>
      </c>
      <c r="AB220" s="245" t="s">
        <v>352</v>
      </c>
      <c r="AC220" s="245" t="s">
        <v>201</v>
      </c>
      <c r="AD220" s="245" t="s">
        <v>458</v>
      </c>
      <c r="AE220" s="245" t="s">
        <v>12</v>
      </c>
    </row>
    <row r="221" spans="2:31" ht="15" customHeight="1" x14ac:dyDescent="0.35">
      <c r="B221" s="244">
        <v>104349</v>
      </c>
      <c r="C221" s="245" t="s">
        <v>799</v>
      </c>
      <c r="D221" s="244">
        <v>2013</v>
      </c>
      <c r="E221" s="245" t="s">
        <v>12</v>
      </c>
      <c r="F221" s="240">
        <v>11690.4538424</v>
      </c>
      <c r="G221" s="240" t="s">
        <v>1755</v>
      </c>
      <c r="H221" s="240" t="s">
        <v>12</v>
      </c>
      <c r="I221" s="240">
        <v>11690.4538424</v>
      </c>
      <c r="J221" s="240">
        <v>0</v>
      </c>
      <c r="K221" s="240">
        <v>0</v>
      </c>
      <c r="L221" s="240">
        <v>0</v>
      </c>
      <c r="M221" s="240">
        <v>0</v>
      </c>
      <c r="N221" s="240" t="s">
        <v>12</v>
      </c>
      <c r="O221" s="240">
        <v>0</v>
      </c>
      <c r="P221" s="240">
        <v>0</v>
      </c>
      <c r="Q221" s="240">
        <v>0</v>
      </c>
      <c r="R221" s="240">
        <v>0</v>
      </c>
      <c r="S221" s="240">
        <v>11690.4538424</v>
      </c>
      <c r="T221" s="245" t="s">
        <v>12</v>
      </c>
      <c r="U221" s="245" t="s">
        <v>317</v>
      </c>
      <c r="V221" s="245" t="s">
        <v>317</v>
      </c>
      <c r="W221" s="245" t="s">
        <v>12</v>
      </c>
      <c r="X221" s="245" t="s">
        <v>12</v>
      </c>
      <c r="Y221" s="245" t="s">
        <v>3</v>
      </c>
      <c r="Z221" s="245" t="s">
        <v>320</v>
      </c>
      <c r="AA221" s="247">
        <v>91746</v>
      </c>
      <c r="AB221" s="245" t="s">
        <v>800</v>
      </c>
      <c r="AC221" s="245" t="s">
        <v>201</v>
      </c>
      <c r="AD221" s="245" t="s">
        <v>327</v>
      </c>
      <c r="AE221" s="245" t="s">
        <v>12</v>
      </c>
    </row>
    <row r="222" spans="2:31" ht="15" customHeight="1" x14ac:dyDescent="0.35">
      <c r="B222" s="244">
        <v>104338</v>
      </c>
      <c r="C222" s="245" t="s">
        <v>2129</v>
      </c>
      <c r="D222" s="244">
        <v>2013</v>
      </c>
      <c r="E222" s="245" t="s">
        <v>12</v>
      </c>
      <c r="F222" s="240">
        <v>11649.413932400001</v>
      </c>
      <c r="G222" s="240" t="s">
        <v>1755</v>
      </c>
      <c r="H222" s="240" t="s">
        <v>12</v>
      </c>
      <c r="I222" s="240">
        <v>11649.413932400001</v>
      </c>
      <c r="J222" s="240">
        <v>0</v>
      </c>
      <c r="K222" s="240">
        <v>0</v>
      </c>
      <c r="L222" s="240">
        <v>0</v>
      </c>
      <c r="M222" s="240">
        <v>0</v>
      </c>
      <c r="N222" s="240" t="s">
        <v>12</v>
      </c>
      <c r="O222" s="240">
        <v>0</v>
      </c>
      <c r="P222" s="240">
        <v>0</v>
      </c>
      <c r="Q222" s="240">
        <v>0</v>
      </c>
      <c r="R222" s="240">
        <v>0</v>
      </c>
      <c r="S222" s="240">
        <v>11649.413932400001</v>
      </c>
      <c r="T222" s="245" t="s">
        <v>12</v>
      </c>
      <c r="U222" s="245" t="s">
        <v>317</v>
      </c>
      <c r="V222" s="245" t="s">
        <v>317</v>
      </c>
      <c r="W222" s="245" t="s">
        <v>12</v>
      </c>
      <c r="X222" s="245" t="s">
        <v>12</v>
      </c>
      <c r="Y222" s="245" t="s">
        <v>578</v>
      </c>
      <c r="Z222" s="245" t="s">
        <v>320</v>
      </c>
      <c r="AA222" s="247">
        <v>93706</v>
      </c>
      <c r="AB222" s="245" t="s">
        <v>502</v>
      </c>
      <c r="AC222" s="245" t="s">
        <v>201</v>
      </c>
      <c r="AD222" s="245" t="s">
        <v>327</v>
      </c>
      <c r="AE222" s="245" t="s">
        <v>12</v>
      </c>
    </row>
    <row r="223" spans="2:31" ht="15" customHeight="1" x14ac:dyDescent="0.35">
      <c r="B223" s="244">
        <v>104337</v>
      </c>
      <c r="C223" s="245" t="s">
        <v>2130</v>
      </c>
      <c r="D223" s="244">
        <v>2013</v>
      </c>
      <c r="E223" s="245" t="s">
        <v>12</v>
      </c>
      <c r="F223" s="240">
        <v>16952.610578399901</v>
      </c>
      <c r="G223" s="240" t="s">
        <v>1755</v>
      </c>
      <c r="H223" s="240" t="s">
        <v>12</v>
      </c>
      <c r="I223" s="240">
        <v>16952.610578399901</v>
      </c>
      <c r="J223" s="240">
        <v>0</v>
      </c>
      <c r="K223" s="240">
        <v>0</v>
      </c>
      <c r="L223" s="240">
        <v>0</v>
      </c>
      <c r="M223" s="240">
        <v>0</v>
      </c>
      <c r="N223" s="240" t="s">
        <v>12</v>
      </c>
      <c r="O223" s="240">
        <v>0</v>
      </c>
      <c r="P223" s="240">
        <v>0</v>
      </c>
      <c r="Q223" s="240">
        <v>0</v>
      </c>
      <c r="R223" s="240">
        <v>0</v>
      </c>
      <c r="S223" s="240">
        <v>16952.610578399901</v>
      </c>
      <c r="T223" s="245" t="s">
        <v>12</v>
      </c>
      <c r="U223" s="245" t="s">
        <v>317</v>
      </c>
      <c r="V223" s="245" t="s">
        <v>317</v>
      </c>
      <c r="W223" s="245" t="s">
        <v>12</v>
      </c>
      <c r="X223" s="245" t="s">
        <v>12</v>
      </c>
      <c r="Y223" s="245" t="s">
        <v>506</v>
      </c>
      <c r="Z223" s="245" t="s">
        <v>320</v>
      </c>
      <c r="AA223" s="247">
        <v>90058</v>
      </c>
      <c r="AB223" s="245" t="s">
        <v>502</v>
      </c>
      <c r="AC223" s="245" t="s">
        <v>201</v>
      </c>
      <c r="AD223" s="245" t="s">
        <v>327</v>
      </c>
      <c r="AE223" s="245" t="s">
        <v>12</v>
      </c>
    </row>
    <row r="224" spans="2:31" ht="15" customHeight="1" x14ac:dyDescent="0.35">
      <c r="B224" s="244">
        <v>104339</v>
      </c>
      <c r="C224" s="245" t="s">
        <v>2131</v>
      </c>
      <c r="D224" s="244">
        <v>2013</v>
      </c>
      <c r="E224" s="245" t="s">
        <v>12</v>
      </c>
      <c r="F224" s="240">
        <v>16905.5637212</v>
      </c>
      <c r="G224" s="240" t="s">
        <v>1755</v>
      </c>
      <c r="H224" s="240" t="s">
        <v>12</v>
      </c>
      <c r="I224" s="240">
        <v>16905.5637212</v>
      </c>
      <c r="J224" s="240">
        <v>0</v>
      </c>
      <c r="K224" s="240">
        <v>0</v>
      </c>
      <c r="L224" s="240">
        <v>0</v>
      </c>
      <c r="M224" s="240">
        <v>0</v>
      </c>
      <c r="N224" s="240" t="s">
        <v>12</v>
      </c>
      <c r="O224" s="240">
        <v>0</v>
      </c>
      <c r="P224" s="240">
        <v>0</v>
      </c>
      <c r="Q224" s="240">
        <v>0</v>
      </c>
      <c r="R224" s="240">
        <v>0</v>
      </c>
      <c r="S224" s="240">
        <v>16905.5637212</v>
      </c>
      <c r="T224" s="245" t="s">
        <v>12</v>
      </c>
      <c r="U224" s="245" t="s">
        <v>317</v>
      </c>
      <c r="V224" s="245" t="s">
        <v>317</v>
      </c>
      <c r="W224" s="245" t="s">
        <v>12</v>
      </c>
      <c r="X224" s="245" t="s">
        <v>12</v>
      </c>
      <c r="Y224" s="245" t="s">
        <v>791</v>
      </c>
      <c r="Z224" s="245" t="s">
        <v>320</v>
      </c>
      <c r="AA224" s="247">
        <v>95313</v>
      </c>
      <c r="AB224" s="245" t="s">
        <v>502</v>
      </c>
      <c r="AC224" s="245" t="s">
        <v>201</v>
      </c>
      <c r="AD224" s="245" t="s">
        <v>327</v>
      </c>
      <c r="AE224" s="245" t="s">
        <v>12</v>
      </c>
    </row>
    <row r="225" spans="2:31" ht="15" customHeight="1" x14ac:dyDescent="0.35">
      <c r="B225" s="244">
        <v>101260</v>
      </c>
      <c r="C225" s="245" t="s">
        <v>807</v>
      </c>
      <c r="D225" s="244">
        <v>2013</v>
      </c>
      <c r="E225" s="245" t="s">
        <v>12</v>
      </c>
      <c r="F225" s="240">
        <v>14764.466717200001</v>
      </c>
      <c r="G225" s="240" t="s">
        <v>1755</v>
      </c>
      <c r="H225" s="240" t="s">
        <v>12</v>
      </c>
      <c r="I225" s="240">
        <v>14764.466717200001</v>
      </c>
      <c r="J225" s="240">
        <v>0</v>
      </c>
      <c r="K225" s="240">
        <v>0</v>
      </c>
      <c r="L225" s="240">
        <v>0</v>
      </c>
      <c r="M225" s="240">
        <v>0</v>
      </c>
      <c r="N225" s="240" t="s">
        <v>12</v>
      </c>
      <c r="O225" s="240">
        <v>0</v>
      </c>
      <c r="P225" s="240">
        <v>0</v>
      </c>
      <c r="Q225" s="240">
        <v>0</v>
      </c>
      <c r="R225" s="240">
        <v>0</v>
      </c>
      <c r="S225" s="240">
        <v>14764.466717200001</v>
      </c>
      <c r="T225" s="245" t="s">
        <v>12</v>
      </c>
      <c r="U225" s="245" t="s">
        <v>317</v>
      </c>
      <c r="V225" s="245" t="s">
        <v>317</v>
      </c>
      <c r="W225" s="245" t="s">
        <v>12</v>
      </c>
      <c r="X225" s="245" t="s">
        <v>12</v>
      </c>
      <c r="Y225" s="245" t="s">
        <v>325</v>
      </c>
      <c r="Z225" s="245" t="s">
        <v>320</v>
      </c>
      <c r="AA225" s="247">
        <v>92880</v>
      </c>
      <c r="AB225" s="245" t="s">
        <v>808</v>
      </c>
      <c r="AC225" s="245" t="s">
        <v>201</v>
      </c>
      <c r="AD225" s="245" t="s">
        <v>327</v>
      </c>
      <c r="AE225" s="245" t="s">
        <v>12</v>
      </c>
    </row>
    <row r="226" spans="2:31" ht="15" customHeight="1" x14ac:dyDescent="0.35">
      <c r="B226" s="244">
        <v>2231</v>
      </c>
      <c r="C226" s="245" t="s">
        <v>2067</v>
      </c>
      <c r="D226" s="244">
        <v>2013</v>
      </c>
      <c r="E226" s="245" t="s">
        <v>12</v>
      </c>
      <c r="F226" s="240">
        <v>0</v>
      </c>
      <c r="G226" s="240" t="s">
        <v>1755</v>
      </c>
      <c r="H226" s="240" t="s">
        <v>12</v>
      </c>
      <c r="I226" s="240">
        <v>0</v>
      </c>
      <c r="J226" s="240">
        <v>0</v>
      </c>
      <c r="K226" s="240">
        <v>0</v>
      </c>
      <c r="L226" s="240">
        <v>0</v>
      </c>
      <c r="M226" s="240">
        <v>0</v>
      </c>
      <c r="N226" s="240" t="s">
        <v>12</v>
      </c>
      <c r="O226" s="240">
        <v>0</v>
      </c>
      <c r="P226" s="240">
        <v>0</v>
      </c>
      <c r="Q226" s="240">
        <v>0</v>
      </c>
      <c r="R226" s="240">
        <v>0</v>
      </c>
      <c r="S226" s="240">
        <v>0</v>
      </c>
      <c r="T226" s="245" t="s">
        <v>12</v>
      </c>
      <c r="U226" s="245" t="s">
        <v>317</v>
      </c>
      <c r="V226" s="245" t="s">
        <v>317</v>
      </c>
      <c r="W226" s="245" t="s">
        <v>12</v>
      </c>
      <c r="X226" s="245" t="s">
        <v>12</v>
      </c>
      <c r="Y226" s="245" t="s">
        <v>444</v>
      </c>
      <c r="Z226" s="245" t="s">
        <v>445</v>
      </c>
      <c r="AA226" s="247">
        <v>77002</v>
      </c>
      <c r="AB226" s="245" t="s">
        <v>717</v>
      </c>
      <c r="AC226" s="245" t="s">
        <v>322</v>
      </c>
      <c r="AD226" s="245" t="s">
        <v>323</v>
      </c>
      <c r="AE226" s="245" t="s">
        <v>12</v>
      </c>
    </row>
    <row r="227" spans="2:31" ht="15" customHeight="1" x14ac:dyDescent="0.35">
      <c r="B227" s="244">
        <v>101214</v>
      </c>
      <c r="C227" s="245" t="s">
        <v>809</v>
      </c>
      <c r="D227" s="244">
        <v>2013</v>
      </c>
      <c r="E227" s="245" t="s">
        <v>12</v>
      </c>
      <c r="F227" s="240">
        <v>28906.322382400002</v>
      </c>
      <c r="G227" s="240" t="s">
        <v>1755</v>
      </c>
      <c r="H227" s="240" t="s">
        <v>12</v>
      </c>
      <c r="I227" s="240">
        <v>28906.322382400002</v>
      </c>
      <c r="J227" s="240">
        <v>0</v>
      </c>
      <c r="K227" s="240">
        <v>0</v>
      </c>
      <c r="L227" s="240">
        <v>0</v>
      </c>
      <c r="M227" s="240">
        <v>0</v>
      </c>
      <c r="N227" s="240" t="s">
        <v>12</v>
      </c>
      <c r="O227" s="240">
        <v>28906.322382400002</v>
      </c>
      <c r="P227" s="240">
        <v>0</v>
      </c>
      <c r="Q227" s="240">
        <v>0</v>
      </c>
      <c r="R227" s="240">
        <v>28906.322382400002</v>
      </c>
      <c r="S227" s="240">
        <v>0</v>
      </c>
      <c r="T227" s="245" t="s">
        <v>12</v>
      </c>
      <c r="U227" s="245" t="s">
        <v>316</v>
      </c>
      <c r="V227" s="245" t="s">
        <v>1889</v>
      </c>
      <c r="W227" s="245" t="s">
        <v>777</v>
      </c>
      <c r="X227" s="245" t="s">
        <v>12</v>
      </c>
      <c r="Y227" s="245" t="s">
        <v>693</v>
      </c>
      <c r="Z227" s="245" t="s">
        <v>320</v>
      </c>
      <c r="AA227" s="247">
        <v>93230</v>
      </c>
      <c r="AB227" s="245" t="s">
        <v>673</v>
      </c>
      <c r="AC227" s="245" t="s">
        <v>201</v>
      </c>
      <c r="AD227" s="245" t="s">
        <v>327</v>
      </c>
      <c r="AE227" s="245" t="s">
        <v>12</v>
      </c>
    </row>
    <row r="228" spans="2:31" ht="15" customHeight="1" x14ac:dyDescent="0.35">
      <c r="B228" s="244">
        <v>104138</v>
      </c>
      <c r="C228" s="245" t="s">
        <v>810</v>
      </c>
      <c r="D228" s="244">
        <v>2013</v>
      </c>
      <c r="E228" s="245" t="s">
        <v>12</v>
      </c>
      <c r="F228" s="240">
        <v>14281.993641999899</v>
      </c>
      <c r="G228" s="240" t="s">
        <v>1755</v>
      </c>
      <c r="H228" s="240" t="s">
        <v>12</v>
      </c>
      <c r="I228" s="240">
        <v>14281.993641999899</v>
      </c>
      <c r="J228" s="240">
        <v>0</v>
      </c>
      <c r="K228" s="240">
        <v>0</v>
      </c>
      <c r="L228" s="240">
        <v>0</v>
      </c>
      <c r="M228" s="240">
        <v>0</v>
      </c>
      <c r="N228" s="240" t="s">
        <v>12</v>
      </c>
      <c r="O228" s="240">
        <v>0</v>
      </c>
      <c r="P228" s="240">
        <v>0</v>
      </c>
      <c r="Q228" s="240">
        <v>0</v>
      </c>
      <c r="R228" s="240">
        <v>0</v>
      </c>
      <c r="S228" s="240">
        <v>14281.993641999899</v>
      </c>
      <c r="T228" s="245" t="s">
        <v>12</v>
      </c>
      <c r="U228" s="245" t="s">
        <v>317</v>
      </c>
      <c r="V228" s="245" t="s">
        <v>317</v>
      </c>
      <c r="W228" s="245" t="s">
        <v>12</v>
      </c>
      <c r="X228" s="245" t="s">
        <v>12</v>
      </c>
      <c r="Y228" s="245" t="s">
        <v>540</v>
      </c>
      <c r="Z228" s="245" t="s">
        <v>320</v>
      </c>
      <c r="AA228" s="247">
        <v>95357</v>
      </c>
      <c r="AB228" s="245" t="s">
        <v>673</v>
      </c>
      <c r="AC228" s="245" t="s">
        <v>201</v>
      </c>
      <c r="AD228" s="245" t="s">
        <v>327</v>
      </c>
      <c r="AE228" s="245" t="s">
        <v>12</v>
      </c>
    </row>
    <row r="229" spans="2:31" ht="15" customHeight="1" x14ac:dyDescent="0.35">
      <c r="B229" s="244">
        <v>104489</v>
      </c>
      <c r="C229" s="245" t="s">
        <v>811</v>
      </c>
      <c r="D229" s="244">
        <v>2013</v>
      </c>
      <c r="E229" s="245" t="s">
        <v>12</v>
      </c>
      <c r="F229" s="240">
        <v>17110.486860000001</v>
      </c>
      <c r="G229" s="240" t="s">
        <v>1755</v>
      </c>
      <c r="H229" s="240" t="s">
        <v>12</v>
      </c>
      <c r="I229" s="240">
        <v>17110.486860000001</v>
      </c>
      <c r="J229" s="240">
        <v>0</v>
      </c>
      <c r="K229" s="240">
        <v>0</v>
      </c>
      <c r="L229" s="240">
        <v>0</v>
      </c>
      <c r="M229" s="240">
        <v>0</v>
      </c>
      <c r="N229" s="240" t="s">
        <v>12</v>
      </c>
      <c r="O229" s="240">
        <v>0</v>
      </c>
      <c r="P229" s="240">
        <v>0</v>
      </c>
      <c r="Q229" s="240">
        <v>0</v>
      </c>
      <c r="R229" s="240">
        <v>0</v>
      </c>
      <c r="S229" s="240">
        <v>17110.486860000001</v>
      </c>
      <c r="T229" s="245" t="s">
        <v>12</v>
      </c>
      <c r="U229" s="245" t="s">
        <v>317</v>
      </c>
      <c r="V229" s="245" t="s">
        <v>317</v>
      </c>
      <c r="W229" s="245" t="s">
        <v>12</v>
      </c>
      <c r="X229" s="245" t="s">
        <v>12</v>
      </c>
      <c r="Y229" s="245" t="s">
        <v>812</v>
      </c>
      <c r="Z229" s="245" t="s">
        <v>320</v>
      </c>
      <c r="AA229" s="247">
        <v>93215</v>
      </c>
      <c r="AB229" s="245" t="s">
        <v>352</v>
      </c>
      <c r="AC229" s="245" t="s">
        <v>204</v>
      </c>
      <c r="AD229" s="245" t="s">
        <v>354</v>
      </c>
      <c r="AE229" s="245" t="s">
        <v>12</v>
      </c>
    </row>
    <row r="230" spans="2:31" ht="15" customHeight="1" x14ac:dyDescent="0.35">
      <c r="B230" s="244">
        <v>104655</v>
      </c>
      <c r="C230" s="245" t="s">
        <v>813</v>
      </c>
      <c r="D230" s="244">
        <v>2013</v>
      </c>
      <c r="E230" s="245" t="s">
        <v>12</v>
      </c>
      <c r="F230" s="240">
        <v>13780.786971199999</v>
      </c>
      <c r="G230" s="240" t="s">
        <v>1755</v>
      </c>
      <c r="H230" s="240" t="s">
        <v>12</v>
      </c>
      <c r="I230" s="240">
        <v>13780.786971199999</v>
      </c>
      <c r="J230" s="240">
        <v>0</v>
      </c>
      <c r="K230" s="240">
        <v>0</v>
      </c>
      <c r="L230" s="240">
        <v>0</v>
      </c>
      <c r="M230" s="240">
        <v>0</v>
      </c>
      <c r="N230" s="240" t="s">
        <v>12</v>
      </c>
      <c r="O230" s="240">
        <v>0</v>
      </c>
      <c r="P230" s="240">
        <v>0</v>
      </c>
      <c r="Q230" s="240">
        <v>0</v>
      </c>
      <c r="R230" s="240">
        <v>0</v>
      </c>
      <c r="S230" s="240">
        <v>13780.786971199999</v>
      </c>
      <c r="T230" s="245" t="s">
        <v>12</v>
      </c>
      <c r="U230" s="245" t="s">
        <v>317</v>
      </c>
      <c r="V230" s="245" t="s">
        <v>317</v>
      </c>
      <c r="W230" s="245" t="s">
        <v>12</v>
      </c>
      <c r="X230" s="245" t="s">
        <v>12</v>
      </c>
      <c r="Y230" s="245" t="s">
        <v>812</v>
      </c>
      <c r="Z230" s="245" t="s">
        <v>320</v>
      </c>
      <c r="AA230" s="247">
        <v>93215</v>
      </c>
      <c r="AB230" s="245" t="s">
        <v>814</v>
      </c>
      <c r="AC230" s="245" t="s">
        <v>201</v>
      </c>
      <c r="AD230" s="245" t="s">
        <v>327</v>
      </c>
      <c r="AE230" s="245" t="s">
        <v>12</v>
      </c>
    </row>
    <row r="231" spans="2:31" ht="15" customHeight="1" x14ac:dyDescent="0.35">
      <c r="B231" s="244">
        <v>101709</v>
      </c>
      <c r="C231" s="245" t="s">
        <v>815</v>
      </c>
      <c r="D231" s="244">
        <v>2013</v>
      </c>
      <c r="E231" s="245" t="s">
        <v>12</v>
      </c>
      <c r="F231" s="240">
        <v>27751.1905555999</v>
      </c>
      <c r="G231" s="240" t="s">
        <v>1755</v>
      </c>
      <c r="H231" s="240" t="s">
        <v>12</v>
      </c>
      <c r="I231" s="240">
        <v>27751.1905555999</v>
      </c>
      <c r="J231" s="240">
        <v>0</v>
      </c>
      <c r="K231" s="240">
        <v>0</v>
      </c>
      <c r="L231" s="240">
        <v>0</v>
      </c>
      <c r="M231" s="240">
        <v>0</v>
      </c>
      <c r="N231" s="240" t="s">
        <v>12</v>
      </c>
      <c r="O231" s="240">
        <v>27751.1905555999</v>
      </c>
      <c r="P231" s="240">
        <v>0</v>
      </c>
      <c r="Q231" s="240">
        <v>0</v>
      </c>
      <c r="R231" s="240">
        <v>27751.1905555999</v>
      </c>
      <c r="S231" s="240">
        <v>0</v>
      </c>
      <c r="T231" s="245" t="s">
        <v>12</v>
      </c>
      <c r="U231" s="245" t="s">
        <v>316</v>
      </c>
      <c r="V231" s="245" t="s">
        <v>317</v>
      </c>
      <c r="W231" s="245" t="s">
        <v>363</v>
      </c>
      <c r="X231" s="245" t="s">
        <v>12</v>
      </c>
      <c r="Y231" s="245" t="s">
        <v>816</v>
      </c>
      <c r="Z231" s="245" t="s">
        <v>320</v>
      </c>
      <c r="AA231" s="247">
        <v>90222</v>
      </c>
      <c r="AB231" s="245" t="s">
        <v>565</v>
      </c>
      <c r="AC231" s="245" t="s">
        <v>201</v>
      </c>
      <c r="AD231" s="245" t="s">
        <v>327</v>
      </c>
      <c r="AE231" s="245" t="s">
        <v>12</v>
      </c>
    </row>
    <row r="232" spans="2:31" ht="15" customHeight="1" x14ac:dyDescent="0.35">
      <c r="B232" s="244">
        <v>100026</v>
      </c>
      <c r="C232" s="245" t="s">
        <v>817</v>
      </c>
      <c r="D232" s="244">
        <v>2013</v>
      </c>
      <c r="E232" s="245" t="s">
        <v>12</v>
      </c>
      <c r="F232" s="240">
        <v>185637.781990736</v>
      </c>
      <c r="G232" s="240" t="s">
        <v>1755</v>
      </c>
      <c r="H232" s="240" t="s">
        <v>12</v>
      </c>
      <c r="I232" s="240">
        <v>6240.7819907359899</v>
      </c>
      <c r="J232" s="240">
        <v>179397</v>
      </c>
      <c r="K232" s="240">
        <v>0</v>
      </c>
      <c r="L232" s="240">
        <v>0</v>
      </c>
      <c r="M232" s="240">
        <v>0</v>
      </c>
      <c r="N232" s="240" t="s">
        <v>12</v>
      </c>
      <c r="O232" s="240">
        <v>0</v>
      </c>
      <c r="P232" s="240">
        <v>0</v>
      </c>
      <c r="Q232" s="240">
        <v>0</v>
      </c>
      <c r="R232" s="240">
        <v>0</v>
      </c>
      <c r="S232" s="240">
        <v>185637.781990736</v>
      </c>
      <c r="T232" s="245" t="s">
        <v>12</v>
      </c>
      <c r="U232" s="245" t="s">
        <v>316</v>
      </c>
      <c r="V232" s="245" t="s">
        <v>317</v>
      </c>
      <c r="W232" s="245" t="s">
        <v>1847</v>
      </c>
      <c r="X232" s="245" t="s">
        <v>12</v>
      </c>
      <c r="Y232" s="245" t="s">
        <v>818</v>
      </c>
      <c r="Z232" s="245" t="s">
        <v>320</v>
      </c>
      <c r="AA232" s="247">
        <v>95564</v>
      </c>
      <c r="AB232" s="245" t="s">
        <v>404</v>
      </c>
      <c r="AC232" s="245" t="s">
        <v>201</v>
      </c>
      <c r="AD232" s="245" t="s">
        <v>354</v>
      </c>
      <c r="AE232" s="245" t="s">
        <v>12</v>
      </c>
    </row>
    <row r="233" spans="2:31" ht="15" customHeight="1" x14ac:dyDescent="0.35">
      <c r="B233" s="244">
        <v>104433</v>
      </c>
      <c r="C233" s="245" t="s">
        <v>1979</v>
      </c>
      <c r="D233" s="244">
        <v>2013</v>
      </c>
      <c r="E233" s="245" t="s">
        <v>12</v>
      </c>
      <c r="F233" s="240">
        <v>9754.55758959999</v>
      </c>
      <c r="G233" s="240" t="s">
        <v>1755</v>
      </c>
      <c r="H233" s="240" t="s">
        <v>12</v>
      </c>
      <c r="I233" s="240">
        <v>9754.55758959999</v>
      </c>
      <c r="J233" s="240">
        <v>0</v>
      </c>
      <c r="K233" s="240">
        <v>0</v>
      </c>
      <c r="L233" s="240">
        <v>0</v>
      </c>
      <c r="M233" s="240">
        <v>0</v>
      </c>
      <c r="N233" s="240" t="s">
        <v>12</v>
      </c>
      <c r="O233" s="240">
        <v>0</v>
      </c>
      <c r="P233" s="240">
        <v>0</v>
      </c>
      <c r="Q233" s="240">
        <v>0</v>
      </c>
      <c r="R233" s="240">
        <v>0</v>
      </c>
      <c r="S233" s="240">
        <v>9754.55758959999</v>
      </c>
      <c r="T233" s="245" t="s">
        <v>12</v>
      </c>
      <c r="U233" s="245" t="s">
        <v>317</v>
      </c>
      <c r="V233" s="245" t="s">
        <v>317</v>
      </c>
      <c r="W233" s="245" t="s">
        <v>12</v>
      </c>
      <c r="X233" s="245" t="s">
        <v>12</v>
      </c>
      <c r="Y233" s="245" t="s">
        <v>597</v>
      </c>
      <c r="Z233" s="245" t="s">
        <v>320</v>
      </c>
      <c r="AA233" s="247">
        <v>95330</v>
      </c>
      <c r="AB233" s="245" t="s">
        <v>820</v>
      </c>
      <c r="AC233" s="245" t="s">
        <v>201</v>
      </c>
      <c r="AD233" s="245" t="s">
        <v>327</v>
      </c>
      <c r="AE233" s="245" t="s">
        <v>12</v>
      </c>
    </row>
    <row r="234" spans="2:31" ht="15" customHeight="1" x14ac:dyDescent="0.35">
      <c r="B234" s="244">
        <v>101243</v>
      </c>
      <c r="C234" s="245" t="s">
        <v>822</v>
      </c>
      <c r="D234" s="244">
        <v>2013</v>
      </c>
      <c r="E234" s="245" t="s">
        <v>12</v>
      </c>
      <c r="F234" s="240">
        <v>28996.300229213</v>
      </c>
      <c r="G234" s="240" t="s">
        <v>1755</v>
      </c>
      <c r="H234" s="240" t="s">
        <v>12</v>
      </c>
      <c r="I234" s="240">
        <v>28996.300229213</v>
      </c>
      <c r="J234" s="240">
        <v>0</v>
      </c>
      <c r="K234" s="240">
        <v>0</v>
      </c>
      <c r="L234" s="240">
        <v>0</v>
      </c>
      <c r="M234" s="240">
        <v>0</v>
      </c>
      <c r="N234" s="240" t="s">
        <v>12</v>
      </c>
      <c r="O234" s="240">
        <v>28996.300229213</v>
      </c>
      <c r="P234" s="240">
        <v>0</v>
      </c>
      <c r="Q234" s="240">
        <v>0</v>
      </c>
      <c r="R234" s="240">
        <v>28996.300229213</v>
      </c>
      <c r="S234" s="240">
        <v>0</v>
      </c>
      <c r="T234" s="245" t="s">
        <v>12</v>
      </c>
      <c r="U234" s="245" t="s">
        <v>316</v>
      </c>
      <c r="V234" s="245" t="s">
        <v>316</v>
      </c>
      <c r="W234" s="245" t="s">
        <v>318</v>
      </c>
      <c r="X234" s="245" t="s">
        <v>12</v>
      </c>
      <c r="Y234" s="245" t="s">
        <v>562</v>
      </c>
      <c r="Z234" s="245" t="s">
        <v>320</v>
      </c>
      <c r="AA234" s="247">
        <v>96013</v>
      </c>
      <c r="AB234" s="245" t="s">
        <v>823</v>
      </c>
      <c r="AC234" s="245" t="s">
        <v>201</v>
      </c>
      <c r="AD234" s="245" t="s">
        <v>327</v>
      </c>
      <c r="AE234" s="245" t="s">
        <v>12</v>
      </c>
    </row>
    <row r="235" spans="2:31" ht="15" customHeight="1" x14ac:dyDescent="0.35">
      <c r="B235" s="244">
        <v>100025</v>
      </c>
      <c r="C235" s="245" t="s">
        <v>1848</v>
      </c>
      <c r="D235" s="244">
        <v>2013</v>
      </c>
      <c r="E235" s="245" t="s">
        <v>12</v>
      </c>
      <c r="F235" s="240">
        <v>129972.83002604</v>
      </c>
      <c r="G235" s="240" t="s">
        <v>1755</v>
      </c>
      <c r="H235" s="240" t="s">
        <v>12</v>
      </c>
      <c r="I235" s="240">
        <v>3487.8300260400001</v>
      </c>
      <c r="J235" s="240">
        <v>126485</v>
      </c>
      <c r="K235" s="240">
        <v>0</v>
      </c>
      <c r="L235" s="240">
        <v>0</v>
      </c>
      <c r="M235" s="240">
        <v>0</v>
      </c>
      <c r="N235" s="240" t="s">
        <v>12</v>
      </c>
      <c r="O235" s="240">
        <v>0</v>
      </c>
      <c r="P235" s="240">
        <v>0</v>
      </c>
      <c r="Q235" s="240">
        <v>0</v>
      </c>
      <c r="R235" s="240">
        <v>0</v>
      </c>
      <c r="S235" s="240">
        <v>129972.83002604</v>
      </c>
      <c r="T235" s="245" t="s">
        <v>12</v>
      </c>
      <c r="U235" s="245" t="s">
        <v>316</v>
      </c>
      <c r="V235" s="245" t="s">
        <v>317</v>
      </c>
      <c r="W235" s="245" t="s">
        <v>2115</v>
      </c>
      <c r="X235" s="245" t="s">
        <v>12</v>
      </c>
      <c r="Y235" s="245" t="s">
        <v>1849</v>
      </c>
      <c r="Z235" s="245" t="s">
        <v>320</v>
      </c>
      <c r="AA235" s="247">
        <v>93654</v>
      </c>
      <c r="AB235" s="245" t="s">
        <v>411</v>
      </c>
      <c r="AC235" s="245" t="s">
        <v>201</v>
      </c>
      <c r="AD235" s="245" t="s">
        <v>354</v>
      </c>
      <c r="AE235" s="245" t="s">
        <v>12</v>
      </c>
    </row>
    <row r="236" spans="2:31" ht="15" customHeight="1" x14ac:dyDescent="0.35">
      <c r="B236" s="244">
        <v>2264</v>
      </c>
      <c r="C236" s="245" t="s">
        <v>824</v>
      </c>
      <c r="D236" s="244">
        <v>2013</v>
      </c>
      <c r="E236" s="245" t="s">
        <v>12</v>
      </c>
      <c r="F236" s="240">
        <v>0</v>
      </c>
      <c r="G236" s="240" t="s">
        <v>1755</v>
      </c>
      <c r="H236" s="240" t="s">
        <v>12</v>
      </c>
      <c r="I236" s="240">
        <v>0</v>
      </c>
      <c r="J236" s="240">
        <v>0</v>
      </c>
      <c r="K236" s="240">
        <v>0</v>
      </c>
      <c r="L236" s="240">
        <v>0</v>
      </c>
      <c r="M236" s="240">
        <v>0</v>
      </c>
      <c r="N236" s="240" t="s">
        <v>12</v>
      </c>
      <c r="O236" s="240">
        <v>0</v>
      </c>
      <c r="P236" s="240">
        <v>0</v>
      </c>
      <c r="Q236" s="240">
        <v>0</v>
      </c>
      <c r="R236" s="240">
        <v>0</v>
      </c>
      <c r="S236" s="240">
        <v>0</v>
      </c>
      <c r="T236" s="245" t="s">
        <v>12</v>
      </c>
      <c r="U236" s="245" t="s">
        <v>316</v>
      </c>
      <c r="V236" s="245" t="s">
        <v>317</v>
      </c>
      <c r="W236" s="245" t="s">
        <v>318</v>
      </c>
      <c r="X236" s="245" t="s">
        <v>12</v>
      </c>
      <c r="Y236" s="245" t="s">
        <v>444</v>
      </c>
      <c r="Z236" s="245" t="s">
        <v>445</v>
      </c>
      <c r="AA236" s="247">
        <v>77046</v>
      </c>
      <c r="AB236" s="245" t="s">
        <v>321</v>
      </c>
      <c r="AC236" s="245" t="s">
        <v>322</v>
      </c>
      <c r="AD236" s="245" t="s">
        <v>323</v>
      </c>
      <c r="AE236" s="245" t="s">
        <v>12</v>
      </c>
    </row>
    <row r="237" spans="2:31" ht="15" customHeight="1" x14ac:dyDescent="0.35">
      <c r="B237" s="244">
        <v>101218</v>
      </c>
      <c r="C237" s="245" t="s">
        <v>826</v>
      </c>
      <c r="D237" s="244">
        <v>2013</v>
      </c>
      <c r="E237" s="245" t="s">
        <v>12</v>
      </c>
      <c r="F237" s="240">
        <v>21630.089004137601</v>
      </c>
      <c r="G237" s="240" t="s">
        <v>1755</v>
      </c>
      <c r="H237" s="240" t="s">
        <v>12</v>
      </c>
      <c r="I237" s="240">
        <v>21585.089004137601</v>
      </c>
      <c r="J237" s="240">
        <v>45</v>
      </c>
      <c r="K237" s="240">
        <v>0</v>
      </c>
      <c r="L237" s="240">
        <v>0</v>
      </c>
      <c r="M237" s="240">
        <v>0</v>
      </c>
      <c r="N237" s="240" t="s">
        <v>12</v>
      </c>
      <c r="O237" s="240">
        <v>0</v>
      </c>
      <c r="P237" s="240">
        <v>0</v>
      </c>
      <c r="Q237" s="240">
        <v>0</v>
      </c>
      <c r="R237" s="240">
        <v>0</v>
      </c>
      <c r="S237" s="240">
        <v>21630.089004137601</v>
      </c>
      <c r="T237" s="245" t="s">
        <v>12</v>
      </c>
      <c r="U237" s="245" t="s">
        <v>317</v>
      </c>
      <c r="V237" s="245" t="s">
        <v>317</v>
      </c>
      <c r="W237" s="245" t="s">
        <v>12</v>
      </c>
      <c r="X237" s="245" t="s">
        <v>12</v>
      </c>
      <c r="Y237" s="245" t="s">
        <v>677</v>
      </c>
      <c r="Z237" s="245" t="s">
        <v>320</v>
      </c>
      <c r="AA237" s="247">
        <v>92802</v>
      </c>
      <c r="AB237" s="245" t="s">
        <v>827</v>
      </c>
      <c r="AC237" s="245" t="s">
        <v>201</v>
      </c>
      <c r="AD237" s="245" t="s">
        <v>327</v>
      </c>
      <c r="AE237" s="245" t="s">
        <v>12</v>
      </c>
    </row>
    <row r="238" spans="2:31" ht="15" customHeight="1" x14ac:dyDescent="0.35">
      <c r="B238" s="244">
        <v>100157</v>
      </c>
      <c r="C238" s="245" t="s">
        <v>828</v>
      </c>
      <c r="D238" s="244">
        <v>2013</v>
      </c>
      <c r="E238" s="245" t="s">
        <v>12</v>
      </c>
      <c r="F238" s="240">
        <v>4691.5970055039897</v>
      </c>
      <c r="G238" s="240" t="s">
        <v>1755</v>
      </c>
      <c r="H238" s="240" t="s">
        <v>12</v>
      </c>
      <c r="I238" s="240">
        <v>4691.5970055039897</v>
      </c>
      <c r="J238" s="240">
        <v>0</v>
      </c>
      <c r="K238" s="240">
        <v>0</v>
      </c>
      <c r="L238" s="240">
        <v>0</v>
      </c>
      <c r="M238" s="240">
        <v>0</v>
      </c>
      <c r="N238" s="240" t="s">
        <v>12</v>
      </c>
      <c r="O238" s="240">
        <v>4691.5970055039897</v>
      </c>
      <c r="P238" s="240">
        <v>0</v>
      </c>
      <c r="Q238" s="240">
        <v>0</v>
      </c>
      <c r="R238" s="240">
        <v>4691.5970055039897</v>
      </c>
      <c r="S238" s="240">
        <v>0</v>
      </c>
      <c r="T238" s="245" t="s">
        <v>12</v>
      </c>
      <c r="U238" s="245" t="s">
        <v>316</v>
      </c>
      <c r="V238" s="245" t="s">
        <v>317</v>
      </c>
      <c r="W238" s="245" t="s">
        <v>467</v>
      </c>
      <c r="X238" s="245" t="s">
        <v>12</v>
      </c>
      <c r="Y238" s="245" t="s">
        <v>346</v>
      </c>
      <c r="Z238" s="245" t="s">
        <v>320</v>
      </c>
      <c r="AA238" s="247">
        <v>93308</v>
      </c>
      <c r="AB238" s="245" t="s">
        <v>352</v>
      </c>
      <c r="AC238" s="245" t="s">
        <v>201</v>
      </c>
      <c r="AD238" s="245" t="s">
        <v>458</v>
      </c>
      <c r="AE238" s="245" t="s">
        <v>12</v>
      </c>
    </row>
    <row r="239" spans="2:31" ht="15" customHeight="1" x14ac:dyDescent="0.35">
      <c r="B239" s="244">
        <v>101733</v>
      </c>
      <c r="C239" s="245" t="s">
        <v>1775</v>
      </c>
      <c r="D239" s="244">
        <v>2013</v>
      </c>
      <c r="E239" s="245" t="s">
        <v>12</v>
      </c>
      <c r="F239" s="240">
        <v>38280.5078649036</v>
      </c>
      <c r="G239" s="240" t="s">
        <v>1755</v>
      </c>
      <c r="H239" s="240" t="s">
        <v>12</v>
      </c>
      <c r="I239" s="240">
        <v>38280.5078649036</v>
      </c>
      <c r="J239" s="240">
        <v>0</v>
      </c>
      <c r="K239" s="240">
        <v>0</v>
      </c>
      <c r="L239" s="240">
        <v>0</v>
      </c>
      <c r="M239" s="240">
        <v>0</v>
      </c>
      <c r="N239" s="240" t="s">
        <v>12</v>
      </c>
      <c r="O239" s="240">
        <v>38280.5078649036</v>
      </c>
      <c r="P239" s="240">
        <v>0</v>
      </c>
      <c r="Q239" s="240">
        <v>0</v>
      </c>
      <c r="R239" s="240">
        <v>38280.5078649036</v>
      </c>
      <c r="S239" s="240">
        <v>0</v>
      </c>
      <c r="T239" s="245" t="s">
        <v>12</v>
      </c>
      <c r="U239" s="245" t="s">
        <v>316</v>
      </c>
      <c r="V239" s="245" t="s">
        <v>317</v>
      </c>
      <c r="W239" s="245" t="s">
        <v>553</v>
      </c>
      <c r="X239" s="245" t="s">
        <v>12</v>
      </c>
      <c r="Y239" s="245" t="s">
        <v>410</v>
      </c>
      <c r="Z239" s="245" t="s">
        <v>320</v>
      </c>
      <c r="AA239" s="247">
        <v>94565</v>
      </c>
      <c r="AB239" s="245" t="s">
        <v>400</v>
      </c>
      <c r="AC239" s="245" t="s">
        <v>201</v>
      </c>
      <c r="AD239" s="245" t="s">
        <v>327</v>
      </c>
      <c r="AE239" s="245" t="s">
        <v>12</v>
      </c>
    </row>
    <row r="240" spans="2:31" ht="15" customHeight="1" x14ac:dyDescent="0.35">
      <c r="B240" s="244">
        <v>104663</v>
      </c>
      <c r="C240" s="245" t="s">
        <v>829</v>
      </c>
      <c r="D240" s="244">
        <v>2013</v>
      </c>
      <c r="E240" s="245" t="s">
        <v>12</v>
      </c>
      <c r="F240" s="240">
        <v>14829.855888</v>
      </c>
      <c r="G240" s="240" t="s">
        <v>1755</v>
      </c>
      <c r="H240" s="240" t="s">
        <v>12</v>
      </c>
      <c r="I240" s="240">
        <v>14829.855888</v>
      </c>
      <c r="J240" s="240">
        <v>0</v>
      </c>
      <c r="K240" s="240">
        <v>0</v>
      </c>
      <c r="L240" s="240">
        <v>0</v>
      </c>
      <c r="M240" s="240">
        <v>0</v>
      </c>
      <c r="N240" s="240" t="s">
        <v>12</v>
      </c>
      <c r="O240" s="240">
        <v>0</v>
      </c>
      <c r="P240" s="240">
        <v>0</v>
      </c>
      <c r="Q240" s="240">
        <v>0</v>
      </c>
      <c r="R240" s="240">
        <v>0</v>
      </c>
      <c r="S240" s="240">
        <v>14829.855888</v>
      </c>
      <c r="T240" s="245" t="s">
        <v>12</v>
      </c>
      <c r="U240" s="245" t="s">
        <v>317</v>
      </c>
      <c r="V240" s="245" t="s">
        <v>317</v>
      </c>
      <c r="W240" s="245" t="s">
        <v>12</v>
      </c>
      <c r="X240" s="245" t="s">
        <v>12</v>
      </c>
      <c r="Y240" s="245" t="s">
        <v>830</v>
      </c>
      <c r="Z240" s="245" t="s">
        <v>320</v>
      </c>
      <c r="AA240" s="247" t="s">
        <v>831</v>
      </c>
      <c r="AB240" s="245" t="s">
        <v>684</v>
      </c>
      <c r="AC240" s="245" t="s">
        <v>201</v>
      </c>
      <c r="AD240" s="245" t="s">
        <v>327</v>
      </c>
      <c r="AE240" s="245" t="s">
        <v>12</v>
      </c>
    </row>
    <row r="241" spans="2:31" ht="15" customHeight="1" x14ac:dyDescent="0.35">
      <c r="B241" s="244">
        <v>101493</v>
      </c>
      <c r="C241" s="245" t="s">
        <v>2132</v>
      </c>
      <c r="D241" s="244">
        <v>2013</v>
      </c>
      <c r="E241" s="245" t="s">
        <v>12</v>
      </c>
      <c r="F241" s="240">
        <v>269955.53522919898</v>
      </c>
      <c r="G241" s="240" t="s">
        <v>1755</v>
      </c>
      <c r="H241" s="240" t="s">
        <v>12</v>
      </c>
      <c r="I241" s="240">
        <v>6014.5352291999898</v>
      </c>
      <c r="J241" s="240">
        <v>263941</v>
      </c>
      <c r="K241" s="240">
        <v>0</v>
      </c>
      <c r="L241" s="240">
        <v>0</v>
      </c>
      <c r="M241" s="240">
        <v>0</v>
      </c>
      <c r="N241" s="240" t="s">
        <v>12</v>
      </c>
      <c r="O241" s="240">
        <v>0</v>
      </c>
      <c r="P241" s="240">
        <v>0</v>
      </c>
      <c r="Q241" s="240">
        <v>0</v>
      </c>
      <c r="R241" s="240">
        <v>0</v>
      </c>
      <c r="S241" s="240">
        <v>269955.53522919898</v>
      </c>
      <c r="T241" s="245" t="s">
        <v>12</v>
      </c>
      <c r="U241" s="245" t="s">
        <v>316</v>
      </c>
      <c r="V241" s="245" t="s">
        <v>317</v>
      </c>
      <c r="W241" s="245" t="s">
        <v>430</v>
      </c>
      <c r="X241" s="245" t="s">
        <v>12</v>
      </c>
      <c r="Y241" s="245" t="s">
        <v>1189</v>
      </c>
      <c r="Z241" s="245" t="s">
        <v>320</v>
      </c>
      <c r="AA241" s="247">
        <v>95776</v>
      </c>
      <c r="AB241" s="245" t="s">
        <v>411</v>
      </c>
      <c r="AC241" s="245" t="s">
        <v>201</v>
      </c>
      <c r="AD241" s="245" t="s">
        <v>354</v>
      </c>
      <c r="AE241" s="245" t="s">
        <v>12</v>
      </c>
    </row>
    <row r="242" spans="2:31" ht="15" customHeight="1" x14ac:dyDescent="0.35">
      <c r="B242" s="244">
        <v>104455</v>
      </c>
      <c r="C242" s="245" t="s">
        <v>836</v>
      </c>
      <c r="D242" s="244">
        <v>2013</v>
      </c>
      <c r="E242" s="245" t="s">
        <v>12</v>
      </c>
      <c r="F242" s="240">
        <v>28628.691927596301</v>
      </c>
      <c r="G242" s="240" t="s">
        <v>1755</v>
      </c>
      <c r="H242" s="240" t="s">
        <v>12</v>
      </c>
      <c r="I242" s="240">
        <v>3518.69192759627</v>
      </c>
      <c r="J242" s="240">
        <v>25110</v>
      </c>
      <c r="K242" s="240">
        <v>0</v>
      </c>
      <c r="L242" s="240">
        <v>0</v>
      </c>
      <c r="M242" s="240">
        <v>0</v>
      </c>
      <c r="N242" s="240" t="s">
        <v>12</v>
      </c>
      <c r="O242" s="240">
        <v>0</v>
      </c>
      <c r="P242" s="240">
        <v>0</v>
      </c>
      <c r="Q242" s="240">
        <v>0</v>
      </c>
      <c r="R242" s="240">
        <v>0</v>
      </c>
      <c r="S242" s="240">
        <v>28628.691927596301</v>
      </c>
      <c r="T242" s="245" t="s">
        <v>12</v>
      </c>
      <c r="U242" s="245" t="s">
        <v>316</v>
      </c>
      <c r="V242" s="245" t="s">
        <v>317</v>
      </c>
      <c r="W242" s="245" t="s">
        <v>2115</v>
      </c>
      <c r="X242" s="245" t="s">
        <v>12</v>
      </c>
      <c r="Y242" s="245" t="s">
        <v>675</v>
      </c>
      <c r="Z242" s="245" t="s">
        <v>320</v>
      </c>
      <c r="AA242" s="247">
        <v>95209</v>
      </c>
      <c r="AB242" s="245" t="s">
        <v>411</v>
      </c>
      <c r="AC242" s="245" t="s">
        <v>201</v>
      </c>
      <c r="AD242" s="245" t="s">
        <v>354</v>
      </c>
      <c r="AE242" s="245" t="s">
        <v>12</v>
      </c>
    </row>
    <row r="243" spans="2:31" ht="15" customHeight="1" x14ac:dyDescent="0.35">
      <c r="B243" s="244">
        <v>101341</v>
      </c>
      <c r="C243" s="245" t="s">
        <v>1980</v>
      </c>
      <c r="D243" s="244">
        <v>2013</v>
      </c>
      <c r="E243" s="245" t="s">
        <v>12</v>
      </c>
      <c r="F243" s="240">
        <v>48933.1513432621</v>
      </c>
      <c r="G243" s="240" t="s">
        <v>1755</v>
      </c>
      <c r="H243" s="240" t="s">
        <v>12</v>
      </c>
      <c r="I243" s="240">
        <v>48933.1513432621</v>
      </c>
      <c r="J243" s="240">
        <v>0</v>
      </c>
      <c r="K243" s="240">
        <v>0</v>
      </c>
      <c r="L243" s="240">
        <v>0</v>
      </c>
      <c r="M243" s="240">
        <v>0</v>
      </c>
      <c r="N243" s="240" t="s">
        <v>12</v>
      </c>
      <c r="O243" s="240">
        <v>48933.1513432621</v>
      </c>
      <c r="P243" s="240">
        <v>0</v>
      </c>
      <c r="Q243" s="240">
        <v>0</v>
      </c>
      <c r="R243" s="240">
        <v>48933.1513432621</v>
      </c>
      <c r="S243" s="240">
        <v>0</v>
      </c>
      <c r="T243" s="245" t="s">
        <v>12</v>
      </c>
      <c r="U243" s="245" t="s">
        <v>316</v>
      </c>
      <c r="V243" s="245" t="s">
        <v>317</v>
      </c>
      <c r="W243" s="245" t="s">
        <v>430</v>
      </c>
      <c r="X243" s="245" t="s">
        <v>12</v>
      </c>
      <c r="Y243" s="245" t="s">
        <v>1981</v>
      </c>
      <c r="Z243" s="245" t="s">
        <v>320</v>
      </c>
      <c r="AA243" s="247">
        <v>93442</v>
      </c>
      <c r="AB243" s="245" t="s">
        <v>352</v>
      </c>
      <c r="AC243" s="245" t="s">
        <v>353</v>
      </c>
      <c r="AD243" s="245" t="s">
        <v>354</v>
      </c>
      <c r="AE243" s="245" t="s">
        <v>12</v>
      </c>
    </row>
    <row r="244" spans="2:31" ht="15" customHeight="1" x14ac:dyDescent="0.35">
      <c r="B244" s="244">
        <v>100221</v>
      </c>
      <c r="C244" s="245" t="s">
        <v>837</v>
      </c>
      <c r="D244" s="244">
        <v>2013</v>
      </c>
      <c r="E244" s="245" t="s">
        <v>12</v>
      </c>
      <c r="F244" s="240">
        <v>2068347.0268397401</v>
      </c>
      <c r="G244" s="240" t="s">
        <v>1755</v>
      </c>
      <c r="H244" s="240" t="s">
        <v>12</v>
      </c>
      <c r="I244" s="240">
        <v>2068347.0268397401</v>
      </c>
      <c r="J244" s="240">
        <v>0</v>
      </c>
      <c r="K244" s="240">
        <v>0</v>
      </c>
      <c r="L244" s="240">
        <v>0</v>
      </c>
      <c r="M244" s="240">
        <v>0</v>
      </c>
      <c r="N244" s="240" t="s">
        <v>12</v>
      </c>
      <c r="O244" s="240">
        <v>2068347.0268397401</v>
      </c>
      <c r="P244" s="240">
        <v>0</v>
      </c>
      <c r="Q244" s="240">
        <v>0</v>
      </c>
      <c r="R244" s="240">
        <v>2068347.0268397401</v>
      </c>
      <c r="S244" s="240">
        <v>0</v>
      </c>
      <c r="T244" s="245" t="s">
        <v>12</v>
      </c>
      <c r="U244" s="245" t="s">
        <v>316</v>
      </c>
      <c r="V244" s="245" t="s">
        <v>317</v>
      </c>
      <c r="W244" s="245" t="s">
        <v>430</v>
      </c>
      <c r="X244" s="245" t="s">
        <v>12</v>
      </c>
      <c r="Y244" s="245" t="s">
        <v>838</v>
      </c>
      <c r="Z244" s="245" t="s">
        <v>320</v>
      </c>
      <c r="AA244" s="247">
        <v>95039</v>
      </c>
      <c r="AB244" s="245" t="s">
        <v>352</v>
      </c>
      <c r="AC244" s="245" t="s">
        <v>353</v>
      </c>
      <c r="AD244" s="245" t="s">
        <v>354</v>
      </c>
      <c r="AE244" s="245" t="s">
        <v>12</v>
      </c>
    </row>
    <row r="245" spans="2:31" ht="15" customHeight="1" x14ac:dyDescent="0.35">
      <c r="B245" s="244">
        <v>101351</v>
      </c>
      <c r="C245" s="245" t="s">
        <v>839</v>
      </c>
      <c r="D245" s="244">
        <v>2013</v>
      </c>
      <c r="E245" s="245" t="s">
        <v>12</v>
      </c>
      <c r="F245" s="240">
        <v>3016.2381563640001</v>
      </c>
      <c r="G245" s="240" t="s">
        <v>1755</v>
      </c>
      <c r="H245" s="240" t="s">
        <v>12</v>
      </c>
      <c r="I245" s="240">
        <v>3016.2381563640001</v>
      </c>
      <c r="J245" s="240">
        <v>0</v>
      </c>
      <c r="K245" s="240">
        <v>0</v>
      </c>
      <c r="L245" s="240">
        <v>0</v>
      </c>
      <c r="M245" s="240">
        <v>0</v>
      </c>
      <c r="N245" s="240" t="s">
        <v>12</v>
      </c>
      <c r="O245" s="240">
        <v>0</v>
      </c>
      <c r="P245" s="240">
        <v>0</v>
      </c>
      <c r="Q245" s="240">
        <v>0</v>
      </c>
      <c r="R245" s="240">
        <v>0</v>
      </c>
      <c r="S245" s="240">
        <v>3016.2381563640001</v>
      </c>
      <c r="T245" s="245" t="s">
        <v>12</v>
      </c>
      <c r="U245" s="245" t="s">
        <v>317</v>
      </c>
      <c r="V245" s="245" t="s">
        <v>317</v>
      </c>
      <c r="W245" s="245" t="s">
        <v>12</v>
      </c>
      <c r="X245" s="245" t="s">
        <v>12</v>
      </c>
      <c r="Y245" s="245" t="s">
        <v>333</v>
      </c>
      <c r="Z245" s="245" t="s">
        <v>320</v>
      </c>
      <c r="AA245" s="247">
        <v>94607</v>
      </c>
      <c r="AB245" s="245" t="s">
        <v>352</v>
      </c>
      <c r="AC245" s="245" t="s">
        <v>201</v>
      </c>
      <c r="AD245" s="245" t="s">
        <v>354</v>
      </c>
      <c r="AE245" s="245" t="s">
        <v>12</v>
      </c>
    </row>
    <row r="246" spans="2:31" ht="15" customHeight="1" x14ac:dyDescent="0.35">
      <c r="B246" s="244">
        <v>100958</v>
      </c>
      <c r="C246" s="245" t="s">
        <v>840</v>
      </c>
      <c r="D246" s="244">
        <v>2013</v>
      </c>
      <c r="E246" s="245" t="s">
        <v>12</v>
      </c>
      <c r="F246" s="240">
        <v>30951.601712858301</v>
      </c>
      <c r="G246" s="240" t="s">
        <v>1755</v>
      </c>
      <c r="H246" s="240" t="s">
        <v>12</v>
      </c>
      <c r="I246" s="240">
        <v>26693.601712858301</v>
      </c>
      <c r="J246" s="240">
        <v>4258</v>
      </c>
      <c r="K246" s="240">
        <v>0</v>
      </c>
      <c r="L246" s="240">
        <v>0</v>
      </c>
      <c r="M246" s="240">
        <v>0</v>
      </c>
      <c r="N246" s="240" t="s">
        <v>12</v>
      </c>
      <c r="O246" s="240">
        <v>26693.601712858301</v>
      </c>
      <c r="P246" s="240">
        <v>0</v>
      </c>
      <c r="Q246" s="240">
        <v>0</v>
      </c>
      <c r="R246" s="240">
        <v>26693.601712858301</v>
      </c>
      <c r="S246" s="240">
        <v>4258</v>
      </c>
      <c r="T246" s="245" t="s">
        <v>12</v>
      </c>
      <c r="U246" s="245" t="s">
        <v>316</v>
      </c>
      <c r="V246" s="245" t="s">
        <v>316</v>
      </c>
      <c r="W246" s="245" t="s">
        <v>2118</v>
      </c>
      <c r="X246" s="245" t="s">
        <v>12</v>
      </c>
      <c r="Y246" s="245" t="s">
        <v>578</v>
      </c>
      <c r="Z246" s="245" t="s">
        <v>320</v>
      </c>
      <c r="AA246" s="247">
        <v>93727</v>
      </c>
      <c r="AB246" s="245" t="s">
        <v>841</v>
      </c>
      <c r="AC246" s="245" t="s">
        <v>201</v>
      </c>
      <c r="AD246" s="245" t="s">
        <v>327</v>
      </c>
      <c r="AE246" s="245" t="s">
        <v>12</v>
      </c>
    </row>
    <row r="247" spans="2:31" ht="15" customHeight="1" x14ac:dyDescent="0.35">
      <c r="B247" s="244">
        <v>104215</v>
      </c>
      <c r="C247" s="245" t="s">
        <v>844</v>
      </c>
      <c r="D247" s="244">
        <v>2013</v>
      </c>
      <c r="E247" s="245" t="s">
        <v>12</v>
      </c>
      <c r="F247" s="240">
        <v>58805.171971714997</v>
      </c>
      <c r="G247" s="240" t="s">
        <v>1755</v>
      </c>
      <c r="H247" s="240" t="s">
        <v>12</v>
      </c>
      <c r="I247" s="240">
        <v>58805.171971714997</v>
      </c>
      <c r="J247" s="240">
        <v>0</v>
      </c>
      <c r="K247" s="240">
        <v>0</v>
      </c>
      <c r="L247" s="240">
        <v>0</v>
      </c>
      <c r="M247" s="240">
        <v>0</v>
      </c>
      <c r="N247" s="240" t="s">
        <v>12</v>
      </c>
      <c r="O247" s="240">
        <v>53779.7980312</v>
      </c>
      <c r="P247" s="240">
        <v>0</v>
      </c>
      <c r="Q247" s="240">
        <v>0</v>
      </c>
      <c r="R247" s="240">
        <v>53779.7980312</v>
      </c>
      <c r="S247" s="240">
        <v>5025.37394051506</v>
      </c>
      <c r="T247" s="245" t="s">
        <v>12</v>
      </c>
      <c r="U247" s="245" t="s">
        <v>316</v>
      </c>
      <c r="V247" s="245" t="s">
        <v>316</v>
      </c>
      <c r="W247" s="245" t="s">
        <v>467</v>
      </c>
      <c r="X247" s="245" t="s">
        <v>12</v>
      </c>
      <c r="Y247" s="245" t="s">
        <v>346</v>
      </c>
      <c r="Z247" s="245" t="s">
        <v>320</v>
      </c>
      <c r="AA247" s="247">
        <v>93308</v>
      </c>
      <c r="AB247" s="245" t="s">
        <v>342</v>
      </c>
      <c r="AC247" s="245" t="s">
        <v>343</v>
      </c>
      <c r="AD247" s="245" t="s">
        <v>344</v>
      </c>
      <c r="AE247" s="245" t="s">
        <v>12</v>
      </c>
    </row>
    <row r="248" spans="2:31" ht="15" customHeight="1" x14ac:dyDescent="0.35">
      <c r="B248" s="244">
        <v>101355</v>
      </c>
      <c r="C248" s="245" t="s">
        <v>845</v>
      </c>
      <c r="D248" s="244">
        <v>2013</v>
      </c>
      <c r="E248" s="245" t="s">
        <v>12</v>
      </c>
      <c r="F248" s="240">
        <v>80041.424441208903</v>
      </c>
      <c r="G248" s="240" t="s">
        <v>1755</v>
      </c>
      <c r="H248" s="240" t="s">
        <v>12</v>
      </c>
      <c r="I248" s="240">
        <v>80041.424441208903</v>
      </c>
      <c r="J248" s="240">
        <v>0</v>
      </c>
      <c r="K248" s="240">
        <v>0</v>
      </c>
      <c r="L248" s="240">
        <v>0</v>
      </c>
      <c r="M248" s="240">
        <v>0</v>
      </c>
      <c r="N248" s="240" t="s">
        <v>12</v>
      </c>
      <c r="O248" s="240">
        <v>80041.424441208903</v>
      </c>
      <c r="P248" s="240">
        <v>0</v>
      </c>
      <c r="Q248" s="240">
        <v>0</v>
      </c>
      <c r="R248" s="240">
        <v>80041.424441208903</v>
      </c>
      <c r="S248" s="240">
        <v>0</v>
      </c>
      <c r="T248" s="245" t="s">
        <v>12</v>
      </c>
      <c r="U248" s="245" t="s">
        <v>316</v>
      </c>
      <c r="V248" s="245" t="s">
        <v>317</v>
      </c>
      <c r="W248" s="245" t="s">
        <v>350</v>
      </c>
      <c r="X248" s="245" t="s">
        <v>12</v>
      </c>
      <c r="Y248" s="245" t="s">
        <v>846</v>
      </c>
      <c r="Z248" s="245" t="s">
        <v>320</v>
      </c>
      <c r="AA248" s="247">
        <v>93030</v>
      </c>
      <c r="AB248" s="245" t="s">
        <v>2068</v>
      </c>
      <c r="AC248" s="245" t="s">
        <v>201</v>
      </c>
      <c r="AD248" s="245" t="s">
        <v>458</v>
      </c>
      <c r="AE248" s="245" t="s">
        <v>12</v>
      </c>
    </row>
    <row r="249" spans="2:31" ht="15" customHeight="1" x14ac:dyDescent="0.35">
      <c r="B249" s="244">
        <v>104581</v>
      </c>
      <c r="C249" s="245" t="s">
        <v>847</v>
      </c>
      <c r="D249" s="244">
        <v>2013</v>
      </c>
      <c r="E249" s="245" t="s">
        <v>12</v>
      </c>
      <c r="F249" s="240">
        <v>17105.76051</v>
      </c>
      <c r="G249" s="240" t="s">
        <v>1755</v>
      </c>
      <c r="H249" s="240" t="s">
        <v>12</v>
      </c>
      <c r="I249" s="240">
        <v>17105.7599999999</v>
      </c>
      <c r="J249" s="240">
        <v>0</v>
      </c>
      <c r="K249" s="240">
        <v>0</v>
      </c>
      <c r="L249" s="240">
        <v>0</v>
      </c>
      <c r="M249" s="240">
        <v>0</v>
      </c>
      <c r="N249" s="240" t="s">
        <v>12</v>
      </c>
      <c r="O249" s="240">
        <v>0</v>
      </c>
      <c r="P249" s="240">
        <v>0</v>
      </c>
      <c r="Q249" s="240">
        <v>0</v>
      </c>
      <c r="R249" s="240">
        <v>0</v>
      </c>
      <c r="S249" s="240">
        <v>17105.76051</v>
      </c>
      <c r="T249" s="245" t="s">
        <v>12</v>
      </c>
      <c r="U249" s="245" t="s">
        <v>317</v>
      </c>
      <c r="V249" s="245" t="s">
        <v>317</v>
      </c>
      <c r="W249" s="245" t="s">
        <v>12</v>
      </c>
      <c r="X249" s="245" t="s">
        <v>12</v>
      </c>
      <c r="Y249" s="245" t="s">
        <v>341</v>
      </c>
      <c r="Z249" s="245" t="s">
        <v>320</v>
      </c>
      <c r="AA249" s="247">
        <v>93450</v>
      </c>
      <c r="AB249" s="245" t="s">
        <v>342</v>
      </c>
      <c r="AC249" s="245" t="s">
        <v>343</v>
      </c>
      <c r="AD249" s="245" t="s">
        <v>344</v>
      </c>
      <c r="AE249" s="245" t="s">
        <v>12</v>
      </c>
    </row>
    <row r="250" spans="2:31" ht="15" customHeight="1" x14ac:dyDescent="0.35">
      <c r="B250" s="244">
        <v>101511</v>
      </c>
      <c r="C250" s="245" t="s">
        <v>849</v>
      </c>
      <c r="D250" s="244">
        <v>2013</v>
      </c>
      <c r="E250" s="245" t="s">
        <v>12</v>
      </c>
      <c r="F250" s="240">
        <v>31570.012161447201</v>
      </c>
      <c r="G250" s="240" t="s">
        <v>1755</v>
      </c>
      <c r="H250" s="240" t="s">
        <v>12</v>
      </c>
      <c r="I250" s="240">
        <v>1144.0121614473401</v>
      </c>
      <c r="J250" s="240">
        <v>30426</v>
      </c>
      <c r="K250" s="240">
        <v>0</v>
      </c>
      <c r="L250" s="240">
        <v>0</v>
      </c>
      <c r="M250" s="240">
        <v>0</v>
      </c>
      <c r="N250" s="240" t="s">
        <v>12</v>
      </c>
      <c r="O250" s="240">
        <v>0</v>
      </c>
      <c r="P250" s="240">
        <v>0</v>
      </c>
      <c r="Q250" s="240">
        <v>0</v>
      </c>
      <c r="R250" s="240">
        <v>0</v>
      </c>
      <c r="S250" s="240">
        <v>31570.012161447201</v>
      </c>
      <c r="T250" s="245" t="s">
        <v>12</v>
      </c>
      <c r="U250" s="245" t="s">
        <v>316</v>
      </c>
      <c r="V250" s="245" t="s">
        <v>317</v>
      </c>
      <c r="W250" s="245" t="s">
        <v>553</v>
      </c>
      <c r="X250" s="245" t="s">
        <v>12</v>
      </c>
      <c r="Y250" s="245" t="s">
        <v>333</v>
      </c>
      <c r="Z250" s="245" t="s">
        <v>320</v>
      </c>
      <c r="AA250" s="247">
        <v>94607</v>
      </c>
      <c r="AB250" s="245" t="s">
        <v>691</v>
      </c>
      <c r="AC250" s="245" t="s">
        <v>201</v>
      </c>
      <c r="AD250" s="245" t="s">
        <v>327</v>
      </c>
      <c r="AE250" s="245" t="s">
        <v>12</v>
      </c>
    </row>
    <row r="251" spans="2:31" ht="15" customHeight="1" x14ac:dyDescent="0.35">
      <c r="B251" s="244">
        <v>3033</v>
      </c>
      <c r="C251" s="245" t="s">
        <v>850</v>
      </c>
      <c r="D251" s="244">
        <v>2013</v>
      </c>
      <c r="E251" s="245" t="s">
        <v>12</v>
      </c>
      <c r="F251" s="240">
        <v>0</v>
      </c>
      <c r="G251" s="240" t="s">
        <v>1755</v>
      </c>
      <c r="H251" s="240" t="s">
        <v>12</v>
      </c>
      <c r="I251" s="240">
        <v>0</v>
      </c>
      <c r="J251" s="240">
        <v>0</v>
      </c>
      <c r="K251" s="240">
        <v>0</v>
      </c>
      <c r="L251" s="240">
        <v>0</v>
      </c>
      <c r="M251" s="240">
        <v>0</v>
      </c>
      <c r="N251" s="240" t="s">
        <v>12</v>
      </c>
      <c r="O251" s="240">
        <v>0</v>
      </c>
      <c r="P251" s="240">
        <v>0</v>
      </c>
      <c r="Q251" s="240">
        <v>0</v>
      </c>
      <c r="R251" s="240">
        <v>0</v>
      </c>
      <c r="S251" s="240">
        <v>0</v>
      </c>
      <c r="T251" s="245" t="s">
        <v>12</v>
      </c>
      <c r="U251" s="245" t="s">
        <v>317</v>
      </c>
      <c r="V251" s="245" t="s">
        <v>317</v>
      </c>
      <c r="W251" s="245" t="s">
        <v>12</v>
      </c>
      <c r="X251" s="245" t="s">
        <v>12</v>
      </c>
      <c r="Y251" s="245" t="s">
        <v>812</v>
      </c>
      <c r="Z251" s="245" t="s">
        <v>320</v>
      </c>
      <c r="AA251" s="247">
        <v>90120</v>
      </c>
      <c r="AB251" s="245" t="s">
        <v>851</v>
      </c>
      <c r="AC251" s="245" t="s">
        <v>322</v>
      </c>
      <c r="AD251" s="245" t="s">
        <v>323</v>
      </c>
      <c r="AE251" s="245" t="s">
        <v>12</v>
      </c>
    </row>
    <row r="252" spans="2:31" ht="15" customHeight="1" x14ac:dyDescent="0.35">
      <c r="B252" s="244">
        <v>104452</v>
      </c>
      <c r="C252" s="245" t="s">
        <v>857</v>
      </c>
      <c r="D252" s="244">
        <v>2013</v>
      </c>
      <c r="E252" s="245" t="s">
        <v>12</v>
      </c>
      <c r="F252" s="240">
        <v>0</v>
      </c>
      <c r="G252" s="240" t="s">
        <v>1755</v>
      </c>
      <c r="H252" s="240" t="s">
        <v>12</v>
      </c>
      <c r="I252" s="240">
        <v>0</v>
      </c>
      <c r="J252" s="240">
        <v>0</v>
      </c>
      <c r="K252" s="240">
        <v>0</v>
      </c>
      <c r="L252" s="240">
        <v>0</v>
      </c>
      <c r="M252" s="240">
        <v>0</v>
      </c>
      <c r="N252" s="240" t="s">
        <v>12</v>
      </c>
      <c r="O252" s="240">
        <v>0</v>
      </c>
      <c r="P252" s="240">
        <v>0</v>
      </c>
      <c r="Q252" s="240">
        <v>0</v>
      </c>
      <c r="R252" s="240">
        <v>0</v>
      </c>
      <c r="S252" s="240">
        <v>0</v>
      </c>
      <c r="T252" s="245" t="s">
        <v>12</v>
      </c>
      <c r="U252" s="245" t="s">
        <v>317</v>
      </c>
      <c r="V252" s="245" t="s">
        <v>317</v>
      </c>
      <c r="W252" s="245" t="s">
        <v>12</v>
      </c>
      <c r="X252" s="245" t="s">
        <v>12</v>
      </c>
      <c r="Y252" s="245" t="s">
        <v>444</v>
      </c>
      <c r="Z252" s="245" t="s">
        <v>445</v>
      </c>
      <c r="AA252" s="247">
        <v>77041</v>
      </c>
      <c r="AB252" s="245" t="s">
        <v>453</v>
      </c>
      <c r="AC252" s="245" t="s">
        <v>322</v>
      </c>
      <c r="AD252" s="245" t="s">
        <v>323</v>
      </c>
      <c r="AE252" s="245" t="s">
        <v>12</v>
      </c>
    </row>
    <row r="253" spans="2:31" ht="15" customHeight="1" x14ac:dyDescent="0.35">
      <c r="B253" s="244">
        <v>104067</v>
      </c>
      <c r="C253" s="245" t="s">
        <v>858</v>
      </c>
      <c r="D253" s="244">
        <v>2013</v>
      </c>
      <c r="E253" s="245" t="s">
        <v>12</v>
      </c>
      <c r="F253" s="240">
        <v>422346.592227149</v>
      </c>
      <c r="G253" s="240" t="s">
        <v>1755</v>
      </c>
      <c r="H253" s="240" t="s">
        <v>12</v>
      </c>
      <c r="I253" s="240">
        <v>0</v>
      </c>
      <c r="J253" s="240">
        <v>0</v>
      </c>
      <c r="K253" s="240">
        <v>0</v>
      </c>
      <c r="L253" s="240">
        <v>0</v>
      </c>
      <c r="M253" s="240">
        <v>422346.592227149</v>
      </c>
      <c r="N253" s="240" t="s">
        <v>12</v>
      </c>
      <c r="O253" s="240">
        <v>0</v>
      </c>
      <c r="P253" s="240">
        <v>0</v>
      </c>
      <c r="Q253" s="240">
        <v>408947.761977149</v>
      </c>
      <c r="R253" s="240">
        <v>408947.761977149</v>
      </c>
      <c r="S253" s="240">
        <v>13398.830250000001</v>
      </c>
      <c r="T253" s="245" t="s">
        <v>12</v>
      </c>
      <c r="U253" s="245" t="s">
        <v>316</v>
      </c>
      <c r="V253" s="245" t="s">
        <v>317</v>
      </c>
      <c r="W253" s="245" t="s">
        <v>363</v>
      </c>
      <c r="X253" s="245" t="s">
        <v>12</v>
      </c>
      <c r="Y253" s="245" t="s">
        <v>444</v>
      </c>
      <c r="Z253" s="245" t="s">
        <v>445</v>
      </c>
      <c r="AA253" s="247">
        <v>77041</v>
      </c>
      <c r="AB253" s="245" t="s">
        <v>717</v>
      </c>
      <c r="AC253" s="245" t="s">
        <v>322</v>
      </c>
      <c r="AD253" s="245" t="s">
        <v>323</v>
      </c>
      <c r="AE253" s="245" t="s">
        <v>12</v>
      </c>
    </row>
    <row r="254" spans="2:31" ht="15" customHeight="1" x14ac:dyDescent="0.35">
      <c r="B254" s="244">
        <v>101320</v>
      </c>
      <c r="C254" s="245" t="s">
        <v>1925</v>
      </c>
      <c r="D254" s="244">
        <v>2013</v>
      </c>
      <c r="E254" s="245" t="s">
        <v>12</v>
      </c>
      <c r="F254" s="240">
        <v>8.0081015999999892</v>
      </c>
      <c r="G254" s="240" t="s">
        <v>1755</v>
      </c>
      <c r="H254" s="240" t="s">
        <v>12</v>
      </c>
      <c r="I254" s="240">
        <v>8.0081015999999892</v>
      </c>
      <c r="J254" s="240">
        <v>0</v>
      </c>
      <c r="K254" s="240">
        <v>0</v>
      </c>
      <c r="L254" s="240">
        <v>0</v>
      </c>
      <c r="M254" s="240">
        <v>0</v>
      </c>
      <c r="N254" s="240" t="s">
        <v>12</v>
      </c>
      <c r="O254" s="240">
        <v>8.0081015999999892</v>
      </c>
      <c r="P254" s="240">
        <v>0</v>
      </c>
      <c r="Q254" s="240">
        <v>0</v>
      </c>
      <c r="R254" s="240">
        <v>8.0081015999999892</v>
      </c>
      <c r="S254" s="240">
        <v>0</v>
      </c>
      <c r="T254" s="245" t="s">
        <v>12</v>
      </c>
      <c r="U254" s="245" t="s">
        <v>316</v>
      </c>
      <c r="V254" s="245" t="s">
        <v>317</v>
      </c>
      <c r="W254" s="245" t="s">
        <v>489</v>
      </c>
      <c r="X254" s="245" t="s">
        <v>12</v>
      </c>
      <c r="Y254" s="245" t="s">
        <v>351</v>
      </c>
      <c r="Z254" s="245" t="s">
        <v>320</v>
      </c>
      <c r="AA254" s="247">
        <v>90805</v>
      </c>
      <c r="AB254" s="245" t="s">
        <v>391</v>
      </c>
      <c r="AC254" s="245" t="s">
        <v>201</v>
      </c>
      <c r="AD254" s="245" t="s">
        <v>392</v>
      </c>
      <c r="AE254" s="245" t="s">
        <v>12</v>
      </c>
    </row>
    <row r="255" spans="2:31" ht="15" customHeight="1" x14ac:dyDescent="0.35">
      <c r="B255" s="244">
        <v>104204</v>
      </c>
      <c r="C255" s="245" t="s">
        <v>859</v>
      </c>
      <c r="D255" s="244">
        <v>2013</v>
      </c>
      <c r="E255" s="245" t="s">
        <v>12</v>
      </c>
      <c r="F255" s="240">
        <v>18162.229851353801</v>
      </c>
      <c r="G255" s="240" t="s">
        <v>1755</v>
      </c>
      <c r="H255" s="240" t="s">
        <v>12</v>
      </c>
      <c r="I255" s="240">
        <v>18162.229851353801</v>
      </c>
      <c r="J255" s="240">
        <v>0</v>
      </c>
      <c r="K255" s="240">
        <v>0</v>
      </c>
      <c r="L255" s="240">
        <v>0</v>
      </c>
      <c r="M255" s="240">
        <v>0</v>
      </c>
      <c r="N255" s="240" t="s">
        <v>12</v>
      </c>
      <c r="O255" s="240">
        <v>0</v>
      </c>
      <c r="P255" s="240">
        <v>0</v>
      </c>
      <c r="Q255" s="240">
        <v>0</v>
      </c>
      <c r="R255" s="240">
        <v>0</v>
      </c>
      <c r="S255" s="240">
        <v>18162.229851353801</v>
      </c>
      <c r="T255" s="245" t="s">
        <v>12</v>
      </c>
      <c r="U255" s="245" t="s">
        <v>317</v>
      </c>
      <c r="V255" s="245" t="s">
        <v>317</v>
      </c>
      <c r="W255" s="245" t="s">
        <v>12</v>
      </c>
      <c r="X255" s="245" t="s">
        <v>12</v>
      </c>
      <c r="Y255" s="245" t="s">
        <v>1850</v>
      </c>
      <c r="Z255" s="245" t="s">
        <v>320</v>
      </c>
      <c r="AA255" s="247">
        <v>93524</v>
      </c>
      <c r="AB255" s="245" t="s">
        <v>861</v>
      </c>
      <c r="AC255" s="245" t="s">
        <v>201</v>
      </c>
      <c r="AD255" s="245" t="s">
        <v>327</v>
      </c>
      <c r="AE255" s="245" t="s">
        <v>12</v>
      </c>
    </row>
    <row r="256" spans="2:31" ht="15" customHeight="1" x14ac:dyDescent="0.35">
      <c r="B256" s="244">
        <v>100040</v>
      </c>
      <c r="C256" s="245" t="s">
        <v>2069</v>
      </c>
      <c r="D256" s="244">
        <v>2013</v>
      </c>
      <c r="E256" s="245" t="s">
        <v>12</v>
      </c>
      <c r="F256" s="240">
        <v>286529.562990712</v>
      </c>
      <c r="G256" s="240" t="s">
        <v>1755</v>
      </c>
      <c r="H256" s="240" t="s">
        <v>12</v>
      </c>
      <c r="I256" s="240">
        <v>6251.5629907120001</v>
      </c>
      <c r="J256" s="240">
        <v>280278</v>
      </c>
      <c r="K256" s="240">
        <v>0</v>
      </c>
      <c r="L256" s="240">
        <v>0</v>
      </c>
      <c r="M256" s="240">
        <v>0</v>
      </c>
      <c r="N256" s="240" t="s">
        <v>12</v>
      </c>
      <c r="O256" s="240">
        <v>0</v>
      </c>
      <c r="P256" s="240">
        <v>0</v>
      </c>
      <c r="Q256" s="240">
        <v>0</v>
      </c>
      <c r="R256" s="240">
        <v>0</v>
      </c>
      <c r="S256" s="240">
        <v>286529.562990712</v>
      </c>
      <c r="T256" s="245" t="s">
        <v>12</v>
      </c>
      <c r="U256" s="245" t="s">
        <v>316</v>
      </c>
      <c r="V256" s="245" t="s">
        <v>317</v>
      </c>
      <c r="W256" s="245" t="s">
        <v>690</v>
      </c>
      <c r="X256" s="245" t="s">
        <v>12</v>
      </c>
      <c r="Y256" s="245" t="s">
        <v>978</v>
      </c>
      <c r="Z256" s="245" t="s">
        <v>320</v>
      </c>
      <c r="AA256" s="247">
        <v>95565</v>
      </c>
      <c r="AB256" s="245" t="s">
        <v>411</v>
      </c>
      <c r="AC256" s="245" t="s">
        <v>201</v>
      </c>
      <c r="AD256" s="245" t="s">
        <v>458</v>
      </c>
      <c r="AE256" s="245" t="s">
        <v>12</v>
      </c>
    </row>
    <row r="257" spans="2:31" ht="15" customHeight="1" x14ac:dyDescent="0.35">
      <c r="B257" s="244">
        <v>104374</v>
      </c>
      <c r="C257" s="245" t="s">
        <v>862</v>
      </c>
      <c r="D257" s="244">
        <v>2013</v>
      </c>
      <c r="E257" s="245" t="s">
        <v>12</v>
      </c>
      <c r="F257" s="240">
        <v>19806.405127036101</v>
      </c>
      <c r="G257" s="240" t="s">
        <v>1755</v>
      </c>
      <c r="H257" s="240" t="s">
        <v>12</v>
      </c>
      <c r="I257" s="240">
        <v>19806.405127036101</v>
      </c>
      <c r="J257" s="240">
        <v>0</v>
      </c>
      <c r="K257" s="240">
        <v>0</v>
      </c>
      <c r="L257" s="240">
        <v>0</v>
      </c>
      <c r="M257" s="240">
        <v>0</v>
      </c>
      <c r="N257" s="240" t="s">
        <v>12</v>
      </c>
      <c r="O257" s="240">
        <v>0</v>
      </c>
      <c r="P257" s="240">
        <v>0</v>
      </c>
      <c r="Q257" s="240">
        <v>0</v>
      </c>
      <c r="R257" s="240">
        <v>0</v>
      </c>
      <c r="S257" s="240">
        <v>19806.405127036101</v>
      </c>
      <c r="T257" s="245" t="s">
        <v>12</v>
      </c>
      <c r="U257" s="245" t="s">
        <v>317</v>
      </c>
      <c r="V257" s="245" t="s">
        <v>317</v>
      </c>
      <c r="W257" s="245" t="s">
        <v>12</v>
      </c>
      <c r="X257" s="245" t="s">
        <v>12</v>
      </c>
      <c r="Y257" s="245" t="s">
        <v>863</v>
      </c>
      <c r="Z257" s="245" t="s">
        <v>320</v>
      </c>
      <c r="AA257" s="247">
        <v>92270</v>
      </c>
      <c r="AB257" s="245" t="s">
        <v>684</v>
      </c>
      <c r="AC257" s="245" t="s">
        <v>201</v>
      </c>
      <c r="AD257" s="245" t="s">
        <v>327</v>
      </c>
      <c r="AE257" s="245" t="s">
        <v>12</v>
      </c>
    </row>
    <row r="258" spans="2:31" ht="15" customHeight="1" x14ac:dyDescent="0.35">
      <c r="B258" s="244">
        <v>104079</v>
      </c>
      <c r="C258" s="245" t="s">
        <v>864</v>
      </c>
      <c r="D258" s="244">
        <v>2013</v>
      </c>
      <c r="E258" s="245" t="s">
        <v>12</v>
      </c>
      <c r="F258" s="240">
        <v>12865.397632</v>
      </c>
      <c r="G258" s="240" t="s">
        <v>1755</v>
      </c>
      <c r="H258" s="240" t="s">
        <v>12</v>
      </c>
      <c r="I258" s="240">
        <v>12865.397632</v>
      </c>
      <c r="J258" s="240">
        <v>0</v>
      </c>
      <c r="K258" s="240">
        <v>0</v>
      </c>
      <c r="L258" s="240">
        <v>0</v>
      </c>
      <c r="M258" s="240">
        <v>0</v>
      </c>
      <c r="N258" s="240" t="s">
        <v>12</v>
      </c>
      <c r="O258" s="240">
        <v>0</v>
      </c>
      <c r="P258" s="240">
        <v>0</v>
      </c>
      <c r="Q258" s="240">
        <v>0</v>
      </c>
      <c r="R258" s="240">
        <v>0</v>
      </c>
      <c r="S258" s="240">
        <v>12865.397632</v>
      </c>
      <c r="T258" s="245" t="s">
        <v>12</v>
      </c>
      <c r="U258" s="245" t="s">
        <v>317</v>
      </c>
      <c r="V258" s="245" t="s">
        <v>317</v>
      </c>
      <c r="W258" s="245" t="s">
        <v>12</v>
      </c>
      <c r="X258" s="245" t="s">
        <v>12</v>
      </c>
      <c r="Y258" s="245" t="s">
        <v>865</v>
      </c>
      <c r="Z258" s="245" t="s">
        <v>320</v>
      </c>
      <c r="AA258" s="247">
        <v>92020</v>
      </c>
      <c r="AB258" s="245" t="s">
        <v>352</v>
      </c>
      <c r="AC258" s="245" t="s">
        <v>204</v>
      </c>
      <c r="AD258" s="245" t="s">
        <v>354</v>
      </c>
      <c r="AE258" s="245" t="s">
        <v>12</v>
      </c>
    </row>
    <row r="259" spans="2:31" ht="15" customHeight="1" x14ac:dyDescent="0.35">
      <c r="B259" s="244">
        <v>100167</v>
      </c>
      <c r="C259" s="245" t="s">
        <v>869</v>
      </c>
      <c r="D259" s="244">
        <v>2013</v>
      </c>
      <c r="E259" s="245" t="s">
        <v>12</v>
      </c>
      <c r="F259" s="240">
        <v>15100.816718882699</v>
      </c>
      <c r="G259" s="240" t="s">
        <v>1755</v>
      </c>
      <c r="H259" s="240" t="s">
        <v>12</v>
      </c>
      <c r="I259" s="240">
        <v>4741.8167188828102</v>
      </c>
      <c r="J259" s="240">
        <v>10359</v>
      </c>
      <c r="K259" s="240">
        <v>0</v>
      </c>
      <c r="L259" s="240">
        <v>0</v>
      </c>
      <c r="M259" s="240">
        <v>0</v>
      </c>
      <c r="N259" s="240" t="s">
        <v>12</v>
      </c>
      <c r="O259" s="240">
        <v>0</v>
      </c>
      <c r="P259" s="240">
        <v>0</v>
      </c>
      <c r="Q259" s="240">
        <v>0</v>
      </c>
      <c r="R259" s="240">
        <v>0</v>
      </c>
      <c r="S259" s="240">
        <v>15100.816718882699</v>
      </c>
      <c r="T259" s="245" t="s">
        <v>12</v>
      </c>
      <c r="U259" s="245" t="s">
        <v>317</v>
      </c>
      <c r="V259" s="245" t="s">
        <v>317</v>
      </c>
      <c r="W259" s="245" t="s">
        <v>12</v>
      </c>
      <c r="X259" s="245" t="s">
        <v>12</v>
      </c>
      <c r="Y259" s="245" t="s">
        <v>679</v>
      </c>
      <c r="Z259" s="245" t="s">
        <v>320</v>
      </c>
      <c r="AA259" s="247">
        <v>92011</v>
      </c>
      <c r="AB259" s="245" t="s">
        <v>691</v>
      </c>
      <c r="AC259" s="245" t="s">
        <v>201</v>
      </c>
      <c r="AD259" s="245" t="s">
        <v>458</v>
      </c>
      <c r="AE259" s="245" t="s">
        <v>12</v>
      </c>
    </row>
    <row r="260" spans="2:31" ht="15" customHeight="1" x14ac:dyDescent="0.35">
      <c r="B260" s="244">
        <v>101738</v>
      </c>
      <c r="C260" s="245" t="s">
        <v>872</v>
      </c>
      <c r="D260" s="244">
        <v>2013</v>
      </c>
      <c r="E260" s="245" t="s">
        <v>12</v>
      </c>
      <c r="F260" s="240">
        <v>14016.302269584199</v>
      </c>
      <c r="G260" s="240" t="s">
        <v>1755</v>
      </c>
      <c r="H260" s="240" t="s">
        <v>12</v>
      </c>
      <c r="I260" s="240">
        <v>70.302269584312398</v>
      </c>
      <c r="J260" s="240">
        <v>13946</v>
      </c>
      <c r="K260" s="240">
        <v>0</v>
      </c>
      <c r="L260" s="240">
        <v>0</v>
      </c>
      <c r="M260" s="240">
        <v>0</v>
      </c>
      <c r="N260" s="240" t="s">
        <v>12</v>
      </c>
      <c r="O260" s="240">
        <v>0</v>
      </c>
      <c r="P260" s="240">
        <v>0</v>
      </c>
      <c r="Q260" s="240">
        <v>0</v>
      </c>
      <c r="R260" s="240">
        <v>0</v>
      </c>
      <c r="S260" s="240">
        <v>14016.302269584199</v>
      </c>
      <c r="T260" s="245" t="s">
        <v>12</v>
      </c>
      <c r="U260" s="245" t="s">
        <v>317</v>
      </c>
      <c r="V260" s="245" t="s">
        <v>317</v>
      </c>
      <c r="W260" s="245" t="s">
        <v>12</v>
      </c>
      <c r="X260" s="245" t="s">
        <v>12</v>
      </c>
      <c r="Y260" s="245" t="s">
        <v>873</v>
      </c>
      <c r="Z260" s="245" t="s">
        <v>320</v>
      </c>
      <c r="AA260" s="247">
        <v>95648</v>
      </c>
      <c r="AB260" s="245" t="s">
        <v>411</v>
      </c>
      <c r="AC260" s="245" t="s">
        <v>201</v>
      </c>
      <c r="AD260" s="245" t="s">
        <v>354</v>
      </c>
      <c r="AE260" s="245" t="s">
        <v>12</v>
      </c>
    </row>
    <row r="261" spans="2:31" ht="15" customHeight="1" x14ac:dyDescent="0.35">
      <c r="B261" s="244">
        <v>104070</v>
      </c>
      <c r="C261" s="245" t="s">
        <v>1983</v>
      </c>
      <c r="D261" s="244">
        <v>2013</v>
      </c>
      <c r="E261" s="245" t="s">
        <v>12</v>
      </c>
      <c r="F261" s="240">
        <v>133041.251053493</v>
      </c>
      <c r="G261" s="240" t="s">
        <v>1755</v>
      </c>
      <c r="H261" s="240" t="s">
        <v>12</v>
      </c>
      <c r="I261" s="240">
        <v>0</v>
      </c>
      <c r="J261" s="240">
        <v>0</v>
      </c>
      <c r="K261" s="240">
        <v>133041.25105349199</v>
      </c>
      <c r="L261" s="240">
        <v>0</v>
      </c>
      <c r="M261" s="240">
        <v>0</v>
      </c>
      <c r="N261" s="240" t="s">
        <v>12</v>
      </c>
      <c r="O261" s="240">
        <v>0</v>
      </c>
      <c r="P261" s="240">
        <v>133041.251053493</v>
      </c>
      <c r="Q261" s="240">
        <v>0</v>
      </c>
      <c r="R261" s="240">
        <v>133041.251053493</v>
      </c>
      <c r="S261" s="240">
        <v>0</v>
      </c>
      <c r="T261" s="245" t="s">
        <v>12</v>
      </c>
      <c r="U261" s="245" t="s">
        <v>316</v>
      </c>
      <c r="V261" s="245" t="s">
        <v>317</v>
      </c>
      <c r="W261" s="245" t="s">
        <v>363</v>
      </c>
      <c r="X261" s="245" t="s">
        <v>12</v>
      </c>
      <c r="Y261" s="245" t="s">
        <v>444</v>
      </c>
      <c r="Z261" s="245" t="s">
        <v>445</v>
      </c>
      <c r="AA261" s="247">
        <v>77002</v>
      </c>
      <c r="AB261" s="245" t="s">
        <v>450</v>
      </c>
      <c r="AC261" s="245" t="s">
        <v>424</v>
      </c>
      <c r="AD261" s="245" t="s">
        <v>425</v>
      </c>
      <c r="AE261" s="245" t="s">
        <v>12</v>
      </c>
    </row>
    <row r="262" spans="2:31" ht="15" customHeight="1" x14ac:dyDescent="0.35">
      <c r="B262" s="244">
        <v>104458</v>
      </c>
      <c r="C262" s="245" t="s">
        <v>1781</v>
      </c>
      <c r="D262" s="244">
        <v>2013</v>
      </c>
      <c r="E262" s="245" t="s">
        <v>12</v>
      </c>
      <c r="F262" s="240">
        <v>58556.925327981502</v>
      </c>
      <c r="G262" s="240" t="s">
        <v>1755</v>
      </c>
      <c r="H262" s="240" t="s">
        <v>12</v>
      </c>
      <c r="I262" s="240">
        <v>58556.925327981502</v>
      </c>
      <c r="J262" s="240">
        <v>0</v>
      </c>
      <c r="K262" s="240">
        <v>0</v>
      </c>
      <c r="L262" s="240">
        <v>0</v>
      </c>
      <c r="M262" s="240">
        <v>0</v>
      </c>
      <c r="N262" s="240" t="s">
        <v>12</v>
      </c>
      <c r="O262" s="240">
        <v>57745.632344854203</v>
      </c>
      <c r="P262" s="240">
        <v>0</v>
      </c>
      <c r="Q262" s="240">
        <v>0</v>
      </c>
      <c r="R262" s="240">
        <v>57745.632344854203</v>
      </c>
      <c r="S262" s="240">
        <v>811.29298312734204</v>
      </c>
      <c r="T262" s="245" t="s">
        <v>12</v>
      </c>
      <c r="U262" s="245" t="s">
        <v>480</v>
      </c>
      <c r="V262" s="245" t="s">
        <v>316</v>
      </c>
      <c r="W262" s="245" t="s">
        <v>2121</v>
      </c>
      <c r="X262" s="245" t="s">
        <v>12</v>
      </c>
      <c r="Y262" s="245" t="s">
        <v>935</v>
      </c>
      <c r="Z262" s="245" t="s">
        <v>320</v>
      </c>
      <c r="AA262" s="247">
        <v>93454</v>
      </c>
      <c r="AB262" s="245" t="s">
        <v>342</v>
      </c>
      <c r="AC262" s="245" t="s">
        <v>343</v>
      </c>
      <c r="AD262" s="245" t="s">
        <v>344</v>
      </c>
      <c r="AE262" s="245" t="s">
        <v>12</v>
      </c>
    </row>
    <row r="263" spans="2:31" ht="15" customHeight="1" x14ac:dyDescent="0.35">
      <c r="B263" s="244">
        <v>104200</v>
      </c>
      <c r="C263" s="245" t="s">
        <v>2070</v>
      </c>
      <c r="D263" s="244">
        <v>2013</v>
      </c>
      <c r="E263" s="245" t="s">
        <v>12</v>
      </c>
      <c r="F263" s="240">
        <v>24231.742185999901</v>
      </c>
      <c r="G263" s="240" t="s">
        <v>1755</v>
      </c>
      <c r="H263" s="240" t="s">
        <v>12</v>
      </c>
      <c r="I263" s="240">
        <v>24231.742185999901</v>
      </c>
      <c r="J263" s="240">
        <v>0</v>
      </c>
      <c r="K263" s="240">
        <v>0</v>
      </c>
      <c r="L263" s="240">
        <v>0</v>
      </c>
      <c r="M263" s="240">
        <v>0</v>
      </c>
      <c r="N263" s="240" t="s">
        <v>12</v>
      </c>
      <c r="O263" s="240">
        <v>0</v>
      </c>
      <c r="P263" s="240">
        <v>0</v>
      </c>
      <c r="Q263" s="240">
        <v>0</v>
      </c>
      <c r="R263" s="240">
        <v>0</v>
      </c>
      <c r="S263" s="240">
        <v>24231.742185999901</v>
      </c>
      <c r="T263" s="245" t="s">
        <v>12</v>
      </c>
      <c r="U263" s="245" t="s">
        <v>317</v>
      </c>
      <c r="V263" s="245" t="s">
        <v>317</v>
      </c>
      <c r="W263" s="245" t="s">
        <v>12</v>
      </c>
      <c r="X263" s="245" t="s">
        <v>12</v>
      </c>
      <c r="Y263" s="245" t="s">
        <v>882</v>
      </c>
      <c r="Z263" s="245" t="s">
        <v>320</v>
      </c>
      <c r="AA263" s="247">
        <v>95320</v>
      </c>
      <c r="AB263" s="245" t="s">
        <v>673</v>
      </c>
      <c r="AC263" s="245" t="s">
        <v>201</v>
      </c>
      <c r="AD263" s="245" t="s">
        <v>327</v>
      </c>
      <c r="AE263" s="245" t="s">
        <v>12</v>
      </c>
    </row>
    <row r="264" spans="2:31" ht="15" customHeight="1" x14ac:dyDescent="0.35">
      <c r="B264" s="244">
        <v>104078</v>
      </c>
      <c r="C264" s="245" t="s">
        <v>883</v>
      </c>
      <c r="D264" s="244">
        <v>2013</v>
      </c>
      <c r="E264" s="245" t="s">
        <v>12</v>
      </c>
      <c r="F264" s="240">
        <v>0</v>
      </c>
      <c r="G264" s="240" t="s">
        <v>1755</v>
      </c>
      <c r="H264" s="240" t="s">
        <v>12</v>
      </c>
      <c r="I264" s="240">
        <v>0</v>
      </c>
      <c r="J264" s="240">
        <v>0</v>
      </c>
      <c r="K264" s="240">
        <v>0</v>
      </c>
      <c r="L264" s="240">
        <v>0</v>
      </c>
      <c r="M264" s="240">
        <v>0</v>
      </c>
      <c r="N264" s="240" t="s">
        <v>12</v>
      </c>
      <c r="O264" s="240">
        <v>0</v>
      </c>
      <c r="P264" s="240">
        <v>0</v>
      </c>
      <c r="Q264" s="240">
        <v>0</v>
      </c>
      <c r="R264" s="240">
        <v>0</v>
      </c>
      <c r="S264" s="240">
        <v>0</v>
      </c>
      <c r="T264" s="245" t="s">
        <v>12</v>
      </c>
      <c r="U264" s="245" t="s">
        <v>317</v>
      </c>
      <c r="V264" s="245" t="s">
        <v>317</v>
      </c>
      <c r="W264" s="245" t="s">
        <v>12</v>
      </c>
      <c r="X264" s="245" t="s">
        <v>12</v>
      </c>
      <c r="Y264" s="245" t="s">
        <v>631</v>
      </c>
      <c r="Z264" s="245" t="s">
        <v>320</v>
      </c>
      <c r="AA264" s="247">
        <v>92029</v>
      </c>
      <c r="AB264" s="245" t="s">
        <v>411</v>
      </c>
      <c r="AC264" s="245" t="s">
        <v>204</v>
      </c>
      <c r="AD264" s="245" t="s">
        <v>354</v>
      </c>
      <c r="AE264" s="245" t="s">
        <v>12</v>
      </c>
    </row>
    <row r="265" spans="2:31" ht="15" customHeight="1" x14ac:dyDescent="0.35">
      <c r="B265" s="244">
        <v>100393</v>
      </c>
      <c r="C265" s="245" t="s">
        <v>1782</v>
      </c>
      <c r="D265" s="244">
        <v>2013</v>
      </c>
      <c r="E265" s="245" t="s">
        <v>12</v>
      </c>
      <c r="F265" s="240">
        <v>192927.90333624801</v>
      </c>
      <c r="G265" s="240" t="s">
        <v>1755</v>
      </c>
      <c r="H265" s="240" t="s">
        <v>12</v>
      </c>
      <c r="I265" s="240">
        <v>192927.90333624801</v>
      </c>
      <c r="J265" s="240">
        <v>0</v>
      </c>
      <c r="K265" s="240">
        <v>0</v>
      </c>
      <c r="L265" s="240">
        <v>0</v>
      </c>
      <c r="M265" s="240">
        <v>0</v>
      </c>
      <c r="N265" s="240" t="s">
        <v>12</v>
      </c>
      <c r="O265" s="240">
        <v>192927.90333624801</v>
      </c>
      <c r="P265" s="240">
        <v>0</v>
      </c>
      <c r="Q265" s="240">
        <v>0</v>
      </c>
      <c r="R265" s="240">
        <v>192927.90333624801</v>
      </c>
      <c r="S265" s="240">
        <v>0</v>
      </c>
      <c r="T265" s="245" t="s">
        <v>12</v>
      </c>
      <c r="U265" s="245" t="s">
        <v>316</v>
      </c>
      <c r="V265" s="245" t="s">
        <v>317</v>
      </c>
      <c r="W265" s="245" t="s">
        <v>350</v>
      </c>
      <c r="X265" s="245" t="s">
        <v>12</v>
      </c>
      <c r="Y265" s="245" t="s">
        <v>909</v>
      </c>
      <c r="Z265" s="245" t="s">
        <v>320</v>
      </c>
      <c r="AA265" s="247">
        <v>91739</v>
      </c>
      <c r="AB265" s="245" t="s">
        <v>352</v>
      </c>
      <c r="AC265" s="245" t="s">
        <v>353</v>
      </c>
      <c r="AD265" s="245" t="s">
        <v>354</v>
      </c>
      <c r="AE265" s="245" t="s">
        <v>12</v>
      </c>
    </row>
    <row r="266" spans="2:31" ht="15" customHeight="1" x14ac:dyDescent="0.35">
      <c r="B266" s="244">
        <v>104066</v>
      </c>
      <c r="C266" s="245" t="s">
        <v>1851</v>
      </c>
      <c r="D266" s="244">
        <v>2013</v>
      </c>
      <c r="E266" s="245" t="s">
        <v>12</v>
      </c>
      <c r="F266" s="240">
        <v>44836.599999999897</v>
      </c>
      <c r="G266" s="240" t="s">
        <v>1755</v>
      </c>
      <c r="H266" s="240" t="s">
        <v>12</v>
      </c>
      <c r="I266" s="240">
        <v>44836.599999999897</v>
      </c>
      <c r="J266" s="240">
        <v>0</v>
      </c>
      <c r="K266" s="240">
        <v>0</v>
      </c>
      <c r="L266" s="240">
        <v>0</v>
      </c>
      <c r="M266" s="240">
        <v>0</v>
      </c>
      <c r="N266" s="240" t="s">
        <v>12</v>
      </c>
      <c r="O266" s="240">
        <v>44836.599999999897</v>
      </c>
      <c r="P266" s="240">
        <v>0</v>
      </c>
      <c r="Q266" s="240">
        <v>0</v>
      </c>
      <c r="R266" s="240">
        <v>44836.599999999897</v>
      </c>
      <c r="S266" s="240">
        <v>0</v>
      </c>
      <c r="T266" s="245" t="s">
        <v>12</v>
      </c>
      <c r="U266" s="245" t="s">
        <v>2071</v>
      </c>
      <c r="V266" s="245" t="s">
        <v>316</v>
      </c>
      <c r="W266" s="245" t="s">
        <v>381</v>
      </c>
      <c r="X266" s="245" t="s">
        <v>12</v>
      </c>
      <c r="Y266" s="245" t="s">
        <v>506</v>
      </c>
      <c r="Z266" s="245" t="s">
        <v>320</v>
      </c>
      <c r="AA266" s="247">
        <v>90023</v>
      </c>
      <c r="AB266" s="245" t="s">
        <v>1404</v>
      </c>
      <c r="AC266" s="245" t="s">
        <v>1405</v>
      </c>
      <c r="AD266" s="245" t="s">
        <v>327</v>
      </c>
      <c r="AE266" s="245" t="s">
        <v>12</v>
      </c>
    </row>
    <row r="267" spans="2:31" ht="15" customHeight="1" x14ac:dyDescent="0.35">
      <c r="B267" s="244">
        <v>101699</v>
      </c>
      <c r="C267" s="245" t="s">
        <v>2133</v>
      </c>
      <c r="D267" s="244">
        <v>2013</v>
      </c>
      <c r="E267" s="245" t="s">
        <v>12</v>
      </c>
      <c r="F267" s="240">
        <v>54502.664534909803</v>
      </c>
      <c r="G267" s="240" t="s">
        <v>1755</v>
      </c>
      <c r="H267" s="240" t="s">
        <v>12</v>
      </c>
      <c r="I267" s="240">
        <v>54502.664534909803</v>
      </c>
      <c r="J267" s="240">
        <v>0</v>
      </c>
      <c r="K267" s="240">
        <v>0</v>
      </c>
      <c r="L267" s="240">
        <v>0</v>
      </c>
      <c r="M267" s="240">
        <v>0</v>
      </c>
      <c r="N267" s="240" t="s">
        <v>12</v>
      </c>
      <c r="O267" s="240">
        <v>54153.119533109697</v>
      </c>
      <c r="P267" s="240">
        <v>0</v>
      </c>
      <c r="Q267" s="240">
        <v>0</v>
      </c>
      <c r="R267" s="240">
        <v>54153.119533109697</v>
      </c>
      <c r="S267" s="240">
        <v>349.54500180000502</v>
      </c>
      <c r="T267" s="245" t="s">
        <v>12</v>
      </c>
      <c r="U267" s="245" t="s">
        <v>316</v>
      </c>
      <c r="V267" s="245" t="s">
        <v>316</v>
      </c>
      <c r="W267" s="245" t="s">
        <v>825</v>
      </c>
      <c r="X267" s="245" t="s">
        <v>12</v>
      </c>
      <c r="Y267" s="245" t="s">
        <v>1059</v>
      </c>
      <c r="Z267" s="245" t="s">
        <v>320</v>
      </c>
      <c r="AA267" s="247">
        <v>93251</v>
      </c>
      <c r="AB267" s="245" t="s">
        <v>342</v>
      </c>
      <c r="AC267" s="245" t="s">
        <v>343</v>
      </c>
      <c r="AD267" s="245" t="s">
        <v>344</v>
      </c>
      <c r="AE267" s="245" t="s">
        <v>12</v>
      </c>
    </row>
    <row r="268" spans="2:31" ht="15" customHeight="1" x14ac:dyDescent="0.35">
      <c r="B268" s="244">
        <v>104460</v>
      </c>
      <c r="C268" s="245" t="s">
        <v>885</v>
      </c>
      <c r="D268" s="244">
        <v>2013</v>
      </c>
      <c r="E268" s="245" t="s">
        <v>12</v>
      </c>
      <c r="F268" s="240">
        <v>280337.18361455901</v>
      </c>
      <c r="G268" s="240" t="s">
        <v>1755</v>
      </c>
      <c r="H268" s="240" t="s">
        <v>12</v>
      </c>
      <c r="I268" s="240">
        <v>263992.22947412502</v>
      </c>
      <c r="J268" s="240">
        <v>0</v>
      </c>
      <c r="K268" s="240">
        <v>16344.954140434</v>
      </c>
      <c r="L268" s="240">
        <v>0</v>
      </c>
      <c r="M268" s="240">
        <v>0</v>
      </c>
      <c r="N268" s="240" t="s">
        <v>12</v>
      </c>
      <c r="O268" s="240">
        <v>263992.22947412502</v>
      </c>
      <c r="P268" s="240">
        <v>-0.2747</v>
      </c>
      <c r="Q268" s="240">
        <v>0</v>
      </c>
      <c r="R268" s="240">
        <v>263991.95477412501</v>
      </c>
      <c r="S268" s="240">
        <v>16345.228840434</v>
      </c>
      <c r="T268" s="245" t="s">
        <v>12</v>
      </c>
      <c r="U268" s="245" t="s">
        <v>480</v>
      </c>
      <c r="V268" s="245" t="s">
        <v>316</v>
      </c>
      <c r="W268" s="245" t="s">
        <v>825</v>
      </c>
      <c r="X268" s="245" t="s">
        <v>12</v>
      </c>
      <c r="Y268" s="245" t="s">
        <v>886</v>
      </c>
      <c r="Z268" s="245" t="s">
        <v>320</v>
      </c>
      <c r="AA268" s="247">
        <v>93117</v>
      </c>
      <c r="AB268" s="245" t="s">
        <v>342</v>
      </c>
      <c r="AC268" s="245" t="s">
        <v>550</v>
      </c>
      <c r="AD268" s="245" t="s">
        <v>551</v>
      </c>
      <c r="AE268" s="245" t="s">
        <v>12</v>
      </c>
    </row>
    <row r="269" spans="2:31" x14ac:dyDescent="0.35">
      <c r="B269" s="244">
        <v>104476</v>
      </c>
      <c r="C269" s="245" t="s">
        <v>1984</v>
      </c>
      <c r="D269" s="244">
        <v>2013</v>
      </c>
      <c r="E269" s="245" t="s">
        <v>12</v>
      </c>
      <c r="F269" s="240">
        <v>7889152.0527822301</v>
      </c>
      <c r="G269" s="240" t="s">
        <v>1755</v>
      </c>
      <c r="H269" s="240" t="s">
        <v>12</v>
      </c>
      <c r="I269" s="240">
        <v>0</v>
      </c>
      <c r="J269" s="240">
        <v>0</v>
      </c>
      <c r="K269" s="240">
        <v>7381454.8614923302</v>
      </c>
      <c r="L269" s="240">
        <v>507697.19128989999</v>
      </c>
      <c r="M269" s="240">
        <v>0</v>
      </c>
      <c r="N269" s="240" t="s">
        <v>12</v>
      </c>
      <c r="O269" s="240">
        <v>0</v>
      </c>
      <c r="P269" s="240">
        <v>7381454.8614923302</v>
      </c>
      <c r="Q269" s="240">
        <v>0</v>
      </c>
      <c r="R269" s="240">
        <v>7381454.8614923302</v>
      </c>
      <c r="S269" s="240">
        <v>507697.191289899</v>
      </c>
      <c r="T269" s="245" t="s">
        <v>12</v>
      </c>
      <c r="U269" s="245" t="s">
        <v>316</v>
      </c>
      <c r="V269" s="245" t="s">
        <v>317</v>
      </c>
      <c r="W269" s="245" t="s">
        <v>350</v>
      </c>
      <c r="X269" s="245" t="s">
        <v>12</v>
      </c>
      <c r="Y269" s="245" t="s">
        <v>1645</v>
      </c>
      <c r="Z269" s="245" t="s">
        <v>320</v>
      </c>
      <c r="AA269" s="247">
        <v>90504</v>
      </c>
      <c r="AB269" s="245" t="s">
        <v>450</v>
      </c>
      <c r="AC269" s="245" t="s">
        <v>394</v>
      </c>
      <c r="AD269" s="245" t="s">
        <v>395</v>
      </c>
      <c r="AE269" s="245" t="s">
        <v>12</v>
      </c>
    </row>
    <row r="270" spans="2:31" x14ac:dyDescent="0.35">
      <c r="B270" s="244">
        <v>100217</v>
      </c>
      <c r="C270" s="245" t="s">
        <v>1985</v>
      </c>
      <c r="D270" s="244">
        <v>2013</v>
      </c>
      <c r="E270" s="245" t="s">
        <v>12</v>
      </c>
      <c r="F270" s="240">
        <v>3031748.69970877</v>
      </c>
      <c r="G270" s="240" t="s">
        <v>1755</v>
      </c>
      <c r="H270" s="240" t="s">
        <v>12</v>
      </c>
      <c r="I270" s="240">
        <v>3031748.69970877</v>
      </c>
      <c r="J270" s="240">
        <v>0</v>
      </c>
      <c r="K270" s="240">
        <v>0</v>
      </c>
      <c r="L270" s="240">
        <v>0</v>
      </c>
      <c r="M270" s="240">
        <v>0</v>
      </c>
      <c r="N270" s="240" t="s">
        <v>12</v>
      </c>
      <c r="O270" s="240">
        <v>3031255.3475443101</v>
      </c>
      <c r="P270" s="240">
        <v>0</v>
      </c>
      <c r="Q270" s="240">
        <v>0</v>
      </c>
      <c r="R270" s="240">
        <v>3031255.3475443101</v>
      </c>
      <c r="S270" s="240">
        <v>493.35216446039999</v>
      </c>
      <c r="T270" s="245" t="s">
        <v>12</v>
      </c>
      <c r="U270" s="245" t="s">
        <v>480</v>
      </c>
      <c r="V270" s="245" t="s">
        <v>1889</v>
      </c>
      <c r="W270" s="245" t="s">
        <v>390</v>
      </c>
      <c r="X270" s="245" t="s">
        <v>12</v>
      </c>
      <c r="Y270" s="245" t="s">
        <v>1643</v>
      </c>
      <c r="Z270" s="245" t="s">
        <v>320</v>
      </c>
      <c r="AA270" s="247">
        <v>90504</v>
      </c>
      <c r="AB270" s="245" t="s">
        <v>391</v>
      </c>
      <c r="AC270" s="245" t="s">
        <v>708</v>
      </c>
      <c r="AD270" s="245" t="s">
        <v>709</v>
      </c>
      <c r="AE270" s="245" t="s">
        <v>12</v>
      </c>
    </row>
    <row r="271" spans="2:31" x14ac:dyDescent="0.35">
      <c r="B271" s="244">
        <v>104459</v>
      </c>
      <c r="C271" s="245" t="s">
        <v>887</v>
      </c>
      <c r="D271" s="244">
        <v>2013</v>
      </c>
      <c r="E271" s="245" t="s">
        <v>12</v>
      </c>
      <c r="F271" s="240">
        <v>44662.512225349703</v>
      </c>
      <c r="G271" s="240" t="s">
        <v>1755</v>
      </c>
      <c r="H271" s="240" t="s">
        <v>12</v>
      </c>
      <c r="I271" s="240">
        <v>44662.512225349703</v>
      </c>
      <c r="J271" s="240">
        <v>0</v>
      </c>
      <c r="K271" s="240">
        <v>0</v>
      </c>
      <c r="L271" s="240">
        <v>0</v>
      </c>
      <c r="M271" s="240">
        <v>0</v>
      </c>
      <c r="N271" s="240" t="s">
        <v>12</v>
      </c>
      <c r="O271" s="240">
        <v>44662.512225349703</v>
      </c>
      <c r="P271" s="240">
        <v>0</v>
      </c>
      <c r="Q271" s="240">
        <v>0</v>
      </c>
      <c r="R271" s="240">
        <v>44662.512225349703</v>
      </c>
      <c r="S271" s="240">
        <v>0</v>
      </c>
      <c r="T271" s="245" t="s">
        <v>12</v>
      </c>
      <c r="U271" s="245" t="s">
        <v>316</v>
      </c>
      <c r="V271" s="245" t="s">
        <v>316</v>
      </c>
      <c r="W271" s="245" t="s">
        <v>825</v>
      </c>
      <c r="X271" s="245" t="s">
        <v>12</v>
      </c>
      <c r="Y271" s="245" t="s">
        <v>886</v>
      </c>
      <c r="Z271" s="245" t="s">
        <v>320</v>
      </c>
      <c r="AA271" s="247">
        <v>93117</v>
      </c>
      <c r="AB271" s="245" t="s">
        <v>342</v>
      </c>
      <c r="AC271" s="245" t="s">
        <v>343</v>
      </c>
      <c r="AD271" s="245" t="s">
        <v>344</v>
      </c>
      <c r="AE271" s="245" t="s">
        <v>12</v>
      </c>
    </row>
    <row r="272" spans="2:31" x14ac:dyDescent="0.35">
      <c r="B272" s="244">
        <v>104519</v>
      </c>
      <c r="C272" s="245" t="s">
        <v>888</v>
      </c>
      <c r="D272" s="244">
        <v>2013</v>
      </c>
      <c r="E272" s="245" t="s">
        <v>12</v>
      </c>
      <c r="F272" s="240">
        <v>33991.836966144001</v>
      </c>
      <c r="G272" s="240" t="s">
        <v>1755</v>
      </c>
      <c r="H272" s="240" t="s">
        <v>12</v>
      </c>
      <c r="I272" s="240">
        <v>0</v>
      </c>
      <c r="J272" s="240">
        <v>0</v>
      </c>
      <c r="K272" s="240">
        <v>33991.836966144001</v>
      </c>
      <c r="L272" s="240">
        <v>0</v>
      </c>
      <c r="M272" s="240">
        <v>0</v>
      </c>
      <c r="N272" s="240" t="s">
        <v>12</v>
      </c>
      <c r="O272" s="240">
        <v>0</v>
      </c>
      <c r="P272" s="240">
        <v>33991.836966144001</v>
      </c>
      <c r="Q272" s="240">
        <v>0</v>
      </c>
      <c r="R272" s="240">
        <v>33991.836966144001</v>
      </c>
      <c r="S272" s="240">
        <v>0</v>
      </c>
      <c r="T272" s="245" t="s">
        <v>12</v>
      </c>
      <c r="U272" s="245" t="s">
        <v>2049</v>
      </c>
      <c r="V272" s="245" t="s">
        <v>317</v>
      </c>
      <c r="W272" s="245" t="s">
        <v>363</v>
      </c>
      <c r="X272" s="245" t="s">
        <v>12</v>
      </c>
      <c r="Y272" s="245" t="s">
        <v>889</v>
      </c>
      <c r="Z272" s="245" t="s">
        <v>449</v>
      </c>
      <c r="AA272" s="247">
        <v>64068</v>
      </c>
      <c r="AB272" s="245" t="s">
        <v>423</v>
      </c>
      <c r="AC272" s="245" t="s">
        <v>424</v>
      </c>
      <c r="AD272" s="245" t="s">
        <v>425</v>
      </c>
      <c r="AE272" s="245" t="s">
        <v>12</v>
      </c>
    </row>
    <row r="273" spans="2:31" x14ac:dyDescent="0.35">
      <c r="B273" s="244">
        <v>104041</v>
      </c>
      <c r="C273" s="245" t="s">
        <v>890</v>
      </c>
      <c r="D273" s="244">
        <v>2013</v>
      </c>
      <c r="E273" s="245" t="s">
        <v>12</v>
      </c>
      <c r="F273" s="240">
        <v>23096.418836000001</v>
      </c>
      <c r="G273" s="240" t="s">
        <v>1755</v>
      </c>
      <c r="H273" s="240" t="s">
        <v>12</v>
      </c>
      <c r="I273" s="240">
        <v>0</v>
      </c>
      <c r="J273" s="240">
        <v>0</v>
      </c>
      <c r="K273" s="240">
        <v>22095.693535999999</v>
      </c>
      <c r="L273" s="240">
        <v>1000.7252999999999</v>
      </c>
      <c r="M273" s="240">
        <v>0</v>
      </c>
      <c r="N273" s="240" t="s">
        <v>12</v>
      </c>
      <c r="O273" s="240">
        <v>0</v>
      </c>
      <c r="P273" s="240">
        <v>0</v>
      </c>
      <c r="Q273" s="240">
        <v>0</v>
      </c>
      <c r="R273" s="240">
        <v>0</v>
      </c>
      <c r="S273" s="240">
        <v>23096.418836000001</v>
      </c>
      <c r="T273" s="245" t="s">
        <v>12</v>
      </c>
      <c r="U273" s="245" t="s">
        <v>317</v>
      </c>
      <c r="V273" s="245" t="s">
        <v>317</v>
      </c>
      <c r="W273" s="245" t="s">
        <v>12</v>
      </c>
      <c r="X273" s="245" t="s">
        <v>12</v>
      </c>
      <c r="Y273" s="245" t="s">
        <v>891</v>
      </c>
      <c r="Z273" s="245" t="s">
        <v>892</v>
      </c>
      <c r="AA273" s="247">
        <v>67220</v>
      </c>
      <c r="AB273" s="245" t="s">
        <v>446</v>
      </c>
      <c r="AC273" s="245" t="s">
        <v>394</v>
      </c>
      <c r="AD273" s="245" t="s">
        <v>395</v>
      </c>
      <c r="AE273" s="245" t="s">
        <v>12</v>
      </c>
    </row>
    <row r="274" spans="2:31" ht="15" customHeight="1" x14ac:dyDescent="0.35">
      <c r="B274" s="244">
        <v>104102</v>
      </c>
      <c r="C274" s="245" t="s">
        <v>893</v>
      </c>
      <c r="D274" s="244">
        <v>2013</v>
      </c>
      <c r="E274" s="245" t="s">
        <v>12</v>
      </c>
      <c r="F274" s="240">
        <v>1601322.258379</v>
      </c>
      <c r="G274" s="240" t="s">
        <v>1755</v>
      </c>
      <c r="H274" s="240" t="s">
        <v>12</v>
      </c>
      <c r="I274" s="240">
        <v>0</v>
      </c>
      <c r="J274" s="240">
        <v>0</v>
      </c>
      <c r="K274" s="240">
        <v>1537619.7765790001</v>
      </c>
      <c r="L274" s="240">
        <v>63702.481800000001</v>
      </c>
      <c r="M274" s="240">
        <v>0</v>
      </c>
      <c r="N274" s="240" t="s">
        <v>12</v>
      </c>
      <c r="O274" s="240">
        <v>0</v>
      </c>
      <c r="P274" s="240">
        <v>1537619.7765790001</v>
      </c>
      <c r="Q274" s="240">
        <v>0</v>
      </c>
      <c r="R274" s="240">
        <v>1537619.7765790001</v>
      </c>
      <c r="S274" s="240">
        <v>63702.481800000001</v>
      </c>
      <c r="T274" s="245" t="s">
        <v>12</v>
      </c>
      <c r="U274" s="245" t="s">
        <v>316</v>
      </c>
      <c r="V274" s="245" t="s">
        <v>317</v>
      </c>
      <c r="W274" s="245" t="s">
        <v>340</v>
      </c>
      <c r="X274" s="245" t="s">
        <v>12</v>
      </c>
      <c r="Y274" s="245" t="s">
        <v>894</v>
      </c>
      <c r="Z274" s="245" t="s">
        <v>320</v>
      </c>
      <c r="AA274" s="247" t="s">
        <v>895</v>
      </c>
      <c r="AB274" s="245" t="s">
        <v>446</v>
      </c>
      <c r="AC274" s="245" t="s">
        <v>394</v>
      </c>
      <c r="AD274" s="245" t="s">
        <v>395</v>
      </c>
      <c r="AE274" s="245" t="s">
        <v>12</v>
      </c>
    </row>
    <row r="275" spans="2:31" ht="15" customHeight="1" x14ac:dyDescent="0.35">
      <c r="B275" s="244">
        <v>104541</v>
      </c>
      <c r="C275" s="245" t="s">
        <v>1926</v>
      </c>
      <c r="D275" s="244">
        <v>2013</v>
      </c>
      <c r="E275" s="245" t="s">
        <v>12</v>
      </c>
      <c r="F275" s="240">
        <v>14817.51814</v>
      </c>
      <c r="G275" s="240" t="s">
        <v>1755</v>
      </c>
      <c r="H275" s="240" t="s">
        <v>12</v>
      </c>
      <c r="I275" s="240">
        <v>14817.51814</v>
      </c>
      <c r="J275" s="240">
        <v>0</v>
      </c>
      <c r="K275" s="240">
        <v>0</v>
      </c>
      <c r="L275" s="240">
        <v>0</v>
      </c>
      <c r="M275" s="240">
        <v>0</v>
      </c>
      <c r="N275" s="240" t="s">
        <v>12</v>
      </c>
      <c r="O275" s="240">
        <v>0</v>
      </c>
      <c r="P275" s="240">
        <v>0</v>
      </c>
      <c r="Q275" s="240">
        <v>0</v>
      </c>
      <c r="R275" s="240">
        <v>0</v>
      </c>
      <c r="S275" s="240">
        <v>14817.51814</v>
      </c>
      <c r="T275" s="245" t="s">
        <v>12</v>
      </c>
      <c r="U275" s="245" t="s">
        <v>317</v>
      </c>
      <c r="V275" s="245" t="s">
        <v>317</v>
      </c>
      <c r="W275" s="245" t="s">
        <v>12</v>
      </c>
      <c r="X275" s="245" t="s">
        <v>12</v>
      </c>
      <c r="Y275" s="245" t="s">
        <v>540</v>
      </c>
      <c r="Z275" s="245" t="s">
        <v>320</v>
      </c>
      <c r="AA275" s="247">
        <v>95351</v>
      </c>
      <c r="AB275" s="245" t="s">
        <v>598</v>
      </c>
      <c r="AC275" s="245" t="s">
        <v>201</v>
      </c>
      <c r="AD275" s="245" t="s">
        <v>327</v>
      </c>
      <c r="AE275" s="245" t="s">
        <v>12</v>
      </c>
    </row>
    <row r="276" spans="2:31" ht="15" customHeight="1" x14ac:dyDescent="0.35">
      <c r="B276" s="244">
        <v>101575</v>
      </c>
      <c r="C276" s="245" t="s">
        <v>902</v>
      </c>
      <c r="D276" s="244">
        <v>2013</v>
      </c>
      <c r="E276" s="245" t="s">
        <v>12</v>
      </c>
      <c r="F276" s="240">
        <v>44249.355753999902</v>
      </c>
      <c r="G276" s="240" t="s">
        <v>1755</v>
      </c>
      <c r="H276" s="240" t="s">
        <v>12</v>
      </c>
      <c r="I276" s="240">
        <v>44249.355753999902</v>
      </c>
      <c r="J276" s="240">
        <v>0</v>
      </c>
      <c r="K276" s="240">
        <v>0</v>
      </c>
      <c r="L276" s="240">
        <v>0</v>
      </c>
      <c r="M276" s="240">
        <v>0</v>
      </c>
      <c r="N276" s="240" t="s">
        <v>12</v>
      </c>
      <c r="O276" s="240">
        <v>44249.355753999902</v>
      </c>
      <c r="P276" s="240">
        <v>0</v>
      </c>
      <c r="Q276" s="240">
        <v>0</v>
      </c>
      <c r="R276" s="240">
        <v>44249.355753999902</v>
      </c>
      <c r="S276" s="240">
        <v>0</v>
      </c>
      <c r="T276" s="245" t="s">
        <v>12</v>
      </c>
      <c r="U276" s="245" t="s">
        <v>316</v>
      </c>
      <c r="V276" s="245" t="s">
        <v>316</v>
      </c>
      <c r="W276" s="245" t="s">
        <v>2117</v>
      </c>
      <c r="X276" s="245" t="s">
        <v>12</v>
      </c>
      <c r="Y276" s="245" t="s">
        <v>843</v>
      </c>
      <c r="Z276" s="245" t="s">
        <v>320</v>
      </c>
      <c r="AA276" s="247">
        <v>95334</v>
      </c>
      <c r="AB276" s="245" t="s">
        <v>898</v>
      </c>
      <c r="AC276" s="245" t="s">
        <v>201</v>
      </c>
      <c r="AD276" s="245" t="s">
        <v>327</v>
      </c>
      <c r="AE276" s="245" t="s">
        <v>12</v>
      </c>
    </row>
    <row r="277" spans="2:31" ht="15" customHeight="1" x14ac:dyDescent="0.35">
      <c r="B277" s="244">
        <v>103016</v>
      </c>
      <c r="C277" s="245" t="s">
        <v>1986</v>
      </c>
      <c r="D277" s="244">
        <v>2013</v>
      </c>
      <c r="E277" s="245" t="s">
        <v>12</v>
      </c>
      <c r="F277" s="240">
        <v>48338.935192743702</v>
      </c>
      <c r="G277" s="240" t="s">
        <v>1755</v>
      </c>
      <c r="H277" s="240" t="s">
        <v>12</v>
      </c>
      <c r="I277" s="240">
        <v>42829.935192743702</v>
      </c>
      <c r="J277" s="240">
        <v>5509</v>
      </c>
      <c r="K277" s="240">
        <v>0</v>
      </c>
      <c r="L277" s="240">
        <v>0</v>
      </c>
      <c r="M277" s="240">
        <v>0</v>
      </c>
      <c r="N277" s="240" t="s">
        <v>12</v>
      </c>
      <c r="O277" s="240">
        <v>42829.935192743702</v>
      </c>
      <c r="P277" s="240">
        <v>0</v>
      </c>
      <c r="Q277" s="240">
        <v>0</v>
      </c>
      <c r="R277" s="240">
        <v>42829.935192743702</v>
      </c>
      <c r="S277" s="240">
        <v>5509</v>
      </c>
      <c r="T277" s="245" t="s">
        <v>12</v>
      </c>
      <c r="U277" s="245" t="s">
        <v>316</v>
      </c>
      <c r="V277" s="245" t="s">
        <v>316</v>
      </c>
      <c r="W277" s="245" t="s">
        <v>340</v>
      </c>
      <c r="X277" s="245" t="s">
        <v>12</v>
      </c>
      <c r="Y277" s="245" t="s">
        <v>603</v>
      </c>
      <c r="Z277" s="245" t="s">
        <v>320</v>
      </c>
      <c r="AA277" s="247">
        <v>93401</v>
      </c>
      <c r="AB277" s="245" t="s">
        <v>342</v>
      </c>
      <c r="AC277" s="245" t="s">
        <v>343</v>
      </c>
      <c r="AD277" s="245" t="s">
        <v>344</v>
      </c>
      <c r="AE277" s="245" t="s">
        <v>12</v>
      </c>
    </row>
    <row r="278" spans="2:31" ht="15" customHeight="1" x14ac:dyDescent="0.35">
      <c r="B278" s="244">
        <v>101054</v>
      </c>
      <c r="C278" s="245" t="s">
        <v>1853</v>
      </c>
      <c r="D278" s="244">
        <v>2013</v>
      </c>
      <c r="E278" s="245" t="s">
        <v>12</v>
      </c>
      <c r="F278" s="240">
        <v>12385.030386222899</v>
      </c>
      <c r="G278" s="240" t="s">
        <v>1755</v>
      </c>
      <c r="H278" s="240" t="s">
        <v>12</v>
      </c>
      <c r="I278" s="240">
        <v>12385.030386222899</v>
      </c>
      <c r="J278" s="240">
        <v>0</v>
      </c>
      <c r="K278" s="240">
        <v>0</v>
      </c>
      <c r="L278" s="240">
        <v>0</v>
      </c>
      <c r="M278" s="240">
        <v>0</v>
      </c>
      <c r="N278" s="240" t="s">
        <v>12</v>
      </c>
      <c r="O278" s="240">
        <v>12385.030386222899</v>
      </c>
      <c r="P278" s="240">
        <v>0</v>
      </c>
      <c r="Q278" s="240">
        <v>0</v>
      </c>
      <c r="R278" s="240">
        <v>12385.030386222899</v>
      </c>
      <c r="S278" s="240">
        <v>0</v>
      </c>
      <c r="T278" s="245" t="s">
        <v>12</v>
      </c>
      <c r="U278" s="245" t="s">
        <v>316</v>
      </c>
      <c r="V278" s="245" t="s">
        <v>317</v>
      </c>
      <c r="W278" s="245" t="s">
        <v>340</v>
      </c>
      <c r="X278" s="245" t="s">
        <v>12</v>
      </c>
      <c r="Y278" s="245" t="s">
        <v>886</v>
      </c>
      <c r="Z278" s="245" t="s">
        <v>320</v>
      </c>
      <c r="AA278" s="247">
        <v>93117</v>
      </c>
      <c r="AB278" s="245" t="s">
        <v>1778</v>
      </c>
      <c r="AC278" s="245" t="s">
        <v>201</v>
      </c>
      <c r="AD278" s="245" t="s">
        <v>344</v>
      </c>
      <c r="AE278" s="245" t="s">
        <v>12</v>
      </c>
    </row>
    <row r="279" spans="2:31" ht="15" customHeight="1" x14ac:dyDescent="0.35">
      <c r="B279" s="244">
        <v>104081</v>
      </c>
      <c r="C279" s="245" t="s">
        <v>1987</v>
      </c>
      <c r="D279" s="244">
        <v>2013</v>
      </c>
      <c r="E279" s="245" t="s">
        <v>12</v>
      </c>
      <c r="F279" s="240">
        <v>1026967.6679999901</v>
      </c>
      <c r="G279" s="240" t="s">
        <v>1755</v>
      </c>
      <c r="H279" s="240" t="s">
        <v>12</v>
      </c>
      <c r="I279" s="240">
        <v>1026967.6679999901</v>
      </c>
      <c r="J279" s="240">
        <v>0</v>
      </c>
      <c r="K279" s="240">
        <v>0</v>
      </c>
      <c r="L279" s="240">
        <v>0</v>
      </c>
      <c r="M279" s="240">
        <v>0</v>
      </c>
      <c r="N279" s="240" t="s">
        <v>12</v>
      </c>
      <c r="O279" s="240">
        <v>928401.96999999904</v>
      </c>
      <c r="P279" s="240">
        <v>0</v>
      </c>
      <c r="Q279" s="240">
        <v>0</v>
      </c>
      <c r="R279" s="240">
        <v>928401.96999999904</v>
      </c>
      <c r="S279" s="240">
        <v>98565.698000000004</v>
      </c>
      <c r="T279" s="245" t="s">
        <v>12</v>
      </c>
      <c r="U279" s="245" t="s">
        <v>1889</v>
      </c>
      <c r="V279" s="245" t="s">
        <v>316</v>
      </c>
      <c r="W279" s="245" t="s">
        <v>467</v>
      </c>
      <c r="X279" s="245" t="s">
        <v>12</v>
      </c>
      <c r="Y279" s="245" t="s">
        <v>1167</v>
      </c>
      <c r="Z279" s="245" t="s">
        <v>320</v>
      </c>
      <c r="AA279" s="247">
        <v>93224</v>
      </c>
      <c r="AB279" s="245" t="s">
        <v>342</v>
      </c>
      <c r="AC279" s="245" t="s">
        <v>343</v>
      </c>
      <c r="AD279" s="245" t="s">
        <v>344</v>
      </c>
      <c r="AE279" s="245" t="s">
        <v>12</v>
      </c>
    </row>
    <row r="280" spans="2:31" ht="15" customHeight="1" x14ac:dyDescent="0.35">
      <c r="B280" s="244">
        <v>101544</v>
      </c>
      <c r="C280" s="245" t="s">
        <v>903</v>
      </c>
      <c r="D280" s="244">
        <v>2013</v>
      </c>
      <c r="E280" s="245" t="s">
        <v>12</v>
      </c>
      <c r="F280" s="240">
        <v>25144.286069599901</v>
      </c>
      <c r="G280" s="240" t="s">
        <v>1755</v>
      </c>
      <c r="H280" s="240" t="s">
        <v>12</v>
      </c>
      <c r="I280" s="240">
        <v>25144.286069599901</v>
      </c>
      <c r="J280" s="240">
        <v>0</v>
      </c>
      <c r="K280" s="240">
        <v>0</v>
      </c>
      <c r="L280" s="240">
        <v>0</v>
      </c>
      <c r="M280" s="240">
        <v>0</v>
      </c>
      <c r="N280" s="240" t="s">
        <v>12</v>
      </c>
      <c r="O280" s="240">
        <v>25144.286069599901</v>
      </c>
      <c r="P280" s="240">
        <v>0</v>
      </c>
      <c r="Q280" s="240">
        <v>0</v>
      </c>
      <c r="R280" s="240">
        <v>25144.286069599901</v>
      </c>
      <c r="S280" s="240">
        <v>0</v>
      </c>
      <c r="T280" s="245" t="s">
        <v>12</v>
      </c>
      <c r="U280" s="245" t="s">
        <v>316</v>
      </c>
      <c r="V280" s="245" t="s">
        <v>317</v>
      </c>
      <c r="W280" s="245" t="s">
        <v>2115</v>
      </c>
      <c r="X280" s="245" t="s">
        <v>12</v>
      </c>
      <c r="Y280" s="245" t="s">
        <v>904</v>
      </c>
      <c r="Z280" s="245" t="s">
        <v>320</v>
      </c>
      <c r="AA280" s="247">
        <v>93660</v>
      </c>
      <c r="AB280" s="245" t="s">
        <v>352</v>
      </c>
      <c r="AC280" s="245" t="s">
        <v>353</v>
      </c>
      <c r="AD280" s="245" t="s">
        <v>354</v>
      </c>
      <c r="AE280" s="245" t="s">
        <v>12</v>
      </c>
    </row>
    <row r="281" spans="2:31" ht="15" customHeight="1" x14ac:dyDescent="0.35">
      <c r="B281" s="244">
        <v>101613</v>
      </c>
      <c r="C281" s="245" t="s">
        <v>1785</v>
      </c>
      <c r="D281" s="244">
        <v>2013</v>
      </c>
      <c r="E281" s="245" t="s">
        <v>12</v>
      </c>
      <c r="F281" s="240">
        <v>26211.357162</v>
      </c>
      <c r="G281" s="240" t="s">
        <v>1755</v>
      </c>
      <c r="H281" s="240" t="s">
        <v>12</v>
      </c>
      <c r="I281" s="240">
        <v>12238.357162</v>
      </c>
      <c r="J281" s="240">
        <v>13973</v>
      </c>
      <c r="K281" s="240">
        <v>0</v>
      </c>
      <c r="L281" s="240">
        <v>0</v>
      </c>
      <c r="M281" s="240">
        <v>0</v>
      </c>
      <c r="N281" s="240" t="s">
        <v>12</v>
      </c>
      <c r="O281" s="240">
        <v>0</v>
      </c>
      <c r="P281" s="240">
        <v>0</v>
      </c>
      <c r="Q281" s="240">
        <v>0</v>
      </c>
      <c r="R281" s="240">
        <v>0</v>
      </c>
      <c r="S281" s="240">
        <v>26211.357162</v>
      </c>
      <c r="T281" s="245" t="s">
        <v>12</v>
      </c>
      <c r="U281" s="245" t="s">
        <v>316</v>
      </c>
      <c r="V281" s="245" t="s">
        <v>317</v>
      </c>
      <c r="W281" s="245" t="s">
        <v>340</v>
      </c>
      <c r="X281" s="245" t="s">
        <v>12</v>
      </c>
      <c r="Y281" s="245" t="s">
        <v>578</v>
      </c>
      <c r="Z281" s="245" t="s">
        <v>320</v>
      </c>
      <c r="AA281" s="247">
        <v>93706</v>
      </c>
      <c r="AB281" s="245" t="s">
        <v>691</v>
      </c>
      <c r="AC281" s="245" t="s">
        <v>201</v>
      </c>
      <c r="AD281" s="245" t="s">
        <v>327</v>
      </c>
      <c r="AE281" s="245" t="s">
        <v>12</v>
      </c>
    </row>
    <row r="282" spans="2:31" ht="15" customHeight="1" x14ac:dyDescent="0.35">
      <c r="B282" s="244">
        <v>101235</v>
      </c>
      <c r="C282" s="245" t="s">
        <v>905</v>
      </c>
      <c r="D282" s="244">
        <v>2013</v>
      </c>
      <c r="E282" s="245" t="s">
        <v>12</v>
      </c>
      <c r="F282" s="240">
        <v>48216.241934438403</v>
      </c>
      <c r="G282" s="240" t="s">
        <v>1755</v>
      </c>
      <c r="H282" s="240" t="s">
        <v>12</v>
      </c>
      <c r="I282" s="240">
        <v>48216.241934438403</v>
      </c>
      <c r="J282" s="240">
        <v>0</v>
      </c>
      <c r="K282" s="240">
        <v>0</v>
      </c>
      <c r="L282" s="240">
        <v>0</v>
      </c>
      <c r="M282" s="240">
        <v>0</v>
      </c>
      <c r="N282" s="240" t="s">
        <v>12</v>
      </c>
      <c r="O282" s="240">
        <v>48216.241934438403</v>
      </c>
      <c r="P282" s="240">
        <v>0</v>
      </c>
      <c r="Q282" s="240">
        <v>0</v>
      </c>
      <c r="R282" s="240">
        <v>48216.241934438403</v>
      </c>
      <c r="S282" s="240">
        <v>0</v>
      </c>
      <c r="T282" s="245" t="s">
        <v>12</v>
      </c>
      <c r="U282" s="245" t="s">
        <v>316</v>
      </c>
      <c r="V282" s="245" t="s">
        <v>316</v>
      </c>
      <c r="W282" s="245" t="s">
        <v>467</v>
      </c>
      <c r="X282" s="245" t="s">
        <v>12</v>
      </c>
      <c r="Y282" s="245" t="s">
        <v>346</v>
      </c>
      <c r="Z282" s="245" t="s">
        <v>320</v>
      </c>
      <c r="AA282" s="247">
        <v>93314</v>
      </c>
      <c r="AB282" s="245" t="s">
        <v>906</v>
      </c>
      <c r="AC282" s="245" t="s">
        <v>201</v>
      </c>
      <c r="AD282" s="245" t="s">
        <v>327</v>
      </c>
      <c r="AE282" s="245" t="s">
        <v>12</v>
      </c>
    </row>
    <row r="283" spans="2:31" ht="15" customHeight="1" x14ac:dyDescent="0.35">
      <c r="B283" s="244">
        <v>104207</v>
      </c>
      <c r="C283" s="245" t="s">
        <v>907</v>
      </c>
      <c r="D283" s="244">
        <v>2013</v>
      </c>
      <c r="E283" s="245" t="s">
        <v>12</v>
      </c>
      <c r="F283" s="240">
        <v>22684.226047991</v>
      </c>
      <c r="G283" s="240" t="s">
        <v>1755</v>
      </c>
      <c r="H283" s="240" t="s">
        <v>12</v>
      </c>
      <c r="I283" s="240">
        <v>22684.226047991</v>
      </c>
      <c r="J283" s="240">
        <v>0</v>
      </c>
      <c r="K283" s="240">
        <v>0</v>
      </c>
      <c r="L283" s="240">
        <v>0</v>
      </c>
      <c r="M283" s="240">
        <v>0</v>
      </c>
      <c r="N283" s="240" t="s">
        <v>12</v>
      </c>
      <c r="O283" s="240">
        <v>0</v>
      </c>
      <c r="P283" s="240">
        <v>0</v>
      </c>
      <c r="Q283" s="240">
        <v>0</v>
      </c>
      <c r="R283" s="240">
        <v>0</v>
      </c>
      <c r="S283" s="240">
        <v>22684.226047991</v>
      </c>
      <c r="T283" s="245" t="s">
        <v>12</v>
      </c>
      <c r="U283" s="245" t="s">
        <v>317</v>
      </c>
      <c r="V283" s="245" t="s">
        <v>317</v>
      </c>
      <c r="W283" s="245" t="s">
        <v>12</v>
      </c>
      <c r="X283" s="245" t="s">
        <v>12</v>
      </c>
      <c r="Y283" s="245" t="s">
        <v>540</v>
      </c>
      <c r="Z283" s="245" t="s">
        <v>320</v>
      </c>
      <c r="AA283" s="247">
        <v>95357</v>
      </c>
      <c r="AB283" s="245" t="s">
        <v>906</v>
      </c>
      <c r="AC283" s="245" t="s">
        <v>201</v>
      </c>
      <c r="AD283" s="245" t="s">
        <v>327</v>
      </c>
      <c r="AE283" s="245" t="s">
        <v>12</v>
      </c>
    </row>
    <row r="284" spans="2:31" ht="15" customHeight="1" x14ac:dyDescent="0.35">
      <c r="B284" s="244">
        <v>101683</v>
      </c>
      <c r="C284" s="245" t="s">
        <v>2072</v>
      </c>
      <c r="D284" s="244">
        <v>2013</v>
      </c>
      <c r="E284" s="245" t="s">
        <v>12</v>
      </c>
      <c r="F284" s="240">
        <v>14050.478428124899</v>
      </c>
      <c r="G284" s="240" t="s">
        <v>1755</v>
      </c>
      <c r="H284" s="240" t="s">
        <v>12</v>
      </c>
      <c r="I284" s="240">
        <v>70.478428124999894</v>
      </c>
      <c r="J284" s="240">
        <v>13980</v>
      </c>
      <c r="K284" s="240">
        <v>0</v>
      </c>
      <c r="L284" s="240">
        <v>0</v>
      </c>
      <c r="M284" s="240">
        <v>0</v>
      </c>
      <c r="N284" s="240" t="s">
        <v>12</v>
      </c>
      <c r="O284" s="240">
        <v>0</v>
      </c>
      <c r="P284" s="240">
        <v>0</v>
      </c>
      <c r="Q284" s="240">
        <v>0</v>
      </c>
      <c r="R284" s="240">
        <v>0</v>
      </c>
      <c r="S284" s="240">
        <v>14050.478428124899</v>
      </c>
      <c r="T284" s="245" t="s">
        <v>12</v>
      </c>
      <c r="U284" s="245" t="s">
        <v>317</v>
      </c>
      <c r="V284" s="245" t="s">
        <v>317</v>
      </c>
      <c r="W284" s="245" t="s">
        <v>12</v>
      </c>
      <c r="X284" s="245" t="s">
        <v>12</v>
      </c>
      <c r="Y284" s="245" t="s">
        <v>911</v>
      </c>
      <c r="Z284" s="245" t="s">
        <v>320</v>
      </c>
      <c r="AA284" s="247">
        <v>95692</v>
      </c>
      <c r="AB284" s="245" t="s">
        <v>912</v>
      </c>
      <c r="AC284" s="245" t="s">
        <v>201</v>
      </c>
      <c r="AD284" s="245" t="s">
        <v>354</v>
      </c>
      <c r="AE284" s="245" t="s">
        <v>12</v>
      </c>
    </row>
    <row r="285" spans="2:31" ht="15" customHeight="1" x14ac:dyDescent="0.35">
      <c r="B285" s="244">
        <v>103018</v>
      </c>
      <c r="C285" s="245" t="s">
        <v>913</v>
      </c>
      <c r="D285" s="244">
        <v>2013</v>
      </c>
      <c r="E285" s="245" t="s">
        <v>12</v>
      </c>
      <c r="F285" s="240">
        <v>136687.26288530001</v>
      </c>
      <c r="G285" s="240" t="s">
        <v>1755</v>
      </c>
      <c r="H285" s="240" t="s">
        <v>12</v>
      </c>
      <c r="I285" s="240">
        <v>136687.26288530001</v>
      </c>
      <c r="J285" s="240">
        <v>0</v>
      </c>
      <c r="K285" s="240">
        <v>0</v>
      </c>
      <c r="L285" s="240">
        <v>0</v>
      </c>
      <c r="M285" s="240">
        <v>0</v>
      </c>
      <c r="N285" s="240" t="s">
        <v>12</v>
      </c>
      <c r="O285" s="240">
        <v>136687.26288530001</v>
      </c>
      <c r="P285" s="240">
        <v>0</v>
      </c>
      <c r="Q285" s="240">
        <v>0</v>
      </c>
      <c r="R285" s="240">
        <v>136687.26288530001</v>
      </c>
      <c r="S285" s="240">
        <v>0</v>
      </c>
      <c r="T285" s="245" t="s">
        <v>12</v>
      </c>
      <c r="U285" s="245" t="s">
        <v>316</v>
      </c>
      <c r="V285" s="245" t="s">
        <v>316</v>
      </c>
      <c r="W285" s="245" t="s">
        <v>2118</v>
      </c>
      <c r="X285" s="245" t="s">
        <v>12</v>
      </c>
      <c r="Y285" s="245" t="s">
        <v>540</v>
      </c>
      <c r="Z285" s="245" t="s">
        <v>320</v>
      </c>
      <c r="AA285" s="247">
        <v>95354</v>
      </c>
      <c r="AB285" s="245" t="s">
        <v>475</v>
      </c>
      <c r="AC285" s="245" t="s">
        <v>476</v>
      </c>
      <c r="AD285" s="245" t="s">
        <v>327</v>
      </c>
      <c r="AE285" s="245" t="s">
        <v>12</v>
      </c>
    </row>
    <row r="286" spans="2:31" ht="15" customHeight="1" x14ac:dyDescent="0.35">
      <c r="B286" s="244">
        <v>101037</v>
      </c>
      <c r="C286" s="245" t="s">
        <v>2134</v>
      </c>
      <c r="D286" s="244">
        <v>2013</v>
      </c>
      <c r="E286" s="245" t="s">
        <v>12</v>
      </c>
      <c r="F286" s="240">
        <v>50373.624053469903</v>
      </c>
      <c r="G286" s="240" t="s">
        <v>1755</v>
      </c>
      <c r="H286" s="240" t="s">
        <v>12</v>
      </c>
      <c r="I286" s="240">
        <v>265.62405346999901</v>
      </c>
      <c r="J286" s="240">
        <v>50108</v>
      </c>
      <c r="K286" s="240">
        <v>0</v>
      </c>
      <c r="L286" s="240">
        <v>0</v>
      </c>
      <c r="M286" s="240">
        <v>0</v>
      </c>
      <c r="N286" s="240" t="s">
        <v>12</v>
      </c>
      <c r="O286" s="240">
        <v>0</v>
      </c>
      <c r="P286" s="240">
        <v>0</v>
      </c>
      <c r="Q286" s="240">
        <v>0</v>
      </c>
      <c r="R286" s="240">
        <v>0</v>
      </c>
      <c r="S286" s="240">
        <v>50373.624053469903</v>
      </c>
      <c r="T286" s="245" t="s">
        <v>12</v>
      </c>
      <c r="U286" s="245" t="s">
        <v>316</v>
      </c>
      <c r="V286" s="245" t="s">
        <v>317</v>
      </c>
      <c r="W286" s="245" t="s">
        <v>2115</v>
      </c>
      <c r="X286" s="245" t="s">
        <v>12</v>
      </c>
      <c r="Y286" s="245" t="s">
        <v>1923</v>
      </c>
      <c r="Z286" s="245" t="s">
        <v>320</v>
      </c>
      <c r="AA286" s="247">
        <v>92657</v>
      </c>
      <c r="AB286" s="245" t="s">
        <v>411</v>
      </c>
      <c r="AC286" s="245" t="s">
        <v>201</v>
      </c>
      <c r="AD286" s="245" t="s">
        <v>354</v>
      </c>
      <c r="AE286" s="245" t="s">
        <v>12</v>
      </c>
    </row>
    <row r="287" spans="2:31" ht="15" customHeight="1" x14ac:dyDescent="0.35">
      <c r="B287" s="244">
        <v>101684</v>
      </c>
      <c r="C287" s="245" t="s">
        <v>2135</v>
      </c>
      <c r="D287" s="244">
        <v>2013</v>
      </c>
      <c r="E287" s="245" t="s">
        <v>12</v>
      </c>
      <c r="F287" s="240">
        <v>22256.6394373404</v>
      </c>
      <c r="G287" s="240" t="s">
        <v>1755</v>
      </c>
      <c r="H287" s="240" t="s">
        <v>12</v>
      </c>
      <c r="I287" s="240">
        <v>111.639437340375</v>
      </c>
      <c r="J287" s="240">
        <v>22145</v>
      </c>
      <c r="K287" s="240">
        <v>0</v>
      </c>
      <c r="L287" s="240">
        <v>0</v>
      </c>
      <c r="M287" s="240">
        <v>0</v>
      </c>
      <c r="N287" s="240" t="s">
        <v>12</v>
      </c>
      <c r="O287" s="240">
        <v>0</v>
      </c>
      <c r="P287" s="240">
        <v>0</v>
      </c>
      <c r="Q287" s="240">
        <v>0</v>
      </c>
      <c r="R287" s="240">
        <v>0</v>
      </c>
      <c r="S287" s="240">
        <v>22256.6394373404</v>
      </c>
      <c r="T287" s="245" t="s">
        <v>12</v>
      </c>
      <c r="U287" s="245" t="s">
        <v>317</v>
      </c>
      <c r="V287" s="245" t="s">
        <v>317</v>
      </c>
      <c r="W287" s="245" t="s">
        <v>12</v>
      </c>
      <c r="X287" s="245" t="s">
        <v>12</v>
      </c>
      <c r="Y287" s="245" t="s">
        <v>1606</v>
      </c>
      <c r="Z287" s="245" t="s">
        <v>320</v>
      </c>
      <c r="AA287" s="247">
        <v>92072</v>
      </c>
      <c r="AB287" s="245" t="s">
        <v>411</v>
      </c>
      <c r="AC287" s="245" t="s">
        <v>201</v>
      </c>
      <c r="AD287" s="245" t="s">
        <v>354</v>
      </c>
      <c r="AE287" s="245" t="s">
        <v>12</v>
      </c>
    </row>
    <row r="288" spans="2:31" ht="15" customHeight="1" x14ac:dyDescent="0.35">
      <c r="B288" s="244">
        <v>101712</v>
      </c>
      <c r="C288" s="245" t="s">
        <v>1988</v>
      </c>
      <c r="D288" s="244">
        <v>2013</v>
      </c>
      <c r="E288" s="245" t="s">
        <v>12</v>
      </c>
      <c r="F288" s="240">
        <v>1165.8461211029401</v>
      </c>
      <c r="G288" s="240" t="s">
        <v>1755</v>
      </c>
      <c r="H288" s="240" t="s">
        <v>12</v>
      </c>
      <c r="I288" s="240">
        <v>5.8461211029375004</v>
      </c>
      <c r="J288" s="240">
        <v>1160</v>
      </c>
      <c r="K288" s="240">
        <v>0</v>
      </c>
      <c r="L288" s="240">
        <v>0</v>
      </c>
      <c r="M288" s="240">
        <v>0</v>
      </c>
      <c r="N288" s="240" t="s">
        <v>12</v>
      </c>
      <c r="O288" s="240">
        <v>0</v>
      </c>
      <c r="P288" s="240">
        <v>0</v>
      </c>
      <c r="Q288" s="240">
        <v>0</v>
      </c>
      <c r="R288" s="240">
        <v>0</v>
      </c>
      <c r="S288" s="240">
        <v>1165.8461211029401</v>
      </c>
      <c r="T288" s="245" t="s">
        <v>12</v>
      </c>
      <c r="U288" s="245" t="s">
        <v>317</v>
      </c>
      <c r="V288" s="245" t="s">
        <v>317</v>
      </c>
      <c r="W288" s="245" t="s">
        <v>12</v>
      </c>
      <c r="X288" s="245" t="s">
        <v>12</v>
      </c>
      <c r="Y288" s="245" t="s">
        <v>1989</v>
      </c>
      <c r="Z288" s="245" t="s">
        <v>320</v>
      </c>
      <c r="AA288" s="247">
        <v>94589</v>
      </c>
      <c r="AB288" s="245" t="s">
        <v>411</v>
      </c>
      <c r="AC288" s="245" t="s">
        <v>201</v>
      </c>
      <c r="AD288" s="245" t="s">
        <v>354</v>
      </c>
      <c r="AE288" s="245" t="s">
        <v>12</v>
      </c>
    </row>
    <row r="289" spans="2:31" ht="15" customHeight="1" x14ac:dyDescent="0.35">
      <c r="B289" s="244">
        <v>101714</v>
      </c>
      <c r="C289" s="245" t="s">
        <v>1990</v>
      </c>
      <c r="D289" s="244">
        <v>2013</v>
      </c>
      <c r="E289" s="245" t="s">
        <v>12</v>
      </c>
      <c r="F289" s="240">
        <v>2353.8060257000002</v>
      </c>
      <c r="G289" s="240" t="s">
        <v>1755</v>
      </c>
      <c r="H289" s="240" t="s">
        <v>12</v>
      </c>
      <c r="I289" s="240">
        <v>11.8060256999999</v>
      </c>
      <c r="J289" s="240">
        <v>2342</v>
      </c>
      <c r="K289" s="240">
        <v>0</v>
      </c>
      <c r="L289" s="240">
        <v>0</v>
      </c>
      <c r="M289" s="240">
        <v>0</v>
      </c>
      <c r="N289" s="240" t="s">
        <v>12</v>
      </c>
      <c r="O289" s="240">
        <v>0</v>
      </c>
      <c r="P289" s="240">
        <v>0</v>
      </c>
      <c r="Q289" s="240">
        <v>0</v>
      </c>
      <c r="R289" s="240">
        <v>0</v>
      </c>
      <c r="S289" s="240">
        <v>2353.8060257000002</v>
      </c>
      <c r="T289" s="245" t="s">
        <v>12</v>
      </c>
      <c r="U289" s="245" t="s">
        <v>317</v>
      </c>
      <c r="V289" s="245" t="s">
        <v>317</v>
      </c>
      <c r="W289" s="245" t="s">
        <v>12</v>
      </c>
      <c r="X289" s="245" t="s">
        <v>12</v>
      </c>
      <c r="Y289" s="245" t="s">
        <v>1584</v>
      </c>
      <c r="Z289" s="245" t="s">
        <v>320</v>
      </c>
      <c r="AA289" s="247">
        <v>94025</v>
      </c>
      <c r="AB289" s="245" t="s">
        <v>411</v>
      </c>
      <c r="AC289" s="245" t="s">
        <v>201</v>
      </c>
      <c r="AD289" s="245" t="s">
        <v>354</v>
      </c>
      <c r="AE289" s="245" t="s">
        <v>12</v>
      </c>
    </row>
    <row r="290" spans="2:31" ht="15" customHeight="1" x14ac:dyDescent="0.35">
      <c r="B290" s="244">
        <v>101658</v>
      </c>
      <c r="C290" s="245" t="s">
        <v>2136</v>
      </c>
      <c r="D290" s="244">
        <v>2013</v>
      </c>
      <c r="E290" s="245" t="s">
        <v>12</v>
      </c>
      <c r="F290" s="240">
        <v>4967.9115736756203</v>
      </c>
      <c r="G290" s="240" t="s">
        <v>1755</v>
      </c>
      <c r="H290" s="240" t="s">
        <v>12</v>
      </c>
      <c r="I290" s="240">
        <v>25.911573675625</v>
      </c>
      <c r="J290" s="240">
        <v>4942</v>
      </c>
      <c r="K290" s="240">
        <v>0</v>
      </c>
      <c r="L290" s="240">
        <v>0</v>
      </c>
      <c r="M290" s="240">
        <v>0</v>
      </c>
      <c r="N290" s="240" t="s">
        <v>12</v>
      </c>
      <c r="O290" s="240">
        <v>0</v>
      </c>
      <c r="P290" s="240">
        <v>0</v>
      </c>
      <c r="Q290" s="240">
        <v>0</v>
      </c>
      <c r="R290" s="240">
        <v>0</v>
      </c>
      <c r="S290" s="240">
        <v>4967.9115736756203</v>
      </c>
      <c r="T290" s="245" t="s">
        <v>12</v>
      </c>
      <c r="U290" s="245" t="s">
        <v>317</v>
      </c>
      <c r="V290" s="245" t="s">
        <v>317</v>
      </c>
      <c r="W290" s="245" t="s">
        <v>12</v>
      </c>
      <c r="X290" s="245" t="s">
        <v>12</v>
      </c>
      <c r="Y290" s="245" t="s">
        <v>625</v>
      </c>
      <c r="Z290" s="245" t="s">
        <v>320</v>
      </c>
      <c r="AA290" s="247">
        <v>95002</v>
      </c>
      <c r="AB290" s="245" t="s">
        <v>411</v>
      </c>
      <c r="AC290" s="245" t="s">
        <v>201</v>
      </c>
      <c r="AD290" s="245" t="s">
        <v>354</v>
      </c>
      <c r="AE290" s="245" t="s">
        <v>12</v>
      </c>
    </row>
    <row r="291" spans="2:31" ht="15" customHeight="1" x14ac:dyDescent="0.35">
      <c r="B291" s="244">
        <v>101451</v>
      </c>
      <c r="C291" s="245" t="s">
        <v>918</v>
      </c>
      <c r="D291" s="244">
        <v>2013</v>
      </c>
      <c r="E291" s="245" t="s">
        <v>12</v>
      </c>
      <c r="F291" s="240">
        <v>35458.742949500003</v>
      </c>
      <c r="G291" s="240" t="s">
        <v>1755</v>
      </c>
      <c r="H291" s="240" t="s">
        <v>12</v>
      </c>
      <c r="I291" s="240">
        <v>35458.742949500003</v>
      </c>
      <c r="J291" s="240">
        <v>0</v>
      </c>
      <c r="K291" s="240">
        <v>0</v>
      </c>
      <c r="L291" s="240">
        <v>0</v>
      </c>
      <c r="M291" s="240">
        <v>0</v>
      </c>
      <c r="N291" s="240" t="s">
        <v>12</v>
      </c>
      <c r="O291" s="240">
        <v>35458.742949500003</v>
      </c>
      <c r="P291" s="240">
        <v>0</v>
      </c>
      <c r="Q291" s="240">
        <v>0</v>
      </c>
      <c r="R291" s="240">
        <v>35458.742949500003</v>
      </c>
      <c r="S291" s="240">
        <v>0</v>
      </c>
      <c r="T291" s="245" t="s">
        <v>12</v>
      </c>
      <c r="U291" s="245" t="s">
        <v>316</v>
      </c>
      <c r="V291" s="245" t="s">
        <v>317</v>
      </c>
      <c r="W291" s="245" t="s">
        <v>467</v>
      </c>
      <c r="X291" s="245" t="s">
        <v>12</v>
      </c>
      <c r="Y291" s="245" t="s">
        <v>919</v>
      </c>
      <c r="Z291" s="245" t="s">
        <v>320</v>
      </c>
      <c r="AA291" s="247">
        <v>94080</v>
      </c>
      <c r="AB291" s="245" t="s">
        <v>428</v>
      </c>
      <c r="AC291" s="245" t="s">
        <v>201</v>
      </c>
      <c r="AD291" s="245" t="s">
        <v>327</v>
      </c>
      <c r="AE291" s="245" t="s">
        <v>12</v>
      </c>
    </row>
    <row r="292" spans="2:31" ht="15" customHeight="1" x14ac:dyDescent="0.35">
      <c r="B292" s="244">
        <v>100176</v>
      </c>
      <c r="C292" s="245" t="s">
        <v>1927</v>
      </c>
      <c r="D292" s="244">
        <v>2013</v>
      </c>
      <c r="E292" s="245" t="s">
        <v>12</v>
      </c>
      <c r="F292" s="240">
        <v>20956.532716879901</v>
      </c>
      <c r="G292" s="240" t="s">
        <v>1755</v>
      </c>
      <c r="H292" s="240" t="s">
        <v>12</v>
      </c>
      <c r="I292" s="240">
        <v>20956.532716879901</v>
      </c>
      <c r="J292" s="240">
        <v>0</v>
      </c>
      <c r="K292" s="240">
        <v>0</v>
      </c>
      <c r="L292" s="240">
        <v>0</v>
      </c>
      <c r="M292" s="240">
        <v>0</v>
      </c>
      <c r="N292" s="240" t="s">
        <v>12</v>
      </c>
      <c r="O292" s="240">
        <v>20956.532716879901</v>
      </c>
      <c r="P292" s="240">
        <v>0</v>
      </c>
      <c r="Q292" s="240">
        <v>0</v>
      </c>
      <c r="R292" s="240">
        <v>20956.532716879901</v>
      </c>
      <c r="S292" s="240">
        <v>0</v>
      </c>
      <c r="T292" s="245" t="s">
        <v>12</v>
      </c>
      <c r="U292" s="245" t="s">
        <v>316</v>
      </c>
      <c r="V292" s="245" t="s">
        <v>317</v>
      </c>
      <c r="W292" s="245" t="s">
        <v>430</v>
      </c>
      <c r="X292" s="245" t="s">
        <v>12</v>
      </c>
      <c r="Y292" s="245" t="s">
        <v>1105</v>
      </c>
      <c r="Z292" s="245" t="s">
        <v>320</v>
      </c>
      <c r="AA292" s="247" t="s">
        <v>1928</v>
      </c>
      <c r="AB292" s="245" t="s">
        <v>1929</v>
      </c>
      <c r="AC292" s="245" t="s">
        <v>201</v>
      </c>
      <c r="AD292" s="245" t="s">
        <v>327</v>
      </c>
      <c r="AE292" s="245" t="s">
        <v>12</v>
      </c>
    </row>
    <row r="293" spans="2:31" ht="15" customHeight="1" x14ac:dyDescent="0.35">
      <c r="B293" s="244">
        <v>101223</v>
      </c>
      <c r="C293" s="245" t="s">
        <v>2073</v>
      </c>
      <c r="D293" s="244">
        <v>2013</v>
      </c>
      <c r="E293" s="245" t="s">
        <v>12</v>
      </c>
      <c r="F293" s="240">
        <v>19777.057531999901</v>
      </c>
      <c r="G293" s="240" t="s">
        <v>1755</v>
      </c>
      <c r="H293" s="240" t="s">
        <v>12</v>
      </c>
      <c r="I293" s="240">
        <v>19777.057531999901</v>
      </c>
      <c r="J293" s="240">
        <v>0</v>
      </c>
      <c r="K293" s="240">
        <v>0</v>
      </c>
      <c r="L293" s="240">
        <v>0</v>
      </c>
      <c r="M293" s="240">
        <v>0</v>
      </c>
      <c r="N293" s="240" t="s">
        <v>12</v>
      </c>
      <c r="O293" s="240">
        <v>19777.057531999901</v>
      </c>
      <c r="P293" s="240">
        <v>0</v>
      </c>
      <c r="Q293" s="240">
        <v>0</v>
      </c>
      <c r="R293" s="240">
        <v>19777.057531999901</v>
      </c>
      <c r="S293" s="240">
        <v>0</v>
      </c>
      <c r="T293" s="245" t="s">
        <v>12</v>
      </c>
      <c r="U293" s="245" t="s">
        <v>316</v>
      </c>
      <c r="V293" s="245" t="s">
        <v>317</v>
      </c>
      <c r="W293" s="245" t="s">
        <v>350</v>
      </c>
      <c r="X293" s="245" t="s">
        <v>12</v>
      </c>
      <c r="Y293" s="245" t="s">
        <v>647</v>
      </c>
      <c r="Z293" s="245" t="s">
        <v>320</v>
      </c>
      <c r="AA293" s="247">
        <v>94509</v>
      </c>
      <c r="AB293" s="245" t="s">
        <v>352</v>
      </c>
      <c r="AC293" s="245" t="s">
        <v>204</v>
      </c>
      <c r="AD293" s="245" t="s">
        <v>354</v>
      </c>
      <c r="AE293" s="245" t="s">
        <v>12</v>
      </c>
    </row>
    <row r="294" spans="2:31" ht="15" customHeight="1" x14ac:dyDescent="0.35">
      <c r="B294" s="244">
        <v>100248</v>
      </c>
      <c r="C294" s="245" t="s">
        <v>1786</v>
      </c>
      <c r="D294" s="244">
        <v>2013</v>
      </c>
      <c r="E294" s="245" t="s">
        <v>12</v>
      </c>
      <c r="F294" s="240">
        <v>89574.317786361207</v>
      </c>
      <c r="G294" s="240" t="s">
        <v>1755</v>
      </c>
      <c r="H294" s="240" t="s">
        <v>12</v>
      </c>
      <c r="I294" s="240">
        <v>89574.317786361207</v>
      </c>
      <c r="J294" s="240">
        <v>0</v>
      </c>
      <c r="K294" s="240">
        <v>0</v>
      </c>
      <c r="L294" s="240">
        <v>0</v>
      </c>
      <c r="M294" s="240">
        <v>0</v>
      </c>
      <c r="N294" s="240" t="s">
        <v>12</v>
      </c>
      <c r="O294" s="240">
        <v>89574.317786361207</v>
      </c>
      <c r="P294" s="240">
        <v>0</v>
      </c>
      <c r="Q294" s="240">
        <v>0</v>
      </c>
      <c r="R294" s="240">
        <v>89574.317786361207</v>
      </c>
      <c r="S294" s="240">
        <v>0</v>
      </c>
      <c r="T294" s="245" t="s">
        <v>12</v>
      </c>
      <c r="U294" s="245" t="s">
        <v>480</v>
      </c>
      <c r="V294" s="245" t="s">
        <v>317</v>
      </c>
      <c r="W294" s="245" t="s">
        <v>350</v>
      </c>
      <c r="X294" s="245" t="s">
        <v>12</v>
      </c>
      <c r="Y294" s="245" t="s">
        <v>410</v>
      </c>
      <c r="Z294" s="245" t="s">
        <v>320</v>
      </c>
      <c r="AA294" s="247">
        <v>94565</v>
      </c>
      <c r="AB294" s="245" t="s">
        <v>352</v>
      </c>
      <c r="AC294" s="245" t="s">
        <v>353</v>
      </c>
      <c r="AD294" s="245" t="s">
        <v>354</v>
      </c>
      <c r="AE294" s="245" t="s">
        <v>12</v>
      </c>
    </row>
    <row r="295" spans="2:31" ht="15" customHeight="1" x14ac:dyDescent="0.35">
      <c r="B295" s="244">
        <v>104217</v>
      </c>
      <c r="C295" s="245" t="s">
        <v>2137</v>
      </c>
      <c r="D295" s="244">
        <v>2013</v>
      </c>
      <c r="E295" s="245" t="s">
        <v>12</v>
      </c>
      <c r="F295" s="240">
        <v>99027.071520752797</v>
      </c>
      <c r="G295" s="240" t="s">
        <v>1755</v>
      </c>
      <c r="H295" s="240" t="s">
        <v>12</v>
      </c>
      <c r="I295" s="240">
        <v>99027.071520752797</v>
      </c>
      <c r="J295" s="240">
        <v>0</v>
      </c>
      <c r="K295" s="240">
        <v>0</v>
      </c>
      <c r="L295" s="240">
        <v>0</v>
      </c>
      <c r="M295" s="240">
        <v>0</v>
      </c>
      <c r="N295" s="240" t="s">
        <v>12</v>
      </c>
      <c r="O295" s="240">
        <v>99027.071520752797</v>
      </c>
      <c r="P295" s="240">
        <v>0</v>
      </c>
      <c r="Q295" s="240">
        <v>0</v>
      </c>
      <c r="R295" s="240">
        <v>99027.071520752797</v>
      </c>
      <c r="S295" s="240">
        <v>0</v>
      </c>
      <c r="T295" s="245" t="s">
        <v>12</v>
      </c>
      <c r="U295" s="245" t="s">
        <v>316</v>
      </c>
      <c r="V295" s="245" t="s">
        <v>317</v>
      </c>
      <c r="W295" s="245" t="s">
        <v>350</v>
      </c>
      <c r="X295" s="245" t="s">
        <v>12</v>
      </c>
      <c r="Y295" s="245" t="s">
        <v>647</v>
      </c>
      <c r="Z295" s="245" t="s">
        <v>320</v>
      </c>
      <c r="AA295" s="247">
        <v>94509</v>
      </c>
      <c r="AB295" s="245" t="s">
        <v>352</v>
      </c>
      <c r="AC295" s="245" t="s">
        <v>353</v>
      </c>
      <c r="AD295" s="245" t="s">
        <v>354</v>
      </c>
      <c r="AE295" s="245" t="s">
        <v>12</v>
      </c>
    </row>
    <row r="296" spans="2:31" ht="15" customHeight="1" x14ac:dyDescent="0.35">
      <c r="B296" s="244">
        <v>104474</v>
      </c>
      <c r="C296" s="245" t="s">
        <v>920</v>
      </c>
      <c r="D296" s="244">
        <v>2013</v>
      </c>
      <c r="E296" s="245" t="s">
        <v>12</v>
      </c>
      <c r="F296" s="240">
        <v>16835.069505574302</v>
      </c>
      <c r="G296" s="240" t="s">
        <v>1755</v>
      </c>
      <c r="H296" s="240" t="s">
        <v>12</v>
      </c>
      <c r="I296" s="240">
        <v>7.0695055743374899</v>
      </c>
      <c r="J296" s="240">
        <v>16828</v>
      </c>
      <c r="K296" s="240">
        <v>0</v>
      </c>
      <c r="L296" s="240">
        <v>0</v>
      </c>
      <c r="M296" s="240">
        <v>0</v>
      </c>
      <c r="N296" s="240" t="s">
        <v>12</v>
      </c>
      <c r="O296" s="240">
        <v>0</v>
      </c>
      <c r="P296" s="240">
        <v>0</v>
      </c>
      <c r="Q296" s="240">
        <v>0</v>
      </c>
      <c r="R296" s="240">
        <v>0</v>
      </c>
      <c r="S296" s="240">
        <v>16835.069505574302</v>
      </c>
      <c r="T296" s="245" t="s">
        <v>12</v>
      </c>
      <c r="U296" s="245" t="s">
        <v>317</v>
      </c>
      <c r="V296" s="245" t="s">
        <v>317</v>
      </c>
      <c r="W296" s="245" t="s">
        <v>12</v>
      </c>
      <c r="X296" s="245" t="s">
        <v>12</v>
      </c>
      <c r="Y296" s="245" t="s">
        <v>873</v>
      </c>
      <c r="Z296" s="245" t="s">
        <v>320</v>
      </c>
      <c r="AA296" s="247">
        <v>95648</v>
      </c>
      <c r="AB296" s="245" t="s">
        <v>411</v>
      </c>
      <c r="AC296" s="245" t="s">
        <v>201</v>
      </c>
      <c r="AD296" s="245" t="s">
        <v>354</v>
      </c>
      <c r="AE296" s="245" t="s">
        <v>12</v>
      </c>
    </row>
    <row r="297" spans="2:31" ht="15" customHeight="1" x14ac:dyDescent="0.35">
      <c r="B297" s="244">
        <v>101700</v>
      </c>
      <c r="C297" s="245" t="s">
        <v>922</v>
      </c>
      <c r="D297" s="244">
        <v>2013</v>
      </c>
      <c r="E297" s="245" t="s">
        <v>12</v>
      </c>
      <c r="F297" s="240">
        <v>32713.052643999901</v>
      </c>
      <c r="G297" s="240" t="s">
        <v>1755</v>
      </c>
      <c r="H297" s="240" t="s">
        <v>12</v>
      </c>
      <c r="I297" s="240">
        <v>32713.052643999901</v>
      </c>
      <c r="J297" s="240">
        <v>0</v>
      </c>
      <c r="K297" s="240">
        <v>0</v>
      </c>
      <c r="L297" s="240">
        <v>0</v>
      </c>
      <c r="M297" s="240">
        <v>0</v>
      </c>
      <c r="N297" s="240" t="s">
        <v>12</v>
      </c>
      <c r="O297" s="240">
        <v>32713.052643999901</v>
      </c>
      <c r="P297" s="240">
        <v>0</v>
      </c>
      <c r="Q297" s="240">
        <v>0</v>
      </c>
      <c r="R297" s="240">
        <v>32713.052643999901</v>
      </c>
      <c r="S297" s="240">
        <v>0</v>
      </c>
      <c r="T297" s="245" t="s">
        <v>12</v>
      </c>
      <c r="U297" s="245" t="s">
        <v>316</v>
      </c>
      <c r="V297" s="245" t="s">
        <v>316</v>
      </c>
      <c r="W297" s="245" t="s">
        <v>381</v>
      </c>
      <c r="X297" s="245" t="s">
        <v>12</v>
      </c>
      <c r="Y297" s="245" t="s">
        <v>647</v>
      </c>
      <c r="Z297" s="245" t="s">
        <v>320</v>
      </c>
      <c r="AA297" s="247">
        <v>94509</v>
      </c>
      <c r="AB297" s="245" t="s">
        <v>923</v>
      </c>
      <c r="AC297" s="245" t="s">
        <v>201</v>
      </c>
      <c r="AD297" s="245" t="s">
        <v>327</v>
      </c>
      <c r="AE297" s="245" t="s">
        <v>12</v>
      </c>
    </row>
    <row r="298" spans="2:31" ht="15" customHeight="1" x14ac:dyDescent="0.35">
      <c r="B298" s="244">
        <v>104208</v>
      </c>
      <c r="C298" s="245" t="s">
        <v>1930</v>
      </c>
      <c r="D298" s="244">
        <v>2013</v>
      </c>
      <c r="E298" s="245" t="s">
        <v>12</v>
      </c>
      <c r="F298" s="240">
        <v>20118.714206960001</v>
      </c>
      <c r="G298" s="240" t="s">
        <v>1755</v>
      </c>
      <c r="H298" s="240" t="s">
        <v>12</v>
      </c>
      <c r="I298" s="240">
        <v>20118.714206960001</v>
      </c>
      <c r="J298" s="240">
        <v>0</v>
      </c>
      <c r="K298" s="240">
        <v>0</v>
      </c>
      <c r="L298" s="240">
        <v>0</v>
      </c>
      <c r="M298" s="240">
        <v>0</v>
      </c>
      <c r="N298" s="240" t="s">
        <v>12</v>
      </c>
      <c r="O298" s="240">
        <v>0</v>
      </c>
      <c r="P298" s="240">
        <v>0</v>
      </c>
      <c r="Q298" s="240">
        <v>0</v>
      </c>
      <c r="R298" s="240">
        <v>0</v>
      </c>
      <c r="S298" s="240">
        <v>20118.714206960001</v>
      </c>
      <c r="T298" s="245" t="s">
        <v>12</v>
      </c>
      <c r="U298" s="245" t="s">
        <v>317</v>
      </c>
      <c r="V298" s="245" t="s">
        <v>317</v>
      </c>
      <c r="W298" s="245" t="s">
        <v>12</v>
      </c>
      <c r="X298" s="245" t="s">
        <v>12</v>
      </c>
      <c r="Y298" s="245" t="s">
        <v>1931</v>
      </c>
      <c r="Z298" s="245" t="s">
        <v>320</v>
      </c>
      <c r="AA298" s="247">
        <v>94577</v>
      </c>
      <c r="AB298" s="245" t="s">
        <v>601</v>
      </c>
      <c r="AC298" s="245" t="s">
        <v>201</v>
      </c>
      <c r="AD298" s="245" t="s">
        <v>327</v>
      </c>
      <c r="AE298" s="245" t="s">
        <v>12</v>
      </c>
    </row>
    <row r="299" spans="2:31" ht="15" customHeight="1" x14ac:dyDescent="0.35">
      <c r="B299" s="244">
        <v>104507</v>
      </c>
      <c r="C299" s="245" t="s">
        <v>924</v>
      </c>
      <c r="D299" s="244">
        <v>2013</v>
      </c>
      <c r="E299" s="245" t="s">
        <v>12</v>
      </c>
      <c r="F299" s="240">
        <v>0</v>
      </c>
      <c r="G299" s="240" t="s">
        <v>1755</v>
      </c>
      <c r="H299" s="240" t="s">
        <v>12</v>
      </c>
      <c r="I299" s="240">
        <v>0</v>
      </c>
      <c r="J299" s="240">
        <v>0</v>
      </c>
      <c r="K299" s="240">
        <v>0</v>
      </c>
      <c r="L299" s="240">
        <v>0</v>
      </c>
      <c r="M299" s="240">
        <v>0</v>
      </c>
      <c r="N299" s="240" t="s">
        <v>12</v>
      </c>
      <c r="O299" s="240">
        <v>0</v>
      </c>
      <c r="P299" s="240">
        <v>0</v>
      </c>
      <c r="Q299" s="240">
        <v>0</v>
      </c>
      <c r="R299" s="240">
        <v>0</v>
      </c>
      <c r="S299" s="240">
        <v>0</v>
      </c>
      <c r="T299" s="245" t="s">
        <v>12</v>
      </c>
      <c r="U299" s="245" t="s">
        <v>317</v>
      </c>
      <c r="V299" s="245" t="s">
        <v>317</v>
      </c>
      <c r="W299" s="245" t="s">
        <v>12</v>
      </c>
      <c r="X299" s="245" t="s">
        <v>12</v>
      </c>
      <c r="Y299" s="245" t="s">
        <v>444</v>
      </c>
      <c r="Z299" s="245" t="s">
        <v>445</v>
      </c>
      <c r="AA299" s="247">
        <v>77070</v>
      </c>
      <c r="AB299" s="245" t="s">
        <v>321</v>
      </c>
      <c r="AC299" s="245" t="s">
        <v>322</v>
      </c>
      <c r="AD299" s="245" t="s">
        <v>323</v>
      </c>
      <c r="AE299" s="245" t="s">
        <v>12</v>
      </c>
    </row>
    <row r="300" spans="2:31" ht="15" customHeight="1" x14ac:dyDescent="0.35">
      <c r="B300" s="244">
        <v>104119</v>
      </c>
      <c r="C300" s="245" t="s">
        <v>2074</v>
      </c>
      <c r="D300" s="244">
        <v>2013</v>
      </c>
      <c r="E300" s="245" t="s">
        <v>12</v>
      </c>
      <c r="F300" s="240">
        <v>188205.731839999</v>
      </c>
      <c r="G300" s="240" t="s">
        <v>1755</v>
      </c>
      <c r="H300" s="240" t="s">
        <v>12</v>
      </c>
      <c r="I300" s="240">
        <v>0</v>
      </c>
      <c r="J300" s="240">
        <v>0</v>
      </c>
      <c r="K300" s="240">
        <v>0</v>
      </c>
      <c r="L300" s="240">
        <v>0</v>
      </c>
      <c r="M300" s="240">
        <v>188205.731839999</v>
      </c>
      <c r="N300" s="240" t="s">
        <v>12</v>
      </c>
      <c r="O300" s="240">
        <v>0</v>
      </c>
      <c r="P300" s="240">
        <v>0</v>
      </c>
      <c r="Q300" s="240">
        <v>185697.97675724101</v>
      </c>
      <c r="R300" s="240">
        <v>185697.97675724101</v>
      </c>
      <c r="S300" s="240">
        <v>2507.7550827589798</v>
      </c>
      <c r="T300" s="245" t="s">
        <v>12</v>
      </c>
      <c r="U300" s="245" t="s">
        <v>316</v>
      </c>
      <c r="V300" s="245" t="s">
        <v>317</v>
      </c>
      <c r="W300" s="245" t="s">
        <v>363</v>
      </c>
      <c r="X300" s="245" t="s">
        <v>12</v>
      </c>
      <c r="Y300" s="245" t="s">
        <v>2075</v>
      </c>
      <c r="Z300" s="245" t="s">
        <v>943</v>
      </c>
      <c r="AA300" s="247">
        <v>33602</v>
      </c>
      <c r="AB300" s="245" t="s">
        <v>321</v>
      </c>
      <c r="AC300" s="245" t="s">
        <v>322</v>
      </c>
      <c r="AD300" s="245" t="s">
        <v>323</v>
      </c>
      <c r="AE300" s="245" t="s">
        <v>12</v>
      </c>
    </row>
    <row r="301" spans="2:31" ht="15" customHeight="1" x14ac:dyDescent="0.35">
      <c r="B301" s="244">
        <v>3034</v>
      </c>
      <c r="C301" s="245" t="s">
        <v>926</v>
      </c>
      <c r="D301" s="244">
        <v>2013</v>
      </c>
      <c r="E301" s="245" t="s">
        <v>12</v>
      </c>
      <c r="F301" s="240">
        <v>560060.08045991603</v>
      </c>
      <c r="G301" s="240" t="s">
        <v>1755</v>
      </c>
      <c r="H301" s="240" t="s">
        <v>12</v>
      </c>
      <c r="I301" s="240">
        <v>0</v>
      </c>
      <c r="J301" s="240">
        <v>0</v>
      </c>
      <c r="K301" s="240">
        <v>0</v>
      </c>
      <c r="L301" s="240">
        <v>0</v>
      </c>
      <c r="M301" s="240">
        <v>560060.08045991603</v>
      </c>
      <c r="N301" s="240" t="s">
        <v>12</v>
      </c>
      <c r="O301" s="240">
        <v>0</v>
      </c>
      <c r="P301" s="240">
        <v>0</v>
      </c>
      <c r="Q301" s="240">
        <v>412497.54575928202</v>
      </c>
      <c r="R301" s="240">
        <v>412497.54575928202</v>
      </c>
      <c r="S301" s="240">
        <v>147562.534700633</v>
      </c>
      <c r="T301" s="245" t="s">
        <v>12</v>
      </c>
      <c r="U301" s="245" t="s">
        <v>316</v>
      </c>
      <c r="V301" s="245" t="s">
        <v>317</v>
      </c>
      <c r="W301" s="245" t="s">
        <v>497</v>
      </c>
      <c r="X301" s="245" t="s">
        <v>12</v>
      </c>
      <c r="Y301" s="245" t="s">
        <v>927</v>
      </c>
      <c r="Z301" s="245" t="s">
        <v>320</v>
      </c>
      <c r="AA301" s="247">
        <v>91206</v>
      </c>
      <c r="AB301" s="245" t="s">
        <v>321</v>
      </c>
      <c r="AC301" s="245" t="s">
        <v>322</v>
      </c>
      <c r="AD301" s="245" t="s">
        <v>323</v>
      </c>
      <c r="AE301" s="245" t="s">
        <v>12</v>
      </c>
    </row>
    <row r="302" spans="2:31" ht="15" customHeight="1" x14ac:dyDescent="0.35">
      <c r="B302" s="244">
        <v>100180</v>
      </c>
      <c r="C302" s="245" t="s">
        <v>928</v>
      </c>
      <c r="D302" s="244">
        <v>2013</v>
      </c>
      <c r="E302" s="245" t="s">
        <v>12</v>
      </c>
      <c r="F302" s="240">
        <v>77834.262615697895</v>
      </c>
      <c r="G302" s="240" t="s">
        <v>1755</v>
      </c>
      <c r="H302" s="240" t="s">
        <v>12</v>
      </c>
      <c r="I302" s="240">
        <v>77834.262615697895</v>
      </c>
      <c r="J302" s="240">
        <v>0</v>
      </c>
      <c r="K302" s="240">
        <v>0</v>
      </c>
      <c r="L302" s="240">
        <v>0</v>
      </c>
      <c r="M302" s="240">
        <v>0</v>
      </c>
      <c r="N302" s="240" t="s">
        <v>12</v>
      </c>
      <c r="O302" s="240">
        <v>77834.262615697895</v>
      </c>
      <c r="P302" s="240">
        <v>0</v>
      </c>
      <c r="Q302" s="240">
        <v>0</v>
      </c>
      <c r="R302" s="240">
        <v>77834.262615697895</v>
      </c>
      <c r="S302" s="240">
        <v>0</v>
      </c>
      <c r="T302" s="245" t="s">
        <v>12</v>
      </c>
      <c r="U302" s="245" t="s">
        <v>316</v>
      </c>
      <c r="V302" s="245" t="s">
        <v>317</v>
      </c>
      <c r="W302" s="245" t="s">
        <v>2138</v>
      </c>
      <c r="X302" s="245" t="s">
        <v>12</v>
      </c>
      <c r="Y302" s="245" t="s">
        <v>631</v>
      </c>
      <c r="Z302" s="245" t="s">
        <v>320</v>
      </c>
      <c r="AA302" s="247">
        <v>92025</v>
      </c>
      <c r="AB302" s="245" t="s">
        <v>411</v>
      </c>
      <c r="AC302" s="245" t="s">
        <v>201</v>
      </c>
      <c r="AD302" s="245" t="s">
        <v>458</v>
      </c>
      <c r="AE302" s="245" t="s">
        <v>12</v>
      </c>
    </row>
    <row r="303" spans="2:31" ht="15" customHeight="1" x14ac:dyDescent="0.35">
      <c r="B303" s="244">
        <v>100147</v>
      </c>
      <c r="C303" s="245" t="s">
        <v>1854</v>
      </c>
      <c r="D303" s="244">
        <v>2013</v>
      </c>
      <c r="E303" s="245" t="s">
        <v>12</v>
      </c>
      <c r="F303" s="240">
        <v>126469.17600000001</v>
      </c>
      <c r="G303" s="240" t="s">
        <v>1755</v>
      </c>
      <c r="H303" s="240" t="s">
        <v>12</v>
      </c>
      <c r="I303" s="240">
        <v>126469.17600000001</v>
      </c>
      <c r="J303" s="240">
        <v>0</v>
      </c>
      <c r="K303" s="240">
        <v>0</v>
      </c>
      <c r="L303" s="240">
        <v>0</v>
      </c>
      <c r="M303" s="240">
        <v>0</v>
      </c>
      <c r="N303" s="240" t="s">
        <v>12</v>
      </c>
      <c r="O303" s="240">
        <v>126469.17600000001</v>
      </c>
      <c r="P303" s="240">
        <v>0</v>
      </c>
      <c r="Q303" s="240">
        <v>0</v>
      </c>
      <c r="R303" s="240">
        <v>126469.17600000001</v>
      </c>
      <c r="S303" s="240">
        <v>0</v>
      </c>
      <c r="T303" s="245" t="s">
        <v>12</v>
      </c>
      <c r="U303" s="245" t="s">
        <v>316</v>
      </c>
      <c r="V303" s="245" t="s">
        <v>316</v>
      </c>
      <c r="W303" s="245" t="s">
        <v>467</v>
      </c>
      <c r="X303" s="245" t="s">
        <v>12</v>
      </c>
      <c r="Y303" s="245" t="s">
        <v>600</v>
      </c>
      <c r="Z303" s="245" t="s">
        <v>320</v>
      </c>
      <c r="AA303" s="247">
        <v>95050</v>
      </c>
      <c r="AB303" s="245" t="s">
        <v>601</v>
      </c>
      <c r="AC303" s="245" t="s">
        <v>201</v>
      </c>
      <c r="AD303" s="245" t="s">
        <v>327</v>
      </c>
      <c r="AE303" s="245" t="s">
        <v>12</v>
      </c>
    </row>
    <row r="304" spans="2:31" ht="15" customHeight="1" x14ac:dyDescent="0.35">
      <c r="B304" s="244">
        <v>100181</v>
      </c>
      <c r="C304" s="245" t="s">
        <v>933</v>
      </c>
      <c r="D304" s="244">
        <v>2013</v>
      </c>
      <c r="E304" s="245" t="s">
        <v>12</v>
      </c>
      <c r="F304" s="240">
        <v>162820.85919655001</v>
      </c>
      <c r="G304" s="240" t="s">
        <v>1755</v>
      </c>
      <c r="H304" s="240" t="s">
        <v>12</v>
      </c>
      <c r="I304" s="240">
        <v>65457.859196549703</v>
      </c>
      <c r="J304" s="240">
        <v>97363</v>
      </c>
      <c r="K304" s="240">
        <v>0</v>
      </c>
      <c r="L304" s="240">
        <v>0</v>
      </c>
      <c r="M304" s="240">
        <v>0</v>
      </c>
      <c r="N304" s="240" t="s">
        <v>12</v>
      </c>
      <c r="O304" s="240">
        <v>65457.859196549703</v>
      </c>
      <c r="P304" s="240">
        <v>0</v>
      </c>
      <c r="Q304" s="240">
        <v>0</v>
      </c>
      <c r="R304" s="240">
        <v>65457.859196549703</v>
      </c>
      <c r="S304" s="240">
        <v>97363</v>
      </c>
      <c r="T304" s="245" t="s">
        <v>12</v>
      </c>
      <c r="U304" s="245" t="s">
        <v>316</v>
      </c>
      <c r="V304" s="245" t="s">
        <v>317</v>
      </c>
      <c r="W304" s="245" t="s">
        <v>497</v>
      </c>
      <c r="X304" s="245" t="s">
        <v>12</v>
      </c>
      <c r="Y304" s="245" t="s">
        <v>927</v>
      </c>
      <c r="Z304" s="245" t="s">
        <v>320</v>
      </c>
      <c r="AA304" s="247">
        <v>91201</v>
      </c>
      <c r="AB304" s="245" t="s">
        <v>352</v>
      </c>
      <c r="AC304" s="245" t="s">
        <v>353</v>
      </c>
      <c r="AD304" s="245" t="s">
        <v>354</v>
      </c>
      <c r="AE304" s="245" t="s">
        <v>12</v>
      </c>
    </row>
    <row r="305" spans="2:31" ht="15" customHeight="1" x14ac:dyDescent="0.35">
      <c r="B305" s="244">
        <v>101155</v>
      </c>
      <c r="C305" s="245" t="s">
        <v>2139</v>
      </c>
      <c r="D305" s="244">
        <v>2013</v>
      </c>
      <c r="E305" s="245" t="s">
        <v>12</v>
      </c>
      <c r="F305" s="240">
        <v>23407.0772414569</v>
      </c>
      <c r="G305" s="240" t="s">
        <v>1755</v>
      </c>
      <c r="H305" s="240" t="s">
        <v>12</v>
      </c>
      <c r="I305" s="240">
        <v>23407.0772414569</v>
      </c>
      <c r="J305" s="240">
        <v>0</v>
      </c>
      <c r="K305" s="240">
        <v>0</v>
      </c>
      <c r="L305" s="240">
        <v>0</v>
      </c>
      <c r="M305" s="240">
        <v>0</v>
      </c>
      <c r="N305" s="240" t="s">
        <v>12</v>
      </c>
      <c r="O305" s="240">
        <v>0</v>
      </c>
      <c r="P305" s="240">
        <v>0</v>
      </c>
      <c r="Q305" s="240">
        <v>0</v>
      </c>
      <c r="R305" s="240">
        <v>0</v>
      </c>
      <c r="S305" s="240">
        <v>23407.0772414569</v>
      </c>
      <c r="T305" s="245" t="s">
        <v>12</v>
      </c>
      <c r="U305" s="245" t="s">
        <v>317</v>
      </c>
      <c r="V305" s="245" t="s">
        <v>317</v>
      </c>
      <c r="W305" s="245" t="s">
        <v>12</v>
      </c>
      <c r="X305" s="245" t="s">
        <v>12</v>
      </c>
      <c r="Y305" s="245" t="s">
        <v>935</v>
      </c>
      <c r="Z305" s="245" t="s">
        <v>320</v>
      </c>
      <c r="AA305" s="247">
        <v>93458</v>
      </c>
      <c r="AB305" s="245" t="s">
        <v>391</v>
      </c>
      <c r="AC305" s="245" t="s">
        <v>566</v>
      </c>
      <c r="AD305" s="245" t="s">
        <v>392</v>
      </c>
      <c r="AE305" s="245" t="s">
        <v>12</v>
      </c>
    </row>
    <row r="306" spans="2:31" ht="15" customHeight="1" x14ac:dyDescent="0.35">
      <c r="B306" s="244">
        <v>3035</v>
      </c>
      <c r="C306" s="245" t="s">
        <v>936</v>
      </c>
      <c r="D306" s="244">
        <v>2013</v>
      </c>
      <c r="E306" s="245" t="s">
        <v>12</v>
      </c>
      <c r="F306" s="240">
        <v>0</v>
      </c>
      <c r="G306" s="240" t="s">
        <v>1755</v>
      </c>
      <c r="H306" s="240" t="s">
        <v>12</v>
      </c>
      <c r="I306" s="240">
        <v>0</v>
      </c>
      <c r="J306" s="240">
        <v>0</v>
      </c>
      <c r="K306" s="240">
        <v>0</v>
      </c>
      <c r="L306" s="240">
        <v>0</v>
      </c>
      <c r="M306" s="240">
        <v>0</v>
      </c>
      <c r="N306" s="240" t="s">
        <v>12</v>
      </c>
      <c r="O306" s="240">
        <v>0</v>
      </c>
      <c r="P306" s="240">
        <v>0</v>
      </c>
      <c r="Q306" s="240">
        <v>0</v>
      </c>
      <c r="R306" s="240">
        <v>0</v>
      </c>
      <c r="S306" s="240">
        <v>0</v>
      </c>
      <c r="T306" s="245" t="s">
        <v>12</v>
      </c>
      <c r="U306" s="245" t="s">
        <v>317</v>
      </c>
      <c r="V306" s="245" t="s">
        <v>317</v>
      </c>
      <c r="W306" s="245" t="s">
        <v>12</v>
      </c>
      <c r="X306" s="245" t="s">
        <v>12</v>
      </c>
      <c r="Y306" s="245" t="s">
        <v>937</v>
      </c>
      <c r="Z306" s="245" t="s">
        <v>320</v>
      </c>
      <c r="AA306" s="247">
        <v>95948</v>
      </c>
      <c r="AB306" s="245" t="s">
        <v>321</v>
      </c>
      <c r="AC306" s="245" t="s">
        <v>322</v>
      </c>
      <c r="AD306" s="245" t="s">
        <v>323</v>
      </c>
      <c r="AE306" s="245" t="s">
        <v>12</v>
      </c>
    </row>
    <row r="307" spans="2:31" ht="15" customHeight="1" x14ac:dyDescent="0.35">
      <c r="B307" s="244">
        <v>101713</v>
      </c>
      <c r="C307" s="245" t="s">
        <v>1992</v>
      </c>
      <c r="D307" s="244">
        <v>2013</v>
      </c>
      <c r="E307" s="245" t="s">
        <v>12</v>
      </c>
      <c r="F307" s="240">
        <v>5794.0632289179903</v>
      </c>
      <c r="G307" s="240" t="s">
        <v>1755</v>
      </c>
      <c r="H307" s="240" t="s">
        <v>12</v>
      </c>
      <c r="I307" s="240">
        <v>29.063228917990301</v>
      </c>
      <c r="J307" s="240">
        <v>5765</v>
      </c>
      <c r="K307" s="240">
        <v>0</v>
      </c>
      <c r="L307" s="240">
        <v>0</v>
      </c>
      <c r="M307" s="240">
        <v>0</v>
      </c>
      <c r="N307" s="240" t="s">
        <v>12</v>
      </c>
      <c r="O307" s="240">
        <v>0</v>
      </c>
      <c r="P307" s="240">
        <v>0</v>
      </c>
      <c r="Q307" s="240">
        <v>0</v>
      </c>
      <c r="R307" s="240">
        <v>0</v>
      </c>
      <c r="S307" s="240">
        <v>5794.0632289179903</v>
      </c>
      <c r="T307" s="245" t="s">
        <v>12</v>
      </c>
      <c r="U307" s="245" t="s">
        <v>317</v>
      </c>
      <c r="V307" s="245" t="s">
        <v>317</v>
      </c>
      <c r="W307" s="245" t="s">
        <v>12</v>
      </c>
      <c r="X307" s="245" t="s">
        <v>12</v>
      </c>
      <c r="Y307" s="245" t="s">
        <v>625</v>
      </c>
      <c r="Z307" s="245" t="s">
        <v>320</v>
      </c>
      <c r="AA307" s="247">
        <v>95120</v>
      </c>
      <c r="AB307" s="245" t="s">
        <v>411</v>
      </c>
      <c r="AC307" s="245" t="s">
        <v>201</v>
      </c>
      <c r="AD307" s="245" t="s">
        <v>354</v>
      </c>
      <c r="AE307" s="245" t="s">
        <v>12</v>
      </c>
    </row>
    <row r="308" spans="2:31" ht="15" customHeight="1" x14ac:dyDescent="0.35">
      <c r="B308" s="244">
        <v>101721</v>
      </c>
      <c r="C308" s="245" t="s">
        <v>1932</v>
      </c>
      <c r="D308" s="244">
        <v>2013</v>
      </c>
      <c r="E308" s="245" t="s">
        <v>12</v>
      </c>
      <c r="F308" s="240">
        <v>114942.71681232</v>
      </c>
      <c r="G308" s="240" t="s">
        <v>1755</v>
      </c>
      <c r="H308" s="240" t="s">
        <v>12</v>
      </c>
      <c r="I308" s="240">
        <v>114942.71681232</v>
      </c>
      <c r="J308" s="240">
        <v>0</v>
      </c>
      <c r="K308" s="240">
        <v>0</v>
      </c>
      <c r="L308" s="240">
        <v>0</v>
      </c>
      <c r="M308" s="240">
        <v>0</v>
      </c>
      <c r="N308" s="240" t="s">
        <v>12</v>
      </c>
      <c r="O308" s="240">
        <v>114942.71681232</v>
      </c>
      <c r="P308" s="240">
        <v>0</v>
      </c>
      <c r="Q308" s="240">
        <v>0</v>
      </c>
      <c r="R308" s="240">
        <v>114942.71681232</v>
      </c>
      <c r="S308" s="240">
        <v>0</v>
      </c>
      <c r="T308" s="245" t="s">
        <v>12</v>
      </c>
      <c r="U308" s="245" t="s">
        <v>316</v>
      </c>
      <c r="V308" s="245" t="s">
        <v>316</v>
      </c>
      <c r="W308" s="245" t="s">
        <v>2118</v>
      </c>
      <c r="X308" s="245" t="s">
        <v>12</v>
      </c>
      <c r="Y308" s="245" t="s">
        <v>939</v>
      </c>
      <c r="Z308" s="245" t="s">
        <v>320</v>
      </c>
      <c r="AA308" s="247">
        <v>93631</v>
      </c>
      <c r="AB308" s="245" t="s">
        <v>940</v>
      </c>
      <c r="AC308" s="245" t="s">
        <v>476</v>
      </c>
      <c r="AD308" s="245" t="s">
        <v>327</v>
      </c>
      <c r="AE308" s="245" t="s">
        <v>12</v>
      </c>
    </row>
    <row r="309" spans="2:31" ht="15" customHeight="1" x14ac:dyDescent="0.35">
      <c r="B309" s="244">
        <v>104473</v>
      </c>
      <c r="C309" s="245" t="s">
        <v>2140</v>
      </c>
      <c r="D309" s="244">
        <v>2013</v>
      </c>
      <c r="E309" s="245" t="s">
        <v>12</v>
      </c>
      <c r="F309" s="240">
        <v>0</v>
      </c>
      <c r="G309" s="240" t="s">
        <v>1755</v>
      </c>
      <c r="H309" s="240" t="s">
        <v>12</v>
      </c>
      <c r="I309" s="240">
        <v>0</v>
      </c>
      <c r="J309" s="240">
        <v>0</v>
      </c>
      <c r="K309" s="240">
        <v>0</v>
      </c>
      <c r="L309" s="240">
        <v>0</v>
      </c>
      <c r="M309" s="240">
        <v>0</v>
      </c>
      <c r="N309" s="240" t="s">
        <v>12</v>
      </c>
      <c r="O309" s="240">
        <v>0</v>
      </c>
      <c r="P309" s="240">
        <v>0</v>
      </c>
      <c r="Q309" s="240">
        <v>0</v>
      </c>
      <c r="R309" s="240">
        <v>0</v>
      </c>
      <c r="S309" s="240">
        <v>0</v>
      </c>
      <c r="T309" s="245" t="s">
        <v>12</v>
      </c>
      <c r="U309" s="245" t="s">
        <v>317</v>
      </c>
      <c r="V309" s="245" t="s">
        <v>317</v>
      </c>
      <c r="W309" s="245" t="s">
        <v>12</v>
      </c>
      <c r="X309" s="245" t="s">
        <v>12</v>
      </c>
      <c r="Y309" s="245" t="s">
        <v>942</v>
      </c>
      <c r="Z309" s="245" t="s">
        <v>943</v>
      </c>
      <c r="AA309" s="247">
        <v>33134</v>
      </c>
      <c r="AB309" s="245" t="s">
        <v>321</v>
      </c>
      <c r="AC309" s="245" t="s">
        <v>322</v>
      </c>
      <c r="AD309" s="245" t="s">
        <v>323</v>
      </c>
      <c r="AE309" s="245" t="s">
        <v>12</v>
      </c>
    </row>
    <row r="310" spans="2:31" ht="15" customHeight="1" x14ac:dyDescent="0.35">
      <c r="B310" s="244">
        <v>101542</v>
      </c>
      <c r="C310" s="245" t="s">
        <v>2076</v>
      </c>
      <c r="D310" s="244">
        <v>2013</v>
      </c>
      <c r="E310" s="245" t="s">
        <v>12</v>
      </c>
      <c r="F310" s="240">
        <v>69833.291224000001</v>
      </c>
      <c r="G310" s="240" t="s">
        <v>1755</v>
      </c>
      <c r="H310" s="240" t="s">
        <v>12</v>
      </c>
      <c r="I310" s="240">
        <v>69833.291224000001</v>
      </c>
      <c r="J310" s="240">
        <v>0</v>
      </c>
      <c r="K310" s="240">
        <v>0</v>
      </c>
      <c r="L310" s="240">
        <v>0</v>
      </c>
      <c r="M310" s="240">
        <v>0</v>
      </c>
      <c r="N310" s="240" t="s">
        <v>12</v>
      </c>
      <c r="O310" s="240">
        <v>69833.291224000001</v>
      </c>
      <c r="P310" s="240">
        <v>0</v>
      </c>
      <c r="Q310" s="240">
        <v>0</v>
      </c>
      <c r="R310" s="240">
        <v>69833.291224000001</v>
      </c>
      <c r="S310" s="240">
        <v>0</v>
      </c>
      <c r="T310" s="245" t="s">
        <v>12</v>
      </c>
      <c r="U310" s="245" t="s">
        <v>316</v>
      </c>
      <c r="V310" s="245" t="s">
        <v>317</v>
      </c>
      <c r="W310" s="245" t="s">
        <v>2115</v>
      </c>
      <c r="X310" s="245" t="s">
        <v>12</v>
      </c>
      <c r="Y310" s="245" t="s">
        <v>693</v>
      </c>
      <c r="Z310" s="245" t="s">
        <v>320</v>
      </c>
      <c r="AA310" s="247">
        <v>93230</v>
      </c>
      <c r="AB310" s="245" t="s">
        <v>352</v>
      </c>
      <c r="AC310" s="245" t="s">
        <v>204</v>
      </c>
      <c r="AD310" s="245" t="s">
        <v>354</v>
      </c>
      <c r="AE310" s="245" t="s">
        <v>12</v>
      </c>
    </row>
    <row r="311" spans="2:31" ht="15" customHeight="1" x14ac:dyDescent="0.35">
      <c r="B311" s="244">
        <v>101364</v>
      </c>
      <c r="C311" s="245" t="s">
        <v>2077</v>
      </c>
      <c r="D311" s="244">
        <v>2013</v>
      </c>
      <c r="E311" s="245" t="s">
        <v>12</v>
      </c>
      <c r="F311" s="240">
        <v>32990.7889</v>
      </c>
      <c r="G311" s="240" t="s">
        <v>1755</v>
      </c>
      <c r="H311" s="240" t="s">
        <v>12</v>
      </c>
      <c r="I311" s="240">
        <v>32990.7889</v>
      </c>
      <c r="J311" s="240">
        <v>0</v>
      </c>
      <c r="K311" s="240">
        <v>0</v>
      </c>
      <c r="L311" s="240">
        <v>0</v>
      </c>
      <c r="M311" s="240">
        <v>0</v>
      </c>
      <c r="N311" s="240" t="s">
        <v>12</v>
      </c>
      <c r="O311" s="240">
        <v>32990.7889</v>
      </c>
      <c r="P311" s="240">
        <v>0</v>
      </c>
      <c r="Q311" s="240">
        <v>0</v>
      </c>
      <c r="R311" s="240">
        <v>32990.7889</v>
      </c>
      <c r="S311" s="240">
        <v>0</v>
      </c>
      <c r="T311" s="245" t="s">
        <v>12</v>
      </c>
      <c r="U311" s="245" t="s">
        <v>316</v>
      </c>
      <c r="V311" s="245" t="s">
        <v>317</v>
      </c>
      <c r="W311" s="245" t="s">
        <v>2115</v>
      </c>
      <c r="X311" s="245" t="s">
        <v>12</v>
      </c>
      <c r="Y311" s="245" t="s">
        <v>952</v>
      </c>
      <c r="Z311" s="245" t="s">
        <v>320</v>
      </c>
      <c r="AA311" s="247">
        <v>93245</v>
      </c>
      <c r="AB311" s="245" t="s">
        <v>352</v>
      </c>
      <c r="AC311" s="245" t="s">
        <v>204</v>
      </c>
      <c r="AD311" s="245" t="s">
        <v>354</v>
      </c>
      <c r="AE311" s="245" t="s">
        <v>12</v>
      </c>
    </row>
    <row r="312" spans="2:31" ht="15" customHeight="1" x14ac:dyDescent="0.35">
      <c r="B312" s="244">
        <v>100358</v>
      </c>
      <c r="C312" s="245" t="s">
        <v>2078</v>
      </c>
      <c r="D312" s="244">
        <v>2013</v>
      </c>
      <c r="E312" s="245" t="s">
        <v>12</v>
      </c>
      <c r="F312" s="240">
        <v>261876.35119513</v>
      </c>
      <c r="G312" s="240" t="s">
        <v>1755</v>
      </c>
      <c r="H312" s="240" t="s">
        <v>12</v>
      </c>
      <c r="I312" s="240">
        <v>261876.35119513</v>
      </c>
      <c r="J312" s="240">
        <v>0</v>
      </c>
      <c r="K312" s="240">
        <v>0</v>
      </c>
      <c r="L312" s="240">
        <v>0</v>
      </c>
      <c r="M312" s="240">
        <v>0</v>
      </c>
      <c r="N312" s="240" t="s">
        <v>12</v>
      </c>
      <c r="O312" s="240">
        <v>261876.35119513</v>
      </c>
      <c r="P312" s="240">
        <v>0</v>
      </c>
      <c r="Q312" s="240">
        <v>0</v>
      </c>
      <c r="R312" s="240">
        <v>261876.35119513</v>
      </c>
      <c r="S312" s="240">
        <v>0</v>
      </c>
      <c r="T312" s="245" t="s">
        <v>12</v>
      </c>
      <c r="U312" s="245" t="s">
        <v>316</v>
      </c>
      <c r="V312" s="245" t="s">
        <v>317</v>
      </c>
      <c r="W312" s="245" t="s">
        <v>2115</v>
      </c>
      <c r="X312" s="245" t="s">
        <v>12</v>
      </c>
      <c r="Y312" s="245" t="s">
        <v>1289</v>
      </c>
      <c r="Z312" s="245" t="s">
        <v>320</v>
      </c>
      <c r="AA312" s="247">
        <v>95377</v>
      </c>
      <c r="AB312" s="245" t="s">
        <v>352</v>
      </c>
      <c r="AC312" s="245" t="s">
        <v>353</v>
      </c>
      <c r="AD312" s="245" t="s">
        <v>354</v>
      </c>
      <c r="AE312" s="245" t="s">
        <v>12</v>
      </c>
    </row>
    <row r="313" spans="2:31" ht="15" customHeight="1" x14ac:dyDescent="0.35">
      <c r="B313" s="244">
        <v>100186</v>
      </c>
      <c r="C313" s="245" t="s">
        <v>2141</v>
      </c>
      <c r="D313" s="244">
        <v>2013</v>
      </c>
      <c r="E313" s="245" t="s">
        <v>12</v>
      </c>
      <c r="F313" s="240">
        <v>13298.029057886</v>
      </c>
      <c r="G313" s="240" t="s">
        <v>1755</v>
      </c>
      <c r="H313" s="240" t="s">
        <v>12</v>
      </c>
      <c r="I313" s="240">
        <v>13298.029057886</v>
      </c>
      <c r="J313" s="240">
        <v>0</v>
      </c>
      <c r="K313" s="240">
        <v>0</v>
      </c>
      <c r="L313" s="240">
        <v>0</v>
      </c>
      <c r="M313" s="240">
        <v>0</v>
      </c>
      <c r="N313" s="240" t="s">
        <v>12</v>
      </c>
      <c r="O313" s="240">
        <v>0</v>
      </c>
      <c r="P313" s="240">
        <v>0</v>
      </c>
      <c r="Q313" s="240">
        <v>0</v>
      </c>
      <c r="R313" s="240">
        <v>0</v>
      </c>
      <c r="S313" s="240">
        <v>13298.029057886</v>
      </c>
      <c r="T313" s="245" t="s">
        <v>12</v>
      </c>
      <c r="U313" s="245" t="s">
        <v>317</v>
      </c>
      <c r="V313" s="245" t="s">
        <v>317</v>
      </c>
      <c r="W313" s="245" t="s">
        <v>12</v>
      </c>
      <c r="X313" s="245" t="s">
        <v>12</v>
      </c>
      <c r="Y313" s="245" t="s">
        <v>377</v>
      </c>
      <c r="Z313" s="245" t="s">
        <v>320</v>
      </c>
      <c r="AA313" s="247">
        <v>90744</v>
      </c>
      <c r="AB313" s="245" t="s">
        <v>352</v>
      </c>
      <c r="AC313" s="245" t="s">
        <v>201</v>
      </c>
      <c r="AD313" s="245" t="s">
        <v>354</v>
      </c>
      <c r="AE313" s="245" t="s">
        <v>12</v>
      </c>
    </row>
    <row r="314" spans="2:31" ht="15" customHeight="1" x14ac:dyDescent="0.35">
      <c r="B314" s="244">
        <v>3036</v>
      </c>
      <c r="C314" s="245" t="s">
        <v>949</v>
      </c>
      <c r="D314" s="244">
        <v>2013</v>
      </c>
      <c r="E314" s="245" t="s">
        <v>12</v>
      </c>
      <c r="F314" s="240">
        <v>0</v>
      </c>
      <c r="G314" s="240" t="s">
        <v>1755</v>
      </c>
      <c r="H314" s="240" t="s">
        <v>12</v>
      </c>
      <c r="I314" s="240">
        <v>0</v>
      </c>
      <c r="J314" s="240">
        <v>0</v>
      </c>
      <c r="K314" s="240">
        <v>0</v>
      </c>
      <c r="L314" s="240">
        <v>0</v>
      </c>
      <c r="M314" s="240">
        <v>0</v>
      </c>
      <c r="N314" s="240" t="s">
        <v>12</v>
      </c>
      <c r="O314" s="240">
        <v>0</v>
      </c>
      <c r="P314" s="240">
        <v>0</v>
      </c>
      <c r="Q314" s="240">
        <v>0</v>
      </c>
      <c r="R314" s="240">
        <v>0</v>
      </c>
      <c r="S314" s="240">
        <v>0</v>
      </c>
      <c r="T314" s="245" t="s">
        <v>12</v>
      </c>
      <c r="U314" s="245" t="s">
        <v>317</v>
      </c>
      <c r="V314" s="245" t="s">
        <v>317</v>
      </c>
      <c r="W314" s="245" t="s">
        <v>12</v>
      </c>
      <c r="X314" s="245" t="s">
        <v>12</v>
      </c>
      <c r="Y314" s="245" t="s">
        <v>950</v>
      </c>
      <c r="Z314" s="245" t="s">
        <v>320</v>
      </c>
      <c r="AA314" s="247">
        <v>90120</v>
      </c>
      <c r="AB314" s="245" t="s">
        <v>321</v>
      </c>
      <c r="AC314" s="245" t="s">
        <v>322</v>
      </c>
      <c r="AD314" s="245" t="s">
        <v>323</v>
      </c>
      <c r="AE314" s="245" t="s">
        <v>12</v>
      </c>
    </row>
    <row r="315" spans="2:31" ht="15" customHeight="1" x14ac:dyDescent="0.35">
      <c r="B315" s="244">
        <v>104360</v>
      </c>
      <c r="C315" s="245" t="s">
        <v>953</v>
      </c>
      <c r="D315" s="244">
        <v>2013</v>
      </c>
      <c r="E315" s="245" t="s">
        <v>12</v>
      </c>
      <c r="F315" s="240">
        <v>17660.303676</v>
      </c>
      <c r="G315" s="240" t="s">
        <v>1755</v>
      </c>
      <c r="H315" s="240" t="s">
        <v>12</v>
      </c>
      <c r="I315" s="240">
        <v>17660.303676</v>
      </c>
      <c r="J315" s="240">
        <v>0</v>
      </c>
      <c r="K315" s="240">
        <v>0</v>
      </c>
      <c r="L315" s="240">
        <v>0</v>
      </c>
      <c r="M315" s="240">
        <v>0</v>
      </c>
      <c r="N315" s="240" t="s">
        <v>12</v>
      </c>
      <c r="O315" s="240">
        <v>0</v>
      </c>
      <c r="P315" s="240">
        <v>0</v>
      </c>
      <c r="Q315" s="240">
        <v>0</v>
      </c>
      <c r="R315" s="240">
        <v>0</v>
      </c>
      <c r="S315" s="240">
        <v>17660.303676</v>
      </c>
      <c r="T315" s="245" t="s">
        <v>12</v>
      </c>
      <c r="U315" s="245" t="s">
        <v>317</v>
      </c>
      <c r="V315" s="245" t="s">
        <v>317</v>
      </c>
      <c r="W315" s="245" t="s">
        <v>12</v>
      </c>
      <c r="X315" s="245" t="s">
        <v>12</v>
      </c>
      <c r="Y315" s="245" t="s">
        <v>625</v>
      </c>
      <c r="Z315" s="245" t="s">
        <v>320</v>
      </c>
      <c r="AA315" s="247">
        <v>95119</v>
      </c>
      <c r="AB315" s="245" t="s">
        <v>954</v>
      </c>
      <c r="AC315" s="245" t="s">
        <v>201</v>
      </c>
      <c r="AD315" s="245" t="s">
        <v>327</v>
      </c>
      <c r="AE315" s="245" t="s">
        <v>12</v>
      </c>
    </row>
    <row r="316" spans="2:31" ht="15" customHeight="1" x14ac:dyDescent="0.35">
      <c r="B316" s="244">
        <v>101478</v>
      </c>
      <c r="C316" s="245" t="s">
        <v>955</v>
      </c>
      <c r="D316" s="244">
        <v>2013</v>
      </c>
      <c r="E316" s="245" t="s">
        <v>12</v>
      </c>
      <c r="F316" s="240">
        <v>1773617.0541884</v>
      </c>
      <c r="G316" s="240" t="s">
        <v>1755</v>
      </c>
      <c r="H316" s="240" t="s">
        <v>12</v>
      </c>
      <c r="I316" s="240">
        <v>1773617.0541884</v>
      </c>
      <c r="J316" s="240">
        <v>0</v>
      </c>
      <c r="K316" s="240">
        <v>0</v>
      </c>
      <c r="L316" s="240">
        <v>0</v>
      </c>
      <c r="M316" s="240">
        <v>0</v>
      </c>
      <c r="N316" s="240" t="s">
        <v>12</v>
      </c>
      <c r="O316" s="240">
        <v>1773617.0541884</v>
      </c>
      <c r="P316" s="240">
        <v>0</v>
      </c>
      <c r="Q316" s="240">
        <v>0</v>
      </c>
      <c r="R316" s="240">
        <v>1773617.0541884</v>
      </c>
      <c r="S316" s="240">
        <v>0</v>
      </c>
      <c r="T316" s="245" t="s">
        <v>12</v>
      </c>
      <c r="U316" s="245" t="s">
        <v>316</v>
      </c>
      <c r="V316" s="245" t="s">
        <v>317</v>
      </c>
      <c r="W316" s="245" t="s">
        <v>363</v>
      </c>
      <c r="X316" s="245" t="s">
        <v>12</v>
      </c>
      <c r="Y316" s="245" t="s">
        <v>956</v>
      </c>
      <c r="Z316" s="245" t="s">
        <v>320</v>
      </c>
      <c r="AA316" s="247">
        <v>92394</v>
      </c>
      <c r="AB316" s="245" t="s">
        <v>352</v>
      </c>
      <c r="AC316" s="245" t="s">
        <v>353</v>
      </c>
      <c r="AD316" s="245" t="s">
        <v>354</v>
      </c>
      <c r="AE316" s="245" t="s">
        <v>12</v>
      </c>
    </row>
    <row r="317" spans="2:31" ht="15" customHeight="1" x14ac:dyDescent="0.35">
      <c r="B317" s="244">
        <v>104009</v>
      </c>
      <c r="C317" s="245" t="s">
        <v>957</v>
      </c>
      <c r="D317" s="244">
        <v>2013</v>
      </c>
      <c r="E317" s="245" t="s">
        <v>12</v>
      </c>
      <c r="F317" s="240">
        <v>15802.483052</v>
      </c>
      <c r="G317" s="240" t="s">
        <v>1755</v>
      </c>
      <c r="H317" s="240" t="s">
        <v>12</v>
      </c>
      <c r="I317" s="240">
        <v>15802.483052</v>
      </c>
      <c r="J317" s="240">
        <v>0</v>
      </c>
      <c r="K317" s="240">
        <v>0</v>
      </c>
      <c r="L317" s="240">
        <v>0</v>
      </c>
      <c r="M317" s="240">
        <v>0</v>
      </c>
      <c r="N317" s="240" t="s">
        <v>12</v>
      </c>
      <c r="O317" s="240">
        <v>0</v>
      </c>
      <c r="P317" s="240">
        <v>0</v>
      </c>
      <c r="Q317" s="240">
        <v>0</v>
      </c>
      <c r="R317" s="240">
        <v>0</v>
      </c>
      <c r="S317" s="240">
        <v>15802.483052</v>
      </c>
      <c r="T317" s="245" t="s">
        <v>12</v>
      </c>
      <c r="U317" s="245" t="s">
        <v>317</v>
      </c>
      <c r="V317" s="245" t="s">
        <v>317</v>
      </c>
      <c r="W317" s="245" t="s">
        <v>12</v>
      </c>
      <c r="X317" s="245" t="s">
        <v>12</v>
      </c>
      <c r="Y317" s="245" t="s">
        <v>754</v>
      </c>
      <c r="Z317" s="245" t="s">
        <v>320</v>
      </c>
      <c r="AA317" s="247">
        <v>96130</v>
      </c>
      <c r="AB317" s="245" t="s">
        <v>352</v>
      </c>
      <c r="AC317" s="245" t="s">
        <v>201</v>
      </c>
      <c r="AD317" s="245" t="s">
        <v>458</v>
      </c>
      <c r="AE317" s="245" t="s">
        <v>12</v>
      </c>
    </row>
    <row r="318" spans="2:31" ht="15" customHeight="1" x14ac:dyDescent="0.35">
      <c r="B318" s="244">
        <v>100189</v>
      </c>
      <c r="C318" s="245" t="s">
        <v>958</v>
      </c>
      <c r="D318" s="244">
        <v>2013</v>
      </c>
      <c r="E318" s="245" t="s">
        <v>12</v>
      </c>
      <c r="F318" s="240">
        <v>4868.7703117279898</v>
      </c>
      <c r="G318" s="240" t="s">
        <v>1755</v>
      </c>
      <c r="H318" s="240" t="s">
        <v>12</v>
      </c>
      <c r="I318" s="240">
        <v>4868.7703117279898</v>
      </c>
      <c r="J318" s="240">
        <v>0</v>
      </c>
      <c r="K318" s="240">
        <v>0</v>
      </c>
      <c r="L318" s="240">
        <v>0</v>
      </c>
      <c r="M318" s="240">
        <v>0</v>
      </c>
      <c r="N318" s="240" t="s">
        <v>12</v>
      </c>
      <c r="O318" s="240">
        <v>4868.7703117279898</v>
      </c>
      <c r="P318" s="240">
        <v>0</v>
      </c>
      <c r="Q318" s="240">
        <v>0</v>
      </c>
      <c r="R318" s="240">
        <v>4868.7703117279898</v>
      </c>
      <c r="S318" s="240">
        <v>0</v>
      </c>
      <c r="T318" s="245" t="s">
        <v>12</v>
      </c>
      <c r="U318" s="245" t="s">
        <v>316</v>
      </c>
      <c r="V318" s="245" t="s">
        <v>317</v>
      </c>
      <c r="W318" s="245" t="s">
        <v>467</v>
      </c>
      <c r="X318" s="245" t="s">
        <v>12</v>
      </c>
      <c r="Y318" s="245" t="s">
        <v>346</v>
      </c>
      <c r="Z318" s="245" t="s">
        <v>320</v>
      </c>
      <c r="AA318" s="247">
        <v>93308</v>
      </c>
      <c r="AB318" s="245" t="s">
        <v>352</v>
      </c>
      <c r="AC318" s="245" t="s">
        <v>201</v>
      </c>
      <c r="AD318" s="245" t="s">
        <v>458</v>
      </c>
      <c r="AE318" s="245" t="s">
        <v>12</v>
      </c>
    </row>
    <row r="319" spans="2:31" ht="15" customHeight="1" x14ac:dyDescent="0.35">
      <c r="B319" s="244">
        <v>101288</v>
      </c>
      <c r="C319" s="245" t="s">
        <v>959</v>
      </c>
      <c r="D319" s="244">
        <v>2013</v>
      </c>
      <c r="E319" s="245" t="s">
        <v>12</v>
      </c>
      <c r="F319" s="240">
        <v>62971.969183674897</v>
      </c>
      <c r="G319" s="240" t="s">
        <v>1755</v>
      </c>
      <c r="H319" s="240" t="s">
        <v>12</v>
      </c>
      <c r="I319" s="240">
        <v>61919.969183674897</v>
      </c>
      <c r="J319" s="240">
        <v>1052</v>
      </c>
      <c r="K319" s="240">
        <v>0</v>
      </c>
      <c r="L319" s="240">
        <v>0</v>
      </c>
      <c r="M319" s="240">
        <v>0</v>
      </c>
      <c r="N319" s="240" t="s">
        <v>12</v>
      </c>
      <c r="O319" s="240">
        <v>61919.969183674897</v>
      </c>
      <c r="P319" s="240">
        <v>0</v>
      </c>
      <c r="Q319" s="240">
        <v>0</v>
      </c>
      <c r="R319" s="240">
        <v>61919.969183674897</v>
      </c>
      <c r="S319" s="240">
        <v>1052</v>
      </c>
      <c r="T319" s="245" t="s">
        <v>12</v>
      </c>
      <c r="U319" s="245" t="s">
        <v>316</v>
      </c>
      <c r="V319" s="245" t="s">
        <v>316</v>
      </c>
      <c r="W319" s="245" t="s">
        <v>777</v>
      </c>
      <c r="X319" s="245" t="s">
        <v>12</v>
      </c>
      <c r="Y319" s="245" t="s">
        <v>960</v>
      </c>
      <c r="Z319" s="245" t="s">
        <v>320</v>
      </c>
      <c r="AA319" s="247">
        <v>95324</v>
      </c>
      <c r="AB319" s="245" t="s">
        <v>961</v>
      </c>
      <c r="AC319" s="245" t="s">
        <v>201</v>
      </c>
      <c r="AD319" s="245" t="s">
        <v>327</v>
      </c>
      <c r="AE319" s="245" t="s">
        <v>12</v>
      </c>
    </row>
    <row r="320" spans="2:31" ht="15" customHeight="1" x14ac:dyDescent="0.35">
      <c r="B320" s="244">
        <v>100029</v>
      </c>
      <c r="C320" s="245" t="s">
        <v>962</v>
      </c>
      <c r="D320" s="244">
        <v>2013</v>
      </c>
      <c r="E320" s="245" t="s">
        <v>12</v>
      </c>
      <c r="F320" s="240">
        <v>283508.64166806301</v>
      </c>
      <c r="G320" s="240" t="s">
        <v>1755</v>
      </c>
      <c r="H320" s="240" t="s">
        <v>12</v>
      </c>
      <c r="I320" s="240">
        <v>5952.6416680634702</v>
      </c>
      <c r="J320" s="240">
        <v>277556</v>
      </c>
      <c r="K320" s="240">
        <v>0</v>
      </c>
      <c r="L320" s="240">
        <v>0</v>
      </c>
      <c r="M320" s="240">
        <v>0</v>
      </c>
      <c r="N320" s="240" t="s">
        <v>12</v>
      </c>
      <c r="O320" s="240">
        <v>0</v>
      </c>
      <c r="P320" s="240">
        <v>0</v>
      </c>
      <c r="Q320" s="240">
        <v>0</v>
      </c>
      <c r="R320" s="240">
        <v>0</v>
      </c>
      <c r="S320" s="240">
        <v>283508.64166806301</v>
      </c>
      <c r="T320" s="245" t="s">
        <v>12</v>
      </c>
      <c r="U320" s="245" t="s">
        <v>316</v>
      </c>
      <c r="V320" s="245" t="s">
        <v>317</v>
      </c>
      <c r="W320" s="245" t="s">
        <v>690</v>
      </c>
      <c r="X320" s="245" t="s">
        <v>12</v>
      </c>
      <c r="Y320" s="245" t="s">
        <v>964</v>
      </c>
      <c r="Z320" s="245" t="s">
        <v>320</v>
      </c>
      <c r="AA320" s="247">
        <v>96136</v>
      </c>
      <c r="AB320" s="245" t="s">
        <v>411</v>
      </c>
      <c r="AC320" s="245" t="s">
        <v>201</v>
      </c>
      <c r="AD320" s="245" t="s">
        <v>354</v>
      </c>
      <c r="AE320" s="245" t="s">
        <v>12</v>
      </c>
    </row>
    <row r="321" spans="2:31" ht="15" customHeight="1" x14ac:dyDescent="0.35">
      <c r="B321" s="244">
        <v>104368</v>
      </c>
      <c r="C321" s="245" t="s">
        <v>965</v>
      </c>
      <c r="D321" s="244">
        <v>2013</v>
      </c>
      <c r="E321" s="245" t="s">
        <v>12</v>
      </c>
      <c r="F321" s="240">
        <v>23567.100895321601</v>
      </c>
      <c r="G321" s="240" t="s">
        <v>1755</v>
      </c>
      <c r="H321" s="240" t="s">
        <v>12</v>
      </c>
      <c r="I321" s="240">
        <v>23567.100895321601</v>
      </c>
      <c r="J321" s="240">
        <v>0</v>
      </c>
      <c r="K321" s="240">
        <v>0</v>
      </c>
      <c r="L321" s="240">
        <v>0</v>
      </c>
      <c r="M321" s="240">
        <v>0</v>
      </c>
      <c r="N321" s="240" t="s">
        <v>12</v>
      </c>
      <c r="O321" s="240">
        <v>0</v>
      </c>
      <c r="P321" s="240">
        <v>0</v>
      </c>
      <c r="Q321" s="240">
        <v>0</v>
      </c>
      <c r="R321" s="240">
        <v>0</v>
      </c>
      <c r="S321" s="240">
        <v>23567.100895321601</v>
      </c>
      <c r="T321" s="245" t="s">
        <v>12</v>
      </c>
      <c r="U321" s="245" t="s">
        <v>317</v>
      </c>
      <c r="V321" s="245" t="s">
        <v>317</v>
      </c>
      <c r="W321" s="245" t="s">
        <v>12</v>
      </c>
      <c r="X321" s="245" t="s">
        <v>12</v>
      </c>
      <c r="Y321" s="245" t="s">
        <v>2142</v>
      </c>
      <c r="Z321" s="245" t="s">
        <v>320</v>
      </c>
      <c r="AA321" s="247" t="s">
        <v>967</v>
      </c>
      <c r="AB321" s="245" t="s">
        <v>684</v>
      </c>
      <c r="AC321" s="245" t="s">
        <v>201</v>
      </c>
      <c r="AD321" s="245" t="s">
        <v>327</v>
      </c>
      <c r="AE321" s="245" t="s">
        <v>12</v>
      </c>
    </row>
    <row r="322" spans="2:31" ht="15" customHeight="1" x14ac:dyDescent="0.35">
      <c r="B322" s="244">
        <v>104426</v>
      </c>
      <c r="C322" s="245" t="s">
        <v>968</v>
      </c>
      <c r="D322" s="244">
        <v>2013</v>
      </c>
      <c r="E322" s="245" t="s">
        <v>12</v>
      </c>
      <c r="F322" s="240">
        <v>24149.296684852401</v>
      </c>
      <c r="G322" s="240" t="s">
        <v>1755</v>
      </c>
      <c r="H322" s="240" t="s">
        <v>12</v>
      </c>
      <c r="I322" s="240">
        <v>24149.296684852401</v>
      </c>
      <c r="J322" s="240">
        <v>0</v>
      </c>
      <c r="K322" s="240">
        <v>0</v>
      </c>
      <c r="L322" s="240">
        <v>0</v>
      </c>
      <c r="M322" s="240">
        <v>0</v>
      </c>
      <c r="N322" s="240" t="s">
        <v>12</v>
      </c>
      <c r="O322" s="240">
        <v>0</v>
      </c>
      <c r="P322" s="240">
        <v>0</v>
      </c>
      <c r="Q322" s="240">
        <v>0</v>
      </c>
      <c r="R322" s="240">
        <v>0</v>
      </c>
      <c r="S322" s="240">
        <v>24149.296684852401</v>
      </c>
      <c r="T322" s="245" t="s">
        <v>12</v>
      </c>
      <c r="U322" s="245" t="s">
        <v>317</v>
      </c>
      <c r="V322" s="245" t="s">
        <v>317</v>
      </c>
      <c r="W322" s="245" t="s">
        <v>12</v>
      </c>
      <c r="X322" s="245" t="s">
        <v>12</v>
      </c>
      <c r="Y322" s="245" t="s">
        <v>969</v>
      </c>
      <c r="Z322" s="245" t="s">
        <v>320</v>
      </c>
      <c r="AA322" s="247">
        <v>93268</v>
      </c>
      <c r="AB322" s="245" t="s">
        <v>342</v>
      </c>
      <c r="AC322" s="245" t="s">
        <v>343</v>
      </c>
      <c r="AD322" s="245" t="s">
        <v>344</v>
      </c>
      <c r="AE322" s="245" t="s">
        <v>12</v>
      </c>
    </row>
    <row r="323" spans="2:31" ht="15" customHeight="1" x14ac:dyDescent="0.35">
      <c r="B323" s="244">
        <v>104580</v>
      </c>
      <c r="C323" s="245" t="s">
        <v>970</v>
      </c>
      <c r="D323" s="244">
        <v>2013</v>
      </c>
      <c r="E323" s="245" t="s">
        <v>12</v>
      </c>
      <c r="F323" s="240">
        <v>17052.7080680002</v>
      </c>
      <c r="G323" s="240" t="s">
        <v>1755</v>
      </c>
      <c r="H323" s="240" t="s">
        <v>12</v>
      </c>
      <c r="I323" s="240">
        <v>17052.7080680002</v>
      </c>
      <c r="J323" s="240">
        <v>0</v>
      </c>
      <c r="K323" s="240">
        <v>0</v>
      </c>
      <c r="L323" s="240">
        <v>0</v>
      </c>
      <c r="M323" s="240">
        <v>0</v>
      </c>
      <c r="N323" s="240" t="s">
        <v>12</v>
      </c>
      <c r="O323" s="240">
        <v>0</v>
      </c>
      <c r="P323" s="240">
        <v>0</v>
      </c>
      <c r="Q323" s="240">
        <v>0</v>
      </c>
      <c r="R323" s="240">
        <v>0</v>
      </c>
      <c r="S323" s="240">
        <v>17052.7080680002</v>
      </c>
      <c r="T323" s="245" t="s">
        <v>12</v>
      </c>
      <c r="U323" s="245" t="s">
        <v>317</v>
      </c>
      <c r="V323" s="245" t="s">
        <v>317</v>
      </c>
      <c r="W323" s="245" t="s">
        <v>12</v>
      </c>
      <c r="X323" s="245" t="s">
        <v>12</v>
      </c>
      <c r="Y323" s="245" t="s">
        <v>375</v>
      </c>
      <c r="Z323" s="245" t="s">
        <v>320</v>
      </c>
      <c r="AA323" s="247">
        <v>95826</v>
      </c>
      <c r="AB323" s="245" t="s">
        <v>576</v>
      </c>
      <c r="AC323" s="245" t="s">
        <v>201</v>
      </c>
      <c r="AD323" s="245" t="s">
        <v>327</v>
      </c>
      <c r="AE323" s="245" t="s">
        <v>12</v>
      </c>
    </row>
    <row r="324" spans="2:31" ht="15" customHeight="1" x14ac:dyDescent="0.35">
      <c r="B324" s="244">
        <v>104364</v>
      </c>
      <c r="C324" s="245" t="s">
        <v>2143</v>
      </c>
      <c r="D324" s="244">
        <v>2013</v>
      </c>
      <c r="E324" s="245" t="s">
        <v>12</v>
      </c>
      <c r="F324" s="240">
        <v>29354.7617044</v>
      </c>
      <c r="G324" s="240" t="s">
        <v>1755</v>
      </c>
      <c r="H324" s="240" t="s">
        <v>12</v>
      </c>
      <c r="I324" s="240">
        <v>29354.7617044</v>
      </c>
      <c r="J324" s="240">
        <v>0</v>
      </c>
      <c r="K324" s="240">
        <v>0</v>
      </c>
      <c r="L324" s="240">
        <v>0</v>
      </c>
      <c r="M324" s="240">
        <v>0</v>
      </c>
      <c r="N324" s="240" t="s">
        <v>12</v>
      </c>
      <c r="O324" s="240">
        <v>29354.7617044</v>
      </c>
      <c r="P324" s="240">
        <v>0</v>
      </c>
      <c r="Q324" s="240">
        <v>0</v>
      </c>
      <c r="R324" s="240">
        <v>29354.7617044</v>
      </c>
      <c r="S324" s="240">
        <v>0</v>
      </c>
      <c r="T324" s="245" t="s">
        <v>12</v>
      </c>
      <c r="U324" s="245" t="s">
        <v>316</v>
      </c>
      <c r="V324" s="245" t="s">
        <v>317</v>
      </c>
      <c r="W324" s="245" t="s">
        <v>430</v>
      </c>
      <c r="X324" s="245" t="s">
        <v>12</v>
      </c>
      <c r="Y324" s="245" t="s">
        <v>620</v>
      </c>
      <c r="Z324" s="245" t="s">
        <v>320</v>
      </c>
      <c r="AA324" s="247">
        <v>93012</v>
      </c>
      <c r="AB324" s="245" t="s">
        <v>972</v>
      </c>
      <c r="AC324" s="245" t="s">
        <v>201</v>
      </c>
      <c r="AD324" s="245" t="s">
        <v>458</v>
      </c>
      <c r="AE324" s="245" t="s">
        <v>12</v>
      </c>
    </row>
    <row r="325" spans="2:31" ht="15" customHeight="1" x14ac:dyDescent="0.35">
      <c r="B325" s="244">
        <v>104346</v>
      </c>
      <c r="C325" s="245" t="s">
        <v>976</v>
      </c>
      <c r="D325" s="244">
        <v>2013</v>
      </c>
      <c r="E325" s="245" t="s">
        <v>12</v>
      </c>
      <c r="F325" s="240">
        <v>21343</v>
      </c>
      <c r="G325" s="240" t="s">
        <v>1755</v>
      </c>
      <c r="H325" s="240" t="s">
        <v>12</v>
      </c>
      <c r="I325" s="240">
        <v>21343</v>
      </c>
      <c r="J325" s="240">
        <v>0</v>
      </c>
      <c r="K325" s="240">
        <v>0</v>
      </c>
      <c r="L325" s="240">
        <v>0</v>
      </c>
      <c r="M325" s="240">
        <v>0</v>
      </c>
      <c r="N325" s="240" t="s">
        <v>12</v>
      </c>
      <c r="O325" s="240">
        <v>0</v>
      </c>
      <c r="P325" s="240">
        <v>0</v>
      </c>
      <c r="Q325" s="240">
        <v>0</v>
      </c>
      <c r="R325" s="240">
        <v>0</v>
      </c>
      <c r="S325" s="240">
        <v>21343</v>
      </c>
      <c r="T325" s="245" t="s">
        <v>12</v>
      </c>
      <c r="U325" s="245" t="s">
        <v>317</v>
      </c>
      <c r="V325" s="245" t="s">
        <v>317</v>
      </c>
      <c r="W325" s="245" t="s">
        <v>12</v>
      </c>
      <c r="X325" s="245" t="s">
        <v>12</v>
      </c>
      <c r="Y325" s="245" t="s">
        <v>568</v>
      </c>
      <c r="Z325" s="245" t="s">
        <v>320</v>
      </c>
      <c r="AA325" s="247">
        <v>92233</v>
      </c>
      <c r="AB325" s="245" t="s">
        <v>411</v>
      </c>
      <c r="AC325" s="245" t="s">
        <v>201</v>
      </c>
      <c r="AD325" s="245" t="s">
        <v>354</v>
      </c>
      <c r="AE325" s="245" t="s">
        <v>12</v>
      </c>
    </row>
    <row r="326" spans="2:31" ht="15" customHeight="1" x14ac:dyDescent="0.35">
      <c r="B326" s="244">
        <v>104377</v>
      </c>
      <c r="C326" s="245" t="s">
        <v>979</v>
      </c>
      <c r="D326" s="244">
        <v>2013</v>
      </c>
      <c r="E326" s="245" t="s">
        <v>12</v>
      </c>
      <c r="F326" s="240">
        <v>14012.814744638001</v>
      </c>
      <c r="G326" s="240" t="s">
        <v>1755</v>
      </c>
      <c r="H326" s="240" t="s">
        <v>12</v>
      </c>
      <c r="I326" s="240">
        <v>14012.814744638001</v>
      </c>
      <c r="J326" s="240">
        <v>0</v>
      </c>
      <c r="K326" s="240">
        <v>0</v>
      </c>
      <c r="L326" s="240">
        <v>0</v>
      </c>
      <c r="M326" s="240">
        <v>0</v>
      </c>
      <c r="N326" s="240" t="s">
        <v>12</v>
      </c>
      <c r="O326" s="240">
        <v>0</v>
      </c>
      <c r="P326" s="240">
        <v>0</v>
      </c>
      <c r="Q326" s="240">
        <v>0</v>
      </c>
      <c r="R326" s="240">
        <v>0</v>
      </c>
      <c r="S326" s="240">
        <v>14012.814744638001</v>
      </c>
      <c r="T326" s="245" t="s">
        <v>12</v>
      </c>
      <c r="U326" s="245" t="s">
        <v>317</v>
      </c>
      <c r="V326" s="245" t="s">
        <v>317</v>
      </c>
      <c r="W326" s="245" t="s">
        <v>12</v>
      </c>
      <c r="X326" s="245" t="s">
        <v>12</v>
      </c>
      <c r="Y326" s="245" t="s">
        <v>592</v>
      </c>
      <c r="Z326" s="245" t="s">
        <v>320</v>
      </c>
      <c r="AA326" s="247">
        <v>91105</v>
      </c>
      <c r="AB326" s="245" t="s">
        <v>684</v>
      </c>
      <c r="AC326" s="245" t="s">
        <v>201</v>
      </c>
      <c r="AD326" s="245" t="s">
        <v>327</v>
      </c>
      <c r="AE326" s="245" t="s">
        <v>12</v>
      </c>
    </row>
    <row r="327" spans="2:31" ht="15" customHeight="1" x14ac:dyDescent="0.35">
      <c r="B327" s="244">
        <v>2292</v>
      </c>
      <c r="C327" s="245" t="s">
        <v>2079</v>
      </c>
      <c r="D327" s="244">
        <v>2013</v>
      </c>
      <c r="E327" s="245" t="s">
        <v>12</v>
      </c>
      <c r="F327" s="240">
        <v>107100</v>
      </c>
      <c r="G327" s="240" t="s">
        <v>1865</v>
      </c>
      <c r="H327" s="240" t="s">
        <v>12</v>
      </c>
      <c r="I327" s="240">
        <v>0</v>
      </c>
      <c r="J327" s="240">
        <v>0</v>
      </c>
      <c r="K327" s="240">
        <v>0</v>
      </c>
      <c r="L327" s="240">
        <v>0</v>
      </c>
      <c r="M327" s="240">
        <v>107100</v>
      </c>
      <c r="N327" s="240" t="s">
        <v>12</v>
      </c>
      <c r="O327" s="240">
        <v>0</v>
      </c>
      <c r="P327" s="240">
        <v>0</v>
      </c>
      <c r="Q327" s="240">
        <v>70689</v>
      </c>
      <c r="R327" s="240">
        <v>70689</v>
      </c>
      <c r="S327" s="240">
        <v>36411</v>
      </c>
      <c r="T327" s="245" t="s">
        <v>12</v>
      </c>
      <c r="U327" s="245" t="s">
        <v>316</v>
      </c>
      <c r="V327" s="245" t="s">
        <v>317</v>
      </c>
      <c r="W327" s="245" t="s">
        <v>553</v>
      </c>
      <c r="X327" s="245" t="s">
        <v>12</v>
      </c>
      <c r="Y327" s="245" t="s">
        <v>483</v>
      </c>
      <c r="Z327" s="245" t="s">
        <v>484</v>
      </c>
      <c r="AA327" s="247">
        <v>90120</v>
      </c>
      <c r="AB327" s="245" t="s">
        <v>411</v>
      </c>
      <c r="AC327" s="245" t="s">
        <v>322</v>
      </c>
      <c r="AD327" s="245" t="s">
        <v>323</v>
      </c>
      <c r="AE327" s="245" t="s">
        <v>12</v>
      </c>
    </row>
    <row r="328" spans="2:31" ht="15" customHeight="1" x14ac:dyDescent="0.35">
      <c r="B328" s="244">
        <v>104229</v>
      </c>
      <c r="C328" s="245" t="s">
        <v>986</v>
      </c>
      <c r="D328" s="244">
        <v>2013</v>
      </c>
      <c r="E328" s="245" t="s">
        <v>12</v>
      </c>
      <c r="F328" s="240">
        <v>3381439.95680199</v>
      </c>
      <c r="G328" s="240" t="s">
        <v>1755</v>
      </c>
      <c r="H328" s="240" t="s">
        <v>12</v>
      </c>
      <c r="I328" s="240">
        <v>0</v>
      </c>
      <c r="J328" s="240">
        <v>0</v>
      </c>
      <c r="K328" s="240">
        <v>3241577.0638020001</v>
      </c>
      <c r="L328" s="240">
        <v>139862.89300000001</v>
      </c>
      <c r="M328" s="240">
        <v>0</v>
      </c>
      <c r="N328" s="240" t="s">
        <v>12</v>
      </c>
      <c r="O328" s="240">
        <v>0</v>
      </c>
      <c r="P328" s="240">
        <v>3241577.0638020001</v>
      </c>
      <c r="Q328" s="240">
        <v>0</v>
      </c>
      <c r="R328" s="240">
        <v>3241577.0638020001</v>
      </c>
      <c r="S328" s="240">
        <v>139862.89300000001</v>
      </c>
      <c r="T328" s="245" t="s">
        <v>12</v>
      </c>
      <c r="U328" s="245" t="s">
        <v>316</v>
      </c>
      <c r="V328" s="245" t="s">
        <v>317</v>
      </c>
      <c r="W328" s="245" t="s">
        <v>467</v>
      </c>
      <c r="X328" s="245" t="s">
        <v>12</v>
      </c>
      <c r="Y328" s="245" t="s">
        <v>375</v>
      </c>
      <c r="Z328" s="245" t="s">
        <v>320</v>
      </c>
      <c r="AA328" s="247">
        <v>95811</v>
      </c>
      <c r="AB328" s="245" t="s">
        <v>446</v>
      </c>
      <c r="AC328" s="245" t="s">
        <v>394</v>
      </c>
      <c r="AD328" s="245" t="s">
        <v>395</v>
      </c>
      <c r="AE328" s="245" t="s">
        <v>12</v>
      </c>
    </row>
    <row r="329" spans="2:31" ht="15" customHeight="1" x14ac:dyDescent="0.35">
      <c r="B329" s="244">
        <v>101318</v>
      </c>
      <c r="C329" s="245" t="s">
        <v>1856</v>
      </c>
      <c r="D329" s="244">
        <v>2013</v>
      </c>
      <c r="E329" s="245" t="s">
        <v>12</v>
      </c>
      <c r="F329" s="240">
        <v>48585.6042112</v>
      </c>
      <c r="G329" s="240" t="s">
        <v>1755</v>
      </c>
      <c r="H329" s="240" t="s">
        <v>12</v>
      </c>
      <c r="I329" s="240">
        <v>48585.6042112</v>
      </c>
      <c r="J329" s="240">
        <v>0</v>
      </c>
      <c r="K329" s="240">
        <v>0</v>
      </c>
      <c r="L329" s="240">
        <v>0</v>
      </c>
      <c r="M329" s="240">
        <v>0</v>
      </c>
      <c r="N329" s="240" t="s">
        <v>12</v>
      </c>
      <c r="O329" s="240">
        <v>48585.6042112</v>
      </c>
      <c r="P329" s="240">
        <v>0</v>
      </c>
      <c r="Q329" s="240">
        <v>0</v>
      </c>
      <c r="R329" s="240">
        <v>48585.6042112</v>
      </c>
      <c r="S329" s="240">
        <v>0</v>
      </c>
      <c r="T329" s="245" t="s">
        <v>12</v>
      </c>
      <c r="U329" s="245" t="s">
        <v>316</v>
      </c>
      <c r="V329" s="245" t="s">
        <v>317</v>
      </c>
      <c r="W329" s="245" t="s">
        <v>340</v>
      </c>
      <c r="X329" s="245" t="s">
        <v>12</v>
      </c>
      <c r="Y329" s="245" t="s">
        <v>737</v>
      </c>
      <c r="Z329" s="245" t="s">
        <v>320</v>
      </c>
      <c r="AA329" s="247">
        <v>93436</v>
      </c>
      <c r="AB329" s="245" t="s">
        <v>823</v>
      </c>
      <c r="AC329" s="245" t="s">
        <v>201</v>
      </c>
      <c r="AD329" s="245" t="s">
        <v>327</v>
      </c>
      <c r="AE329" s="245" t="s">
        <v>12</v>
      </c>
    </row>
    <row r="330" spans="2:31" ht="15" customHeight="1" x14ac:dyDescent="0.35">
      <c r="B330" s="244">
        <v>3038</v>
      </c>
      <c r="C330" s="245" t="s">
        <v>988</v>
      </c>
      <c r="D330" s="244">
        <v>2013</v>
      </c>
      <c r="E330" s="245" t="s">
        <v>12</v>
      </c>
      <c r="F330" s="240">
        <v>1340195.66290312</v>
      </c>
      <c r="G330" s="240" t="s">
        <v>1755</v>
      </c>
      <c r="H330" s="240" t="s">
        <v>12</v>
      </c>
      <c r="I330" s="240">
        <v>0</v>
      </c>
      <c r="J330" s="240">
        <v>0</v>
      </c>
      <c r="K330" s="240">
        <v>0</v>
      </c>
      <c r="L330" s="240">
        <v>0</v>
      </c>
      <c r="M330" s="240">
        <v>1340195.66290312</v>
      </c>
      <c r="N330" s="240" t="s">
        <v>12</v>
      </c>
      <c r="O330" s="240">
        <v>0</v>
      </c>
      <c r="P330" s="240">
        <v>0</v>
      </c>
      <c r="Q330" s="240">
        <v>787442.53305195202</v>
      </c>
      <c r="R330" s="240">
        <v>787442.53305195202</v>
      </c>
      <c r="S330" s="240">
        <v>552753.12985116802</v>
      </c>
      <c r="T330" s="245" t="s">
        <v>12</v>
      </c>
      <c r="U330" s="245" t="s">
        <v>316</v>
      </c>
      <c r="V330" s="245" t="s">
        <v>317</v>
      </c>
      <c r="W330" s="245" t="s">
        <v>381</v>
      </c>
      <c r="X330" s="245" t="s">
        <v>12</v>
      </c>
      <c r="Y330" s="245" t="s">
        <v>989</v>
      </c>
      <c r="Z330" s="245" t="s">
        <v>320</v>
      </c>
      <c r="AA330" s="247">
        <v>92251</v>
      </c>
      <c r="AB330" s="245" t="s">
        <v>321</v>
      </c>
      <c r="AC330" s="245" t="s">
        <v>322</v>
      </c>
      <c r="AD330" s="245" t="s">
        <v>323</v>
      </c>
      <c r="AE330" s="245" t="s">
        <v>12</v>
      </c>
    </row>
    <row r="331" spans="2:31" ht="15" customHeight="1" x14ac:dyDescent="0.35">
      <c r="B331" s="244">
        <v>100162</v>
      </c>
      <c r="C331" s="245" t="s">
        <v>990</v>
      </c>
      <c r="D331" s="244">
        <v>2013</v>
      </c>
      <c r="E331" s="245" t="s">
        <v>12</v>
      </c>
      <c r="F331" s="240">
        <v>562334.88738239906</v>
      </c>
      <c r="G331" s="240" t="s">
        <v>1755</v>
      </c>
      <c r="H331" s="240" t="s">
        <v>12</v>
      </c>
      <c r="I331" s="240">
        <v>562334.88738239906</v>
      </c>
      <c r="J331" s="240">
        <v>0</v>
      </c>
      <c r="K331" s="240">
        <v>0</v>
      </c>
      <c r="L331" s="240">
        <v>0</v>
      </c>
      <c r="M331" s="240">
        <v>0</v>
      </c>
      <c r="N331" s="240" t="s">
        <v>12</v>
      </c>
      <c r="O331" s="240">
        <v>562334.88738239906</v>
      </c>
      <c r="P331" s="240">
        <v>0</v>
      </c>
      <c r="Q331" s="240">
        <v>0</v>
      </c>
      <c r="R331" s="240">
        <v>562334.88738239906</v>
      </c>
      <c r="S331" s="240">
        <v>0</v>
      </c>
      <c r="T331" s="245" t="s">
        <v>12</v>
      </c>
      <c r="U331" s="245" t="s">
        <v>480</v>
      </c>
      <c r="V331" s="245" t="s">
        <v>317</v>
      </c>
      <c r="W331" s="245" t="s">
        <v>381</v>
      </c>
      <c r="X331" s="245" t="s">
        <v>12</v>
      </c>
      <c r="Y331" s="245" t="s">
        <v>991</v>
      </c>
      <c r="Z331" s="245" t="s">
        <v>320</v>
      </c>
      <c r="AA331" s="247">
        <v>92245</v>
      </c>
      <c r="AB331" s="245" t="s">
        <v>352</v>
      </c>
      <c r="AC331" s="245" t="s">
        <v>204</v>
      </c>
      <c r="AD331" s="245" t="s">
        <v>354</v>
      </c>
      <c r="AE331" s="245" t="s">
        <v>12</v>
      </c>
    </row>
    <row r="332" spans="2:31" ht="15" customHeight="1" x14ac:dyDescent="0.35">
      <c r="B332" s="244">
        <v>101307</v>
      </c>
      <c r="C332" s="245" t="s">
        <v>992</v>
      </c>
      <c r="D332" s="244">
        <v>2013</v>
      </c>
      <c r="E332" s="245" t="s">
        <v>12</v>
      </c>
      <c r="F332" s="240">
        <v>28625.5830099999</v>
      </c>
      <c r="G332" s="240" t="s">
        <v>1755</v>
      </c>
      <c r="H332" s="240" t="s">
        <v>12</v>
      </c>
      <c r="I332" s="240">
        <v>28625.5830099999</v>
      </c>
      <c r="J332" s="240">
        <v>0</v>
      </c>
      <c r="K332" s="240">
        <v>0</v>
      </c>
      <c r="L332" s="240">
        <v>0</v>
      </c>
      <c r="M332" s="240">
        <v>0</v>
      </c>
      <c r="N332" s="240" t="s">
        <v>12</v>
      </c>
      <c r="O332" s="240">
        <v>28625.5830099999</v>
      </c>
      <c r="P332" s="240">
        <v>0</v>
      </c>
      <c r="Q332" s="240">
        <v>0</v>
      </c>
      <c r="R332" s="240">
        <v>28625.5830099999</v>
      </c>
      <c r="S332" s="240">
        <v>0</v>
      </c>
      <c r="T332" s="245" t="s">
        <v>12</v>
      </c>
      <c r="U332" s="245" t="s">
        <v>316</v>
      </c>
      <c r="V332" s="245" t="s">
        <v>317</v>
      </c>
      <c r="W332" s="245" t="s">
        <v>381</v>
      </c>
      <c r="X332" s="245" t="s">
        <v>12</v>
      </c>
      <c r="Y332" s="245" t="s">
        <v>993</v>
      </c>
      <c r="Z332" s="245" t="s">
        <v>320</v>
      </c>
      <c r="AA332" s="247">
        <v>92257</v>
      </c>
      <c r="AB332" s="245" t="s">
        <v>352</v>
      </c>
      <c r="AC332" s="245" t="s">
        <v>204</v>
      </c>
      <c r="AD332" s="245" t="s">
        <v>354</v>
      </c>
      <c r="AE332" s="245" t="s">
        <v>12</v>
      </c>
    </row>
    <row r="333" spans="2:31" ht="15" customHeight="1" x14ac:dyDescent="0.35">
      <c r="B333" s="244">
        <v>101008</v>
      </c>
      <c r="C333" s="245" t="s">
        <v>994</v>
      </c>
      <c r="D333" s="244">
        <v>2013</v>
      </c>
      <c r="E333" s="245" t="s">
        <v>12</v>
      </c>
      <c r="F333" s="240">
        <v>81693.043092623702</v>
      </c>
      <c r="G333" s="240" t="s">
        <v>1755</v>
      </c>
      <c r="H333" s="240" t="s">
        <v>12</v>
      </c>
      <c r="I333" s="240">
        <v>81693.043092623702</v>
      </c>
      <c r="J333" s="240">
        <v>0</v>
      </c>
      <c r="K333" s="240">
        <v>0</v>
      </c>
      <c r="L333" s="240">
        <v>0</v>
      </c>
      <c r="M333" s="240">
        <v>0</v>
      </c>
      <c r="N333" s="240" t="s">
        <v>12</v>
      </c>
      <c r="O333" s="240">
        <v>81693.043092623702</v>
      </c>
      <c r="P333" s="240">
        <v>0</v>
      </c>
      <c r="Q333" s="240">
        <v>0</v>
      </c>
      <c r="R333" s="240">
        <v>81693.043092623702</v>
      </c>
      <c r="S333" s="240">
        <v>0</v>
      </c>
      <c r="T333" s="245" t="s">
        <v>12</v>
      </c>
      <c r="U333" s="245" t="s">
        <v>316</v>
      </c>
      <c r="V333" s="245" t="s">
        <v>316</v>
      </c>
      <c r="W333" s="245" t="s">
        <v>430</v>
      </c>
      <c r="X333" s="245" t="s">
        <v>12</v>
      </c>
      <c r="Y333" s="245" t="s">
        <v>580</v>
      </c>
      <c r="Z333" s="245" t="s">
        <v>320</v>
      </c>
      <c r="AA333" s="247">
        <v>93635</v>
      </c>
      <c r="AB333" s="245" t="s">
        <v>673</v>
      </c>
      <c r="AC333" s="245" t="s">
        <v>201</v>
      </c>
      <c r="AD333" s="245" t="s">
        <v>327</v>
      </c>
      <c r="AE333" s="245" t="s">
        <v>12</v>
      </c>
    </row>
    <row r="334" spans="2:31" ht="15" customHeight="1" x14ac:dyDescent="0.35">
      <c r="B334" s="244">
        <v>100323</v>
      </c>
      <c r="C334" s="245" t="s">
        <v>995</v>
      </c>
      <c r="D334" s="244">
        <v>2013</v>
      </c>
      <c r="E334" s="245" t="s">
        <v>12</v>
      </c>
      <c r="F334" s="240">
        <v>78124.547275999896</v>
      </c>
      <c r="G334" s="240" t="s">
        <v>1755</v>
      </c>
      <c r="H334" s="240" t="s">
        <v>12</v>
      </c>
      <c r="I334" s="240">
        <v>78124.547275999896</v>
      </c>
      <c r="J334" s="240">
        <v>0</v>
      </c>
      <c r="K334" s="240">
        <v>0</v>
      </c>
      <c r="L334" s="240">
        <v>0</v>
      </c>
      <c r="M334" s="240">
        <v>0</v>
      </c>
      <c r="N334" s="240" t="s">
        <v>12</v>
      </c>
      <c r="O334" s="240">
        <v>78124.547275999896</v>
      </c>
      <c r="P334" s="240">
        <v>0</v>
      </c>
      <c r="Q334" s="240">
        <v>0</v>
      </c>
      <c r="R334" s="240">
        <v>78124.547275999896</v>
      </c>
      <c r="S334" s="240">
        <v>0</v>
      </c>
      <c r="T334" s="245" t="s">
        <v>12</v>
      </c>
      <c r="U334" s="245" t="s">
        <v>316</v>
      </c>
      <c r="V334" s="245" t="s">
        <v>317</v>
      </c>
      <c r="W334" s="245" t="s">
        <v>467</v>
      </c>
      <c r="X334" s="245" t="s">
        <v>12</v>
      </c>
      <c r="Y334" s="245" t="s">
        <v>675</v>
      </c>
      <c r="Z334" s="245" t="s">
        <v>320</v>
      </c>
      <c r="AA334" s="247">
        <v>95206</v>
      </c>
      <c r="AB334" s="245" t="s">
        <v>1789</v>
      </c>
      <c r="AC334" s="245" t="s">
        <v>201</v>
      </c>
      <c r="AD334" s="245" t="s">
        <v>327</v>
      </c>
      <c r="AE334" s="245" t="s">
        <v>12</v>
      </c>
    </row>
    <row r="335" spans="2:31" ht="15" customHeight="1" x14ac:dyDescent="0.35">
      <c r="B335" s="244">
        <v>101686</v>
      </c>
      <c r="C335" s="245" t="s">
        <v>997</v>
      </c>
      <c r="D335" s="244">
        <v>2013</v>
      </c>
      <c r="E335" s="245" t="s">
        <v>12</v>
      </c>
      <c r="F335" s="240">
        <v>626346.548178597</v>
      </c>
      <c r="G335" s="240" t="s">
        <v>1755</v>
      </c>
      <c r="H335" s="240" t="s">
        <v>12</v>
      </c>
      <c r="I335" s="240">
        <v>626346.548178597</v>
      </c>
      <c r="J335" s="240">
        <v>0</v>
      </c>
      <c r="K335" s="240">
        <v>0</v>
      </c>
      <c r="L335" s="240">
        <v>0</v>
      </c>
      <c r="M335" s="240">
        <v>0</v>
      </c>
      <c r="N335" s="240" t="s">
        <v>12</v>
      </c>
      <c r="O335" s="240">
        <v>626346.548178597</v>
      </c>
      <c r="P335" s="240">
        <v>0</v>
      </c>
      <c r="Q335" s="240">
        <v>0</v>
      </c>
      <c r="R335" s="240">
        <v>626346.548178597</v>
      </c>
      <c r="S335" s="240">
        <v>0</v>
      </c>
      <c r="T335" s="245" t="s">
        <v>12</v>
      </c>
      <c r="U335" s="245" t="s">
        <v>316</v>
      </c>
      <c r="V335" s="245" t="s">
        <v>317</v>
      </c>
      <c r="W335" s="245" t="s">
        <v>336</v>
      </c>
      <c r="X335" s="245" t="s">
        <v>12</v>
      </c>
      <c r="Y335" s="245" t="s">
        <v>998</v>
      </c>
      <c r="Z335" s="245" t="s">
        <v>320</v>
      </c>
      <c r="AA335" s="247">
        <v>92585</v>
      </c>
      <c r="AB335" s="245" t="s">
        <v>352</v>
      </c>
      <c r="AC335" s="245" t="s">
        <v>353</v>
      </c>
      <c r="AD335" s="245" t="s">
        <v>354</v>
      </c>
      <c r="AE335" s="245" t="s">
        <v>12</v>
      </c>
    </row>
    <row r="336" spans="2:31" ht="15" customHeight="1" x14ac:dyDescent="0.35">
      <c r="B336" s="244">
        <v>5045</v>
      </c>
      <c r="C336" s="245" t="s">
        <v>999</v>
      </c>
      <c r="D336" s="244">
        <v>2013</v>
      </c>
      <c r="E336" s="245" t="s">
        <v>12</v>
      </c>
      <c r="F336" s="240">
        <v>744139.38969900005</v>
      </c>
      <c r="G336" s="240" t="s">
        <v>1755</v>
      </c>
      <c r="H336" s="240" t="s">
        <v>12</v>
      </c>
      <c r="I336" s="240">
        <v>0</v>
      </c>
      <c r="J336" s="240">
        <v>0</v>
      </c>
      <c r="K336" s="240">
        <v>697826.63229900005</v>
      </c>
      <c r="L336" s="240">
        <v>46312.757400000002</v>
      </c>
      <c r="M336" s="240">
        <v>0</v>
      </c>
      <c r="N336" s="240" t="s">
        <v>12</v>
      </c>
      <c r="O336" s="240">
        <v>0</v>
      </c>
      <c r="P336" s="240">
        <v>697826.63229900005</v>
      </c>
      <c r="Q336" s="240">
        <v>0</v>
      </c>
      <c r="R336" s="240">
        <v>697826.63229900005</v>
      </c>
      <c r="S336" s="240">
        <v>46312.757400000002</v>
      </c>
      <c r="T336" s="245" t="s">
        <v>12</v>
      </c>
      <c r="U336" s="245" t="s">
        <v>316</v>
      </c>
      <c r="V336" s="245" t="s">
        <v>317</v>
      </c>
      <c r="W336" s="245" t="s">
        <v>363</v>
      </c>
      <c r="X336" s="245" t="s">
        <v>12</v>
      </c>
      <c r="Y336" s="245" t="s">
        <v>386</v>
      </c>
      <c r="Z336" s="245" t="s">
        <v>320</v>
      </c>
      <c r="AA336" s="247">
        <v>92618</v>
      </c>
      <c r="AB336" s="245" t="s">
        <v>446</v>
      </c>
      <c r="AC336" s="245" t="s">
        <v>394</v>
      </c>
      <c r="AD336" s="245" t="s">
        <v>395</v>
      </c>
      <c r="AE336" s="245" t="s">
        <v>12</v>
      </c>
    </row>
    <row r="337" spans="2:31" ht="15" customHeight="1" x14ac:dyDescent="0.35">
      <c r="B337" s="244">
        <v>104465</v>
      </c>
      <c r="C337" s="245" t="s">
        <v>1001</v>
      </c>
      <c r="D337" s="244">
        <v>2013</v>
      </c>
      <c r="E337" s="245" t="s">
        <v>12</v>
      </c>
      <c r="F337" s="240">
        <v>50145.132988857396</v>
      </c>
      <c r="G337" s="240" t="s">
        <v>1755</v>
      </c>
      <c r="H337" s="240" t="s">
        <v>12</v>
      </c>
      <c r="I337" s="240">
        <v>50145.132988857396</v>
      </c>
      <c r="J337" s="240">
        <v>0</v>
      </c>
      <c r="K337" s="240">
        <v>0</v>
      </c>
      <c r="L337" s="240">
        <v>0</v>
      </c>
      <c r="M337" s="240">
        <v>0</v>
      </c>
      <c r="N337" s="240" t="s">
        <v>12</v>
      </c>
      <c r="O337" s="240">
        <v>50145.132988857396</v>
      </c>
      <c r="P337" s="240">
        <v>0</v>
      </c>
      <c r="Q337" s="240">
        <v>0</v>
      </c>
      <c r="R337" s="240">
        <v>50145.132988857396</v>
      </c>
      <c r="S337" s="240">
        <v>0</v>
      </c>
      <c r="T337" s="245" t="s">
        <v>12</v>
      </c>
      <c r="U337" s="245" t="s">
        <v>316</v>
      </c>
      <c r="V337" s="245" t="s">
        <v>317</v>
      </c>
      <c r="W337" s="245" t="s">
        <v>363</v>
      </c>
      <c r="X337" s="245" t="s">
        <v>12</v>
      </c>
      <c r="Y337" s="245" t="s">
        <v>1002</v>
      </c>
      <c r="Z337" s="245" t="s">
        <v>320</v>
      </c>
      <c r="AA337" s="247">
        <v>92364</v>
      </c>
      <c r="AB337" s="245" t="s">
        <v>781</v>
      </c>
      <c r="AC337" s="245" t="s">
        <v>201</v>
      </c>
      <c r="AD337" s="245" t="s">
        <v>354</v>
      </c>
      <c r="AE337" s="245" t="s">
        <v>12</v>
      </c>
    </row>
    <row r="338" spans="2:31" ht="15" customHeight="1" x14ac:dyDescent="0.35">
      <c r="B338" s="244">
        <v>104335</v>
      </c>
      <c r="C338" s="245" t="s">
        <v>1993</v>
      </c>
      <c r="D338" s="244">
        <v>2013</v>
      </c>
      <c r="E338" s="245" t="s">
        <v>12</v>
      </c>
      <c r="F338" s="240">
        <v>110254.82145751501</v>
      </c>
      <c r="G338" s="240" t="s">
        <v>1755</v>
      </c>
      <c r="H338" s="240" t="s">
        <v>12</v>
      </c>
      <c r="I338" s="240">
        <v>0</v>
      </c>
      <c r="J338" s="240">
        <v>0</v>
      </c>
      <c r="K338" s="240">
        <v>0</v>
      </c>
      <c r="L338" s="240">
        <v>0</v>
      </c>
      <c r="M338" s="240">
        <v>110254.82145751501</v>
      </c>
      <c r="N338" s="240" t="s">
        <v>12</v>
      </c>
      <c r="O338" s="240">
        <v>0</v>
      </c>
      <c r="P338" s="240">
        <v>0</v>
      </c>
      <c r="Q338" s="240">
        <v>110254.82145751501</v>
      </c>
      <c r="R338" s="240">
        <v>110254.82145751501</v>
      </c>
      <c r="S338" s="240">
        <v>0</v>
      </c>
      <c r="T338" s="245" t="s">
        <v>12</v>
      </c>
      <c r="U338" s="245" t="s">
        <v>316</v>
      </c>
      <c r="V338" s="245" t="s">
        <v>317</v>
      </c>
      <c r="W338" s="245" t="s">
        <v>318</v>
      </c>
      <c r="X338" s="245" t="s">
        <v>12</v>
      </c>
      <c r="Y338" s="245" t="s">
        <v>1004</v>
      </c>
      <c r="Z338" s="245" t="s">
        <v>361</v>
      </c>
      <c r="AA338" s="247">
        <v>10282</v>
      </c>
      <c r="AB338" s="245" t="s">
        <v>717</v>
      </c>
      <c r="AC338" s="245" t="s">
        <v>322</v>
      </c>
      <c r="AD338" s="245" t="s">
        <v>323</v>
      </c>
      <c r="AE338" s="245" t="s">
        <v>12</v>
      </c>
    </row>
    <row r="339" spans="2:31" ht="15" customHeight="1" x14ac:dyDescent="0.35">
      <c r="B339" s="244">
        <v>101705</v>
      </c>
      <c r="C339" s="245" t="s">
        <v>1005</v>
      </c>
      <c r="D339" s="244">
        <v>2013</v>
      </c>
      <c r="E339" s="245" t="s">
        <v>12</v>
      </c>
      <c r="F339" s="240">
        <v>32656.99723189</v>
      </c>
      <c r="G339" s="240" t="s">
        <v>1755</v>
      </c>
      <c r="H339" s="240" t="s">
        <v>12</v>
      </c>
      <c r="I339" s="240">
        <v>32656.99723189</v>
      </c>
      <c r="J339" s="240">
        <v>0</v>
      </c>
      <c r="K339" s="240">
        <v>0</v>
      </c>
      <c r="L339" s="240">
        <v>0</v>
      </c>
      <c r="M339" s="240">
        <v>0</v>
      </c>
      <c r="N339" s="240" t="s">
        <v>12</v>
      </c>
      <c r="O339" s="240">
        <v>32656.99723189</v>
      </c>
      <c r="P339" s="240">
        <v>0</v>
      </c>
      <c r="Q339" s="240">
        <v>0</v>
      </c>
      <c r="R339" s="240">
        <v>32656.99723189</v>
      </c>
      <c r="S339" s="240">
        <v>0</v>
      </c>
      <c r="T339" s="245" t="s">
        <v>12</v>
      </c>
      <c r="U339" s="245" t="s">
        <v>316</v>
      </c>
      <c r="V339" s="245" t="s">
        <v>316</v>
      </c>
      <c r="W339" s="245" t="s">
        <v>2121</v>
      </c>
      <c r="X339" s="245" t="s">
        <v>12</v>
      </c>
      <c r="Y339" s="245" t="s">
        <v>1006</v>
      </c>
      <c r="Z339" s="245" t="s">
        <v>320</v>
      </c>
      <c r="AA339" s="247">
        <v>93206</v>
      </c>
      <c r="AB339" s="245" t="s">
        <v>673</v>
      </c>
      <c r="AC339" s="245" t="s">
        <v>201</v>
      </c>
      <c r="AD339" s="245" t="s">
        <v>327</v>
      </c>
      <c r="AE339" s="245" t="s">
        <v>12</v>
      </c>
    </row>
    <row r="340" spans="2:31" ht="15" customHeight="1" x14ac:dyDescent="0.35">
      <c r="B340" s="244">
        <v>104224</v>
      </c>
      <c r="C340" s="245" t="s">
        <v>1007</v>
      </c>
      <c r="D340" s="244">
        <v>2013</v>
      </c>
      <c r="E340" s="245" t="s">
        <v>12</v>
      </c>
      <c r="F340" s="240">
        <v>12651.394574399899</v>
      </c>
      <c r="G340" s="240" t="s">
        <v>1755</v>
      </c>
      <c r="H340" s="240" t="s">
        <v>12</v>
      </c>
      <c r="I340" s="240">
        <v>12651.394574399899</v>
      </c>
      <c r="J340" s="240">
        <v>0</v>
      </c>
      <c r="K340" s="240">
        <v>0</v>
      </c>
      <c r="L340" s="240">
        <v>0</v>
      </c>
      <c r="M340" s="240">
        <v>0</v>
      </c>
      <c r="N340" s="240" t="s">
        <v>12</v>
      </c>
      <c r="O340" s="240">
        <v>0</v>
      </c>
      <c r="P340" s="240">
        <v>0</v>
      </c>
      <c r="Q340" s="240">
        <v>0</v>
      </c>
      <c r="R340" s="240">
        <v>0</v>
      </c>
      <c r="S340" s="240">
        <v>12651.394574399899</v>
      </c>
      <c r="T340" s="245" t="s">
        <v>12</v>
      </c>
      <c r="U340" s="245" t="s">
        <v>317</v>
      </c>
      <c r="V340" s="245" t="s">
        <v>317</v>
      </c>
      <c r="W340" s="245" t="s">
        <v>12</v>
      </c>
      <c r="X340" s="245" t="s">
        <v>12</v>
      </c>
      <c r="Y340" s="245" t="s">
        <v>616</v>
      </c>
      <c r="Z340" s="245" t="s">
        <v>320</v>
      </c>
      <c r="AA340" s="247">
        <v>93212</v>
      </c>
      <c r="AB340" s="245" t="s">
        <v>1008</v>
      </c>
      <c r="AC340" s="245" t="s">
        <v>201</v>
      </c>
      <c r="AD340" s="245" t="s">
        <v>327</v>
      </c>
      <c r="AE340" s="245" t="s">
        <v>12</v>
      </c>
    </row>
    <row r="341" spans="2:31" ht="15" customHeight="1" x14ac:dyDescent="0.35">
      <c r="B341" s="244">
        <v>101504</v>
      </c>
      <c r="C341" s="245" t="s">
        <v>1009</v>
      </c>
      <c r="D341" s="244">
        <v>2013</v>
      </c>
      <c r="E341" s="245" t="s">
        <v>12</v>
      </c>
      <c r="F341" s="240">
        <v>39423.627262959897</v>
      </c>
      <c r="G341" s="240" t="s">
        <v>1755</v>
      </c>
      <c r="H341" s="240" t="s">
        <v>12</v>
      </c>
      <c r="I341" s="240">
        <v>39423.627262959897</v>
      </c>
      <c r="J341" s="240">
        <v>0</v>
      </c>
      <c r="K341" s="240">
        <v>0</v>
      </c>
      <c r="L341" s="240">
        <v>0</v>
      </c>
      <c r="M341" s="240">
        <v>0</v>
      </c>
      <c r="N341" s="240" t="s">
        <v>12</v>
      </c>
      <c r="O341" s="240">
        <v>39423.627262959897</v>
      </c>
      <c r="P341" s="240">
        <v>0</v>
      </c>
      <c r="Q341" s="240">
        <v>0</v>
      </c>
      <c r="R341" s="240">
        <v>39423.627262959897</v>
      </c>
      <c r="S341" s="240">
        <v>0</v>
      </c>
      <c r="T341" s="245" t="s">
        <v>12</v>
      </c>
      <c r="U341" s="245" t="s">
        <v>316</v>
      </c>
      <c r="V341" s="245" t="s">
        <v>316</v>
      </c>
      <c r="W341" s="245" t="s">
        <v>2121</v>
      </c>
      <c r="X341" s="245" t="s">
        <v>12</v>
      </c>
      <c r="Y341" s="245" t="s">
        <v>616</v>
      </c>
      <c r="Z341" s="245" t="s">
        <v>320</v>
      </c>
      <c r="AA341" s="247">
        <v>93212</v>
      </c>
      <c r="AB341" s="245" t="s">
        <v>673</v>
      </c>
      <c r="AC341" s="245" t="s">
        <v>201</v>
      </c>
      <c r="AD341" s="245" t="s">
        <v>327</v>
      </c>
      <c r="AE341" s="245" t="s">
        <v>12</v>
      </c>
    </row>
    <row r="342" spans="2:31" ht="15" customHeight="1" x14ac:dyDescent="0.35">
      <c r="B342" s="244">
        <v>3077</v>
      </c>
      <c r="C342" s="245" t="s">
        <v>1994</v>
      </c>
      <c r="D342" s="244">
        <v>2013</v>
      </c>
      <c r="E342" s="245" t="s">
        <v>12</v>
      </c>
      <c r="F342" s="240">
        <v>9233.6805600000007</v>
      </c>
      <c r="G342" s="240" t="s">
        <v>1755</v>
      </c>
      <c r="H342" s="240" t="s">
        <v>12</v>
      </c>
      <c r="I342" s="240">
        <v>0</v>
      </c>
      <c r="J342" s="240">
        <v>0</v>
      </c>
      <c r="K342" s="240">
        <v>0</v>
      </c>
      <c r="L342" s="240">
        <v>0</v>
      </c>
      <c r="M342" s="240">
        <v>9233.6805600000007</v>
      </c>
      <c r="N342" s="240" t="s">
        <v>12</v>
      </c>
      <c r="O342" s="240">
        <v>0</v>
      </c>
      <c r="P342" s="240">
        <v>0</v>
      </c>
      <c r="Q342" s="240">
        <v>9161.6805600000007</v>
      </c>
      <c r="R342" s="240">
        <v>9161.6805600000007</v>
      </c>
      <c r="S342" s="240">
        <v>72</v>
      </c>
      <c r="T342" s="245" t="s">
        <v>12</v>
      </c>
      <c r="U342" s="245" t="s">
        <v>316</v>
      </c>
      <c r="V342" s="245" t="s">
        <v>317</v>
      </c>
      <c r="W342" s="245" t="s">
        <v>381</v>
      </c>
      <c r="X342" s="245" t="s">
        <v>12</v>
      </c>
      <c r="Y342" s="245" t="s">
        <v>444</v>
      </c>
      <c r="Z342" s="245" t="s">
        <v>445</v>
      </c>
      <c r="AA342" s="247">
        <v>77002</v>
      </c>
      <c r="AB342" s="245" t="s">
        <v>717</v>
      </c>
      <c r="AC342" s="245" t="s">
        <v>322</v>
      </c>
      <c r="AD342" s="245" t="s">
        <v>323</v>
      </c>
      <c r="AE342" s="245" t="s">
        <v>12</v>
      </c>
    </row>
    <row r="343" spans="2:31" ht="15" customHeight="1" x14ac:dyDescent="0.35">
      <c r="B343" s="244">
        <v>104320</v>
      </c>
      <c r="C343" s="245" t="s">
        <v>1010</v>
      </c>
      <c r="D343" s="244">
        <v>2013</v>
      </c>
      <c r="E343" s="245" t="s">
        <v>12</v>
      </c>
      <c r="F343" s="240">
        <v>1031309.014418</v>
      </c>
      <c r="G343" s="240" t="s">
        <v>1755</v>
      </c>
      <c r="H343" s="240" t="s">
        <v>12</v>
      </c>
      <c r="I343" s="240">
        <v>0</v>
      </c>
      <c r="J343" s="240">
        <v>0</v>
      </c>
      <c r="K343" s="240">
        <v>962777.73571799998</v>
      </c>
      <c r="L343" s="240">
        <v>68531.278699999995</v>
      </c>
      <c r="M343" s="240">
        <v>0</v>
      </c>
      <c r="N343" s="240" t="s">
        <v>12</v>
      </c>
      <c r="O343" s="240">
        <v>0</v>
      </c>
      <c r="P343" s="240">
        <v>962777.73571799905</v>
      </c>
      <c r="Q343" s="240">
        <v>0</v>
      </c>
      <c r="R343" s="240">
        <v>962777.73571799905</v>
      </c>
      <c r="S343" s="240">
        <v>68531.278699999893</v>
      </c>
      <c r="T343" s="245" t="s">
        <v>12</v>
      </c>
      <c r="U343" s="245" t="s">
        <v>316</v>
      </c>
      <c r="V343" s="245" t="s">
        <v>317</v>
      </c>
      <c r="W343" s="245" t="s">
        <v>340</v>
      </c>
      <c r="X343" s="245" t="s">
        <v>12</v>
      </c>
      <c r="Y343" s="245" t="s">
        <v>1011</v>
      </c>
      <c r="Z343" s="245" t="s">
        <v>320</v>
      </c>
      <c r="AA343" s="247">
        <v>93308</v>
      </c>
      <c r="AB343" s="245" t="s">
        <v>1012</v>
      </c>
      <c r="AC343" s="245" t="s">
        <v>394</v>
      </c>
      <c r="AD343" s="245" t="s">
        <v>395</v>
      </c>
      <c r="AE343" s="245" t="s">
        <v>12</v>
      </c>
    </row>
    <row r="344" spans="2:31" ht="15" customHeight="1" x14ac:dyDescent="0.35">
      <c r="B344" s="244">
        <v>104216</v>
      </c>
      <c r="C344" s="245" t="s">
        <v>1013</v>
      </c>
      <c r="D344" s="244">
        <v>2013</v>
      </c>
      <c r="E344" s="245" t="s">
        <v>12</v>
      </c>
      <c r="F344" s="240">
        <v>18010.395039999901</v>
      </c>
      <c r="G344" s="240" t="s">
        <v>1755</v>
      </c>
      <c r="H344" s="240" t="s">
        <v>12</v>
      </c>
      <c r="I344" s="240">
        <v>18010.395039999901</v>
      </c>
      <c r="J344" s="240">
        <v>0</v>
      </c>
      <c r="K344" s="240">
        <v>0</v>
      </c>
      <c r="L344" s="240">
        <v>0</v>
      </c>
      <c r="M344" s="240">
        <v>0</v>
      </c>
      <c r="N344" s="240" t="s">
        <v>12</v>
      </c>
      <c r="O344" s="240">
        <v>0</v>
      </c>
      <c r="P344" s="240">
        <v>0</v>
      </c>
      <c r="Q344" s="240">
        <v>0</v>
      </c>
      <c r="R344" s="240">
        <v>0</v>
      </c>
      <c r="S344" s="240">
        <v>18010.395039999901</v>
      </c>
      <c r="T344" s="245" t="s">
        <v>12</v>
      </c>
      <c r="U344" s="245" t="s">
        <v>317</v>
      </c>
      <c r="V344" s="245" t="s">
        <v>317</v>
      </c>
      <c r="W344" s="245" t="s">
        <v>12</v>
      </c>
      <c r="X344" s="245" t="s">
        <v>12</v>
      </c>
      <c r="Y344" s="245" t="s">
        <v>1000</v>
      </c>
      <c r="Z344" s="245" t="s">
        <v>320</v>
      </c>
      <c r="AA344" s="247">
        <v>92707</v>
      </c>
      <c r="AB344" s="245" t="s">
        <v>1014</v>
      </c>
      <c r="AC344" s="245" t="s">
        <v>201</v>
      </c>
      <c r="AD344" s="245" t="s">
        <v>327</v>
      </c>
      <c r="AE344" s="245" t="s">
        <v>12</v>
      </c>
    </row>
    <row r="345" spans="2:31" ht="15" customHeight="1" x14ac:dyDescent="0.35">
      <c r="B345" s="244">
        <v>104122</v>
      </c>
      <c r="C345" s="245" t="s">
        <v>1857</v>
      </c>
      <c r="D345" s="244">
        <v>2013</v>
      </c>
      <c r="E345" s="245" t="s">
        <v>12</v>
      </c>
      <c r="F345" s="240">
        <v>9967.2896720000008</v>
      </c>
      <c r="G345" s="240" t="s">
        <v>1755</v>
      </c>
      <c r="H345" s="240" t="s">
        <v>12</v>
      </c>
      <c r="I345" s="240">
        <v>9967.2896720000008</v>
      </c>
      <c r="J345" s="240">
        <v>0</v>
      </c>
      <c r="K345" s="240">
        <v>0</v>
      </c>
      <c r="L345" s="240">
        <v>0</v>
      </c>
      <c r="M345" s="240">
        <v>0</v>
      </c>
      <c r="N345" s="240" t="s">
        <v>12</v>
      </c>
      <c r="O345" s="240">
        <v>9967.2896720000008</v>
      </c>
      <c r="P345" s="240">
        <v>0</v>
      </c>
      <c r="Q345" s="240">
        <v>0</v>
      </c>
      <c r="R345" s="240">
        <v>9967.2896720000008</v>
      </c>
      <c r="S345" s="240">
        <v>0</v>
      </c>
      <c r="T345" s="245" t="s">
        <v>12</v>
      </c>
      <c r="U345" s="245" t="s">
        <v>316</v>
      </c>
      <c r="V345" s="245" t="s">
        <v>316</v>
      </c>
      <c r="W345" s="245" t="s">
        <v>553</v>
      </c>
      <c r="X345" s="245" t="s">
        <v>12</v>
      </c>
      <c r="Y345" s="245" t="s">
        <v>1016</v>
      </c>
      <c r="Z345" s="245" t="s">
        <v>320</v>
      </c>
      <c r="AA345" s="247">
        <v>95988</v>
      </c>
      <c r="AB345" s="245" t="s">
        <v>696</v>
      </c>
      <c r="AC345" s="245" t="s">
        <v>476</v>
      </c>
      <c r="AD345" s="245" t="s">
        <v>327</v>
      </c>
      <c r="AE345" s="245" t="s">
        <v>12</v>
      </c>
    </row>
    <row r="346" spans="2:31" ht="15" customHeight="1" x14ac:dyDescent="0.35">
      <c r="B346" s="244">
        <v>104004</v>
      </c>
      <c r="C346" s="245" t="s">
        <v>1019</v>
      </c>
      <c r="D346" s="244">
        <v>2013</v>
      </c>
      <c r="E346" s="245" t="s">
        <v>12</v>
      </c>
      <c r="F346" s="240">
        <v>48244.761560065002</v>
      </c>
      <c r="G346" s="240" t="s">
        <v>1755</v>
      </c>
      <c r="H346" s="240" t="s">
        <v>12</v>
      </c>
      <c r="I346" s="240">
        <v>48244.761560065002</v>
      </c>
      <c r="J346" s="240">
        <v>0</v>
      </c>
      <c r="K346" s="240">
        <v>0</v>
      </c>
      <c r="L346" s="240">
        <v>0</v>
      </c>
      <c r="M346" s="240">
        <v>0</v>
      </c>
      <c r="N346" s="240" t="s">
        <v>12</v>
      </c>
      <c r="O346" s="240">
        <v>48244.761560065002</v>
      </c>
      <c r="P346" s="240">
        <v>0</v>
      </c>
      <c r="Q346" s="240">
        <v>0</v>
      </c>
      <c r="R346" s="240">
        <v>48244.761560065002</v>
      </c>
      <c r="S346" s="240">
        <v>0</v>
      </c>
      <c r="T346" s="245" t="s">
        <v>12</v>
      </c>
      <c r="U346" s="245" t="s">
        <v>316</v>
      </c>
      <c r="V346" s="245" t="s">
        <v>316</v>
      </c>
      <c r="W346" s="245" t="s">
        <v>350</v>
      </c>
      <c r="X346" s="245" t="s">
        <v>12</v>
      </c>
      <c r="Y346" s="245" t="s">
        <v>1020</v>
      </c>
      <c r="Z346" s="245" t="s">
        <v>320</v>
      </c>
      <c r="AA346" s="247">
        <v>93627</v>
      </c>
      <c r="AB346" s="245" t="s">
        <v>1021</v>
      </c>
      <c r="AC346" s="245" t="s">
        <v>1022</v>
      </c>
      <c r="AD346" s="245" t="s">
        <v>327</v>
      </c>
      <c r="AE346" s="245" t="s">
        <v>12</v>
      </c>
    </row>
    <row r="347" spans="2:31" ht="15" customHeight="1" x14ac:dyDescent="0.35">
      <c r="B347" s="244">
        <v>104562</v>
      </c>
      <c r="C347" s="245" t="s">
        <v>1023</v>
      </c>
      <c r="D347" s="244">
        <v>2013</v>
      </c>
      <c r="E347" s="245" t="s">
        <v>12</v>
      </c>
      <c r="F347" s="240">
        <v>20905.311696936002</v>
      </c>
      <c r="G347" s="240" t="s">
        <v>1755</v>
      </c>
      <c r="H347" s="240" t="s">
        <v>12</v>
      </c>
      <c r="I347" s="240">
        <v>0</v>
      </c>
      <c r="J347" s="240">
        <v>0</v>
      </c>
      <c r="K347" s="240">
        <v>20905.311696936002</v>
      </c>
      <c r="L347" s="240">
        <v>0</v>
      </c>
      <c r="M347" s="240">
        <v>0</v>
      </c>
      <c r="N347" s="240" t="s">
        <v>12</v>
      </c>
      <c r="O347" s="240">
        <v>0</v>
      </c>
      <c r="P347" s="240">
        <v>0</v>
      </c>
      <c r="Q347" s="240">
        <v>0</v>
      </c>
      <c r="R347" s="240">
        <v>0</v>
      </c>
      <c r="S347" s="240">
        <v>20905.311696936002</v>
      </c>
      <c r="T347" s="245" t="s">
        <v>12</v>
      </c>
      <c r="U347" s="245" t="s">
        <v>317</v>
      </c>
      <c r="V347" s="245" t="s">
        <v>317</v>
      </c>
      <c r="W347" s="245" t="s">
        <v>12</v>
      </c>
      <c r="X347" s="245" t="s">
        <v>12</v>
      </c>
      <c r="Y347" s="245" t="s">
        <v>540</v>
      </c>
      <c r="Z347" s="245" t="s">
        <v>320</v>
      </c>
      <c r="AA347" s="247">
        <v>95354</v>
      </c>
      <c r="AB347" s="245" t="s">
        <v>423</v>
      </c>
      <c r="AC347" s="245" t="s">
        <v>424</v>
      </c>
      <c r="AD347" s="245" t="s">
        <v>425</v>
      </c>
      <c r="AE347" s="245" t="s">
        <v>12</v>
      </c>
    </row>
    <row r="348" spans="2:31" ht="15" customHeight="1" x14ac:dyDescent="0.35">
      <c r="B348" s="244">
        <v>104421</v>
      </c>
      <c r="C348" s="245" t="s">
        <v>1025</v>
      </c>
      <c r="D348" s="244">
        <v>2013</v>
      </c>
      <c r="E348" s="245" t="s">
        <v>12</v>
      </c>
      <c r="F348" s="240">
        <v>13623.347996480001</v>
      </c>
      <c r="G348" s="240" t="s">
        <v>1755</v>
      </c>
      <c r="H348" s="240" t="s">
        <v>12</v>
      </c>
      <c r="I348" s="240">
        <v>13623.347996480001</v>
      </c>
      <c r="J348" s="240">
        <v>0</v>
      </c>
      <c r="K348" s="240">
        <v>0</v>
      </c>
      <c r="L348" s="240">
        <v>0</v>
      </c>
      <c r="M348" s="240">
        <v>0</v>
      </c>
      <c r="N348" s="240" t="s">
        <v>12</v>
      </c>
      <c r="O348" s="240">
        <v>0</v>
      </c>
      <c r="P348" s="240">
        <v>0</v>
      </c>
      <c r="Q348" s="240">
        <v>0</v>
      </c>
      <c r="R348" s="240">
        <v>0</v>
      </c>
      <c r="S348" s="240">
        <v>13623.347996480001</v>
      </c>
      <c r="T348" s="245" t="s">
        <v>12</v>
      </c>
      <c r="U348" s="245" t="s">
        <v>317</v>
      </c>
      <c r="V348" s="245" t="s">
        <v>317</v>
      </c>
      <c r="W348" s="245" t="s">
        <v>12</v>
      </c>
      <c r="X348" s="245" t="s">
        <v>12</v>
      </c>
      <c r="Y348" s="245" t="s">
        <v>410</v>
      </c>
      <c r="Z348" s="245" t="s">
        <v>320</v>
      </c>
      <c r="AA348" s="247">
        <v>94565</v>
      </c>
      <c r="AB348" s="245" t="s">
        <v>1995</v>
      </c>
      <c r="AC348" s="245" t="s">
        <v>201</v>
      </c>
      <c r="AD348" s="245" t="s">
        <v>327</v>
      </c>
      <c r="AE348" s="245" t="s">
        <v>12</v>
      </c>
    </row>
    <row r="349" spans="2:31" ht="15" customHeight="1" x14ac:dyDescent="0.35">
      <c r="B349" s="244">
        <v>104376</v>
      </c>
      <c r="C349" s="245" t="s">
        <v>1026</v>
      </c>
      <c r="D349" s="244">
        <v>2013</v>
      </c>
      <c r="E349" s="245" t="s">
        <v>12</v>
      </c>
      <c r="F349" s="240">
        <v>11857.618307999899</v>
      </c>
      <c r="G349" s="240" t="s">
        <v>1755</v>
      </c>
      <c r="H349" s="240" t="s">
        <v>12</v>
      </c>
      <c r="I349" s="240">
        <v>11857.618307999899</v>
      </c>
      <c r="J349" s="240">
        <v>0</v>
      </c>
      <c r="K349" s="240">
        <v>0</v>
      </c>
      <c r="L349" s="240">
        <v>0</v>
      </c>
      <c r="M349" s="240">
        <v>0</v>
      </c>
      <c r="N349" s="240" t="s">
        <v>12</v>
      </c>
      <c r="O349" s="240">
        <v>0</v>
      </c>
      <c r="P349" s="240">
        <v>0</v>
      </c>
      <c r="Q349" s="240">
        <v>0</v>
      </c>
      <c r="R349" s="240">
        <v>0</v>
      </c>
      <c r="S349" s="240">
        <v>11857.618307999899</v>
      </c>
      <c r="T349" s="245" t="s">
        <v>12</v>
      </c>
      <c r="U349" s="245" t="s">
        <v>317</v>
      </c>
      <c r="V349" s="245" t="s">
        <v>317</v>
      </c>
      <c r="W349" s="245" t="s">
        <v>12</v>
      </c>
      <c r="X349" s="245" t="s">
        <v>12</v>
      </c>
      <c r="Y349" s="245" t="s">
        <v>506</v>
      </c>
      <c r="Z349" s="245" t="s">
        <v>320</v>
      </c>
      <c r="AA349" s="247" t="s">
        <v>1027</v>
      </c>
      <c r="AB349" s="245" t="s">
        <v>1996</v>
      </c>
      <c r="AC349" s="245" t="s">
        <v>201</v>
      </c>
      <c r="AD349" s="245" t="s">
        <v>327</v>
      </c>
      <c r="AE349" s="245" t="s">
        <v>12</v>
      </c>
    </row>
    <row r="350" spans="2:31" ht="15" customHeight="1" x14ac:dyDescent="0.35">
      <c r="B350" s="244">
        <v>104355</v>
      </c>
      <c r="C350" s="245" t="s">
        <v>1029</v>
      </c>
      <c r="D350" s="244">
        <v>2013</v>
      </c>
      <c r="E350" s="245" t="s">
        <v>12</v>
      </c>
      <c r="F350" s="240">
        <v>14727.43</v>
      </c>
      <c r="G350" s="240" t="s">
        <v>1755</v>
      </c>
      <c r="H350" s="240" t="s">
        <v>12</v>
      </c>
      <c r="I350" s="240">
        <v>14727.43</v>
      </c>
      <c r="J350" s="240">
        <v>0</v>
      </c>
      <c r="K350" s="240">
        <v>0</v>
      </c>
      <c r="L350" s="240">
        <v>0</v>
      </c>
      <c r="M350" s="240">
        <v>0</v>
      </c>
      <c r="N350" s="240" t="s">
        <v>12</v>
      </c>
      <c r="O350" s="240">
        <v>0</v>
      </c>
      <c r="P350" s="240">
        <v>0</v>
      </c>
      <c r="Q350" s="240">
        <v>0</v>
      </c>
      <c r="R350" s="240">
        <v>0</v>
      </c>
      <c r="S350" s="240">
        <v>14727.43</v>
      </c>
      <c r="T350" s="245" t="s">
        <v>12</v>
      </c>
      <c r="U350" s="245" t="s">
        <v>317</v>
      </c>
      <c r="V350" s="245" t="s">
        <v>317</v>
      </c>
      <c r="W350" s="245" t="s">
        <v>12</v>
      </c>
      <c r="X350" s="245" t="s">
        <v>12</v>
      </c>
      <c r="Y350" s="245" t="s">
        <v>587</v>
      </c>
      <c r="Z350" s="245" t="s">
        <v>320</v>
      </c>
      <c r="AA350" s="247">
        <v>93291</v>
      </c>
      <c r="AB350" s="245" t="s">
        <v>684</v>
      </c>
      <c r="AC350" s="245" t="s">
        <v>201</v>
      </c>
      <c r="AD350" s="245" t="s">
        <v>327</v>
      </c>
      <c r="AE350" s="245" t="s">
        <v>12</v>
      </c>
    </row>
    <row r="351" spans="2:31" ht="15" customHeight="1" x14ac:dyDescent="0.35">
      <c r="B351" s="244">
        <v>100202</v>
      </c>
      <c r="C351" s="245" t="s">
        <v>1030</v>
      </c>
      <c r="D351" s="244">
        <v>2013</v>
      </c>
      <c r="E351" s="245" t="s">
        <v>12</v>
      </c>
      <c r="F351" s="240">
        <v>4294.2076186880004</v>
      </c>
      <c r="G351" s="240" t="s">
        <v>1755</v>
      </c>
      <c r="H351" s="240" t="s">
        <v>12</v>
      </c>
      <c r="I351" s="240">
        <v>4294.2076186880004</v>
      </c>
      <c r="J351" s="240">
        <v>0</v>
      </c>
      <c r="K351" s="240">
        <v>0</v>
      </c>
      <c r="L351" s="240">
        <v>0</v>
      </c>
      <c r="M351" s="240">
        <v>0</v>
      </c>
      <c r="N351" s="240" t="s">
        <v>12</v>
      </c>
      <c r="O351" s="240">
        <v>4294.2076186880004</v>
      </c>
      <c r="P351" s="240">
        <v>0</v>
      </c>
      <c r="Q351" s="240">
        <v>0</v>
      </c>
      <c r="R351" s="240">
        <v>4294.2076186880004</v>
      </c>
      <c r="S351" s="240">
        <v>0</v>
      </c>
      <c r="T351" s="245" t="s">
        <v>12</v>
      </c>
      <c r="U351" s="245" t="s">
        <v>316</v>
      </c>
      <c r="V351" s="245" t="s">
        <v>317</v>
      </c>
      <c r="W351" s="245" t="s">
        <v>467</v>
      </c>
      <c r="X351" s="245" t="s">
        <v>12</v>
      </c>
      <c r="Y351" s="245" t="s">
        <v>346</v>
      </c>
      <c r="Z351" s="245" t="s">
        <v>320</v>
      </c>
      <c r="AA351" s="247">
        <v>93308</v>
      </c>
      <c r="AB351" s="245" t="s">
        <v>352</v>
      </c>
      <c r="AC351" s="245" t="s">
        <v>201</v>
      </c>
      <c r="AD351" s="245" t="s">
        <v>458</v>
      </c>
      <c r="AE351" s="245" t="s">
        <v>12</v>
      </c>
    </row>
    <row r="352" spans="2:31" ht="15" customHeight="1" x14ac:dyDescent="0.35">
      <c r="B352" s="244">
        <v>5044</v>
      </c>
      <c r="C352" s="245" t="s">
        <v>1031</v>
      </c>
      <c r="D352" s="244">
        <v>2013</v>
      </c>
      <c r="E352" s="245" t="s">
        <v>12</v>
      </c>
      <c r="F352" s="240">
        <v>637445.57012799894</v>
      </c>
      <c r="G352" s="240" t="s">
        <v>1755</v>
      </c>
      <c r="H352" s="240" t="s">
        <v>12</v>
      </c>
      <c r="I352" s="240">
        <v>0</v>
      </c>
      <c r="J352" s="240">
        <v>0</v>
      </c>
      <c r="K352" s="240">
        <v>637445.57012799894</v>
      </c>
      <c r="L352" s="240">
        <v>0</v>
      </c>
      <c r="M352" s="240">
        <v>0</v>
      </c>
      <c r="N352" s="240" t="s">
        <v>12</v>
      </c>
      <c r="O352" s="240">
        <v>0</v>
      </c>
      <c r="P352" s="240">
        <v>0</v>
      </c>
      <c r="Q352" s="240">
        <v>0</v>
      </c>
      <c r="R352" s="240">
        <v>0</v>
      </c>
      <c r="S352" s="240">
        <v>637445.57012799894</v>
      </c>
      <c r="T352" s="245" t="s">
        <v>12</v>
      </c>
      <c r="U352" s="245" t="s">
        <v>2050</v>
      </c>
      <c r="V352" s="245" t="s">
        <v>317</v>
      </c>
      <c r="W352" s="245" t="s">
        <v>467</v>
      </c>
      <c r="X352" s="245" t="s">
        <v>12</v>
      </c>
      <c r="Y352" s="245" t="s">
        <v>346</v>
      </c>
      <c r="Z352" s="245" t="s">
        <v>320</v>
      </c>
      <c r="AA352" s="247">
        <v>93308</v>
      </c>
      <c r="AB352" s="245" t="s">
        <v>638</v>
      </c>
      <c r="AC352" s="245" t="s">
        <v>424</v>
      </c>
      <c r="AD352" s="245" t="s">
        <v>425</v>
      </c>
      <c r="AE352" s="245" t="s">
        <v>12</v>
      </c>
    </row>
    <row r="353" spans="2:31" ht="15" customHeight="1" x14ac:dyDescent="0.35">
      <c r="B353" s="244">
        <v>104498</v>
      </c>
      <c r="C353" s="245" t="s">
        <v>1032</v>
      </c>
      <c r="D353" s="244">
        <v>2013</v>
      </c>
      <c r="E353" s="245" t="s">
        <v>12</v>
      </c>
      <c r="F353" s="240">
        <v>2636438.5898494902</v>
      </c>
      <c r="G353" s="240" t="s">
        <v>1755</v>
      </c>
      <c r="H353" s="240" t="s">
        <v>12</v>
      </c>
      <c r="I353" s="240">
        <v>0</v>
      </c>
      <c r="J353" s="240">
        <v>0</v>
      </c>
      <c r="K353" s="240">
        <v>2509997.7041494902</v>
      </c>
      <c r="L353" s="240">
        <v>126440.8857</v>
      </c>
      <c r="M353" s="240">
        <v>0</v>
      </c>
      <c r="N353" s="240" t="s">
        <v>12</v>
      </c>
      <c r="O353" s="240">
        <v>0</v>
      </c>
      <c r="P353" s="240">
        <v>2509997.7041494902</v>
      </c>
      <c r="Q353" s="240">
        <v>0</v>
      </c>
      <c r="R353" s="240">
        <v>2509997.7041494902</v>
      </c>
      <c r="S353" s="240">
        <v>126440.8857</v>
      </c>
      <c r="T353" s="245" t="s">
        <v>12</v>
      </c>
      <c r="U353" s="245" t="s">
        <v>316</v>
      </c>
      <c r="V353" s="245" t="s">
        <v>317</v>
      </c>
      <c r="W353" s="245" t="s">
        <v>2115</v>
      </c>
      <c r="X353" s="245" t="s">
        <v>12</v>
      </c>
      <c r="Y353" s="245" t="s">
        <v>346</v>
      </c>
      <c r="Z353" s="245" t="s">
        <v>320</v>
      </c>
      <c r="AA353" s="247">
        <v>93307</v>
      </c>
      <c r="AB353" s="245" t="s">
        <v>391</v>
      </c>
      <c r="AC353" s="245" t="s">
        <v>394</v>
      </c>
      <c r="AD353" s="245" t="s">
        <v>395</v>
      </c>
      <c r="AE353" s="245" t="s">
        <v>12</v>
      </c>
    </row>
    <row r="354" spans="2:31" ht="15" customHeight="1" x14ac:dyDescent="0.35">
      <c r="B354" s="244">
        <v>101507</v>
      </c>
      <c r="C354" s="245" t="s">
        <v>1033</v>
      </c>
      <c r="D354" s="244">
        <v>2013</v>
      </c>
      <c r="E354" s="245" t="s">
        <v>12</v>
      </c>
      <c r="F354" s="240">
        <v>172735.86741675</v>
      </c>
      <c r="G354" s="240" t="s">
        <v>1755</v>
      </c>
      <c r="H354" s="240" t="s">
        <v>12</v>
      </c>
      <c r="I354" s="240">
        <v>171199.86741675</v>
      </c>
      <c r="J354" s="240">
        <v>1536</v>
      </c>
      <c r="K354" s="240">
        <v>0</v>
      </c>
      <c r="L354" s="240">
        <v>0</v>
      </c>
      <c r="M354" s="240">
        <v>0</v>
      </c>
      <c r="N354" s="240" t="s">
        <v>12</v>
      </c>
      <c r="O354" s="240">
        <v>171028.81855905001</v>
      </c>
      <c r="P354" s="240">
        <v>0</v>
      </c>
      <c r="Q354" s="240">
        <v>0</v>
      </c>
      <c r="R354" s="240">
        <v>171028.81855905001</v>
      </c>
      <c r="S354" s="240">
        <v>1707.0488576999901</v>
      </c>
      <c r="T354" s="245" t="s">
        <v>12</v>
      </c>
      <c r="U354" s="245" t="s">
        <v>316</v>
      </c>
      <c r="V354" s="245" t="s">
        <v>316</v>
      </c>
      <c r="W354" s="245" t="s">
        <v>2115</v>
      </c>
      <c r="X354" s="245" t="s">
        <v>12</v>
      </c>
      <c r="Y354" s="245" t="s">
        <v>346</v>
      </c>
      <c r="Z354" s="245" t="s">
        <v>320</v>
      </c>
      <c r="AA354" s="247">
        <v>93307</v>
      </c>
      <c r="AB354" s="245" t="s">
        <v>391</v>
      </c>
      <c r="AC354" s="245" t="s">
        <v>566</v>
      </c>
      <c r="AD354" s="245" t="s">
        <v>392</v>
      </c>
      <c r="AE354" s="245" t="s">
        <v>12</v>
      </c>
    </row>
    <row r="355" spans="2:31" ht="15" customHeight="1" x14ac:dyDescent="0.35">
      <c r="B355" s="244">
        <v>101514</v>
      </c>
      <c r="C355" s="245" t="s">
        <v>2080</v>
      </c>
      <c r="D355" s="244">
        <v>2013</v>
      </c>
      <c r="E355" s="245" t="s">
        <v>12</v>
      </c>
      <c r="F355" s="240">
        <v>852265.43569468905</v>
      </c>
      <c r="G355" s="240" t="s">
        <v>1755</v>
      </c>
      <c r="H355" s="240" t="s">
        <v>12</v>
      </c>
      <c r="I355" s="240">
        <v>852265.43569468905</v>
      </c>
      <c r="J355" s="240">
        <v>0</v>
      </c>
      <c r="K355" s="240">
        <v>0</v>
      </c>
      <c r="L355" s="240">
        <v>0</v>
      </c>
      <c r="M355" s="240">
        <v>0</v>
      </c>
      <c r="N355" s="240" t="s">
        <v>12</v>
      </c>
      <c r="O355" s="240">
        <v>852265.43569468905</v>
      </c>
      <c r="P355" s="240">
        <v>0</v>
      </c>
      <c r="Q355" s="240">
        <v>0</v>
      </c>
      <c r="R355" s="240">
        <v>852265.43569468905</v>
      </c>
      <c r="S355" s="240">
        <v>0</v>
      </c>
      <c r="T355" s="245" t="s">
        <v>12</v>
      </c>
      <c r="U355" s="245" t="s">
        <v>316</v>
      </c>
      <c r="V355" s="245" t="s">
        <v>317</v>
      </c>
      <c r="W355" s="245" t="s">
        <v>2062</v>
      </c>
      <c r="X355" s="245" t="s">
        <v>12</v>
      </c>
      <c r="Y355" s="245" t="s">
        <v>346</v>
      </c>
      <c r="Z355" s="245" t="s">
        <v>320</v>
      </c>
      <c r="AA355" s="247">
        <v>93308</v>
      </c>
      <c r="AB355" s="245" t="s">
        <v>352</v>
      </c>
      <c r="AC355" s="245" t="s">
        <v>201</v>
      </c>
      <c r="AD355" s="245" t="s">
        <v>458</v>
      </c>
      <c r="AE355" s="245" t="s">
        <v>12</v>
      </c>
    </row>
    <row r="356" spans="2:31" ht="15" customHeight="1" x14ac:dyDescent="0.35">
      <c r="B356" s="244">
        <v>5017</v>
      </c>
      <c r="C356" s="245" t="s">
        <v>1997</v>
      </c>
      <c r="D356" s="244">
        <v>2013</v>
      </c>
      <c r="E356" s="245" t="s">
        <v>12</v>
      </c>
      <c r="F356" s="240">
        <v>0</v>
      </c>
      <c r="G356" s="240" t="s">
        <v>1755</v>
      </c>
      <c r="H356" s="240" t="s">
        <v>12</v>
      </c>
      <c r="I356" s="240">
        <v>0</v>
      </c>
      <c r="J356" s="240">
        <v>0</v>
      </c>
      <c r="K356" s="240">
        <v>0</v>
      </c>
      <c r="L356" s="240">
        <v>0</v>
      </c>
      <c r="M356" s="240">
        <v>0</v>
      </c>
      <c r="N356" s="240" t="s">
        <v>12</v>
      </c>
      <c r="O356" s="240">
        <v>0</v>
      </c>
      <c r="P356" s="240">
        <v>0</v>
      </c>
      <c r="Q356" s="240">
        <v>0</v>
      </c>
      <c r="R356" s="240">
        <v>0</v>
      </c>
      <c r="S356" s="240">
        <v>0</v>
      </c>
      <c r="T356" s="245" t="s">
        <v>12</v>
      </c>
      <c r="U356" s="245" t="s">
        <v>317</v>
      </c>
      <c r="V356" s="245" t="s">
        <v>317</v>
      </c>
      <c r="W356" s="245" t="s">
        <v>12</v>
      </c>
      <c r="X356" s="245" t="s">
        <v>12</v>
      </c>
      <c r="Y356" s="245" t="s">
        <v>1036</v>
      </c>
      <c r="Z356" s="245" t="s">
        <v>1037</v>
      </c>
      <c r="AA356" s="247">
        <v>90120</v>
      </c>
      <c r="AB356" s="245" t="s">
        <v>638</v>
      </c>
      <c r="AC356" s="245" t="s">
        <v>424</v>
      </c>
      <c r="AD356" s="245" t="s">
        <v>425</v>
      </c>
      <c r="AE356" s="245" t="s">
        <v>12</v>
      </c>
    </row>
    <row r="357" spans="2:31" ht="15" customHeight="1" x14ac:dyDescent="0.35">
      <c r="B357" s="244">
        <v>100199</v>
      </c>
      <c r="C357" s="245" t="s">
        <v>1038</v>
      </c>
      <c r="D357" s="244">
        <v>2013</v>
      </c>
      <c r="E357" s="245" t="s">
        <v>12</v>
      </c>
      <c r="F357" s="240">
        <v>16315.986287199899</v>
      </c>
      <c r="G357" s="240" t="s">
        <v>1755</v>
      </c>
      <c r="H357" s="240" t="s">
        <v>12</v>
      </c>
      <c r="I357" s="240">
        <v>16315.986287199899</v>
      </c>
      <c r="J357" s="240">
        <v>0</v>
      </c>
      <c r="K357" s="240">
        <v>0</v>
      </c>
      <c r="L357" s="240">
        <v>0</v>
      </c>
      <c r="M357" s="240">
        <v>0</v>
      </c>
      <c r="N357" s="240" t="s">
        <v>12</v>
      </c>
      <c r="O357" s="240">
        <v>16315.986287199899</v>
      </c>
      <c r="P357" s="240">
        <v>0</v>
      </c>
      <c r="Q357" s="240">
        <v>0</v>
      </c>
      <c r="R357" s="240">
        <v>16315.986287199899</v>
      </c>
      <c r="S357" s="240">
        <v>0</v>
      </c>
      <c r="T357" s="245" t="s">
        <v>12</v>
      </c>
      <c r="U357" s="245" t="s">
        <v>316</v>
      </c>
      <c r="V357" s="245" t="s">
        <v>317</v>
      </c>
      <c r="W357" s="245" t="s">
        <v>2138</v>
      </c>
      <c r="X357" s="245" t="s">
        <v>12</v>
      </c>
      <c r="Y357" s="245" t="s">
        <v>939</v>
      </c>
      <c r="Z357" s="245" t="s">
        <v>320</v>
      </c>
      <c r="AA357" s="247">
        <v>93631</v>
      </c>
      <c r="AB357" s="245" t="s">
        <v>411</v>
      </c>
      <c r="AC357" s="245" t="s">
        <v>201</v>
      </c>
      <c r="AD357" s="245" t="s">
        <v>458</v>
      </c>
      <c r="AE357" s="245" t="s">
        <v>12</v>
      </c>
    </row>
    <row r="358" spans="2:31" ht="15" customHeight="1" x14ac:dyDescent="0.35">
      <c r="B358" s="244">
        <v>101100</v>
      </c>
      <c r="C358" s="245" t="s">
        <v>1042</v>
      </c>
      <c r="D358" s="244">
        <v>2013</v>
      </c>
      <c r="E358" s="245" t="s">
        <v>12</v>
      </c>
      <c r="F358" s="240">
        <v>134465.48077361201</v>
      </c>
      <c r="G358" s="240" t="s">
        <v>1755</v>
      </c>
      <c r="H358" s="240" t="s">
        <v>12</v>
      </c>
      <c r="I358" s="240">
        <v>674.48077361175001</v>
      </c>
      <c r="J358" s="240">
        <v>133791</v>
      </c>
      <c r="K358" s="240">
        <v>0</v>
      </c>
      <c r="L358" s="240">
        <v>0</v>
      </c>
      <c r="M358" s="240">
        <v>0</v>
      </c>
      <c r="N358" s="240" t="s">
        <v>12</v>
      </c>
      <c r="O358" s="240">
        <v>0</v>
      </c>
      <c r="P358" s="240">
        <v>0</v>
      </c>
      <c r="Q358" s="240">
        <v>0</v>
      </c>
      <c r="R358" s="240">
        <v>0</v>
      </c>
      <c r="S358" s="240">
        <v>134465.48077361201</v>
      </c>
      <c r="T358" s="245" t="s">
        <v>12</v>
      </c>
      <c r="U358" s="245" t="s">
        <v>316</v>
      </c>
      <c r="V358" s="245" t="s">
        <v>317</v>
      </c>
      <c r="W358" s="245" t="s">
        <v>430</v>
      </c>
      <c r="X358" s="245" t="s">
        <v>12</v>
      </c>
      <c r="Y358" s="245" t="s">
        <v>1043</v>
      </c>
      <c r="Z358" s="245" t="s">
        <v>320</v>
      </c>
      <c r="AA358" s="247">
        <v>95683</v>
      </c>
      <c r="AB358" s="245" t="s">
        <v>912</v>
      </c>
      <c r="AC358" s="245" t="s">
        <v>201</v>
      </c>
      <c r="AD358" s="245" t="s">
        <v>354</v>
      </c>
      <c r="AE358" s="245" t="s">
        <v>12</v>
      </c>
    </row>
    <row r="359" spans="2:31" ht="15" customHeight="1" x14ac:dyDescent="0.35">
      <c r="B359" s="244">
        <v>100962</v>
      </c>
      <c r="C359" s="245" t="s">
        <v>1044</v>
      </c>
      <c r="D359" s="244">
        <v>2013</v>
      </c>
      <c r="E359" s="245" t="s">
        <v>12</v>
      </c>
      <c r="F359" s="240">
        <v>69422.019270799894</v>
      </c>
      <c r="G359" s="240" t="s">
        <v>1755</v>
      </c>
      <c r="H359" s="240" t="s">
        <v>12</v>
      </c>
      <c r="I359" s="240">
        <v>69422.019270799894</v>
      </c>
      <c r="J359" s="240">
        <v>0</v>
      </c>
      <c r="K359" s="240">
        <v>0</v>
      </c>
      <c r="L359" s="240">
        <v>0</v>
      </c>
      <c r="M359" s="240">
        <v>0</v>
      </c>
      <c r="N359" s="240" t="s">
        <v>12</v>
      </c>
      <c r="O359" s="240">
        <v>69422.019270799894</v>
      </c>
      <c r="P359" s="240">
        <v>0</v>
      </c>
      <c r="Q359" s="240">
        <v>0</v>
      </c>
      <c r="R359" s="240">
        <v>69422.019270799894</v>
      </c>
      <c r="S359" s="240">
        <v>0</v>
      </c>
      <c r="T359" s="245" t="s">
        <v>12</v>
      </c>
      <c r="U359" s="245" t="s">
        <v>316</v>
      </c>
      <c r="V359" s="245" t="s">
        <v>316</v>
      </c>
      <c r="W359" s="245" t="s">
        <v>363</v>
      </c>
      <c r="X359" s="245" t="s">
        <v>12</v>
      </c>
      <c r="Y359" s="245" t="s">
        <v>622</v>
      </c>
      <c r="Z359" s="245" t="s">
        <v>320</v>
      </c>
      <c r="AA359" s="247">
        <v>92831</v>
      </c>
      <c r="AB359" s="245" t="s">
        <v>1045</v>
      </c>
      <c r="AC359" s="245" t="s">
        <v>201</v>
      </c>
      <c r="AD359" s="245" t="s">
        <v>327</v>
      </c>
      <c r="AE359" s="245" t="s">
        <v>12</v>
      </c>
    </row>
    <row r="360" spans="2:31" ht="15" customHeight="1" x14ac:dyDescent="0.35">
      <c r="B360" s="244">
        <v>104047</v>
      </c>
      <c r="C360" s="245" t="s">
        <v>1046</v>
      </c>
      <c r="D360" s="244">
        <v>2013</v>
      </c>
      <c r="E360" s="245" t="s">
        <v>12</v>
      </c>
      <c r="F360" s="240">
        <v>111057.127364833</v>
      </c>
      <c r="G360" s="240" t="s">
        <v>1755</v>
      </c>
      <c r="H360" s="240" t="s">
        <v>12</v>
      </c>
      <c r="I360" s="240">
        <v>0</v>
      </c>
      <c r="J360" s="240">
        <v>0</v>
      </c>
      <c r="K360" s="240">
        <v>4041.5821314999898</v>
      </c>
      <c r="L360" s="240">
        <v>107015.545233333</v>
      </c>
      <c r="M360" s="240">
        <v>0</v>
      </c>
      <c r="N360" s="240" t="s">
        <v>12</v>
      </c>
      <c r="O360" s="240">
        <v>0</v>
      </c>
      <c r="P360" s="240">
        <v>0</v>
      </c>
      <c r="Q360" s="240">
        <v>0</v>
      </c>
      <c r="R360" s="240">
        <v>0</v>
      </c>
      <c r="S360" s="240">
        <v>111057.127364833</v>
      </c>
      <c r="T360" s="245" t="s">
        <v>12</v>
      </c>
      <c r="U360" s="245" t="s">
        <v>316</v>
      </c>
      <c r="V360" s="245" t="s">
        <v>317</v>
      </c>
      <c r="W360" s="245" t="s">
        <v>381</v>
      </c>
      <c r="X360" s="245" t="s">
        <v>12</v>
      </c>
      <c r="Y360" s="245" t="s">
        <v>375</v>
      </c>
      <c r="Z360" s="245" t="s">
        <v>320</v>
      </c>
      <c r="AA360" s="247">
        <v>95814</v>
      </c>
      <c r="AB360" s="245" t="s">
        <v>446</v>
      </c>
      <c r="AC360" s="245" t="s">
        <v>394</v>
      </c>
      <c r="AD360" s="245" t="s">
        <v>395</v>
      </c>
      <c r="AE360" s="245" t="s">
        <v>12</v>
      </c>
    </row>
    <row r="361" spans="2:31" ht="15" customHeight="1" x14ac:dyDescent="0.35">
      <c r="B361" s="244">
        <v>104425</v>
      </c>
      <c r="C361" s="245" t="s">
        <v>1048</v>
      </c>
      <c r="D361" s="244">
        <v>2013</v>
      </c>
      <c r="E361" s="245" t="s">
        <v>12</v>
      </c>
      <c r="F361" s="240">
        <v>12985.7991847433</v>
      </c>
      <c r="G361" s="240" t="s">
        <v>1755</v>
      </c>
      <c r="H361" s="240" t="s">
        <v>12</v>
      </c>
      <c r="I361" s="240">
        <v>12985.7991847433</v>
      </c>
      <c r="J361" s="240">
        <v>0</v>
      </c>
      <c r="K361" s="240">
        <v>0</v>
      </c>
      <c r="L361" s="240">
        <v>0</v>
      </c>
      <c r="M361" s="240">
        <v>0</v>
      </c>
      <c r="N361" s="240" t="s">
        <v>12</v>
      </c>
      <c r="O361" s="240">
        <v>0</v>
      </c>
      <c r="P361" s="240">
        <v>0</v>
      </c>
      <c r="Q361" s="240">
        <v>0</v>
      </c>
      <c r="R361" s="240">
        <v>0</v>
      </c>
      <c r="S361" s="240">
        <v>12985.7991847433</v>
      </c>
      <c r="T361" s="245" t="s">
        <v>12</v>
      </c>
      <c r="U361" s="245" t="s">
        <v>317</v>
      </c>
      <c r="V361" s="245" t="s">
        <v>317</v>
      </c>
      <c r="W361" s="245" t="s">
        <v>12</v>
      </c>
      <c r="X361" s="245" t="s">
        <v>12</v>
      </c>
      <c r="Y361" s="245" t="s">
        <v>1049</v>
      </c>
      <c r="Z361" s="245" t="s">
        <v>320</v>
      </c>
      <c r="AA361" s="247">
        <v>94585</v>
      </c>
      <c r="AB361" s="245" t="s">
        <v>638</v>
      </c>
      <c r="AC361" s="245" t="s">
        <v>343</v>
      </c>
      <c r="AD361" s="245" t="s">
        <v>344</v>
      </c>
      <c r="AE361" s="245" t="s">
        <v>12</v>
      </c>
    </row>
    <row r="362" spans="2:31" ht="15" customHeight="1" x14ac:dyDescent="0.35">
      <c r="B362" s="244">
        <v>3001</v>
      </c>
      <c r="C362" s="245" t="s">
        <v>1050</v>
      </c>
      <c r="D362" s="244">
        <v>2013</v>
      </c>
      <c r="E362" s="245" t="s">
        <v>12</v>
      </c>
      <c r="F362" s="240">
        <v>0</v>
      </c>
      <c r="G362" s="240" t="s">
        <v>1755</v>
      </c>
      <c r="H362" s="240" t="s">
        <v>12</v>
      </c>
      <c r="I362" s="240">
        <v>0</v>
      </c>
      <c r="J362" s="240">
        <v>0</v>
      </c>
      <c r="K362" s="240">
        <v>0</v>
      </c>
      <c r="L362" s="240">
        <v>0</v>
      </c>
      <c r="M362" s="240">
        <v>0</v>
      </c>
      <c r="N362" s="240" t="s">
        <v>12</v>
      </c>
      <c r="O362" s="240">
        <v>0</v>
      </c>
      <c r="P362" s="240">
        <v>0</v>
      </c>
      <c r="Q362" s="240">
        <v>0</v>
      </c>
      <c r="R362" s="240">
        <v>0</v>
      </c>
      <c r="S362" s="240">
        <v>0</v>
      </c>
      <c r="T362" s="245" t="s">
        <v>12</v>
      </c>
      <c r="U362" s="245" t="s">
        <v>317</v>
      </c>
      <c r="V362" s="245" t="s">
        <v>317</v>
      </c>
      <c r="W362" s="245" t="s">
        <v>12</v>
      </c>
      <c r="X362" s="245" t="s">
        <v>12</v>
      </c>
      <c r="Y362" s="245" t="s">
        <v>1051</v>
      </c>
      <c r="Z362" s="245" t="s">
        <v>320</v>
      </c>
      <c r="AA362" s="247">
        <v>95646</v>
      </c>
      <c r="AB362" s="245" t="s">
        <v>321</v>
      </c>
      <c r="AC362" s="245" t="s">
        <v>322</v>
      </c>
      <c r="AD362" s="245" t="s">
        <v>323</v>
      </c>
      <c r="AE362" s="245" t="s">
        <v>12</v>
      </c>
    </row>
    <row r="363" spans="2:31" ht="15" customHeight="1" x14ac:dyDescent="0.35">
      <c r="B363" s="244">
        <v>101447</v>
      </c>
      <c r="C363" s="245" t="s">
        <v>2081</v>
      </c>
      <c r="D363" s="244">
        <v>2013</v>
      </c>
      <c r="E363" s="245" t="s">
        <v>12</v>
      </c>
      <c r="F363" s="240">
        <v>22078.478043999901</v>
      </c>
      <c r="G363" s="240" t="s">
        <v>1755</v>
      </c>
      <c r="H363" s="240" t="s">
        <v>12</v>
      </c>
      <c r="I363" s="240">
        <v>22078.478043999901</v>
      </c>
      <c r="J363" s="240">
        <v>0</v>
      </c>
      <c r="K363" s="240">
        <v>0</v>
      </c>
      <c r="L363" s="240">
        <v>0</v>
      </c>
      <c r="M363" s="240">
        <v>0</v>
      </c>
      <c r="N363" s="240" t="s">
        <v>12</v>
      </c>
      <c r="O363" s="240">
        <v>0</v>
      </c>
      <c r="P363" s="240">
        <v>0</v>
      </c>
      <c r="Q363" s="240">
        <v>0</v>
      </c>
      <c r="R363" s="240">
        <v>0</v>
      </c>
      <c r="S363" s="240">
        <v>22078.478043999901</v>
      </c>
      <c r="T363" s="245" t="s">
        <v>12</v>
      </c>
      <c r="U363" s="245" t="s">
        <v>317</v>
      </c>
      <c r="V363" s="245" t="s">
        <v>317</v>
      </c>
      <c r="W363" s="245" t="s">
        <v>12</v>
      </c>
      <c r="X363" s="245" t="s">
        <v>12</v>
      </c>
      <c r="Y363" s="245" t="s">
        <v>751</v>
      </c>
      <c r="Z363" s="245" t="s">
        <v>320</v>
      </c>
      <c r="AA363" s="247">
        <v>96019</v>
      </c>
      <c r="AB363" s="245" t="s">
        <v>696</v>
      </c>
      <c r="AC363" s="245" t="s">
        <v>476</v>
      </c>
      <c r="AD363" s="245" t="s">
        <v>327</v>
      </c>
      <c r="AE363" s="245" t="s">
        <v>12</v>
      </c>
    </row>
    <row r="364" spans="2:31" ht="15" customHeight="1" x14ac:dyDescent="0.35">
      <c r="B364" s="244">
        <v>104354</v>
      </c>
      <c r="C364" s="245" t="s">
        <v>2144</v>
      </c>
      <c r="D364" s="244">
        <v>2013</v>
      </c>
      <c r="E364" s="245" t="s">
        <v>12</v>
      </c>
      <c r="F364" s="240">
        <v>21516.081839999901</v>
      </c>
      <c r="G364" s="240" t="s">
        <v>1755</v>
      </c>
      <c r="H364" s="240" t="s">
        <v>12</v>
      </c>
      <c r="I364" s="240">
        <v>21516.081839999901</v>
      </c>
      <c r="J364" s="240">
        <v>0</v>
      </c>
      <c r="K364" s="240">
        <v>0</v>
      </c>
      <c r="L364" s="240">
        <v>0</v>
      </c>
      <c r="M364" s="240">
        <v>0</v>
      </c>
      <c r="N364" s="240" t="s">
        <v>12</v>
      </c>
      <c r="O364" s="240">
        <v>0</v>
      </c>
      <c r="P364" s="240">
        <v>0</v>
      </c>
      <c r="Q364" s="240">
        <v>0</v>
      </c>
      <c r="R364" s="240">
        <v>0</v>
      </c>
      <c r="S364" s="240">
        <v>21516.081839999901</v>
      </c>
      <c r="T364" s="245" t="s">
        <v>12</v>
      </c>
      <c r="U364" s="245" t="s">
        <v>317</v>
      </c>
      <c r="V364" s="245" t="s">
        <v>317</v>
      </c>
      <c r="W364" s="245" t="s">
        <v>12</v>
      </c>
      <c r="X364" s="245" t="s">
        <v>12</v>
      </c>
      <c r="Y364" s="245" t="s">
        <v>1055</v>
      </c>
      <c r="Z364" s="245" t="s">
        <v>320</v>
      </c>
      <c r="AA364" s="247">
        <v>93274</v>
      </c>
      <c r="AB364" s="245" t="s">
        <v>961</v>
      </c>
      <c r="AC364" s="245" t="s">
        <v>201</v>
      </c>
      <c r="AD364" s="245" t="s">
        <v>327</v>
      </c>
      <c r="AE364" s="245" t="s">
        <v>12</v>
      </c>
    </row>
    <row r="365" spans="2:31" ht="15" customHeight="1" x14ac:dyDescent="0.35">
      <c r="B365" s="244">
        <v>100205</v>
      </c>
      <c r="C365" s="245" t="s">
        <v>1999</v>
      </c>
      <c r="D365" s="244">
        <v>2013</v>
      </c>
      <c r="E365" s="245" t="s">
        <v>12</v>
      </c>
      <c r="F365" s="240">
        <v>5290.1834144960003</v>
      </c>
      <c r="G365" s="240" t="s">
        <v>1755</v>
      </c>
      <c r="H365" s="240" t="s">
        <v>12</v>
      </c>
      <c r="I365" s="240">
        <v>5290.1834144960003</v>
      </c>
      <c r="J365" s="240">
        <v>0</v>
      </c>
      <c r="K365" s="240">
        <v>0</v>
      </c>
      <c r="L365" s="240">
        <v>0</v>
      </c>
      <c r="M365" s="240">
        <v>0</v>
      </c>
      <c r="N365" s="240" t="s">
        <v>12</v>
      </c>
      <c r="O365" s="240">
        <v>0</v>
      </c>
      <c r="P365" s="240">
        <v>0</v>
      </c>
      <c r="Q365" s="240">
        <v>0</v>
      </c>
      <c r="R365" s="240">
        <v>0</v>
      </c>
      <c r="S365" s="240">
        <v>5290.1834144960003</v>
      </c>
      <c r="T365" s="245" t="s">
        <v>12</v>
      </c>
      <c r="U365" s="245" t="s">
        <v>317</v>
      </c>
      <c r="V365" s="245" t="s">
        <v>317</v>
      </c>
      <c r="W365" s="245" t="s">
        <v>12</v>
      </c>
      <c r="X365" s="245" t="s">
        <v>12</v>
      </c>
      <c r="Y365" s="245" t="s">
        <v>460</v>
      </c>
      <c r="Z365" s="245" t="s">
        <v>320</v>
      </c>
      <c r="AA365" s="247">
        <v>92123</v>
      </c>
      <c r="AB365" s="245" t="s">
        <v>1057</v>
      </c>
      <c r="AC365" s="245" t="s">
        <v>201</v>
      </c>
      <c r="AD365" s="245" t="s">
        <v>327</v>
      </c>
      <c r="AE365" s="245" t="s">
        <v>12</v>
      </c>
    </row>
    <row r="366" spans="2:31" ht="15" customHeight="1" x14ac:dyDescent="0.35">
      <c r="B366" s="244">
        <v>100339</v>
      </c>
      <c r="C366" s="245" t="s">
        <v>1933</v>
      </c>
      <c r="D366" s="244">
        <v>2013</v>
      </c>
      <c r="E366" s="245" t="s">
        <v>12</v>
      </c>
      <c r="F366" s="240">
        <v>2498962.4864039901</v>
      </c>
      <c r="G366" s="240" t="s">
        <v>1755</v>
      </c>
      <c r="H366" s="240" t="s">
        <v>12</v>
      </c>
      <c r="I366" s="240">
        <v>2498962.4864039901</v>
      </c>
      <c r="J366" s="240">
        <v>0</v>
      </c>
      <c r="K366" s="240">
        <v>0</v>
      </c>
      <c r="L366" s="240">
        <v>0</v>
      </c>
      <c r="M366" s="240">
        <v>0</v>
      </c>
      <c r="N366" s="240" t="s">
        <v>12</v>
      </c>
      <c r="O366" s="240">
        <v>2498962.4864039901</v>
      </c>
      <c r="P366" s="240">
        <v>0</v>
      </c>
      <c r="Q366" s="240">
        <v>0</v>
      </c>
      <c r="R366" s="240">
        <v>2498962.4864039901</v>
      </c>
      <c r="S366" s="240">
        <v>0</v>
      </c>
      <c r="T366" s="245" t="s">
        <v>12</v>
      </c>
      <c r="U366" s="245" t="s">
        <v>316</v>
      </c>
      <c r="V366" s="245" t="s">
        <v>317</v>
      </c>
      <c r="W366" s="245" t="s">
        <v>2115</v>
      </c>
      <c r="X366" s="245" t="s">
        <v>12</v>
      </c>
      <c r="Y366" s="245" t="s">
        <v>1059</v>
      </c>
      <c r="Z366" s="245" t="s">
        <v>320</v>
      </c>
      <c r="AA366" s="247">
        <v>93251</v>
      </c>
      <c r="AB366" s="245" t="s">
        <v>352</v>
      </c>
      <c r="AC366" s="245" t="s">
        <v>201</v>
      </c>
      <c r="AD366" s="245" t="s">
        <v>354</v>
      </c>
      <c r="AE366" s="245" t="s">
        <v>12</v>
      </c>
    </row>
    <row r="367" spans="2:31" ht="15" customHeight="1" x14ac:dyDescent="0.35">
      <c r="B367" s="244">
        <v>104211</v>
      </c>
      <c r="C367" s="245" t="s">
        <v>1060</v>
      </c>
      <c r="D367" s="244">
        <v>2013</v>
      </c>
      <c r="E367" s="245" t="s">
        <v>12</v>
      </c>
      <c r="F367" s="240">
        <v>946736.49087868305</v>
      </c>
      <c r="G367" s="240" t="s">
        <v>1755</v>
      </c>
      <c r="H367" s="240" t="s">
        <v>12</v>
      </c>
      <c r="I367" s="240">
        <v>0</v>
      </c>
      <c r="J367" s="240">
        <v>0</v>
      </c>
      <c r="K367" s="240">
        <v>0</v>
      </c>
      <c r="L367" s="240">
        <v>0</v>
      </c>
      <c r="M367" s="240">
        <v>946736.49087868305</v>
      </c>
      <c r="N367" s="240" t="s">
        <v>12</v>
      </c>
      <c r="O367" s="240">
        <v>0</v>
      </c>
      <c r="P367" s="240">
        <v>0</v>
      </c>
      <c r="Q367" s="240">
        <v>946736.49087868305</v>
      </c>
      <c r="R367" s="240">
        <v>946736.49087868305</v>
      </c>
      <c r="S367" s="240">
        <v>0</v>
      </c>
      <c r="T367" s="245" t="s">
        <v>12</v>
      </c>
      <c r="U367" s="245" t="s">
        <v>316</v>
      </c>
      <c r="V367" s="245" t="s">
        <v>317</v>
      </c>
      <c r="W367" s="245" t="s">
        <v>430</v>
      </c>
      <c r="X367" s="245" t="s">
        <v>12</v>
      </c>
      <c r="Y367" s="245" t="s">
        <v>1858</v>
      </c>
      <c r="Z367" s="245" t="s">
        <v>320</v>
      </c>
      <c r="AA367" s="247">
        <v>21610</v>
      </c>
      <c r="AB367" s="245" t="s">
        <v>321</v>
      </c>
      <c r="AC367" s="245" t="s">
        <v>322</v>
      </c>
      <c r="AD367" s="245" t="s">
        <v>323</v>
      </c>
      <c r="AE367" s="245" t="s">
        <v>12</v>
      </c>
    </row>
    <row r="368" spans="2:31" ht="15" customHeight="1" x14ac:dyDescent="0.35">
      <c r="B368" s="244">
        <v>101327</v>
      </c>
      <c r="C368" s="245" t="s">
        <v>1063</v>
      </c>
      <c r="D368" s="244">
        <v>2013</v>
      </c>
      <c r="E368" s="245" t="s">
        <v>12</v>
      </c>
      <c r="F368" s="240">
        <v>32215.385113076401</v>
      </c>
      <c r="G368" s="240" t="s">
        <v>1755</v>
      </c>
      <c r="H368" s="240" t="s">
        <v>12</v>
      </c>
      <c r="I368" s="240">
        <v>163.38511307645001</v>
      </c>
      <c r="J368" s="240">
        <v>32052</v>
      </c>
      <c r="K368" s="240">
        <v>0</v>
      </c>
      <c r="L368" s="240">
        <v>0</v>
      </c>
      <c r="M368" s="240">
        <v>0</v>
      </c>
      <c r="N368" s="240" t="s">
        <v>12</v>
      </c>
      <c r="O368" s="240">
        <v>0</v>
      </c>
      <c r="P368" s="240">
        <v>0</v>
      </c>
      <c r="Q368" s="240">
        <v>0</v>
      </c>
      <c r="R368" s="240">
        <v>0</v>
      </c>
      <c r="S368" s="240">
        <v>32215.385113076401</v>
      </c>
      <c r="T368" s="245" t="s">
        <v>12</v>
      </c>
      <c r="U368" s="245" t="s">
        <v>316</v>
      </c>
      <c r="V368" s="245" t="s">
        <v>317</v>
      </c>
      <c r="W368" s="245" t="s">
        <v>430</v>
      </c>
      <c r="X368" s="245" t="s">
        <v>12</v>
      </c>
      <c r="Y368" s="245" t="s">
        <v>1064</v>
      </c>
      <c r="Z368" s="245" t="s">
        <v>320</v>
      </c>
      <c r="AA368" s="247">
        <v>91301</v>
      </c>
      <c r="AB368" s="245" t="s">
        <v>912</v>
      </c>
      <c r="AC368" s="245" t="s">
        <v>201</v>
      </c>
      <c r="AD368" s="245" t="s">
        <v>354</v>
      </c>
      <c r="AE368" s="245" t="s">
        <v>12</v>
      </c>
    </row>
    <row r="369" spans="2:31" ht="15" customHeight="1" x14ac:dyDescent="0.35">
      <c r="B369" s="244">
        <v>100064</v>
      </c>
      <c r="C369" s="245" t="s">
        <v>1065</v>
      </c>
      <c r="D369" s="244">
        <v>2013</v>
      </c>
      <c r="E369" s="245" t="s">
        <v>12</v>
      </c>
      <c r="F369" s="240">
        <v>111121.76717039901</v>
      </c>
      <c r="G369" s="240" t="s">
        <v>1755</v>
      </c>
      <c r="H369" s="240" t="s">
        <v>12</v>
      </c>
      <c r="I369" s="240">
        <v>55285.767170400002</v>
      </c>
      <c r="J369" s="240">
        <v>55836</v>
      </c>
      <c r="K369" s="240">
        <v>0</v>
      </c>
      <c r="L369" s="240">
        <v>0</v>
      </c>
      <c r="M369" s="240">
        <v>0</v>
      </c>
      <c r="N369" s="240" t="s">
        <v>12</v>
      </c>
      <c r="O369" s="240">
        <v>55285.767170400002</v>
      </c>
      <c r="P369" s="240">
        <v>0</v>
      </c>
      <c r="Q369" s="240">
        <v>0</v>
      </c>
      <c r="R369" s="240">
        <v>55285.767170400002</v>
      </c>
      <c r="S369" s="240">
        <v>55836</v>
      </c>
      <c r="T369" s="245" t="s">
        <v>12</v>
      </c>
      <c r="U369" s="245" t="s">
        <v>316</v>
      </c>
      <c r="V369" s="245" t="s">
        <v>317</v>
      </c>
      <c r="W369" s="245" t="s">
        <v>430</v>
      </c>
      <c r="X369" s="245" t="s">
        <v>12</v>
      </c>
      <c r="Y369" s="245" t="s">
        <v>1066</v>
      </c>
      <c r="Z369" s="245" t="s">
        <v>320</v>
      </c>
      <c r="AA369" s="247">
        <v>90040</v>
      </c>
      <c r="AB369" s="245" t="s">
        <v>792</v>
      </c>
      <c r="AC369" s="245" t="s">
        <v>201</v>
      </c>
      <c r="AD369" s="245" t="s">
        <v>354</v>
      </c>
      <c r="AE369" s="245" t="s">
        <v>12</v>
      </c>
    </row>
    <row r="370" spans="2:31" ht="15" customHeight="1" x14ac:dyDescent="0.35">
      <c r="B370" s="244">
        <v>101487</v>
      </c>
      <c r="C370" s="245" t="s">
        <v>1067</v>
      </c>
      <c r="D370" s="244">
        <v>2013</v>
      </c>
      <c r="E370" s="245" t="s">
        <v>12</v>
      </c>
      <c r="F370" s="240">
        <v>107048.123133537</v>
      </c>
      <c r="G370" s="240" t="s">
        <v>1755</v>
      </c>
      <c r="H370" s="240" t="s">
        <v>12</v>
      </c>
      <c r="I370" s="240">
        <v>15650.123133536499</v>
      </c>
      <c r="J370" s="240">
        <v>91398</v>
      </c>
      <c r="K370" s="240">
        <v>0</v>
      </c>
      <c r="L370" s="240">
        <v>0</v>
      </c>
      <c r="M370" s="240">
        <v>0</v>
      </c>
      <c r="N370" s="240" t="s">
        <v>12</v>
      </c>
      <c r="O370" s="240">
        <v>15650.123133536499</v>
      </c>
      <c r="P370" s="240">
        <v>0</v>
      </c>
      <c r="Q370" s="240">
        <v>0</v>
      </c>
      <c r="R370" s="240">
        <v>15650.123133536499</v>
      </c>
      <c r="S370" s="240">
        <v>91398</v>
      </c>
      <c r="T370" s="245" t="s">
        <v>12</v>
      </c>
      <c r="U370" s="245" t="s">
        <v>316</v>
      </c>
      <c r="V370" s="245" t="s">
        <v>317</v>
      </c>
      <c r="W370" s="245" t="s">
        <v>430</v>
      </c>
      <c r="X370" s="245" t="s">
        <v>12</v>
      </c>
      <c r="Y370" s="245" t="s">
        <v>373</v>
      </c>
      <c r="Z370" s="245" t="s">
        <v>320</v>
      </c>
      <c r="AA370" s="247">
        <v>90745</v>
      </c>
      <c r="AB370" s="245" t="s">
        <v>691</v>
      </c>
      <c r="AC370" s="245" t="s">
        <v>201</v>
      </c>
      <c r="AD370" s="245" t="s">
        <v>354</v>
      </c>
      <c r="AE370" s="245" t="s">
        <v>12</v>
      </c>
    </row>
    <row r="371" spans="2:31" ht="15" customHeight="1" x14ac:dyDescent="0.35">
      <c r="B371" s="244">
        <v>100071</v>
      </c>
      <c r="C371" s="245" t="s">
        <v>1068</v>
      </c>
      <c r="D371" s="244">
        <v>2013</v>
      </c>
      <c r="E371" s="245" t="s">
        <v>12</v>
      </c>
      <c r="F371" s="240">
        <v>236297.731854871</v>
      </c>
      <c r="G371" s="240" t="s">
        <v>1755</v>
      </c>
      <c r="H371" s="240" t="s">
        <v>12</v>
      </c>
      <c r="I371" s="240">
        <v>1209.731854871</v>
      </c>
      <c r="J371" s="240">
        <v>235088</v>
      </c>
      <c r="K371" s="240">
        <v>0</v>
      </c>
      <c r="L371" s="240">
        <v>0</v>
      </c>
      <c r="M371" s="240">
        <v>0</v>
      </c>
      <c r="N371" s="240" t="s">
        <v>12</v>
      </c>
      <c r="O371" s="240">
        <v>0</v>
      </c>
      <c r="P371" s="240">
        <v>0</v>
      </c>
      <c r="Q371" s="240">
        <v>0</v>
      </c>
      <c r="R371" s="240">
        <v>0</v>
      </c>
      <c r="S371" s="240">
        <v>236297.731854871</v>
      </c>
      <c r="T371" s="245" t="s">
        <v>12</v>
      </c>
      <c r="U371" s="245" t="s">
        <v>316</v>
      </c>
      <c r="V371" s="245" t="s">
        <v>317</v>
      </c>
      <c r="W371" s="245" t="s">
        <v>430</v>
      </c>
      <c r="X371" s="245" t="s">
        <v>12</v>
      </c>
      <c r="Y371" s="245" t="s">
        <v>732</v>
      </c>
      <c r="Z371" s="245" t="s">
        <v>320</v>
      </c>
      <c r="AA371" s="247">
        <v>90607</v>
      </c>
      <c r="AB371" s="245" t="s">
        <v>912</v>
      </c>
      <c r="AC371" s="245" t="s">
        <v>201</v>
      </c>
      <c r="AD371" s="245" t="s">
        <v>354</v>
      </c>
      <c r="AE371" s="245" t="s">
        <v>12</v>
      </c>
    </row>
    <row r="372" spans="2:31" ht="15" customHeight="1" x14ac:dyDescent="0.35">
      <c r="B372" s="244">
        <v>101373</v>
      </c>
      <c r="C372" s="245" t="s">
        <v>1069</v>
      </c>
      <c r="D372" s="244">
        <v>2013</v>
      </c>
      <c r="E372" s="245" t="s">
        <v>12</v>
      </c>
      <c r="F372" s="240">
        <v>26567.075788546201</v>
      </c>
      <c r="G372" s="240" t="s">
        <v>1755</v>
      </c>
      <c r="H372" s="240" t="s">
        <v>12</v>
      </c>
      <c r="I372" s="240">
        <v>178.07578854625001</v>
      </c>
      <c r="J372" s="240">
        <v>26389</v>
      </c>
      <c r="K372" s="240">
        <v>0</v>
      </c>
      <c r="L372" s="240">
        <v>0</v>
      </c>
      <c r="M372" s="240">
        <v>0</v>
      </c>
      <c r="N372" s="240" t="s">
        <v>12</v>
      </c>
      <c r="O372" s="240">
        <v>0</v>
      </c>
      <c r="P372" s="240">
        <v>0</v>
      </c>
      <c r="Q372" s="240">
        <v>0</v>
      </c>
      <c r="R372" s="240">
        <v>0</v>
      </c>
      <c r="S372" s="240">
        <v>26567.075788546201</v>
      </c>
      <c r="T372" s="245" t="s">
        <v>12</v>
      </c>
      <c r="U372" s="245" t="s">
        <v>316</v>
      </c>
      <c r="V372" s="245" t="s">
        <v>317</v>
      </c>
      <c r="W372" s="245" t="s">
        <v>430</v>
      </c>
      <c r="X372" s="245" t="s">
        <v>12</v>
      </c>
      <c r="Y372" s="245" t="s">
        <v>1070</v>
      </c>
      <c r="Z372" s="245" t="s">
        <v>320</v>
      </c>
      <c r="AA372" s="247">
        <v>91789</v>
      </c>
      <c r="AB372" s="245" t="s">
        <v>912</v>
      </c>
      <c r="AC372" s="245" t="s">
        <v>201</v>
      </c>
      <c r="AD372" s="245" t="s">
        <v>354</v>
      </c>
      <c r="AE372" s="245" t="s">
        <v>12</v>
      </c>
    </row>
    <row r="373" spans="2:31" ht="15" customHeight="1" x14ac:dyDescent="0.35">
      <c r="B373" s="244">
        <v>100218</v>
      </c>
      <c r="C373" s="245" t="s">
        <v>2145</v>
      </c>
      <c r="D373" s="244">
        <v>2013</v>
      </c>
      <c r="E373" s="245" t="s">
        <v>12</v>
      </c>
      <c r="F373" s="240">
        <v>42722.859836928001</v>
      </c>
      <c r="G373" s="240" t="s">
        <v>1755</v>
      </c>
      <c r="H373" s="240" t="s">
        <v>12</v>
      </c>
      <c r="I373" s="240">
        <v>42722.859836928001</v>
      </c>
      <c r="J373" s="240">
        <v>0</v>
      </c>
      <c r="K373" s="240">
        <v>0</v>
      </c>
      <c r="L373" s="240">
        <v>0</v>
      </c>
      <c r="M373" s="240">
        <v>0</v>
      </c>
      <c r="N373" s="240" t="s">
        <v>12</v>
      </c>
      <c r="O373" s="240">
        <v>42722.859836928001</v>
      </c>
      <c r="P373" s="240">
        <v>0</v>
      </c>
      <c r="Q373" s="240">
        <v>0</v>
      </c>
      <c r="R373" s="240">
        <v>42722.859836928001</v>
      </c>
      <c r="S373" s="240">
        <v>0</v>
      </c>
      <c r="T373" s="245" t="s">
        <v>12</v>
      </c>
      <c r="U373" s="245" t="s">
        <v>316</v>
      </c>
      <c r="V373" s="245" t="s">
        <v>317</v>
      </c>
      <c r="W373" s="245" t="s">
        <v>2115</v>
      </c>
      <c r="X373" s="245" t="s">
        <v>12</v>
      </c>
      <c r="Y373" s="245" t="s">
        <v>1124</v>
      </c>
      <c r="Z373" s="245" t="s">
        <v>320</v>
      </c>
      <c r="AA373" s="247">
        <v>93516</v>
      </c>
      <c r="AB373" s="245" t="s">
        <v>352</v>
      </c>
      <c r="AC373" s="245" t="s">
        <v>201</v>
      </c>
      <c r="AD373" s="245" t="s">
        <v>458</v>
      </c>
      <c r="AE373" s="245" t="s">
        <v>12</v>
      </c>
    </row>
    <row r="374" spans="2:31" ht="15" customHeight="1" x14ac:dyDescent="0.35">
      <c r="B374" s="244">
        <v>101465</v>
      </c>
      <c r="C374" s="245" t="s">
        <v>1071</v>
      </c>
      <c r="D374" s="244">
        <v>2013</v>
      </c>
      <c r="E374" s="245" t="s">
        <v>12</v>
      </c>
      <c r="F374" s="240">
        <v>63558.274636319897</v>
      </c>
      <c r="G374" s="240" t="s">
        <v>1755</v>
      </c>
      <c r="H374" s="240" t="s">
        <v>12</v>
      </c>
      <c r="I374" s="240">
        <v>63558.274636319897</v>
      </c>
      <c r="J374" s="240">
        <v>0</v>
      </c>
      <c r="K374" s="240">
        <v>0</v>
      </c>
      <c r="L374" s="240">
        <v>0</v>
      </c>
      <c r="M374" s="240">
        <v>0</v>
      </c>
      <c r="N374" s="240" t="s">
        <v>12</v>
      </c>
      <c r="O374" s="240">
        <v>63558.274636319897</v>
      </c>
      <c r="P374" s="240">
        <v>0</v>
      </c>
      <c r="Q374" s="240">
        <v>0</v>
      </c>
      <c r="R374" s="240">
        <v>63558.274636319897</v>
      </c>
      <c r="S374" s="240">
        <v>0</v>
      </c>
      <c r="T374" s="245" t="s">
        <v>12</v>
      </c>
      <c r="U374" s="245" t="s">
        <v>316</v>
      </c>
      <c r="V374" s="245" t="s">
        <v>316</v>
      </c>
      <c r="W374" s="245" t="s">
        <v>2118</v>
      </c>
      <c r="X374" s="245" t="s">
        <v>12</v>
      </c>
      <c r="Y374" s="245" t="s">
        <v>1055</v>
      </c>
      <c r="Z374" s="245" t="s">
        <v>320</v>
      </c>
      <c r="AA374" s="247">
        <v>93274</v>
      </c>
      <c r="AB374" s="245" t="s">
        <v>576</v>
      </c>
      <c r="AC374" s="245" t="s">
        <v>201</v>
      </c>
      <c r="AD374" s="245" t="s">
        <v>327</v>
      </c>
      <c r="AE374" s="245" t="s">
        <v>12</v>
      </c>
    </row>
    <row r="375" spans="2:31" ht="15" customHeight="1" x14ac:dyDescent="0.35">
      <c r="B375" s="244">
        <v>3039</v>
      </c>
      <c r="C375" s="245" t="s">
        <v>1075</v>
      </c>
      <c r="D375" s="244">
        <v>2013</v>
      </c>
      <c r="E375" s="245" t="s">
        <v>12</v>
      </c>
      <c r="F375" s="240">
        <v>0</v>
      </c>
      <c r="G375" s="240" t="s">
        <v>1755</v>
      </c>
      <c r="H375" s="240" t="s">
        <v>12</v>
      </c>
      <c r="I375" s="240">
        <v>0</v>
      </c>
      <c r="J375" s="240">
        <v>0</v>
      </c>
      <c r="K375" s="240">
        <v>0</v>
      </c>
      <c r="L375" s="240">
        <v>0</v>
      </c>
      <c r="M375" s="240">
        <v>0</v>
      </c>
      <c r="N375" s="240" t="s">
        <v>12</v>
      </c>
      <c r="O375" s="240">
        <v>0</v>
      </c>
      <c r="P375" s="240">
        <v>0</v>
      </c>
      <c r="Q375" s="240">
        <v>0</v>
      </c>
      <c r="R375" s="240">
        <v>0</v>
      </c>
      <c r="S375" s="240">
        <v>0</v>
      </c>
      <c r="T375" s="245" t="s">
        <v>12</v>
      </c>
      <c r="U375" s="245" t="s">
        <v>317</v>
      </c>
      <c r="V375" s="245" t="s">
        <v>317</v>
      </c>
      <c r="W375" s="245" t="s">
        <v>12</v>
      </c>
      <c r="X375" s="245" t="s">
        <v>12</v>
      </c>
      <c r="Y375" s="245" t="s">
        <v>754</v>
      </c>
      <c r="Z375" s="245" t="s">
        <v>320</v>
      </c>
      <c r="AA375" s="247">
        <v>96130</v>
      </c>
      <c r="AB375" s="245" t="s">
        <v>321</v>
      </c>
      <c r="AC375" s="245" t="s">
        <v>322</v>
      </c>
      <c r="AD375" s="245" t="s">
        <v>323</v>
      </c>
      <c r="AE375" s="245" t="s">
        <v>12</v>
      </c>
    </row>
    <row r="376" spans="2:31" ht="15" customHeight="1" x14ac:dyDescent="0.35">
      <c r="B376" s="244">
        <v>101708</v>
      </c>
      <c r="C376" s="245" t="s">
        <v>1077</v>
      </c>
      <c r="D376" s="244">
        <v>2013</v>
      </c>
      <c r="E376" s="245" t="s">
        <v>12</v>
      </c>
      <c r="F376" s="240">
        <v>22722.263782528</v>
      </c>
      <c r="G376" s="240" t="s">
        <v>1755</v>
      </c>
      <c r="H376" s="240" t="s">
        <v>12</v>
      </c>
      <c r="I376" s="240">
        <v>22722.263782528</v>
      </c>
      <c r="J376" s="240">
        <v>0</v>
      </c>
      <c r="K376" s="240">
        <v>0</v>
      </c>
      <c r="L376" s="240">
        <v>0</v>
      </c>
      <c r="M376" s="240">
        <v>0</v>
      </c>
      <c r="N376" s="240" t="s">
        <v>12</v>
      </c>
      <c r="O376" s="240">
        <v>0</v>
      </c>
      <c r="P376" s="240">
        <v>0</v>
      </c>
      <c r="Q376" s="240">
        <v>0</v>
      </c>
      <c r="R376" s="240">
        <v>0</v>
      </c>
      <c r="S376" s="240">
        <v>22722.263782528</v>
      </c>
      <c r="T376" s="245" t="s">
        <v>12</v>
      </c>
      <c r="U376" s="245" t="s">
        <v>317</v>
      </c>
      <c r="V376" s="245" t="s">
        <v>317</v>
      </c>
      <c r="W376" s="245" t="s">
        <v>12</v>
      </c>
      <c r="X376" s="245" t="s">
        <v>12</v>
      </c>
      <c r="Y376" s="245" t="s">
        <v>417</v>
      </c>
      <c r="Z376" s="245" t="s">
        <v>320</v>
      </c>
      <c r="AA376" s="247">
        <v>94550</v>
      </c>
      <c r="AB376" s="245" t="s">
        <v>1078</v>
      </c>
      <c r="AC376" s="245" t="s">
        <v>201</v>
      </c>
      <c r="AD376" s="245" t="s">
        <v>327</v>
      </c>
      <c r="AE376" s="245" t="s">
        <v>12</v>
      </c>
    </row>
    <row r="377" spans="2:31" ht="15" customHeight="1" x14ac:dyDescent="0.35">
      <c r="B377" s="244">
        <v>101265</v>
      </c>
      <c r="C377" s="245" t="s">
        <v>1079</v>
      </c>
      <c r="D377" s="244">
        <v>2013</v>
      </c>
      <c r="E377" s="245" t="s">
        <v>12</v>
      </c>
      <c r="F377" s="240">
        <v>962602.86668157205</v>
      </c>
      <c r="G377" s="240" t="s">
        <v>1755</v>
      </c>
      <c r="H377" s="240" t="s">
        <v>12</v>
      </c>
      <c r="I377" s="240">
        <v>962602.86668157205</v>
      </c>
      <c r="J377" s="240">
        <v>0</v>
      </c>
      <c r="K377" s="240">
        <v>0</v>
      </c>
      <c r="L377" s="240">
        <v>0</v>
      </c>
      <c r="M377" s="240">
        <v>0</v>
      </c>
      <c r="N377" s="240" t="s">
        <v>12</v>
      </c>
      <c r="O377" s="240">
        <v>962602.86668157205</v>
      </c>
      <c r="P377" s="240">
        <v>0</v>
      </c>
      <c r="Q377" s="240">
        <v>0</v>
      </c>
      <c r="R377" s="240">
        <v>962602.86668157205</v>
      </c>
      <c r="S377" s="240">
        <v>0</v>
      </c>
      <c r="T377" s="245" t="s">
        <v>12</v>
      </c>
      <c r="U377" s="245" t="s">
        <v>316</v>
      </c>
      <c r="V377" s="245" t="s">
        <v>316</v>
      </c>
      <c r="W377" s="245" t="s">
        <v>363</v>
      </c>
      <c r="X377" s="245" t="s">
        <v>12</v>
      </c>
      <c r="Y377" s="245" t="s">
        <v>452</v>
      </c>
      <c r="Z377" s="245" t="s">
        <v>320</v>
      </c>
      <c r="AA377" s="247">
        <v>95014</v>
      </c>
      <c r="AB377" s="245" t="s">
        <v>666</v>
      </c>
      <c r="AC377" s="245" t="s">
        <v>667</v>
      </c>
      <c r="AD377" s="245" t="s">
        <v>668</v>
      </c>
      <c r="AE377" s="245" t="s">
        <v>12</v>
      </c>
    </row>
    <row r="378" spans="2:31" ht="15" customHeight="1" x14ac:dyDescent="0.35">
      <c r="B378" s="244">
        <v>101381</v>
      </c>
      <c r="C378" s="245" t="s">
        <v>1080</v>
      </c>
      <c r="D378" s="244">
        <v>2013</v>
      </c>
      <c r="E378" s="245" t="s">
        <v>12</v>
      </c>
      <c r="F378" s="240">
        <v>291784.022308463</v>
      </c>
      <c r="G378" s="240" t="s">
        <v>1755</v>
      </c>
      <c r="H378" s="240" t="s">
        <v>12</v>
      </c>
      <c r="I378" s="240">
        <v>266196.822308462</v>
      </c>
      <c r="J378" s="240">
        <v>25587.200000000001</v>
      </c>
      <c r="K378" s="240">
        <v>0</v>
      </c>
      <c r="L378" s="240">
        <v>0</v>
      </c>
      <c r="M378" s="240">
        <v>0</v>
      </c>
      <c r="N378" s="240" t="s">
        <v>12</v>
      </c>
      <c r="O378" s="240">
        <v>266196.822308462</v>
      </c>
      <c r="P378" s="240">
        <v>0</v>
      </c>
      <c r="Q378" s="240">
        <v>0</v>
      </c>
      <c r="R378" s="240">
        <v>266196.822308462</v>
      </c>
      <c r="S378" s="240">
        <v>25587.200000000001</v>
      </c>
      <c r="T378" s="245" t="s">
        <v>12</v>
      </c>
      <c r="U378" s="245" t="s">
        <v>316</v>
      </c>
      <c r="V378" s="245" t="s">
        <v>316</v>
      </c>
      <c r="W378" s="245" t="s">
        <v>363</v>
      </c>
      <c r="X378" s="245" t="s">
        <v>12</v>
      </c>
      <c r="Y378" s="245" t="s">
        <v>1081</v>
      </c>
      <c r="Z378" s="245" t="s">
        <v>320</v>
      </c>
      <c r="AA378" s="247">
        <v>96003</v>
      </c>
      <c r="AB378" s="245" t="s">
        <v>666</v>
      </c>
      <c r="AC378" s="245" t="s">
        <v>667</v>
      </c>
      <c r="AD378" s="245" t="s">
        <v>668</v>
      </c>
      <c r="AE378" s="245" t="s">
        <v>12</v>
      </c>
    </row>
    <row r="379" spans="2:31" ht="15" customHeight="1" x14ac:dyDescent="0.35">
      <c r="B379" s="244">
        <v>101461</v>
      </c>
      <c r="C379" s="245" t="s">
        <v>1082</v>
      </c>
      <c r="D379" s="244">
        <v>2013</v>
      </c>
      <c r="E379" s="245" t="s">
        <v>12</v>
      </c>
      <c r="F379" s="240">
        <v>468680.48889821401</v>
      </c>
      <c r="G379" s="240" t="s">
        <v>1755</v>
      </c>
      <c r="H379" s="240" t="s">
        <v>12</v>
      </c>
      <c r="I379" s="240">
        <v>468680.48889821401</v>
      </c>
      <c r="J379" s="240">
        <v>0</v>
      </c>
      <c r="K379" s="240">
        <v>0</v>
      </c>
      <c r="L379" s="240">
        <v>0</v>
      </c>
      <c r="M379" s="240">
        <v>0</v>
      </c>
      <c r="N379" s="240" t="s">
        <v>12</v>
      </c>
      <c r="O379" s="240">
        <v>468680.48889821401</v>
      </c>
      <c r="P379" s="240">
        <v>0</v>
      </c>
      <c r="Q379" s="240">
        <v>0</v>
      </c>
      <c r="R379" s="240">
        <v>468680.48889821401</v>
      </c>
      <c r="S379" s="240">
        <v>0</v>
      </c>
      <c r="T379" s="245" t="s">
        <v>12</v>
      </c>
      <c r="U379" s="245" t="s">
        <v>316</v>
      </c>
      <c r="V379" s="245" t="s">
        <v>316</v>
      </c>
      <c r="W379" s="245" t="s">
        <v>363</v>
      </c>
      <c r="X379" s="245" t="s">
        <v>12</v>
      </c>
      <c r="Y379" s="245" t="s">
        <v>1083</v>
      </c>
      <c r="Z379" s="245" t="s">
        <v>320</v>
      </c>
      <c r="AA379" s="247">
        <v>93561</v>
      </c>
      <c r="AB379" s="245" t="s">
        <v>666</v>
      </c>
      <c r="AC379" s="245" t="s">
        <v>667</v>
      </c>
      <c r="AD379" s="245" t="s">
        <v>668</v>
      </c>
      <c r="AE379" s="245" t="s">
        <v>12</v>
      </c>
    </row>
    <row r="380" spans="2:31" ht="15" customHeight="1" x14ac:dyDescent="0.35">
      <c r="B380" s="244">
        <v>104106</v>
      </c>
      <c r="C380" s="245" t="s">
        <v>1084</v>
      </c>
      <c r="D380" s="244">
        <v>2013</v>
      </c>
      <c r="E380" s="245" t="s">
        <v>12</v>
      </c>
      <c r="F380" s="240">
        <v>20845.424586000001</v>
      </c>
      <c r="G380" s="240" t="s">
        <v>1755</v>
      </c>
      <c r="H380" s="240" t="s">
        <v>12</v>
      </c>
      <c r="I380" s="240">
        <v>20845.424586000001</v>
      </c>
      <c r="J380" s="240">
        <v>0</v>
      </c>
      <c r="K380" s="240">
        <v>0</v>
      </c>
      <c r="L380" s="240">
        <v>0</v>
      </c>
      <c r="M380" s="240">
        <v>0</v>
      </c>
      <c r="N380" s="240" t="s">
        <v>12</v>
      </c>
      <c r="O380" s="240">
        <v>0</v>
      </c>
      <c r="P380" s="240">
        <v>0</v>
      </c>
      <c r="Q380" s="240">
        <v>0</v>
      </c>
      <c r="R380" s="240">
        <v>0</v>
      </c>
      <c r="S380" s="240">
        <v>20845.424586000001</v>
      </c>
      <c r="T380" s="245" t="s">
        <v>12</v>
      </c>
      <c r="U380" s="245" t="s">
        <v>317</v>
      </c>
      <c r="V380" s="245" t="s">
        <v>317</v>
      </c>
      <c r="W380" s="245" t="s">
        <v>12</v>
      </c>
      <c r="X380" s="245" t="s">
        <v>12</v>
      </c>
      <c r="Y380" s="245" t="s">
        <v>952</v>
      </c>
      <c r="Z380" s="245" t="s">
        <v>320</v>
      </c>
      <c r="AA380" s="247">
        <v>93245</v>
      </c>
      <c r="AB380" s="245" t="s">
        <v>961</v>
      </c>
      <c r="AC380" s="245" t="s">
        <v>201</v>
      </c>
      <c r="AD380" s="245" t="s">
        <v>327</v>
      </c>
      <c r="AE380" s="245" t="s">
        <v>12</v>
      </c>
    </row>
    <row r="381" spans="2:31" ht="15" customHeight="1" x14ac:dyDescent="0.35">
      <c r="B381" s="244">
        <v>101716</v>
      </c>
      <c r="C381" s="245" t="s">
        <v>1086</v>
      </c>
      <c r="D381" s="244">
        <v>2013</v>
      </c>
      <c r="E381" s="245" t="s">
        <v>12</v>
      </c>
      <c r="F381" s="240">
        <v>51792.824926412002</v>
      </c>
      <c r="G381" s="240" t="s">
        <v>1755</v>
      </c>
      <c r="H381" s="240" t="s">
        <v>12</v>
      </c>
      <c r="I381" s="240">
        <v>51792.824926412002</v>
      </c>
      <c r="J381" s="240">
        <v>0</v>
      </c>
      <c r="K381" s="240">
        <v>0</v>
      </c>
      <c r="L381" s="240">
        <v>0</v>
      </c>
      <c r="M381" s="240">
        <v>0</v>
      </c>
      <c r="N381" s="240" t="s">
        <v>12</v>
      </c>
      <c r="O381" s="240">
        <v>51792.824926412002</v>
      </c>
      <c r="P381" s="240">
        <v>0</v>
      </c>
      <c r="Q381" s="240">
        <v>0</v>
      </c>
      <c r="R381" s="240">
        <v>51792.824926412002</v>
      </c>
      <c r="S381" s="240">
        <v>0</v>
      </c>
      <c r="T381" s="245" t="s">
        <v>12</v>
      </c>
      <c r="U381" s="245" t="s">
        <v>316</v>
      </c>
      <c r="V381" s="245" t="s">
        <v>316</v>
      </c>
      <c r="W381" s="245" t="s">
        <v>430</v>
      </c>
      <c r="X381" s="245" t="s">
        <v>12</v>
      </c>
      <c r="Y381" s="245" t="s">
        <v>952</v>
      </c>
      <c r="Z381" s="245" t="s">
        <v>320</v>
      </c>
      <c r="AA381" s="247">
        <v>93245</v>
      </c>
      <c r="AB381" s="245" t="s">
        <v>961</v>
      </c>
      <c r="AC381" s="245" t="s">
        <v>201</v>
      </c>
      <c r="AD381" s="245" t="s">
        <v>327</v>
      </c>
      <c r="AE381" s="245" t="s">
        <v>12</v>
      </c>
    </row>
    <row r="382" spans="2:31" ht="15" customHeight="1" x14ac:dyDescent="0.35">
      <c r="B382" s="244">
        <v>104105</v>
      </c>
      <c r="C382" s="245" t="s">
        <v>1087</v>
      </c>
      <c r="D382" s="244">
        <v>2013</v>
      </c>
      <c r="E382" s="245" t="s">
        <v>12</v>
      </c>
      <c r="F382" s="240">
        <v>19774.374940000002</v>
      </c>
      <c r="G382" s="240" t="s">
        <v>1755</v>
      </c>
      <c r="H382" s="240" t="s">
        <v>12</v>
      </c>
      <c r="I382" s="240">
        <v>19774.374940000002</v>
      </c>
      <c r="J382" s="240">
        <v>0</v>
      </c>
      <c r="K382" s="240">
        <v>0</v>
      </c>
      <c r="L382" s="240">
        <v>0</v>
      </c>
      <c r="M382" s="240">
        <v>0</v>
      </c>
      <c r="N382" s="240" t="s">
        <v>12</v>
      </c>
      <c r="O382" s="240">
        <v>0</v>
      </c>
      <c r="P382" s="240">
        <v>0</v>
      </c>
      <c r="Q382" s="240">
        <v>0</v>
      </c>
      <c r="R382" s="240">
        <v>0</v>
      </c>
      <c r="S382" s="240">
        <v>19774.374940000002</v>
      </c>
      <c r="T382" s="245" t="s">
        <v>12</v>
      </c>
      <c r="U382" s="245" t="s">
        <v>317</v>
      </c>
      <c r="V382" s="245" t="s">
        <v>317</v>
      </c>
      <c r="W382" s="245" t="s">
        <v>12</v>
      </c>
      <c r="X382" s="245" t="s">
        <v>12</v>
      </c>
      <c r="Y382" s="245" t="s">
        <v>1289</v>
      </c>
      <c r="Z382" s="245" t="s">
        <v>320</v>
      </c>
      <c r="AA382" s="247">
        <v>95376</v>
      </c>
      <c r="AB382" s="245" t="s">
        <v>961</v>
      </c>
      <c r="AC382" s="245" t="s">
        <v>201</v>
      </c>
      <c r="AD382" s="245" t="s">
        <v>327</v>
      </c>
      <c r="AE382" s="245" t="s">
        <v>12</v>
      </c>
    </row>
    <row r="383" spans="2:31" ht="15" customHeight="1" x14ac:dyDescent="0.35">
      <c r="B383" s="244">
        <v>104052</v>
      </c>
      <c r="C383" s="245" t="s">
        <v>1089</v>
      </c>
      <c r="D383" s="244">
        <v>2013</v>
      </c>
      <c r="E383" s="245" t="s">
        <v>12</v>
      </c>
      <c r="F383" s="240">
        <v>60012.420990895902</v>
      </c>
      <c r="G383" s="240" t="s">
        <v>1755</v>
      </c>
      <c r="H383" s="240" t="s">
        <v>12</v>
      </c>
      <c r="I383" s="240">
        <v>60012.420990895902</v>
      </c>
      <c r="J383" s="240">
        <v>0</v>
      </c>
      <c r="K383" s="240">
        <v>0</v>
      </c>
      <c r="L383" s="240">
        <v>0</v>
      </c>
      <c r="M383" s="240">
        <v>0</v>
      </c>
      <c r="N383" s="240" t="s">
        <v>12</v>
      </c>
      <c r="O383" s="240">
        <v>60012.420990895902</v>
      </c>
      <c r="P383" s="240">
        <v>0</v>
      </c>
      <c r="Q383" s="240">
        <v>0</v>
      </c>
      <c r="R383" s="240">
        <v>60012.420990895902</v>
      </c>
      <c r="S383" s="240">
        <v>0</v>
      </c>
      <c r="T383" s="245" t="s">
        <v>12</v>
      </c>
      <c r="U383" s="245" t="s">
        <v>316</v>
      </c>
      <c r="V383" s="245" t="s">
        <v>316</v>
      </c>
      <c r="W383" s="245" t="s">
        <v>363</v>
      </c>
      <c r="X383" s="245" t="s">
        <v>12</v>
      </c>
      <c r="Y383" s="245" t="s">
        <v>1090</v>
      </c>
      <c r="Z383" s="245" t="s">
        <v>320</v>
      </c>
      <c r="AA383" s="247">
        <v>93908</v>
      </c>
      <c r="AB383" s="245" t="s">
        <v>1091</v>
      </c>
      <c r="AC383" s="245" t="s">
        <v>1092</v>
      </c>
      <c r="AD383" s="245" t="s">
        <v>327</v>
      </c>
      <c r="AE383" s="245" t="s">
        <v>12</v>
      </c>
    </row>
    <row r="384" spans="2:31" ht="15" customHeight="1" x14ac:dyDescent="0.35">
      <c r="B384" s="244">
        <v>101499</v>
      </c>
      <c r="C384" s="245" t="s">
        <v>1093</v>
      </c>
      <c r="D384" s="244">
        <v>2013</v>
      </c>
      <c r="E384" s="245" t="s">
        <v>12</v>
      </c>
      <c r="F384" s="240">
        <v>91898.042144399893</v>
      </c>
      <c r="G384" s="240" t="s">
        <v>1755</v>
      </c>
      <c r="H384" s="240" t="s">
        <v>12</v>
      </c>
      <c r="I384" s="240">
        <v>91898.042144399893</v>
      </c>
      <c r="J384" s="240">
        <v>0</v>
      </c>
      <c r="K384" s="240">
        <v>0</v>
      </c>
      <c r="L384" s="240">
        <v>0</v>
      </c>
      <c r="M384" s="240">
        <v>0</v>
      </c>
      <c r="N384" s="240" t="s">
        <v>12</v>
      </c>
      <c r="O384" s="240">
        <v>91898.042144399893</v>
      </c>
      <c r="P384" s="240">
        <v>0</v>
      </c>
      <c r="Q384" s="240">
        <v>0</v>
      </c>
      <c r="R384" s="240">
        <v>91898.042144399893</v>
      </c>
      <c r="S384" s="240">
        <v>0</v>
      </c>
      <c r="T384" s="245" t="s">
        <v>12</v>
      </c>
      <c r="U384" s="245" t="s">
        <v>316</v>
      </c>
      <c r="V384" s="245" t="s">
        <v>316</v>
      </c>
      <c r="W384" s="245" t="s">
        <v>777</v>
      </c>
      <c r="X384" s="245" t="s">
        <v>12</v>
      </c>
      <c r="Y384" s="245" t="s">
        <v>580</v>
      </c>
      <c r="Z384" s="245" t="s">
        <v>320</v>
      </c>
      <c r="AA384" s="247">
        <v>93635</v>
      </c>
      <c r="AB384" s="245" t="s">
        <v>673</v>
      </c>
      <c r="AC384" s="245" t="s">
        <v>201</v>
      </c>
      <c r="AD384" s="245" t="s">
        <v>327</v>
      </c>
      <c r="AE384" s="245" t="s">
        <v>12</v>
      </c>
    </row>
    <row r="385" spans="2:31" ht="15" customHeight="1" x14ac:dyDescent="0.35">
      <c r="B385" s="244">
        <v>104451</v>
      </c>
      <c r="C385" s="245" t="s">
        <v>2000</v>
      </c>
      <c r="D385" s="244">
        <v>2013</v>
      </c>
      <c r="E385" s="245" t="s">
        <v>12</v>
      </c>
      <c r="F385" s="240">
        <v>0</v>
      </c>
      <c r="G385" s="240" t="s">
        <v>1755</v>
      </c>
      <c r="H385" s="240" t="s">
        <v>12</v>
      </c>
      <c r="I385" s="240">
        <v>0</v>
      </c>
      <c r="J385" s="240">
        <v>0</v>
      </c>
      <c r="K385" s="240">
        <v>0</v>
      </c>
      <c r="L385" s="240">
        <v>0</v>
      </c>
      <c r="M385" s="240">
        <v>0</v>
      </c>
      <c r="N385" s="240" t="s">
        <v>12</v>
      </c>
      <c r="O385" s="240">
        <v>0</v>
      </c>
      <c r="P385" s="240">
        <v>0</v>
      </c>
      <c r="Q385" s="240">
        <v>0</v>
      </c>
      <c r="R385" s="240">
        <v>0</v>
      </c>
      <c r="S385" s="240">
        <v>0</v>
      </c>
      <c r="T385" s="245" t="s">
        <v>12</v>
      </c>
      <c r="U385" s="245" t="s">
        <v>317</v>
      </c>
      <c r="V385" s="245" t="s">
        <v>317</v>
      </c>
      <c r="W385" s="245" t="s">
        <v>12</v>
      </c>
      <c r="X385" s="245" t="s">
        <v>12</v>
      </c>
      <c r="Y385" s="245" t="s">
        <v>1791</v>
      </c>
      <c r="Z385" s="245" t="s">
        <v>943</v>
      </c>
      <c r="AA385" s="247">
        <v>33309</v>
      </c>
      <c r="AB385" s="245" t="s">
        <v>560</v>
      </c>
      <c r="AC385" s="245" t="s">
        <v>322</v>
      </c>
      <c r="AD385" s="245" t="s">
        <v>323</v>
      </c>
      <c r="AE385" s="245" t="s">
        <v>12</v>
      </c>
    </row>
    <row r="386" spans="2:31" ht="15" customHeight="1" x14ac:dyDescent="0.35">
      <c r="B386" s="244">
        <v>104099</v>
      </c>
      <c r="C386" s="245" t="s">
        <v>1094</v>
      </c>
      <c r="D386" s="244">
        <v>2013</v>
      </c>
      <c r="E386" s="245" t="s">
        <v>12</v>
      </c>
      <c r="F386" s="240">
        <v>117224.21808000001</v>
      </c>
      <c r="G386" s="240" t="s">
        <v>1755</v>
      </c>
      <c r="H386" s="240" t="s">
        <v>12</v>
      </c>
      <c r="I386" s="240">
        <v>0</v>
      </c>
      <c r="J386" s="240">
        <v>0</v>
      </c>
      <c r="K386" s="240">
        <v>0</v>
      </c>
      <c r="L386" s="240">
        <v>0</v>
      </c>
      <c r="M386" s="240">
        <v>117224.21808000001</v>
      </c>
      <c r="N386" s="240" t="s">
        <v>12</v>
      </c>
      <c r="O386" s="240">
        <v>0</v>
      </c>
      <c r="P386" s="240">
        <v>0</v>
      </c>
      <c r="Q386" s="240">
        <v>117224.21808000001</v>
      </c>
      <c r="R386" s="240">
        <v>117224.21808000001</v>
      </c>
      <c r="S386" s="240">
        <v>0</v>
      </c>
      <c r="T386" s="245" t="s">
        <v>12</v>
      </c>
      <c r="U386" s="245" t="s">
        <v>316</v>
      </c>
      <c r="V386" s="245" t="s">
        <v>317</v>
      </c>
      <c r="W386" s="245" t="s">
        <v>430</v>
      </c>
      <c r="X386" s="245" t="s">
        <v>12</v>
      </c>
      <c r="Y386" s="245" t="s">
        <v>1095</v>
      </c>
      <c r="Z386" s="245" t="s">
        <v>320</v>
      </c>
      <c r="AA386" s="247">
        <v>96150</v>
      </c>
      <c r="AB386" s="245" t="s">
        <v>321</v>
      </c>
      <c r="AC386" s="245" t="s">
        <v>322</v>
      </c>
      <c r="AD386" s="245" t="s">
        <v>323</v>
      </c>
      <c r="AE386" s="245" t="s">
        <v>12</v>
      </c>
    </row>
    <row r="387" spans="2:31" ht="15" customHeight="1" x14ac:dyDescent="0.35">
      <c r="B387" s="244">
        <v>100904</v>
      </c>
      <c r="C387" s="245" t="s">
        <v>2001</v>
      </c>
      <c r="D387" s="244">
        <v>2013</v>
      </c>
      <c r="E387" s="245" t="s">
        <v>12</v>
      </c>
      <c r="F387" s="240">
        <v>38785.364986417597</v>
      </c>
      <c r="G387" s="240" t="s">
        <v>1755</v>
      </c>
      <c r="H387" s="240" t="s">
        <v>12</v>
      </c>
      <c r="I387" s="240">
        <v>34816.183669535203</v>
      </c>
      <c r="J387" s="240">
        <v>0</v>
      </c>
      <c r="K387" s="240">
        <v>3969.1813168824601</v>
      </c>
      <c r="L387" s="240">
        <v>0</v>
      </c>
      <c r="M387" s="240">
        <v>0</v>
      </c>
      <c r="N387" s="240" t="s">
        <v>12</v>
      </c>
      <c r="O387" s="240">
        <v>33644.199956328899</v>
      </c>
      <c r="P387" s="240">
        <v>3969.1813168824601</v>
      </c>
      <c r="Q387" s="240">
        <v>0</v>
      </c>
      <c r="R387" s="240">
        <v>37613.381273211402</v>
      </c>
      <c r="S387" s="240">
        <v>1171.9837132062601</v>
      </c>
      <c r="T387" s="245" t="s">
        <v>12</v>
      </c>
      <c r="U387" s="245" t="s">
        <v>316</v>
      </c>
      <c r="V387" s="245" t="s">
        <v>316</v>
      </c>
      <c r="W387" s="245" t="s">
        <v>363</v>
      </c>
      <c r="X387" s="245" t="s">
        <v>12</v>
      </c>
      <c r="Y387" s="245" t="s">
        <v>546</v>
      </c>
      <c r="Z387" s="245" t="s">
        <v>320</v>
      </c>
      <c r="AA387" s="247">
        <v>92821</v>
      </c>
      <c r="AB387" s="245" t="s">
        <v>342</v>
      </c>
      <c r="AC387" s="245" t="s">
        <v>550</v>
      </c>
      <c r="AD387" s="245" t="s">
        <v>551</v>
      </c>
      <c r="AE387" s="245" t="s">
        <v>12</v>
      </c>
    </row>
    <row r="388" spans="2:31" ht="15" customHeight="1" x14ac:dyDescent="0.35">
      <c r="B388" s="244">
        <v>101044</v>
      </c>
      <c r="C388" s="245" t="s">
        <v>1096</v>
      </c>
      <c r="D388" s="244">
        <v>2013</v>
      </c>
      <c r="E388" s="245" t="s">
        <v>12</v>
      </c>
      <c r="F388" s="240">
        <v>163125.83042400001</v>
      </c>
      <c r="G388" s="240" t="s">
        <v>1755</v>
      </c>
      <c r="H388" s="240" t="s">
        <v>12</v>
      </c>
      <c r="I388" s="240">
        <v>163125.83042400001</v>
      </c>
      <c r="J388" s="240">
        <v>0</v>
      </c>
      <c r="K388" s="240">
        <v>0</v>
      </c>
      <c r="L388" s="240">
        <v>0</v>
      </c>
      <c r="M388" s="240">
        <v>0</v>
      </c>
      <c r="N388" s="240" t="s">
        <v>12</v>
      </c>
      <c r="O388" s="240">
        <v>163125.83042400001</v>
      </c>
      <c r="P388" s="240">
        <v>0</v>
      </c>
      <c r="Q388" s="240">
        <v>0</v>
      </c>
      <c r="R388" s="240">
        <v>163125.83042400001</v>
      </c>
      <c r="S388" s="240">
        <v>0</v>
      </c>
      <c r="T388" s="245" t="s">
        <v>12</v>
      </c>
      <c r="U388" s="245" t="s">
        <v>316</v>
      </c>
      <c r="V388" s="245" t="s">
        <v>317</v>
      </c>
      <c r="W388" s="245" t="s">
        <v>467</v>
      </c>
      <c r="X388" s="245" t="s">
        <v>12</v>
      </c>
      <c r="Y388" s="245" t="s">
        <v>346</v>
      </c>
      <c r="Z388" s="245" t="s">
        <v>320</v>
      </c>
      <c r="AA388" s="247">
        <v>93308</v>
      </c>
      <c r="AB388" s="245" t="s">
        <v>352</v>
      </c>
      <c r="AC388" s="245" t="s">
        <v>201</v>
      </c>
      <c r="AD388" s="245" t="s">
        <v>458</v>
      </c>
      <c r="AE388" s="245" t="s">
        <v>12</v>
      </c>
    </row>
    <row r="389" spans="2:31" ht="15" customHeight="1" x14ac:dyDescent="0.35">
      <c r="B389" s="244">
        <v>101574</v>
      </c>
      <c r="C389" s="245" t="s">
        <v>1097</v>
      </c>
      <c r="D389" s="244">
        <v>2013</v>
      </c>
      <c r="E389" s="245" t="s">
        <v>12</v>
      </c>
      <c r="F389" s="240">
        <v>19546.151164187901</v>
      </c>
      <c r="G389" s="240" t="s">
        <v>1755</v>
      </c>
      <c r="H389" s="240" t="s">
        <v>12</v>
      </c>
      <c r="I389" s="240">
        <v>19546.151164187901</v>
      </c>
      <c r="J389" s="240">
        <v>0</v>
      </c>
      <c r="K389" s="240">
        <v>0</v>
      </c>
      <c r="L389" s="240">
        <v>0</v>
      </c>
      <c r="M389" s="240">
        <v>0</v>
      </c>
      <c r="N389" s="240" t="s">
        <v>12</v>
      </c>
      <c r="O389" s="240">
        <v>19546.151164187901</v>
      </c>
      <c r="P389" s="240">
        <v>0</v>
      </c>
      <c r="Q389" s="240">
        <v>0</v>
      </c>
      <c r="R389" s="240">
        <v>19546.151164187901</v>
      </c>
      <c r="S389" s="240">
        <v>0</v>
      </c>
      <c r="T389" s="245" t="s">
        <v>12</v>
      </c>
      <c r="U389" s="245" t="s">
        <v>316</v>
      </c>
      <c r="V389" s="245" t="s">
        <v>317</v>
      </c>
      <c r="W389" s="245" t="s">
        <v>467</v>
      </c>
      <c r="X389" s="245" t="s">
        <v>12</v>
      </c>
      <c r="Y389" s="245" t="s">
        <v>1098</v>
      </c>
      <c r="Z389" s="245" t="s">
        <v>320</v>
      </c>
      <c r="AA389" s="247">
        <v>93599</v>
      </c>
      <c r="AB389" s="245" t="s">
        <v>1099</v>
      </c>
      <c r="AC389" s="245" t="s">
        <v>201</v>
      </c>
      <c r="AD389" s="245" t="s">
        <v>327</v>
      </c>
      <c r="AE389" s="245" t="s">
        <v>12</v>
      </c>
    </row>
    <row r="390" spans="2:31" ht="15" customHeight="1" x14ac:dyDescent="0.35">
      <c r="B390" s="244">
        <v>101623</v>
      </c>
      <c r="C390" s="245" t="s">
        <v>1100</v>
      </c>
      <c r="D390" s="244">
        <v>2013</v>
      </c>
      <c r="E390" s="245" t="s">
        <v>12</v>
      </c>
      <c r="F390" s="240">
        <v>28726.154800488301</v>
      </c>
      <c r="G390" s="240" t="s">
        <v>1755</v>
      </c>
      <c r="H390" s="240" t="s">
        <v>12</v>
      </c>
      <c r="I390" s="240">
        <v>28726.154800488301</v>
      </c>
      <c r="J390" s="240">
        <v>0</v>
      </c>
      <c r="K390" s="240">
        <v>0</v>
      </c>
      <c r="L390" s="240">
        <v>0</v>
      </c>
      <c r="M390" s="240">
        <v>0</v>
      </c>
      <c r="N390" s="240" t="s">
        <v>12</v>
      </c>
      <c r="O390" s="240">
        <v>26339.816687922001</v>
      </c>
      <c r="P390" s="240">
        <v>0</v>
      </c>
      <c r="Q390" s="240">
        <v>0</v>
      </c>
      <c r="R390" s="240">
        <v>26339.816687922001</v>
      </c>
      <c r="S390" s="240">
        <v>2386.3381125664</v>
      </c>
      <c r="T390" s="245" t="s">
        <v>12</v>
      </c>
      <c r="U390" s="245" t="s">
        <v>316</v>
      </c>
      <c r="V390" s="245" t="s">
        <v>317</v>
      </c>
      <c r="W390" s="245" t="s">
        <v>2041</v>
      </c>
      <c r="X390" s="245" t="s">
        <v>12</v>
      </c>
      <c r="Y390" s="245" t="s">
        <v>876</v>
      </c>
      <c r="Z390" s="245" t="s">
        <v>320</v>
      </c>
      <c r="AA390" s="247">
        <v>94089</v>
      </c>
      <c r="AB390" s="245" t="s">
        <v>1101</v>
      </c>
      <c r="AC390" s="245" t="s">
        <v>201</v>
      </c>
      <c r="AD390" s="245" t="s">
        <v>327</v>
      </c>
      <c r="AE390" s="245" t="s">
        <v>12</v>
      </c>
    </row>
    <row r="391" spans="2:31" ht="15" customHeight="1" x14ac:dyDescent="0.35">
      <c r="B391" s="244">
        <v>104424</v>
      </c>
      <c r="C391" s="245" t="s">
        <v>1102</v>
      </c>
      <c r="D391" s="244">
        <v>2013</v>
      </c>
      <c r="E391" s="245" t="s">
        <v>12</v>
      </c>
      <c r="F391" s="240">
        <v>17996.0231431061</v>
      </c>
      <c r="G391" s="240" t="s">
        <v>1755</v>
      </c>
      <c r="H391" s="240" t="s">
        <v>12</v>
      </c>
      <c r="I391" s="240">
        <v>17996.0231431061</v>
      </c>
      <c r="J391" s="240">
        <v>0</v>
      </c>
      <c r="K391" s="240">
        <v>0</v>
      </c>
      <c r="L391" s="240">
        <v>0</v>
      </c>
      <c r="M391" s="240">
        <v>0</v>
      </c>
      <c r="N391" s="240" t="s">
        <v>12</v>
      </c>
      <c r="O391" s="240">
        <v>0</v>
      </c>
      <c r="P391" s="240">
        <v>0</v>
      </c>
      <c r="Q391" s="240">
        <v>0</v>
      </c>
      <c r="R391" s="240">
        <v>0</v>
      </c>
      <c r="S391" s="240">
        <v>17996.0231431061</v>
      </c>
      <c r="T391" s="245" t="s">
        <v>12</v>
      </c>
      <c r="U391" s="245" t="s">
        <v>317</v>
      </c>
      <c r="V391" s="245" t="s">
        <v>317</v>
      </c>
      <c r="W391" s="245" t="s">
        <v>12</v>
      </c>
      <c r="X391" s="245" t="s">
        <v>12</v>
      </c>
      <c r="Y391" s="245" t="s">
        <v>1103</v>
      </c>
      <c r="Z391" s="245" t="s">
        <v>320</v>
      </c>
      <c r="AA391" s="247">
        <v>95220</v>
      </c>
      <c r="AB391" s="245" t="s">
        <v>638</v>
      </c>
      <c r="AC391" s="245" t="s">
        <v>343</v>
      </c>
      <c r="AD391" s="245" t="s">
        <v>344</v>
      </c>
      <c r="AE391" s="245" t="s">
        <v>12</v>
      </c>
    </row>
    <row r="392" spans="2:31" ht="15" customHeight="1" x14ac:dyDescent="0.35">
      <c r="B392" s="244">
        <v>3040</v>
      </c>
      <c r="C392" s="245" t="s">
        <v>1104</v>
      </c>
      <c r="D392" s="244">
        <v>2013</v>
      </c>
      <c r="E392" s="245" t="s">
        <v>12</v>
      </c>
      <c r="F392" s="240">
        <v>0</v>
      </c>
      <c r="G392" s="240" t="s">
        <v>1755</v>
      </c>
      <c r="H392" s="240" t="s">
        <v>12</v>
      </c>
      <c r="I392" s="240">
        <v>0</v>
      </c>
      <c r="J392" s="240">
        <v>0</v>
      </c>
      <c r="K392" s="240">
        <v>0</v>
      </c>
      <c r="L392" s="240">
        <v>0</v>
      </c>
      <c r="M392" s="240">
        <v>0</v>
      </c>
      <c r="N392" s="240" t="s">
        <v>12</v>
      </c>
      <c r="O392" s="240">
        <v>0</v>
      </c>
      <c r="P392" s="240">
        <v>0</v>
      </c>
      <c r="Q392" s="240">
        <v>0</v>
      </c>
      <c r="R392" s="240">
        <v>0</v>
      </c>
      <c r="S392" s="240">
        <v>0</v>
      </c>
      <c r="T392" s="245" t="s">
        <v>12</v>
      </c>
      <c r="U392" s="245" t="s">
        <v>317</v>
      </c>
      <c r="V392" s="245" t="s">
        <v>317</v>
      </c>
      <c r="W392" s="245" t="s">
        <v>12</v>
      </c>
      <c r="X392" s="245" t="s">
        <v>12</v>
      </c>
      <c r="Y392" s="245" t="s">
        <v>1105</v>
      </c>
      <c r="Z392" s="245" t="s">
        <v>320</v>
      </c>
      <c r="AA392" s="247">
        <v>90120</v>
      </c>
      <c r="AB392" s="245" t="s">
        <v>321</v>
      </c>
      <c r="AC392" s="245" t="s">
        <v>322</v>
      </c>
      <c r="AD392" s="245" t="s">
        <v>323</v>
      </c>
      <c r="AE392" s="245" t="s">
        <v>12</v>
      </c>
    </row>
    <row r="393" spans="2:31" ht="15" customHeight="1" x14ac:dyDescent="0.35">
      <c r="B393" s="244">
        <v>104172</v>
      </c>
      <c r="C393" s="245" t="s">
        <v>1106</v>
      </c>
      <c r="D393" s="244">
        <v>2013</v>
      </c>
      <c r="E393" s="245" t="s">
        <v>12</v>
      </c>
      <c r="F393" s="240">
        <v>463055.24498308002</v>
      </c>
      <c r="G393" s="240" t="s">
        <v>1755</v>
      </c>
      <c r="H393" s="240" t="s">
        <v>12</v>
      </c>
      <c r="I393" s="240">
        <v>463055.24498308002</v>
      </c>
      <c r="J393" s="240">
        <v>0</v>
      </c>
      <c r="K393" s="240">
        <v>0</v>
      </c>
      <c r="L393" s="240">
        <v>0</v>
      </c>
      <c r="M393" s="240">
        <v>0</v>
      </c>
      <c r="N393" s="240" t="s">
        <v>12</v>
      </c>
      <c r="O393" s="240">
        <v>463055.24498308002</v>
      </c>
      <c r="P393" s="240">
        <v>0</v>
      </c>
      <c r="Q393" s="240">
        <v>0</v>
      </c>
      <c r="R393" s="240">
        <v>463055.24498308002</v>
      </c>
      <c r="S393" s="240">
        <v>0</v>
      </c>
      <c r="T393" s="245" t="s">
        <v>12</v>
      </c>
      <c r="U393" s="245" t="s">
        <v>316</v>
      </c>
      <c r="V393" s="245" t="s">
        <v>317</v>
      </c>
      <c r="W393" s="245" t="s">
        <v>350</v>
      </c>
      <c r="X393" s="245" t="s">
        <v>12</v>
      </c>
      <c r="Y393" s="245" t="s">
        <v>1107</v>
      </c>
      <c r="Z393" s="245" t="s">
        <v>320</v>
      </c>
      <c r="AA393" s="247">
        <v>95242</v>
      </c>
      <c r="AB393" s="245" t="s">
        <v>352</v>
      </c>
      <c r="AC393" s="245" t="s">
        <v>353</v>
      </c>
      <c r="AD393" s="245" t="s">
        <v>458</v>
      </c>
      <c r="AE393" s="245" t="s">
        <v>12</v>
      </c>
    </row>
    <row r="394" spans="2:31" ht="15" customHeight="1" x14ac:dyDescent="0.35">
      <c r="B394" s="244">
        <v>100207</v>
      </c>
      <c r="C394" s="245" t="s">
        <v>1108</v>
      </c>
      <c r="D394" s="244">
        <v>2013</v>
      </c>
      <c r="E394" s="245" t="s">
        <v>12</v>
      </c>
      <c r="F394" s="240">
        <v>62239.982365773401</v>
      </c>
      <c r="G394" s="240" t="s">
        <v>1755</v>
      </c>
      <c r="H394" s="240" t="s">
        <v>12</v>
      </c>
      <c r="I394" s="240">
        <v>62239.982365773401</v>
      </c>
      <c r="J394" s="240">
        <v>0</v>
      </c>
      <c r="K394" s="240">
        <v>0</v>
      </c>
      <c r="L394" s="240">
        <v>0</v>
      </c>
      <c r="M394" s="240">
        <v>0</v>
      </c>
      <c r="N394" s="240" t="s">
        <v>12</v>
      </c>
      <c r="O394" s="240">
        <v>62239.982365773401</v>
      </c>
      <c r="P394" s="240">
        <v>0</v>
      </c>
      <c r="Q394" s="240">
        <v>0</v>
      </c>
      <c r="R394" s="240">
        <v>62239.982365773401</v>
      </c>
      <c r="S394" s="240">
        <v>0</v>
      </c>
      <c r="T394" s="245" t="s">
        <v>12</v>
      </c>
      <c r="U394" s="245" t="s">
        <v>316</v>
      </c>
      <c r="V394" s="245" t="s">
        <v>317</v>
      </c>
      <c r="W394" s="245" t="s">
        <v>381</v>
      </c>
      <c r="X394" s="245" t="s">
        <v>12</v>
      </c>
      <c r="Y394" s="245" t="s">
        <v>1109</v>
      </c>
      <c r="Z394" s="245" t="s">
        <v>320</v>
      </c>
      <c r="AA394" s="247">
        <v>92354</v>
      </c>
      <c r="AB394" s="245" t="s">
        <v>520</v>
      </c>
      <c r="AC394" s="245" t="s">
        <v>201</v>
      </c>
      <c r="AD394" s="245" t="s">
        <v>327</v>
      </c>
      <c r="AE394" s="245" t="s">
        <v>12</v>
      </c>
    </row>
    <row r="395" spans="2:31" ht="15" customHeight="1" x14ac:dyDescent="0.35">
      <c r="B395" s="244">
        <v>104479</v>
      </c>
      <c r="C395" s="245" t="s">
        <v>2002</v>
      </c>
      <c r="D395" s="244">
        <v>2013</v>
      </c>
      <c r="E395" s="245" t="s">
        <v>12</v>
      </c>
      <c r="F395" s="240">
        <v>10273.1162198776</v>
      </c>
      <c r="G395" s="240" t="s">
        <v>1755</v>
      </c>
      <c r="H395" s="240" t="s">
        <v>12</v>
      </c>
      <c r="I395" s="240">
        <v>10273.1162198776</v>
      </c>
      <c r="J395" s="240">
        <v>0</v>
      </c>
      <c r="K395" s="240">
        <v>0</v>
      </c>
      <c r="L395" s="240">
        <v>0</v>
      </c>
      <c r="M395" s="240">
        <v>0</v>
      </c>
      <c r="N395" s="240" t="s">
        <v>12</v>
      </c>
      <c r="O395" s="240">
        <v>0</v>
      </c>
      <c r="P395" s="240">
        <v>0</v>
      </c>
      <c r="Q395" s="240">
        <v>0</v>
      </c>
      <c r="R395" s="240">
        <v>0</v>
      </c>
      <c r="S395" s="240">
        <v>10273.1162198776</v>
      </c>
      <c r="T395" s="245" t="s">
        <v>12</v>
      </c>
      <c r="U395" s="245" t="s">
        <v>317</v>
      </c>
      <c r="V395" s="245" t="s">
        <v>317</v>
      </c>
      <c r="W395" s="245" t="s">
        <v>12</v>
      </c>
      <c r="X395" s="245" t="s">
        <v>12</v>
      </c>
      <c r="Y395" s="245" t="s">
        <v>737</v>
      </c>
      <c r="Z395" s="245" t="s">
        <v>320</v>
      </c>
      <c r="AA395" s="247">
        <v>93436</v>
      </c>
      <c r="AB395" s="245" t="s">
        <v>342</v>
      </c>
      <c r="AC395" s="245" t="s">
        <v>201</v>
      </c>
      <c r="AD395" s="245" t="s">
        <v>344</v>
      </c>
      <c r="AE395" s="245" t="s">
        <v>12</v>
      </c>
    </row>
    <row r="396" spans="2:31" ht="15" customHeight="1" x14ac:dyDescent="0.35">
      <c r="B396" s="244">
        <v>5003</v>
      </c>
      <c r="C396" s="245" t="s">
        <v>1110</v>
      </c>
      <c r="D396" s="244">
        <v>2013</v>
      </c>
      <c r="E396" s="245" t="s">
        <v>12</v>
      </c>
      <c r="F396" s="240">
        <v>505411.02788399899</v>
      </c>
      <c r="G396" s="240" t="s">
        <v>1755</v>
      </c>
      <c r="H396" s="240" t="s">
        <v>12</v>
      </c>
      <c r="I396" s="240">
        <v>0</v>
      </c>
      <c r="J396" s="240">
        <v>0</v>
      </c>
      <c r="K396" s="240">
        <v>505411.02788399998</v>
      </c>
      <c r="L396" s="240">
        <v>0</v>
      </c>
      <c r="M396" s="240">
        <v>0</v>
      </c>
      <c r="N396" s="240" t="s">
        <v>12</v>
      </c>
      <c r="O396" s="240">
        <v>0</v>
      </c>
      <c r="P396" s="240">
        <v>443923.7</v>
      </c>
      <c r="Q396" s="240">
        <v>0</v>
      </c>
      <c r="R396" s="240">
        <v>443923.7</v>
      </c>
      <c r="S396" s="240">
        <v>61487</v>
      </c>
      <c r="T396" s="245" t="s">
        <v>12</v>
      </c>
      <c r="U396" s="245" t="s">
        <v>316</v>
      </c>
      <c r="V396" s="245" t="s">
        <v>317</v>
      </c>
      <c r="W396" s="245" t="s">
        <v>381</v>
      </c>
      <c r="X396" s="245" t="s">
        <v>12</v>
      </c>
      <c r="Y396" s="245" t="s">
        <v>351</v>
      </c>
      <c r="Z396" s="245" t="s">
        <v>320</v>
      </c>
      <c r="AA396" s="247">
        <v>90806</v>
      </c>
      <c r="AB396" s="245" t="s">
        <v>743</v>
      </c>
      <c r="AC396" s="245" t="s">
        <v>424</v>
      </c>
      <c r="AD396" s="245" t="s">
        <v>551</v>
      </c>
      <c r="AE396" s="245" t="s">
        <v>12</v>
      </c>
    </row>
    <row r="397" spans="2:31" ht="15" customHeight="1" x14ac:dyDescent="0.35">
      <c r="B397" s="244">
        <v>3042</v>
      </c>
      <c r="C397" s="245" t="s">
        <v>1111</v>
      </c>
      <c r="D397" s="244">
        <v>2013</v>
      </c>
      <c r="E397" s="245" t="s">
        <v>12</v>
      </c>
      <c r="F397" s="240">
        <v>12466792.431027001</v>
      </c>
      <c r="G397" s="240" t="s">
        <v>1755</v>
      </c>
      <c r="H397" s="240" t="s">
        <v>12</v>
      </c>
      <c r="I397" s="240">
        <v>0</v>
      </c>
      <c r="J397" s="240">
        <v>0</v>
      </c>
      <c r="K397" s="240">
        <v>0</v>
      </c>
      <c r="L397" s="240">
        <v>0</v>
      </c>
      <c r="M397" s="240">
        <v>12466792.431027001</v>
      </c>
      <c r="N397" s="240" t="s">
        <v>12</v>
      </c>
      <c r="O397" s="240">
        <v>0</v>
      </c>
      <c r="P397" s="240">
        <v>0</v>
      </c>
      <c r="Q397" s="240">
        <v>11802182.592974801</v>
      </c>
      <c r="R397" s="240">
        <v>11802182.592974801</v>
      </c>
      <c r="S397" s="240">
        <v>664609.83805220004</v>
      </c>
      <c r="T397" s="245" t="s">
        <v>12</v>
      </c>
      <c r="U397" s="245" t="s">
        <v>316</v>
      </c>
      <c r="V397" s="245" t="s">
        <v>317</v>
      </c>
      <c r="W397" s="245" t="s">
        <v>363</v>
      </c>
      <c r="X397" s="245" t="s">
        <v>12</v>
      </c>
      <c r="Y397" s="245" t="s">
        <v>506</v>
      </c>
      <c r="Z397" s="245" t="s">
        <v>320</v>
      </c>
      <c r="AA397" s="247">
        <v>90012</v>
      </c>
      <c r="AB397" s="245" t="s">
        <v>560</v>
      </c>
      <c r="AC397" s="245" t="s">
        <v>322</v>
      </c>
      <c r="AD397" s="245" t="s">
        <v>323</v>
      </c>
      <c r="AE397" s="245" t="s">
        <v>12</v>
      </c>
    </row>
    <row r="398" spans="2:31" ht="15" customHeight="1" x14ac:dyDescent="0.35">
      <c r="B398" s="244">
        <v>100185</v>
      </c>
      <c r="C398" s="245" t="s">
        <v>1112</v>
      </c>
      <c r="D398" s="244">
        <v>2013</v>
      </c>
      <c r="E398" s="245" t="s">
        <v>12</v>
      </c>
      <c r="F398" s="240">
        <v>80815.398123999898</v>
      </c>
      <c r="G398" s="240" t="s">
        <v>1755</v>
      </c>
      <c r="H398" s="240" t="s">
        <v>12</v>
      </c>
      <c r="I398" s="240">
        <v>80815.398123999898</v>
      </c>
      <c r="J398" s="240">
        <v>0</v>
      </c>
      <c r="K398" s="240">
        <v>0</v>
      </c>
      <c r="L398" s="240">
        <v>0</v>
      </c>
      <c r="M398" s="240">
        <v>0</v>
      </c>
      <c r="N398" s="240" t="s">
        <v>12</v>
      </c>
      <c r="O398" s="240">
        <v>80815.398123999898</v>
      </c>
      <c r="P398" s="240">
        <v>0</v>
      </c>
      <c r="Q398" s="240">
        <v>0</v>
      </c>
      <c r="R398" s="240">
        <v>80815.398123999898</v>
      </c>
      <c r="S398" s="240">
        <v>0</v>
      </c>
      <c r="T398" s="245" t="s">
        <v>12</v>
      </c>
      <c r="U398" s="245" t="s">
        <v>316</v>
      </c>
      <c r="V398" s="245" t="s">
        <v>317</v>
      </c>
      <c r="W398" s="245" t="s">
        <v>363</v>
      </c>
      <c r="X398" s="245" t="s">
        <v>12</v>
      </c>
      <c r="Y398" s="245" t="s">
        <v>377</v>
      </c>
      <c r="Z398" s="245" t="s">
        <v>320</v>
      </c>
      <c r="AA398" s="247">
        <v>90744</v>
      </c>
      <c r="AB398" s="245" t="s">
        <v>352</v>
      </c>
      <c r="AC398" s="245" t="s">
        <v>204</v>
      </c>
      <c r="AD398" s="245" t="s">
        <v>354</v>
      </c>
      <c r="AE398" s="245" t="s">
        <v>12</v>
      </c>
    </row>
    <row r="399" spans="2:31" ht="15" customHeight="1" x14ac:dyDescent="0.35">
      <c r="B399" s="244">
        <v>100187</v>
      </c>
      <c r="C399" s="245" t="s">
        <v>1113</v>
      </c>
      <c r="D399" s="244">
        <v>2013</v>
      </c>
      <c r="E399" s="245" t="s">
        <v>12</v>
      </c>
      <c r="F399" s="240">
        <v>1549687.9388321</v>
      </c>
      <c r="G399" s="240" t="s">
        <v>1755</v>
      </c>
      <c r="H399" s="240" t="s">
        <v>12</v>
      </c>
      <c r="I399" s="240">
        <v>1243406.9388321</v>
      </c>
      <c r="J399" s="240">
        <v>306281</v>
      </c>
      <c r="K399" s="240">
        <v>0</v>
      </c>
      <c r="L399" s="240">
        <v>0</v>
      </c>
      <c r="M399" s="240">
        <v>0</v>
      </c>
      <c r="N399" s="240" t="s">
        <v>12</v>
      </c>
      <c r="O399" s="240">
        <v>1243406.9388321</v>
      </c>
      <c r="P399" s="240">
        <v>0</v>
      </c>
      <c r="Q399" s="240">
        <v>0</v>
      </c>
      <c r="R399" s="240">
        <v>1243406.9388321</v>
      </c>
      <c r="S399" s="240">
        <v>306281</v>
      </c>
      <c r="T399" s="245" t="s">
        <v>12</v>
      </c>
      <c r="U399" s="245" t="s">
        <v>316</v>
      </c>
      <c r="V399" s="245" t="s">
        <v>317</v>
      </c>
      <c r="W399" s="245" t="s">
        <v>363</v>
      </c>
      <c r="X399" s="245" t="s">
        <v>12</v>
      </c>
      <c r="Y399" s="245" t="s">
        <v>351</v>
      </c>
      <c r="Z399" s="245" t="s">
        <v>320</v>
      </c>
      <c r="AA399" s="247">
        <v>90803</v>
      </c>
      <c r="AB399" s="245" t="s">
        <v>352</v>
      </c>
      <c r="AC399" s="245" t="s">
        <v>353</v>
      </c>
      <c r="AD399" s="245" t="s">
        <v>354</v>
      </c>
      <c r="AE399" s="245" t="s">
        <v>12</v>
      </c>
    </row>
    <row r="400" spans="2:31" ht="15" customHeight="1" x14ac:dyDescent="0.35">
      <c r="B400" s="244">
        <v>101004</v>
      </c>
      <c r="C400" s="245" t="s">
        <v>1114</v>
      </c>
      <c r="D400" s="244">
        <v>2013</v>
      </c>
      <c r="E400" s="245" t="s">
        <v>12</v>
      </c>
      <c r="F400" s="240">
        <v>778039.82640921802</v>
      </c>
      <c r="G400" s="240" t="s">
        <v>1755</v>
      </c>
      <c r="H400" s="240" t="s">
        <v>12</v>
      </c>
      <c r="I400" s="240">
        <v>661805.82640921802</v>
      </c>
      <c r="J400" s="240">
        <v>116234</v>
      </c>
      <c r="K400" s="240">
        <v>0</v>
      </c>
      <c r="L400" s="240">
        <v>0</v>
      </c>
      <c r="M400" s="240">
        <v>0</v>
      </c>
      <c r="N400" s="240" t="s">
        <v>12</v>
      </c>
      <c r="O400" s="240">
        <v>661805.82640921802</v>
      </c>
      <c r="P400" s="240">
        <v>0</v>
      </c>
      <c r="Q400" s="240">
        <v>0</v>
      </c>
      <c r="R400" s="240">
        <v>661805.82640921802</v>
      </c>
      <c r="S400" s="240">
        <v>116234</v>
      </c>
      <c r="T400" s="245" t="s">
        <v>12</v>
      </c>
      <c r="U400" s="245" t="s">
        <v>316</v>
      </c>
      <c r="V400" s="245" t="s">
        <v>317</v>
      </c>
      <c r="W400" s="245" t="s">
        <v>363</v>
      </c>
      <c r="X400" s="245" t="s">
        <v>12</v>
      </c>
      <c r="Y400" s="245" t="s">
        <v>981</v>
      </c>
      <c r="Z400" s="245" t="s">
        <v>320</v>
      </c>
      <c r="AA400" s="247">
        <v>90293</v>
      </c>
      <c r="AB400" s="245" t="s">
        <v>352</v>
      </c>
      <c r="AC400" s="245" t="s">
        <v>204</v>
      </c>
      <c r="AD400" s="245" t="s">
        <v>458</v>
      </c>
      <c r="AE400" s="245" t="s">
        <v>12</v>
      </c>
    </row>
    <row r="401" spans="2:31" ht="15" customHeight="1" x14ac:dyDescent="0.35">
      <c r="B401" s="244">
        <v>101325</v>
      </c>
      <c r="C401" s="245" t="s">
        <v>1115</v>
      </c>
      <c r="D401" s="244">
        <v>2013</v>
      </c>
      <c r="E401" s="245" t="s">
        <v>12</v>
      </c>
      <c r="F401" s="240">
        <v>363683.30214786698</v>
      </c>
      <c r="G401" s="240" t="s">
        <v>1755</v>
      </c>
      <c r="H401" s="240" t="s">
        <v>12</v>
      </c>
      <c r="I401" s="240">
        <v>316520.30214786698</v>
      </c>
      <c r="J401" s="240">
        <v>47163</v>
      </c>
      <c r="K401" s="240">
        <v>0</v>
      </c>
      <c r="L401" s="240">
        <v>0</v>
      </c>
      <c r="M401" s="240">
        <v>0</v>
      </c>
      <c r="N401" s="240" t="s">
        <v>12</v>
      </c>
      <c r="O401" s="240">
        <v>316520.30214786698</v>
      </c>
      <c r="P401" s="240">
        <v>0</v>
      </c>
      <c r="Q401" s="240">
        <v>0</v>
      </c>
      <c r="R401" s="240">
        <v>316520.30214786698</v>
      </c>
      <c r="S401" s="240">
        <v>47163</v>
      </c>
      <c r="T401" s="245" t="s">
        <v>12</v>
      </c>
      <c r="U401" s="245" t="s">
        <v>316</v>
      </c>
      <c r="V401" s="245" t="s">
        <v>317</v>
      </c>
      <c r="W401" s="245" t="s">
        <v>363</v>
      </c>
      <c r="X401" s="245" t="s">
        <v>12</v>
      </c>
      <c r="Y401" s="245" t="s">
        <v>1116</v>
      </c>
      <c r="Z401" s="245" t="s">
        <v>320</v>
      </c>
      <c r="AA401" s="247">
        <v>91352</v>
      </c>
      <c r="AB401" s="245" t="s">
        <v>352</v>
      </c>
      <c r="AC401" s="245" t="s">
        <v>353</v>
      </c>
      <c r="AD401" s="245" t="s">
        <v>354</v>
      </c>
      <c r="AE401" s="245" t="s">
        <v>12</v>
      </c>
    </row>
    <row r="402" spans="2:31" ht="15" customHeight="1" x14ac:dyDescent="0.35">
      <c r="B402" s="244">
        <v>101323</v>
      </c>
      <c r="C402" s="245" t="s">
        <v>1117</v>
      </c>
      <c r="D402" s="244">
        <v>2013</v>
      </c>
      <c r="E402" s="245" t="s">
        <v>12</v>
      </c>
      <c r="F402" s="240">
        <v>26892.3485871999</v>
      </c>
      <c r="G402" s="240" t="s">
        <v>1755</v>
      </c>
      <c r="H402" s="240" t="s">
        <v>12</v>
      </c>
      <c r="I402" s="240">
        <v>26892.3485871999</v>
      </c>
      <c r="J402" s="240">
        <v>0</v>
      </c>
      <c r="K402" s="240">
        <v>0</v>
      </c>
      <c r="L402" s="240">
        <v>0</v>
      </c>
      <c r="M402" s="240">
        <v>0</v>
      </c>
      <c r="N402" s="240" t="s">
        <v>12</v>
      </c>
      <c r="O402" s="240">
        <v>26892.3485871999</v>
      </c>
      <c r="P402" s="240">
        <v>0</v>
      </c>
      <c r="Q402" s="240">
        <v>0</v>
      </c>
      <c r="R402" s="240">
        <v>26892.3485871999</v>
      </c>
      <c r="S402" s="240">
        <v>0</v>
      </c>
      <c r="T402" s="245" t="s">
        <v>12</v>
      </c>
      <c r="U402" s="245" t="s">
        <v>316</v>
      </c>
      <c r="V402" s="245" t="s">
        <v>317</v>
      </c>
      <c r="W402" s="245" t="s">
        <v>1859</v>
      </c>
      <c r="X402" s="245" t="s">
        <v>12</v>
      </c>
      <c r="Y402" s="245" t="s">
        <v>506</v>
      </c>
      <c r="Z402" s="245" t="s">
        <v>320</v>
      </c>
      <c r="AA402" s="247">
        <v>90045</v>
      </c>
      <c r="AB402" s="245" t="s">
        <v>1014</v>
      </c>
      <c r="AC402" s="245" t="s">
        <v>201</v>
      </c>
      <c r="AD402" s="245" t="s">
        <v>327</v>
      </c>
      <c r="AE402" s="245" t="s">
        <v>12</v>
      </c>
    </row>
    <row r="403" spans="2:31" ht="15" customHeight="1" x14ac:dyDescent="0.35">
      <c r="B403" s="244">
        <v>100972</v>
      </c>
      <c r="C403" s="245" t="s">
        <v>1119</v>
      </c>
      <c r="D403" s="244">
        <v>2013</v>
      </c>
      <c r="E403" s="245" t="s">
        <v>12</v>
      </c>
      <c r="F403" s="240">
        <v>48271.296698799903</v>
      </c>
      <c r="G403" s="240" t="s">
        <v>1755</v>
      </c>
      <c r="H403" s="240" t="s">
        <v>12</v>
      </c>
      <c r="I403" s="240">
        <v>48271.296698799903</v>
      </c>
      <c r="J403" s="240">
        <v>0</v>
      </c>
      <c r="K403" s="240">
        <v>0</v>
      </c>
      <c r="L403" s="240">
        <v>0</v>
      </c>
      <c r="M403" s="240">
        <v>0</v>
      </c>
      <c r="N403" s="240" t="s">
        <v>12</v>
      </c>
      <c r="O403" s="240">
        <v>48271.296698799903</v>
      </c>
      <c r="P403" s="240">
        <v>0</v>
      </c>
      <c r="Q403" s="240">
        <v>0</v>
      </c>
      <c r="R403" s="240">
        <v>48271.296698799903</v>
      </c>
      <c r="S403" s="240">
        <v>0</v>
      </c>
      <c r="T403" s="245" t="s">
        <v>12</v>
      </c>
      <c r="U403" s="245" t="s">
        <v>316</v>
      </c>
      <c r="V403" s="245" t="s">
        <v>316</v>
      </c>
      <c r="W403" s="245" t="s">
        <v>340</v>
      </c>
      <c r="X403" s="245" t="s">
        <v>12</v>
      </c>
      <c r="Y403" s="245" t="s">
        <v>1120</v>
      </c>
      <c r="Z403" s="245" t="s">
        <v>320</v>
      </c>
      <c r="AA403" s="247">
        <v>93234</v>
      </c>
      <c r="AB403" s="245" t="s">
        <v>673</v>
      </c>
      <c r="AC403" s="245" t="s">
        <v>201</v>
      </c>
      <c r="AD403" s="245" t="s">
        <v>327</v>
      </c>
      <c r="AE403" s="245" t="s">
        <v>12</v>
      </c>
    </row>
    <row r="404" spans="2:31" ht="15" customHeight="1" x14ac:dyDescent="0.35">
      <c r="B404" s="244">
        <v>101162</v>
      </c>
      <c r="C404" s="245" t="s">
        <v>2083</v>
      </c>
      <c r="D404" s="244">
        <v>2013</v>
      </c>
      <c r="E404" s="245" t="s">
        <v>12</v>
      </c>
      <c r="F404" s="240">
        <v>36099.746329144902</v>
      </c>
      <c r="G404" s="240" t="s">
        <v>1755</v>
      </c>
      <c r="H404" s="240" t="s">
        <v>12</v>
      </c>
      <c r="I404" s="240">
        <v>36099.746329144902</v>
      </c>
      <c r="J404" s="240">
        <v>0</v>
      </c>
      <c r="K404" s="240">
        <v>0</v>
      </c>
      <c r="L404" s="240">
        <v>0</v>
      </c>
      <c r="M404" s="240">
        <v>0</v>
      </c>
      <c r="N404" s="240" t="s">
        <v>12</v>
      </c>
      <c r="O404" s="240">
        <v>34556.701893639402</v>
      </c>
      <c r="P404" s="240">
        <v>0</v>
      </c>
      <c r="Q404" s="240">
        <v>0</v>
      </c>
      <c r="R404" s="240">
        <v>34556.701893639402</v>
      </c>
      <c r="S404" s="240">
        <v>1543.0444355054699</v>
      </c>
      <c r="T404" s="245" t="s">
        <v>12</v>
      </c>
      <c r="U404" s="245" t="s">
        <v>316</v>
      </c>
      <c r="V404" s="245" t="s">
        <v>316</v>
      </c>
      <c r="W404" s="245" t="s">
        <v>761</v>
      </c>
      <c r="X404" s="245" t="s">
        <v>12</v>
      </c>
      <c r="Y404" s="245" t="s">
        <v>1122</v>
      </c>
      <c r="Z404" s="245" t="s">
        <v>320</v>
      </c>
      <c r="AA404" s="247">
        <v>90280</v>
      </c>
      <c r="AB404" s="245" t="s">
        <v>391</v>
      </c>
      <c r="AC404" s="245" t="s">
        <v>566</v>
      </c>
      <c r="AD404" s="245" t="s">
        <v>392</v>
      </c>
      <c r="AE404" s="245" t="s">
        <v>12</v>
      </c>
    </row>
    <row r="405" spans="2:31" ht="15" customHeight="1" x14ac:dyDescent="0.35">
      <c r="B405" s="244">
        <v>100682</v>
      </c>
      <c r="C405" s="245" t="s">
        <v>1123</v>
      </c>
      <c r="D405" s="244">
        <v>2013</v>
      </c>
      <c r="E405" s="245" t="s">
        <v>12</v>
      </c>
      <c r="F405" s="240">
        <v>24222.734655100001</v>
      </c>
      <c r="G405" s="240" t="s">
        <v>1755</v>
      </c>
      <c r="H405" s="240" t="s">
        <v>12</v>
      </c>
      <c r="I405" s="240">
        <v>24222.734655100001</v>
      </c>
      <c r="J405" s="240">
        <v>0</v>
      </c>
      <c r="K405" s="240">
        <v>0</v>
      </c>
      <c r="L405" s="240">
        <v>0</v>
      </c>
      <c r="M405" s="240">
        <v>0</v>
      </c>
      <c r="N405" s="240" t="s">
        <v>12</v>
      </c>
      <c r="O405" s="240">
        <v>24222.734655100001</v>
      </c>
      <c r="P405" s="240">
        <v>0</v>
      </c>
      <c r="Q405" s="240">
        <v>0</v>
      </c>
      <c r="R405" s="240">
        <v>24222.734655100001</v>
      </c>
      <c r="S405" s="240">
        <v>0</v>
      </c>
      <c r="T405" s="245" t="s">
        <v>12</v>
      </c>
      <c r="U405" s="245" t="s">
        <v>316</v>
      </c>
      <c r="V405" s="245" t="s">
        <v>317</v>
      </c>
      <c r="W405" s="245" t="s">
        <v>318</v>
      </c>
      <c r="X405" s="245" t="s">
        <v>12</v>
      </c>
      <c r="Y405" s="245" t="s">
        <v>1124</v>
      </c>
      <c r="Z405" s="245" t="s">
        <v>320</v>
      </c>
      <c r="AA405" s="247">
        <v>93516</v>
      </c>
      <c r="AB405" s="245" t="s">
        <v>411</v>
      </c>
      <c r="AC405" s="245" t="s">
        <v>201</v>
      </c>
      <c r="AD405" s="245" t="s">
        <v>354</v>
      </c>
      <c r="AE405" s="245" t="s">
        <v>12</v>
      </c>
    </row>
    <row r="406" spans="2:31" ht="15" customHeight="1" x14ac:dyDescent="0.35">
      <c r="B406" s="244">
        <v>101291</v>
      </c>
      <c r="C406" s="245" t="s">
        <v>1125</v>
      </c>
      <c r="D406" s="244">
        <v>2013</v>
      </c>
      <c r="E406" s="245" t="s">
        <v>12</v>
      </c>
      <c r="F406" s="240">
        <v>22935.471941700001</v>
      </c>
      <c r="G406" s="240" t="s">
        <v>1755</v>
      </c>
      <c r="H406" s="240" t="s">
        <v>12</v>
      </c>
      <c r="I406" s="240">
        <v>22935.471941700001</v>
      </c>
      <c r="J406" s="240">
        <v>0</v>
      </c>
      <c r="K406" s="240">
        <v>0</v>
      </c>
      <c r="L406" s="240">
        <v>0</v>
      </c>
      <c r="M406" s="240">
        <v>0</v>
      </c>
      <c r="N406" s="240" t="s">
        <v>12</v>
      </c>
      <c r="O406" s="240">
        <v>22935.471941700001</v>
      </c>
      <c r="P406" s="240">
        <v>0</v>
      </c>
      <c r="Q406" s="240">
        <v>0</v>
      </c>
      <c r="R406" s="240">
        <v>22935.471941700001</v>
      </c>
      <c r="S406" s="240">
        <v>0</v>
      </c>
      <c r="T406" s="245" t="s">
        <v>12</v>
      </c>
      <c r="U406" s="245" t="s">
        <v>316</v>
      </c>
      <c r="V406" s="245" t="s">
        <v>317</v>
      </c>
      <c r="W406" s="245" t="s">
        <v>318</v>
      </c>
      <c r="X406" s="245" t="s">
        <v>12</v>
      </c>
      <c r="Y406" s="245" t="s">
        <v>1126</v>
      </c>
      <c r="Z406" s="245" t="s">
        <v>320</v>
      </c>
      <c r="AA406" s="247">
        <v>92347</v>
      </c>
      <c r="AB406" s="245" t="s">
        <v>411</v>
      </c>
      <c r="AC406" s="245" t="s">
        <v>201</v>
      </c>
      <c r="AD406" s="245" t="s">
        <v>354</v>
      </c>
      <c r="AE406" s="245" t="s">
        <v>12</v>
      </c>
    </row>
    <row r="407" spans="2:31" ht="15" customHeight="1" x14ac:dyDescent="0.35">
      <c r="B407" s="244">
        <v>101715</v>
      </c>
      <c r="C407" s="245" t="s">
        <v>1860</v>
      </c>
      <c r="D407" s="244">
        <v>2013</v>
      </c>
      <c r="E407" s="245" t="s">
        <v>12</v>
      </c>
      <c r="F407" s="240">
        <v>13404.069354548799</v>
      </c>
      <c r="G407" s="240" t="s">
        <v>1755</v>
      </c>
      <c r="H407" s="240" t="s">
        <v>12</v>
      </c>
      <c r="I407" s="240">
        <v>13019.069354548799</v>
      </c>
      <c r="J407" s="240">
        <v>385</v>
      </c>
      <c r="K407" s="240">
        <v>0</v>
      </c>
      <c r="L407" s="240">
        <v>0</v>
      </c>
      <c r="M407" s="240">
        <v>0</v>
      </c>
      <c r="N407" s="240" t="s">
        <v>12</v>
      </c>
      <c r="O407" s="240">
        <v>0</v>
      </c>
      <c r="P407" s="240">
        <v>0</v>
      </c>
      <c r="Q407" s="240">
        <v>0</v>
      </c>
      <c r="R407" s="240">
        <v>0</v>
      </c>
      <c r="S407" s="240">
        <v>13404.069354548799</v>
      </c>
      <c r="T407" s="245" t="s">
        <v>12</v>
      </c>
      <c r="U407" s="245" t="s">
        <v>317</v>
      </c>
      <c r="V407" s="245" t="s">
        <v>317</v>
      </c>
      <c r="W407" s="245" t="s">
        <v>12</v>
      </c>
      <c r="X407" s="245" t="s">
        <v>12</v>
      </c>
      <c r="Y407" s="245" t="s">
        <v>471</v>
      </c>
      <c r="Z407" s="245" t="s">
        <v>320</v>
      </c>
      <c r="AA407" s="247">
        <v>93225</v>
      </c>
      <c r="AB407" s="245" t="s">
        <v>472</v>
      </c>
      <c r="AC407" s="245" t="s">
        <v>201</v>
      </c>
      <c r="AD407" s="245" t="s">
        <v>327</v>
      </c>
      <c r="AE407" s="245" t="s">
        <v>12</v>
      </c>
    </row>
    <row r="408" spans="2:31" ht="15" customHeight="1" x14ac:dyDescent="0.35">
      <c r="B408" s="244">
        <v>101234</v>
      </c>
      <c r="C408" s="245" t="s">
        <v>1127</v>
      </c>
      <c r="D408" s="244">
        <v>2013</v>
      </c>
      <c r="E408" s="245" t="s">
        <v>12</v>
      </c>
      <c r="F408" s="240">
        <v>327641.73096377001</v>
      </c>
      <c r="G408" s="240" t="s">
        <v>1755</v>
      </c>
      <c r="H408" s="240" t="s">
        <v>12</v>
      </c>
      <c r="I408" s="240">
        <v>327641.73096377001</v>
      </c>
      <c r="J408" s="240">
        <v>0</v>
      </c>
      <c r="K408" s="240">
        <v>0</v>
      </c>
      <c r="L408" s="240">
        <v>0</v>
      </c>
      <c r="M408" s="240">
        <v>0</v>
      </c>
      <c r="N408" s="240" t="s">
        <v>12</v>
      </c>
      <c r="O408" s="240">
        <v>327641.73096377001</v>
      </c>
      <c r="P408" s="240">
        <v>0</v>
      </c>
      <c r="Q408" s="240">
        <v>0</v>
      </c>
      <c r="R408" s="240">
        <v>327641.73096377001</v>
      </c>
      <c r="S408" s="240">
        <v>0</v>
      </c>
      <c r="T408" s="245" t="s">
        <v>12</v>
      </c>
      <c r="U408" s="245" t="s">
        <v>316</v>
      </c>
      <c r="V408" s="245" t="s">
        <v>316</v>
      </c>
      <c r="W408" s="245" t="s">
        <v>350</v>
      </c>
      <c r="X408" s="245" t="s">
        <v>12</v>
      </c>
      <c r="Y408" s="245" t="s">
        <v>346</v>
      </c>
      <c r="Z408" s="245" t="s">
        <v>320</v>
      </c>
      <c r="AA408" s="247">
        <v>93308</v>
      </c>
      <c r="AB408" s="245" t="s">
        <v>342</v>
      </c>
      <c r="AC408" s="245" t="s">
        <v>343</v>
      </c>
      <c r="AD408" s="245" t="s">
        <v>344</v>
      </c>
      <c r="AE408" s="245" t="s">
        <v>12</v>
      </c>
    </row>
    <row r="409" spans="2:31" ht="15" customHeight="1" x14ac:dyDescent="0.35">
      <c r="B409" s="244">
        <v>2112</v>
      </c>
      <c r="C409" s="245" t="s">
        <v>1128</v>
      </c>
      <c r="D409" s="244">
        <v>2013</v>
      </c>
      <c r="E409" s="245" t="s">
        <v>12</v>
      </c>
      <c r="F409" s="240">
        <v>138794.215383337</v>
      </c>
      <c r="G409" s="240" t="s">
        <v>1755</v>
      </c>
      <c r="H409" s="240" t="s">
        <v>12</v>
      </c>
      <c r="I409" s="240">
        <v>0</v>
      </c>
      <c r="J409" s="240">
        <v>0</v>
      </c>
      <c r="K409" s="240">
        <v>0</v>
      </c>
      <c r="L409" s="240">
        <v>0</v>
      </c>
      <c r="M409" s="240">
        <v>138794.215383337</v>
      </c>
      <c r="N409" s="240" t="s">
        <v>12</v>
      </c>
      <c r="O409" s="240">
        <v>0</v>
      </c>
      <c r="P409" s="240">
        <v>0</v>
      </c>
      <c r="Q409" s="240">
        <v>132009.327083337</v>
      </c>
      <c r="R409" s="240">
        <v>132009.327083337</v>
      </c>
      <c r="S409" s="240">
        <v>6784.8882999999796</v>
      </c>
      <c r="T409" s="245" t="s">
        <v>12</v>
      </c>
      <c r="U409" s="245" t="s">
        <v>480</v>
      </c>
      <c r="V409" s="245" t="s">
        <v>317</v>
      </c>
      <c r="W409" s="245" t="s">
        <v>318</v>
      </c>
      <c r="X409" s="245" t="s">
        <v>12</v>
      </c>
      <c r="Y409" s="245" t="s">
        <v>444</v>
      </c>
      <c r="Z409" s="245" t="s">
        <v>445</v>
      </c>
      <c r="AA409" s="247">
        <v>77002</v>
      </c>
      <c r="AB409" s="245" t="s">
        <v>321</v>
      </c>
      <c r="AC409" s="245" t="s">
        <v>322</v>
      </c>
      <c r="AD409" s="245" t="s">
        <v>323</v>
      </c>
      <c r="AE409" s="245" t="s">
        <v>12</v>
      </c>
    </row>
    <row r="410" spans="2:31" ht="15" customHeight="1" x14ac:dyDescent="0.35">
      <c r="B410" s="244">
        <v>101278</v>
      </c>
      <c r="C410" s="245" t="s">
        <v>2084</v>
      </c>
      <c r="D410" s="244">
        <v>2013</v>
      </c>
      <c r="E410" s="245" t="s">
        <v>12</v>
      </c>
      <c r="F410" s="240">
        <v>0</v>
      </c>
      <c r="G410" s="240" t="s">
        <v>1755</v>
      </c>
      <c r="H410" s="240" t="s">
        <v>12</v>
      </c>
      <c r="I410" s="240">
        <v>0</v>
      </c>
      <c r="J410" s="240">
        <v>0</v>
      </c>
      <c r="K410" s="240">
        <v>0</v>
      </c>
      <c r="L410" s="240">
        <v>0</v>
      </c>
      <c r="M410" s="240">
        <v>0</v>
      </c>
      <c r="N410" s="240" t="s">
        <v>12</v>
      </c>
      <c r="O410" s="240">
        <v>0</v>
      </c>
      <c r="P410" s="240">
        <v>0</v>
      </c>
      <c r="Q410" s="240">
        <v>0</v>
      </c>
      <c r="R410" s="240">
        <v>0</v>
      </c>
      <c r="S410" s="240">
        <v>0</v>
      </c>
      <c r="T410" s="245" t="s">
        <v>12</v>
      </c>
      <c r="U410" s="245" t="s">
        <v>316</v>
      </c>
      <c r="V410" s="245" t="s">
        <v>317</v>
      </c>
      <c r="W410" s="245" t="s">
        <v>2115</v>
      </c>
      <c r="X410" s="245" t="s">
        <v>12</v>
      </c>
      <c r="Y410" s="245" t="s">
        <v>633</v>
      </c>
      <c r="Z410" s="245" t="s">
        <v>320</v>
      </c>
      <c r="AA410" s="247">
        <v>93622</v>
      </c>
      <c r="AB410" s="245" t="s">
        <v>411</v>
      </c>
      <c r="AC410" s="245" t="s">
        <v>201</v>
      </c>
      <c r="AD410" s="245" t="s">
        <v>354</v>
      </c>
      <c r="AE410" s="245" t="s">
        <v>12</v>
      </c>
    </row>
    <row r="411" spans="2:31" ht="15" customHeight="1" x14ac:dyDescent="0.35">
      <c r="B411" s="244">
        <v>101192</v>
      </c>
      <c r="C411" s="245" t="s">
        <v>1131</v>
      </c>
      <c r="D411" s="244">
        <v>2013</v>
      </c>
      <c r="E411" s="245" t="s">
        <v>12</v>
      </c>
      <c r="F411" s="240">
        <v>36316.888719258997</v>
      </c>
      <c r="G411" s="240" t="s">
        <v>1755</v>
      </c>
      <c r="H411" s="240" t="s">
        <v>12</v>
      </c>
      <c r="I411" s="240">
        <v>36316.888719258997</v>
      </c>
      <c r="J411" s="240">
        <v>0</v>
      </c>
      <c r="K411" s="240">
        <v>0</v>
      </c>
      <c r="L411" s="240">
        <v>0</v>
      </c>
      <c r="M411" s="240">
        <v>0</v>
      </c>
      <c r="N411" s="240" t="s">
        <v>12</v>
      </c>
      <c r="O411" s="240">
        <v>0</v>
      </c>
      <c r="P411" s="240">
        <v>0</v>
      </c>
      <c r="Q411" s="240">
        <v>0</v>
      </c>
      <c r="R411" s="240">
        <v>0</v>
      </c>
      <c r="S411" s="240">
        <v>36316.888719258997</v>
      </c>
      <c r="T411" s="245" t="s">
        <v>12</v>
      </c>
      <c r="U411" s="245" t="s">
        <v>316</v>
      </c>
      <c r="V411" s="245" t="s">
        <v>317</v>
      </c>
      <c r="W411" s="245" t="s">
        <v>2117</v>
      </c>
      <c r="X411" s="245" t="s">
        <v>12</v>
      </c>
      <c r="Y411" s="245" t="s">
        <v>1132</v>
      </c>
      <c r="Z411" s="245" t="s">
        <v>320</v>
      </c>
      <c r="AA411" s="247">
        <v>92278</v>
      </c>
      <c r="AB411" s="245" t="s">
        <v>861</v>
      </c>
      <c r="AC411" s="245" t="s">
        <v>201</v>
      </c>
      <c r="AD411" s="245" t="s">
        <v>458</v>
      </c>
      <c r="AE411" s="245" t="s">
        <v>12</v>
      </c>
    </row>
    <row r="412" spans="2:31" ht="15" customHeight="1" x14ac:dyDescent="0.35">
      <c r="B412" s="244">
        <v>101687</v>
      </c>
      <c r="C412" s="245" t="s">
        <v>2146</v>
      </c>
      <c r="D412" s="244">
        <v>2013</v>
      </c>
      <c r="E412" s="245" t="s">
        <v>12</v>
      </c>
      <c r="F412" s="240">
        <v>94059.636577199897</v>
      </c>
      <c r="G412" s="240" t="s">
        <v>1755</v>
      </c>
      <c r="H412" s="240" t="s">
        <v>12</v>
      </c>
      <c r="I412" s="240">
        <v>94059.636577199897</v>
      </c>
      <c r="J412" s="240">
        <v>0</v>
      </c>
      <c r="K412" s="240">
        <v>0</v>
      </c>
      <c r="L412" s="240">
        <v>0</v>
      </c>
      <c r="M412" s="240">
        <v>0</v>
      </c>
      <c r="N412" s="240" t="s">
        <v>12</v>
      </c>
      <c r="O412" s="240">
        <v>94059.636577199897</v>
      </c>
      <c r="P412" s="240">
        <v>0</v>
      </c>
      <c r="Q412" s="240">
        <v>0</v>
      </c>
      <c r="R412" s="240">
        <v>94059.636577199897</v>
      </c>
      <c r="S412" s="240">
        <v>0</v>
      </c>
      <c r="T412" s="245" t="s">
        <v>12</v>
      </c>
      <c r="U412" s="245" t="s">
        <v>316</v>
      </c>
      <c r="V412" s="245" t="s">
        <v>317</v>
      </c>
      <c r="W412" s="245" t="s">
        <v>777</v>
      </c>
      <c r="X412" s="245" t="s">
        <v>12</v>
      </c>
      <c r="Y412" s="245" t="s">
        <v>578</v>
      </c>
      <c r="Z412" s="245" t="s">
        <v>320</v>
      </c>
      <c r="AA412" s="247">
        <v>93725</v>
      </c>
      <c r="AB412" s="245" t="s">
        <v>352</v>
      </c>
      <c r="AC412" s="245" t="s">
        <v>204</v>
      </c>
      <c r="AD412" s="245" t="s">
        <v>354</v>
      </c>
      <c r="AE412" s="245" t="s">
        <v>12</v>
      </c>
    </row>
    <row r="413" spans="2:31" ht="15" customHeight="1" x14ac:dyDescent="0.35">
      <c r="B413" s="244">
        <v>100314</v>
      </c>
      <c r="C413" s="245" t="s">
        <v>1134</v>
      </c>
      <c r="D413" s="244">
        <v>2013</v>
      </c>
      <c r="E413" s="245" t="s">
        <v>12</v>
      </c>
      <c r="F413" s="240">
        <v>327273.35436400003</v>
      </c>
      <c r="G413" s="240" t="s">
        <v>1755</v>
      </c>
      <c r="H413" s="240" t="s">
        <v>12</v>
      </c>
      <c r="I413" s="240">
        <v>292865.35436400003</v>
      </c>
      <c r="J413" s="240">
        <v>34408</v>
      </c>
      <c r="K413" s="240">
        <v>0</v>
      </c>
      <c r="L413" s="240">
        <v>0</v>
      </c>
      <c r="M413" s="240">
        <v>0</v>
      </c>
      <c r="N413" s="240" t="s">
        <v>12</v>
      </c>
      <c r="O413" s="240">
        <v>292865.35436400003</v>
      </c>
      <c r="P413" s="240">
        <v>0</v>
      </c>
      <c r="Q413" s="240">
        <v>0</v>
      </c>
      <c r="R413" s="240">
        <v>292865.35436400003</v>
      </c>
      <c r="S413" s="240">
        <v>34408</v>
      </c>
      <c r="T413" s="245" t="s">
        <v>12</v>
      </c>
      <c r="U413" s="245" t="s">
        <v>316</v>
      </c>
      <c r="V413" s="245" t="s">
        <v>317</v>
      </c>
      <c r="W413" s="245" t="s">
        <v>2115</v>
      </c>
      <c r="X413" s="245" t="s">
        <v>12</v>
      </c>
      <c r="Y413" s="245" t="s">
        <v>504</v>
      </c>
      <c r="Z413" s="245" t="s">
        <v>320</v>
      </c>
      <c r="AA413" s="247">
        <v>90058</v>
      </c>
      <c r="AB413" s="245" t="s">
        <v>352</v>
      </c>
      <c r="AC413" s="245" t="s">
        <v>204</v>
      </c>
      <c r="AD413" s="245" t="s">
        <v>354</v>
      </c>
      <c r="AE413" s="245" t="s">
        <v>12</v>
      </c>
    </row>
    <row r="414" spans="2:31" ht="15" customHeight="1" x14ac:dyDescent="0.35">
      <c r="B414" s="244">
        <v>100210</v>
      </c>
      <c r="C414" s="245" t="s">
        <v>1792</v>
      </c>
      <c r="D414" s="244">
        <v>2013</v>
      </c>
      <c r="E414" s="245" t="s">
        <v>12</v>
      </c>
      <c r="F414" s="240">
        <v>143609.439797314</v>
      </c>
      <c r="G414" s="240" t="s">
        <v>1755</v>
      </c>
      <c r="H414" s="240" t="s">
        <v>12</v>
      </c>
      <c r="I414" s="240">
        <v>143609.439797314</v>
      </c>
      <c r="J414" s="240">
        <v>0</v>
      </c>
      <c r="K414" s="240">
        <v>0</v>
      </c>
      <c r="L414" s="240">
        <v>0</v>
      </c>
      <c r="M414" s="240">
        <v>0</v>
      </c>
      <c r="N414" s="240" t="s">
        <v>12</v>
      </c>
      <c r="O414" s="240">
        <v>143609.439797314</v>
      </c>
      <c r="P414" s="240">
        <v>0</v>
      </c>
      <c r="Q414" s="240">
        <v>0</v>
      </c>
      <c r="R414" s="240">
        <v>143609.439797314</v>
      </c>
      <c r="S414" s="240">
        <v>0</v>
      </c>
      <c r="T414" s="245" t="s">
        <v>12</v>
      </c>
      <c r="U414" s="245" t="s">
        <v>316</v>
      </c>
      <c r="V414" s="245" t="s">
        <v>317</v>
      </c>
      <c r="W414" s="245" t="s">
        <v>350</v>
      </c>
      <c r="X414" s="245" t="s">
        <v>12</v>
      </c>
      <c r="Y414" s="245" t="s">
        <v>846</v>
      </c>
      <c r="Z414" s="245" t="s">
        <v>320</v>
      </c>
      <c r="AA414" s="247">
        <v>93035</v>
      </c>
      <c r="AB414" s="245" t="s">
        <v>352</v>
      </c>
      <c r="AC414" s="245" t="s">
        <v>353</v>
      </c>
      <c r="AD414" s="245" t="s">
        <v>354</v>
      </c>
      <c r="AE414" s="245" t="s">
        <v>12</v>
      </c>
    </row>
    <row r="415" spans="2:31" ht="15" customHeight="1" x14ac:dyDescent="0.35">
      <c r="B415" s="244">
        <v>104463</v>
      </c>
      <c r="C415" s="245" t="s">
        <v>1138</v>
      </c>
      <c r="D415" s="244">
        <v>2013</v>
      </c>
      <c r="E415" s="245" t="s">
        <v>12</v>
      </c>
      <c r="F415" s="240">
        <v>0</v>
      </c>
      <c r="G415" s="240" t="s">
        <v>1755</v>
      </c>
      <c r="H415" s="240" t="s">
        <v>12</v>
      </c>
      <c r="I415" s="240">
        <v>0</v>
      </c>
      <c r="J415" s="240">
        <v>0</v>
      </c>
      <c r="K415" s="240">
        <v>0</v>
      </c>
      <c r="L415" s="240">
        <v>0</v>
      </c>
      <c r="M415" s="240">
        <v>0</v>
      </c>
      <c r="N415" s="240" t="s">
        <v>12</v>
      </c>
      <c r="O415" s="240">
        <v>0</v>
      </c>
      <c r="P415" s="240">
        <v>0</v>
      </c>
      <c r="Q415" s="240">
        <v>0</v>
      </c>
      <c r="R415" s="240">
        <v>0</v>
      </c>
      <c r="S415" s="240">
        <v>0</v>
      </c>
      <c r="T415" s="245" t="s">
        <v>12</v>
      </c>
      <c r="U415" s="245" t="s">
        <v>317</v>
      </c>
      <c r="V415" s="245" t="s">
        <v>317</v>
      </c>
      <c r="W415" s="245" t="s">
        <v>12</v>
      </c>
      <c r="X415" s="245" t="s">
        <v>12</v>
      </c>
      <c r="Y415" s="245" t="s">
        <v>2147</v>
      </c>
      <c r="Z415" s="245" t="s">
        <v>320</v>
      </c>
      <c r="AA415" s="247">
        <v>94901</v>
      </c>
      <c r="AB415" s="245" t="s">
        <v>321</v>
      </c>
      <c r="AC415" s="245" t="s">
        <v>322</v>
      </c>
      <c r="AD415" s="245" t="s">
        <v>323</v>
      </c>
      <c r="AE415" s="245" t="s">
        <v>12</v>
      </c>
    </row>
    <row r="416" spans="2:31" ht="15" customHeight="1" x14ac:dyDescent="0.35">
      <c r="B416" s="244">
        <v>104169</v>
      </c>
      <c r="C416" s="245" t="s">
        <v>1140</v>
      </c>
      <c r="D416" s="244">
        <v>2013</v>
      </c>
      <c r="E416" s="245" t="s">
        <v>12</v>
      </c>
      <c r="F416" s="240">
        <v>44505.883885199903</v>
      </c>
      <c r="G416" s="240" t="s">
        <v>1755</v>
      </c>
      <c r="H416" s="240" t="s">
        <v>12</v>
      </c>
      <c r="I416" s="240">
        <v>44505.883885199903</v>
      </c>
      <c r="J416" s="240">
        <v>0</v>
      </c>
      <c r="K416" s="240">
        <v>0</v>
      </c>
      <c r="L416" s="240">
        <v>0</v>
      </c>
      <c r="M416" s="240">
        <v>0</v>
      </c>
      <c r="N416" s="240" t="s">
        <v>12</v>
      </c>
      <c r="O416" s="240">
        <v>44505.883885199903</v>
      </c>
      <c r="P416" s="240">
        <v>0</v>
      </c>
      <c r="Q416" s="240">
        <v>0</v>
      </c>
      <c r="R416" s="240">
        <v>44505.883885199903</v>
      </c>
      <c r="S416" s="240">
        <v>0</v>
      </c>
      <c r="T416" s="245" t="s">
        <v>12</v>
      </c>
      <c r="U416" s="245" t="s">
        <v>316</v>
      </c>
      <c r="V416" s="245" t="s">
        <v>317</v>
      </c>
      <c r="W416" s="245" t="s">
        <v>363</v>
      </c>
      <c r="X416" s="245" t="s">
        <v>12</v>
      </c>
      <c r="Y416" s="245" t="s">
        <v>1141</v>
      </c>
      <c r="Z416" s="245" t="s">
        <v>320</v>
      </c>
      <c r="AA416" s="247">
        <v>94514</v>
      </c>
      <c r="AB416" s="245" t="s">
        <v>352</v>
      </c>
      <c r="AC416" s="245" t="s">
        <v>204</v>
      </c>
      <c r="AD416" s="245" t="s">
        <v>354</v>
      </c>
      <c r="AE416" s="245" t="s">
        <v>12</v>
      </c>
    </row>
    <row r="417" spans="2:31" ht="15" customHeight="1" x14ac:dyDescent="0.35">
      <c r="B417" s="244">
        <v>101332</v>
      </c>
      <c r="C417" s="245" t="s">
        <v>1143</v>
      </c>
      <c r="D417" s="244">
        <v>2013</v>
      </c>
      <c r="E417" s="245" t="s">
        <v>12</v>
      </c>
      <c r="F417" s="240">
        <v>386217.44065064099</v>
      </c>
      <c r="G417" s="240" t="s">
        <v>1755</v>
      </c>
      <c r="H417" s="240" t="s">
        <v>12</v>
      </c>
      <c r="I417" s="240">
        <v>386217.44065064099</v>
      </c>
      <c r="J417" s="240">
        <v>0</v>
      </c>
      <c r="K417" s="240">
        <v>0</v>
      </c>
      <c r="L417" s="240">
        <v>0</v>
      </c>
      <c r="M417" s="240">
        <v>0</v>
      </c>
      <c r="N417" s="240" t="s">
        <v>12</v>
      </c>
      <c r="O417" s="240">
        <v>386217.44065064099</v>
      </c>
      <c r="P417" s="240">
        <v>0</v>
      </c>
      <c r="Q417" s="240">
        <v>0</v>
      </c>
      <c r="R417" s="240">
        <v>386217.44065064099</v>
      </c>
      <c r="S417" s="240">
        <v>0</v>
      </c>
      <c r="T417" s="245" t="s">
        <v>12</v>
      </c>
      <c r="U417" s="245" t="s">
        <v>316</v>
      </c>
      <c r="V417" s="245" t="s">
        <v>317</v>
      </c>
      <c r="W417" s="245" t="s">
        <v>690</v>
      </c>
      <c r="X417" s="245" t="s">
        <v>12</v>
      </c>
      <c r="Y417" s="245" t="s">
        <v>371</v>
      </c>
      <c r="Z417" s="245" t="s">
        <v>320</v>
      </c>
      <c r="AA417" s="247">
        <v>94553</v>
      </c>
      <c r="AB417" s="245" t="s">
        <v>352</v>
      </c>
      <c r="AC417" s="245" t="s">
        <v>201</v>
      </c>
      <c r="AD417" s="245" t="s">
        <v>458</v>
      </c>
      <c r="AE417" s="245" t="s">
        <v>12</v>
      </c>
    </row>
    <row r="418" spans="2:31" ht="15" customHeight="1" x14ac:dyDescent="0.35">
      <c r="B418" s="244">
        <v>104384</v>
      </c>
      <c r="C418" s="245" t="s">
        <v>1147</v>
      </c>
      <c r="D418" s="244">
        <v>2013</v>
      </c>
      <c r="E418" s="245" t="s">
        <v>12</v>
      </c>
      <c r="F418" s="240">
        <v>15676.359938150101</v>
      </c>
      <c r="G418" s="240" t="s">
        <v>1755</v>
      </c>
      <c r="H418" s="240" t="s">
        <v>12</v>
      </c>
      <c r="I418" s="240">
        <v>15676.359938150101</v>
      </c>
      <c r="J418" s="240">
        <v>0</v>
      </c>
      <c r="K418" s="240">
        <v>0</v>
      </c>
      <c r="L418" s="240">
        <v>0</v>
      </c>
      <c r="M418" s="240">
        <v>0</v>
      </c>
      <c r="N418" s="240" t="s">
        <v>12</v>
      </c>
      <c r="O418" s="240">
        <v>0</v>
      </c>
      <c r="P418" s="240">
        <v>0</v>
      </c>
      <c r="Q418" s="240">
        <v>0</v>
      </c>
      <c r="R418" s="240">
        <v>0</v>
      </c>
      <c r="S418" s="240">
        <v>15676.359938150101</v>
      </c>
      <c r="T418" s="245" t="s">
        <v>12</v>
      </c>
      <c r="U418" s="245" t="s">
        <v>317</v>
      </c>
      <c r="V418" s="245" t="s">
        <v>317</v>
      </c>
      <c r="W418" s="245" t="s">
        <v>12</v>
      </c>
      <c r="X418" s="245" t="s">
        <v>12</v>
      </c>
      <c r="Y418" s="245" t="s">
        <v>386</v>
      </c>
      <c r="Z418" s="245" t="s">
        <v>320</v>
      </c>
      <c r="AA418" s="247">
        <v>92618</v>
      </c>
      <c r="AB418" s="245" t="s">
        <v>2148</v>
      </c>
      <c r="AC418" s="245" t="s">
        <v>201</v>
      </c>
      <c r="AD418" s="245" t="s">
        <v>327</v>
      </c>
      <c r="AE418" s="245" t="s">
        <v>12</v>
      </c>
    </row>
    <row r="419" spans="2:31" ht="15" customHeight="1" x14ac:dyDescent="0.35">
      <c r="B419" s="244">
        <v>104633</v>
      </c>
      <c r="C419" s="245" t="s">
        <v>1149</v>
      </c>
      <c r="D419" s="244">
        <v>2013</v>
      </c>
      <c r="E419" s="245" t="s">
        <v>12</v>
      </c>
      <c r="F419" s="240">
        <v>22958.017122500001</v>
      </c>
      <c r="G419" s="240" t="s">
        <v>1755</v>
      </c>
      <c r="H419" s="240" t="s">
        <v>12</v>
      </c>
      <c r="I419" s="240">
        <v>22958.017122500001</v>
      </c>
      <c r="J419" s="240">
        <v>0</v>
      </c>
      <c r="K419" s="240">
        <v>0</v>
      </c>
      <c r="L419" s="240">
        <v>0</v>
      </c>
      <c r="M419" s="240">
        <v>0</v>
      </c>
      <c r="N419" s="240" t="s">
        <v>12</v>
      </c>
      <c r="O419" s="240">
        <v>0</v>
      </c>
      <c r="P419" s="240">
        <v>0</v>
      </c>
      <c r="Q419" s="240">
        <v>0</v>
      </c>
      <c r="R419" s="240">
        <v>0</v>
      </c>
      <c r="S419" s="240">
        <v>22958.017122500001</v>
      </c>
      <c r="T419" s="245" t="s">
        <v>12</v>
      </c>
      <c r="U419" s="245" t="s">
        <v>317</v>
      </c>
      <c r="V419" s="245" t="s">
        <v>317</v>
      </c>
      <c r="W419" s="245" t="s">
        <v>12</v>
      </c>
      <c r="X419" s="245" t="s">
        <v>12</v>
      </c>
      <c r="Y419" s="245" t="s">
        <v>506</v>
      </c>
      <c r="Z419" s="245" t="s">
        <v>688</v>
      </c>
      <c r="AA419" s="247">
        <v>90007</v>
      </c>
      <c r="AB419" s="245" t="s">
        <v>1150</v>
      </c>
      <c r="AC419" s="245" t="s">
        <v>201</v>
      </c>
      <c r="AD419" s="245" t="s">
        <v>327</v>
      </c>
      <c r="AE419" s="245" t="s">
        <v>12</v>
      </c>
    </row>
    <row r="420" spans="2:31" ht="15" customHeight="1" x14ac:dyDescent="0.35">
      <c r="B420" s="244">
        <v>104613</v>
      </c>
      <c r="C420" s="245" t="s">
        <v>1153</v>
      </c>
      <c r="D420" s="244">
        <v>2013</v>
      </c>
      <c r="E420" s="245" t="s">
        <v>12</v>
      </c>
      <c r="F420" s="240">
        <v>11848.430144</v>
      </c>
      <c r="G420" s="240" t="s">
        <v>1755</v>
      </c>
      <c r="H420" s="240" t="s">
        <v>12</v>
      </c>
      <c r="I420" s="240">
        <v>11848.430144</v>
      </c>
      <c r="J420" s="240">
        <v>0</v>
      </c>
      <c r="K420" s="240">
        <v>0</v>
      </c>
      <c r="L420" s="240">
        <v>0</v>
      </c>
      <c r="M420" s="240">
        <v>0</v>
      </c>
      <c r="N420" s="240" t="s">
        <v>12</v>
      </c>
      <c r="O420" s="240">
        <v>0</v>
      </c>
      <c r="P420" s="240">
        <v>0</v>
      </c>
      <c r="Q420" s="240">
        <v>0</v>
      </c>
      <c r="R420" s="240">
        <v>0</v>
      </c>
      <c r="S420" s="240">
        <v>11848.430144</v>
      </c>
      <c r="T420" s="245" t="s">
        <v>12</v>
      </c>
      <c r="U420" s="245" t="s">
        <v>317</v>
      </c>
      <c r="V420" s="245" t="s">
        <v>317</v>
      </c>
      <c r="W420" s="245" t="s">
        <v>12</v>
      </c>
      <c r="X420" s="245" t="s">
        <v>12</v>
      </c>
      <c r="Y420" s="245" t="s">
        <v>1090</v>
      </c>
      <c r="Z420" s="245" t="s">
        <v>320</v>
      </c>
      <c r="AA420" s="247">
        <v>93908</v>
      </c>
      <c r="AB420" s="245" t="s">
        <v>1154</v>
      </c>
      <c r="AC420" s="245" t="s">
        <v>201</v>
      </c>
      <c r="AD420" s="245" t="s">
        <v>327</v>
      </c>
      <c r="AE420" s="245" t="s">
        <v>12</v>
      </c>
    </row>
    <row r="421" spans="2:31" ht="15" customHeight="1" x14ac:dyDescent="0.35">
      <c r="B421" s="244">
        <v>100296</v>
      </c>
      <c r="C421" s="245" t="s">
        <v>1155</v>
      </c>
      <c r="D421" s="244">
        <v>2013</v>
      </c>
      <c r="E421" s="245" t="s">
        <v>12</v>
      </c>
      <c r="F421" s="240">
        <v>69978.564756000007</v>
      </c>
      <c r="G421" s="240" t="s">
        <v>1755</v>
      </c>
      <c r="H421" s="240" t="s">
        <v>12</v>
      </c>
      <c r="I421" s="240">
        <v>69978.564756000007</v>
      </c>
      <c r="J421" s="240">
        <v>0</v>
      </c>
      <c r="K421" s="240">
        <v>0</v>
      </c>
      <c r="L421" s="240">
        <v>0</v>
      </c>
      <c r="M421" s="240">
        <v>0</v>
      </c>
      <c r="N421" s="240" t="s">
        <v>12</v>
      </c>
      <c r="O421" s="240">
        <v>69978.564756000007</v>
      </c>
      <c r="P421" s="240">
        <v>0</v>
      </c>
      <c r="Q421" s="240">
        <v>0</v>
      </c>
      <c r="R421" s="240">
        <v>69978.564756000007</v>
      </c>
      <c r="S421" s="240">
        <v>0</v>
      </c>
      <c r="T421" s="245" t="s">
        <v>12</v>
      </c>
      <c r="U421" s="245" t="s">
        <v>316</v>
      </c>
      <c r="V421" s="245" t="s">
        <v>317</v>
      </c>
      <c r="W421" s="245" t="s">
        <v>467</v>
      </c>
      <c r="X421" s="245" t="s">
        <v>12</v>
      </c>
      <c r="Y421" s="245" t="s">
        <v>1059</v>
      </c>
      <c r="Z421" s="245" t="s">
        <v>320</v>
      </c>
      <c r="AA421" s="247">
        <v>93251</v>
      </c>
      <c r="AB421" s="245" t="s">
        <v>352</v>
      </c>
      <c r="AC421" s="245" t="s">
        <v>201</v>
      </c>
      <c r="AD421" s="245" t="s">
        <v>458</v>
      </c>
      <c r="AE421" s="245" t="s">
        <v>12</v>
      </c>
    </row>
    <row r="422" spans="2:31" ht="15" customHeight="1" x14ac:dyDescent="0.35">
      <c r="B422" s="244">
        <v>3044</v>
      </c>
      <c r="C422" s="245" t="s">
        <v>1156</v>
      </c>
      <c r="D422" s="244">
        <v>2013</v>
      </c>
      <c r="E422" s="245" t="s">
        <v>12</v>
      </c>
      <c r="F422" s="240">
        <v>0</v>
      </c>
      <c r="G422" s="240" t="s">
        <v>1755</v>
      </c>
      <c r="H422" s="240" t="s">
        <v>12</v>
      </c>
      <c r="I422" s="240">
        <v>0</v>
      </c>
      <c r="J422" s="240">
        <v>0</v>
      </c>
      <c r="K422" s="240">
        <v>0</v>
      </c>
      <c r="L422" s="240">
        <v>0</v>
      </c>
      <c r="M422" s="240">
        <v>0</v>
      </c>
      <c r="N422" s="240" t="s">
        <v>12</v>
      </c>
      <c r="O422" s="240">
        <v>0</v>
      </c>
      <c r="P422" s="240">
        <v>0</v>
      </c>
      <c r="Q422" s="240">
        <v>0</v>
      </c>
      <c r="R422" s="240">
        <v>0</v>
      </c>
      <c r="S422" s="240">
        <v>0</v>
      </c>
      <c r="T422" s="245" t="s">
        <v>12</v>
      </c>
      <c r="U422" s="245" t="s">
        <v>317</v>
      </c>
      <c r="V422" s="245" t="s">
        <v>317</v>
      </c>
      <c r="W422" s="245" t="s">
        <v>12</v>
      </c>
      <c r="X422" s="245" t="s">
        <v>12</v>
      </c>
      <c r="Y422" s="245" t="s">
        <v>1157</v>
      </c>
      <c r="Z422" s="245" t="s">
        <v>320</v>
      </c>
      <c r="AA422" s="247">
        <v>95340</v>
      </c>
      <c r="AB422" s="245" t="s">
        <v>321</v>
      </c>
      <c r="AC422" s="245" t="s">
        <v>322</v>
      </c>
      <c r="AD422" s="245" t="s">
        <v>323</v>
      </c>
      <c r="AE422" s="245" t="s">
        <v>12</v>
      </c>
    </row>
    <row r="423" spans="2:31" ht="15" customHeight="1" x14ac:dyDescent="0.35">
      <c r="B423" s="244">
        <v>101665</v>
      </c>
      <c r="C423" s="245" t="s">
        <v>2004</v>
      </c>
      <c r="D423" s="244">
        <v>2013</v>
      </c>
      <c r="E423" s="245" t="s">
        <v>12</v>
      </c>
      <c r="F423" s="240">
        <v>118373.600687007</v>
      </c>
      <c r="G423" s="240" t="s">
        <v>1755</v>
      </c>
      <c r="H423" s="240" t="s">
        <v>12</v>
      </c>
      <c r="I423" s="240">
        <v>3159.6006870064898</v>
      </c>
      <c r="J423" s="240">
        <v>115214</v>
      </c>
      <c r="K423" s="240">
        <v>0</v>
      </c>
      <c r="L423" s="240">
        <v>0</v>
      </c>
      <c r="M423" s="240">
        <v>0</v>
      </c>
      <c r="N423" s="240" t="s">
        <v>12</v>
      </c>
      <c r="O423" s="240">
        <v>0</v>
      </c>
      <c r="P423" s="240">
        <v>0</v>
      </c>
      <c r="Q423" s="240">
        <v>0</v>
      </c>
      <c r="R423" s="240">
        <v>0</v>
      </c>
      <c r="S423" s="240">
        <v>118373.600687007</v>
      </c>
      <c r="T423" s="245" t="s">
        <v>12</v>
      </c>
      <c r="U423" s="245" t="s">
        <v>316</v>
      </c>
      <c r="V423" s="245" t="s">
        <v>317</v>
      </c>
      <c r="W423" s="245" t="s">
        <v>2115</v>
      </c>
      <c r="X423" s="245" t="s">
        <v>12</v>
      </c>
      <c r="Y423" s="245" t="s">
        <v>1157</v>
      </c>
      <c r="Z423" s="245" t="s">
        <v>320</v>
      </c>
      <c r="AA423" s="247">
        <v>95340</v>
      </c>
      <c r="AB423" s="245" t="s">
        <v>411</v>
      </c>
      <c r="AC423" s="245" t="s">
        <v>201</v>
      </c>
      <c r="AD423" s="245" t="s">
        <v>354</v>
      </c>
      <c r="AE423" s="245" t="s">
        <v>12</v>
      </c>
    </row>
    <row r="424" spans="2:31" ht="15" customHeight="1" x14ac:dyDescent="0.35">
      <c r="B424" s="244">
        <v>2027</v>
      </c>
      <c r="C424" s="245" t="s">
        <v>2085</v>
      </c>
      <c r="D424" s="244">
        <v>2013</v>
      </c>
      <c r="E424" s="245" t="s">
        <v>12</v>
      </c>
      <c r="F424" s="240">
        <v>0</v>
      </c>
      <c r="G424" s="240" t="s">
        <v>1755</v>
      </c>
      <c r="H424" s="240" t="s">
        <v>12</v>
      </c>
      <c r="I424" s="240">
        <v>0</v>
      </c>
      <c r="J424" s="240">
        <v>0</v>
      </c>
      <c r="K424" s="240">
        <v>0</v>
      </c>
      <c r="L424" s="240">
        <v>0</v>
      </c>
      <c r="M424" s="240">
        <v>0</v>
      </c>
      <c r="N424" s="240" t="s">
        <v>12</v>
      </c>
      <c r="O424" s="240">
        <v>0</v>
      </c>
      <c r="P424" s="240">
        <v>0</v>
      </c>
      <c r="Q424" s="240">
        <v>0</v>
      </c>
      <c r="R424" s="240">
        <v>0</v>
      </c>
      <c r="S424" s="240">
        <v>0</v>
      </c>
      <c r="T424" s="245" t="s">
        <v>12</v>
      </c>
      <c r="U424" s="245" t="s">
        <v>316</v>
      </c>
      <c r="V424" s="245" t="s">
        <v>317</v>
      </c>
      <c r="W424" s="245" t="s">
        <v>318</v>
      </c>
      <c r="X424" s="245" t="s">
        <v>12</v>
      </c>
      <c r="Y424" s="245" t="s">
        <v>444</v>
      </c>
      <c r="Z424" s="245" t="s">
        <v>445</v>
      </c>
      <c r="AA424" s="247">
        <v>77046</v>
      </c>
      <c r="AB424" s="245" t="s">
        <v>2086</v>
      </c>
      <c r="AC424" s="245" t="s">
        <v>322</v>
      </c>
      <c r="AD424" s="245" t="s">
        <v>323</v>
      </c>
      <c r="AE424" s="245" t="s">
        <v>12</v>
      </c>
    </row>
    <row r="425" spans="2:31" ht="15" customHeight="1" x14ac:dyDescent="0.35">
      <c r="B425" s="244">
        <v>2046</v>
      </c>
      <c r="C425" s="245" t="s">
        <v>1163</v>
      </c>
      <c r="D425" s="244">
        <v>2013</v>
      </c>
      <c r="E425" s="245" t="s">
        <v>12</v>
      </c>
      <c r="F425" s="240">
        <v>0</v>
      </c>
      <c r="G425" s="240" t="s">
        <v>1755</v>
      </c>
      <c r="H425" s="240" t="s">
        <v>12</v>
      </c>
      <c r="I425" s="240">
        <v>0</v>
      </c>
      <c r="J425" s="240">
        <v>0</v>
      </c>
      <c r="K425" s="240">
        <v>0</v>
      </c>
      <c r="L425" s="240">
        <v>0</v>
      </c>
      <c r="M425" s="240">
        <v>0</v>
      </c>
      <c r="N425" s="240" t="s">
        <v>12</v>
      </c>
      <c r="O425" s="240">
        <v>0</v>
      </c>
      <c r="P425" s="240">
        <v>0</v>
      </c>
      <c r="Q425" s="240">
        <v>0</v>
      </c>
      <c r="R425" s="240">
        <v>0</v>
      </c>
      <c r="S425" s="240">
        <v>0</v>
      </c>
      <c r="T425" s="245" t="s">
        <v>12</v>
      </c>
      <c r="U425" s="245" t="s">
        <v>316</v>
      </c>
      <c r="V425" s="245" t="s">
        <v>317</v>
      </c>
      <c r="W425" s="245" t="s">
        <v>381</v>
      </c>
      <c r="X425" s="245" t="s">
        <v>12</v>
      </c>
      <c r="Y425" s="245" t="s">
        <v>506</v>
      </c>
      <c r="Z425" s="245" t="s">
        <v>320</v>
      </c>
      <c r="AA425" s="247">
        <v>90012</v>
      </c>
      <c r="AB425" s="245" t="s">
        <v>851</v>
      </c>
      <c r="AC425" s="245" t="s">
        <v>322</v>
      </c>
      <c r="AD425" s="245" t="s">
        <v>323</v>
      </c>
      <c r="AE425" s="245" t="s">
        <v>12</v>
      </c>
    </row>
    <row r="426" spans="2:31" ht="15" customHeight="1" x14ac:dyDescent="0.35">
      <c r="B426" s="244">
        <v>101515</v>
      </c>
      <c r="C426" s="245" t="s">
        <v>2087</v>
      </c>
      <c r="D426" s="244">
        <v>2013</v>
      </c>
      <c r="E426" s="245" t="s">
        <v>12</v>
      </c>
      <c r="F426" s="240">
        <v>208377.17066324301</v>
      </c>
      <c r="G426" s="240" t="s">
        <v>1755</v>
      </c>
      <c r="H426" s="240" t="s">
        <v>12</v>
      </c>
      <c r="I426" s="240">
        <v>208377.17066324301</v>
      </c>
      <c r="J426" s="240">
        <v>0</v>
      </c>
      <c r="K426" s="240">
        <v>0</v>
      </c>
      <c r="L426" s="240">
        <v>0</v>
      </c>
      <c r="M426" s="240">
        <v>0</v>
      </c>
      <c r="N426" s="240" t="s">
        <v>12</v>
      </c>
      <c r="O426" s="240">
        <v>208377.17066324301</v>
      </c>
      <c r="P426" s="240">
        <v>0</v>
      </c>
      <c r="Q426" s="240">
        <v>0</v>
      </c>
      <c r="R426" s="240">
        <v>208377.17066324301</v>
      </c>
      <c r="S426" s="240">
        <v>0</v>
      </c>
      <c r="T426" s="245" t="s">
        <v>12</v>
      </c>
      <c r="U426" s="245" t="s">
        <v>316</v>
      </c>
      <c r="V426" s="245" t="s">
        <v>317</v>
      </c>
      <c r="W426" s="245" t="s">
        <v>2062</v>
      </c>
      <c r="X426" s="245" t="s">
        <v>12</v>
      </c>
      <c r="Y426" s="245" t="s">
        <v>1167</v>
      </c>
      <c r="Z426" s="245" t="s">
        <v>320</v>
      </c>
      <c r="AA426" s="247">
        <v>93224</v>
      </c>
      <c r="AB426" s="245" t="s">
        <v>352</v>
      </c>
      <c r="AC426" s="245" t="s">
        <v>201</v>
      </c>
      <c r="AD426" s="245" t="s">
        <v>458</v>
      </c>
      <c r="AE426" s="245" t="s">
        <v>12</v>
      </c>
    </row>
    <row r="427" spans="2:31" ht="15" customHeight="1" x14ac:dyDescent="0.35">
      <c r="B427" s="244">
        <v>101744</v>
      </c>
      <c r="C427" s="245" t="s">
        <v>1165</v>
      </c>
      <c r="D427" s="244">
        <v>2013</v>
      </c>
      <c r="E427" s="245" t="s">
        <v>12</v>
      </c>
      <c r="F427" s="240">
        <v>24253.370984000001</v>
      </c>
      <c r="G427" s="240" t="s">
        <v>1755</v>
      </c>
      <c r="H427" s="240" t="s">
        <v>12</v>
      </c>
      <c r="I427" s="240">
        <v>24253.370984000001</v>
      </c>
      <c r="J427" s="240">
        <v>0</v>
      </c>
      <c r="K427" s="240">
        <v>0</v>
      </c>
      <c r="L427" s="240">
        <v>0</v>
      </c>
      <c r="M427" s="240">
        <v>0</v>
      </c>
      <c r="N427" s="240" t="s">
        <v>12</v>
      </c>
      <c r="O427" s="240">
        <v>24253.370984000001</v>
      </c>
      <c r="P427" s="240">
        <v>0</v>
      </c>
      <c r="Q427" s="240">
        <v>0</v>
      </c>
      <c r="R427" s="240">
        <v>24253.370984000001</v>
      </c>
      <c r="S427" s="240">
        <v>0</v>
      </c>
      <c r="T427" s="245" t="s">
        <v>12</v>
      </c>
      <c r="U427" s="245" t="s">
        <v>316</v>
      </c>
      <c r="V427" s="245" t="s">
        <v>317</v>
      </c>
      <c r="W427" s="245" t="s">
        <v>2115</v>
      </c>
      <c r="X427" s="245" t="s">
        <v>12</v>
      </c>
      <c r="Y427" s="245" t="s">
        <v>633</v>
      </c>
      <c r="Z427" s="245" t="s">
        <v>320</v>
      </c>
      <c r="AA427" s="247">
        <v>93622</v>
      </c>
      <c r="AB427" s="245" t="s">
        <v>352</v>
      </c>
      <c r="AC427" s="245" t="s">
        <v>204</v>
      </c>
      <c r="AD427" s="245" t="s">
        <v>354</v>
      </c>
      <c r="AE427" s="245" t="s">
        <v>12</v>
      </c>
    </row>
    <row r="428" spans="2:31" ht="15" customHeight="1" x14ac:dyDescent="0.35">
      <c r="B428" s="244">
        <v>100215</v>
      </c>
      <c r="C428" s="245" t="s">
        <v>1166</v>
      </c>
      <c r="D428" s="244">
        <v>2013</v>
      </c>
      <c r="E428" s="245" t="s">
        <v>12</v>
      </c>
      <c r="F428" s="240">
        <v>835693.81330382801</v>
      </c>
      <c r="G428" s="240" t="s">
        <v>1755</v>
      </c>
      <c r="H428" s="240" t="s">
        <v>12</v>
      </c>
      <c r="I428" s="240">
        <v>835693.81330382801</v>
      </c>
      <c r="J428" s="240">
        <v>0</v>
      </c>
      <c r="K428" s="240">
        <v>0</v>
      </c>
      <c r="L428" s="240">
        <v>0</v>
      </c>
      <c r="M428" s="240">
        <v>0</v>
      </c>
      <c r="N428" s="240" t="s">
        <v>12</v>
      </c>
      <c r="O428" s="240">
        <v>835693.81330382801</v>
      </c>
      <c r="P428" s="240">
        <v>0</v>
      </c>
      <c r="Q428" s="240">
        <v>0</v>
      </c>
      <c r="R428" s="240">
        <v>835693.81330382801</v>
      </c>
      <c r="S428" s="240">
        <v>0</v>
      </c>
      <c r="T428" s="245" t="s">
        <v>12</v>
      </c>
      <c r="U428" s="245" t="s">
        <v>316</v>
      </c>
      <c r="V428" s="245" t="s">
        <v>317</v>
      </c>
      <c r="W428" s="245" t="s">
        <v>777</v>
      </c>
      <c r="X428" s="245" t="s">
        <v>12</v>
      </c>
      <c r="Y428" s="245" t="s">
        <v>1167</v>
      </c>
      <c r="Z428" s="245" t="s">
        <v>320</v>
      </c>
      <c r="AA428" s="247">
        <v>93224</v>
      </c>
      <c r="AB428" s="245" t="s">
        <v>352</v>
      </c>
      <c r="AC428" s="245" t="s">
        <v>201</v>
      </c>
      <c r="AD428" s="245" t="s">
        <v>458</v>
      </c>
      <c r="AE428" s="245" t="s">
        <v>12</v>
      </c>
    </row>
    <row r="429" spans="2:31" ht="15" customHeight="1" x14ac:dyDescent="0.35">
      <c r="B429" s="244">
        <v>101297</v>
      </c>
      <c r="C429" s="245" t="s">
        <v>1936</v>
      </c>
      <c r="D429" s="244">
        <v>2013</v>
      </c>
      <c r="E429" s="245" t="s">
        <v>12</v>
      </c>
      <c r="F429" s="240">
        <v>31591.559421621601</v>
      </c>
      <c r="G429" s="240" t="s">
        <v>1755</v>
      </c>
      <c r="H429" s="240" t="s">
        <v>12</v>
      </c>
      <c r="I429" s="240">
        <v>27498.559421621601</v>
      </c>
      <c r="J429" s="240">
        <v>4093</v>
      </c>
      <c r="K429" s="240">
        <v>0</v>
      </c>
      <c r="L429" s="240">
        <v>0</v>
      </c>
      <c r="M429" s="240">
        <v>0</v>
      </c>
      <c r="N429" s="240" t="s">
        <v>12</v>
      </c>
      <c r="O429" s="240">
        <v>27498.559421621601</v>
      </c>
      <c r="P429" s="240">
        <v>0</v>
      </c>
      <c r="Q429" s="240">
        <v>0</v>
      </c>
      <c r="R429" s="240">
        <v>27498.559421621601</v>
      </c>
      <c r="S429" s="240">
        <v>4093</v>
      </c>
      <c r="T429" s="245" t="s">
        <v>12</v>
      </c>
      <c r="U429" s="245" t="s">
        <v>316</v>
      </c>
      <c r="V429" s="245" t="s">
        <v>316</v>
      </c>
      <c r="W429" s="245" t="s">
        <v>350</v>
      </c>
      <c r="X429" s="245" t="s">
        <v>12</v>
      </c>
      <c r="Y429" s="245" t="s">
        <v>1170</v>
      </c>
      <c r="Z429" s="245" t="s">
        <v>320</v>
      </c>
      <c r="AA429" s="247">
        <v>91706</v>
      </c>
      <c r="AB429" s="245" t="s">
        <v>437</v>
      </c>
      <c r="AC429" s="245" t="s">
        <v>201</v>
      </c>
      <c r="AD429" s="245" t="s">
        <v>327</v>
      </c>
      <c r="AE429" s="245" t="s">
        <v>12</v>
      </c>
    </row>
    <row r="430" spans="2:31" ht="15" customHeight="1" x14ac:dyDescent="0.35">
      <c r="B430" s="244">
        <v>104397</v>
      </c>
      <c r="C430" s="245" t="s">
        <v>1171</v>
      </c>
      <c r="D430" s="244">
        <v>2013</v>
      </c>
      <c r="E430" s="245" t="s">
        <v>12</v>
      </c>
      <c r="F430" s="240">
        <v>12113.869535600001</v>
      </c>
      <c r="G430" s="240" t="s">
        <v>1755</v>
      </c>
      <c r="H430" s="240" t="s">
        <v>12</v>
      </c>
      <c r="I430" s="240">
        <v>12113.869535600001</v>
      </c>
      <c r="J430" s="240">
        <v>0</v>
      </c>
      <c r="K430" s="240">
        <v>0</v>
      </c>
      <c r="L430" s="240">
        <v>0</v>
      </c>
      <c r="M430" s="240">
        <v>0</v>
      </c>
      <c r="N430" s="240" t="s">
        <v>12</v>
      </c>
      <c r="O430" s="240">
        <v>0</v>
      </c>
      <c r="P430" s="240">
        <v>0</v>
      </c>
      <c r="Q430" s="240">
        <v>0</v>
      </c>
      <c r="R430" s="240">
        <v>0</v>
      </c>
      <c r="S430" s="240">
        <v>12113.869535600001</v>
      </c>
      <c r="T430" s="245" t="s">
        <v>12</v>
      </c>
      <c r="U430" s="245" t="s">
        <v>317</v>
      </c>
      <c r="V430" s="245" t="s">
        <v>317</v>
      </c>
      <c r="W430" s="245" t="s">
        <v>12</v>
      </c>
      <c r="X430" s="245" t="s">
        <v>12</v>
      </c>
      <c r="Y430" s="245" t="s">
        <v>1172</v>
      </c>
      <c r="Z430" s="245" t="s">
        <v>320</v>
      </c>
      <c r="AA430" s="247">
        <v>91752</v>
      </c>
      <c r="AB430" s="245" t="s">
        <v>1173</v>
      </c>
      <c r="AC430" s="245" t="s">
        <v>201</v>
      </c>
      <c r="AD430" s="245" t="s">
        <v>327</v>
      </c>
      <c r="AE430" s="245" t="s">
        <v>12</v>
      </c>
    </row>
    <row r="431" spans="2:31" ht="15" customHeight="1" x14ac:dyDescent="0.35">
      <c r="B431" s="244">
        <v>100036</v>
      </c>
      <c r="C431" s="245" t="s">
        <v>1174</v>
      </c>
      <c r="D431" s="244">
        <v>2013</v>
      </c>
      <c r="E431" s="245" t="s">
        <v>12</v>
      </c>
      <c r="F431" s="240">
        <v>40691.104964634702</v>
      </c>
      <c r="G431" s="240" t="s">
        <v>1755</v>
      </c>
      <c r="H431" s="240" t="s">
        <v>12</v>
      </c>
      <c r="I431" s="240">
        <v>204.10496463472501</v>
      </c>
      <c r="J431" s="240">
        <v>40487</v>
      </c>
      <c r="K431" s="240">
        <v>0</v>
      </c>
      <c r="L431" s="240">
        <v>0</v>
      </c>
      <c r="M431" s="240">
        <v>0</v>
      </c>
      <c r="N431" s="240" t="s">
        <v>12</v>
      </c>
      <c r="O431" s="240">
        <v>0</v>
      </c>
      <c r="P431" s="240">
        <v>0</v>
      </c>
      <c r="Q431" s="240">
        <v>0</v>
      </c>
      <c r="R431" s="240">
        <v>0</v>
      </c>
      <c r="S431" s="240">
        <v>40691.104964634702</v>
      </c>
      <c r="T431" s="245" t="s">
        <v>12</v>
      </c>
      <c r="U431" s="245" t="s">
        <v>2049</v>
      </c>
      <c r="V431" s="245" t="s">
        <v>317</v>
      </c>
      <c r="W431" s="245" t="s">
        <v>2115</v>
      </c>
      <c r="X431" s="245" t="s">
        <v>12</v>
      </c>
      <c r="Y431" s="245" t="s">
        <v>460</v>
      </c>
      <c r="Z431" s="245" t="s">
        <v>320</v>
      </c>
      <c r="AA431" s="247">
        <v>92111</v>
      </c>
      <c r="AB431" s="245" t="s">
        <v>411</v>
      </c>
      <c r="AC431" s="245" t="s">
        <v>201</v>
      </c>
      <c r="AD431" s="245" t="s">
        <v>354</v>
      </c>
      <c r="AE431" s="245" t="s">
        <v>12</v>
      </c>
    </row>
    <row r="432" spans="2:31" ht="15" customHeight="1" x14ac:dyDescent="0.35">
      <c r="B432" s="244">
        <v>104629</v>
      </c>
      <c r="C432" s="245" t="s">
        <v>1175</v>
      </c>
      <c r="D432" s="244">
        <v>2013</v>
      </c>
      <c r="E432" s="245" t="s">
        <v>12</v>
      </c>
      <c r="F432" s="240">
        <v>14448.613176000001</v>
      </c>
      <c r="G432" s="240" t="s">
        <v>1755</v>
      </c>
      <c r="H432" s="240" t="s">
        <v>12</v>
      </c>
      <c r="I432" s="240">
        <v>14448.613176000001</v>
      </c>
      <c r="J432" s="240">
        <v>0</v>
      </c>
      <c r="K432" s="240">
        <v>0</v>
      </c>
      <c r="L432" s="240">
        <v>0</v>
      </c>
      <c r="M432" s="240">
        <v>0</v>
      </c>
      <c r="N432" s="240" t="s">
        <v>12</v>
      </c>
      <c r="O432" s="240">
        <v>0</v>
      </c>
      <c r="P432" s="240">
        <v>0</v>
      </c>
      <c r="Q432" s="240">
        <v>0</v>
      </c>
      <c r="R432" s="240">
        <v>0</v>
      </c>
      <c r="S432" s="240">
        <v>14448.613176000001</v>
      </c>
      <c r="T432" s="245" t="s">
        <v>12</v>
      </c>
      <c r="U432" s="245" t="s">
        <v>317</v>
      </c>
      <c r="V432" s="245" t="s">
        <v>317</v>
      </c>
      <c r="W432" s="245" t="s">
        <v>12</v>
      </c>
      <c r="X432" s="245" t="s">
        <v>12</v>
      </c>
      <c r="Y432" s="245" t="s">
        <v>474</v>
      </c>
      <c r="Z432" s="245" t="s">
        <v>320</v>
      </c>
      <c r="AA432" s="247">
        <v>93637</v>
      </c>
      <c r="AB432" s="245" t="s">
        <v>841</v>
      </c>
      <c r="AC432" s="245" t="s">
        <v>201</v>
      </c>
      <c r="AD432" s="245" t="s">
        <v>327</v>
      </c>
      <c r="AE432" s="245" t="s">
        <v>12</v>
      </c>
    </row>
    <row r="433" spans="2:31" ht="15" customHeight="1" x14ac:dyDescent="0.35">
      <c r="B433" s="244">
        <v>104658</v>
      </c>
      <c r="C433" s="245" t="s">
        <v>1176</v>
      </c>
      <c r="D433" s="244">
        <v>2013</v>
      </c>
      <c r="E433" s="245" t="s">
        <v>12</v>
      </c>
      <c r="F433" s="240">
        <v>12777.8747728</v>
      </c>
      <c r="G433" s="240" t="s">
        <v>1755</v>
      </c>
      <c r="H433" s="240" t="s">
        <v>12</v>
      </c>
      <c r="I433" s="240">
        <v>12777.8747728</v>
      </c>
      <c r="J433" s="240">
        <v>0</v>
      </c>
      <c r="K433" s="240">
        <v>0</v>
      </c>
      <c r="L433" s="240">
        <v>0</v>
      </c>
      <c r="M433" s="240">
        <v>0</v>
      </c>
      <c r="N433" s="240" t="s">
        <v>12</v>
      </c>
      <c r="O433" s="240">
        <v>0</v>
      </c>
      <c r="P433" s="240">
        <v>0</v>
      </c>
      <c r="Q433" s="240">
        <v>0</v>
      </c>
      <c r="R433" s="240">
        <v>0</v>
      </c>
      <c r="S433" s="240">
        <v>12777.8747728</v>
      </c>
      <c r="T433" s="245" t="s">
        <v>12</v>
      </c>
      <c r="U433" s="245" t="s">
        <v>317</v>
      </c>
      <c r="V433" s="245" t="s">
        <v>317</v>
      </c>
      <c r="W433" s="245" t="s">
        <v>12</v>
      </c>
      <c r="X433" s="245" t="s">
        <v>12</v>
      </c>
      <c r="Y433" s="245" t="s">
        <v>909</v>
      </c>
      <c r="Z433" s="245" t="s">
        <v>320</v>
      </c>
      <c r="AA433" s="247">
        <v>91730</v>
      </c>
      <c r="AB433" s="245" t="s">
        <v>1177</v>
      </c>
      <c r="AC433" s="245" t="s">
        <v>201</v>
      </c>
      <c r="AD433" s="245" t="s">
        <v>327</v>
      </c>
      <c r="AE433" s="245" t="s">
        <v>12</v>
      </c>
    </row>
    <row r="434" spans="2:31" ht="15" customHeight="1" x14ac:dyDescent="0.35">
      <c r="B434" s="244">
        <v>101010</v>
      </c>
      <c r="C434" s="245" t="s">
        <v>1178</v>
      </c>
      <c r="D434" s="244">
        <v>2013</v>
      </c>
      <c r="E434" s="245" t="s">
        <v>12</v>
      </c>
      <c r="F434" s="240">
        <v>1172623.9092252101</v>
      </c>
      <c r="G434" s="240" t="s">
        <v>1755</v>
      </c>
      <c r="H434" s="240" t="s">
        <v>12</v>
      </c>
      <c r="I434" s="240">
        <v>1132615.9092252101</v>
      </c>
      <c r="J434" s="240">
        <v>40008</v>
      </c>
      <c r="K434" s="240">
        <v>0</v>
      </c>
      <c r="L434" s="240">
        <v>0</v>
      </c>
      <c r="M434" s="240">
        <v>0</v>
      </c>
      <c r="N434" s="240" t="s">
        <v>12</v>
      </c>
      <c r="O434" s="240">
        <v>1132615.9092252101</v>
      </c>
      <c r="P434" s="240">
        <v>0</v>
      </c>
      <c r="Q434" s="240">
        <v>0</v>
      </c>
      <c r="R434" s="240">
        <v>1132615.9092252101</v>
      </c>
      <c r="S434" s="240">
        <v>40008</v>
      </c>
      <c r="T434" s="245" t="s">
        <v>12</v>
      </c>
      <c r="U434" s="245" t="s">
        <v>316</v>
      </c>
      <c r="V434" s="245" t="s">
        <v>316</v>
      </c>
      <c r="W434" s="245" t="s">
        <v>350</v>
      </c>
      <c r="X434" s="245" t="s">
        <v>12</v>
      </c>
      <c r="Y434" s="245" t="s">
        <v>1179</v>
      </c>
      <c r="Z434" s="245" t="s">
        <v>320</v>
      </c>
      <c r="AA434" s="247">
        <v>92356</v>
      </c>
      <c r="AB434" s="245" t="s">
        <v>666</v>
      </c>
      <c r="AC434" s="245" t="s">
        <v>667</v>
      </c>
      <c r="AD434" s="245" t="s">
        <v>668</v>
      </c>
      <c r="AE434" s="245" t="s">
        <v>12</v>
      </c>
    </row>
    <row r="435" spans="2:31" ht="15" customHeight="1" x14ac:dyDescent="0.35">
      <c r="B435" s="244">
        <v>100088</v>
      </c>
      <c r="C435" s="245" t="s">
        <v>1181</v>
      </c>
      <c r="D435" s="244">
        <v>2013</v>
      </c>
      <c r="E435" s="245" t="s">
        <v>12</v>
      </c>
      <c r="F435" s="240">
        <v>24873.7662164713</v>
      </c>
      <c r="G435" s="240" t="s">
        <v>1755</v>
      </c>
      <c r="H435" s="240" t="s">
        <v>12</v>
      </c>
      <c r="I435" s="240">
        <v>124.7662164714</v>
      </c>
      <c r="J435" s="240">
        <v>24749</v>
      </c>
      <c r="K435" s="240">
        <v>0</v>
      </c>
      <c r="L435" s="240">
        <v>0</v>
      </c>
      <c r="M435" s="240">
        <v>0</v>
      </c>
      <c r="N435" s="240" t="s">
        <v>12</v>
      </c>
      <c r="O435" s="240">
        <v>0</v>
      </c>
      <c r="P435" s="240">
        <v>0</v>
      </c>
      <c r="Q435" s="240">
        <v>0</v>
      </c>
      <c r="R435" s="240">
        <v>0</v>
      </c>
      <c r="S435" s="240">
        <v>24873.7662164713</v>
      </c>
      <c r="T435" s="245" t="s">
        <v>12</v>
      </c>
      <c r="U435" s="245" t="s">
        <v>317</v>
      </c>
      <c r="V435" s="245" t="s">
        <v>317</v>
      </c>
      <c r="W435" s="245" t="s">
        <v>12</v>
      </c>
      <c r="X435" s="245" t="s">
        <v>12</v>
      </c>
      <c r="Y435" s="245" t="s">
        <v>1182</v>
      </c>
      <c r="Z435" s="245" t="s">
        <v>320</v>
      </c>
      <c r="AA435" s="247">
        <v>91342</v>
      </c>
      <c r="AB435" s="245" t="s">
        <v>411</v>
      </c>
      <c r="AC435" s="245" t="s">
        <v>201</v>
      </c>
      <c r="AD435" s="245" t="s">
        <v>354</v>
      </c>
      <c r="AE435" s="245" t="s">
        <v>12</v>
      </c>
    </row>
    <row r="436" spans="2:31" ht="15" customHeight="1" x14ac:dyDescent="0.35">
      <c r="B436" s="244">
        <v>101711</v>
      </c>
      <c r="C436" s="245" t="s">
        <v>1183</v>
      </c>
      <c r="D436" s="244">
        <v>2013</v>
      </c>
      <c r="E436" s="245" t="s">
        <v>12</v>
      </c>
      <c r="F436" s="240">
        <v>27640.6381253666</v>
      </c>
      <c r="G436" s="240" t="s">
        <v>1755</v>
      </c>
      <c r="H436" s="240" t="s">
        <v>12</v>
      </c>
      <c r="I436" s="240">
        <v>139.63812536665</v>
      </c>
      <c r="J436" s="240">
        <v>27501</v>
      </c>
      <c r="K436" s="240">
        <v>0</v>
      </c>
      <c r="L436" s="240">
        <v>0</v>
      </c>
      <c r="M436" s="240">
        <v>0</v>
      </c>
      <c r="N436" s="240" t="s">
        <v>12</v>
      </c>
      <c r="O436" s="240">
        <v>0</v>
      </c>
      <c r="P436" s="240">
        <v>0</v>
      </c>
      <c r="Q436" s="240">
        <v>0</v>
      </c>
      <c r="R436" s="240">
        <v>0</v>
      </c>
      <c r="S436" s="240">
        <v>27640.6381253666</v>
      </c>
      <c r="T436" s="245" t="s">
        <v>12</v>
      </c>
      <c r="U436" s="245" t="s">
        <v>316</v>
      </c>
      <c r="V436" s="245" t="s">
        <v>317</v>
      </c>
      <c r="W436" s="245" t="s">
        <v>2115</v>
      </c>
      <c r="X436" s="245" t="s">
        <v>12</v>
      </c>
      <c r="Y436" s="245" t="s">
        <v>1184</v>
      </c>
      <c r="Z436" s="245" t="s">
        <v>320</v>
      </c>
      <c r="AA436" s="247">
        <v>92675</v>
      </c>
      <c r="AB436" s="245" t="s">
        <v>411</v>
      </c>
      <c r="AC436" s="245" t="s">
        <v>201</v>
      </c>
      <c r="AD436" s="245" t="s">
        <v>354</v>
      </c>
      <c r="AE436" s="245" t="s">
        <v>12</v>
      </c>
    </row>
    <row r="437" spans="2:31" ht="15" customHeight="1" x14ac:dyDescent="0.35">
      <c r="B437" s="244">
        <v>100097</v>
      </c>
      <c r="C437" s="245" t="s">
        <v>1793</v>
      </c>
      <c r="D437" s="244">
        <v>2013</v>
      </c>
      <c r="E437" s="245" t="s">
        <v>12</v>
      </c>
      <c r="F437" s="240">
        <v>18927.942020102801</v>
      </c>
      <c r="G437" s="240" t="s">
        <v>1755</v>
      </c>
      <c r="H437" s="240" t="s">
        <v>12</v>
      </c>
      <c r="I437" s="240">
        <v>94.942020102824898</v>
      </c>
      <c r="J437" s="240">
        <v>18833</v>
      </c>
      <c r="K437" s="240">
        <v>0</v>
      </c>
      <c r="L437" s="240">
        <v>0</v>
      </c>
      <c r="M437" s="240">
        <v>0</v>
      </c>
      <c r="N437" s="240" t="s">
        <v>12</v>
      </c>
      <c r="O437" s="240">
        <v>0</v>
      </c>
      <c r="P437" s="240">
        <v>0</v>
      </c>
      <c r="Q437" s="240">
        <v>0</v>
      </c>
      <c r="R437" s="240">
        <v>0</v>
      </c>
      <c r="S437" s="240">
        <v>18927.942020102801</v>
      </c>
      <c r="T437" s="245" t="s">
        <v>12</v>
      </c>
      <c r="U437" s="245" t="s">
        <v>317</v>
      </c>
      <c r="V437" s="245" t="s">
        <v>317</v>
      </c>
      <c r="W437" s="245" t="s">
        <v>12</v>
      </c>
      <c r="X437" s="245" t="s">
        <v>12</v>
      </c>
      <c r="Y437" s="245" t="s">
        <v>460</v>
      </c>
      <c r="Z437" s="245" t="s">
        <v>320</v>
      </c>
      <c r="AA437" s="247">
        <v>92121</v>
      </c>
      <c r="AB437" s="245" t="s">
        <v>411</v>
      </c>
      <c r="AC437" s="245" t="s">
        <v>201</v>
      </c>
      <c r="AD437" s="245" t="s">
        <v>354</v>
      </c>
      <c r="AE437" s="245" t="s">
        <v>12</v>
      </c>
    </row>
    <row r="438" spans="2:31" ht="15" customHeight="1" x14ac:dyDescent="0.35">
      <c r="B438" s="244">
        <v>100051</v>
      </c>
      <c r="C438" s="245" t="s">
        <v>1185</v>
      </c>
      <c r="D438" s="244">
        <v>2013</v>
      </c>
      <c r="E438" s="245" t="s">
        <v>12</v>
      </c>
      <c r="F438" s="240">
        <v>14827.3737324507</v>
      </c>
      <c r="G438" s="240" t="s">
        <v>1755</v>
      </c>
      <c r="H438" s="240" t="s">
        <v>12</v>
      </c>
      <c r="I438" s="240">
        <v>74.373732450675007</v>
      </c>
      <c r="J438" s="240">
        <v>14753</v>
      </c>
      <c r="K438" s="240">
        <v>0</v>
      </c>
      <c r="L438" s="240">
        <v>0</v>
      </c>
      <c r="M438" s="240">
        <v>0</v>
      </c>
      <c r="N438" s="240" t="s">
        <v>12</v>
      </c>
      <c r="O438" s="240">
        <v>0</v>
      </c>
      <c r="P438" s="240">
        <v>0</v>
      </c>
      <c r="Q438" s="240">
        <v>0</v>
      </c>
      <c r="R438" s="240">
        <v>0</v>
      </c>
      <c r="S438" s="240">
        <v>14827.3737324507</v>
      </c>
      <c r="T438" s="245" t="s">
        <v>12</v>
      </c>
      <c r="U438" s="245" t="s">
        <v>317</v>
      </c>
      <c r="V438" s="245" t="s">
        <v>317</v>
      </c>
      <c r="W438" s="245" t="s">
        <v>12</v>
      </c>
      <c r="X438" s="245" t="s">
        <v>12</v>
      </c>
      <c r="Y438" s="245" t="s">
        <v>886</v>
      </c>
      <c r="Z438" s="245" t="s">
        <v>320</v>
      </c>
      <c r="AA438" s="247">
        <v>93117</v>
      </c>
      <c r="AB438" s="245" t="s">
        <v>411</v>
      </c>
      <c r="AC438" s="245" t="s">
        <v>201</v>
      </c>
      <c r="AD438" s="245" t="s">
        <v>354</v>
      </c>
      <c r="AE438" s="245" t="s">
        <v>12</v>
      </c>
    </row>
    <row r="439" spans="2:31" ht="15" customHeight="1" x14ac:dyDescent="0.35">
      <c r="B439" s="244">
        <v>100057</v>
      </c>
      <c r="C439" s="245" t="s">
        <v>2005</v>
      </c>
      <c r="D439" s="244">
        <v>2013</v>
      </c>
      <c r="E439" s="245" t="s">
        <v>12</v>
      </c>
      <c r="F439" s="240">
        <v>0</v>
      </c>
      <c r="G439" s="240" t="s">
        <v>1755</v>
      </c>
      <c r="H439" s="240" t="s">
        <v>12</v>
      </c>
      <c r="I439" s="240">
        <v>0</v>
      </c>
      <c r="J439" s="240">
        <v>0</v>
      </c>
      <c r="K439" s="240">
        <v>0</v>
      </c>
      <c r="L439" s="240">
        <v>0</v>
      </c>
      <c r="M439" s="240">
        <v>0</v>
      </c>
      <c r="N439" s="240" t="s">
        <v>12</v>
      </c>
      <c r="O439" s="240">
        <v>0</v>
      </c>
      <c r="P439" s="240">
        <v>0</v>
      </c>
      <c r="Q439" s="240">
        <v>0</v>
      </c>
      <c r="R439" s="240">
        <v>0</v>
      </c>
      <c r="S439" s="240">
        <v>0</v>
      </c>
      <c r="T439" s="245" t="s">
        <v>12</v>
      </c>
      <c r="U439" s="245" t="s">
        <v>317</v>
      </c>
      <c r="V439" s="245" t="s">
        <v>317</v>
      </c>
      <c r="W439" s="245" t="s">
        <v>12</v>
      </c>
      <c r="X439" s="245" t="s">
        <v>12</v>
      </c>
      <c r="Y439" s="245" t="s">
        <v>587</v>
      </c>
      <c r="Z439" s="245" t="s">
        <v>320</v>
      </c>
      <c r="AA439" s="247">
        <v>93291</v>
      </c>
      <c r="AB439" s="245" t="s">
        <v>411</v>
      </c>
      <c r="AC439" s="245" t="s">
        <v>201</v>
      </c>
      <c r="AD439" s="245" t="s">
        <v>354</v>
      </c>
      <c r="AE439" s="245" t="s">
        <v>12</v>
      </c>
    </row>
    <row r="440" spans="2:31" ht="15" customHeight="1" x14ac:dyDescent="0.35">
      <c r="B440" s="244">
        <v>101484</v>
      </c>
      <c r="C440" s="245" t="s">
        <v>1186</v>
      </c>
      <c r="D440" s="244">
        <v>2013</v>
      </c>
      <c r="E440" s="245" t="s">
        <v>12</v>
      </c>
      <c r="F440" s="240">
        <v>39532.200923583703</v>
      </c>
      <c r="G440" s="240" t="s">
        <v>1755</v>
      </c>
      <c r="H440" s="240" t="s">
        <v>12</v>
      </c>
      <c r="I440" s="240">
        <v>221.20092358375001</v>
      </c>
      <c r="J440" s="240">
        <v>39311</v>
      </c>
      <c r="K440" s="240">
        <v>0</v>
      </c>
      <c r="L440" s="240">
        <v>0</v>
      </c>
      <c r="M440" s="240">
        <v>0</v>
      </c>
      <c r="N440" s="240" t="s">
        <v>12</v>
      </c>
      <c r="O440" s="240">
        <v>0</v>
      </c>
      <c r="P440" s="240">
        <v>0</v>
      </c>
      <c r="Q440" s="240">
        <v>0</v>
      </c>
      <c r="R440" s="240">
        <v>0</v>
      </c>
      <c r="S440" s="240">
        <v>39532.200923583703</v>
      </c>
      <c r="T440" s="245" t="s">
        <v>12</v>
      </c>
      <c r="U440" s="245" t="s">
        <v>316</v>
      </c>
      <c r="V440" s="245" t="s">
        <v>317</v>
      </c>
      <c r="W440" s="245" t="s">
        <v>2115</v>
      </c>
      <c r="X440" s="245" t="s">
        <v>12</v>
      </c>
      <c r="Y440" s="245" t="s">
        <v>1187</v>
      </c>
      <c r="Z440" s="245" t="s">
        <v>320</v>
      </c>
      <c r="AA440" s="247">
        <v>91792</v>
      </c>
      <c r="AB440" s="245" t="s">
        <v>411</v>
      </c>
      <c r="AC440" s="245" t="s">
        <v>201</v>
      </c>
      <c r="AD440" s="245" t="s">
        <v>354</v>
      </c>
      <c r="AE440" s="245" t="s">
        <v>12</v>
      </c>
    </row>
    <row r="441" spans="2:31" ht="15" customHeight="1" x14ac:dyDescent="0.35">
      <c r="B441" s="244">
        <v>101209</v>
      </c>
      <c r="C441" s="245" t="s">
        <v>1188</v>
      </c>
      <c r="D441" s="244">
        <v>2013</v>
      </c>
      <c r="E441" s="245" t="s">
        <v>12</v>
      </c>
      <c r="F441" s="240">
        <v>13462.5265387744</v>
      </c>
      <c r="G441" s="240" t="s">
        <v>1755</v>
      </c>
      <c r="H441" s="240" t="s">
        <v>12</v>
      </c>
      <c r="I441" s="240">
        <v>67.526538774450003</v>
      </c>
      <c r="J441" s="240">
        <v>13395</v>
      </c>
      <c r="K441" s="240">
        <v>0</v>
      </c>
      <c r="L441" s="240">
        <v>0</v>
      </c>
      <c r="M441" s="240">
        <v>0</v>
      </c>
      <c r="N441" s="240" t="s">
        <v>12</v>
      </c>
      <c r="O441" s="240">
        <v>0</v>
      </c>
      <c r="P441" s="240">
        <v>0</v>
      </c>
      <c r="Q441" s="240">
        <v>0</v>
      </c>
      <c r="R441" s="240">
        <v>0</v>
      </c>
      <c r="S441" s="240">
        <v>13462.5265387744</v>
      </c>
      <c r="T441" s="245" t="s">
        <v>12</v>
      </c>
      <c r="U441" s="245" t="s">
        <v>317</v>
      </c>
      <c r="V441" s="245" t="s">
        <v>317</v>
      </c>
      <c r="W441" s="245" t="s">
        <v>12</v>
      </c>
      <c r="X441" s="245" t="s">
        <v>12</v>
      </c>
      <c r="Y441" s="245" t="s">
        <v>1683</v>
      </c>
      <c r="Z441" s="245" t="s">
        <v>320</v>
      </c>
      <c r="AA441" s="247">
        <v>95616</v>
      </c>
      <c r="AB441" s="245" t="s">
        <v>411</v>
      </c>
      <c r="AC441" s="245" t="s">
        <v>201</v>
      </c>
      <c r="AD441" s="245" t="s">
        <v>354</v>
      </c>
      <c r="AE441" s="245" t="s">
        <v>12</v>
      </c>
    </row>
    <row r="442" spans="2:31" ht="15" customHeight="1" x14ac:dyDescent="0.35">
      <c r="B442" s="244">
        <v>3045</v>
      </c>
      <c r="C442" s="245" t="s">
        <v>1191</v>
      </c>
      <c r="D442" s="244">
        <v>2013</v>
      </c>
      <c r="E442" s="245" t="s">
        <v>12</v>
      </c>
      <c r="F442" s="240">
        <v>953446.66719031404</v>
      </c>
      <c r="G442" s="240" t="s">
        <v>1755</v>
      </c>
      <c r="H442" s="240" t="s">
        <v>12</v>
      </c>
      <c r="I442" s="240">
        <v>0</v>
      </c>
      <c r="J442" s="240">
        <v>0</v>
      </c>
      <c r="K442" s="240">
        <v>0</v>
      </c>
      <c r="L442" s="240">
        <v>0</v>
      </c>
      <c r="M442" s="240">
        <v>953446.66719031404</v>
      </c>
      <c r="N442" s="240" t="s">
        <v>12</v>
      </c>
      <c r="O442" s="240">
        <v>0</v>
      </c>
      <c r="P442" s="240">
        <v>0</v>
      </c>
      <c r="Q442" s="240">
        <v>824947.37119031302</v>
      </c>
      <c r="R442" s="240">
        <v>824947.37119031302</v>
      </c>
      <c r="S442" s="240">
        <v>128499.296</v>
      </c>
      <c r="T442" s="245" t="s">
        <v>12</v>
      </c>
      <c r="U442" s="245" t="s">
        <v>316</v>
      </c>
      <c r="V442" s="245" t="s">
        <v>317</v>
      </c>
      <c r="W442" s="245" t="s">
        <v>825</v>
      </c>
      <c r="X442" s="245" t="s">
        <v>12</v>
      </c>
      <c r="Y442" s="245" t="s">
        <v>540</v>
      </c>
      <c r="Z442" s="245" t="s">
        <v>320</v>
      </c>
      <c r="AA442" s="247">
        <v>90120</v>
      </c>
      <c r="AB442" s="245" t="s">
        <v>321</v>
      </c>
      <c r="AC442" s="245" t="s">
        <v>322</v>
      </c>
      <c r="AD442" s="245" t="s">
        <v>323</v>
      </c>
      <c r="AE442" s="245" t="s">
        <v>12</v>
      </c>
    </row>
    <row r="443" spans="2:31" ht="15" customHeight="1" x14ac:dyDescent="0.35">
      <c r="B443" s="244">
        <v>101028</v>
      </c>
      <c r="C443" s="245" t="s">
        <v>1192</v>
      </c>
      <c r="D443" s="244">
        <v>2013</v>
      </c>
      <c r="E443" s="245" t="s">
        <v>12</v>
      </c>
      <c r="F443" s="240">
        <v>227257.520298399</v>
      </c>
      <c r="G443" s="240" t="s">
        <v>1755</v>
      </c>
      <c r="H443" s="240" t="s">
        <v>12</v>
      </c>
      <c r="I443" s="240">
        <v>227257.520298399</v>
      </c>
      <c r="J443" s="240">
        <v>0</v>
      </c>
      <c r="K443" s="240">
        <v>0</v>
      </c>
      <c r="L443" s="240">
        <v>0</v>
      </c>
      <c r="M443" s="240">
        <v>0</v>
      </c>
      <c r="N443" s="240" t="s">
        <v>12</v>
      </c>
      <c r="O443" s="240">
        <v>227257.520298399</v>
      </c>
      <c r="P443" s="240">
        <v>0</v>
      </c>
      <c r="Q443" s="240">
        <v>0</v>
      </c>
      <c r="R443" s="240">
        <v>227257.520298399</v>
      </c>
      <c r="S443" s="240">
        <v>0</v>
      </c>
      <c r="T443" s="245" t="s">
        <v>12</v>
      </c>
      <c r="U443" s="245" t="s">
        <v>316</v>
      </c>
      <c r="V443" s="245" t="s">
        <v>317</v>
      </c>
      <c r="W443" s="245" t="s">
        <v>825</v>
      </c>
      <c r="X443" s="245" t="s">
        <v>12</v>
      </c>
      <c r="Y443" s="245" t="s">
        <v>540</v>
      </c>
      <c r="Z443" s="245" t="s">
        <v>320</v>
      </c>
      <c r="AA443" s="247">
        <v>95351</v>
      </c>
      <c r="AB443" s="245" t="s">
        <v>352</v>
      </c>
      <c r="AC443" s="245" t="s">
        <v>353</v>
      </c>
      <c r="AD443" s="245" t="s">
        <v>354</v>
      </c>
      <c r="AE443" s="245" t="s">
        <v>12</v>
      </c>
    </row>
    <row r="444" spans="2:31" ht="15" customHeight="1" x14ac:dyDescent="0.35">
      <c r="B444" s="244">
        <v>101359</v>
      </c>
      <c r="C444" s="245" t="s">
        <v>1190</v>
      </c>
      <c r="D444" s="244">
        <v>2013</v>
      </c>
      <c r="E444" s="245" t="s">
        <v>12</v>
      </c>
      <c r="F444" s="240">
        <v>11126.721724000001</v>
      </c>
      <c r="G444" s="240" t="s">
        <v>1755</v>
      </c>
      <c r="H444" s="240" t="s">
        <v>12</v>
      </c>
      <c r="I444" s="240">
        <v>11126.721724000001</v>
      </c>
      <c r="J444" s="240">
        <v>0</v>
      </c>
      <c r="K444" s="240">
        <v>0</v>
      </c>
      <c r="L444" s="240">
        <v>0</v>
      </c>
      <c r="M444" s="240">
        <v>0</v>
      </c>
      <c r="N444" s="240" t="s">
        <v>12</v>
      </c>
      <c r="O444" s="240">
        <v>11126.721724000001</v>
      </c>
      <c r="P444" s="240">
        <v>0</v>
      </c>
      <c r="Q444" s="240">
        <v>0</v>
      </c>
      <c r="R444" s="240">
        <v>11126.721724000001</v>
      </c>
      <c r="S444" s="240">
        <v>0</v>
      </c>
      <c r="T444" s="245" t="s">
        <v>12</v>
      </c>
      <c r="U444" s="245" t="s">
        <v>316</v>
      </c>
      <c r="V444" s="245" t="s">
        <v>317</v>
      </c>
      <c r="W444" s="245" t="s">
        <v>825</v>
      </c>
      <c r="X444" s="245" t="s">
        <v>12</v>
      </c>
      <c r="Y444" s="245" t="s">
        <v>540</v>
      </c>
      <c r="Z444" s="245" t="s">
        <v>320</v>
      </c>
      <c r="AA444" s="247">
        <v>95352</v>
      </c>
      <c r="AB444" s="245" t="s">
        <v>352</v>
      </c>
      <c r="AC444" s="245" t="s">
        <v>204</v>
      </c>
      <c r="AD444" s="245" t="s">
        <v>354</v>
      </c>
      <c r="AE444" s="245" t="s">
        <v>12</v>
      </c>
    </row>
    <row r="445" spans="2:31" ht="15" customHeight="1" x14ac:dyDescent="0.35">
      <c r="B445" s="244">
        <v>5019</v>
      </c>
      <c r="C445" s="245" t="s">
        <v>1193</v>
      </c>
      <c r="D445" s="244">
        <v>2013</v>
      </c>
      <c r="E445" s="245" t="s">
        <v>12</v>
      </c>
      <c r="F445" s="240">
        <v>0</v>
      </c>
      <c r="G445" s="240" t="s">
        <v>1755</v>
      </c>
      <c r="H445" s="240" t="s">
        <v>12</v>
      </c>
      <c r="I445" s="240">
        <v>0</v>
      </c>
      <c r="J445" s="240">
        <v>0</v>
      </c>
      <c r="K445" s="240">
        <v>0</v>
      </c>
      <c r="L445" s="240">
        <v>0</v>
      </c>
      <c r="M445" s="240">
        <v>0</v>
      </c>
      <c r="N445" s="240" t="s">
        <v>12</v>
      </c>
      <c r="O445" s="240">
        <v>0</v>
      </c>
      <c r="P445" s="240">
        <v>0</v>
      </c>
      <c r="Q445" s="240">
        <v>0</v>
      </c>
      <c r="R445" s="240">
        <v>0</v>
      </c>
      <c r="S445" s="240">
        <v>0</v>
      </c>
      <c r="T445" s="245" t="s">
        <v>12</v>
      </c>
      <c r="U445" s="245" t="s">
        <v>317</v>
      </c>
      <c r="V445" s="245" t="s">
        <v>317</v>
      </c>
      <c r="W445" s="245" t="s">
        <v>12</v>
      </c>
      <c r="X445" s="245" t="s">
        <v>12</v>
      </c>
      <c r="Y445" s="245" t="s">
        <v>346</v>
      </c>
      <c r="Z445" s="245" t="s">
        <v>320</v>
      </c>
      <c r="AA445" s="247">
        <v>93307</v>
      </c>
      <c r="AB445" s="245" t="s">
        <v>638</v>
      </c>
      <c r="AC445" s="245" t="s">
        <v>424</v>
      </c>
      <c r="AD445" s="245" t="s">
        <v>425</v>
      </c>
      <c r="AE445" s="245" t="s">
        <v>12</v>
      </c>
    </row>
    <row r="446" spans="2:31" ht="15" customHeight="1" x14ac:dyDescent="0.35">
      <c r="B446" s="244">
        <v>104322</v>
      </c>
      <c r="C446" s="245" t="s">
        <v>1937</v>
      </c>
      <c r="D446" s="244">
        <v>2013</v>
      </c>
      <c r="E446" s="245" t="s">
        <v>12</v>
      </c>
      <c r="F446" s="240">
        <v>49081.544288934398</v>
      </c>
      <c r="G446" s="240" t="s">
        <v>1755</v>
      </c>
      <c r="H446" s="240" t="s">
        <v>12</v>
      </c>
      <c r="I446" s="240">
        <v>49081.544288934398</v>
      </c>
      <c r="J446" s="240">
        <v>0</v>
      </c>
      <c r="K446" s="240">
        <v>0</v>
      </c>
      <c r="L446" s="240">
        <v>0</v>
      </c>
      <c r="M446" s="240">
        <v>0</v>
      </c>
      <c r="N446" s="240" t="s">
        <v>12</v>
      </c>
      <c r="O446" s="240">
        <v>49081.544288934398</v>
      </c>
      <c r="P446" s="240">
        <v>0</v>
      </c>
      <c r="Q446" s="240">
        <v>0</v>
      </c>
      <c r="R446" s="240">
        <v>49081.544288934398</v>
      </c>
      <c r="S446" s="240">
        <v>0</v>
      </c>
      <c r="T446" s="245" t="s">
        <v>12</v>
      </c>
      <c r="U446" s="245" t="s">
        <v>316</v>
      </c>
      <c r="V446" s="245" t="s">
        <v>316</v>
      </c>
      <c r="W446" s="245" t="s">
        <v>340</v>
      </c>
      <c r="X446" s="245" t="s">
        <v>12</v>
      </c>
      <c r="Y446" s="245" t="s">
        <v>2149</v>
      </c>
      <c r="Z446" s="245" t="s">
        <v>320</v>
      </c>
      <c r="AA446" s="247">
        <v>92366</v>
      </c>
      <c r="AB446" s="245" t="s">
        <v>1207</v>
      </c>
      <c r="AC446" s="245" t="s">
        <v>201</v>
      </c>
      <c r="AD446" s="245" t="s">
        <v>327</v>
      </c>
      <c r="AE446" s="245" t="s">
        <v>12</v>
      </c>
    </row>
    <row r="447" spans="2:31" ht="15" customHeight="1" x14ac:dyDescent="0.35">
      <c r="B447" s="244">
        <v>101329</v>
      </c>
      <c r="C447" s="245" t="s">
        <v>1196</v>
      </c>
      <c r="D447" s="244">
        <v>2013</v>
      </c>
      <c r="E447" s="245" t="s">
        <v>12</v>
      </c>
      <c r="F447" s="240">
        <v>18054.5185800697</v>
      </c>
      <c r="G447" s="240" t="s">
        <v>1755</v>
      </c>
      <c r="H447" s="240" t="s">
        <v>12</v>
      </c>
      <c r="I447" s="240">
        <v>103.518580069712</v>
      </c>
      <c r="J447" s="240">
        <v>17951</v>
      </c>
      <c r="K447" s="240">
        <v>0</v>
      </c>
      <c r="L447" s="240">
        <v>0</v>
      </c>
      <c r="M447" s="240">
        <v>0</v>
      </c>
      <c r="N447" s="240" t="s">
        <v>12</v>
      </c>
      <c r="O447" s="240">
        <v>0</v>
      </c>
      <c r="P447" s="240">
        <v>0</v>
      </c>
      <c r="Q447" s="240">
        <v>0</v>
      </c>
      <c r="R447" s="240">
        <v>0</v>
      </c>
      <c r="S447" s="240">
        <v>18054.5185800697</v>
      </c>
      <c r="T447" s="245" t="s">
        <v>12</v>
      </c>
      <c r="U447" s="245" t="s">
        <v>317</v>
      </c>
      <c r="V447" s="245" t="s">
        <v>317</v>
      </c>
      <c r="W447" s="245" t="s">
        <v>12</v>
      </c>
      <c r="X447" s="245" t="s">
        <v>12</v>
      </c>
      <c r="Y447" s="245" t="s">
        <v>2088</v>
      </c>
      <c r="Z447" s="245" t="s">
        <v>320</v>
      </c>
      <c r="AA447" s="247">
        <v>93933</v>
      </c>
      <c r="AB447" s="245" t="s">
        <v>912</v>
      </c>
      <c r="AC447" s="245" t="s">
        <v>201</v>
      </c>
      <c r="AD447" s="245" t="s">
        <v>354</v>
      </c>
      <c r="AE447" s="245" t="s">
        <v>12</v>
      </c>
    </row>
    <row r="448" spans="2:31" ht="15" customHeight="1" x14ac:dyDescent="0.35">
      <c r="B448" s="244">
        <v>3046</v>
      </c>
      <c r="C448" s="245" t="s">
        <v>1198</v>
      </c>
      <c r="D448" s="244">
        <v>2013</v>
      </c>
      <c r="E448" s="245" t="s">
        <v>12</v>
      </c>
      <c r="F448" s="240">
        <v>0</v>
      </c>
      <c r="G448" s="240" t="s">
        <v>1755</v>
      </c>
      <c r="H448" s="240" t="s">
        <v>12</v>
      </c>
      <c r="I448" s="240">
        <v>0</v>
      </c>
      <c r="J448" s="240">
        <v>0</v>
      </c>
      <c r="K448" s="240">
        <v>0</v>
      </c>
      <c r="L448" s="240">
        <v>0</v>
      </c>
      <c r="M448" s="240">
        <v>0</v>
      </c>
      <c r="N448" s="240" t="s">
        <v>12</v>
      </c>
      <c r="O448" s="240">
        <v>0</v>
      </c>
      <c r="P448" s="240">
        <v>0</v>
      </c>
      <c r="Q448" s="240">
        <v>0</v>
      </c>
      <c r="R448" s="240">
        <v>0</v>
      </c>
      <c r="S448" s="240">
        <v>0</v>
      </c>
      <c r="T448" s="245" t="s">
        <v>12</v>
      </c>
      <c r="U448" s="245" t="s">
        <v>317</v>
      </c>
      <c r="V448" s="245" t="s">
        <v>317</v>
      </c>
      <c r="W448" s="245" t="s">
        <v>12</v>
      </c>
      <c r="X448" s="245" t="s">
        <v>12</v>
      </c>
      <c r="Y448" s="245" t="s">
        <v>1199</v>
      </c>
      <c r="Z448" s="245" t="s">
        <v>320</v>
      </c>
      <c r="AA448" s="247">
        <v>92552</v>
      </c>
      <c r="AB448" s="245" t="s">
        <v>321</v>
      </c>
      <c r="AC448" s="245" t="s">
        <v>322</v>
      </c>
      <c r="AD448" s="245" t="s">
        <v>323</v>
      </c>
      <c r="AE448" s="245" t="s">
        <v>12</v>
      </c>
    </row>
    <row r="449" spans="2:31" ht="15" customHeight="1" x14ac:dyDescent="0.35">
      <c r="B449" s="244">
        <v>2369</v>
      </c>
      <c r="C449" s="245" t="s">
        <v>1200</v>
      </c>
      <c r="D449" s="244">
        <v>2013</v>
      </c>
      <c r="E449" s="245" t="s">
        <v>12</v>
      </c>
      <c r="F449" s="240">
        <v>961262.446</v>
      </c>
      <c r="G449" s="240" t="s">
        <v>1865</v>
      </c>
      <c r="H449" s="240" t="s">
        <v>12</v>
      </c>
      <c r="I449" s="240">
        <v>0</v>
      </c>
      <c r="J449" s="240">
        <v>0</v>
      </c>
      <c r="K449" s="240">
        <v>0</v>
      </c>
      <c r="L449" s="240">
        <v>0</v>
      </c>
      <c r="M449" s="240">
        <v>961262.446</v>
      </c>
      <c r="N449" s="240" t="s">
        <v>12</v>
      </c>
      <c r="O449" s="240">
        <v>0</v>
      </c>
      <c r="P449" s="240">
        <v>0</v>
      </c>
      <c r="Q449" s="240">
        <v>770653</v>
      </c>
      <c r="R449" s="240">
        <v>770653</v>
      </c>
      <c r="S449" s="240">
        <v>190609.446</v>
      </c>
      <c r="T449" s="245" t="s">
        <v>12</v>
      </c>
      <c r="U449" s="245" t="s">
        <v>480</v>
      </c>
      <c r="V449" s="245" t="s">
        <v>317</v>
      </c>
      <c r="W449" s="245" t="s">
        <v>318</v>
      </c>
      <c r="X449" s="245" t="s">
        <v>12</v>
      </c>
      <c r="Y449" s="245" t="s">
        <v>2006</v>
      </c>
      <c r="Z449" s="245" t="s">
        <v>361</v>
      </c>
      <c r="AA449" s="247">
        <v>10577</v>
      </c>
      <c r="AB449" s="245" t="s">
        <v>1201</v>
      </c>
      <c r="AC449" s="245" t="s">
        <v>322</v>
      </c>
      <c r="AD449" s="245" t="s">
        <v>323</v>
      </c>
      <c r="AE449" s="245" t="s">
        <v>12</v>
      </c>
    </row>
    <row r="450" spans="2:31" ht="15" customHeight="1" x14ac:dyDescent="0.35">
      <c r="B450" s="244">
        <v>101498</v>
      </c>
      <c r="C450" s="245" t="s">
        <v>1202</v>
      </c>
      <c r="D450" s="244">
        <v>2013</v>
      </c>
      <c r="E450" s="245" t="s">
        <v>12</v>
      </c>
      <c r="F450" s="240">
        <v>65763.435087599893</v>
      </c>
      <c r="G450" s="240" t="s">
        <v>1755</v>
      </c>
      <c r="H450" s="240" t="s">
        <v>12</v>
      </c>
      <c r="I450" s="240">
        <v>65763.435087599893</v>
      </c>
      <c r="J450" s="240">
        <v>0</v>
      </c>
      <c r="K450" s="240">
        <v>0</v>
      </c>
      <c r="L450" s="240">
        <v>0</v>
      </c>
      <c r="M450" s="240">
        <v>0</v>
      </c>
      <c r="N450" s="240" t="s">
        <v>12</v>
      </c>
      <c r="O450" s="240">
        <v>65763.435087599893</v>
      </c>
      <c r="P450" s="240">
        <v>0</v>
      </c>
      <c r="Q450" s="240">
        <v>0</v>
      </c>
      <c r="R450" s="240">
        <v>65763.435087599893</v>
      </c>
      <c r="S450" s="240">
        <v>0</v>
      </c>
      <c r="T450" s="245" t="s">
        <v>12</v>
      </c>
      <c r="U450" s="245" t="s">
        <v>316</v>
      </c>
      <c r="V450" s="245" t="s">
        <v>316</v>
      </c>
      <c r="W450" s="245" t="s">
        <v>777</v>
      </c>
      <c r="X450" s="245" t="s">
        <v>12</v>
      </c>
      <c r="Y450" s="245" t="s">
        <v>580</v>
      </c>
      <c r="Z450" s="245" t="s">
        <v>320</v>
      </c>
      <c r="AA450" s="247">
        <v>93635</v>
      </c>
      <c r="AB450" s="245" t="s">
        <v>673</v>
      </c>
      <c r="AC450" s="245" t="s">
        <v>201</v>
      </c>
      <c r="AD450" s="245" t="s">
        <v>327</v>
      </c>
      <c r="AE450" s="245" t="s">
        <v>12</v>
      </c>
    </row>
    <row r="451" spans="2:31" ht="15" customHeight="1" x14ac:dyDescent="0.35">
      <c r="B451" s="244">
        <v>101536</v>
      </c>
      <c r="C451" s="245" t="s">
        <v>1203</v>
      </c>
      <c r="D451" s="244">
        <v>2013</v>
      </c>
      <c r="E451" s="245" t="s">
        <v>12</v>
      </c>
      <c r="F451" s="240">
        <v>76093.556653599895</v>
      </c>
      <c r="G451" s="240" t="s">
        <v>1755</v>
      </c>
      <c r="H451" s="240" t="s">
        <v>12</v>
      </c>
      <c r="I451" s="240">
        <v>76093.556653599895</v>
      </c>
      <c r="J451" s="240">
        <v>0</v>
      </c>
      <c r="K451" s="240">
        <v>0</v>
      </c>
      <c r="L451" s="240">
        <v>0</v>
      </c>
      <c r="M451" s="240">
        <v>0</v>
      </c>
      <c r="N451" s="240" t="s">
        <v>12</v>
      </c>
      <c r="O451" s="240">
        <v>76093.556653599895</v>
      </c>
      <c r="P451" s="240">
        <v>0</v>
      </c>
      <c r="Q451" s="240">
        <v>0</v>
      </c>
      <c r="R451" s="240">
        <v>76093.556653599895</v>
      </c>
      <c r="S451" s="240">
        <v>0</v>
      </c>
      <c r="T451" s="245" t="s">
        <v>12</v>
      </c>
      <c r="U451" s="245" t="s">
        <v>316</v>
      </c>
      <c r="V451" s="245" t="s">
        <v>316</v>
      </c>
      <c r="W451" s="245" t="s">
        <v>777</v>
      </c>
      <c r="X451" s="245" t="s">
        <v>12</v>
      </c>
      <c r="Y451" s="245" t="s">
        <v>1204</v>
      </c>
      <c r="Z451" s="245" t="s">
        <v>320</v>
      </c>
      <c r="AA451" s="247">
        <v>95987</v>
      </c>
      <c r="AB451" s="245" t="s">
        <v>673</v>
      </c>
      <c r="AC451" s="245" t="s">
        <v>201</v>
      </c>
      <c r="AD451" s="245" t="s">
        <v>327</v>
      </c>
      <c r="AE451" s="245" t="s">
        <v>12</v>
      </c>
    </row>
    <row r="452" spans="2:31" ht="15" customHeight="1" x14ac:dyDescent="0.35">
      <c r="B452" s="244">
        <v>104418</v>
      </c>
      <c r="C452" s="245" t="s">
        <v>1794</v>
      </c>
      <c r="D452" s="244">
        <v>2013</v>
      </c>
      <c r="E452" s="245" t="s">
        <v>12</v>
      </c>
      <c r="F452" s="240">
        <v>11889.649976000001</v>
      </c>
      <c r="G452" s="240" t="s">
        <v>1755</v>
      </c>
      <c r="H452" s="240" t="s">
        <v>12</v>
      </c>
      <c r="I452" s="240">
        <v>11889.649976000001</v>
      </c>
      <c r="J452" s="240">
        <v>0</v>
      </c>
      <c r="K452" s="240">
        <v>0</v>
      </c>
      <c r="L452" s="240">
        <v>0</v>
      </c>
      <c r="M452" s="240">
        <v>0</v>
      </c>
      <c r="N452" s="240" t="s">
        <v>12</v>
      </c>
      <c r="O452" s="240">
        <v>0</v>
      </c>
      <c r="P452" s="240">
        <v>0</v>
      </c>
      <c r="Q452" s="240">
        <v>0</v>
      </c>
      <c r="R452" s="240">
        <v>0</v>
      </c>
      <c r="S452" s="240">
        <v>11889.649976000001</v>
      </c>
      <c r="T452" s="245" t="s">
        <v>12</v>
      </c>
      <c r="U452" s="245" t="s">
        <v>317</v>
      </c>
      <c r="V452" s="245" t="s">
        <v>317</v>
      </c>
      <c r="W452" s="245" t="s">
        <v>12</v>
      </c>
      <c r="X452" s="245" t="s">
        <v>12</v>
      </c>
      <c r="Y452" s="245" t="s">
        <v>1293</v>
      </c>
      <c r="Z452" s="245" t="s">
        <v>320</v>
      </c>
      <c r="AA452" s="247">
        <v>94560</v>
      </c>
      <c r="AB452" s="245" t="s">
        <v>1795</v>
      </c>
      <c r="AC452" s="245" t="s">
        <v>201</v>
      </c>
      <c r="AD452" s="245" t="s">
        <v>327</v>
      </c>
      <c r="AE452" s="245" t="s">
        <v>12</v>
      </c>
    </row>
    <row r="453" spans="2:31" ht="15" customHeight="1" x14ac:dyDescent="0.35">
      <c r="B453" s="244">
        <v>101228</v>
      </c>
      <c r="C453" s="245" t="s">
        <v>1208</v>
      </c>
      <c r="D453" s="244">
        <v>2013</v>
      </c>
      <c r="E453" s="245" t="s">
        <v>12</v>
      </c>
      <c r="F453" s="240">
        <v>307432.8786</v>
      </c>
      <c r="G453" s="240" t="s">
        <v>1755</v>
      </c>
      <c r="H453" s="240" t="s">
        <v>12</v>
      </c>
      <c r="I453" s="240">
        <v>15101.8786</v>
      </c>
      <c r="J453" s="240">
        <v>292331</v>
      </c>
      <c r="K453" s="240">
        <v>0</v>
      </c>
      <c r="L453" s="240">
        <v>0</v>
      </c>
      <c r="M453" s="240">
        <v>0</v>
      </c>
      <c r="N453" s="240" t="s">
        <v>12</v>
      </c>
      <c r="O453" s="240">
        <v>15101.8786</v>
      </c>
      <c r="P453" s="240">
        <v>0</v>
      </c>
      <c r="Q453" s="240">
        <v>0</v>
      </c>
      <c r="R453" s="240">
        <v>15101.9</v>
      </c>
      <c r="S453" s="240">
        <v>292330.97859999898</v>
      </c>
      <c r="T453" s="245" t="s">
        <v>12</v>
      </c>
      <c r="U453" s="245" t="s">
        <v>1889</v>
      </c>
      <c r="V453" s="245" t="s">
        <v>317</v>
      </c>
      <c r="W453" s="245" t="s">
        <v>467</v>
      </c>
      <c r="X453" s="245" t="s">
        <v>12</v>
      </c>
      <c r="Y453" s="245" t="s">
        <v>346</v>
      </c>
      <c r="Z453" s="245" t="s">
        <v>320</v>
      </c>
      <c r="AA453" s="247">
        <v>93308</v>
      </c>
      <c r="AB453" s="245" t="s">
        <v>352</v>
      </c>
      <c r="AC453" s="245" t="s">
        <v>201</v>
      </c>
      <c r="AD453" s="245" t="s">
        <v>458</v>
      </c>
      <c r="AE453" s="245" t="s">
        <v>12</v>
      </c>
    </row>
    <row r="454" spans="2:31" ht="15" customHeight="1" x14ac:dyDescent="0.35">
      <c r="B454" s="244">
        <v>104438</v>
      </c>
      <c r="C454" s="245" t="s">
        <v>1209</v>
      </c>
      <c r="D454" s="244">
        <v>2013</v>
      </c>
      <c r="E454" s="245" t="s">
        <v>12</v>
      </c>
      <c r="F454" s="240">
        <v>28439.604992</v>
      </c>
      <c r="G454" s="240" t="s">
        <v>1755</v>
      </c>
      <c r="H454" s="240" t="s">
        <v>12</v>
      </c>
      <c r="I454" s="240">
        <v>0</v>
      </c>
      <c r="J454" s="240">
        <v>0</v>
      </c>
      <c r="K454" s="240">
        <v>28439.604992</v>
      </c>
      <c r="L454" s="240">
        <v>0</v>
      </c>
      <c r="M454" s="240">
        <v>0</v>
      </c>
      <c r="N454" s="240" t="s">
        <v>12</v>
      </c>
      <c r="O454" s="240">
        <v>0</v>
      </c>
      <c r="P454" s="240">
        <v>28439.604992</v>
      </c>
      <c r="Q454" s="240">
        <v>0</v>
      </c>
      <c r="R454" s="240">
        <v>28439.604992</v>
      </c>
      <c r="S454" s="240">
        <v>0</v>
      </c>
      <c r="T454" s="245" t="s">
        <v>12</v>
      </c>
      <c r="U454" s="245" t="s">
        <v>316</v>
      </c>
      <c r="V454" s="245" t="s">
        <v>317</v>
      </c>
      <c r="W454" s="245" t="s">
        <v>430</v>
      </c>
      <c r="X454" s="245" t="s">
        <v>12</v>
      </c>
      <c r="Y454" s="245" t="s">
        <v>481</v>
      </c>
      <c r="Z454" s="245" t="s">
        <v>464</v>
      </c>
      <c r="AA454" s="247">
        <v>85012</v>
      </c>
      <c r="AB454" s="245" t="s">
        <v>446</v>
      </c>
      <c r="AC454" s="245" t="s">
        <v>394</v>
      </c>
      <c r="AD454" s="245" t="s">
        <v>395</v>
      </c>
      <c r="AE454" s="245" t="s">
        <v>12</v>
      </c>
    </row>
    <row r="455" spans="2:31" ht="15" customHeight="1" x14ac:dyDescent="0.35">
      <c r="B455" s="244">
        <v>104097</v>
      </c>
      <c r="C455" s="245" t="s">
        <v>1211</v>
      </c>
      <c r="D455" s="244">
        <v>2013</v>
      </c>
      <c r="E455" s="245" t="s">
        <v>12</v>
      </c>
      <c r="F455" s="240">
        <v>40231.347412364397</v>
      </c>
      <c r="G455" s="240" t="s">
        <v>1755</v>
      </c>
      <c r="H455" s="240" t="s">
        <v>12</v>
      </c>
      <c r="I455" s="240">
        <v>40231.347412364397</v>
      </c>
      <c r="J455" s="240">
        <v>0</v>
      </c>
      <c r="K455" s="240">
        <v>0</v>
      </c>
      <c r="L455" s="240">
        <v>0</v>
      </c>
      <c r="M455" s="240">
        <v>0</v>
      </c>
      <c r="N455" s="240" t="s">
        <v>12</v>
      </c>
      <c r="O455" s="240">
        <v>40231.347412364397</v>
      </c>
      <c r="P455" s="240">
        <v>0</v>
      </c>
      <c r="Q455" s="240">
        <v>0</v>
      </c>
      <c r="R455" s="240">
        <v>40231.347412364397</v>
      </c>
      <c r="S455" s="240">
        <v>0</v>
      </c>
      <c r="T455" s="245" t="s">
        <v>12</v>
      </c>
      <c r="U455" s="245" t="s">
        <v>316</v>
      </c>
      <c r="V455" s="245" t="s">
        <v>316</v>
      </c>
      <c r="W455" s="245" t="s">
        <v>350</v>
      </c>
      <c r="X455" s="245" t="s">
        <v>12</v>
      </c>
      <c r="Y455" s="245" t="s">
        <v>346</v>
      </c>
      <c r="Z455" s="245" t="s">
        <v>320</v>
      </c>
      <c r="AA455" s="247">
        <v>93307</v>
      </c>
      <c r="AB455" s="245" t="s">
        <v>342</v>
      </c>
      <c r="AC455" s="245" t="s">
        <v>343</v>
      </c>
      <c r="AD455" s="245" t="s">
        <v>344</v>
      </c>
      <c r="AE455" s="245" t="s">
        <v>12</v>
      </c>
    </row>
    <row r="456" spans="2:31" ht="15" customHeight="1" x14ac:dyDescent="0.35">
      <c r="B456" s="244">
        <v>104405</v>
      </c>
      <c r="C456" s="245" t="s">
        <v>1212</v>
      </c>
      <c r="D456" s="244">
        <v>2013</v>
      </c>
      <c r="E456" s="245" t="s">
        <v>12</v>
      </c>
      <c r="F456" s="240">
        <v>18364.0851003239</v>
      </c>
      <c r="G456" s="240" t="s">
        <v>1755</v>
      </c>
      <c r="H456" s="240" t="s">
        <v>12</v>
      </c>
      <c r="I456" s="240">
        <v>18364.0851003239</v>
      </c>
      <c r="J456" s="240">
        <v>0</v>
      </c>
      <c r="K456" s="240">
        <v>0</v>
      </c>
      <c r="L456" s="240">
        <v>0</v>
      </c>
      <c r="M456" s="240">
        <v>0</v>
      </c>
      <c r="N456" s="240" t="s">
        <v>12</v>
      </c>
      <c r="O456" s="240">
        <v>0</v>
      </c>
      <c r="P456" s="240">
        <v>0</v>
      </c>
      <c r="Q456" s="240">
        <v>0</v>
      </c>
      <c r="R456" s="240">
        <v>0</v>
      </c>
      <c r="S456" s="240">
        <v>18364.0851003239</v>
      </c>
      <c r="T456" s="245" t="s">
        <v>12</v>
      </c>
      <c r="U456" s="245" t="s">
        <v>317</v>
      </c>
      <c r="V456" s="245" t="s">
        <v>317</v>
      </c>
      <c r="W456" s="245" t="s">
        <v>12</v>
      </c>
      <c r="X456" s="245" t="s">
        <v>12</v>
      </c>
      <c r="Y456" s="245" t="s">
        <v>1213</v>
      </c>
      <c r="Z456" s="245" t="s">
        <v>320</v>
      </c>
      <c r="AA456" s="247">
        <v>94035</v>
      </c>
      <c r="AB456" s="245" t="s">
        <v>1214</v>
      </c>
      <c r="AC456" s="245" t="s">
        <v>201</v>
      </c>
      <c r="AD456" s="245" t="s">
        <v>327</v>
      </c>
      <c r="AE456" s="245" t="s">
        <v>12</v>
      </c>
    </row>
    <row r="457" spans="2:31" ht="15" customHeight="1" x14ac:dyDescent="0.35">
      <c r="B457" s="244">
        <v>101735</v>
      </c>
      <c r="C457" s="245" t="s">
        <v>2007</v>
      </c>
      <c r="D457" s="244">
        <v>2013</v>
      </c>
      <c r="E457" s="245" t="s">
        <v>12</v>
      </c>
      <c r="F457" s="240">
        <v>27020.958057789201</v>
      </c>
      <c r="G457" s="240" t="s">
        <v>1755</v>
      </c>
      <c r="H457" s="240" t="s">
        <v>12</v>
      </c>
      <c r="I457" s="240">
        <v>24777.958057789201</v>
      </c>
      <c r="J457" s="240">
        <v>2243</v>
      </c>
      <c r="K457" s="240">
        <v>0</v>
      </c>
      <c r="L457" s="240">
        <v>0</v>
      </c>
      <c r="M457" s="240">
        <v>0</v>
      </c>
      <c r="N457" s="240" t="s">
        <v>12</v>
      </c>
      <c r="O457" s="240">
        <v>24777.958057789201</v>
      </c>
      <c r="P457" s="240">
        <v>0</v>
      </c>
      <c r="Q457" s="240">
        <v>0</v>
      </c>
      <c r="R457" s="240">
        <v>24777.958057789201</v>
      </c>
      <c r="S457" s="240">
        <v>2243</v>
      </c>
      <c r="T457" s="245" t="s">
        <v>12</v>
      </c>
      <c r="U457" s="245" t="s">
        <v>316</v>
      </c>
      <c r="V457" s="245" t="s">
        <v>317</v>
      </c>
      <c r="W457" s="245" t="s">
        <v>350</v>
      </c>
      <c r="X457" s="245" t="s">
        <v>12</v>
      </c>
      <c r="Y457" s="245" t="s">
        <v>1279</v>
      </c>
      <c r="Z457" s="245" t="s">
        <v>320</v>
      </c>
      <c r="AA457" s="247">
        <v>92227</v>
      </c>
      <c r="AB457" s="245" t="s">
        <v>694</v>
      </c>
      <c r="AC457" s="245" t="s">
        <v>201</v>
      </c>
      <c r="AD457" s="245" t="s">
        <v>327</v>
      </c>
      <c r="AE457" s="245" t="s">
        <v>12</v>
      </c>
    </row>
    <row r="458" spans="2:31" ht="15" customHeight="1" x14ac:dyDescent="0.35">
      <c r="B458" s="244">
        <v>101314</v>
      </c>
      <c r="C458" s="245" t="s">
        <v>1215</v>
      </c>
      <c r="D458" s="244">
        <v>2013</v>
      </c>
      <c r="E458" s="245" t="s">
        <v>12</v>
      </c>
      <c r="F458" s="240">
        <v>573489.86913420004</v>
      </c>
      <c r="G458" s="240" t="s">
        <v>1755</v>
      </c>
      <c r="H458" s="240" t="s">
        <v>12</v>
      </c>
      <c r="I458" s="240">
        <v>545847.16913419904</v>
      </c>
      <c r="J458" s="240">
        <v>27642.7</v>
      </c>
      <c r="K458" s="240">
        <v>0</v>
      </c>
      <c r="L458" s="240">
        <v>0</v>
      </c>
      <c r="M458" s="240">
        <v>0</v>
      </c>
      <c r="N458" s="240" t="s">
        <v>12</v>
      </c>
      <c r="O458" s="240">
        <v>545847.16913419904</v>
      </c>
      <c r="P458" s="240">
        <v>0</v>
      </c>
      <c r="Q458" s="240">
        <v>0</v>
      </c>
      <c r="R458" s="240">
        <v>545847.16913419904</v>
      </c>
      <c r="S458" s="240">
        <v>27642.7</v>
      </c>
      <c r="T458" s="245" t="s">
        <v>12</v>
      </c>
      <c r="U458" s="245" t="s">
        <v>316</v>
      </c>
      <c r="V458" s="245" t="s">
        <v>316</v>
      </c>
      <c r="W458" s="245" t="s">
        <v>363</v>
      </c>
      <c r="X458" s="245" t="s">
        <v>12</v>
      </c>
      <c r="Y458" s="245" t="s">
        <v>657</v>
      </c>
      <c r="Z458" s="245" t="s">
        <v>320</v>
      </c>
      <c r="AA458" s="247">
        <v>93243</v>
      </c>
      <c r="AB458" s="245" t="s">
        <v>666</v>
      </c>
      <c r="AC458" s="245" t="s">
        <v>667</v>
      </c>
      <c r="AD458" s="245" t="s">
        <v>668</v>
      </c>
      <c r="AE458" s="245" t="s">
        <v>12</v>
      </c>
    </row>
    <row r="459" spans="2:31" ht="15" customHeight="1" x14ac:dyDescent="0.35">
      <c r="B459" s="244">
        <v>104408</v>
      </c>
      <c r="C459" s="245" t="s">
        <v>1216</v>
      </c>
      <c r="D459" s="244">
        <v>2013</v>
      </c>
      <c r="E459" s="245" t="s">
        <v>12</v>
      </c>
      <c r="F459" s="240">
        <v>8971.8504667399902</v>
      </c>
      <c r="G459" s="240" t="s">
        <v>1755</v>
      </c>
      <c r="H459" s="240" t="s">
        <v>12</v>
      </c>
      <c r="I459" s="240">
        <v>8971.8504667399902</v>
      </c>
      <c r="J459" s="240">
        <v>0</v>
      </c>
      <c r="K459" s="240">
        <v>0</v>
      </c>
      <c r="L459" s="240">
        <v>0</v>
      </c>
      <c r="M459" s="240">
        <v>0</v>
      </c>
      <c r="N459" s="240" t="s">
        <v>12</v>
      </c>
      <c r="O459" s="240">
        <v>0</v>
      </c>
      <c r="P459" s="240">
        <v>0</v>
      </c>
      <c r="Q459" s="240">
        <v>0</v>
      </c>
      <c r="R459" s="240">
        <v>0</v>
      </c>
      <c r="S459" s="240">
        <v>8971.8504667399902</v>
      </c>
      <c r="T459" s="245" t="s">
        <v>12</v>
      </c>
      <c r="U459" s="245" t="s">
        <v>317</v>
      </c>
      <c r="V459" s="245" t="s">
        <v>317</v>
      </c>
      <c r="W459" s="245" t="s">
        <v>12</v>
      </c>
      <c r="X459" s="245" t="s">
        <v>12</v>
      </c>
      <c r="Y459" s="245" t="s">
        <v>952</v>
      </c>
      <c r="Z459" s="245" t="s">
        <v>320</v>
      </c>
      <c r="AA459" s="247">
        <v>93246</v>
      </c>
      <c r="AB459" s="245" t="s">
        <v>861</v>
      </c>
      <c r="AC459" s="245" t="s">
        <v>201</v>
      </c>
      <c r="AD459" s="245" t="s">
        <v>327</v>
      </c>
      <c r="AE459" s="245" t="s">
        <v>12</v>
      </c>
    </row>
    <row r="460" spans="2:31" ht="15" customHeight="1" x14ac:dyDescent="0.35">
      <c r="B460" s="244">
        <v>104214</v>
      </c>
      <c r="C460" s="245" t="s">
        <v>1219</v>
      </c>
      <c r="D460" s="244">
        <v>2013</v>
      </c>
      <c r="E460" s="245" t="s">
        <v>12</v>
      </c>
      <c r="F460" s="240">
        <v>15602.053051516001</v>
      </c>
      <c r="G460" s="240" t="s">
        <v>1755</v>
      </c>
      <c r="H460" s="240" t="s">
        <v>12</v>
      </c>
      <c r="I460" s="240">
        <v>15602.053051516001</v>
      </c>
      <c r="J460" s="240">
        <v>0</v>
      </c>
      <c r="K460" s="240">
        <v>0</v>
      </c>
      <c r="L460" s="240">
        <v>0</v>
      </c>
      <c r="M460" s="240">
        <v>0</v>
      </c>
      <c r="N460" s="240" t="s">
        <v>12</v>
      </c>
      <c r="O460" s="240">
        <v>0</v>
      </c>
      <c r="P460" s="240">
        <v>0</v>
      </c>
      <c r="Q460" s="240">
        <v>0</v>
      </c>
      <c r="R460" s="240">
        <v>0</v>
      </c>
      <c r="S460" s="240">
        <v>15602.053051516001</v>
      </c>
      <c r="T460" s="245" t="s">
        <v>12</v>
      </c>
      <c r="U460" s="245" t="s">
        <v>317</v>
      </c>
      <c r="V460" s="245" t="s">
        <v>317</v>
      </c>
      <c r="W460" s="245" t="s">
        <v>12</v>
      </c>
      <c r="X460" s="245" t="s">
        <v>12</v>
      </c>
      <c r="Y460" s="245" t="s">
        <v>1220</v>
      </c>
      <c r="Z460" s="245" t="s">
        <v>320</v>
      </c>
      <c r="AA460" s="247" t="s">
        <v>1221</v>
      </c>
      <c r="AB460" s="245" t="s">
        <v>861</v>
      </c>
      <c r="AC460" s="245" t="s">
        <v>201</v>
      </c>
      <c r="AD460" s="245" t="s">
        <v>327</v>
      </c>
      <c r="AE460" s="245" t="s">
        <v>12</v>
      </c>
    </row>
    <row r="461" spans="2:31" ht="15" customHeight="1" x14ac:dyDescent="0.35">
      <c r="B461" s="244">
        <v>104035</v>
      </c>
      <c r="C461" s="245" t="s">
        <v>1222</v>
      </c>
      <c r="D461" s="244">
        <v>2013</v>
      </c>
      <c r="E461" s="245" t="s">
        <v>12</v>
      </c>
      <c r="F461" s="240">
        <v>25346.834107999901</v>
      </c>
      <c r="G461" s="240" t="s">
        <v>1755</v>
      </c>
      <c r="H461" s="240" t="s">
        <v>12</v>
      </c>
      <c r="I461" s="240">
        <v>25346.834107999901</v>
      </c>
      <c r="J461" s="240">
        <v>0</v>
      </c>
      <c r="K461" s="240">
        <v>0</v>
      </c>
      <c r="L461" s="240">
        <v>0</v>
      </c>
      <c r="M461" s="240">
        <v>0</v>
      </c>
      <c r="N461" s="240" t="s">
        <v>12</v>
      </c>
      <c r="O461" s="240">
        <v>0</v>
      </c>
      <c r="P461" s="240">
        <v>0</v>
      </c>
      <c r="Q461" s="240">
        <v>0</v>
      </c>
      <c r="R461" s="240">
        <v>0</v>
      </c>
      <c r="S461" s="240">
        <v>25346.834107999901</v>
      </c>
      <c r="T461" s="245" t="s">
        <v>12</v>
      </c>
      <c r="U461" s="245" t="s">
        <v>316</v>
      </c>
      <c r="V461" s="245" t="s">
        <v>317</v>
      </c>
      <c r="W461" s="245" t="s">
        <v>1859</v>
      </c>
      <c r="X461" s="245" t="s">
        <v>12</v>
      </c>
      <c r="Y461" s="245" t="s">
        <v>460</v>
      </c>
      <c r="Z461" s="245" t="s">
        <v>320</v>
      </c>
      <c r="AA461" s="247">
        <v>92134</v>
      </c>
      <c r="AB461" s="245" t="s">
        <v>861</v>
      </c>
      <c r="AC461" s="245" t="s">
        <v>201</v>
      </c>
      <c r="AD461" s="245" t="s">
        <v>327</v>
      </c>
      <c r="AE461" s="245" t="s">
        <v>12</v>
      </c>
    </row>
    <row r="462" spans="2:31" ht="15" customHeight="1" x14ac:dyDescent="0.35">
      <c r="B462" s="244">
        <v>2388</v>
      </c>
      <c r="C462" s="245" t="s">
        <v>1229</v>
      </c>
      <c r="D462" s="244">
        <v>2013</v>
      </c>
      <c r="E462" s="245" t="s">
        <v>12</v>
      </c>
      <c r="F462" s="240">
        <v>0</v>
      </c>
      <c r="G462" s="240" t="s">
        <v>1755</v>
      </c>
      <c r="H462" s="240" t="s">
        <v>12</v>
      </c>
      <c r="I462" s="240">
        <v>0</v>
      </c>
      <c r="J462" s="240">
        <v>0</v>
      </c>
      <c r="K462" s="240">
        <v>0</v>
      </c>
      <c r="L462" s="240">
        <v>0</v>
      </c>
      <c r="M462" s="240">
        <v>0</v>
      </c>
      <c r="N462" s="240" t="s">
        <v>12</v>
      </c>
      <c r="O462" s="240">
        <v>0</v>
      </c>
      <c r="P462" s="240">
        <v>0</v>
      </c>
      <c r="Q462" s="240">
        <v>0</v>
      </c>
      <c r="R462" s="240">
        <v>0</v>
      </c>
      <c r="S462" s="240">
        <v>0</v>
      </c>
      <c r="T462" s="245" t="s">
        <v>12</v>
      </c>
      <c r="U462" s="245" t="s">
        <v>316</v>
      </c>
      <c r="V462" s="245" t="s">
        <v>317</v>
      </c>
      <c r="W462" s="245" t="s">
        <v>350</v>
      </c>
      <c r="X462" s="245" t="s">
        <v>12</v>
      </c>
      <c r="Y462" s="245" t="s">
        <v>1230</v>
      </c>
      <c r="Z462" s="245" t="s">
        <v>1231</v>
      </c>
      <c r="AA462" s="247">
        <v>89146</v>
      </c>
      <c r="AB462" s="245" t="s">
        <v>560</v>
      </c>
      <c r="AC462" s="245" t="s">
        <v>322</v>
      </c>
      <c r="AD462" s="245" t="s">
        <v>323</v>
      </c>
      <c r="AE462" s="245" t="s">
        <v>12</v>
      </c>
    </row>
    <row r="463" spans="2:31" ht="15" customHeight="1" x14ac:dyDescent="0.35">
      <c r="B463" s="244">
        <v>101697</v>
      </c>
      <c r="C463" s="245" t="s">
        <v>1232</v>
      </c>
      <c r="D463" s="244">
        <v>2013</v>
      </c>
      <c r="E463" s="245" t="s">
        <v>12</v>
      </c>
      <c r="F463" s="240">
        <v>25022.517157599901</v>
      </c>
      <c r="G463" s="240" t="s">
        <v>1755</v>
      </c>
      <c r="H463" s="240" t="s">
        <v>12</v>
      </c>
      <c r="I463" s="240">
        <v>25022.517157599901</v>
      </c>
      <c r="J463" s="240">
        <v>0</v>
      </c>
      <c r="K463" s="240">
        <v>0</v>
      </c>
      <c r="L463" s="240">
        <v>0</v>
      </c>
      <c r="M463" s="240">
        <v>0</v>
      </c>
      <c r="N463" s="240" t="s">
        <v>12</v>
      </c>
      <c r="O463" s="240">
        <v>25022.517157599901</v>
      </c>
      <c r="P463" s="240">
        <v>0</v>
      </c>
      <c r="Q463" s="240">
        <v>0</v>
      </c>
      <c r="R463" s="240">
        <v>25022.517157599901</v>
      </c>
      <c r="S463" s="240">
        <v>0</v>
      </c>
      <c r="T463" s="245" t="s">
        <v>12</v>
      </c>
      <c r="U463" s="245" t="s">
        <v>316</v>
      </c>
      <c r="V463" s="245" t="s">
        <v>316</v>
      </c>
      <c r="W463" s="245" t="s">
        <v>2118</v>
      </c>
      <c r="X463" s="245" t="s">
        <v>12</v>
      </c>
      <c r="Y463" s="245" t="s">
        <v>351</v>
      </c>
      <c r="Z463" s="245" t="s">
        <v>320</v>
      </c>
      <c r="AA463" s="247">
        <v>90813</v>
      </c>
      <c r="AB463" s="245" t="s">
        <v>923</v>
      </c>
      <c r="AC463" s="245" t="s">
        <v>201</v>
      </c>
      <c r="AD463" s="245" t="s">
        <v>327</v>
      </c>
      <c r="AE463" s="245" t="s">
        <v>12</v>
      </c>
    </row>
    <row r="464" spans="2:31" ht="15" customHeight="1" x14ac:dyDescent="0.35">
      <c r="B464" s="244">
        <v>104415</v>
      </c>
      <c r="C464" s="245" t="s">
        <v>1233</v>
      </c>
      <c r="D464" s="244">
        <v>2013</v>
      </c>
      <c r="E464" s="245" t="s">
        <v>12</v>
      </c>
      <c r="F464" s="240">
        <v>19639.2423452</v>
      </c>
      <c r="G464" s="240" t="s">
        <v>1755</v>
      </c>
      <c r="H464" s="240" t="s">
        <v>12</v>
      </c>
      <c r="I464" s="240">
        <v>19639.2423452</v>
      </c>
      <c r="J464" s="240">
        <v>0</v>
      </c>
      <c r="K464" s="240">
        <v>0</v>
      </c>
      <c r="L464" s="240">
        <v>0</v>
      </c>
      <c r="M464" s="240">
        <v>0</v>
      </c>
      <c r="N464" s="240" t="s">
        <v>12</v>
      </c>
      <c r="O464" s="240">
        <v>0</v>
      </c>
      <c r="P464" s="240">
        <v>0</v>
      </c>
      <c r="Q464" s="240">
        <v>0</v>
      </c>
      <c r="R464" s="240">
        <v>0</v>
      </c>
      <c r="S464" s="240">
        <v>19639.2423452</v>
      </c>
      <c r="T464" s="245" t="s">
        <v>12</v>
      </c>
      <c r="U464" s="245" t="s">
        <v>317</v>
      </c>
      <c r="V464" s="245" t="s">
        <v>317</v>
      </c>
      <c r="W464" s="245" t="s">
        <v>12</v>
      </c>
      <c r="X464" s="245" t="s">
        <v>12</v>
      </c>
      <c r="Y464" s="245" t="s">
        <v>329</v>
      </c>
      <c r="Z464" s="245" t="s">
        <v>320</v>
      </c>
      <c r="AA464" s="247">
        <v>94804</v>
      </c>
      <c r="AB464" s="245" t="s">
        <v>923</v>
      </c>
      <c r="AC464" s="245" t="s">
        <v>201</v>
      </c>
      <c r="AD464" s="245" t="s">
        <v>327</v>
      </c>
      <c r="AE464" s="245" t="s">
        <v>12</v>
      </c>
    </row>
    <row r="465" spans="2:31" ht="15" customHeight="1" x14ac:dyDescent="0.35">
      <c r="B465" s="244">
        <v>100195</v>
      </c>
      <c r="C465" s="245" t="s">
        <v>1235</v>
      </c>
      <c r="D465" s="244">
        <v>2013</v>
      </c>
      <c r="E465" s="245" t="s">
        <v>12</v>
      </c>
      <c r="F465" s="240">
        <v>242056.166400015</v>
      </c>
      <c r="G465" s="240" t="s">
        <v>1755</v>
      </c>
      <c r="H465" s="240" t="s">
        <v>12</v>
      </c>
      <c r="I465" s="240">
        <v>242056.166400015</v>
      </c>
      <c r="J465" s="240">
        <v>0</v>
      </c>
      <c r="K465" s="240">
        <v>0</v>
      </c>
      <c r="L465" s="240">
        <v>0</v>
      </c>
      <c r="M465" s="240">
        <v>0</v>
      </c>
      <c r="N465" s="240" t="s">
        <v>12</v>
      </c>
      <c r="O465" s="240">
        <v>242056.166400015</v>
      </c>
      <c r="P465" s="240">
        <v>0</v>
      </c>
      <c r="Q465" s="240">
        <v>0</v>
      </c>
      <c r="R465" s="240">
        <v>242056.166400015</v>
      </c>
      <c r="S465" s="240">
        <v>0</v>
      </c>
      <c r="T465" s="245" t="s">
        <v>12</v>
      </c>
      <c r="U465" s="245" t="s">
        <v>316</v>
      </c>
      <c r="V465" s="245" t="s">
        <v>316</v>
      </c>
      <c r="W465" s="245" t="s">
        <v>381</v>
      </c>
      <c r="X465" s="245" t="s">
        <v>12</v>
      </c>
      <c r="Y465" s="245" t="s">
        <v>1236</v>
      </c>
      <c r="Z465" s="245" t="s">
        <v>320</v>
      </c>
      <c r="AA465" s="247">
        <v>91761</v>
      </c>
      <c r="AB465" s="245" t="s">
        <v>601</v>
      </c>
      <c r="AC465" s="245" t="s">
        <v>201</v>
      </c>
      <c r="AD465" s="245" t="s">
        <v>327</v>
      </c>
      <c r="AE465" s="245" t="s">
        <v>12</v>
      </c>
    </row>
    <row r="466" spans="2:31" ht="15" customHeight="1" x14ac:dyDescent="0.35">
      <c r="B466" s="244">
        <v>101356</v>
      </c>
      <c r="C466" s="245" t="s">
        <v>1237</v>
      </c>
      <c r="D466" s="244">
        <v>2013</v>
      </c>
      <c r="E466" s="245" t="s">
        <v>12</v>
      </c>
      <c r="F466" s="240">
        <v>121991.52656971601</v>
      </c>
      <c r="G466" s="240" t="s">
        <v>1755</v>
      </c>
      <c r="H466" s="240" t="s">
        <v>12</v>
      </c>
      <c r="I466" s="240">
        <v>121991.52656971601</v>
      </c>
      <c r="J466" s="240">
        <v>0</v>
      </c>
      <c r="K466" s="240">
        <v>0</v>
      </c>
      <c r="L466" s="240">
        <v>0</v>
      </c>
      <c r="M466" s="240">
        <v>0</v>
      </c>
      <c r="N466" s="240" t="s">
        <v>12</v>
      </c>
      <c r="O466" s="240">
        <v>121991.52656971601</v>
      </c>
      <c r="P466" s="240">
        <v>0</v>
      </c>
      <c r="Q466" s="240">
        <v>0</v>
      </c>
      <c r="R466" s="240">
        <v>121991.52656971601</v>
      </c>
      <c r="S466" s="240">
        <v>0</v>
      </c>
      <c r="T466" s="245" t="s">
        <v>12</v>
      </c>
      <c r="U466" s="245" t="s">
        <v>316</v>
      </c>
      <c r="V466" s="245" t="s">
        <v>316</v>
      </c>
      <c r="W466" s="245" t="s">
        <v>489</v>
      </c>
      <c r="X466" s="245" t="s">
        <v>12</v>
      </c>
      <c r="Y466" s="245" t="s">
        <v>846</v>
      </c>
      <c r="Z466" s="245" t="s">
        <v>320</v>
      </c>
      <c r="AA466" s="247">
        <v>90333</v>
      </c>
      <c r="AB466" s="245" t="s">
        <v>1045</v>
      </c>
      <c r="AC466" s="245" t="s">
        <v>201</v>
      </c>
      <c r="AD466" s="245" t="s">
        <v>327</v>
      </c>
      <c r="AE466" s="245" t="s">
        <v>12</v>
      </c>
    </row>
    <row r="467" spans="2:31" ht="15" customHeight="1" x14ac:dyDescent="0.35">
      <c r="B467" s="244">
        <v>104136</v>
      </c>
      <c r="C467" s="245" t="s">
        <v>1862</v>
      </c>
      <c r="D467" s="244">
        <v>2013</v>
      </c>
      <c r="E467" s="245" t="s">
        <v>12</v>
      </c>
      <c r="F467" s="240">
        <v>22961.498314799901</v>
      </c>
      <c r="G467" s="240" t="s">
        <v>1755</v>
      </c>
      <c r="H467" s="240" t="s">
        <v>12</v>
      </c>
      <c r="I467" s="240">
        <v>22961.498314799901</v>
      </c>
      <c r="J467" s="240">
        <v>0</v>
      </c>
      <c r="K467" s="240">
        <v>0</v>
      </c>
      <c r="L467" s="240">
        <v>0</v>
      </c>
      <c r="M467" s="240">
        <v>0</v>
      </c>
      <c r="N467" s="240" t="s">
        <v>12</v>
      </c>
      <c r="O467" s="240">
        <v>22961.498314799901</v>
      </c>
      <c r="P467" s="240">
        <v>0</v>
      </c>
      <c r="Q467" s="240">
        <v>0</v>
      </c>
      <c r="R467" s="240">
        <v>22961.498314799901</v>
      </c>
      <c r="S467" s="240">
        <v>0</v>
      </c>
      <c r="T467" s="245" t="s">
        <v>12</v>
      </c>
      <c r="U467" s="245" t="s">
        <v>316</v>
      </c>
      <c r="V467" s="245" t="s">
        <v>316</v>
      </c>
      <c r="W467" s="245" t="s">
        <v>381</v>
      </c>
      <c r="X467" s="245" t="s">
        <v>12</v>
      </c>
      <c r="Y467" s="245" t="s">
        <v>506</v>
      </c>
      <c r="Z467" s="245" t="s">
        <v>320</v>
      </c>
      <c r="AA467" s="247">
        <v>90040</v>
      </c>
      <c r="AB467" s="245" t="s">
        <v>601</v>
      </c>
      <c r="AC467" s="245" t="s">
        <v>201</v>
      </c>
      <c r="AD467" s="245" t="s">
        <v>327</v>
      </c>
      <c r="AE467" s="245" t="s">
        <v>12</v>
      </c>
    </row>
    <row r="468" spans="2:31" ht="15" customHeight="1" x14ac:dyDescent="0.35">
      <c r="B468" s="244">
        <v>104611</v>
      </c>
      <c r="C468" s="245" t="s">
        <v>1238</v>
      </c>
      <c r="D468" s="244">
        <v>2013</v>
      </c>
      <c r="E468" s="245" t="s">
        <v>12</v>
      </c>
      <c r="F468" s="240">
        <v>11635.117854399999</v>
      </c>
      <c r="G468" s="240" t="s">
        <v>1755</v>
      </c>
      <c r="H468" s="240" t="s">
        <v>12</v>
      </c>
      <c r="I468" s="240">
        <v>11635.117854399999</v>
      </c>
      <c r="J468" s="240">
        <v>0</v>
      </c>
      <c r="K468" s="240">
        <v>0</v>
      </c>
      <c r="L468" s="240">
        <v>0</v>
      </c>
      <c r="M468" s="240">
        <v>0</v>
      </c>
      <c r="N468" s="240" t="s">
        <v>12</v>
      </c>
      <c r="O468" s="240">
        <v>0</v>
      </c>
      <c r="P468" s="240">
        <v>0</v>
      </c>
      <c r="Q468" s="240">
        <v>0</v>
      </c>
      <c r="R468" s="240">
        <v>0</v>
      </c>
      <c r="S468" s="240">
        <v>11635.117854399999</v>
      </c>
      <c r="T468" s="245" t="s">
        <v>12</v>
      </c>
      <c r="U468" s="245" t="s">
        <v>317</v>
      </c>
      <c r="V468" s="245" t="s">
        <v>317</v>
      </c>
      <c r="W468" s="245" t="s">
        <v>12</v>
      </c>
      <c r="X468" s="245" t="s">
        <v>12</v>
      </c>
      <c r="Y468" s="245" t="s">
        <v>762</v>
      </c>
      <c r="Z468" s="245" t="s">
        <v>320</v>
      </c>
      <c r="AA468" s="247">
        <v>92660</v>
      </c>
      <c r="AB468" s="245" t="s">
        <v>1057</v>
      </c>
      <c r="AC468" s="245" t="s">
        <v>201</v>
      </c>
      <c r="AD468" s="245" t="s">
        <v>327</v>
      </c>
      <c r="AE468" s="245" t="s">
        <v>12</v>
      </c>
    </row>
    <row r="469" spans="2:31" ht="15" customHeight="1" x14ac:dyDescent="0.35">
      <c r="B469" s="244">
        <v>104225</v>
      </c>
      <c r="C469" s="245" t="s">
        <v>2008</v>
      </c>
      <c r="D469" s="244">
        <v>2013</v>
      </c>
      <c r="E469" s="245" t="s">
        <v>12</v>
      </c>
      <c r="F469" s="240">
        <v>65671.656479936006</v>
      </c>
      <c r="G469" s="240" t="s">
        <v>1755</v>
      </c>
      <c r="H469" s="240" t="s">
        <v>12</v>
      </c>
      <c r="I469" s="240">
        <v>0</v>
      </c>
      <c r="J469" s="240">
        <v>0</v>
      </c>
      <c r="K469" s="240">
        <v>0</v>
      </c>
      <c r="L469" s="240">
        <v>0</v>
      </c>
      <c r="M469" s="240">
        <v>65671.656479936006</v>
      </c>
      <c r="N469" s="240" t="s">
        <v>12</v>
      </c>
      <c r="O469" s="240">
        <v>0</v>
      </c>
      <c r="P469" s="240">
        <v>0</v>
      </c>
      <c r="Q469" s="240">
        <v>23323.624479936101</v>
      </c>
      <c r="R469" s="240">
        <v>23323.624479936101</v>
      </c>
      <c r="S469" s="240">
        <v>42348.031999999897</v>
      </c>
      <c r="T469" s="245" t="s">
        <v>12</v>
      </c>
      <c r="U469" s="245" t="s">
        <v>480</v>
      </c>
      <c r="V469" s="245" t="s">
        <v>317</v>
      </c>
      <c r="W469" s="245" t="s">
        <v>336</v>
      </c>
      <c r="X469" s="245" t="s">
        <v>12</v>
      </c>
      <c r="Y469" s="245" t="s">
        <v>1240</v>
      </c>
      <c r="Z469" s="245" t="s">
        <v>943</v>
      </c>
      <c r="AA469" s="247">
        <v>33408</v>
      </c>
      <c r="AB469" s="245" t="s">
        <v>321</v>
      </c>
      <c r="AC469" s="245" t="s">
        <v>322</v>
      </c>
      <c r="AD469" s="245" t="s">
        <v>323</v>
      </c>
      <c r="AE469" s="245" t="s">
        <v>12</v>
      </c>
    </row>
    <row r="470" spans="2:31" ht="15" customHeight="1" x14ac:dyDescent="0.35">
      <c r="B470" s="244">
        <v>101710</v>
      </c>
      <c r="C470" s="245" t="s">
        <v>2009</v>
      </c>
      <c r="D470" s="244">
        <v>2013</v>
      </c>
      <c r="E470" s="245" t="s">
        <v>12</v>
      </c>
      <c r="F470" s="240">
        <v>3813.1289052591901</v>
      </c>
      <c r="G470" s="240" t="s">
        <v>1755</v>
      </c>
      <c r="H470" s="240" t="s">
        <v>12</v>
      </c>
      <c r="I470" s="240">
        <v>19.128905259187501</v>
      </c>
      <c r="J470" s="240">
        <v>3794</v>
      </c>
      <c r="K470" s="240">
        <v>0</v>
      </c>
      <c r="L470" s="240">
        <v>0</v>
      </c>
      <c r="M470" s="240">
        <v>0</v>
      </c>
      <c r="N470" s="240" t="s">
        <v>12</v>
      </c>
      <c r="O470" s="240">
        <v>0</v>
      </c>
      <c r="P470" s="240">
        <v>0</v>
      </c>
      <c r="Q470" s="240">
        <v>0</v>
      </c>
      <c r="R470" s="240">
        <v>0</v>
      </c>
      <c r="S470" s="240">
        <v>3813.1289052591901</v>
      </c>
      <c r="T470" s="245" t="s">
        <v>12</v>
      </c>
      <c r="U470" s="245" t="s">
        <v>317</v>
      </c>
      <c r="V470" s="245" t="s">
        <v>317</v>
      </c>
      <c r="W470" s="245" t="s">
        <v>12</v>
      </c>
      <c r="X470" s="245" t="s">
        <v>12</v>
      </c>
      <c r="Y470" s="245" t="s">
        <v>725</v>
      </c>
      <c r="Z470" s="245" t="s">
        <v>320</v>
      </c>
      <c r="AA470" s="247">
        <v>92324</v>
      </c>
      <c r="AB470" s="245" t="s">
        <v>411</v>
      </c>
      <c r="AC470" s="245" t="s">
        <v>201</v>
      </c>
      <c r="AD470" s="245" t="s">
        <v>354</v>
      </c>
      <c r="AE470" s="245" t="s">
        <v>12</v>
      </c>
    </row>
    <row r="471" spans="2:31" ht="15" customHeight="1" x14ac:dyDescent="0.35">
      <c r="B471" s="244">
        <v>101033</v>
      </c>
      <c r="C471" s="245" t="s">
        <v>1863</v>
      </c>
      <c r="D471" s="244">
        <v>2013</v>
      </c>
      <c r="E471" s="245" t="s">
        <v>12</v>
      </c>
      <c r="F471" s="240">
        <v>9121.7520727903702</v>
      </c>
      <c r="G471" s="240" t="s">
        <v>1755</v>
      </c>
      <c r="H471" s="240" t="s">
        <v>12</v>
      </c>
      <c r="I471" s="240">
        <v>45.752072790375003</v>
      </c>
      <c r="J471" s="240">
        <v>9076</v>
      </c>
      <c r="K471" s="240">
        <v>0</v>
      </c>
      <c r="L471" s="240">
        <v>0</v>
      </c>
      <c r="M471" s="240">
        <v>0</v>
      </c>
      <c r="N471" s="240" t="s">
        <v>12</v>
      </c>
      <c r="O471" s="240">
        <v>0</v>
      </c>
      <c r="P471" s="240">
        <v>0</v>
      </c>
      <c r="Q471" s="240">
        <v>0</v>
      </c>
      <c r="R471" s="240">
        <v>0</v>
      </c>
      <c r="S471" s="240">
        <v>9121.7520727903702</v>
      </c>
      <c r="T471" s="245" t="s">
        <v>12</v>
      </c>
      <c r="U471" s="245" t="s">
        <v>317</v>
      </c>
      <c r="V471" s="245" t="s">
        <v>317</v>
      </c>
      <c r="W471" s="245" t="s">
        <v>12</v>
      </c>
      <c r="X471" s="245" t="s">
        <v>12</v>
      </c>
      <c r="Y471" s="245" t="s">
        <v>627</v>
      </c>
      <c r="Z471" s="245" t="s">
        <v>320</v>
      </c>
      <c r="AA471" s="247">
        <v>92336</v>
      </c>
      <c r="AB471" s="245" t="s">
        <v>411</v>
      </c>
      <c r="AC471" s="245" t="s">
        <v>201</v>
      </c>
      <c r="AD471" s="245" t="s">
        <v>354</v>
      </c>
      <c r="AE471" s="245" t="s">
        <v>12</v>
      </c>
    </row>
    <row r="472" spans="2:31" ht="15" customHeight="1" x14ac:dyDescent="0.35">
      <c r="B472" s="244">
        <v>101434</v>
      </c>
      <c r="C472" s="245" t="s">
        <v>2010</v>
      </c>
      <c r="D472" s="244">
        <v>2013</v>
      </c>
      <c r="E472" s="245" t="s">
        <v>12</v>
      </c>
      <c r="F472" s="240">
        <v>7373.9876755626901</v>
      </c>
      <c r="G472" s="240" t="s">
        <v>1755</v>
      </c>
      <c r="H472" s="240" t="s">
        <v>12</v>
      </c>
      <c r="I472" s="240">
        <v>36.9876755626875</v>
      </c>
      <c r="J472" s="240">
        <v>7337</v>
      </c>
      <c r="K472" s="240">
        <v>0</v>
      </c>
      <c r="L472" s="240">
        <v>0</v>
      </c>
      <c r="M472" s="240">
        <v>0</v>
      </c>
      <c r="N472" s="240" t="s">
        <v>12</v>
      </c>
      <c r="O472" s="240">
        <v>0</v>
      </c>
      <c r="P472" s="240">
        <v>0</v>
      </c>
      <c r="Q472" s="240">
        <v>0</v>
      </c>
      <c r="R472" s="240">
        <v>0</v>
      </c>
      <c r="S472" s="240">
        <v>7373.9876755626901</v>
      </c>
      <c r="T472" s="245" t="s">
        <v>12</v>
      </c>
      <c r="U472" s="245" t="s">
        <v>317</v>
      </c>
      <c r="V472" s="245" t="s">
        <v>317</v>
      </c>
      <c r="W472" s="245" t="s">
        <v>12</v>
      </c>
      <c r="X472" s="245" t="s">
        <v>12</v>
      </c>
      <c r="Y472" s="245" t="s">
        <v>1236</v>
      </c>
      <c r="Z472" s="245" t="s">
        <v>320</v>
      </c>
      <c r="AA472" s="247">
        <v>91761</v>
      </c>
      <c r="AB472" s="245" t="s">
        <v>411</v>
      </c>
      <c r="AC472" s="245" t="s">
        <v>201</v>
      </c>
      <c r="AD472" s="245" t="s">
        <v>354</v>
      </c>
      <c r="AE472" s="245" t="s">
        <v>12</v>
      </c>
    </row>
    <row r="473" spans="2:31" ht="15" customHeight="1" x14ac:dyDescent="0.35">
      <c r="B473" s="244">
        <v>3018</v>
      </c>
      <c r="C473" s="245" t="s">
        <v>2011</v>
      </c>
      <c r="D473" s="244">
        <v>2013</v>
      </c>
      <c r="E473" s="245" t="s">
        <v>12</v>
      </c>
      <c r="F473" s="240">
        <v>360932.874531999</v>
      </c>
      <c r="G473" s="240" t="s">
        <v>1755</v>
      </c>
      <c r="H473" s="240" t="s">
        <v>12</v>
      </c>
      <c r="I473" s="240">
        <v>0</v>
      </c>
      <c r="J473" s="240">
        <v>0</v>
      </c>
      <c r="K473" s="240">
        <v>0</v>
      </c>
      <c r="L473" s="240">
        <v>0</v>
      </c>
      <c r="M473" s="240">
        <v>360932.874531999</v>
      </c>
      <c r="N473" s="240" t="s">
        <v>12</v>
      </c>
      <c r="O473" s="240">
        <v>0</v>
      </c>
      <c r="P473" s="240">
        <v>0</v>
      </c>
      <c r="Q473" s="240">
        <v>0</v>
      </c>
      <c r="R473" s="240">
        <v>0</v>
      </c>
      <c r="S473" s="240">
        <v>360932.874531999</v>
      </c>
      <c r="T473" s="245" t="s">
        <v>12</v>
      </c>
      <c r="U473" s="245" t="s">
        <v>316</v>
      </c>
      <c r="V473" s="245" t="s">
        <v>317</v>
      </c>
      <c r="W473" s="245" t="s">
        <v>2118</v>
      </c>
      <c r="X473" s="245" t="s">
        <v>12</v>
      </c>
      <c r="Y473" s="245" t="s">
        <v>460</v>
      </c>
      <c r="Z473" s="245" t="s">
        <v>320</v>
      </c>
      <c r="AA473" s="247">
        <v>92101</v>
      </c>
      <c r="AB473" s="245" t="s">
        <v>663</v>
      </c>
      <c r="AC473" s="245" t="s">
        <v>322</v>
      </c>
      <c r="AD473" s="245" t="s">
        <v>323</v>
      </c>
      <c r="AE473" s="245" t="s">
        <v>12</v>
      </c>
    </row>
    <row r="474" spans="2:31" ht="15" customHeight="1" x14ac:dyDescent="0.35">
      <c r="B474" s="244">
        <v>2500</v>
      </c>
      <c r="C474" s="245" t="s">
        <v>2089</v>
      </c>
      <c r="D474" s="244">
        <v>2013</v>
      </c>
      <c r="E474" s="245" t="s">
        <v>12</v>
      </c>
      <c r="F474" s="240">
        <v>22222.044934000001</v>
      </c>
      <c r="G474" s="240" t="s">
        <v>1755</v>
      </c>
      <c r="H474" s="240" t="s">
        <v>12</v>
      </c>
      <c r="I474" s="240">
        <v>0</v>
      </c>
      <c r="J474" s="240">
        <v>0</v>
      </c>
      <c r="K474" s="240">
        <v>0</v>
      </c>
      <c r="L474" s="240">
        <v>0</v>
      </c>
      <c r="M474" s="240">
        <v>22222.044934000001</v>
      </c>
      <c r="N474" s="240" t="s">
        <v>12</v>
      </c>
      <c r="O474" s="240">
        <v>0</v>
      </c>
      <c r="P474" s="240">
        <v>0</v>
      </c>
      <c r="Q474" s="240">
        <v>21993.044934000001</v>
      </c>
      <c r="R474" s="240">
        <v>21993.044934000001</v>
      </c>
      <c r="S474" s="240">
        <v>229</v>
      </c>
      <c r="T474" s="245" t="s">
        <v>12</v>
      </c>
      <c r="U474" s="245" t="s">
        <v>316</v>
      </c>
      <c r="V474" s="245" t="s">
        <v>317</v>
      </c>
      <c r="W474" s="245" t="s">
        <v>2118</v>
      </c>
      <c r="X474" s="245" t="s">
        <v>12</v>
      </c>
      <c r="Y474" s="245" t="s">
        <v>1867</v>
      </c>
      <c r="Z474" s="245" t="s">
        <v>1868</v>
      </c>
      <c r="AA474" s="247">
        <v>6902</v>
      </c>
      <c r="AB474" s="245" t="s">
        <v>717</v>
      </c>
      <c r="AC474" s="245" t="s">
        <v>322</v>
      </c>
      <c r="AD474" s="245" t="s">
        <v>323</v>
      </c>
      <c r="AE474" s="245" t="s">
        <v>12</v>
      </c>
    </row>
    <row r="475" spans="2:31" ht="15" customHeight="1" x14ac:dyDescent="0.35">
      <c r="B475" s="244">
        <v>104445</v>
      </c>
      <c r="C475" s="245" t="s">
        <v>1870</v>
      </c>
      <c r="D475" s="244">
        <v>2013</v>
      </c>
      <c r="E475" s="245" t="s">
        <v>12</v>
      </c>
      <c r="F475" s="240">
        <v>30288.988531999901</v>
      </c>
      <c r="G475" s="240" t="s">
        <v>1755</v>
      </c>
      <c r="H475" s="240" t="s">
        <v>12</v>
      </c>
      <c r="I475" s="240">
        <v>0</v>
      </c>
      <c r="J475" s="240">
        <v>0</v>
      </c>
      <c r="K475" s="240">
        <v>28639.122132</v>
      </c>
      <c r="L475" s="240">
        <v>1649.8664000000001</v>
      </c>
      <c r="M475" s="240">
        <v>0</v>
      </c>
      <c r="N475" s="240" t="s">
        <v>12</v>
      </c>
      <c r="O475" s="240">
        <v>0</v>
      </c>
      <c r="P475" s="240">
        <v>28639.122132</v>
      </c>
      <c r="Q475" s="240">
        <v>0</v>
      </c>
      <c r="R475" s="240">
        <v>28639.122132</v>
      </c>
      <c r="S475" s="240">
        <v>1649.8664000000001</v>
      </c>
      <c r="T475" s="245" t="s">
        <v>12</v>
      </c>
      <c r="U475" s="245" t="s">
        <v>316</v>
      </c>
      <c r="V475" s="245" t="s">
        <v>317</v>
      </c>
      <c r="W475" s="245" t="s">
        <v>2115</v>
      </c>
      <c r="X475" s="245" t="s">
        <v>12</v>
      </c>
      <c r="Y475" s="245" t="s">
        <v>2012</v>
      </c>
      <c r="Z475" s="245" t="s">
        <v>688</v>
      </c>
      <c r="AA475" s="247">
        <v>80111</v>
      </c>
      <c r="AB475" s="245" t="s">
        <v>450</v>
      </c>
      <c r="AC475" s="245" t="s">
        <v>394</v>
      </c>
      <c r="AD475" s="245" t="s">
        <v>395</v>
      </c>
      <c r="AE475" s="245" t="s">
        <v>12</v>
      </c>
    </row>
    <row r="476" spans="2:31" ht="15" customHeight="1" x14ac:dyDescent="0.35">
      <c r="B476" s="244">
        <v>104420</v>
      </c>
      <c r="C476" s="245" t="s">
        <v>1241</v>
      </c>
      <c r="D476" s="244">
        <v>2013</v>
      </c>
      <c r="E476" s="245" t="s">
        <v>12</v>
      </c>
      <c r="F476" s="240">
        <v>8910.7306439999902</v>
      </c>
      <c r="G476" s="240" t="s">
        <v>1755</v>
      </c>
      <c r="H476" s="240" t="s">
        <v>12</v>
      </c>
      <c r="I476" s="240">
        <v>8910.7306439999902</v>
      </c>
      <c r="J476" s="240">
        <v>0</v>
      </c>
      <c r="K476" s="240">
        <v>0</v>
      </c>
      <c r="L476" s="240">
        <v>0</v>
      </c>
      <c r="M476" s="240">
        <v>0</v>
      </c>
      <c r="N476" s="240" t="s">
        <v>12</v>
      </c>
      <c r="O476" s="240">
        <v>0</v>
      </c>
      <c r="P476" s="240">
        <v>0</v>
      </c>
      <c r="Q476" s="240">
        <v>0</v>
      </c>
      <c r="R476" s="240">
        <v>0</v>
      </c>
      <c r="S476" s="240">
        <v>8910.7306439999902</v>
      </c>
      <c r="T476" s="245" t="s">
        <v>12</v>
      </c>
      <c r="U476" s="245" t="s">
        <v>317</v>
      </c>
      <c r="V476" s="245" t="s">
        <v>317</v>
      </c>
      <c r="W476" s="245" t="s">
        <v>12</v>
      </c>
      <c r="X476" s="245" t="s">
        <v>12</v>
      </c>
      <c r="Y476" s="245" t="s">
        <v>909</v>
      </c>
      <c r="Z476" s="245" t="s">
        <v>320</v>
      </c>
      <c r="AA476" s="247">
        <v>91730</v>
      </c>
      <c r="AB476" s="245" t="s">
        <v>1242</v>
      </c>
      <c r="AC476" s="245" t="s">
        <v>201</v>
      </c>
      <c r="AD476" s="245" t="s">
        <v>327</v>
      </c>
      <c r="AE476" s="245" t="s">
        <v>12</v>
      </c>
    </row>
    <row r="477" spans="2:31" ht="15" customHeight="1" x14ac:dyDescent="0.35">
      <c r="B477" s="244">
        <v>104457</v>
      </c>
      <c r="C477" s="245" t="s">
        <v>2013</v>
      </c>
      <c r="D477" s="244">
        <v>2013</v>
      </c>
      <c r="E477" s="245" t="s">
        <v>12</v>
      </c>
      <c r="F477" s="240">
        <v>10762.545599999899</v>
      </c>
      <c r="G477" s="240" t="s">
        <v>1755</v>
      </c>
      <c r="H477" s="240" t="s">
        <v>12</v>
      </c>
      <c r="I477" s="240">
        <v>10762.545599999899</v>
      </c>
      <c r="J477" s="240">
        <v>0</v>
      </c>
      <c r="K477" s="240">
        <v>0</v>
      </c>
      <c r="L477" s="240">
        <v>0</v>
      </c>
      <c r="M477" s="240">
        <v>0</v>
      </c>
      <c r="N477" s="240" t="s">
        <v>12</v>
      </c>
      <c r="O477" s="240">
        <v>0</v>
      </c>
      <c r="P477" s="240">
        <v>0</v>
      </c>
      <c r="Q477" s="240">
        <v>0</v>
      </c>
      <c r="R477" s="240">
        <v>0</v>
      </c>
      <c r="S477" s="240">
        <v>10762.545599999899</v>
      </c>
      <c r="T477" s="245" t="s">
        <v>12</v>
      </c>
      <c r="U477" s="245" t="s">
        <v>317</v>
      </c>
      <c r="V477" s="245" t="s">
        <v>317</v>
      </c>
      <c r="W477" s="245" t="s">
        <v>12</v>
      </c>
      <c r="X477" s="245" t="s">
        <v>12</v>
      </c>
      <c r="Y477" s="245" t="s">
        <v>677</v>
      </c>
      <c r="Z477" s="245" t="s">
        <v>320</v>
      </c>
      <c r="AA477" s="247">
        <v>92801</v>
      </c>
      <c r="AB477" s="245" t="s">
        <v>1244</v>
      </c>
      <c r="AC477" s="245" t="s">
        <v>201</v>
      </c>
      <c r="AD477" s="245" t="s">
        <v>327</v>
      </c>
      <c r="AE477" s="245" t="s">
        <v>12</v>
      </c>
    </row>
    <row r="478" spans="2:31" ht="15" customHeight="1" x14ac:dyDescent="0.35">
      <c r="B478" s="244">
        <v>104323</v>
      </c>
      <c r="C478" s="245" t="s">
        <v>1245</v>
      </c>
      <c r="D478" s="244">
        <v>2013</v>
      </c>
      <c r="E478" s="245" t="s">
        <v>12</v>
      </c>
      <c r="F478" s="240">
        <v>0</v>
      </c>
      <c r="G478" s="240" t="s">
        <v>1755</v>
      </c>
      <c r="H478" s="240" t="s">
        <v>12</v>
      </c>
      <c r="I478" s="240">
        <v>0</v>
      </c>
      <c r="J478" s="240">
        <v>0</v>
      </c>
      <c r="K478" s="240">
        <v>0</v>
      </c>
      <c r="L478" s="240">
        <v>0</v>
      </c>
      <c r="M478" s="240">
        <v>0</v>
      </c>
      <c r="N478" s="240" t="s">
        <v>12</v>
      </c>
      <c r="O478" s="240">
        <v>0</v>
      </c>
      <c r="P478" s="240">
        <v>0</v>
      </c>
      <c r="Q478" s="240">
        <v>0</v>
      </c>
      <c r="R478" s="240">
        <v>0</v>
      </c>
      <c r="S478" s="240">
        <v>0</v>
      </c>
      <c r="T478" s="245" t="s">
        <v>12</v>
      </c>
      <c r="U478" s="245" t="s">
        <v>317</v>
      </c>
      <c r="V478" s="245" t="s">
        <v>317</v>
      </c>
      <c r="W478" s="245" t="s">
        <v>12</v>
      </c>
      <c r="X478" s="245" t="s">
        <v>12</v>
      </c>
      <c r="Y478" s="245" t="s">
        <v>1246</v>
      </c>
      <c r="Z478" s="245" t="s">
        <v>464</v>
      </c>
      <c r="AA478" s="247">
        <v>85334</v>
      </c>
      <c r="AB478" s="245" t="s">
        <v>638</v>
      </c>
      <c r="AC478" s="245" t="s">
        <v>424</v>
      </c>
      <c r="AD478" s="245" t="s">
        <v>425</v>
      </c>
      <c r="AE478" s="245" t="s">
        <v>12</v>
      </c>
    </row>
    <row r="479" spans="2:31" ht="15" customHeight="1" x14ac:dyDescent="0.35">
      <c r="B479" s="244">
        <v>2215</v>
      </c>
      <c r="C479" s="245" t="s">
        <v>1249</v>
      </c>
      <c r="D479" s="244">
        <v>2013</v>
      </c>
      <c r="E479" s="245" t="s">
        <v>12</v>
      </c>
      <c r="F479" s="240">
        <v>32465.220959999901</v>
      </c>
      <c r="G479" s="240" t="s">
        <v>1755</v>
      </c>
      <c r="H479" s="240" t="s">
        <v>12</v>
      </c>
      <c r="I479" s="240">
        <v>0</v>
      </c>
      <c r="J479" s="240">
        <v>0</v>
      </c>
      <c r="K479" s="240">
        <v>0</v>
      </c>
      <c r="L479" s="240">
        <v>0</v>
      </c>
      <c r="M479" s="240">
        <v>32465.220959999901</v>
      </c>
      <c r="N479" s="240" t="s">
        <v>12</v>
      </c>
      <c r="O479" s="240">
        <v>0</v>
      </c>
      <c r="P479" s="240">
        <v>0</v>
      </c>
      <c r="Q479" s="240">
        <v>32465.220959999901</v>
      </c>
      <c r="R479" s="240">
        <v>32465.220959999901</v>
      </c>
      <c r="S479" s="240">
        <v>0</v>
      </c>
      <c r="T479" s="245" t="s">
        <v>12</v>
      </c>
      <c r="U479" s="245" t="s">
        <v>316</v>
      </c>
      <c r="V479" s="245" t="s">
        <v>317</v>
      </c>
      <c r="W479" s="245" t="s">
        <v>381</v>
      </c>
      <c r="X479" s="245" t="s">
        <v>12</v>
      </c>
      <c r="Y479" s="245" t="s">
        <v>1250</v>
      </c>
      <c r="Z479" s="245" t="s">
        <v>320</v>
      </c>
      <c r="AA479" s="247">
        <v>95678</v>
      </c>
      <c r="AB479" s="245" t="s">
        <v>321</v>
      </c>
      <c r="AC479" s="245" t="s">
        <v>322</v>
      </c>
      <c r="AD479" s="245" t="s">
        <v>323</v>
      </c>
      <c r="AE479" s="245" t="s">
        <v>12</v>
      </c>
    </row>
    <row r="480" spans="2:31" ht="15" customHeight="1" x14ac:dyDescent="0.35">
      <c r="B480" s="244">
        <v>101529</v>
      </c>
      <c r="C480" s="245" t="s">
        <v>1247</v>
      </c>
      <c r="D480" s="244">
        <v>2013</v>
      </c>
      <c r="E480" s="245" t="s">
        <v>12</v>
      </c>
      <c r="F480" s="240">
        <v>22639.59</v>
      </c>
      <c r="G480" s="240" t="s">
        <v>1755</v>
      </c>
      <c r="H480" s="240" t="s">
        <v>12</v>
      </c>
      <c r="I480" s="240">
        <v>22639.59</v>
      </c>
      <c r="J480" s="240">
        <v>0</v>
      </c>
      <c r="K480" s="240">
        <v>0</v>
      </c>
      <c r="L480" s="240">
        <v>0</v>
      </c>
      <c r="M480" s="240">
        <v>0</v>
      </c>
      <c r="N480" s="240" t="s">
        <v>12</v>
      </c>
      <c r="O480" s="240">
        <v>0</v>
      </c>
      <c r="P480" s="240">
        <v>0</v>
      </c>
      <c r="Q480" s="240">
        <v>0</v>
      </c>
      <c r="R480" s="240">
        <v>0</v>
      </c>
      <c r="S480" s="240">
        <v>22639.59</v>
      </c>
      <c r="T480" s="245" t="s">
        <v>12</v>
      </c>
      <c r="U480" s="245" t="s">
        <v>316</v>
      </c>
      <c r="V480" s="245" t="s">
        <v>317</v>
      </c>
      <c r="W480" s="245" t="s">
        <v>350</v>
      </c>
      <c r="X480" s="245" t="s">
        <v>12</v>
      </c>
      <c r="Y480" s="245" t="s">
        <v>641</v>
      </c>
      <c r="Z480" s="245" t="s">
        <v>320</v>
      </c>
      <c r="AA480" s="247">
        <v>95461</v>
      </c>
      <c r="AB480" s="245" t="s">
        <v>411</v>
      </c>
      <c r="AC480" s="245" t="s">
        <v>201</v>
      </c>
      <c r="AD480" s="245" t="s">
        <v>354</v>
      </c>
      <c r="AE480" s="245" t="s">
        <v>12</v>
      </c>
    </row>
    <row r="481" spans="2:31" ht="15" customHeight="1" x14ac:dyDescent="0.35">
      <c r="B481" s="244">
        <v>101530</v>
      </c>
      <c r="C481" s="245" t="s">
        <v>1248</v>
      </c>
      <c r="D481" s="244">
        <v>2013</v>
      </c>
      <c r="E481" s="245" t="s">
        <v>12</v>
      </c>
      <c r="F481" s="240">
        <v>27627.47</v>
      </c>
      <c r="G481" s="240" t="s">
        <v>1755</v>
      </c>
      <c r="H481" s="240" t="s">
        <v>12</v>
      </c>
      <c r="I481" s="240">
        <v>27627.47</v>
      </c>
      <c r="J481" s="240">
        <v>0</v>
      </c>
      <c r="K481" s="240">
        <v>0</v>
      </c>
      <c r="L481" s="240">
        <v>0</v>
      </c>
      <c r="M481" s="240">
        <v>0</v>
      </c>
      <c r="N481" s="240" t="s">
        <v>12</v>
      </c>
      <c r="O481" s="240">
        <v>0</v>
      </c>
      <c r="P481" s="240">
        <v>0</v>
      </c>
      <c r="Q481" s="240">
        <v>0</v>
      </c>
      <c r="R481" s="240">
        <v>0</v>
      </c>
      <c r="S481" s="240">
        <v>27627.47</v>
      </c>
      <c r="T481" s="245" t="s">
        <v>12</v>
      </c>
      <c r="U481" s="245" t="s">
        <v>316</v>
      </c>
      <c r="V481" s="245" t="s">
        <v>317</v>
      </c>
      <c r="W481" s="245" t="s">
        <v>350</v>
      </c>
      <c r="X481" s="245" t="s">
        <v>12</v>
      </c>
      <c r="Y481" s="245" t="s">
        <v>641</v>
      </c>
      <c r="Z481" s="245" t="s">
        <v>320</v>
      </c>
      <c r="AA481" s="247">
        <v>95461</v>
      </c>
      <c r="AB481" s="245" t="s">
        <v>411</v>
      </c>
      <c r="AC481" s="245" t="s">
        <v>201</v>
      </c>
      <c r="AD481" s="245" t="s">
        <v>354</v>
      </c>
      <c r="AE481" s="245" t="s">
        <v>12</v>
      </c>
    </row>
    <row r="482" spans="2:31" ht="15" customHeight="1" x14ac:dyDescent="0.35">
      <c r="B482" s="244">
        <v>101358</v>
      </c>
      <c r="C482" s="245" t="s">
        <v>1251</v>
      </c>
      <c r="D482" s="244">
        <v>2013</v>
      </c>
      <c r="E482" s="245" t="s">
        <v>12</v>
      </c>
      <c r="F482" s="240">
        <v>10536.323644344</v>
      </c>
      <c r="G482" s="240" t="s">
        <v>1755</v>
      </c>
      <c r="H482" s="240" t="s">
        <v>12</v>
      </c>
      <c r="I482" s="240">
        <v>10536.323644344</v>
      </c>
      <c r="J482" s="240">
        <v>0</v>
      </c>
      <c r="K482" s="240">
        <v>0</v>
      </c>
      <c r="L482" s="240">
        <v>0</v>
      </c>
      <c r="M482" s="240">
        <v>0</v>
      </c>
      <c r="N482" s="240" t="s">
        <v>12</v>
      </c>
      <c r="O482" s="240">
        <v>0</v>
      </c>
      <c r="P482" s="240">
        <v>0</v>
      </c>
      <c r="Q482" s="240">
        <v>0</v>
      </c>
      <c r="R482" s="240">
        <v>0</v>
      </c>
      <c r="S482" s="240">
        <v>10536.323644344</v>
      </c>
      <c r="T482" s="245" t="s">
        <v>12</v>
      </c>
      <c r="U482" s="245" t="s">
        <v>317</v>
      </c>
      <c r="V482" s="245" t="s">
        <v>317</v>
      </c>
      <c r="W482" s="245" t="s">
        <v>12</v>
      </c>
      <c r="X482" s="245" t="s">
        <v>12</v>
      </c>
      <c r="Y482" s="245" t="s">
        <v>1098</v>
      </c>
      <c r="Z482" s="245" t="s">
        <v>320</v>
      </c>
      <c r="AA482" s="247">
        <v>93550</v>
      </c>
      <c r="AB482" s="245" t="s">
        <v>1099</v>
      </c>
      <c r="AC482" s="245" t="s">
        <v>201</v>
      </c>
      <c r="AD482" s="245" t="s">
        <v>327</v>
      </c>
      <c r="AE482" s="245" t="s">
        <v>12</v>
      </c>
    </row>
    <row r="483" spans="2:31" ht="15" customHeight="1" x14ac:dyDescent="0.35">
      <c r="B483" s="244">
        <v>104227</v>
      </c>
      <c r="C483" s="245" t="s">
        <v>1252</v>
      </c>
      <c r="D483" s="244">
        <v>2013</v>
      </c>
      <c r="E483" s="245" t="s">
        <v>12</v>
      </c>
      <c r="F483" s="240">
        <v>10571.3570272</v>
      </c>
      <c r="G483" s="240" t="s">
        <v>1755</v>
      </c>
      <c r="H483" s="240" t="s">
        <v>12</v>
      </c>
      <c r="I483" s="240">
        <v>10571.3570272</v>
      </c>
      <c r="J483" s="240">
        <v>0</v>
      </c>
      <c r="K483" s="240">
        <v>0</v>
      </c>
      <c r="L483" s="240">
        <v>0</v>
      </c>
      <c r="M483" s="240">
        <v>0</v>
      </c>
      <c r="N483" s="240" t="s">
        <v>12</v>
      </c>
      <c r="O483" s="240">
        <v>0</v>
      </c>
      <c r="P483" s="240">
        <v>0</v>
      </c>
      <c r="Q483" s="240">
        <v>0</v>
      </c>
      <c r="R483" s="240">
        <v>0</v>
      </c>
      <c r="S483" s="240">
        <v>10571.3570272</v>
      </c>
      <c r="T483" s="245" t="s">
        <v>12</v>
      </c>
      <c r="U483" s="245" t="s">
        <v>317</v>
      </c>
      <c r="V483" s="245" t="s">
        <v>317</v>
      </c>
      <c r="W483" s="245" t="s">
        <v>12</v>
      </c>
      <c r="X483" s="245" t="s">
        <v>12</v>
      </c>
      <c r="Y483" s="245" t="s">
        <v>876</v>
      </c>
      <c r="Z483" s="245" t="s">
        <v>320</v>
      </c>
      <c r="AA483" s="247">
        <v>94088</v>
      </c>
      <c r="AB483" s="245" t="s">
        <v>1253</v>
      </c>
      <c r="AC483" s="245" t="s">
        <v>201</v>
      </c>
      <c r="AD483" s="245" t="s">
        <v>327</v>
      </c>
      <c r="AE483" s="245" t="s">
        <v>12</v>
      </c>
    </row>
    <row r="484" spans="2:31" ht="15" customHeight="1" x14ac:dyDescent="0.35">
      <c r="B484" s="244">
        <v>104369</v>
      </c>
      <c r="C484" s="245" t="s">
        <v>1254</v>
      </c>
      <c r="D484" s="244">
        <v>2013</v>
      </c>
      <c r="E484" s="245" t="s">
        <v>12</v>
      </c>
      <c r="F484" s="240">
        <v>11257.029309199899</v>
      </c>
      <c r="G484" s="240" t="s">
        <v>1755</v>
      </c>
      <c r="H484" s="240" t="s">
        <v>12</v>
      </c>
      <c r="I484" s="240">
        <v>11257.029309199899</v>
      </c>
      <c r="J484" s="240">
        <v>0</v>
      </c>
      <c r="K484" s="240">
        <v>0</v>
      </c>
      <c r="L484" s="240">
        <v>0</v>
      </c>
      <c r="M484" s="240">
        <v>0</v>
      </c>
      <c r="N484" s="240" t="s">
        <v>12</v>
      </c>
      <c r="O484" s="240">
        <v>0</v>
      </c>
      <c r="P484" s="240">
        <v>0</v>
      </c>
      <c r="Q484" s="240">
        <v>0</v>
      </c>
      <c r="R484" s="240">
        <v>0</v>
      </c>
      <c r="S484" s="240">
        <v>11257.029309199899</v>
      </c>
      <c r="T484" s="245" t="s">
        <v>12</v>
      </c>
      <c r="U484" s="245" t="s">
        <v>317</v>
      </c>
      <c r="V484" s="245" t="s">
        <v>317</v>
      </c>
      <c r="W484" s="245" t="s">
        <v>12</v>
      </c>
      <c r="X484" s="245" t="s">
        <v>12</v>
      </c>
      <c r="Y484" s="245" t="s">
        <v>319</v>
      </c>
      <c r="Z484" s="245" t="s">
        <v>320</v>
      </c>
      <c r="AA484" s="247">
        <v>90245</v>
      </c>
      <c r="AB484" s="245" t="s">
        <v>1099</v>
      </c>
      <c r="AC484" s="245" t="s">
        <v>201</v>
      </c>
      <c r="AD484" s="245" t="s">
        <v>327</v>
      </c>
      <c r="AE484" s="245" t="s">
        <v>12</v>
      </c>
    </row>
    <row r="485" spans="2:31" ht="15" customHeight="1" x14ac:dyDescent="0.35">
      <c r="B485" s="244">
        <v>104324</v>
      </c>
      <c r="C485" s="245" t="s">
        <v>1255</v>
      </c>
      <c r="D485" s="244">
        <v>2013</v>
      </c>
      <c r="E485" s="245" t="s">
        <v>12</v>
      </c>
      <c r="F485" s="240">
        <v>14141.8560292</v>
      </c>
      <c r="G485" s="240" t="s">
        <v>1755</v>
      </c>
      <c r="H485" s="240" t="s">
        <v>12</v>
      </c>
      <c r="I485" s="240">
        <v>14141.8560292</v>
      </c>
      <c r="J485" s="240">
        <v>0</v>
      </c>
      <c r="K485" s="240">
        <v>0</v>
      </c>
      <c r="L485" s="240">
        <v>0</v>
      </c>
      <c r="M485" s="240">
        <v>0</v>
      </c>
      <c r="N485" s="240" t="s">
        <v>12</v>
      </c>
      <c r="O485" s="240">
        <v>0</v>
      </c>
      <c r="P485" s="240">
        <v>0</v>
      </c>
      <c r="Q485" s="240">
        <v>0</v>
      </c>
      <c r="R485" s="240">
        <v>0</v>
      </c>
      <c r="S485" s="240">
        <v>14141.8560292</v>
      </c>
      <c r="T485" s="245" t="s">
        <v>12</v>
      </c>
      <c r="U485" s="245" t="s">
        <v>317</v>
      </c>
      <c r="V485" s="245" t="s">
        <v>317</v>
      </c>
      <c r="W485" s="245" t="s">
        <v>12</v>
      </c>
      <c r="X485" s="245" t="s">
        <v>12</v>
      </c>
      <c r="Y485" s="245" t="s">
        <v>358</v>
      </c>
      <c r="Z485" s="245" t="s">
        <v>320</v>
      </c>
      <c r="AA485" s="247">
        <v>90278</v>
      </c>
      <c r="AB485" s="245" t="s">
        <v>1101</v>
      </c>
      <c r="AC485" s="245" t="s">
        <v>201</v>
      </c>
      <c r="AD485" s="245" t="s">
        <v>327</v>
      </c>
      <c r="AE485" s="245" t="s">
        <v>12</v>
      </c>
    </row>
    <row r="486" spans="2:31" ht="15" customHeight="1" x14ac:dyDescent="0.35">
      <c r="B486" s="244">
        <v>100076</v>
      </c>
      <c r="C486" s="245" t="s">
        <v>1256</v>
      </c>
      <c r="D486" s="244">
        <v>2013</v>
      </c>
      <c r="E486" s="245" t="s">
        <v>12</v>
      </c>
      <c r="F486" s="240">
        <v>12434.3716330437</v>
      </c>
      <c r="G486" s="240" t="s">
        <v>1755</v>
      </c>
      <c r="H486" s="240" t="s">
        <v>12</v>
      </c>
      <c r="I486" s="240">
        <v>62.371633043734903</v>
      </c>
      <c r="J486" s="240">
        <v>12372</v>
      </c>
      <c r="K486" s="240">
        <v>0</v>
      </c>
      <c r="L486" s="240">
        <v>0</v>
      </c>
      <c r="M486" s="240">
        <v>0</v>
      </c>
      <c r="N486" s="240" t="s">
        <v>12</v>
      </c>
      <c r="O486" s="240">
        <v>0</v>
      </c>
      <c r="P486" s="240">
        <v>0</v>
      </c>
      <c r="Q486" s="240">
        <v>0</v>
      </c>
      <c r="R486" s="240">
        <v>0</v>
      </c>
      <c r="S486" s="240">
        <v>12434.3716330437</v>
      </c>
      <c r="T486" s="245" t="s">
        <v>12</v>
      </c>
      <c r="U486" s="245" t="s">
        <v>317</v>
      </c>
      <c r="V486" s="245" t="s">
        <v>317</v>
      </c>
      <c r="W486" s="245" t="s">
        <v>12</v>
      </c>
      <c r="X486" s="245" t="s">
        <v>12</v>
      </c>
      <c r="Y486" s="245" t="s">
        <v>329</v>
      </c>
      <c r="Z486" s="245" t="s">
        <v>320</v>
      </c>
      <c r="AA486" s="247">
        <v>94801</v>
      </c>
      <c r="AB486" s="245" t="s">
        <v>912</v>
      </c>
      <c r="AC486" s="245" t="s">
        <v>201</v>
      </c>
      <c r="AD486" s="245" t="s">
        <v>354</v>
      </c>
      <c r="AE486" s="245" t="s">
        <v>12</v>
      </c>
    </row>
    <row r="487" spans="2:31" ht="15" customHeight="1" x14ac:dyDescent="0.35">
      <c r="B487" s="244">
        <v>101135</v>
      </c>
      <c r="C487" s="245" t="s">
        <v>1796</v>
      </c>
      <c r="D487" s="244">
        <v>2013</v>
      </c>
      <c r="E487" s="245" t="s">
        <v>12</v>
      </c>
      <c r="F487" s="240">
        <v>840.82675443949404</v>
      </c>
      <c r="G487" s="240" t="s">
        <v>1755</v>
      </c>
      <c r="H487" s="240" t="s">
        <v>12</v>
      </c>
      <c r="I487" s="240">
        <v>840.82675443949404</v>
      </c>
      <c r="J487" s="240">
        <v>0</v>
      </c>
      <c r="K487" s="240">
        <v>0</v>
      </c>
      <c r="L487" s="240">
        <v>0</v>
      </c>
      <c r="M487" s="240">
        <v>0</v>
      </c>
      <c r="N487" s="240" t="s">
        <v>12</v>
      </c>
      <c r="O487" s="240">
        <v>0</v>
      </c>
      <c r="P487" s="240">
        <v>0</v>
      </c>
      <c r="Q487" s="240">
        <v>0</v>
      </c>
      <c r="R487" s="240">
        <v>0</v>
      </c>
      <c r="S487" s="240">
        <v>840.82675443949404</v>
      </c>
      <c r="T487" s="245" t="s">
        <v>12</v>
      </c>
      <c r="U487" s="245" t="s">
        <v>317</v>
      </c>
      <c r="V487" s="245" t="s">
        <v>317</v>
      </c>
      <c r="W487" s="245" t="s">
        <v>12</v>
      </c>
      <c r="X487" s="245" t="s">
        <v>12</v>
      </c>
      <c r="Y487" s="245" t="s">
        <v>865</v>
      </c>
      <c r="Z487" s="245" t="s">
        <v>320</v>
      </c>
      <c r="AA487" s="247">
        <v>97219</v>
      </c>
      <c r="AB487" s="245" t="s">
        <v>352</v>
      </c>
      <c r="AC487" s="245" t="s">
        <v>201</v>
      </c>
      <c r="AD487" s="245" t="s">
        <v>354</v>
      </c>
      <c r="AE487" s="245" t="s">
        <v>12</v>
      </c>
    </row>
    <row r="488" spans="2:31" ht="15" customHeight="1" x14ac:dyDescent="0.35">
      <c r="B488" s="244">
        <v>100164</v>
      </c>
      <c r="C488" s="245" t="s">
        <v>1257</v>
      </c>
      <c r="D488" s="244">
        <v>2013</v>
      </c>
      <c r="E488" s="245" t="s">
        <v>12</v>
      </c>
      <c r="F488" s="240">
        <v>708019.37562036305</v>
      </c>
      <c r="G488" s="240" t="s">
        <v>1755</v>
      </c>
      <c r="H488" s="240" t="s">
        <v>12</v>
      </c>
      <c r="I488" s="240">
        <v>708019.37562036305</v>
      </c>
      <c r="J488" s="240">
        <v>0</v>
      </c>
      <c r="K488" s="240">
        <v>0</v>
      </c>
      <c r="L488" s="240">
        <v>0</v>
      </c>
      <c r="M488" s="240">
        <v>0</v>
      </c>
      <c r="N488" s="240" t="s">
        <v>12</v>
      </c>
      <c r="O488" s="240">
        <v>708019.37562036305</v>
      </c>
      <c r="P488" s="240">
        <v>0</v>
      </c>
      <c r="Q488" s="240">
        <v>0</v>
      </c>
      <c r="R488" s="240">
        <v>708019.37562036305</v>
      </c>
      <c r="S488" s="240">
        <v>0</v>
      </c>
      <c r="T488" s="245" t="s">
        <v>12</v>
      </c>
      <c r="U488" s="245" t="s">
        <v>316</v>
      </c>
      <c r="V488" s="245" t="s">
        <v>317</v>
      </c>
      <c r="W488" s="245" t="s">
        <v>363</v>
      </c>
      <c r="X488" s="245" t="s">
        <v>12</v>
      </c>
      <c r="Y488" s="245" t="s">
        <v>319</v>
      </c>
      <c r="Z488" s="245" t="s">
        <v>320</v>
      </c>
      <c r="AA488" s="247">
        <v>90245</v>
      </c>
      <c r="AB488" s="245" t="s">
        <v>352</v>
      </c>
      <c r="AC488" s="245" t="s">
        <v>353</v>
      </c>
      <c r="AD488" s="245" t="s">
        <v>354</v>
      </c>
      <c r="AE488" s="245" t="s">
        <v>12</v>
      </c>
    </row>
    <row r="489" spans="2:31" ht="15" customHeight="1" x14ac:dyDescent="0.35">
      <c r="B489" s="244">
        <v>101534</v>
      </c>
      <c r="C489" s="245" t="s">
        <v>1258</v>
      </c>
      <c r="D489" s="244">
        <v>2013</v>
      </c>
      <c r="E489" s="245" t="s">
        <v>12</v>
      </c>
      <c r="F489" s="240">
        <v>337165.927707678</v>
      </c>
      <c r="G489" s="240" t="s">
        <v>1755</v>
      </c>
      <c r="H489" s="240" t="s">
        <v>12</v>
      </c>
      <c r="I489" s="240">
        <v>337165.927707678</v>
      </c>
      <c r="J489" s="240">
        <v>0</v>
      </c>
      <c r="K489" s="240">
        <v>0</v>
      </c>
      <c r="L489" s="240">
        <v>0</v>
      </c>
      <c r="M489" s="240">
        <v>0</v>
      </c>
      <c r="N489" s="240" t="s">
        <v>12</v>
      </c>
      <c r="O489" s="240">
        <v>337165.927707678</v>
      </c>
      <c r="P489" s="240">
        <v>0</v>
      </c>
      <c r="Q489" s="240">
        <v>0</v>
      </c>
      <c r="R489" s="240">
        <v>337165.927707678</v>
      </c>
      <c r="S489" s="240">
        <v>0</v>
      </c>
      <c r="T489" s="245" t="s">
        <v>12</v>
      </c>
      <c r="U489" s="245" t="s">
        <v>316</v>
      </c>
      <c r="V489" s="245" t="s">
        <v>317</v>
      </c>
      <c r="W489" s="245" t="s">
        <v>363</v>
      </c>
      <c r="X489" s="245" t="s">
        <v>12</v>
      </c>
      <c r="Y489" s="245" t="s">
        <v>679</v>
      </c>
      <c r="Z489" s="245" t="s">
        <v>320</v>
      </c>
      <c r="AA489" s="247">
        <v>92008</v>
      </c>
      <c r="AB489" s="245" t="s">
        <v>352</v>
      </c>
      <c r="AC489" s="245" t="s">
        <v>353</v>
      </c>
      <c r="AD489" s="245" t="s">
        <v>354</v>
      </c>
      <c r="AE489" s="245" t="s">
        <v>12</v>
      </c>
    </row>
    <row r="490" spans="2:31" ht="15" customHeight="1" x14ac:dyDescent="0.35">
      <c r="B490" s="244">
        <v>101535</v>
      </c>
      <c r="C490" s="245" t="s">
        <v>2090</v>
      </c>
      <c r="D490" s="244">
        <v>2013</v>
      </c>
      <c r="E490" s="245" t="s">
        <v>12</v>
      </c>
      <c r="F490" s="240">
        <v>4931.8318353283003</v>
      </c>
      <c r="G490" s="240" t="s">
        <v>1755</v>
      </c>
      <c r="H490" s="240" t="s">
        <v>12</v>
      </c>
      <c r="I490" s="240">
        <v>4931.8318353283003</v>
      </c>
      <c r="J490" s="240">
        <v>0</v>
      </c>
      <c r="K490" s="240">
        <v>0</v>
      </c>
      <c r="L490" s="240">
        <v>0</v>
      </c>
      <c r="M490" s="240">
        <v>0</v>
      </c>
      <c r="N490" s="240" t="s">
        <v>12</v>
      </c>
      <c r="O490" s="240">
        <v>0</v>
      </c>
      <c r="P490" s="240">
        <v>0</v>
      </c>
      <c r="Q490" s="240">
        <v>0</v>
      </c>
      <c r="R490" s="240">
        <v>0</v>
      </c>
      <c r="S490" s="240">
        <v>4931.8318353283003</v>
      </c>
      <c r="T490" s="245" t="s">
        <v>12</v>
      </c>
      <c r="U490" s="245" t="s">
        <v>317</v>
      </c>
      <c r="V490" s="245" t="s">
        <v>317</v>
      </c>
      <c r="W490" s="245" t="s">
        <v>12</v>
      </c>
      <c r="X490" s="245" t="s">
        <v>12</v>
      </c>
      <c r="Y490" s="245" t="s">
        <v>460</v>
      </c>
      <c r="Z490" s="245" t="s">
        <v>320</v>
      </c>
      <c r="AA490" s="247">
        <v>92123</v>
      </c>
      <c r="AB490" s="245" t="s">
        <v>352</v>
      </c>
      <c r="AC490" s="245" t="s">
        <v>201</v>
      </c>
      <c r="AD490" s="245" t="s">
        <v>354</v>
      </c>
      <c r="AE490" s="245" t="s">
        <v>12</v>
      </c>
    </row>
    <row r="491" spans="2:31" ht="15" customHeight="1" x14ac:dyDescent="0.35">
      <c r="B491" s="244">
        <v>101408</v>
      </c>
      <c r="C491" s="245" t="s">
        <v>1797</v>
      </c>
      <c r="D491" s="244">
        <v>2013</v>
      </c>
      <c r="E491" s="245" t="s">
        <v>12</v>
      </c>
      <c r="F491" s="240">
        <v>11408.1955853731</v>
      </c>
      <c r="G491" s="240" t="s">
        <v>1755</v>
      </c>
      <c r="H491" s="240" t="s">
        <v>12</v>
      </c>
      <c r="I491" s="240">
        <v>11408.1955853731</v>
      </c>
      <c r="J491" s="240">
        <v>0</v>
      </c>
      <c r="K491" s="240">
        <v>0</v>
      </c>
      <c r="L491" s="240">
        <v>0</v>
      </c>
      <c r="M491" s="240">
        <v>0</v>
      </c>
      <c r="N491" s="240" t="s">
        <v>12</v>
      </c>
      <c r="O491" s="240">
        <v>11408.1955853731</v>
      </c>
      <c r="P491" s="240">
        <v>0</v>
      </c>
      <c r="Q491" s="240">
        <v>0</v>
      </c>
      <c r="R491" s="240">
        <v>11408.1955853731</v>
      </c>
      <c r="S491" s="240">
        <v>0</v>
      </c>
      <c r="T491" s="245" t="s">
        <v>12</v>
      </c>
      <c r="U491" s="245" t="s">
        <v>316</v>
      </c>
      <c r="V491" s="245" t="s">
        <v>317</v>
      </c>
      <c r="W491" s="245" t="s">
        <v>363</v>
      </c>
      <c r="X491" s="245" t="s">
        <v>12</v>
      </c>
      <c r="Y491" s="245" t="s">
        <v>460</v>
      </c>
      <c r="Z491" s="245" t="s">
        <v>320</v>
      </c>
      <c r="AA491" s="247">
        <v>92123</v>
      </c>
      <c r="AB491" s="245" t="s">
        <v>352</v>
      </c>
      <c r="AC491" s="245" t="s">
        <v>201</v>
      </c>
      <c r="AD491" s="245" t="s">
        <v>354</v>
      </c>
      <c r="AE491" s="245" t="s">
        <v>12</v>
      </c>
    </row>
    <row r="492" spans="2:31" ht="15" customHeight="1" x14ac:dyDescent="0.35">
      <c r="B492" s="244">
        <v>100208</v>
      </c>
      <c r="C492" s="245" t="s">
        <v>1259</v>
      </c>
      <c r="D492" s="244">
        <v>2013</v>
      </c>
      <c r="E492" s="245" t="s">
        <v>12</v>
      </c>
      <c r="F492" s="240">
        <v>22200.391656</v>
      </c>
      <c r="G492" s="240" t="s">
        <v>1755</v>
      </c>
      <c r="H492" s="240" t="s">
        <v>12</v>
      </c>
      <c r="I492" s="240">
        <v>22200.391656</v>
      </c>
      <c r="J492" s="240">
        <v>0</v>
      </c>
      <c r="K492" s="240">
        <v>0</v>
      </c>
      <c r="L492" s="240">
        <v>0</v>
      </c>
      <c r="M492" s="240">
        <v>0</v>
      </c>
      <c r="N492" s="240" t="s">
        <v>12</v>
      </c>
      <c r="O492" s="240">
        <v>22200.391656</v>
      </c>
      <c r="P492" s="240">
        <v>0</v>
      </c>
      <c r="Q492" s="240">
        <v>0</v>
      </c>
      <c r="R492" s="240">
        <v>22200.391656</v>
      </c>
      <c r="S492" s="240">
        <v>0</v>
      </c>
      <c r="T492" s="245" t="s">
        <v>12</v>
      </c>
      <c r="U492" s="245" t="s">
        <v>316</v>
      </c>
      <c r="V492" s="245" t="s">
        <v>317</v>
      </c>
      <c r="W492" s="245" t="s">
        <v>363</v>
      </c>
      <c r="X492" s="245" t="s">
        <v>12</v>
      </c>
      <c r="Y492" s="245" t="s">
        <v>351</v>
      </c>
      <c r="Z492" s="245" t="s">
        <v>320</v>
      </c>
      <c r="AA492" s="247">
        <v>90813</v>
      </c>
      <c r="AB492" s="245" t="s">
        <v>352</v>
      </c>
      <c r="AC492" s="245" t="s">
        <v>204</v>
      </c>
      <c r="AD492" s="245" t="s">
        <v>354</v>
      </c>
      <c r="AE492" s="245" t="s">
        <v>12</v>
      </c>
    </row>
    <row r="493" spans="2:31" ht="15" customHeight="1" x14ac:dyDescent="0.35">
      <c r="B493" s="244">
        <v>100270</v>
      </c>
      <c r="C493" s="245" t="s">
        <v>1871</v>
      </c>
      <c r="D493" s="244">
        <v>2013</v>
      </c>
      <c r="E493" s="245" t="s">
        <v>12</v>
      </c>
      <c r="F493" s="240">
        <v>2059.01968978792</v>
      </c>
      <c r="G493" s="240" t="s">
        <v>1755</v>
      </c>
      <c r="H493" s="240" t="s">
        <v>12</v>
      </c>
      <c r="I493" s="240">
        <v>2059.01968978792</v>
      </c>
      <c r="J493" s="240">
        <v>0</v>
      </c>
      <c r="K493" s="240">
        <v>0</v>
      </c>
      <c r="L493" s="240">
        <v>0</v>
      </c>
      <c r="M493" s="240">
        <v>0</v>
      </c>
      <c r="N493" s="240" t="s">
        <v>12</v>
      </c>
      <c r="O493" s="240">
        <v>0</v>
      </c>
      <c r="P493" s="240">
        <v>0</v>
      </c>
      <c r="Q493" s="240">
        <v>0</v>
      </c>
      <c r="R493" s="240">
        <v>0</v>
      </c>
      <c r="S493" s="240">
        <v>2059.01968978792</v>
      </c>
      <c r="T493" s="245" t="s">
        <v>12</v>
      </c>
      <c r="U493" s="245" t="s">
        <v>317</v>
      </c>
      <c r="V493" s="245" t="s">
        <v>317</v>
      </c>
      <c r="W493" s="245" t="s">
        <v>12</v>
      </c>
      <c r="X493" s="245" t="s">
        <v>12</v>
      </c>
      <c r="Y493" s="245" t="s">
        <v>460</v>
      </c>
      <c r="Z493" s="245" t="s">
        <v>320</v>
      </c>
      <c r="AA493" s="247">
        <v>92121</v>
      </c>
      <c r="AB493" s="245" t="s">
        <v>352</v>
      </c>
      <c r="AC493" s="245" t="s">
        <v>201</v>
      </c>
      <c r="AD493" s="245" t="s">
        <v>354</v>
      </c>
      <c r="AE493" s="245" t="s">
        <v>12</v>
      </c>
    </row>
    <row r="494" spans="2:31" ht="15" customHeight="1" x14ac:dyDescent="0.35">
      <c r="B494" s="244">
        <v>101607</v>
      </c>
      <c r="C494" s="245" t="s">
        <v>1872</v>
      </c>
      <c r="D494" s="244">
        <v>2013</v>
      </c>
      <c r="E494" s="245" t="s">
        <v>12</v>
      </c>
      <c r="F494" s="240">
        <v>63125.851566097903</v>
      </c>
      <c r="G494" s="240" t="s">
        <v>1755</v>
      </c>
      <c r="H494" s="240" t="s">
        <v>12</v>
      </c>
      <c r="I494" s="240">
        <v>63125.851566097903</v>
      </c>
      <c r="J494" s="240">
        <v>0</v>
      </c>
      <c r="K494" s="240">
        <v>0</v>
      </c>
      <c r="L494" s="240">
        <v>0</v>
      </c>
      <c r="M494" s="240">
        <v>0</v>
      </c>
      <c r="N494" s="240" t="s">
        <v>12</v>
      </c>
      <c r="O494" s="240">
        <v>63125.851566097903</v>
      </c>
      <c r="P494" s="240">
        <v>0</v>
      </c>
      <c r="Q494" s="240">
        <v>0</v>
      </c>
      <c r="R494" s="240">
        <v>63125.851566097903</v>
      </c>
      <c r="S494" s="240">
        <v>0</v>
      </c>
      <c r="T494" s="245" t="s">
        <v>12</v>
      </c>
      <c r="U494" s="245" t="s">
        <v>316</v>
      </c>
      <c r="V494" s="245" t="s">
        <v>317</v>
      </c>
      <c r="W494" s="245" t="s">
        <v>350</v>
      </c>
      <c r="X494" s="245" t="s">
        <v>12</v>
      </c>
      <c r="Y494" s="245" t="s">
        <v>766</v>
      </c>
      <c r="Z494" s="245" t="s">
        <v>320</v>
      </c>
      <c r="AA494" s="247">
        <v>94103</v>
      </c>
      <c r="AB494" s="245" t="s">
        <v>759</v>
      </c>
      <c r="AC494" s="245" t="s">
        <v>201</v>
      </c>
      <c r="AD494" s="245" t="s">
        <v>327</v>
      </c>
      <c r="AE494" s="245" t="s">
        <v>12</v>
      </c>
    </row>
    <row r="495" spans="2:31" ht="15" customHeight="1" x14ac:dyDescent="0.35">
      <c r="B495" s="244">
        <v>100891</v>
      </c>
      <c r="C495" s="245" t="s">
        <v>1873</v>
      </c>
      <c r="D495" s="244">
        <v>2013</v>
      </c>
      <c r="E495" s="245" t="s">
        <v>12</v>
      </c>
      <c r="F495" s="240">
        <v>124436.923253624</v>
      </c>
      <c r="G495" s="240" t="s">
        <v>1755</v>
      </c>
      <c r="H495" s="240" t="s">
        <v>12</v>
      </c>
      <c r="I495" s="240">
        <v>124436.923253624</v>
      </c>
      <c r="J495" s="240">
        <v>0</v>
      </c>
      <c r="K495" s="240">
        <v>0</v>
      </c>
      <c r="L495" s="240">
        <v>0</v>
      </c>
      <c r="M495" s="240">
        <v>0</v>
      </c>
      <c r="N495" s="240" t="s">
        <v>12</v>
      </c>
      <c r="O495" s="240">
        <v>124436.923253624</v>
      </c>
      <c r="P495" s="240">
        <v>0</v>
      </c>
      <c r="Q495" s="240">
        <v>0</v>
      </c>
      <c r="R495" s="240">
        <v>124436.923253624</v>
      </c>
      <c r="S495" s="240">
        <v>0</v>
      </c>
      <c r="T495" s="245" t="s">
        <v>12</v>
      </c>
      <c r="U495" s="245" t="s">
        <v>316</v>
      </c>
      <c r="V495" s="245" t="s">
        <v>317</v>
      </c>
      <c r="W495" s="245" t="s">
        <v>2041</v>
      </c>
      <c r="X495" s="245" t="s">
        <v>12</v>
      </c>
      <c r="Y495" s="245" t="s">
        <v>346</v>
      </c>
      <c r="Z495" s="245" t="s">
        <v>320</v>
      </c>
      <c r="AA495" s="247">
        <v>93308</v>
      </c>
      <c r="AB495" s="245" t="s">
        <v>352</v>
      </c>
      <c r="AC495" s="245" t="s">
        <v>201</v>
      </c>
      <c r="AD495" s="245" t="s">
        <v>458</v>
      </c>
      <c r="AE495" s="245" t="s">
        <v>12</v>
      </c>
    </row>
    <row r="496" spans="2:31" ht="15" customHeight="1" x14ac:dyDescent="0.35">
      <c r="B496" s="244">
        <v>101500</v>
      </c>
      <c r="C496" s="245" t="s">
        <v>1260</v>
      </c>
      <c r="D496" s="244">
        <v>2013</v>
      </c>
      <c r="E496" s="245" t="s">
        <v>12</v>
      </c>
      <c r="F496" s="240">
        <v>46912.965087999903</v>
      </c>
      <c r="G496" s="240" t="s">
        <v>1755</v>
      </c>
      <c r="H496" s="240" t="s">
        <v>12</v>
      </c>
      <c r="I496" s="240">
        <v>46912.965087999903</v>
      </c>
      <c r="J496" s="240">
        <v>0</v>
      </c>
      <c r="K496" s="240">
        <v>0</v>
      </c>
      <c r="L496" s="240">
        <v>0</v>
      </c>
      <c r="M496" s="240">
        <v>0</v>
      </c>
      <c r="N496" s="240" t="s">
        <v>12</v>
      </c>
      <c r="O496" s="240">
        <v>46912.965087999903</v>
      </c>
      <c r="P496" s="240">
        <v>0</v>
      </c>
      <c r="Q496" s="240">
        <v>0</v>
      </c>
      <c r="R496" s="240">
        <v>46912.965087999903</v>
      </c>
      <c r="S496" s="240">
        <v>0</v>
      </c>
      <c r="T496" s="245" t="s">
        <v>12</v>
      </c>
      <c r="U496" s="245" t="s">
        <v>316</v>
      </c>
      <c r="V496" s="245" t="s">
        <v>316</v>
      </c>
      <c r="W496" s="245" t="s">
        <v>430</v>
      </c>
      <c r="X496" s="245" t="s">
        <v>12</v>
      </c>
      <c r="Y496" s="245" t="s">
        <v>1204</v>
      </c>
      <c r="Z496" s="245" t="s">
        <v>320</v>
      </c>
      <c r="AA496" s="247">
        <v>95987</v>
      </c>
      <c r="AB496" s="245" t="s">
        <v>673</v>
      </c>
      <c r="AC496" s="245" t="s">
        <v>201</v>
      </c>
      <c r="AD496" s="245" t="s">
        <v>327</v>
      </c>
      <c r="AE496" s="245" t="s">
        <v>12</v>
      </c>
    </row>
    <row r="497" spans="2:31" ht="15" customHeight="1" x14ac:dyDescent="0.35">
      <c r="B497" s="244">
        <v>101213</v>
      </c>
      <c r="C497" s="245" t="s">
        <v>1261</v>
      </c>
      <c r="D497" s="244">
        <v>2013</v>
      </c>
      <c r="E497" s="245" t="s">
        <v>12</v>
      </c>
      <c r="F497" s="240">
        <v>39013.225616000003</v>
      </c>
      <c r="G497" s="240" t="s">
        <v>1755</v>
      </c>
      <c r="H497" s="240" t="s">
        <v>12</v>
      </c>
      <c r="I497" s="240">
        <v>39013.225616000003</v>
      </c>
      <c r="J497" s="240">
        <v>0</v>
      </c>
      <c r="K497" s="240">
        <v>0</v>
      </c>
      <c r="L497" s="240">
        <v>0</v>
      </c>
      <c r="M497" s="240">
        <v>0</v>
      </c>
      <c r="N497" s="240" t="s">
        <v>12</v>
      </c>
      <c r="O497" s="240">
        <v>39013.225616000003</v>
      </c>
      <c r="P497" s="240">
        <v>0</v>
      </c>
      <c r="Q497" s="240">
        <v>0</v>
      </c>
      <c r="R497" s="240">
        <v>39013.225616000003</v>
      </c>
      <c r="S497" s="240">
        <v>0</v>
      </c>
      <c r="T497" s="245" t="s">
        <v>12</v>
      </c>
      <c r="U497" s="245" t="s">
        <v>316</v>
      </c>
      <c r="V497" s="245" t="s">
        <v>316</v>
      </c>
      <c r="W497" s="245" t="s">
        <v>430</v>
      </c>
      <c r="X497" s="245" t="s">
        <v>12</v>
      </c>
      <c r="Y497" s="245" t="s">
        <v>952</v>
      </c>
      <c r="Z497" s="245" t="s">
        <v>320</v>
      </c>
      <c r="AA497" s="247">
        <v>93245</v>
      </c>
      <c r="AB497" s="245" t="s">
        <v>673</v>
      </c>
      <c r="AC497" s="245" t="s">
        <v>201</v>
      </c>
      <c r="AD497" s="245" t="s">
        <v>327</v>
      </c>
      <c r="AE497" s="245" t="s">
        <v>12</v>
      </c>
    </row>
    <row r="498" spans="2:31" ht="15" customHeight="1" x14ac:dyDescent="0.35">
      <c r="B498" s="244">
        <v>104069</v>
      </c>
      <c r="C498" s="245" t="s">
        <v>1262</v>
      </c>
      <c r="D498" s="244">
        <v>2013</v>
      </c>
      <c r="E498" s="245" t="s">
        <v>12</v>
      </c>
      <c r="F498" s="240">
        <v>20347.938099999901</v>
      </c>
      <c r="G498" s="240" t="s">
        <v>1755</v>
      </c>
      <c r="H498" s="240" t="s">
        <v>12</v>
      </c>
      <c r="I498" s="240">
        <v>20347.938099999901</v>
      </c>
      <c r="J498" s="240">
        <v>0</v>
      </c>
      <c r="K498" s="240">
        <v>0</v>
      </c>
      <c r="L498" s="240">
        <v>0</v>
      </c>
      <c r="M498" s="240">
        <v>0</v>
      </c>
      <c r="N498" s="240" t="s">
        <v>12</v>
      </c>
      <c r="O498" s="240">
        <v>0</v>
      </c>
      <c r="P498" s="240">
        <v>0</v>
      </c>
      <c r="Q498" s="240">
        <v>0</v>
      </c>
      <c r="R498" s="240">
        <v>0</v>
      </c>
      <c r="S498" s="240">
        <v>20347.938099999901</v>
      </c>
      <c r="T498" s="245" t="s">
        <v>12</v>
      </c>
      <c r="U498" s="245" t="s">
        <v>317</v>
      </c>
      <c r="V498" s="245" t="s">
        <v>317</v>
      </c>
      <c r="W498" s="245" t="s">
        <v>12</v>
      </c>
      <c r="X498" s="245" t="s">
        <v>12</v>
      </c>
      <c r="Y498" s="245" t="s">
        <v>633</v>
      </c>
      <c r="Z498" s="245" t="s">
        <v>320</v>
      </c>
      <c r="AA498" s="247">
        <v>93622</v>
      </c>
      <c r="AB498" s="245" t="s">
        <v>1263</v>
      </c>
      <c r="AC498" s="245" t="s">
        <v>201</v>
      </c>
      <c r="AD498" s="245" t="s">
        <v>327</v>
      </c>
      <c r="AE498" s="245" t="s">
        <v>12</v>
      </c>
    </row>
    <row r="499" spans="2:31" ht="15" customHeight="1" x14ac:dyDescent="0.35">
      <c r="B499" s="244">
        <v>101284</v>
      </c>
      <c r="C499" s="245" t="s">
        <v>1264</v>
      </c>
      <c r="D499" s="244">
        <v>2013</v>
      </c>
      <c r="E499" s="245" t="s">
        <v>12</v>
      </c>
      <c r="F499" s="240">
        <v>18399.027204000002</v>
      </c>
      <c r="G499" s="240" t="s">
        <v>1755</v>
      </c>
      <c r="H499" s="240" t="s">
        <v>12</v>
      </c>
      <c r="I499" s="240">
        <v>18399.027204000002</v>
      </c>
      <c r="J499" s="240">
        <v>0</v>
      </c>
      <c r="K499" s="240">
        <v>0</v>
      </c>
      <c r="L499" s="240">
        <v>0</v>
      </c>
      <c r="M499" s="240">
        <v>0</v>
      </c>
      <c r="N499" s="240" t="s">
        <v>12</v>
      </c>
      <c r="O499" s="240">
        <v>18399.027204000002</v>
      </c>
      <c r="P499" s="240">
        <v>0</v>
      </c>
      <c r="Q499" s="240">
        <v>0</v>
      </c>
      <c r="R499" s="240">
        <v>18399.027204000002</v>
      </c>
      <c r="S499" s="240">
        <v>0</v>
      </c>
      <c r="T499" s="245" t="s">
        <v>12</v>
      </c>
      <c r="U499" s="245" t="s">
        <v>316</v>
      </c>
      <c r="V499" s="245" t="s">
        <v>316</v>
      </c>
      <c r="W499" s="245" t="s">
        <v>430</v>
      </c>
      <c r="X499" s="245" t="s">
        <v>12</v>
      </c>
      <c r="Y499" s="245" t="s">
        <v>643</v>
      </c>
      <c r="Z499" s="245" t="s">
        <v>320</v>
      </c>
      <c r="AA499" s="247">
        <v>95020</v>
      </c>
      <c r="AB499" s="245" t="s">
        <v>1263</v>
      </c>
      <c r="AC499" s="245" t="s">
        <v>201</v>
      </c>
      <c r="AD499" s="245" t="s">
        <v>327</v>
      </c>
      <c r="AE499" s="245" t="s">
        <v>12</v>
      </c>
    </row>
    <row r="500" spans="2:31" ht="15" customHeight="1" x14ac:dyDescent="0.35">
      <c r="B500" s="244">
        <v>104378</v>
      </c>
      <c r="C500" s="245" t="s">
        <v>1265</v>
      </c>
      <c r="D500" s="244">
        <v>2013</v>
      </c>
      <c r="E500" s="245" t="s">
        <v>12</v>
      </c>
      <c r="F500" s="240">
        <v>17654.297368399901</v>
      </c>
      <c r="G500" s="240" t="s">
        <v>1755</v>
      </c>
      <c r="H500" s="240" t="s">
        <v>12</v>
      </c>
      <c r="I500" s="240">
        <v>17654.297368399901</v>
      </c>
      <c r="J500" s="240">
        <v>0</v>
      </c>
      <c r="K500" s="240">
        <v>0</v>
      </c>
      <c r="L500" s="240">
        <v>0</v>
      </c>
      <c r="M500" s="240">
        <v>0</v>
      </c>
      <c r="N500" s="240" t="s">
        <v>12</v>
      </c>
      <c r="O500" s="240">
        <v>0</v>
      </c>
      <c r="P500" s="240">
        <v>0</v>
      </c>
      <c r="Q500" s="240">
        <v>0</v>
      </c>
      <c r="R500" s="240">
        <v>0</v>
      </c>
      <c r="S500" s="240">
        <v>17654.297368399901</v>
      </c>
      <c r="T500" s="245" t="s">
        <v>12</v>
      </c>
      <c r="U500" s="245" t="s">
        <v>317</v>
      </c>
      <c r="V500" s="245" t="s">
        <v>317</v>
      </c>
      <c r="W500" s="245" t="s">
        <v>12</v>
      </c>
      <c r="X500" s="245" t="s">
        <v>12</v>
      </c>
      <c r="Y500" s="245" t="s">
        <v>1266</v>
      </c>
      <c r="Z500" s="245" t="s">
        <v>320</v>
      </c>
      <c r="AA500" s="247">
        <v>91342</v>
      </c>
      <c r="AB500" s="245" t="s">
        <v>684</v>
      </c>
      <c r="AC500" s="245" t="s">
        <v>201</v>
      </c>
      <c r="AD500" s="245" t="s">
        <v>327</v>
      </c>
      <c r="AE500" s="245" t="s">
        <v>12</v>
      </c>
    </row>
    <row r="501" spans="2:31" ht="15" customHeight="1" x14ac:dyDescent="0.35">
      <c r="B501" s="244">
        <v>100236</v>
      </c>
      <c r="C501" s="245" t="s">
        <v>1267</v>
      </c>
      <c r="D501" s="244">
        <v>2013</v>
      </c>
      <c r="E501" s="245" t="s">
        <v>12</v>
      </c>
      <c r="F501" s="240">
        <v>109655.440247199</v>
      </c>
      <c r="G501" s="240" t="s">
        <v>1755</v>
      </c>
      <c r="H501" s="240" t="s">
        <v>12</v>
      </c>
      <c r="I501" s="240">
        <v>109655.440247199</v>
      </c>
      <c r="J501" s="240">
        <v>0</v>
      </c>
      <c r="K501" s="240">
        <v>0</v>
      </c>
      <c r="L501" s="240">
        <v>0</v>
      </c>
      <c r="M501" s="240">
        <v>0</v>
      </c>
      <c r="N501" s="240" t="s">
        <v>12</v>
      </c>
      <c r="O501" s="240">
        <v>109655.440247199</v>
      </c>
      <c r="P501" s="240">
        <v>0</v>
      </c>
      <c r="Q501" s="240">
        <v>0</v>
      </c>
      <c r="R501" s="240">
        <v>109655.440247199</v>
      </c>
      <c r="S501" s="240">
        <v>0</v>
      </c>
      <c r="T501" s="245" t="s">
        <v>12</v>
      </c>
      <c r="U501" s="245" t="s">
        <v>316</v>
      </c>
      <c r="V501" s="245" t="s">
        <v>317</v>
      </c>
      <c r="W501" s="245" t="s">
        <v>2115</v>
      </c>
      <c r="X501" s="245" t="s">
        <v>12</v>
      </c>
      <c r="Y501" s="245" t="s">
        <v>1268</v>
      </c>
      <c r="Z501" s="245" t="s">
        <v>320</v>
      </c>
      <c r="AA501" s="247">
        <v>91710</v>
      </c>
      <c r="AB501" s="245" t="s">
        <v>352</v>
      </c>
      <c r="AC501" s="245" t="s">
        <v>201</v>
      </c>
      <c r="AD501" s="245" t="s">
        <v>458</v>
      </c>
      <c r="AE501" s="245" t="s">
        <v>12</v>
      </c>
    </row>
    <row r="502" spans="2:31" ht="15" customHeight="1" x14ac:dyDescent="0.35">
      <c r="B502" s="244">
        <v>101745</v>
      </c>
      <c r="C502" s="245" t="s">
        <v>1269</v>
      </c>
      <c r="D502" s="244">
        <v>2013</v>
      </c>
      <c r="E502" s="245" t="s">
        <v>12</v>
      </c>
      <c r="F502" s="240">
        <v>36263.530766700002</v>
      </c>
      <c r="G502" s="240" t="s">
        <v>1755</v>
      </c>
      <c r="H502" s="240" t="s">
        <v>12</v>
      </c>
      <c r="I502" s="240">
        <v>36263.530766700002</v>
      </c>
      <c r="J502" s="240">
        <v>0</v>
      </c>
      <c r="K502" s="240">
        <v>0</v>
      </c>
      <c r="L502" s="240">
        <v>0</v>
      </c>
      <c r="M502" s="240">
        <v>0</v>
      </c>
      <c r="N502" s="240" t="s">
        <v>12</v>
      </c>
      <c r="O502" s="240">
        <v>36263.530766700002</v>
      </c>
      <c r="P502" s="240">
        <v>0</v>
      </c>
      <c r="Q502" s="240">
        <v>0</v>
      </c>
      <c r="R502" s="240">
        <v>36263.530766700002</v>
      </c>
      <c r="S502" s="240">
        <v>0</v>
      </c>
      <c r="T502" s="245" t="s">
        <v>12</v>
      </c>
      <c r="U502" s="245" t="s">
        <v>316</v>
      </c>
      <c r="V502" s="245" t="s">
        <v>317</v>
      </c>
      <c r="W502" s="245" t="s">
        <v>1859</v>
      </c>
      <c r="X502" s="245" t="s">
        <v>12</v>
      </c>
      <c r="Y502" s="245" t="s">
        <v>1000</v>
      </c>
      <c r="Z502" s="245" t="s">
        <v>320</v>
      </c>
      <c r="AA502" s="247">
        <v>92703</v>
      </c>
      <c r="AB502" s="245" t="s">
        <v>1270</v>
      </c>
      <c r="AC502" s="245" t="s">
        <v>201</v>
      </c>
      <c r="AD502" s="245" t="s">
        <v>458</v>
      </c>
      <c r="AE502" s="245" t="s">
        <v>12</v>
      </c>
    </row>
    <row r="503" spans="2:31" ht="15" customHeight="1" x14ac:dyDescent="0.35">
      <c r="B503" s="244">
        <v>100255</v>
      </c>
      <c r="C503" s="245" t="s">
        <v>1271</v>
      </c>
      <c r="D503" s="244">
        <v>2013</v>
      </c>
      <c r="E503" s="245" t="s">
        <v>12</v>
      </c>
      <c r="F503" s="240">
        <v>24572.5935998692</v>
      </c>
      <c r="G503" s="240" t="s">
        <v>1755</v>
      </c>
      <c r="H503" s="240" t="s">
        <v>12</v>
      </c>
      <c r="I503" s="240">
        <v>2998.5935998691898</v>
      </c>
      <c r="J503" s="240">
        <v>21574</v>
      </c>
      <c r="K503" s="240">
        <v>0</v>
      </c>
      <c r="L503" s="240">
        <v>0</v>
      </c>
      <c r="M503" s="240">
        <v>0</v>
      </c>
      <c r="N503" s="240" t="s">
        <v>12</v>
      </c>
      <c r="O503" s="240">
        <v>0</v>
      </c>
      <c r="P503" s="240">
        <v>0</v>
      </c>
      <c r="Q503" s="240">
        <v>0</v>
      </c>
      <c r="R503" s="240">
        <v>0</v>
      </c>
      <c r="S503" s="240">
        <v>24572.5935998692</v>
      </c>
      <c r="T503" s="245" t="s">
        <v>12</v>
      </c>
      <c r="U503" s="245" t="s">
        <v>317</v>
      </c>
      <c r="V503" s="245" t="s">
        <v>317</v>
      </c>
      <c r="W503" s="245" t="s">
        <v>12</v>
      </c>
      <c r="X503" s="245" t="s">
        <v>12</v>
      </c>
      <c r="Y503" s="245" t="s">
        <v>1272</v>
      </c>
      <c r="Z503" s="245" t="s">
        <v>320</v>
      </c>
      <c r="AA503" s="247">
        <v>92708</v>
      </c>
      <c r="AB503" s="245" t="s">
        <v>691</v>
      </c>
      <c r="AC503" s="245" t="s">
        <v>201</v>
      </c>
      <c r="AD503" s="245" t="s">
        <v>327</v>
      </c>
      <c r="AE503" s="245" t="s">
        <v>12</v>
      </c>
    </row>
    <row r="504" spans="2:31" ht="15" customHeight="1" x14ac:dyDescent="0.35">
      <c r="B504" s="244">
        <v>101280</v>
      </c>
      <c r="C504" s="245" t="s">
        <v>1273</v>
      </c>
      <c r="D504" s="244">
        <v>2013</v>
      </c>
      <c r="E504" s="245" t="s">
        <v>12</v>
      </c>
      <c r="F504" s="240">
        <v>26188.533111989302</v>
      </c>
      <c r="G504" s="240" t="s">
        <v>1755</v>
      </c>
      <c r="H504" s="240" t="s">
        <v>12</v>
      </c>
      <c r="I504" s="240">
        <v>1319.5331119893399</v>
      </c>
      <c r="J504" s="240">
        <v>24869</v>
      </c>
      <c r="K504" s="240">
        <v>0</v>
      </c>
      <c r="L504" s="240">
        <v>0</v>
      </c>
      <c r="M504" s="240">
        <v>0</v>
      </c>
      <c r="N504" s="240" t="s">
        <v>12</v>
      </c>
      <c r="O504" s="240">
        <v>0</v>
      </c>
      <c r="P504" s="240">
        <v>0</v>
      </c>
      <c r="Q504" s="240">
        <v>0</v>
      </c>
      <c r="R504" s="240">
        <v>0</v>
      </c>
      <c r="S504" s="240">
        <v>26188.533111989302</v>
      </c>
      <c r="T504" s="245" t="s">
        <v>12</v>
      </c>
      <c r="U504" s="245" t="s">
        <v>316</v>
      </c>
      <c r="V504" s="245" t="s">
        <v>317</v>
      </c>
      <c r="W504" s="245" t="s">
        <v>1939</v>
      </c>
      <c r="X504" s="245" t="s">
        <v>12</v>
      </c>
      <c r="Y504" s="245" t="s">
        <v>356</v>
      </c>
      <c r="Z504" s="245" t="s">
        <v>320</v>
      </c>
      <c r="AA504" s="247">
        <v>92646</v>
      </c>
      <c r="AB504" s="245" t="s">
        <v>691</v>
      </c>
      <c r="AC504" s="245" t="s">
        <v>201</v>
      </c>
      <c r="AD504" s="245" t="s">
        <v>327</v>
      </c>
      <c r="AE504" s="245" t="s">
        <v>12</v>
      </c>
    </row>
    <row r="505" spans="2:31" ht="15" customHeight="1" x14ac:dyDescent="0.35">
      <c r="B505" s="244">
        <v>104053</v>
      </c>
      <c r="C505" s="245" t="s">
        <v>1274</v>
      </c>
      <c r="D505" s="244">
        <v>2013</v>
      </c>
      <c r="E505" s="245" t="s">
        <v>12</v>
      </c>
      <c r="F505" s="240">
        <v>22304.492338399901</v>
      </c>
      <c r="G505" s="240" t="s">
        <v>1755</v>
      </c>
      <c r="H505" s="240" t="s">
        <v>12</v>
      </c>
      <c r="I505" s="240">
        <v>22304.492338399901</v>
      </c>
      <c r="J505" s="240">
        <v>0</v>
      </c>
      <c r="K505" s="240">
        <v>0</v>
      </c>
      <c r="L505" s="240">
        <v>0</v>
      </c>
      <c r="M505" s="240">
        <v>0</v>
      </c>
      <c r="N505" s="240" t="s">
        <v>12</v>
      </c>
      <c r="O505" s="240">
        <v>22304.492338399901</v>
      </c>
      <c r="P505" s="240">
        <v>0</v>
      </c>
      <c r="Q505" s="240">
        <v>0</v>
      </c>
      <c r="R505" s="240">
        <v>22304.492338399901</v>
      </c>
      <c r="S505" s="240">
        <v>0</v>
      </c>
      <c r="T505" s="245" t="s">
        <v>12</v>
      </c>
      <c r="U505" s="245" t="s">
        <v>316</v>
      </c>
      <c r="V505" s="245" t="s">
        <v>317</v>
      </c>
      <c r="W505" s="245" t="s">
        <v>340</v>
      </c>
      <c r="X505" s="245" t="s">
        <v>12</v>
      </c>
      <c r="Y505" s="245" t="s">
        <v>1275</v>
      </c>
      <c r="Z505" s="245" t="s">
        <v>320</v>
      </c>
      <c r="AA505" s="247">
        <v>92059</v>
      </c>
      <c r="AB505" s="245" t="s">
        <v>352</v>
      </c>
      <c r="AC505" s="245" t="s">
        <v>204</v>
      </c>
      <c r="AD505" s="245" t="s">
        <v>354</v>
      </c>
      <c r="AE505" s="245" t="s">
        <v>12</v>
      </c>
    </row>
    <row r="506" spans="2:31" ht="15" customHeight="1" x14ac:dyDescent="0.35">
      <c r="B506" s="244">
        <v>104495</v>
      </c>
      <c r="C506" s="245" t="s">
        <v>1278</v>
      </c>
      <c r="D506" s="244">
        <v>2013</v>
      </c>
      <c r="E506" s="245" t="s">
        <v>12</v>
      </c>
      <c r="F506" s="240">
        <v>53342.306904331897</v>
      </c>
      <c r="G506" s="240" t="s">
        <v>1755</v>
      </c>
      <c r="H506" s="240" t="s">
        <v>12</v>
      </c>
      <c r="I506" s="240">
        <v>53342.306904331897</v>
      </c>
      <c r="J506" s="240">
        <v>0</v>
      </c>
      <c r="K506" s="240">
        <v>0</v>
      </c>
      <c r="L506" s="240">
        <v>0</v>
      </c>
      <c r="M506" s="240">
        <v>0</v>
      </c>
      <c r="N506" s="240" t="s">
        <v>12</v>
      </c>
      <c r="O506" s="240">
        <v>0</v>
      </c>
      <c r="P506" s="240">
        <v>0</v>
      </c>
      <c r="Q506" s="240">
        <v>0</v>
      </c>
      <c r="R506" s="240">
        <v>0</v>
      </c>
      <c r="S506" s="240">
        <v>53342.306904331897</v>
      </c>
      <c r="T506" s="245" t="s">
        <v>12</v>
      </c>
      <c r="U506" s="245" t="s">
        <v>316</v>
      </c>
      <c r="V506" s="245" t="s">
        <v>317</v>
      </c>
      <c r="W506" s="245" t="s">
        <v>350</v>
      </c>
      <c r="X506" s="245" t="s">
        <v>12</v>
      </c>
      <c r="Y506" s="245" t="s">
        <v>1279</v>
      </c>
      <c r="Z506" s="245" t="s">
        <v>320</v>
      </c>
      <c r="AA506" s="247">
        <v>92227</v>
      </c>
      <c r="AB506" s="245" t="s">
        <v>411</v>
      </c>
      <c r="AC506" s="245" t="s">
        <v>201</v>
      </c>
      <c r="AD506" s="245" t="s">
        <v>354</v>
      </c>
      <c r="AE506" s="245" t="s">
        <v>12</v>
      </c>
    </row>
    <row r="507" spans="2:31" ht="15" customHeight="1" x14ac:dyDescent="0.35">
      <c r="B507" s="244">
        <v>100695</v>
      </c>
      <c r="C507" s="245" t="s">
        <v>1280</v>
      </c>
      <c r="D507" s="244">
        <v>2013</v>
      </c>
      <c r="E507" s="245" t="s">
        <v>12</v>
      </c>
      <c r="F507" s="240">
        <v>20295.4433988499</v>
      </c>
      <c r="G507" s="240" t="s">
        <v>1755</v>
      </c>
      <c r="H507" s="240" t="s">
        <v>12</v>
      </c>
      <c r="I507" s="240">
        <v>20295.4433988499</v>
      </c>
      <c r="J507" s="240">
        <v>0</v>
      </c>
      <c r="K507" s="240">
        <v>0</v>
      </c>
      <c r="L507" s="240">
        <v>0</v>
      </c>
      <c r="M507" s="240">
        <v>0</v>
      </c>
      <c r="N507" s="240" t="s">
        <v>12</v>
      </c>
      <c r="O507" s="240">
        <v>0</v>
      </c>
      <c r="P507" s="240">
        <v>0</v>
      </c>
      <c r="Q507" s="240">
        <v>0</v>
      </c>
      <c r="R507" s="240">
        <v>0</v>
      </c>
      <c r="S507" s="240">
        <v>20295.4433988499</v>
      </c>
      <c r="T507" s="245" t="s">
        <v>12</v>
      </c>
      <c r="U507" s="245" t="s">
        <v>317</v>
      </c>
      <c r="V507" s="245" t="s">
        <v>317</v>
      </c>
      <c r="W507" s="245" t="s">
        <v>12</v>
      </c>
      <c r="X507" s="245" t="s">
        <v>12</v>
      </c>
      <c r="Y507" s="245" t="s">
        <v>1281</v>
      </c>
      <c r="Z507" s="245" t="s">
        <v>320</v>
      </c>
      <c r="AA507" s="247">
        <v>92250</v>
      </c>
      <c r="AB507" s="245" t="s">
        <v>411</v>
      </c>
      <c r="AC507" s="245" t="s">
        <v>201</v>
      </c>
      <c r="AD507" s="245" t="s">
        <v>354</v>
      </c>
      <c r="AE507" s="245" t="s">
        <v>12</v>
      </c>
    </row>
    <row r="508" spans="2:31" ht="15" customHeight="1" x14ac:dyDescent="0.35">
      <c r="B508" s="244">
        <v>101357</v>
      </c>
      <c r="C508" s="245" t="s">
        <v>1799</v>
      </c>
      <c r="D508" s="244">
        <v>2013</v>
      </c>
      <c r="E508" s="245" t="s">
        <v>12</v>
      </c>
      <c r="F508" s="240">
        <v>324977.208870036</v>
      </c>
      <c r="G508" s="240" t="s">
        <v>1755</v>
      </c>
      <c r="H508" s="240" t="s">
        <v>12</v>
      </c>
      <c r="I508" s="240">
        <v>324977.208870036</v>
      </c>
      <c r="J508" s="240">
        <v>0</v>
      </c>
      <c r="K508" s="240">
        <v>0</v>
      </c>
      <c r="L508" s="240">
        <v>0</v>
      </c>
      <c r="M508" s="240">
        <v>0</v>
      </c>
      <c r="N508" s="240" t="s">
        <v>12</v>
      </c>
      <c r="O508" s="240">
        <v>324977.208870036</v>
      </c>
      <c r="P508" s="240">
        <v>0</v>
      </c>
      <c r="Q508" s="240">
        <v>0</v>
      </c>
      <c r="R508" s="240">
        <v>324977.208870036</v>
      </c>
      <c r="S508" s="240">
        <v>0</v>
      </c>
      <c r="T508" s="245" t="s">
        <v>12</v>
      </c>
      <c r="U508" s="245" t="s">
        <v>316</v>
      </c>
      <c r="V508" s="245" t="s">
        <v>317</v>
      </c>
      <c r="W508" s="245" t="s">
        <v>350</v>
      </c>
      <c r="X508" s="245" t="s">
        <v>12</v>
      </c>
      <c r="Y508" s="245" t="s">
        <v>846</v>
      </c>
      <c r="Z508" s="245" t="s">
        <v>320</v>
      </c>
      <c r="AA508" s="247">
        <v>93033</v>
      </c>
      <c r="AB508" s="245" t="s">
        <v>352</v>
      </c>
      <c r="AC508" s="245" t="s">
        <v>353</v>
      </c>
      <c r="AD508" s="245" t="s">
        <v>354</v>
      </c>
      <c r="AE508" s="245" t="s">
        <v>12</v>
      </c>
    </row>
    <row r="509" spans="2:31" ht="15" customHeight="1" x14ac:dyDescent="0.35">
      <c r="B509" s="244">
        <v>100106</v>
      </c>
      <c r="C509" s="245" t="s">
        <v>1283</v>
      </c>
      <c r="D509" s="244">
        <v>2013</v>
      </c>
      <c r="E509" s="245" t="s">
        <v>12</v>
      </c>
      <c r="F509" s="240">
        <v>41720.266822960002</v>
      </c>
      <c r="G509" s="240" t="s">
        <v>1755</v>
      </c>
      <c r="H509" s="240" t="s">
        <v>12</v>
      </c>
      <c r="I509" s="240">
        <v>209.26682295999299</v>
      </c>
      <c r="J509" s="240">
        <v>41511</v>
      </c>
      <c r="K509" s="240">
        <v>0</v>
      </c>
      <c r="L509" s="240">
        <v>0</v>
      </c>
      <c r="M509" s="240">
        <v>0</v>
      </c>
      <c r="N509" s="240" t="s">
        <v>12</v>
      </c>
      <c r="O509" s="240">
        <v>0</v>
      </c>
      <c r="P509" s="240">
        <v>0</v>
      </c>
      <c r="Q509" s="240">
        <v>0</v>
      </c>
      <c r="R509" s="240">
        <v>0</v>
      </c>
      <c r="S509" s="240">
        <v>41720.266822960002</v>
      </c>
      <c r="T509" s="245" t="s">
        <v>12</v>
      </c>
      <c r="U509" s="245" t="s">
        <v>316</v>
      </c>
      <c r="V509" s="245" t="s">
        <v>317</v>
      </c>
      <c r="W509" s="245" t="s">
        <v>2115</v>
      </c>
      <c r="X509" s="245" t="s">
        <v>12</v>
      </c>
      <c r="Y509" s="245" t="s">
        <v>1284</v>
      </c>
      <c r="Z509" s="245" t="s">
        <v>320</v>
      </c>
      <c r="AA509" s="247">
        <v>91911</v>
      </c>
      <c r="AB509" s="245" t="s">
        <v>352</v>
      </c>
      <c r="AC509" s="245" t="s">
        <v>201</v>
      </c>
      <c r="AD509" s="245" t="s">
        <v>354</v>
      </c>
      <c r="AE509" s="245" t="s">
        <v>12</v>
      </c>
    </row>
    <row r="510" spans="2:31" ht="15" customHeight="1" x14ac:dyDescent="0.35">
      <c r="B510" s="244">
        <v>101154</v>
      </c>
      <c r="C510" s="245" t="s">
        <v>1285</v>
      </c>
      <c r="D510" s="244">
        <v>2013</v>
      </c>
      <c r="E510" s="245" t="s">
        <v>12</v>
      </c>
      <c r="F510" s="240">
        <v>13429.262344000001</v>
      </c>
      <c r="G510" s="240" t="s">
        <v>1755</v>
      </c>
      <c r="H510" s="240" t="s">
        <v>12</v>
      </c>
      <c r="I510" s="240">
        <v>13429.262344000001</v>
      </c>
      <c r="J510" s="240">
        <v>0</v>
      </c>
      <c r="K510" s="240">
        <v>0</v>
      </c>
      <c r="L510" s="240">
        <v>0</v>
      </c>
      <c r="M510" s="240">
        <v>0</v>
      </c>
      <c r="N510" s="240" t="s">
        <v>12</v>
      </c>
      <c r="O510" s="240">
        <v>0</v>
      </c>
      <c r="P510" s="240">
        <v>0</v>
      </c>
      <c r="Q510" s="240">
        <v>0</v>
      </c>
      <c r="R510" s="240">
        <v>0</v>
      </c>
      <c r="S510" s="240">
        <v>13429.262344000001</v>
      </c>
      <c r="T510" s="245" t="s">
        <v>12</v>
      </c>
      <c r="U510" s="245" t="s">
        <v>317</v>
      </c>
      <c r="V510" s="245" t="s">
        <v>317</v>
      </c>
      <c r="W510" s="245" t="s">
        <v>12</v>
      </c>
      <c r="X510" s="245" t="s">
        <v>12</v>
      </c>
      <c r="Y510" s="245" t="s">
        <v>600</v>
      </c>
      <c r="Z510" s="245" t="s">
        <v>320</v>
      </c>
      <c r="AA510" s="247">
        <v>95050</v>
      </c>
      <c r="AB510" s="245" t="s">
        <v>696</v>
      </c>
      <c r="AC510" s="245" t="s">
        <v>201</v>
      </c>
      <c r="AD510" s="245" t="s">
        <v>327</v>
      </c>
      <c r="AE510" s="245" t="s">
        <v>12</v>
      </c>
    </row>
    <row r="511" spans="2:31" ht="15" customHeight="1" x14ac:dyDescent="0.35">
      <c r="B511" s="244">
        <v>101042</v>
      </c>
      <c r="C511" s="245" t="s">
        <v>1943</v>
      </c>
      <c r="D511" s="244">
        <v>2013</v>
      </c>
      <c r="E511" s="245" t="s">
        <v>12</v>
      </c>
      <c r="F511" s="240">
        <v>67373.241888799894</v>
      </c>
      <c r="G511" s="240" t="s">
        <v>1755</v>
      </c>
      <c r="H511" s="240" t="s">
        <v>12</v>
      </c>
      <c r="I511" s="240">
        <v>67373.241888799894</v>
      </c>
      <c r="J511" s="240">
        <v>0</v>
      </c>
      <c r="K511" s="240">
        <v>0</v>
      </c>
      <c r="L511" s="240">
        <v>0</v>
      </c>
      <c r="M511" s="240">
        <v>0</v>
      </c>
      <c r="N511" s="240" t="s">
        <v>12</v>
      </c>
      <c r="O511" s="240">
        <v>67373.241888799894</v>
      </c>
      <c r="P511" s="240">
        <v>0</v>
      </c>
      <c r="Q511" s="240">
        <v>0</v>
      </c>
      <c r="R511" s="240">
        <v>67373.241888799894</v>
      </c>
      <c r="S511" s="240">
        <v>0</v>
      </c>
      <c r="T511" s="245" t="s">
        <v>12</v>
      </c>
      <c r="U511" s="245" t="s">
        <v>316</v>
      </c>
      <c r="V511" s="245" t="s">
        <v>316</v>
      </c>
      <c r="W511" s="245" t="s">
        <v>690</v>
      </c>
      <c r="X511" s="245" t="s">
        <v>12</v>
      </c>
      <c r="Y511" s="245" t="s">
        <v>333</v>
      </c>
      <c r="Z511" s="245" t="s">
        <v>320</v>
      </c>
      <c r="AA511" s="247">
        <v>94601</v>
      </c>
      <c r="AB511" s="245" t="s">
        <v>475</v>
      </c>
      <c r="AC511" s="245" t="s">
        <v>476</v>
      </c>
      <c r="AD511" s="245" t="s">
        <v>327</v>
      </c>
      <c r="AE511" s="245" t="s">
        <v>12</v>
      </c>
    </row>
    <row r="512" spans="2:31" ht="15" customHeight="1" x14ac:dyDescent="0.35">
      <c r="B512" s="244">
        <v>101183</v>
      </c>
      <c r="C512" s="245" t="s">
        <v>1288</v>
      </c>
      <c r="D512" s="244">
        <v>2013</v>
      </c>
      <c r="E512" s="245" t="s">
        <v>12</v>
      </c>
      <c r="F512" s="240">
        <v>86568.761136040004</v>
      </c>
      <c r="G512" s="240" t="s">
        <v>1755</v>
      </c>
      <c r="H512" s="240" t="s">
        <v>12</v>
      </c>
      <c r="I512" s="240">
        <v>86568.761136040004</v>
      </c>
      <c r="J512" s="240">
        <v>0</v>
      </c>
      <c r="K512" s="240">
        <v>0</v>
      </c>
      <c r="L512" s="240">
        <v>0</v>
      </c>
      <c r="M512" s="240">
        <v>0</v>
      </c>
      <c r="N512" s="240" t="s">
        <v>12</v>
      </c>
      <c r="O512" s="240">
        <v>86568.761136040004</v>
      </c>
      <c r="P512" s="240">
        <v>0</v>
      </c>
      <c r="Q512" s="240">
        <v>0</v>
      </c>
      <c r="R512" s="240">
        <v>86568.761136040004</v>
      </c>
      <c r="S512" s="240">
        <v>0</v>
      </c>
      <c r="T512" s="245" t="s">
        <v>12</v>
      </c>
      <c r="U512" s="245" t="s">
        <v>316</v>
      </c>
      <c r="V512" s="245" t="s">
        <v>316</v>
      </c>
      <c r="W512" s="245" t="s">
        <v>690</v>
      </c>
      <c r="X512" s="245" t="s">
        <v>12</v>
      </c>
      <c r="Y512" s="245" t="s">
        <v>1289</v>
      </c>
      <c r="Z512" s="245" t="s">
        <v>320</v>
      </c>
      <c r="AA512" s="247">
        <v>95377</v>
      </c>
      <c r="AB512" s="245" t="s">
        <v>475</v>
      </c>
      <c r="AC512" s="245" t="s">
        <v>476</v>
      </c>
      <c r="AD512" s="245" t="s">
        <v>327</v>
      </c>
      <c r="AE512" s="245" t="s">
        <v>12</v>
      </c>
    </row>
    <row r="513" spans="2:31" ht="15" customHeight="1" x14ac:dyDescent="0.35">
      <c r="B513" s="244">
        <v>101475</v>
      </c>
      <c r="C513" s="245" t="s">
        <v>1290</v>
      </c>
      <c r="D513" s="244">
        <v>2013</v>
      </c>
      <c r="E513" s="245" t="s">
        <v>12</v>
      </c>
      <c r="F513" s="240">
        <v>66147.290100300001</v>
      </c>
      <c r="G513" s="240" t="s">
        <v>1755</v>
      </c>
      <c r="H513" s="240" t="s">
        <v>12</v>
      </c>
      <c r="I513" s="240">
        <v>66147.290100300001</v>
      </c>
      <c r="J513" s="240">
        <v>0</v>
      </c>
      <c r="K513" s="240">
        <v>0</v>
      </c>
      <c r="L513" s="240">
        <v>0</v>
      </c>
      <c r="M513" s="240">
        <v>0</v>
      </c>
      <c r="N513" s="240" t="s">
        <v>12</v>
      </c>
      <c r="O513" s="240">
        <v>66147.290100300001</v>
      </c>
      <c r="P513" s="240">
        <v>0</v>
      </c>
      <c r="Q513" s="240">
        <v>0</v>
      </c>
      <c r="R513" s="240">
        <v>66147.290100300001</v>
      </c>
      <c r="S513" s="240">
        <v>0</v>
      </c>
      <c r="T513" s="245" t="s">
        <v>12</v>
      </c>
      <c r="U513" s="245" t="s">
        <v>316</v>
      </c>
      <c r="V513" s="245" t="s">
        <v>316</v>
      </c>
      <c r="W513" s="245" t="s">
        <v>690</v>
      </c>
      <c r="X513" s="245" t="s">
        <v>12</v>
      </c>
      <c r="Y513" s="245" t="s">
        <v>504</v>
      </c>
      <c r="Z513" s="245" t="s">
        <v>320</v>
      </c>
      <c r="AA513" s="247">
        <v>90058</v>
      </c>
      <c r="AB513" s="245" t="s">
        <v>475</v>
      </c>
      <c r="AC513" s="245" t="s">
        <v>476</v>
      </c>
      <c r="AD513" s="245" t="s">
        <v>327</v>
      </c>
      <c r="AE513" s="245" t="s">
        <v>12</v>
      </c>
    </row>
    <row r="514" spans="2:31" ht="15" customHeight="1" x14ac:dyDescent="0.35">
      <c r="B514" s="244">
        <v>100994</v>
      </c>
      <c r="C514" s="245" t="s">
        <v>2150</v>
      </c>
      <c r="D514" s="244">
        <v>2013</v>
      </c>
      <c r="E514" s="245" t="s">
        <v>12</v>
      </c>
      <c r="F514" s="240">
        <v>237353.068</v>
      </c>
      <c r="G514" s="240" t="s">
        <v>1755</v>
      </c>
      <c r="H514" s="240" t="s">
        <v>12</v>
      </c>
      <c r="I514" s="240">
        <v>237353.068</v>
      </c>
      <c r="J514" s="240">
        <v>0</v>
      </c>
      <c r="K514" s="240">
        <v>0</v>
      </c>
      <c r="L514" s="240">
        <v>0</v>
      </c>
      <c r="M514" s="240">
        <v>0</v>
      </c>
      <c r="N514" s="240" t="s">
        <v>12</v>
      </c>
      <c r="O514" s="240">
        <v>191238.06280000001</v>
      </c>
      <c r="P514" s="240">
        <v>0</v>
      </c>
      <c r="Q514" s="240">
        <v>0</v>
      </c>
      <c r="R514" s="240">
        <v>191238.06280000001</v>
      </c>
      <c r="S514" s="240">
        <v>46115.005199999898</v>
      </c>
      <c r="T514" s="245" t="s">
        <v>12</v>
      </c>
      <c r="U514" s="245" t="s">
        <v>316</v>
      </c>
      <c r="V514" s="245" t="s">
        <v>316</v>
      </c>
      <c r="W514" s="245" t="s">
        <v>489</v>
      </c>
      <c r="X514" s="245" t="s">
        <v>12</v>
      </c>
      <c r="Y514" s="245" t="s">
        <v>351</v>
      </c>
      <c r="Z514" s="245" t="s">
        <v>320</v>
      </c>
      <c r="AA514" s="247">
        <v>90802</v>
      </c>
      <c r="AB514" s="245" t="s">
        <v>342</v>
      </c>
      <c r="AC514" s="245" t="s">
        <v>343</v>
      </c>
      <c r="AD514" s="245" t="s">
        <v>344</v>
      </c>
      <c r="AE514" s="245" t="s">
        <v>12</v>
      </c>
    </row>
    <row r="515" spans="2:31" ht="15" customHeight="1" x14ac:dyDescent="0.35">
      <c r="B515" s="244">
        <v>104072</v>
      </c>
      <c r="C515" s="245" t="s">
        <v>2151</v>
      </c>
      <c r="D515" s="244">
        <v>2013</v>
      </c>
      <c r="E515" s="245" t="s">
        <v>12</v>
      </c>
      <c r="F515" s="240">
        <v>60516.0697</v>
      </c>
      <c r="G515" s="240" t="s">
        <v>1755</v>
      </c>
      <c r="H515" s="240" t="s">
        <v>12</v>
      </c>
      <c r="I515" s="240">
        <v>60516.0697</v>
      </c>
      <c r="J515" s="240">
        <v>0</v>
      </c>
      <c r="K515" s="240">
        <v>0</v>
      </c>
      <c r="L515" s="240">
        <v>0</v>
      </c>
      <c r="M515" s="240">
        <v>0</v>
      </c>
      <c r="N515" s="240" t="s">
        <v>12</v>
      </c>
      <c r="O515" s="240">
        <v>48956.809699999903</v>
      </c>
      <c r="P515" s="240">
        <v>0</v>
      </c>
      <c r="Q515" s="240">
        <v>0</v>
      </c>
      <c r="R515" s="240">
        <v>48956.809699999903</v>
      </c>
      <c r="S515" s="240">
        <v>11559.26</v>
      </c>
      <c r="T515" s="245" t="s">
        <v>12</v>
      </c>
      <c r="U515" s="245" t="s">
        <v>316</v>
      </c>
      <c r="V515" s="245" t="s">
        <v>316</v>
      </c>
      <c r="W515" s="245" t="s">
        <v>489</v>
      </c>
      <c r="X515" s="245" t="s">
        <v>12</v>
      </c>
      <c r="Y515" s="245" t="s">
        <v>351</v>
      </c>
      <c r="Z515" s="245" t="s">
        <v>320</v>
      </c>
      <c r="AA515" s="247">
        <v>90802</v>
      </c>
      <c r="AB515" s="245" t="s">
        <v>342</v>
      </c>
      <c r="AC515" s="245" t="s">
        <v>343</v>
      </c>
      <c r="AD515" s="245" t="s">
        <v>344</v>
      </c>
      <c r="AE515" s="245" t="s">
        <v>12</v>
      </c>
    </row>
    <row r="516" spans="2:31" ht="15" customHeight="1" x14ac:dyDescent="0.35">
      <c r="B516" s="244">
        <v>104419</v>
      </c>
      <c r="C516" s="245" t="s">
        <v>1291</v>
      </c>
      <c r="D516" s="244">
        <v>2013</v>
      </c>
      <c r="E516" s="245" t="s">
        <v>12</v>
      </c>
      <c r="F516" s="240">
        <v>15751.43357972</v>
      </c>
      <c r="G516" s="240" t="s">
        <v>1755</v>
      </c>
      <c r="H516" s="240" t="s">
        <v>12</v>
      </c>
      <c r="I516" s="240">
        <v>15751.43357972</v>
      </c>
      <c r="J516" s="240">
        <v>0</v>
      </c>
      <c r="K516" s="240">
        <v>0</v>
      </c>
      <c r="L516" s="240">
        <v>0</v>
      </c>
      <c r="M516" s="240">
        <v>0</v>
      </c>
      <c r="N516" s="240" t="s">
        <v>12</v>
      </c>
      <c r="O516" s="240">
        <v>0</v>
      </c>
      <c r="P516" s="240">
        <v>0</v>
      </c>
      <c r="Q516" s="240">
        <v>0</v>
      </c>
      <c r="R516" s="240">
        <v>0</v>
      </c>
      <c r="S516" s="240">
        <v>15751.43357972</v>
      </c>
      <c r="T516" s="245" t="s">
        <v>12</v>
      </c>
      <c r="U516" s="245" t="s">
        <v>317</v>
      </c>
      <c r="V516" s="245" t="s">
        <v>317</v>
      </c>
      <c r="W516" s="245" t="s">
        <v>12</v>
      </c>
      <c r="X516" s="245" t="s">
        <v>12</v>
      </c>
      <c r="Y516" s="245" t="s">
        <v>873</v>
      </c>
      <c r="Z516" s="245" t="s">
        <v>320</v>
      </c>
      <c r="AA516" s="247">
        <v>95648</v>
      </c>
      <c r="AB516" s="245" t="s">
        <v>472</v>
      </c>
      <c r="AC516" s="245" t="s">
        <v>201</v>
      </c>
      <c r="AD516" s="245" t="s">
        <v>327</v>
      </c>
      <c r="AE516" s="245" t="s">
        <v>12</v>
      </c>
    </row>
    <row r="517" spans="2:31" ht="15" customHeight="1" x14ac:dyDescent="0.35">
      <c r="B517" s="244">
        <v>104383</v>
      </c>
      <c r="C517" s="245" t="s">
        <v>1294</v>
      </c>
      <c r="D517" s="244">
        <v>2013</v>
      </c>
      <c r="E517" s="245" t="s">
        <v>12</v>
      </c>
      <c r="F517" s="240">
        <v>18646.269359423401</v>
      </c>
      <c r="G517" s="240" t="s">
        <v>1755</v>
      </c>
      <c r="H517" s="240" t="s">
        <v>12</v>
      </c>
      <c r="I517" s="240">
        <v>18646.269359423401</v>
      </c>
      <c r="J517" s="240">
        <v>0</v>
      </c>
      <c r="K517" s="240">
        <v>0</v>
      </c>
      <c r="L517" s="240">
        <v>0</v>
      </c>
      <c r="M517" s="240">
        <v>0</v>
      </c>
      <c r="N517" s="240" t="s">
        <v>12</v>
      </c>
      <c r="O517" s="240">
        <v>0</v>
      </c>
      <c r="P517" s="240">
        <v>0</v>
      </c>
      <c r="Q517" s="240">
        <v>0</v>
      </c>
      <c r="R517" s="240">
        <v>0</v>
      </c>
      <c r="S517" s="240">
        <v>18646.269359423401</v>
      </c>
      <c r="T517" s="245" t="s">
        <v>12</v>
      </c>
      <c r="U517" s="245" t="s">
        <v>317</v>
      </c>
      <c r="V517" s="245" t="s">
        <v>317</v>
      </c>
      <c r="W517" s="245" t="s">
        <v>12</v>
      </c>
      <c r="X517" s="245" t="s">
        <v>12</v>
      </c>
      <c r="Y517" s="245" t="s">
        <v>504</v>
      </c>
      <c r="Z517" s="245" t="s">
        <v>320</v>
      </c>
      <c r="AA517" s="247">
        <v>90058</v>
      </c>
      <c r="AB517" s="245" t="s">
        <v>1045</v>
      </c>
      <c r="AC517" s="245" t="s">
        <v>201</v>
      </c>
      <c r="AD517" s="245" t="s">
        <v>327</v>
      </c>
      <c r="AE517" s="245" t="s">
        <v>12</v>
      </c>
    </row>
    <row r="518" spans="2:31" ht="15" customHeight="1" x14ac:dyDescent="0.35">
      <c r="B518" s="244">
        <v>104616</v>
      </c>
      <c r="C518" s="245" t="s">
        <v>1295</v>
      </c>
      <c r="D518" s="244">
        <v>2013</v>
      </c>
      <c r="E518" s="245" t="s">
        <v>12</v>
      </c>
      <c r="F518" s="240">
        <v>12228.659180799999</v>
      </c>
      <c r="G518" s="240" t="s">
        <v>1755</v>
      </c>
      <c r="H518" s="240" t="s">
        <v>12</v>
      </c>
      <c r="I518" s="240">
        <v>12228.659180799999</v>
      </c>
      <c r="J518" s="240">
        <v>0</v>
      </c>
      <c r="K518" s="240">
        <v>0</v>
      </c>
      <c r="L518" s="240">
        <v>0</v>
      </c>
      <c r="M518" s="240">
        <v>0</v>
      </c>
      <c r="N518" s="240" t="s">
        <v>12</v>
      </c>
      <c r="O518" s="240">
        <v>0</v>
      </c>
      <c r="P518" s="240">
        <v>0</v>
      </c>
      <c r="Q518" s="240">
        <v>0</v>
      </c>
      <c r="R518" s="240">
        <v>0</v>
      </c>
      <c r="S518" s="240">
        <v>12228.659180799999</v>
      </c>
      <c r="T518" s="245" t="s">
        <v>12</v>
      </c>
      <c r="U518" s="245" t="s">
        <v>317</v>
      </c>
      <c r="V518" s="245" t="s">
        <v>317</v>
      </c>
      <c r="W518" s="245" t="s">
        <v>12</v>
      </c>
      <c r="X518" s="245" t="s">
        <v>12</v>
      </c>
      <c r="Y518" s="245" t="s">
        <v>1800</v>
      </c>
      <c r="Z518" s="245" t="s">
        <v>320</v>
      </c>
      <c r="AA518" s="247">
        <v>92530</v>
      </c>
      <c r="AB518" s="245" t="s">
        <v>1297</v>
      </c>
      <c r="AC518" s="245" t="s">
        <v>201</v>
      </c>
      <c r="AD518" s="245" t="s">
        <v>327</v>
      </c>
      <c r="AE518" s="245" t="s">
        <v>12</v>
      </c>
    </row>
    <row r="519" spans="2:31" ht="15" customHeight="1" x14ac:dyDescent="0.35">
      <c r="B519" s="244">
        <v>101674</v>
      </c>
      <c r="C519" s="245" t="s">
        <v>1298</v>
      </c>
      <c r="D519" s="244">
        <v>2013</v>
      </c>
      <c r="E519" s="245" t="s">
        <v>12</v>
      </c>
      <c r="F519" s="240">
        <v>67126.956000000006</v>
      </c>
      <c r="G519" s="240" t="s">
        <v>1755</v>
      </c>
      <c r="H519" s="240" t="s">
        <v>12</v>
      </c>
      <c r="I519" s="240">
        <v>67126.956000000006</v>
      </c>
      <c r="J519" s="240">
        <v>0</v>
      </c>
      <c r="K519" s="240">
        <v>0</v>
      </c>
      <c r="L519" s="240">
        <v>0</v>
      </c>
      <c r="M519" s="240">
        <v>0</v>
      </c>
      <c r="N519" s="240" t="s">
        <v>12</v>
      </c>
      <c r="O519" s="240">
        <v>66626.600000000006</v>
      </c>
      <c r="P519" s="240">
        <v>0</v>
      </c>
      <c r="Q519" s="240">
        <v>0</v>
      </c>
      <c r="R519" s="240">
        <v>66626.600000000006</v>
      </c>
      <c r="S519" s="240">
        <v>500.35599999999903</v>
      </c>
      <c r="T519" s="245" t="s">
        <v>12</v>
      </c>
      <c r="U519" s="245" t="s">
        <v>1889</v>
      </c>
      <c r="V519" s="245" t="s">
        <v>316</v>
      </c>
      <c r="W519" s="245" t="s">
        <v>340</v>
      </c>
      <c r="X519" s="245" t="s">
        <v>12</v>
      </c>
      <c r="Y519" s="245" t="s">
        <v>1299</v>
      </c>
      <c r="Z519" s="245" t="s">
        <v>320</v>
      </c>
      <c r="AA519" s="247">
        <v>93455</v>
      </c>
      <c r="AB519" s="245" t="s">
        <v>342</v>
      </c>
      <c r="AC519" s="245" t="s">
        <v>343</v>
      </c>
      <c r="AD519" s="245" t="s">
        <v>344</v>
      </c>
      <c r="AE519" s="245" t="s">
        <v>12</v>
      </c>
    </row>
    <row r="520" spans="2:31" ht="15" customHeight="1" x14ac:dyDescent="0.35">
      <c r="B520" s="244">
        <v>101207</v>
      </c>
      <c r="C520" s="245" t="s">
        <v>1300</v>
      </c>
      <c r="D520" s="244">
        <v>2013</v>
      </c>
      <c r="E520" s="245" t="s">
        <v>12</v>
      </c>
      <c r="F520" s="240">
        <v>34935.229103999904</v>
      </c>
      <c r="G520" s="240" t="s">
        <v>1755</v>
      </c>
      <c r="H520" s="240" t="s">
        <v>12</v>
      </c>
      <c r="I520" s="240">
        <v>34935.229103999904</v>
      </c>
      <c r="J520" s="240">
        <v>0</v>
      </c>
      <c r="K520" s="240">
        <v>0</v>
      </c>
      <c r="L520" s="240">
        <v>0</v>
      </c>
      <c r="M520" s="240">
        <v>0</v>
      </c>
      <c r="N520" s="240" t="s">
        <v>12</v>
      </c>
      <c r="O520" s="240">
        <v>34935.229103999904</v>
      </c>
      <c r="P520" s="240">
        <v>0</v>
      </c>
      <c r="Q520" s="240">
        <v>0</v>
      </c>
      <c r="R520" s="240">
        <v>34935.229103999904</v>
      </c>
      <c r="S520" s="240">
        <v>0</v>
      </c>
      <c r="T520" s="245" t="s">
        <v>12</v>
      </c>
      <c r="U520" s="245" t="s">
        <v>316</v>
      </c>
      <c r="V520" s="245" t="s">
        <v>316</v>
      </c>
      <c r="W520" s="245" t="s">
        <v>467</v>
      </c>
      <c r="X520" s="245" t="s">
        <v>12</v>
      </c>
      <c r="Y520" s="245" t="s">
        <v>1189</v>
      </c>
      <c r="Z520" s="245" t="s">
        <v>320</v>
      </c>
      <c r="AA520" s="247">
        <v>95776</v>
      </c>
      <c r="AB520" s="245" t="s">
        <v>673</v>
      </c>
      <c r="AC520" s="245" t="s">
        <v>201</v>
      </c>
      <c r="AD520" s="245" t="s">
        <v>327</v>
      </c>
      <c r="AE520" s="245" t="s">
        <v>12</v>
      </c>
    </row>
    <row r="521" spans="2:31" ht="15" customHeight="1" x14ac:dyDescent="0.35">
      <c r="B521" s="244">
        <v>104048</v>
      </c>
      <c r="C521" s="245" t="s">
        <v>1305</v>
      </c>
      <c r="D521" s="244">
        <v>2013</v>
      </c>
      <c r="E521" s="245" t="s">
        <v>12</v>
      </c>
      <c r="F521" s="240">
        <v>58628.443828000003</v>
      </c>
      <c r="G521" s="240" t="s">
        <v>1755</v>
      </c>
      <c r="H521" s="240" t="s">
        <v>12</v>
      </c>
      <c r="I521" s="240">
        <v>58628.443828000003</v>
      </c>
      <c r="J521" s="240">
        <v>0</v>
      </c>
      <c r="K521" s="240">
        <v>0</v>
      </c>
      <c r="L521" s="240">
        <v>0</v>
      </c>
      <c r="M521" s="240">
        <v>0</v>
      </c>
      <c r="N521" s="240" t="s">
        <v>12</v>
      </c>
      <c r="O521" s="240">
        <v>58628.443828000003</v>
      </c>
      <c r="P521" s="240">
        <v>0</v>
      </c>
      <c r="Q521" s="240">
        <v>0</v>
      </c>
      <c r="R521" s="240">
        <v>58628.443828000003</v>
      </c>
      <c r="S521" s="240">
        <v>0</v>
      </c>
      <c r="T521" s="245" t="s">
        <v>12</v>
      </c>
      <c r="U521" s="245" t="s">
        <v>316</v>
      </c>
      <c r="V521" s="245" t="s">
        <v>317</v>
      </c>
      <c r="W521" s="245" t="s">
        <v>381</v>
      </c>
      <c r="X521" s="245" t="s">
        <v>12</v>
      </c>
      <c r="Y521" s="245" t="s">
        <v>675</v>
      </c>
      <c r="Z521" s="245" t="s">
        <v>320</v>
      </c>
      <c r="AA521" s="247">
        <v>95206</v>
      </c>
      <c r="AB521" s="245" t="s">
        <v>338</v>
      </c>
      <c r="AC521" s="245" t="s">
        <v>201</v>
      </c>
      <c r="AD521" s="245" t="s">
        <v>327</v>
      </c>
      <c r="AE521" s="245" t="s">
        <v>12</v>
      </c>
    </row>
    <row r="522" spans="2:31" ht="15" customHeight="1" x14ac:dyDescent="0.35">
      <c r="B522" s="244">
        <v>3002</v>
      </c>
      <c r="C522" s="245" t="s">
        <v>1307</v>
      </c>
      <c r="D522" s="244">
        <v>2013</v>
      </c>
      <c r="E522" s="245" t="s">
        <v>12</v>
      </c>
      <c r="F522" s="240">
        <v>746028.93832740001</v>
      </c>
      <c r="G522" s="240" t="s">
        <v>1755</v>
      </c>
      <c r="H522" s="240" t="s">
        <v>12</v>
      </c>
      <c r="I522" s="240">
        <v>0</v>
      </c>
      <c r="J522" s="240">
        <v>0</v>
      </c>
      <c r="K522" s="240">
        <v>0</v>
      </c>
      <c r="L522" s="240">
        <v>0</v>
      </c>
      <c r="M522" s="240">
        <v>746028.93832740001</v>
      </c>
      <c r="N522" s="240" t="s">
        <v>12</v>
      </c>
      <c r="O522" s="240">
        <v>0</v>
      </c>
      <c r="P522" s="240">
        <v>0</v>
      </c>
      <c r="Q522" s="240">
        <v>220864.9859274</v>
      </c>
      <c r="R522" s="240">
        <v>220864.9859274</v>
      </c>
      <c r="S522" s="240">
        <v>525163.95239999902</v>
      </c>
      <c r="T522" s="245" t="s">
        <v>12</v>
      </c>
      <c r="U522" s="245" t="s">
        <v>316</v>
      </c>
      <c r="V522" s="245" t="s">
        <v>317</v>
      </c>
      <c r="W522" s="245" t="s">
        <v>381</v>
      </c>
      <c r="X522" s="245" t="s">
        <v>12</v>
      </c>
      <c r="Y522" s="245" t="s">
        <v>766</v>
      </c>
      <c r="Z522" s="245" t="s">
        <v>320</v>
      </c>
      <c r="AA522" s="247">
        <v>94105</v>
      </c>
      <c r="AB522" s="245" t="s">
        <v>321</v>
      </c>
      <c r="AC522" s="245" t="s">
        <v>322</v>
      </c>
      <c r="AD522" s="245" t="s">
        <v>323</v>
      </c>
      <c r="AE522" s="245" t="s">
        <v>12</v>
      </c>
    </row>
    <row r="523" spans="2:31" ht="15" customHeight="1" x14ac:dyDescent="0.35">
      <c r="B523" s="244">
        <v>104025</v>
      </c>
      <c r="C523" s="245" t="s">
        <v>1309</v>
      </c>
      <c r="D523" s="244">
        <v>2013</v>
      </c>
      <c r="E523" s="245" t="s">
        <v>12</v>
      </c>
      <c r="F523" s="240">
        <v>213857.75502737</v>
      </c>
      <c r="G523" s="240" t="s">
        <v>1755</v>
      </c>
      <c r="H523" s="240" t="s">
        <v>12</v>
      </c>
      <c r="I523" s="240">
        <v>213857.75502737</v>
      </c>
      <c r="J523" s="240">
        <v>0</v>
      </c>
      <c r="K523" s="240">
        <v>0</v>
      </c>
      <c r="L523" s="240">
        <v>0</v>
      </c>
      <c r="M523" s="240">
        <v>0</v>
      </c>
      <c r="N523" s="240" t="s">
        <v>12</v>
      </c>
      <c r="O523" s="240">
        <v>0</v>
      </c>
      <c r="P523" s="240">
        <v>0</v>
      </c>
      <c r="Q523" s="240">
        <v>0</v>
      </c>
      <c r="R523" s="240">
        <v>0</v>
      </c>
      <c r="S523" s="240">
        <v>213857.75502737</v>
      </c>
      <c r="T523" s="245" t="s">
        <v>12</v>
      </c>
      <c r="U523" s="245" t="s">
        <v>316</v>
      </c>
      <c r="V523" s="245" t="s">
        <v>317</v>
      </c>
      <c r="W523" s="245" t="s">
        <v>381</v>
      </c>
      <c r="X523" s="245" t="s">
        <v>12</v>
      </c>
      <c r="Y523" s="245" t="s">
        <v>766</v>
      </c>
      <c r="Z523" s="245" t="s">
        <v>320</v>
      </c>
      <c r="AA523" s="247">
        <v>94105</v>
      </c>
      <c r="AB523" s="245" t="s">
        <v>743</v>
      </c>
      <c r="AC523" s="245" t="s">
        <v>272</v>
      </c>
      <c r="AD523" s="245" t="s">
        <v>344</v>
      </c>
      <c r="AE523" s="245" t="s">
        <v>12</v>
      </c>
    </row>
    <row r="524" spans="2:31" ht="15" customHeight="1" x14ac:dyDescent="0.35">
      <c r="B524" s="244">
        <v>104024</v>
      </c>
      <c r="C524" s="245" t="s">
        <v>2152</v>
      </c>
      <c r="D524" s="244">
        <v>2013</v>
      </c>
      <c r="E524" s="245" t="s">
        <v>12</v>
      </c>
      <c r="F524" s="240">
        <v>43506492.7065209</v>
      </c>
      <c r="G524" s="240" t="s">
        <v>1755</v>
      </c>
      <c r="H524" s="240" t="s">
        <v>12</v>
      </c>
      <c r="I524" s="240">
        <v>0</v>
      </c>
      <c r="J524" s="240">
        <v>0</v>
      </c>
      <c r="K524" s="240">
        <v>43506492.7065209</v>
      </c>
      <c r="L524" s="240">
        <v>0</v>
      </c>
      <c r="M524" s="240">
        <v>0</v>
      </c>
      <c r="N524" s="240" t="s">
        <v>12</v>
      </c>
      <c r="O524" s="240">
        <v>0</v>
      </c>
      <c r="P524" s="240">
        <v>19040487.780000001</v>
      </c>
      <c r="Q524" s="240">
        <v>0</v>
      </c>
      <c r="R524" s="240">
        <v>19040487.780000001</v>
      </c>
      <c r="S524" s="240">
        <v>24466005</v>
      </c>
      <c r="T524" s="245" t="s">
        <v>12</v>
      </c>
      <c r="U524" s="245" t="s">
        <v>316</v>
      </c>
      <c r="V524" s="245" t="s">
        <v>317</v>
      </c>
      <c r="W524" s="245" t="s">
        <v>381</v>
      </c>
      <c r="X524" s="245" t="s">
        <v>12</v>
      </c>
      <c r="Y524" s="245" t="s">
        <v>766</v>
      </c>
      <c r="Z524" s="245" t="s">
        <v>320</v>
      </c>
      <c r="AA524" s="247">
        <v>94105</v>
      </c>
      <c r="AB524" s="245" t="s">
        <v>743</v>
      </c>
      <c r="AC524" s="245" t="s">
        <v>424</v>
      </c>
      <c r="AD524" s="245" t="s">
        <v>425</v>
      </c>
      <c r="AE524" s="245" t="s">
        <v>12</v>
      </c>
    </row>
    <row r="525" spans="2:31" ht="15" customHeight="1" x14ac:dyDescent="0.35">
      <c r="B525" s="244">
        <v>101298</v>
      </c>
      <c r="C525" s="245" t="s">
        <v>1311</v>
      </c>
      <c r="D525" s="244">
        <v>2013</v>
      </c>
      <c r="E525" s="245" t="s">
        <v>12</v>
      </c>
      <c r="F525" s="240">
        <v>243956.097814999</v>
      </c>
      <c r="G525" s="240" t="s">
        <v>1755</v>
      </c>
      <c r="H525" s="240" t="s">
        <v>12</v>
      </c>
      <c r="I525" s="240">
        <v>7050.0978150000001</v>
      </c>
      <c r="J525" s="240">
        <v>236906</v>
      </c>
      <c r="K525" s="240">
        <v>0</v>
      </c>
      <c r="L525" s="240">
        <v>0</v>
      </c>
      <c r="M525" s="240">
        <v>0</v>
      </c>
      <c r="N525" s="240" t="s">
        <v>12</v>
      </c>
      <c r="O525" s="240">
        <v>0</v>
      </c>
      <c r="P525" s="240">
        <v>0</v>
      </c>
      <c r="Q525" s="240">
        <v>0</v>
      </c>
      <c r="R525" s="240">
        <v>0</v>
      </c>
      <c r="S525" s="240">
        <v>243956.097814999</v>
      </c>
      <c r="T525" s="245" t="s">
        <v>12</v>
      </c>
      <c r="U525" s="245" t="s">
        <v>316</v>
      </c>
      <c r="V525" s="245" t="s">
        <v>317</v>
      </c>
      <c r="W525" s="245" t="s">
        <v>430</v>
      </c>
      <c r="X525" s="245" t="s">
        <v>12</v>
      </c>
      <c r="Y525" s="245" t="s">
        <v>1312</v>
      </c>
      <c r="Z525" s="245" t="s">
        <v>320</v>
      </c>
      <c r="AA525" s="247">
        <v>95327</v>
      </c>
      <c r="AB525" s="245" t="s">
        <v>411</v>
      </c>
      <c r="AC525" s="245" t="s">
        <v>201</v>
      </c>
      <c r="AD525" s="245" t="s">
        <v>354</v>
      </c>
      <c r="AE525" s="245" t="s">
        <v>12</v>
      </c>
    </row>
    <row r="526" spans="2:31" ht="15" customHeight="1" x14ac:dyDescent="0.35">
      <c r="B526" s="244">
        <v>3003</v>
      </c>
      <c r="C526" s="245" t="s">
        <v>1313</v>
      </c>
      <c r="D526" s="244">
        <v>2013</v>
      </c>
      <c r="E526" s="245" t="s">
        <v>12</v>
      </c>
      <c r="F526" s="240">
        <v>532154.87589999905</v>
      </c>
      <c r="G526" s="240" t="s">
        <v>1755</v>
      </c>
      <c r="H526" s="240" t="s">
        <v>12</v>
      </c>
      <c r="I526" s="240">
        <v>0</v>
      </c>
      <c r="J526" s="240">
        <v>0</v>
      </c>
      <c r="K526" s="240">
        <v>0</v>
      </c>
      <c r="L526" s="240">
        <v>0</v>
      </c>
      <c r="M526" s="240">
        <v>532154.87589999905</v>
      </c>
      <c r="N526" s="240" t="s">
        <v>12</v>
      </c>
      <c r="O526" s="240">
        <v>0</v>
      </c>
      <c r="P526" s="240">
        <v>0</v>
      </c>
      <c r="Q526" s="240">
        <v>532154.87589999905</v>
      </c>
      <c r="R526" s="240">
        <v>532154.87589999905</v>
      </c>
      <c r="S526" s="240">
        <v>0</v>
      </c>
      <c r="T526" s="245" t="s">
        <v>12</v>
      </c>
      <c r="U526" s="245" t="s">
        <v>316</v>
      </c>
      <c r="V526" s="245" t="s">
        <v>317</v>
      </c>
      <c r="W526" s="245" t="s">
        <v>2115</v>
      </c>
      <c r="X526" s="245" t="s">
        <v>12</v>
      </c>
      <c r="Y526" s="245" t="s">
        <v>1036</v>
      </c>
      <c r="Z526" s="245" t="s">
        <v>1037</v>
      </c>
      <c r="AA526" s="247">
        <v>84116</v>
      </c>
      <c r="AB526" s="245" t="s">
        <v>321</v>
      </c>
      <c r="AC526" s="245" t="s">
        <v>322</v>
      </c>
      <c r="AD526" s="245" t="s">
        <v>323</v>
      </c>
      <c r="AE526" s="245" t="s">
        <v>12</v>
      </c>
    </row>
    <row r="527" spans="2:31" ht="15" customHeight="1" x14ac:dyDescent="0.35">
      <c r="B527" s="244">
        <v>101740</v>
      </c>
      <c r="C527" s="245" t="s">
        <v>1315</v>
      </c>
      <c r="D527" s="244">
        <v>2013</v>
      </c>
      <c r="E527" s="245" t="s">
        <v>12</v>
      </c>
      <c r="F527" s="240">
        <v>176190.77547600001</v>
      </c>
      <c r="G527" s="240" t="s">
        <v>1755</v>
      </c>
      <c r="H527" s="240" t="s">
        <v>12</v>
      </c>
      <c r="I527" s="240">
        <v>176190.77547600001</v>
      </c>
      <c r="J527" s="240">
        <v>0</v>
      </c>
      <c r="K527" s="240">
        <v>0</v>
      </c>
      <c r="L527" s="240">
        <v>0</v>
      </c>
      <c r="M527" s="240">
        <v>0</v>
      </c>
      <c r="N527" s="240" t="s">
        <v>12</v>
      </c>
      <c r="O527" s="240">
        <v>176190.77547600001</v>
      </c>
      <c r="P527" s="240">
        <v>0</v>
      </c>
      <c r="Q527" s="240">
        <v>0</v>
      </c>
      <c r="R527" s="240">
        <v>176190.77547600001</v>
      </c>
      <c r="S527" s="240">
        <v>0</v>
      </c>
      <c r="T527" s="245" t="s">
        <v>12</v>
      </c>
      <c r="U527" s="245" t="s">
        <v>316</v>
      </c>
      <c r="V527" s="245" t="s">
        <v>317</v>
      </c>
      <c r="W527" s="245" t="s">
        <v>2115</v>
      </c>
      <c r="X527" s="245" t="s">
        <v>12</v>
      </c>
      <c r="Y527" s="245" t="s">
        <v>633</v>
      </c>
      <c r="Z527" s="245" t="s">
        <v>320</v>
      </c>
      <c r="AA527" s="247">
        <v>93622</v>
      </c>
      <c r="AB527" s="245" t="s">
        <v>352</v>
      </c>
      <c r="AC527" s="245" t="s">
        <v>204</v>
      </c>
      <c r="AD527" s="245" t="s">
        <v>354</v>
      </c>
      <c r="AE527" s="245" t="s">
        <v>12</v>
      </c>
    </row>
    <row r="528" spans="2:31" ht="15" customHeight="1" x14ac:dyDescent="0.35">
      <c r="B528" s="244">
        <v>101736</v>
      </c>
      <c r="C528" s="245" t="s">
        <v>2015</v>
      </c>
      <c r="D528" s="244">
        <v>2013</v>
      </c>
      <c r="E528" s="245" t="s">
        <v>12</v>
      </c>
      <c r="F528" s="240">
        <v>25346.765308800001</v>
      </c>
      <c r="G528" s="240" t="s">
        <v>1755</v>
      </c>
      <c r="H528" s="240" t="s">
        <v>12</v>
      </c>
      <c r="I528" s="240">
        <v>25346.765308800001</v>
      </c>
      <c r="J528" s="240">
        <v>0</v>
      </c>
      <c r="K528" s="240">
        <v>0</v>
      </c>
      <c r="L528" s="240">
        <v>0</v>
      </c>
      <c r="M528" s="240">
        <v>0</v>
      </c>
      <c r="N528" s="240" t="s">
        <v>12</v>
      </c>
      <c r="O528" s="240">
        <v>23234.765308800001</v>
      </c>
      <c r="P528" s="240">
        <v>0</v>
      </c>
      <c r="Q528" s="240">
        <v>0</v>
      </c>
      <c r="R528" s="240">
        <v>23234.765308800001</v>
      </c>
      <c r="S528" s="240">
        <v>2112</v>
      </c>
      <c r="T528" s="245" t="s">
        <v>12</v>
      </c>
      <c r="U528" s="245" t="s">
        <v>316</v>
      </c>
      <c r="V528" s="245" t="s">
        <v>316</v>
      </c>
      <c r="W528" s="245" t="s">
        <v>350</v>
      </c>
      <c r="X528" s="245" t="s">
        <v>12</v>
      </c>
      <c r="Y528" s="245" t="s">
        <v>1748</v>
      </c>
      <c r="Z528" s="245" t="s">
        <v>320</v>
      </c>
      <c r="AA528" s="247">
        <v>93249</v>
      </c>
      <c r="AB528" s="245" t="s">
        <v>1506</v>
      </c>
      <c r="AC528" s="245" t="s">
        <v>201</v>
      </c>
      <c r="AD528" s="245" t="s">
        <v>327</v>
      </c>
      <c r="AE528" s="245" t="s">
        <v>12</v>
      </c>
    </row>
    <row r="529" spans="2:31" ht="15" customHeight="1" x14ac:dyDescent="0.35">
      <c r="B529" s="244">
        <v>104341</v>
      </c>
      <c r="C529" s="245" t="s">
        <v>2016</v>
      </c>
      <c r="D529" s="244">
        <v>2013</v>
      </c>
      <c r="E529" s="245" t="s">
        <v>12</v>
      </c>
      <c r="F529" s="240">
        <v>10232.0252568</v>
      </c>
      <c r="G529" s="240" t="s">
        <v>1755</v>
      </c>
      <c r="H529" s="240" t="s">
        <v>12</v>
      </c>
      <c r="I529" s="240">
        <v>10232.0252568</v>
      </c>
      <c r="J529" s="240">
        <v>0</v>
      </c>
      <c r="K529" s="240">
        <v>0</v>
      </c>
      <c r="L529" s="240">
        <v>0</v>
      </c>
      <c r="M529" s="240">
        <v>0</v>
      </c>
      <c r="N529" s="240" t="s">
        <v>12</v>
      </c>
      <c r="O529" s="240">
        <v>0</v>
      </c>
      <c r="P529" s="240">
        <v>0</v>
      </c>
      <c r="Q529" s="240">
        <v>0</v>
      </c>
      <c r="R529" s="240">
        <v>0</v>
      </c>
      <c r="S529" s="240">
        <v>10232.0252568</v>
      </c>
      <c r="T529" s="245" t="s">
        <v>12</v>
      </c>
      <c r="U529" s="245" t="s">
        <v>317</v>
      </c>
      <c r="V529" s="245" t="s">
        <v>317</v>
      </c>
      <c r="W529" s="245" t="s">
        <v>12</v>
      </c>
      <c r="X529" s="245" t="s">
        <v>12</v>
      </c>
      <c r="Y529" s="245" t="s">
        <v>1441</v>
      </c>
      <c r="Z529" s="245" t="s">
        <v>320</v>
      </c>
      <c r="AA529" s="247">
        <v>95624</v>
      </c>
      <c r="AB529" s="245" t="s">
        <v>450</v>
      </c>
      <c r="AC529" s="245" t="s">
        <v>201</v>
      </c>
      <c r="AD529" s="245" t="s">
        <v>327</v>
      </c>
      <c r="AE529" s="245" t="s">
        <v>12</v>
      </c>
    </row>
    <row r="530" spans="2:31" ht="15" customHeight="1" x14ac:dyDescent="0.35">
      <c r="B530" s="244">
        <v>104500</v>
      </c>
      <c r="C530" s="245" t="s">
        <v>1802</v>
      </c>
      <c r="D530" s="244">
        <v>2013</v>
      </c>
      <c r="E530" s="245" t="s">
        <v>12</v>
      </c>
      <c r="F530" s="240">
        <v>155679.201662987</v>
      </c>
      <c r="G530" s="240" t="s">
        <v>1755</v>
      </c>
      <c r="H530" s="240" t="s">
        <v>12</v>
      </c>
      <c r="I530" s="240">
        <v>0</v>
      </c>
      <c r="J530" s="240">
        <v>0</v>
      </c>
      <c r="K530" s="240">
        <v>145579.62024632099</v>
      </c>
      <c r="L530" s="240">
        <v>10099.581416666701</v>
      </c>
      <c r="M530" s="240">
        <v>0</v>
      </c>
      <c r="N530" s="240" t="s">
        <v>12</v>
      </c>
      <c r="O530" s="240">
        <v>0</v>
      </c>
      <c r="P530" s="240">
        <v>145579.62024632</v>
      </c>
      <c r="Q530" s="240">
        <v>0</v>
      </c>
      <c r="R530" s="240">
        <v>145579.62024632</v>
      </c>
      <c r="S530" s="240">
        <v>10099.581416666701</v>
      </c>
      <c r="T530" s="245" t="s">
        <v>12</v>
      </c>
      <c r="U530" s="245" t="s">
        <v>316</v>
      </c>
      <c r="V530" s="245" t="s">
        <v>317</v>
      </c>
      <c r="W530" s="245" t="s">
        <v>489</v>
      </c>
      <c r="X530" s="245" t="s">
        <v>12</v>
      </c>
      <c r="Y530" s="245" t="s">
        <v>399</v>
      </c>
      <c r="Z530" s="245" t="s">
        <v>320</v>
      </c>
      <c r="AA530" s="247">
        <v>90723</v>
      </c>
      <c r="AB530" s="245" t="s">
        <v>391</v>
      </c>
      <c r="AC530" s="245" t="s">
        <v>394</v>
      </c>
      <c r="AD530" s="245" t="s">
        <v>395</v>
      </c>
      <c r="AE530" s="245" t="s">
        <v>12</v>
      </c>
    </row>
    <row r="531" spans="2:31" ht="15" customHeight="1" x14ac:dyDescent="0.35">
      <c r="B531" s="244">
        <v>101056</v>
      </c>
      <c r="C531" s="245" t="s">
        <v>2017</v>
      </c>
      <c r="D531" s="244">
        <v>2013</v>
      </c>
      <c r="E531" s="245" t="s">
        <v>12</v>
      </c>
      <c r="F531" s="240">
        <v>32657.3566639786</v>
      </c>
      <c r="G531" s="240" t="s">
        <v>1755</v>
      </c>
      <c r="H531" s="240" t="s">
        <v>12</v>
      </c>
      <c r="I531" s="240">
        <v>32657.3566639786</v>
      </c>
      <c r="J531" s="240">
        <v>0</v>
      </c>
      <c r="K531" s="240">
        <v>0</v>
      </c>
      <c r="L531" s="240">
        <v>0</v>
      </c>
      <c r="M531" s="240">
        <v>0</v>
      </c>
      <c r="N531" s="240" t="s">
        <v>12</v>
      </c>
      <c r="O531" s="240">
        <v>30210.511607578501</v>
      </c>
      <c r="P531" s="240">
        <v>0</v>
      </c>
      <c r="Q531" s="240">
        <v>0</v>
      </c>
      <c r="R531" s="240">
        <v>30210.511607578501</v>
      </c>
      <c r="S531" s="240">
        <v>2446.8450564</v>
      </c>
      <c r="T531" s="245" t="s">
        <v>12</v>
      </c>
      <c r="U531" s="245" t="s">
        <v>316</v>
      </c>
      <c r="V531" s="245" t="s">
        <v>316</v>
      </c>
      <c r="W531" s="245" t="s">
        <v>489</v>
      </c>
      <c r="X531" s="245" t="s">
        <v>12</v>
      </c>
      <c r="Y531" s="245" t="s">
        <v>399</v>
      </c>
      <c r="Z531" s="245" t="s">
        <v>320</v>
      </c>
      <c r="AA531" s="247">
        <v>90723</v>
      </c>
      <c r="AB531" s="245" t="s">
        <v>391</v>
      </c>
      <c r="AC531" s="245" t="s">
        <v>566</v>
      </c>
      <c r="AD531" s="245" t="s">
        <v>392</v>
      </c>
      <c r="AE531" s="245" t="s">
        <v>12</v>
      </c>
    </row>
    <row r="532" spans="2:31" ht="15" customHeight="1" x14ac:dyDescent="0.35">
      <c r="B532" s="244">
        <v>3049</v>
      </c>
      <c r="C532" s="245" t="s">
        <v>1316</v>
      </c>
      <c r="D532" s="244">
        <v>2013</v>
      </c>
      <c r="E532" s="245" t="s">
        <v>12</v>
      </c>
      <c r="F532" s="240">
        <v>536240.81251114304</v>
      </c>
      <c r="G532" s="240" t="s">
        <v>1755</v>
      </c>
      <c r="H532" s="240" t="s">
        <v>12</v>
      </c>
      <c r="I532" s="240">
        <v>0</v>
      </c>
      <c r="J532" s="240">
        <v>0</v>
      </c>
      <c r="K532" s="240">
        <v>0</v>
      </c>
      <c r="L532" s="240">
        <v>0</v>
      </c>
      <c r="M532" s="240">
        <v>536240.81251114304</v>
      </c>
      <c r="N532" s="240" t="s">
        <v>12</v>
      </c>
      <c r="O532" s="240">
        <v>0</v>
      </c>
      <c r="P532" s="240">
        <v>0</v>
      </c>
      <c r="Q532" s="240">
        <v>536240.81251114304</v>
      </c>
      <c r="R532" s="240">
        <v>536240.81251114304</v>
      </c>
      <c r="S532" s="240">
        <v>0</v>
      </c>
      <c r="T532" s="245" t="s">
        <v>12</v>
      </c>
      <c r="U532" s="245" t="s">
        <v>316</v>
      </c>
      <c r="V532" s="245" t="s">
        <v>317</v>
      </c>
      <c r="W532" s="245" t="s">
        <v>489</v>
      </c>
      <c r="X532" s="245" t="s">
        <v>12</v>
      </c>
      <c r="Y532" s="245" t="s">
        <v>592</v>
      </c>
      <c r="Z532" s="245" t="s">
        <v>320</v>
      </c>
      <c r="AA532" s="247">
        <v>91101</v>
      </c>
      <c r="AB532" s="245" t="s">
        <v>321</v>
      </c>
      <c r="AC532" s="245" t="s">
        <v>322</v>
      </c>
      <c r="AD532" s="245" t="s">
        <v>323</v>
      </c>
      <c r="AE532" s="245" t="s">
        <v>12</v>
      </c>
    </row>
    <row r="533" spans="2:31" ht="15" customHeight="1" x14ac:dyDescent="0.35">
      <c r="B533" s="244">
        <v>100179</v>
      </c>
      <c r="C533" s="245" t="s">
        <v>1317</v>
      </c>
      <c r="D533" s="244">
        <v>2013</v>
      </c>
      <c r="E533" s="245" t="s">
        <v>12</v>
      </c>
      <c r="F533" s="240">
        <v>59634.475223000001</v>
      </c>
      <c r="G533" s="240" t="s">
        <v>1755</v>
      </c>
      <c r="H533" s="240" t="s">
        <v>12</v>
      </c>
      <c r="I533" s="240">
        <v>59602.475223000001</v>
      </c>
      <c r="J533" s="240">
        <v>32</v>
      </c>
      <c r="K533" s="240">
        <v>0</v>
      </c>
      <c r="L533" s="240">
        <v>0</v>
      </c>
      <c r="M533" s="240">
        <v>0</v>
      </c>
      <c r="N533" s="240" t="s">
        <v>12</v>
      </c>
      <c r="O533" s="240">
        <v>59602.475223000001</v>
      </c>
      <c r="P533" s="240">
        <v>0</v>
      </c>
      <c r="Q533" s="240">
        <v>0</v>
      </c>
      <c r="R533" s="240">
        <v>59602.475223000001</v>
      </c>
      <c r="S533" s="240">
        <v>32</v>
      </c>
      <c r="T533" s="245" t="s">
        <v>12</v>
      </c>
      <c r="U533" s="245" t="s">
        <v>316</v>
      </c>
      <c r="V533" s="245" t="s">
        <v>317</v>
      </c>
      <c r="W533" s="245" t="s">
        <v>489</v>
      </c>
      <c r="X533" s="245" t="s">
        <v>12</v>
      </c>
      <c r="Y533" s="245" t="s">
        <v>592</v>
      </c>
      <c r="Z533" s="245" t="s">
        <v>320</v>
      </c>
      <c r="AA533" s="247">
        <v>91105</v>
      </c>
      <c r="AB533" s="245" t="s">
        <v>352</v>
      </c>
      <c r="AC533" s="245" t="s">
        <v>353</v>
      </c>
      <c r="AD533" s="245" t="s">
        <v>354</v>
      </c>
      <c r="AE533" s="245" t="s">
        <v>12</v>
      </c>
    </row>
    <row r="534" spans="2:31" ht="15" customHeight="1" x14ac:dyDescent="0.35">
      <c r="B534" s="244">
        <v>101240</v>
      </c>
      <c r="C534" s="245" t="s">
        <v>1944</v>
      </c>
      <c r="D534" s="244">
        <v>2013</v>
      </c>
      <c r="E534" s="245" t="s">
        <v>12</v>
      </c>
      <c r="F534" s="240">
        <v>109499.287354306</v>
      </c>
      <c r="G534" s="240" t="s">
        <v>1755</v>
      </c>
      <c r="H534" s="240" t="s">
        <v>12</v>
      </c>
      <c r="I534" s="240">
        <v>109499.287354306</v>
      </c>
      <c r="J534" s="240">
        <v>0</v>
      </c>
      <c r="K534" s="240">
        <v>0</v>
      </c>
      <c r="L534" s="240">
        <v>0</v>
      </c>
      <c r="M534" s="240">
        <v>0</v>
      </c>
      <c r="N534" s="240" t="s">
        <v>12</v>
      </c>
      <c r="O534" s="240">
        <v>109499.287354306</v>
      </c>
      <c r="P534" s="240">
        <v>0</v>
      </c>
      <c r="Q534" s="240">
        <v>0</v>
      </c>
      <c r="R534" s="240">
        <v>109499.287354306</v>
      </c>
      <c r="S534" s="240">
        <v>0</v>
      </c>
      <c r="T534" s="245" t="s">
        <v>12</v>
      </c>
      <c r="U534" s="245" t="s">
        <v>316</v>
      </c>
      <c r="V534" s="245" t="s">
        <v>317</v>
      </c>
      <c r="W534" s="245" t="s">
        <v>2115</v>
      </c>
      <c r="X534" s="245" t="s">
        <v>12</v>
      </c>
      <c r="Y534" s="245" t="s">
        <v>508</v>
      </c>
      <c r="Z534" s="245" t="s">
        <v>320</v>
      </c>
      <c r="AA534" s="247">
        <v>94720</v>
      </c>
      <c r="AB534" s="245" t="s">
        <v>411</v>
      </c>
      <c r="AC534" s="245" t="s">
        <v>201</v>
      </c>
      <c r="AD534" s="245" t="s">
        <v>458</v>
      </c>
      <c r="AE534" s="245" t="s">
        <v>12</v>
      </c>
    </row>
    <row r="535" spans="2:31" ht="15" customHeight="1" x14ac:dyDescent="0.35">
      <c r="B535" s="244">
        <v>104089</v>
      </c>
      <c r="C535" s="245" t="s">
        <v>1322</v>
      </c>
      <c r="D535" s="244">
        <v>2013</v>
      </c>
      <c r="E535" s="245" t="s">
        <v>12</v>
      </c>
      <c r="F535" s="240">
        <v>2906719.6870300001</v>
      </c>
      <c r="G535" s="240" t="s">
        <v>1755</v>
      </c>
      <c r="H535" s="240" t="s">
        <v>12</v>
      </c>
      <c r="I535" s="240">
        <v>0</v>
      </c>
      <c r="J535" s="240">
        <v>0</v>
      </c>
      <c r="K535" s="240">
        <v>2752273.18353</v>
      </c>
      <c r="L535" s="240">
        <v>154446.50349999999</v>
      </c>
      <c r="M535" s="240">
        <v>0</v>
      </c>
      <c r="N535" s="240" t="s">
        <v>12</v>
      </c>
      <c r="O535" s="240">
        <v>0</v>
      </c>
      <c r="P535" s="240">
        <v>2752273.18353</v>
      </c>
      <c r="Q535" s="240">
        <v>0</v>
      </c>
      <c r="R535" s="240">
        <v>2752273.18353</v>
      </c>
      <c r="S535" s="240">
        <v>154446.503499999</v>
      </c>
      <c r="T535" s="245" t="s">
        <v>12</v>
      </c>
      <c r="U535" s="245" t="s">
        <v>316</v>
      </c>
      <c r="V535" s="245" t="s">
        <v>317</v>
      </c>
      <c r="W535" s="245" t="s">
        <v>363</v>
      </c>
      <c r="X535" s="245" t="s">
        <v>12</v>
      </c>
      <c r="Y535" s="245" t="s">
        <v>386</v>
      </c>
      <c r="Z535" s="245" t="s">
        <v>320</v>
      </c>
      <c r="AA535" s="247" t="s">
        <v>1323</v>
      </c>
      <c r="AB535" s="245" t="s">
        <v>446</v>
      </c>
      <c r="AC535" s="245" t="s">
        <v>394</v>
      </c>
      <c r="AD535" s="245" t="s">
        <v>395</v>
      </c>
      <c r="AE535" s="245" t="s">
        <v>12</v>
      </c>
    </row>
    <row r="536" spans="2:31" ht="15" customHeight="1" x14ac:dyDescent="0.35">
      <c r="B536" s="244">
        <v>104022</v>
      </c>
      <c r="C536" s="245" t="s">
        <v>1324</v>
      </c>
      <c r="D536" s="244">
        <v>2013</v>
      </c>
      <c r="E536" s="245" t="s">
        <v>12</v>
      </c>
      <c r="F536" s="240">
        <v>55742.506191986002</v>
      </c>
      <c r="G536" s="240" t="s">
        <v>1755</v>
      </c>
      <c r="H536" s="240" t="s">
        <v>12</v>
      </c>
      <c r="I536" s="240">
        <v>55742.506191986002</v>
      </c>
      <c r="J536" s="240">
        <v>0</v>
      </c>
      <c r="K536" s="240">
        <v>0</v>
      </c>
      <c r="L536" s="240">
        <v>0</v>
      </c>
      <c r="M536" s="240">
        <v>0</v>
      </c>
      <c r="N536" s="240" t="s">
        <v>12</v>
      </c>
      <c r="O536" s="240">
        <v>54490.400000000001</v>
      </c>
      <c r="P536" s="240">
        <v>0</v>
      </c>
      <c r="Q536" s="240">
        <v>0</v>
      </c>
      <c r="R536" s="240">
        <v>54490.400000000001</v>
      </c>
      <c r="S536" s="240">
        <v>1252.1061919860899</v>
      </c>
      <c r="T536" s="245" t="s">
        <v>12</v>
      </c>
      <c r="U536" s="245" t="s">
        <v>316</v>
      </c>
      <c r="V536" s="245" t="s">
        <v>317</v>
      </c>
      <c r="W536" s="245" t="s">
        <v>381</v>
      </c>
      <c r="X536" s="245" t="s">
        <v>12</v>
      </c>
      <c r="Y536" s="245" t="s">
        <v>562</v>
      </c>
      <c r="Z536" s="245" t="s">
        <v>320</v>
      </c>
      <c r="AA536" s="247">
        <v>96013</v>
      </c>
      <c r="AB536" s="245" t="s">
        <v>743</v>
      </c>
      <c r="AC536" s="245" t="s">
        <v>343</v>
      </c>
      <c r="AD536" s="245" t="s">
        <v>344</v>
      </c>
      <c r="AE536" s="245" t="s">
        <v>12</v>
      </c>
    </row>
    <row r="537" spans="2:31" ht="15" customHeight="1" x14ac:dyDescent="0.35">
      <c r="B537" s="244">
        <v>101758</v>
      </c>
      <c r="C537" s="245" t="s">
        <v>1325</v>
      </c>
      <c r="D537" s="244">
        <v>2013</v>
      </c>
      <c r="E537" s="245" t="s">
        <v>12</v>
      </c>
      <c r="F537" s="240">
        <v>980510.81177359202</v>
      </c>
      <c r="G537" s="240" t="s">
        <v>1755</v>
      </c>
      <c r="H537" s="240" t="s">
        <v>12</v>
      </c>
      <c r="I537" s="240">
        <v>980510.81177359202</v>
      </c>
      <c r="J537" s="240">
        <v>0</v>
      </c>
      <c r="K537" s="240">
        <v>0</v>
      </c>
      <c r="L537" s="240">
        <v>0</v>
      </c>
      <c r="M537" s="240">
        <v>0</v>
      </c>
      <c r="N537" s="240" t="s">
        <v>12</v>
      </c>
      <c r="O537" s="240">
        <v>980510.81177359202</v>
      </c>
      <c r="P537" s="240">
        <v>0</v>
      </c>
      <c r="Q537" s="240">
        <v>0</v>
      </c>
      <c r="R537" s="240">
        <v>980510.81177359202</v>
      </c>
      <c r="S537" s="240">
        <v>0</v>
      </c>
      <c r="T537" s="245" t="s">
        <v>12</v>
      </c>
      <c r="U537" s="245" t="s">
        <v>316</v>
      </c>
      <c r="V537" s="245" t="s">
        <v>317</v>
      </c>
      <c r="W537" s="245" t="s">
        <v>381</v>
      </c>
      <c r="X537" s="245" t="s">
        <v>12</v>
      </c>
      <c r="Y537" s="245" t="s">
        <v>1326</v>
      </c>
      <c r="Z537" s="245" t="s">
        <v>320</v>
      </c>
      <c r="AA537" s="247">
        <v>95955</v>
      </c>
      <c r="AB537" s="245" t="s">
        <v>352</v>
      </c>
      <c r="AC537" s="245" t="s">
        <v>353</v>
      </c>
      <c r="AD537" s="245" t="s">
        <v>354</v>
      </c>
      <c r="AE537" s="245" t="s">
        <v>12</v>
      </c>
    </row>
    <row r="538" spans="2:31" ht="15" customHeight="1" x14ac:dyDescent="0.35">
      <c r="B538" s="244">
        <v>101562</v>
      </c>
      <c r="C538" s="245" t="s">
        <v>1327</v>
      </c>
      <c r="D538" s="244">
        <v>2013</v>
      </c>
      <c r="E538" s="245" t="s">
        <v>12</v>
      </c>
      <c r="F538" s="240">
        <v>44596.020562198901</v>
      </c>
      <c r="G538" s="240" t="s">
        <v>1755</v>
      </c>
      <c r="H538" s="240" t="s">
        <v>12</v>
      </c>
      <c r="I538" s="240">
        <v>44596.020562198901</v>
      </c>
      <c r="J538" s="240">
        <v>0</v>
      </c>
      <c r="K538" s="240">
        <v>0</v>
      </c>
      <c r="L538" s="240">
        <v>0</v>
      </c>
      <c r="M538" s="240">
        <v>0</v>
      </c>
      <c r="N538" s="240" t="s">
        <v>12</v>
      </c>
      <c r="O538" s="240">
        <v>41408.599999999897</v>
      </c>
      <c r="P538" s="240">
        <v>0</v>
      </c>
      <c r="Q538" s="240">
        <v>0</v>
      </c>
      <c r="R538" s="240">
        <v>41408.599999999897</v>
      </c>
      <c r="S538" s="240">
        <v>3187.4205621988999</v>
      </c>
      <c r="T538" s="245" t="s">
        <v>12</v>
      </c>
      <c r="U538" s="245" t="s">
        <v>316</v>
      </c>
      <c r="V538" s="245" t="s">
        <v>317</v>
      </c>
      <c r="W538" s="245" t="s">
        <v>381</v>
      </c>
      <c r="X538" s="245" t="s">
        <v>12</v>
      </c>
      <c r="Y538" s="245" t="s">
        <v>1016</v>
      </c>
      <c r="Z538" s="245" t="s">
        <v>320</v>
      </c>
      <c r="AA538" s="247">
        <v>95979</v>
      </c>
      <c r="AB538" s="245" t="s">
        <v>743</v>
      </c>
      <c r="AC538" s="245" t="s">
        <v>343</v>
      </c>
      <c r="AD538" s="245" t="s">
        <v>344</v>
      </c>
      <c r="AE538" s="245" t="s">
        <v>12</v>
      </c>
    </row>
    <row r="539" spans="2:31" ht="15" customHeight="1" x14ac:dyDescent="0.35">
      <c r="B539" s="244">
        <v>101741</v>
      </c>
      <c r="C539" s="245" t="s">
        <v>1328</v>
      </c>
      <c r="D539" s="244">
        <v>2013</v>
      </c>
      <c r="E539" s="245" t="s">
        <v>12</v>
      </c>
      <c r="F539" s="240">
        <v>1238544.44300978</v>
      </c>
      <c r="G539" s="240" t="s">
        <v>1755</v>
      </c>
      <c r="H539" s="240" t="s">
        <v>12</v>
      </c>
      <c r="I539" s="240">
        <v>1238544.44300978</v>
      </c>
      <c r="J539" s="240">
        <v>0</v>
      </c>
      <c r="K539" s="240">
        <v>0</v>
      </c>
      <c r="L539" s="240">
        <v>0</v>
      </c>
      <c r="M539" s="240">
        <v>0</v>
      </c>
      <c r="N539" s="240" t="s">
        <v>12</v>
      </c>
      <c r="O539" s="240">
        <v>1238544.44300978</v>
      </c>
      <c r="P539" s="240">
        <v>0</v>
      </c>
      <c r="Q539" s="240">
        <v>0</v>
      </c>
      <c r="R539" s="240">
        <v>1238544.44300978</v>
      </c>
      <c r="S539" s="240">
        <v>0</v>
      </c>
      <c r="T539" s="245" t="s">
        <v>12</v>
      </c>
      <c r="U539" s="245" t="s">
        <v>316</v>
      </c>
      <c r="V539" s="245" t="s">
        <v>317</v>
      </c>
      <c r="W539" s="245" t="s">
        <v>381</v>
      </c>
      <c r="X539" s="245" t="s">
        <v>12</v>
      </c>
      <c r="Y539" s="245" t="s">
        <v>647</v>
      </c>
      <c r="Z539" s="245" t="s">
        <v>320</v>
      </c>
      <c r="AA539" s="247">
        <v>94509</v>
      </c>
      <c r="AB539" s="245" t="s">
        <v>352</v>
      </c>
      <c r="AC539" s="245" t="s">
        <v>353</v>
      </c>
      <c r="AD539" s="245" t="s">
        <v>354</v>
      </c>
      <c r="AE539" s="245" t="s">
        <v>12</v>
      </c>
    </row>
    <row r="540" spans="2:31" ht="15" customHeight="1" x14ac:dyDescent="0.35">
      <c r="B540" s="244">
        <v>101747</v>
      </c>
      <c r="C540" s="245" t="s">
        <v>1329</v>
      </c>
      <c r="D540" s="244">
        <v>2013</v>
      </c>
      <c r="E540" s="245" t="s">
        <v>12</v>
      </c>
      <c r="F540" s="240">
        <v>53740.611590480803</v>
      </c>
      <c r="G540" s="240" t="s">
        <v>1755</v>
      </c>
      <c r="H540" s="240" t="s">
        <v>12</v>
      </c>
      <c r="I540" s="240">
        <v>53740.611590480803</v>
      </c>
      <c r="J540" s="240">
        <v>0</v>
      </c>
      <c r="K540" s="240">
        <v>0</v>
      </c>
      <c r="L540" s="240">
        <v>0</v>
      </c>
      <c r="M540" s="240">
        <v>0</v>
      </c>
      <c r="N540" s="240" t="s">
        <v>12</v>
      </c>
      <c r="O540" s="240">
        <v>50064.099999999897</v>
      </c>
      <c r="P540" s="240">
        <v>0</v>
      </c>
      <c r="Q540" s="240">
        <v>0</v>
      </c>
      <c r="R540" s="240">
        <v>50064.099999999897</v>
      </c>
      <c r="S540" s="240">
        <v>3676.5115904808899</v>
      </c>
      <c r="T540" s="245" t="s">
        <v>12</v>
      </c>
      <c r="U540" s="245" t="s">
        <v>316</v>
      </c>
      <c r="V540" s="245" t="s">
        <v>317</v>
      </c>
      <c r="W540" s="245" t="s">
        <v>381</v>
      </c>
      <c r="X540" s="245" t="s">
        <v>12</v>
      </c>
      <c r="Y540" s="245" t="s">
        <v>1330</v>
      </c>
      <c r="Z540" s="245" t="s">
        <v>320</v>
      </c>
      <c r="AA540" s="247">
        <v>96035</v>
      </c>
      <c r="AB540" s="245" t="s">
        <v>743</v>
      </c>
      <c r="AC540" s="245" t="s">
        <v>343</v>
      </c>
      <c r="AD540" s="245" t="s">
        <v>344</v>
      </c>
      <c r="AE540" s="245" t="s">
        <v>12</v>
      </c>
    </row>
    <row r="541" spans="2:31" ht="15" customHeight="1" x14ac:dyDescent="0.35">
      <c r="B541" s="244">
        <v>101290</v>
      </c>
      <c r="C541" s="245" t="s">
        <v>1331</v>
      </c>
      <c r="D541" s="244">
        <v>2013</v>
      </c>
      <c r="E541" s="245" t="s">
        <v>12</v>
      </c>
      <c r="F541" s="240">
        <v>62817.341560843801</v>
      </c>
      <c r="G541" s="240" t="s">
        <v>1755</v>
      </c>
      <c r="H541" s="240" t="s">
        <v>12</v>
      </c>
      <c r="I541" s="240">
        <v>62817.341560843801</v>
      </c>
      <c r="J541" s="240">
        <v>0</v>
      </c>
      <c r="K541" s="240">
        <v>0</v>
      </c>
      <c r="L541" s="240">
        <v>0</v>
      </c>
      <c r="M541" s="240">
        <v>0</v>
      </c>
      <c r="N541" s="240" t="s">
        <v>12</v>
      </c>
      <c r="O541" s="240">
        <v>55362.199999999903</v>
      </c>
      <c r="P541" s="240">
        <v>0</v>
      </c>
      <c r="Q541" s="240">
        <v>0</v>
      </c>
      <c r="R541" s="240">
        <v>55362.199999999903</v>
      </c>
      <c r="S541" s="240">
        <v>7455.1415608438001</v>
      </c>
      <c r="T541" s="245" t="s">
        <v>12</v>
      </c>
      <c r="U541" s="245" t="s">
        <v>316</v>
      </c>
      <c r="V541" s="245" t="s">
        <v>317</v>
      </c>
      <c r="W541" s="245" t="s">
        <v>381</v>
      </c>
      <c r="X541" s="245" t="s">
        <v>12</v>
      </c>
      <c r="Y541" s="245" t="s">
        <v>1126</v>
      </c>
      <c r="Z541" s="245" t="s">
        <v>320</v>
      </c>
      <c r="AA541" s="247">
        <v>92347</v>
      </c>
      <c r="AB541" s="245" t="s">
        <v>743</v>
      </c>
      <c r="AC541" s="245" t="s">
        <v>343</v>
      </c>
      <c r="AD541" s="245" t="s">
        <v>344</v>
      </c>
      <c r="AE541" s="245" t="s">
        <v>12</v>
      </c>
    </row>
    <row r="542" spans="2:31" ht="15" customHeight="1" x14ac:dyDescent="0.35">
      <c r="B542" s="244">
        <v>100192</v>
      </c>
      <c r="C542" s="245" t="s">
        <v>1332</v>
      </c>
      <c r="D542" s="244">
        <v>2013</v>
      </c>
      <c r="E542" s="245" t="s">
        <v>12</v>
      </c>
      <c r="F542" s="240">
        <v>163408.142101809</v>
      </c>
      <c r="G542" s="240" t="s">
        <v>1755</v>
      </c>
      <c r="H542" s="240" t="s">
        <v>12</v>
      </c>
      <c r="I542" s="240">
        <v>163408.142101809</v>
      </c>
      <c r="J542" s="240">
        <v>0</v>
      </c>
      <c r="K542" s="240">
        <v>0</v>
      </c>
      <c r="L542" s="240">
        <v>0</v>
      </c>
      <c r="M542" s="240">
        <v>0</v>
      </c>
      <c r="N542" s="240" t="s">
        <v>12</v>
      </c>
      <c r="O542" s="240">
        <v>163408.142101809</v>
      </c>
      <c r="P542" s="240">
        <v>0</v>
      </c>
      <c r="Q542" s="240">
        <v>0</v>
      </c>
      <c r="R542" s="240">
        <v>163408.142101809</v>
      </c>
      <c r="S542" s="240">
        <v>0</v>
      </c>
      <c r="T542" s="245" t="s">
        <v>12</v>
      </c>
      <c r="U542" s="245" t="s">
        <v>316</v>
      </c>
      <c r="V542" s="245" t="s">
        <v>317</v>
      </c>
      <c r="W542" s="245" t="s">
        <v>381</v>
      </c>
      <c r="X542" s="245" t="s">
        <v>12</v>
      </c>
      <c r="Y542" s="245" t="s">
        <v>1333</v>
      </c>
      <c r="Z542" s="245" t="s">
        <v>320</v>
      </c>
      <c r="AA542" s="247">
        <v>95503</v>
      </c>
      <c r="AB542" s="245" t="s">
        <v>352</v>
      </c>
      <c r="AC542" s="245" t="s">
        <v>201</v>
      </c>
      <c r="AD542" s="245" t="s">
        <v>354</v>
      </c>
      <c r="AE542" s="245" t="s">
        <v>12</v>
      </c>
    </row>
    <row r="543" spans="2:31" ht="15" customHeight="1" x14ac:dyDescent="0.35">
      <c r="B543" s="244">
        <v>101563</v>
      </c>
      <c r="C543" s="245" t="s">
        <v>1334</v>
      </c>
      <c r="D543" s="244">
        <v>2013</v>
      </c>
      <c r="E543" s="245" t="s">
        <v>12</v>
      </c>
      <c r="F543" s="240">
        <v>15168.3813042728</v>
      </c>
      <c r="G543" s="240" t="s">
        <v>1755</v>
      </c>
      <c r="H543" s="240" t="s">
        <v>12</v>
      </c>
      <c r="I543" s="240">
        <v>15168.3813042728</v>
      </c>
      <c r="J543" s="240">
        <v>0</v>
      </c>
      <c r="K543" s="240">
        <v>0</v>
      </c>
      <c r="L543" s="240">
        <v>0</v>
      </c>
      <c r="M543" s="240">
        <v>0</v>
      </c>
      <c r="N543" s="240" t="s">
        <v>12</v>
      </c>
      <c r="O543" s="240">
        <v>13621.299999999899</v>
      </c>
      <c r="P543" s="240">
        <v>0</v>
      </c>
      <c r="Q543" s="240">
        <v>0</v>
      </c>
      <c r="R543" s="240">
        <v>13621.299999999899</v>
      </c>
      <c r="S543" s="240">
        <v>1547.0813042728</v>
      </c>
      <c r="T543" s="245" t="s">
        <v>12</v>
      </c>
      <c r="U543" s="245" t="s">
        <v>316</v>
      </c>
      <c r="V543" s="245" t="s">
        <v>317</v>
      </c>
      <c r="W543" s="245" t="s">
        <v>381</v>
      </c>
      <c r="X543" s="245" t="s">
        <v>12</v>
      </c>
      <c r="Y543" s="245" t="s">
        <v>486</v>
      </c>
      <c r="Z543" s="245" t="s">
        <v>320</v>
      </c>
      <c r="AA543" s="247">
        <v>93204</v>
      </c>
      <c r="AB543" s="245" t="s">
        <v>743</v>
      </c>
      <c r="AC543" s="245" t="s">
        <v>343</v>
      </c>
      <c r="AD543" s="245" t="s">
        <v>344</v>
      </c>
      <c r="AE543" s="245" t="s">
        <v>12</v>
      </c>
    </row>
    <row r="544" spans="2:31" ht="15" customHeight="1" x14ac:dyDescent="0.35">
      <c r="B544" s="244">
        <v>104021</v>
      </c>
      <c r="C544" s="245" t="s">
        <v>1335</v>
      </c>
      <c r="D544" s="244">
        <v>2013</v>
      </c>
      <c r="E544" s="245" t="s">
        <v>12</v>
      </c>
      <c r="F544" s="240">
        <v>30623.824281287802</v>
      </c>
      <c r="G544" s="240" t="s">
        <v>1755</v>
      </c>
      <c r="H544" s="240" t="s">
        <v>12</v>
      </c>
      <c r="I544" s="240">
        <v>30623.824281287802</v>
      </c>
      <c r="J544" s="240">
        <v>0</v>
      </c>
      <c r="K544" s="240">
        <v>0</v>
      </c>
      <c r="L544" s="240">
        <v>0</v>
      </c>
      <c r="M544" s="240">
        <v>0</v>
      </c>
      <c r="N544" s="240" t="s">
        <v>12</v>
      </c>
      <c r="O544" s="240">
        <v>0</v>
      </c>
      <c r="P544" s="240">
        <v>0</v>
      </c>
      <c r="Q544" s="240">
        <v>0</v>
      </c>
      <c r="R544" s="240">
        <v>0</v>
      </c>
      <c r="S544" s="240">
        <v>30623.824281287802</v>
      </c>
      <c r="T544" s="245" t="s">
        <v>12</v>
      </c>
      <c r="U544" s="245" t="s">
        <v>316</v>
      </c>
      <c r="V544" s="245" t="s">
        <v>317</v>
      </c>
      <c r="W544" s="245" t="s">
        <v>381</v>
      </c>
      <c r="X544" s="245" t="s">
        <v>12</v>
      </c>
      <c r="Y544" s="245" t="s">
        <v>1803</v>
      </c>
      <c r="Z544" s="245" t="s">
        <v>320</v>
      </c>
      <c r="AA544" s="247">
        <v>95206</v>
      </c>
      <c r="AB544" s="245" t="s">
        <v>743</v>
      </c>
      <c r="AC544" s="245" t="s">
        <v>343</v>
      </c>
      <c r="AD544" s="245" t="s">
        <v>344</v>
      </c>
      <c r="AE544" s="245" t="s">
        <v>12</v>
      </c>
    </row>
    <row r="545" spans="2:31" ht="15" customHeight="1" x14ac:dyDescent="0.35">
      <c r="B545" s="244">
        <v>104023</v>
      </c>
      <c r="C545" s="245" t="s">
        <v>1337</v>
      </c>
      <c r="D545" s="244">
        <v>2013</v>
      </c>
      <c r="E545" s="245" t="s">
        <v>12</v>
      </c>
      <c r="F545" s="240">
        <v>43128.937578055396</v>
      </c>
      <c r="G545" s="240" t="s">
        <v>1755</v>
      </c>
      <c r="H545" s="240" t="s">
        <v>12</v>
      </c>
      <c r="I545" s="240">
        <v>43128.937578055396</v>
      </c>
      <c r="J545" s="240">
        <v>0</v>
      </c>
      <c r="K545" s="240">
        <v>0</v>
      </c>
      <c r="L545" s="240">
        <v>0</v>
      </c>
      <c r="M545" s="240">
        <v>0</v>
      </c>
      <c r="N545" s="240" t="s">
        <v>12</v>
      </c>
      <c r="O545" s="240">
        <v>42200.3</v>
      </c>
      <c r="P545" s="240">
        <v>0</v>
      </c>
      <c r="Q545" s="240">
        <v>0</v>
      </c>
      <c r="R545" s="240">
        <v>42200.3</v>
      </c>
      <c r="S545" s="240">
        <v>928.63757805549506</v>
      </c>
      <c r="T545" s="245" t="s">
        <v>12</v>
      </c>
      <c r="U545" s="245" t="s">
        <v>316</v>
      </c>
      <c r="V545" s="245" t="s">
        <v>317</v>
      </c>
      <c r="W545" s="245" t="s">
        <v>381</v>
      </c>
      <c r="X545" s="245" t="s">
        <v>12</v>
      </c>
      <c r="Y545" s="245" t="s">
        <v>1338</v>
      </c>
      <c r="Z545" s="245" t="s">
        <v>320</v>
      </c>
      <c r="AA545" s="247">
        <v>96015</v>
      </c>
      <c r="AB545" s="245" t="s">
        <v>743</v>
      </c>
      <c r="AC545" s="245" t="s">
        <v>343</v>
      </c>
      <c r="AD545" s="245" t="s">
        <v>344</v>
      </c>
      <c r="AE545" s="245" t="s">
        <v>12</v>
      </c>
    </row>
    <row r="546" spans="2:31" ht="15" customHeight="1" x14ac:dyDescent="0.35">
      <c r="B546" s="244">
        <v>101031</v>
      </c>
      <c r="C546" s="245" t="s">
        <v>1339</v>
      </c>
      <c r="D546" s="244">
        <v>2013</v>
      </c>
      <c r="E546" s="245" t="s">
        <v>12</v>
      </c>
      <c r="F546" s="240">
        <v>19883.7614521824</v>
      </c>
      <c r="G546" s="240" t="s">
        <v>1755</v>
      </c>
      <c r="H546" s="240" t="s">
        <v>12</v>
      </c>
      <c r="I546" s="240">
        <v>19883.7614521824</v>
      </c>
      <c r="J546" s="240">
        <v>0</v>
      </c>
      <c r="K546" s="240">
        <v>0</v>
      </c>
      <c r="L546" s="240">
        <v>0</v>
      </c>
      <c r="M546" s="240">
        <v>0</v>
      </c>
      <c r="N546" s="240" t="s">
        <v>12</v>
      </c>
      <c r="O546" s="240">
        <v>16104.799999999899</v>
      </c>
      <c r="P546" s="240">
        <v>0</v>
      </c>
      <c r="Q546" s="240">
        <v>0</v>
      </c>
      <c r="R546" s="240">
        <v>16104.799999999899</v>
      </c>
      <c r="S546" s="240">
        <v>3778.9614521824001</v>
      </c>
      <c r="T546" s="245" t="s">
        <v>12</v>
      </c>
      <c r="U546" s="245" t="s">
        <v>316</v>
      </c>
      <c r="V546" s="245" t="s">
        <v>317</v>
      </c>
      <c r="W546" s="245" t="s">
        <v>381</v>
      </c>
      <c r="X546" s="245" t="s">
        <v>12</v>
      </c>
      <c r="Y546" s="245" t="s">
        <v>739</v>
      </c>
      <c r="Z546" s="245" t="s">
        <v>320</v>
      </c>
      <c r="AA546" s="247">
        <v>92363</v>
      </c>
      <c r="AB546" s="245" t="s">
        <v>743</v>
      </c>
      <c r="AC546" s="245" t="s">
        <v>343</v>
      </c>
      <c r="AD546" s="245" t="s">
        <v>344</v>
      </c>
      <c r="AE546" s="245" t="s">
        <v>12</v>
      </c>
    </row>
    <row r="547" spans="2:31" ht="15" customHeight="1" x14ac:dyDescent="0.35">
      <c r="B547" s="244">
        <v>104010</v>
      </c>
      <c r="C547" s="245" t="s">
        <v>1340</v>
      </c>
      <c r="D547" s="244">
        <v>2013</v>
      </c>
      <c r="E547" s="245" t="s">
        <v>12</v>
      </c>
      <c r="F547" s="240">
        <v>19509963.1674468</v>
      </c>
      <c r="G547" s="240" t="s">
        <v>1755</v>
      </c>
      <c r="H547" s="240" t="s">
        <v>12</v>
      </c>
      <c r="I547" s="240">
        <v>0</v>
      </c>
      <c r="J547" s="240">
        <v>0</v>
      </c>
      <c r="K547" s="240">
        <v>18460312.812246799</v>
      </c>
      <c r="L547" s="240">
        <v>1049650.3552000001</v>
      </c>
      <c r="M547" s="240">
        <v>0</v>
      </c>
      <c r="N547" s="240" t="s">
        <v>12</v>
      </c>
      <c r="O547" s="240">
        <v>0</v>
      </c>
      <c r="P547" s="240">
        <v>18460312.812246699</v>
      </c>
      <c r="Q547" s="240">
        <v>0</v>
      </c>
      <c r="R547" s="240">
        <v>18460312.812246699</v>
      </c>
      <c r="S547" s="240">
        <v>1049650.3552000001</v>
      </c>
      <c r="T547" s="245" t="s">
        <v>12</v>
      </c>
      <c r="U547" s="245" t="s">
        <v>316</v>
      </c>
      <c r="V547" s="245" t="s">
        <v>317</v>
      </c>
      <c r="W547" s="245" t="s">
        <v>2041</v>
      </c>
      <c r="X547" s="245" t="s">
        <v>12</v>
      </c>
      <c r="Y547" s="245" t="s">
        <v>444</v>
      </c>
      <c r="Z547" s="245" t="s">
        <v>445</v>
      </c>
      <c r="AA547" s="247">
        <v>77042</v>
      </c>
      <c r="AB547" s="245" t="s">
        <v>391</v>
      </c>
      <c r="AC547" s="245" t="s">
        <v>394</v>
      </c>
      <c r="AD547" s="245" t="s">
        <v>395</v>
      </c>
      <c r="AE547" s="245" t="s">
        <v>12</v>
      </c>
    </row>
    <row r="548" spans="2:31" ht="15" customHeight="1" x14ac:dyDescent="0.35">
      <c r="B548" s="244">
        <v>100913</v>
      </c>
      <c r="C548" s="245" t="s">
        <v>1341</v>
      </c>
      <c r="D548" s="244">
        <v>2013</v>
      </c>
      <c r="E548" s="245" t="s">
        <v>12</v>
      </c>
      <c r="F548" s="240">
        <v>944104.09148286702</v>
      </c>
      <c r="G548" s="240" t="s">
        <v>1755</v>
      </c>
      <c r="H548" s="240" t="s">
        <v>12</v>
      </c>
      <c r="I548" s="240">
        <v>944104.09148286702</v>
      </c>
      <c r="J548" s="240">
        <v>0</v>
      </c>
      <c r="K548" s="240">
        <v>0</v>
      </c>
      <c r="L548" s="240">
        <v>0</v>
      </c>
      <c r="M548" s="240">
        <v>0</v>
      </c>
      <c r="N548" s="240" t="s">
        <v>12</v>
      </c>
      <c r="O548" s="240">
        <v>943616.04728286702</v>
      </c>
      <c r="P548" s="240">
        <v>0</v>
      </c>
      <c r="Q548" s="240">
        <v>0</v>
      </c>
      <c r="R548" s="240">
        <v>943616.04728286702</v>
      </c>
      <c r="S548" s="240">
        <v>488.04420000000403</v>
      </c>
      <c r="T548" s="245" t="s">
        <v>12</v>
      </c>
      <c r="U548" s="245" t="s">
        <v>316</v>
      </c>
      <c r="V548" s="245" t="s">
        <v>316</v>
      </c>
      <c r="W548" s="245" t="s">
        <v>2041</v>
      </c>
      <c r="X548" s="245" t="s">
        <v>12</v>
      </c>
      <c r="Y548" s="245" t="s">
        <v>373</v>
      </c>
      <c r="Z548" s="245" t="s">
        <v>320</v>
      </c>
      <c r="AA548" s="247">
        <v>90745</v>
      </c>
      <c r="AB548" s="245" t="s">
        <v>391</v>
      </c>
      <c r="AC548" s="245" t="s">
        <v>708</v>
      </c>
      <c r="AD548" s="245" t="s">
        <v>709</v>
      </c>
      <c r="AE548" s="245" t="s">
        <v>12</v>
      </c>
    </row>
    <row r="549" spans="2:31" ht="15" customHeight="1" x14ac:dyDescent="0.35">
      <c r="B549" s="244">
        <v>100329</v>
      </c>
      <c r="C549" s="245" t="s">
        <v>1342</v>
      </c>
      <c r="D549" s="244">
        <v>2013</v>
      </c>
      <c r="E549" s="245" t="s">
        <v>12</v>
      </c>
      <c r="F549" s="240">
        <v>2020930.7837437801</v>
      </c>
      <c r="G549" s="240" t="s">
        <v>1755</v>
      </c>
      <c r="H549" s="240" t="s">
        <v>12</v>
      </c>
      <c r="I549" s="240">
        <v>2020930.7837437801</v>
      </c>
      <c r="J549" s="240">
        <v>0</v>
      </c>
      <c r="K549" s="240">
        <v>0</v>
      </c>
      <c r="L549" s="240">
        <v>0</v>
      </c>
      <c r="M549" s="240">
        <v>0</v>
      </c>
      <c r="N549" s="240" t="s">
        <v>12</v>
      </c>
      <c r="O549" s="240">
        <v>2020066.22844378</v>
      </c>
      <c r="P549" s="240">
        <v>0</v>
      </c>
      <c r="Q549" s="240">
        <v>0</v>
      </c>
      <c r="R549" s="240">
        <v>2020066.22844378</v>
      </c>
      <c r="S549" s="240">
        <v>864.55529999989005</v>
      </c>
      <c r="T549" s="245" t="s">
        <v>12</v>
      </c>
      <c r="U549" s="245" t="s">
        <v>316</v>
      </c>
      <c r="V549" s="245" t="s">
        <v>316</v>
      </c>
      <c r="W549" s="245" t="s">
        <v>2041</v>
      </c>
      <c r="X549" s="245" t="s">
        <v>12</v>
      </c>
      <c r="Y549" s="245" t="s">
        <v>377</v>
      </c>
      <c r="Z549" s="245" t="s">
        <v>320</v>
      </c>
      <c r="AA549" s="247">
        <v>90744</v>
      </c>
      <c r="AB549" s="245" t="s">
        <v>391</v>
      </c>
      <c r="AC549" s="245" t="s">
        <v>708</v>
      </c>
      <c r="AD549" s="245" t="s">
        <v>709</v>
      </c>
      <c r="AE549" s="245" t="s">
        <v>12</v>
      </c>
    </row>
    <row r="550" spans="2:31" ht="15" customHeight="1" x14ac:dyDescent="0.35">
      <c r="B550" s="244">
        <v>100351</v>
      </c>
      <c r="C550" s="245" t="s">
        <v>1343</v>
      </c>
      <c r="D550" s="244">
        <v>2013</v>
      </c>
      <c r="E550" s="245" t="s">
        <v>12</v>
      </c>
      <c r="F550" s="240">
        <v>163774.880282167</v>
      </c>
      <c r="G550" s="240" t="s">
        <v>1755</v>
      </c>
      <c r="H550" s="240" t="s">
        <v>12</v>
      </c>
      <c r="I550" s="240">
        <v>163774.880282167</v>
      </c>
      <c r="J550" s="240">
        <v>0</v>
      </c>
      <c r="K550" s="240">
        <v>0</v>
      </c>
      <c r="L550" s="240">
        <v>0</v>
      </c>
      <c r="M550" s="240">
        <v>0</v>
      </c>
      <c r="N550" s="240" t="s">
        <v>12</v>
      </c>
      <c r="O550" s="240">
        <v>163774.880282167</v>
      </c>
      <c r="P550" s="240">
        <v>0</v>
      </c>
      <c r="Q550" s="240">
        <v>0</v>
      </c>
      <c r="R550" s="240">
        <v>163774.880282167</v>
      </c>
      <c r="S550" s="240">
        <v>0</v>
      </c>
      <c r="T550" s="245" t="s">
        <v>12</v>
      </c>
      <c r="U550" s="245" t="s">
        <v>316</v>
      </c>
      <c r="V550" s="245" t="s">
        <v>316</v>
      </c>
      <c r="W550" s="245" t="s">
        <v>2041</v>
      </c>
      <c r="X550" s="245" t="s">
        <v>12</v>
      </c>
      <c r="Y550" s="245" t="s">
        <v>368</v>
      </c>
      <c r="Z550" s="245" t="s">
        <v>320</v>
      </c>
      <c r="AA550" s="247">
        <v>94572</v>
      </c>
      <c r="AB550" s="245" t="s">
        <v>565</v>
      </c>
      <c r="AC550" s="245" t="s">
        <v>566</v>
      </c>
      <c r="AD550" s="245" t="s">
        <v>327</v>
      </c>
      <c r="AE550" s="245" t="s">
        <v>12</v>
      </c>
    </row>
    <row r="551" spans="2:31" ht="15" customHeight="1" x14ac:dyDescent="0.35">
      <c r="B551" s="244">
        <v>100303</v>
      </c>
      <c r="C551" s="245" t="s">
        <v>1344</v>
      </c>
      <c r="D551" s="244">
        <v>2013</v>
      </c>
      <c r="E551" s="245" t="s">
        <v>12</v>
      </c>
      <c r="F551" s="240">
        <v>1363918.4366321899</v>
      </c>
      <c r="G551" s="240" t="s">
        <v>1755</v>
      </c>
      <c r="H551" s="240" t="s">
        <v>12</v>
      </c>
      <c r="I551" s="240">
        <v>1363918.4366321899</v>
      </c>
      <c r="J551" s="240">
        <v>0</v>
      </c>
      <c r="K551" s="240">
        <v>0</v>
      </c>
      <c r="L551" s="240">
        <v>0</v>
      </c>
      <c r="M551" s="240">
        <v>0</v>
      </c>
      <c r="N551" s="240" t="s">
        <v>12</v>
      </c>
      <c r="O551" s="240">
        <v>1363290.2006322001</v>
      </c>
      <c r="P551" s="240">
        <v>0</v>
      </c>
      <c r="Q551" s="240">
        <v>0</v>
      </c>
      <c r="R551" s="240">
        <v>1363290.2006322001</v>
      </c>
      <c r="S551" s="240">
        <v>628.23600000003296</v>
      </c>
      <c r="T551" s="245" t="s">
        <v>12</v>
      </c>
      <c r="U551" s="245" t="s">
        <v>316</v>
      </c>
      <c r="V551" s="245" t="s">
        <v>316</v>
      </c>
      <c r="W551" s="245" t="s">
        <v>2041</v>
      </c>
      <c r="X551" s="245" t="s">
        <v>12</v>
      </c>
      <c r="Y551" s="245" t="s">
        <v>368</v>
      </c>
      <c r="Z551" s="245" t="s">
        <v>320</v>
      </c>
      <c r="AA551" s="247">
        <v>94572</v>
      </c>
      <c r="AB551" s="245" t="s">
        <v>391</v>
      </c>
      <c r="AC551" s="245" t="s">
        <v>1145</v>
      </c>
      <c r="AD551" s="245" t="s">
        <v>1146</v>
      </c>
      <c r="AE551" s="245" t="s">
        <v>12</v>
      </c>
    </row>
    <row r="552" spans="2:31" ht="15" customHeight="1" x14ac:dyDescent="0.35">
      <c r="B552" s="244">
        <v>101226</v>
      </c>
      <c r="C552" s="245" t="s">
        <v>1345</v>
      </c>
      <c r="D552" s="244">
        <v>2013</v>
      </c>
      <c r="E552" s="245" t="s">
        <v>12</v>
      </c>
      <c r="F552" s="240">
        <v>252532.69444012301</v>
      </c>
      <c r="G552" s="240" t="s">
        <v>1755</v>
      </c>
      <c r="H552" s="240" t="s">
        <v>12</v>
      </c>
      <c r="I552" s="240">
        <v>252532.69444012301</v>
      </c>
      <c r="J552" s="240">
        <v>0</v>
      </c>
      <c r="K552" s="240">
        <v>0</v>
      </c>
      <c r="L552" s="240">
        <v>0</v>
      </c>
      <c r="M552" s="240">
        <v>0</v>
      </c>
      <c r="N552" s="240" t="s">
        <v>12</v>
      </c>
      <c r="O552" s="240">
        <v>252381.494440123</v>
      </c>
      <c r="P552" s="240">
        <v>0</v>
      </c>
      <c r="Q552" s="240">
        <v>0</v>
      </c>
      <c r="R552" s="240">
        <v>252381.494440123</v>
      </c>
      <c r="S552" s="240">
        <v>151.20000000001201</v>
      </c>
      <c r="T552" s="245" t="s">
        <v>12</v>
      </c>
      <c r="U552" s="245" t="s">
        <v>316</v>
      </c>
      <c r="V552" s="245" t="s">
        <v>316</v>
      </c>
      <c r="W552" s="245" t="s">
        <v>2041</v>
      </c>
      <c r="X552" s="245" t="s">
        <v>12</v>
      </c>
      <c r="Y552" s="245" t="s">
        <v>1346</v>
      </c>
      <c r="Z552" s="245" t="s">
        <v>320</v>
      </c>
      <c r="AA552" s="247">
        <v>93420</v>
      </c>
      <c r="AB552" s="245" t="s">
        <v>391</v>
      </c>
      <c r="AC552" s="245" t="s">
        <v>566</v>
      </c>
      <c r="AD552" s="245" t="s">
        <v>392</v>
      </c>
      <c r="AE552" s="245" t="s">
        <v>12</v>
      </c>
    </row>
    <row r="553" spans="2:31" ht="15" customHeight="1" x14ac:dyDescent="0.35">
      <c r="B553" s="244">
        <v>101692</v>
      </c>
      <c r="C553" s="245" t="s">
        <v>1945</v>
      </c>
      <c r="D553" s="244">
        <v>2013</v>
      </c>
      <c r="E553" s="245" t="s">
        <v>12</v>
      </c>
      <c r="F553" s="240">
        <v>95711.183736938896</v>
      </c>
      <c r="G553" s="240" t="s">
        <v>1755</v>
      </c>
      <c r="H553" s="240" t="s">
        <v>12</v>
      </c>
      <c r="I553" s="240">
        <v>95711.183736938896</v>
      </c>
      <c r="J553" s="240">
        <v>0</v>
      </c>
      <c r="K553" s="240">
        <v>0</v>
      </c>
      <c r="L553" s="240">
        <v>0</v>
      </c>
      <c r="M553" s="240">
        <v>0</v>
      </c>
      <c r="N553" s="240" t="s">
        <v>12</v>
      </c>
      <c r="O553" s="240">
        <v>95711.183736938896</v>
      </c>
      <c r="P553" s="240">
        <v>0</v>
      </c>
      <c r="Q553" s="240">
        <v>0</v>
      </c>
      <c r="R553" s="240">
        <v>95711.183736938896</v>
      </c>
      <c r="S553" s="240">
        <v>0</v>
      </c>
      <c r="T553" s="245" t="s">
        <v>12</v>
      </c>
      <c r="U553" s="245" t="s">
        <v>316</v>
      </c>
      <c r="V553" s="245" t="s">
        <v>316</v>
      </c>
      <c r="W553" s="245" t="s">
        <v>467</v>
      </c>
      <c r="X553" s="245" t="s">
        <v>12</v>
      </c>
      <c r="Y553" s="245" t="s">
        <v>597</v>
      </c>
      <c r="Z553" s="245" t="s">
        <v>320</v>
      </c>
      <c r="AA553" s="247">
        <v>95330</v>
      </c>
      <c r="AB553" s="245" t="s">
        <v>940</v>
      </c>
      <c r="AC553" s="245" t="s">
        <v>476</v>
      </c>
      <c r="AD553" s="245" t="s">
        <v>327</v>
      </c>
      <c r="AE553" s="245" t="s">
        <v>12</v>
      </c>
    </row>
    <row r="554" spans="2:31" ht="15" customHeight="1" x14ac:dyDescent="0.35">
      <c r="B554" s="244">
        <v>3016</v>
      </c>
      <c r="C554" s="245" t="s">
        <v>1804</v>
      </c>
      <c r="D554" s="244">
        <v>2013</v>
      </c>
      <c r="E554" s="245" t="s">
        <v>12</v>
      </c>
      <c r="F554" s="240">
        <v>0</v>
      </c>
      <c r="G554" s="240" t="s">
        <v>1755</v>
      </c>
      <c r="H554" s="240" t="s">
        <v>12</v>
      </c>
      <c r="I554" s="240">
        <v>0</v>
      </c>
      <c r="J554" s="240">
        <v>0</v>
      </c>
      <c r="K554" s="240">
        <v>0</v>
      </c>
      <c r="L554" s="240">
        <v>0</v>
      </c>
      <c r="M554" s="240">
        <v>0</v>
      </c>
      <c r="N554" s="240" t="s">
        <v>12</v>
      </c>
      <c r="O554" s="240">
        <v>0</v>
      </c>
      <c r="P554" s="240">
        <v>0</v>
      </c>
      <c r="Q554" s="240">
        <v>0</v>
      </c>
      <c r="R554" s="240">
        <v>0</v>
      </c>
      <c r="S554" s="240">
        <v>0</v>
      </c>
      <c r="T554" s="245" t="s">
        <v>12</v>
      </c>
      <c r="U554" s="245" t="s">
        <v>317</v>
      </c>
      <c r="V554" s="245" t="s">
        <v>317</v>
      </c>
      <c r="W554" s="245" t="s">
        <v>12</v>
      </c>
      <c r="X554" s="245" t="s">
        <v>12</v>
      </c>
      <c r="Y554" s="245" t="s">
        <v>460</v>
      </c>
      <c r="Z554" s="245" t="s">
        <v>320</v>
      </c>
      <c r="AA554" s="247">
        <v>92122</v>
      </c>
      <c r="AB554" s="245" t="s">
        <v>321</v>
      </c>
      <c r="AC554" s="245" t="s">
        <v>322</v>
      </c>
      <c r="AD554" s="245" t="s">
        <v>323</v>
      </c>
      <c r="AE554" s="245" t="s">
        <v>12</v>
      </c>
    </row>
    <row r="555" spans="2:31" ht="15" customHeight="1" x14ac:dyDescent="0.35">
      <c r="B555" s="244">
        <v>104494</v>
      </c>
      <c r="C555" s="245" t="s">
        <v>1351</v>
      </c>
      <c r="D555" s="244">
        <v>2013</v>
      </c>
      <c r="E555" s="245" t="s">
        <v>12</v>
      </c>
      <c r="F555" s="240">
        <v>134256.83892685801</v>
      </c>
      <c r="G555" s="240" t="s">
        <v>1755</v>
      </c>
      <c r="H555" s="240" t="s">
        <v>12</v>
      </c>
      <c r="I555" s="240">
        <v>0</v>
      </c>
      <c r="J555" s="240">
        <v>0</v>
      </c>
      <c r="K555" s="240">
        <v>133729.12586971399</v>
      </c>
      <c r="L555" s="240">
        <v>527.713057142857</v>
      </c>
      <c r="M555" s="240">
        <v>0</v>
      </c>
      <c r="N555" s="240" t="s">
        <v>12</v>
      </c>
      <c r="O555" s="240">
        <v>0</v>
      </c>
      <c r="P555" s="240">
        <v>133729.125869715</v>
      </c>
      <c r="Q555" s="240">
        <v>0</v>
      </c>
      <c r="R555" s="240">
        <v>133729.125869715</v>
      </c>
      <c r="S555" s="240">
        <v>527.713057142857</v>
      </c>
      <c r="T555" s="245" t="s">
        <v>12</v>
      </c>
      <c r="U555" s="245" t="s">
        <v>316</v>
      </c>
      <c r="V555" s="245" t="s">
        <v>317</v>
      </c>
      <c r="W555" s="245" t="s">
        <v>467</v>
      </c>
      <c r="X555" s="245" t="s">
        <v>12</v>
      </c>
      <c r="Y555" s="245" t="s">
        <v>1352</v>
      </c>
      <c r="Z555" s="245" t="s">
        <v>1353</v>
      </c>
      <c r="AA555" s="247">
        <v>37909</v>
      </c>
      <c r="AB555" s="245" t="s">
        <v>446</v>
      </c>
      <c r="AC555" s="245" t="s">
        <v>394</v>
      </c>
      <c r="AD555" s="245" t="s">
        <v>395</v>
      </c>
      <c r="AE555" s="245" t="s">
        <v>12</v>
      </c>
    </row>
    <row r="556" spans="2:31" ht="15" customHeight="1" x14ac:dyDescent="0.35">
      <c r="B556" s="244">
        <v>100151</v>
      </c>
      <c r="C556" s="245" t="s">
        <v>1357</v>
      </c>
      <c r="D556" s="244">
        <v>2013</v>
      </c>
      <c r="E556" s="245" t="s">
        <v>12</v>
      </c>
      <c r="F556" s="240">
        <v>101489.43914240001</v>
      </c>
      <c r="G556" s="240" t="s">
        <v>1755</v>
      </c>
      <c r="H556" s="240" t="s">
        <v>12</v>
      </c>
      <c r="I556" s="240">
        <v>101489.43914240001</v>
      </c>
      <c r="J556" s="240">
        <v>0</v>
      </c>
      <c r="K556" s="240">
        <v>0</v>
      </c>
      <c r="L556" s="240">
        <v>0</v>
      </c>
      <c r="M556" s="240">
        <v>0</v>
      </c>
      <c r="N556" s="240" t="s">
        <v>12</v>
      </c>
      <c r="O556" s="240">
        <v>101489.43914240001</v>
      </c>
      <c r="P556" s="240">
        <v>0</v>
      </c>
      <c r="Q556" s="240">
        <v>0</v>
      </c>
      <c r="R556" s="240">
        <v>101489.43914240001</v>
      </c>
      <c r="S556" s="240">
        <v>0</v>
      </c>
      <c r="T556" s="245" t="s">
        <v>12</v>
      </c>
      <c r="U556" s="245" t="s">
        <v>316</v>
      </c>
      <c r="V556" s="245" t="s">
        <v>317</v>
      </c>
      <c r="W556" s="245" t="s">
        <v>430</v>
      </c>
      <c r="X556" s="245" t="s">
        <v>12</v>
      </c>
      <c r="Y556" s="245" t="s">
        <v>1358</v>
      </c>
      <c r="Z556" s="245" t="s">
        <v>320</v>
      </c>
      <c r="AA556" s="247">
        <v>91350</v>
      </c>
      <c r="AB556" s="245" t="s">
        <v>487</v>
      </c>
      <c r="AC556" s="245" t="s">
        <v>201</v>
      </c>
      <c r="AD556" s="245" t="s">
        <v>327</v>
      </c>
      <c r="AE556" s="245" t="s">
        <v>12</v>
      </c>
    </row>
    <row r="557" spans="2:31" ht="15" customHeight="1" x14ac:dyDescent="0.35">
      <c r="B557" s="244">
        <v>5024</v>
      </c>
      <c r="C557" s="245" t="s">
        <v>1878</v>
      </c>
      <c r="D557" s="244">
        <v>2013</v>
      </c>
      <c r="E557" s="245" t="s">
        <v>12</v>
      </c>
      <c r="F557" s="240">
        <v>0</v>
      </c>
      <c r="G557" s="240" t="s">
        <v>1755</v>
      </c>
      <c r="H557" s="240" t="s">
        <v>12</v>
      </c>
      <c r="I557" s="240">
        <v>0</v>
      </c>
      <c r="J557" s="240">
        <v>0</v>
      </c>
      <c r="K557" s="240">
        <v>0</v>
      </c>
      <c r="L557" s="240">
        <v>0</v>
      </c>
      <c r="M557" s="240">
        <v>0</v>
      </c>
      <c r="N557" s="240" t="s">
        <v>12</v>
      </c>
      <c r="O557" s="240">
        <v>0</v>
      </c>
      <c r="P557" s="240">
        <v>0</v>
      </c>
      <c r="Q557" s="240">
        <v>0</v>
      </c>
      <c r="R557" s="240">
        <v>0</v>
      </c>
      <c r="S557" s="240">
        <v>0</v>
      </c>
      <c r="T557" s="245" t="s">
        <v>12</v>
      </c>
      <c r="U557" s="245" t="s">
        <v>317</v>
      </c>
      <c r="V557" s="245" t="s">
        <v>317</v>
      </c>
      <c r="W557" s="245" t="s">
        <v>12</v>
      </c>
      <c r="X557" s="245" t="s">
        <v>12</v>
      </c>
      <c r="Y557" s="245" t="s">
        <v>1360</v>
      </c>
      <c r="Z557" s="245" t="s">
        <v>320</v>
      </c>
      <c r="AA557" s="247">
        <v>94592</v>
      </c>
      <c r="AB557" s="245" t="s">
        <v>321</v>
      </c>
      <c r="AC557" s="245" t="s">
        <v>322</v>
      </c>
      <c r="AD557" s="245" t="s">
        <v>323</v>
      </c>
      <c r="AE557" s="245" t="s">
        <v>12</v>
      </c>
    </row>
    <row r="558" spans="2:31" ht="15" customHeight="1" x14ac:dyDescent="0.35">
      <c r="B558" s="244">
        <v>101685</v>
      </c>
      <c r="C558" s="245" t="s">
        <v>1361</v>
      </c>
      <c r="D558" s="244">
        <v>2013</v>
      </c>
      <c r="E558" s="245" t="s">
        <v>12</v>
      </c>
      <c r="F558" s="240">
        <v>56197.0619240038</v>
      </c>
      <c r="G558" s="240" t="s">
        <v>1755</v>
      </c>
      <c r="H558" s="240" t="s">
        <v>12</v>
      </c>
      <c r="I558" s="240">
        <v>56197.0619240038</v>
      </c>
      <c r="J558" s="240">
        <v>0</v>
      </c>
      <c r="K558" s="240">
        <v>0</v>
      </c>
      <c r="L558" s="240">
        <v>0</v>
      </c>
      <c r="M558" s="240">
        <v>0</v>
      </c>
      <c r="N558" s="240" t="s">
        <v>12</v>
      </c>
      <c r="O558" s="240">
        <v>56197.0619240038</v>
      </c>
      <c r="P558" s="240">
        <v>0</v>
      </c>
      <c r="Q558" s="240">
        <v>0</v>
      </c>
      <c r="R558" s="240">
        <v>56197.0619240038</v>
      </c>
      <c r="S558" s="240">
        <v>0</v>
      </c>
      <c r="T558" s="245" t="s">
        <v>12</v>
      </c>
      <c r="U558" s="245" t="s">
        <v>316</v>
      </c>
      <c r="V558" s="245" t="s">
        <v>317</v>
      </c>
      <c r="W558" s="245" t="s">
        <v>2121</v>
      </c>
      <c r="X558" s="245" t="s">
        <v>12</v>
      </c>
      <c r="Y558" s="245" t="s">
        <v>1362</v>
      </c>
      <c r="Z558" s="245" t="s">
        <v>320</v>
      </c>
      <c r="AA558" s="247">
        <v>93256</v>
      </c>
      <c r="AB558" s="245" t="s">
        <v>352</v>
      </c>
      <c r="AC558" s="245" t="s">
        <v>201</v>
      </c>
      <c r="AD558" s="245" t="s">
        <v>458</v>
      </c>
      <c r="AE558" s="245" t="s">
        <v>12</v>
      </c>
    </row>
    <row r="559" spans="2:31" ht="15" customHeight="1" x14ac:dyDescent="0.35">
      <c r="B559" s="244">
        <v>100888</v>
      </c>
      <c r="C559" s="245" t="s">
        <v>1363</v>
      </c>
      <c r="D559" s="244">
        <v>2013</v>
      </c>
      <c r="E559" s="245" t="s">
        <v>12</v>
      </c>
      <c r="F559" s="240">
        <v>1183423.63073467</v>
      </c>
      <c r="G559" s="240" t="s">
        <v>1755</v>
      </c>
      <c r="H559" s="240" t="s">
        <v>12</v>
      </c>
      <c r="I559" s="240">
        <v>76473.967405342701</v>
      </c>
      <c r="J559" s="240">
        <v>0</v>
      </c>
      <c r="K559" s="240">
        <v>1106949.66332933</v>
      </c>
      <c r="L559" s="240">
        <v>0</v>
      </c>
      <c r="M559" s="240">
        <v>0</v>
      </c>
      <c r="N559" s="240" t="s">
        <v>12</v>
      </c>
      <c r="O559" s="240">
        <v>76473.967405342701</v>
      </c>
      <c r="P559" s="240">
        <v>36682.259234871897</v>
      </c>
      <c r="Q559" s="240">
        <v>0</v>
      </c>
      <c r="R559" s="240">
        <v>113156.226640215</v>
      </c>
      <c r="S559" s="240">
        <v>1070267.40409446</v>
      </c>
      <c r="T559" s="245" t="s">
        <v>12</v>
      </c>
      <c r="U559" s="245" t="s">
        <v>480</v>
      </c>
      <c r="V559" s="245" t="s">
        <v>316</v>
      </c>
      <c r="W559" s="245" t="s">
        <v>467</v>
      </c>
      <c r="X559" s="245" t="s">
        <v>12</v>
      </c>
      <c r="Y559" s="245" t="s">
        <v>1018</v>
      </c>
      <c r="Z559" s="245" t="s">
        <v>320</v>
      </c>
      <c r="AA559" s="247">
        <v>93263</v>
      </c>
      <c r="AB559" s="245" t="s">
        <v>465</v>
      </c>
      <c r="AC559" s="245" t="s">
        <v>1364</v>
      </c>
      <c r="AD559" s="245" t="s">
        <v>551</v>
      </c>
      <c r="AE559" s="245" t="s">
        <v>12</v>
      </c>
    </row>
    <row r="560" spans="2:31" ht="15" customHeight="1" x14ac:dyDescent="0.35">
      <c r="B560" s="244">
        <v>3100</v>
      </c>
      <c r="C560" s="245" t="s">
        <v>1368</v>
      </c>
      <c r="D560" s="244">
        <v>2013</v>
      </c>
      <c r="E560" s="245" t="s">
        <v>12</v>
      </c>
      <c r="F560" s="240">
        <v>1753.22496</v>
      </c>
      <c r="G560" s="240" t="s">
        <v>1755</v>
      </c>
      <c r="H560" s="240" t="s">
        <v>12</v>
      </c>
      <c r="I560" s="240">
        <v>0</v>
      </c>
      <c r="J560" s="240">
        <v>0</v>
      </c>
      <c r="K560" s="240">
        <v>0</v>
      </c>
      <c r="L560" s="240">
        <v>0</v>
      </c>
      <c r="M560" s="240">
        <v>1753.22496</v>
      </c>
      <c r="N560" s="240" t="s">
        <v>12</v>
      </c>
      <c r="O560" s="240">
        <v>0</v>
      </c>
      <c r="P560" s="240">
        <v>0</v>
      </c>
      <c r="Q560" s="240">
        <v>1753.22496</v>
      </c>
      <c r="R560" s="240">
        <v>1753.22496</v>
      </c>
      <c r="S560" s="240">
        <v>0</v>
      </c>
      <c r="T560" s="245" t="s">
        <v>12</v>
      </c>
      <c r="U560" s="245" t="s">
        <v>316</v>
      </c>
      <c r="V560" s="245" t="s">
        <v>317</v>
      </c>
      <c r="W560" s="245" t="s">
        <v>381</v>
      </c>
      <c r="X560" s="245" t="s">
        <v>12</v>
      </c>
      <c r="Y560" s="245" t="s">
        <v>1369</v>
      </c>
      <c r="Z560" s="245" t="s">
        <v>320</v>
      </c>
      <c r="AA560" s="247" t="s">
        <v>1370</v>
      </c>
      <c r="AB560" s="245" t="s">
        <v>321</v>
      </c>
      <c r="AC560" s="245" t="s">
        <v>322</v>
      </c>
      <c r="AD560" s="245" t="s">
        <v>323</v>
      </c>
      <c r="AE560" s="245" t="s">
        <v>12</v>
      </c>
    </row>
    <row r="561" spans="2:31" ht="15" customHeight="1" x14ac:dyDescent="0.35">
      <c r="B561" s="244">
        <v>101371</v>
      </c>
      <c r="C561" s="245" t="s">
        <v>2153</v>
      </c>
      <c r="D561" s="244">
        <v>2013</v>
      </c>
      <c r="E561" s="245" t="s">
        <v>12</v>
      </c>
      <c r="F561" s="240">
        <v>55980.849802800003</v>
      </c>
      <c r="G561" s="240" t="s">
        <v>1755</v>
      </c>
      <c r="H561" s="240" t="s">
        <v>12</v>
      </c>
      <c r="I561" s="240">
        <v>55980.849802800003</v>
      </c>
      <c r="J561" s="240">
        <v>0</v>
      </c>
      <c r="K561" s="240">
        <v>0</v>
      </c>
      <c r="L561" s="240">
        <v>0</v>
      </c>
      <c r="M561" s="240">
        <v>0</v>
      </c>
      <c r="N561" s="240" t="s">
        <v>12</v>
      </c>
      <c r="O561" s="240">
        <v>55980.849802800003</v>
      </c>
      <c r="P561" s="240">
        <v>0</v>
      </c>
      <c r="Q561" s="240">
        <v>0</v>
      </c>
      <c r="R561" s="240">
        <v>55980.849802800003</v>
      </c>
      <c r="S561" s="240">
        <v>0</v>
      </c>
      <c r="T561" s="245" t="s">
        <v>12</v>
      </c>
      <c r="U561" s="245" t="s">
        <v>316</v>
      </c>
      <c r="V561" s="245" t="s">
        <v>317</v>
      </c>
      <c r="W561" s="245" t="s">
        <v>2118</v>
      </c>
      <c r="X561" s="245" t="s">
        <v>12</v>
      </c>
      <c r="Y561" s="245" t="s">
        <v>1758</v>
      </c>
      <c r="Z561" s="245" t="s">
        <v>320</v>
      </c>
      <c r="AA561" s="247">
        <v>91768</v>
      </c>
      <c r="AB561" s="245" t="s">
        <v>352</v>
      </c>
      <c r="AC561" s="245" t="s">
        <v>201</v>
      </c>
      <c r="AD561" s="245" t="s">
        <v>458</v>
      </c>
      <c r="AE561" s="245" t="s">
        <v>12</v>
      </c>
    </row>
    <row r="562" spans="2:31" ht="15" customHeight="1" x14ac:dyDescent="0.35">
      <c r="B562" s="244">
        <v>3051</v>
      </c>
      <c r="C562" s="245" t="s">
        <v>1371</v>
      </c>
      <c r="D562" s="244">
        <v>2013</v>
      </c>
      <c r="E562" s="245" t="s">
        <v>12</v>
      </c>
      <c r="F562" s="240">
        <v>0</v>
      </c>
      <c r="G562" s="240" t="s">
        <v>1755</v>
      </c>
      <c r="H562" s="240" t="s">
        <v>12</v>
      </c>
      <c r="I562" s="240">
        <v>0</v>
      </c>
      <c r="J562" s="240">
        <v>0</v>
      </c>
      <c r="K562" s="240">
        <v>0</v>
      </c>
      <c r="L562" s="240">
        <v>0</v>
      </c>
      <c r="M562" s="240">
        <v>0</v>
      </c>
      <c r="N562" s="240" t="s">
        <v>12</v>
      </c>
      <c r="O562" s="240">
        <v>0</v>
      </c>
      <c r="P562" s="240">
        <v>0</v>
      </c>
      <c r="Q562" s="240">
        <v>0</v>
      </c>
      <c r="R562" s="240">
        <v>0</v>
      </c>
      <c r="S562" s="240">
        <v>0</v>
      </c>
      <c r="T562" s="245" t="s">
        <v>12</v>
      </c>
      <c r="U562" s="245" t="s">
        <v>317</v>
      </c>
      <c r="V562" s="245" t="s">
        <v>317</v>
      </c>
      <c r="W562" s="245" t="s">
        <v>12</v>
      </c>
      <c r="X562" s="245" t="s">
        <v>12</v>
      </c>
      <c r="Y562" s="245" t="s">
        <v>333</v>
      </c>
      <c r="Z562" s="245" t="s">
        <v>320</v>
      </c>
      <c r="AA562" s="247">
        <v>90120</v>
      </c>
      <c r="AB562" s="245" t="s">
        <v>321</v>
      </c>
      <c r="AC562" s="245" t="s">
        <v>322</v>
      </c>
      <c r="AD562" s="245" t="s">
        <v>323</v>
      </c>
      <c r="AE562" s="245" t="s">
        <v>12</v>
      </c>
    </row>
    <row r="563" spans="2:31" ht="15" customHeight="1" x14ac:dyDescent="0.35">
      <c r="B563" s="244">
        <v>3052</v>
      </c>
      <c r="C563" s="245" t="s">
        <v>1372</v>
      </c>
      <c r="D563" s="244">
        <v>2013</v>
      </c>
      <c r="E563" s="245" t="s">
        <v>12</v>
      </c>
      <c r="F563" s="240">
        <v>0</v>
      </c>
      <c r="G563" s="240" t="s">
        <v>1755</v>
      </c>
      <c r="H563" s="240" t="s">
        <v>12</v>
      </c>
      <c r="I563" s="240">
        <v>0</v>
      </c>
      <c r="J563" s="240">
        <v>0</v>
      </c>
      <c r="K563" s="240">
        <v>0</v>
      </c>
      <c r="L563" s="240">
        <v>0</v>
      </c>
      <c r="M563" s="240">
        <v>0</v>
      </c>
      <c r="N563" s="240" t="s">
        <v>12</v>
      </c>
      <c r="O563" s="240">
        <v>0</v>
      </c>
      <c r="P563" s="240">
        <v>0</v>
      </c>
      <c r="Q563" s="240">
        <v>0</v>
      </c>
      <c r="R563" s="240">
        <v>0</v>
      </c>
      <c r="S563" s="240">
        <v>0</v>
      </c>
      <c r="T563" s="245" t="s">
        <v>12</v>
      </c>
      <c r="U563" s="245" t="s">
        <v>317</v>
      </c>
      <c r="V563" s="245" t="s">
        <v>317</v>
      </c>
      <c r="W563" s="245" t="s">
        <v>12</v>
      </c>
      <c r="X563" s="245" t="s">
        <v>12</v>
      </c>
      <c r="Y563" s="245" t="s">
        <v>675</v>
      </c>
      <c r="Z563" s="245" t="s">
        <v>320</v>
      </c>
      <c r="AA563" s="247">
        <v>95203</v>
      </c>
      <c r="AB563" s="245" t="s">
        <v>321</v>
      </c>
      <c r="AC563" s="245" t="s">
        <v>322</v>
      </c>
      <c r="AD563" s="245" t="s">
        <v>323</v>
      </c>
      <c r="AE563" s="245" t="s">
        <v>12</v>
      </c>
    </row>
    <row r="564" spans="2:31" ht="15" customHeight="1" x14ac:dyDescent="0.35">
      <c r="B564" s="244">
        <v>2127</v>
      </c>
      <c r="C564" s="245" t="s">
        <v>1373</v>
      </c>
      <c r="D564" s="244">
        <v>2013</v>
      </c>
      <c r="E564" s="245" t="s">
        <v>12</v>
      </c>
      <c r="F564" s="240">
        <v>19359.2121549861</v>
      </c>
      <c r="G564" s="240" t="s">
        <v>1755</v>
      </c>
      <c r="H564" s="240" t="s">
        <v>12</v>
      </c>
      <c r="I564" s="240">
        <v>0</v>
      </c>
      <c r="J564" s="240">
        <v>0</v>
      </c>
      <c r="K564" s="240">
        <v>0</v>
      </c>
      <c r="L564" s="240">
        <v>0</v>
      </c>
      <c r="M564" s="240">
        <v>19359.2121549861</v>
      </c>
      <c r="N564" s="240" t="s">
        <v>12</v>
      </c>
      <c r="O564" s="240">
        <v>0</v>
      </c>
      <c r="P564" s="240">
        <v>0</v>
      </c>
      <c r="Q564" s="240">
        <v>11455.747172084601</v>
      </c>
      <c r="R564" s="240">
        <v>11455.747172084601</v>
      </c>
      <c r="S564" s="240">
        <v>7903.4649829015898</v>
      </c>
      <c r="T564" s="245" t="s">
        <v>12</v>
      </c>
      <c r="U564" s="245" t="s">
        <v>316</v>
      </c>
      <c r="V564" s="245" t="s">
        <v>317</v>
      </c>
      <c r="W564" s="245" t="s">
        <v>2118</v>
      </c>
      <c r="X564" s="245" t="s">
        <v>12</v>
      </c>
      <c r="Y564" s="245" t="s">
        <v>483</v>
      </c>
      <c r="Z564" s="245" t="s">
        <v>484</v>
      </c>
      <c r="AA564" s="247">
        <v>97204</v>
      </c>
      <c r="AB564" s="245" t="s">
        <v>352</v>
      </c>
      <c r="AC564" s="245" t="s">
        <v>322</v>
      </c>
      <c r="AD564" s="245" t="s">
        <v>323</v>
      </c>
      <c r="AE564" s="245" t="s">
        <v>12</v>
      </c>
    </row>
    <row r="565" spans="2:31" ht="15" customHeight="1" x14ac:dyDescent="0.35">
      <c r="B565" s="244">
        <v>3053</v>
      </c>
      <c r="C565" s="245" t="s">
        <v>1375</v>
      </c>
      <c r="D565" s="244">
        <v>2013</v>
      </c>
      <c r="E565" s="245" t="s">
        <v>12</v>
      </c>
      <c r="F565" s="240">
        <v>0</v>
      </c>
      <c r="G565" s="240" t="s">
        <v>1755</v>
      </c>
      <c r="H565" s="240" t="s">
        <v>12</v>
      </c>
      <c r="I565" s="240">
        <v>0</v>
      </c>
      <c r="J565" s="240">
        <v>0</v>
      </c>
      <c r="K565" s="240">
        <v>0</v>
      </c>
      <c r="L565" s="240">
        <v>0</v>
      </c>
      <c r="M565" s="240">
        <v>0</v>
      </c>
      <c r="N565" s="240" t="s">
        <v>12</v>
      </c>
      <c r="O565" s="240">
        <v>0</v>
      </c>
      <c r="P565" s="240">
        <v>0</v>
      </c>
      <c r="Q565" s="240">
        <v>0</v>
      </c>
      <c r="R565" s="240">
        <v>0</v>
      </c>
      <c r="S565" s="240">
        <v>0</v>
      </c>
      <c r="T565" s="245" t="s">
        <v>12</v>
      </c>
      <c r="U565" s="245" t="s">
        <v>317</v>
      </c>
      <c r="V565" s="245" t="s">
        <v>317</v>
      </c>
      <c r="W565" s="245" t="s">
        <v>12</v>
      </c>
      <c r="X565" s="245" t="s">
        <v>12</v>
      </c>
      <c r="Y565" s="245" t="s">
        <v>1289</v>
      </c>
      <c r="Z565" s="245" t="s">
        <v>320</v>
      </c>
      <c r="AA565" s="247">
        <v>90120</v>
      </c>
      <c r="AB565" s="245" t="s">
        <v>851</v>
      </c>
      <c r="AC565" s="245" t="s">
        <v>322</v>
      </c>
      <c r="AD565" s="245" t="s">
        <v>323</v>
      </c>
      <c r="AE565" s="245" t="s">
        <v>12</v>
      </c>
    </row>
    <row r="566" spans="2:31" ht="15" customHeight="1" x14ac:dyDescent="0.35">
      <c r="B566" s="244">
        <v>3101</v>
      </c>
      <c r="C566" s="245" t="s">
        <v>1805</v>
      </c>
      <c r="D566" s="244">
        <v>2013</v>
      </c>
      <c r="E566" s="245" t="s">
        <v>12</v>
      </c>
      <c r="F566" s="240">
        <v>0</v>
      </c>
      <c r="G566" s="240" t="s">
        <v>1755</v>
      </c>
      <c r="H566" s="240" t="s">
        <v>12</v>
      </c>
      <c r="I566" s="240">
        <v>0</v>
      </c>
      <c r="J566" s="240">
        <v>0</v>
      </c>
      <c r="K566" s="240">
        <v>0</v>
      </c>
      <c r="L566" s="240">
        <v>0</v>
      </c>
      <c r="M566" s="240">
        <v>0</v>
      </c>
      <c r="N566" s="240" t="s">
        <v>12</v>
      </c>
      <c r="O566" s="240">
        <v>0</v>
      </c>
      <c r="P566" s="240">
        <v>0</v>
      </c>
      <c r="Q566" s="240">
        <v>0</v>
      </c>
      <c r="R566" s="240">
        <v>0</v>
      </c>
      <c r="S566" s="240">
        <v>0</v>
      </c>
      <c r="T566" s="245" t="s">
        <v>12</v>
      </c>
      <c r="U566" s="245" t="s">
        <v>316</v>
      </c>
      <c r="V566" s="245" t="s">
        <v>317</v>
      </c>
      <c r="W566" s="245" t="s">
        <v>553</v>
      </c>
      <c r="X566" s="245" t="s">
        <v>12</v>
      </c>
      <c r="Y566" s="245" t="s">
        <v>1377</v>
      </c>
      <c r="Z566" s="245" t="s">
        <v>320</v>
      </c>
      <c r="AA566" s="247">
        <v>90210</v>
      </c>
      <c r="AB566" s="245" t="s">
        <v>493</v>
      </c>
      <c r="AC566" s="245" t="s">
        <v>322</v>
      </c>
      <c r="AD566" s="245" t="s">
        <v>323</v>
      </c>
      <c r="AE566" s="245" t="s">
        <v>12</v>
      </c>
    </row>
    <row r="567" spans="2:31" ht="15" customHeight="1" x14ac:dyDescent="0.35">
      <c r="B567" s="244">
        <v>2243</v>
      </c>
      <c r="C567" s="245" t="s">
        <v>1379</v>
      </c>
      <c r="D567" s="244">
        <v>2013</v>
      </c>
      <c r="E567" s="245" t="s">
        <v>12</v>
      </c>
      <c r="F567" s="240">
        <v>826534.35587396403</v>
      </c>
      <c r="G567" s="240" t="s">
        <v>1755</v>
      </c>
      <c r="H567" s="240" t="s">
        <v>12</v>
      </c>
      <c r="I567" s="240">
        <v>0</v>
      </c>
      <c r="J567" s="240">
        <v>0</v>
      </c>
      <c r="K567" s="240">
        <v>0</v>
      </c>
      <c r="L567" s="240">
        <v>0</v>
      </c>
      <c r="M567" s="240">
        <v>826534.35587396403</v>
      </c>
      <c r="N567" s="240" t="s">
        <v>12</v>
      </c>
      <c r="O567" s="240">
        <v>0</v>
      </c>
      <c r="P567" s="240">
        <v>0</v>
      </c>
      <c r="Q567" s="240">
        <v>441119.83606759203</v>
      </c>
      <c r="R567" s="240">
        <v>441119.83606759203</v>
      </c>
      <c r="S567" s="240">
        <v>385414.519806372</v>
      </c>
      <c r="T567" s="245" t="s">
        <v>12</v>
      </c>
      <c r="U567" s="245" t="s">
        <v>316</v>
      </c>
      <c r="V567" s="245" t="s">
        <v>317</v>
      </c>
      <c r="W567" s="245" t="s">
        <v>553</v>
      </c>
      <c r="X567" s="245" t="s">
        <v>12</v>
      </c>
      <c r="Y567" s="245" t="s">
        <v>1377</v>
      </c>
      <c r="Z567" s="245" t="s">
        <v>320</v>
      </c>
      <c r="AA567" s="247">
        <v>90210</v>
      </c>
      <c r="AB567" s="245" t="s">
        <v>493</v>
      </c>
      <c r="AC567" s="245" t="s">
        <v>322</v>
      </c>
      <c r="AD567" s="245" t="s">
        <v>323</v>
      </c>
      <c r="AE567" s="245" t="s">
        <v>12</v>
      </c>
    </row>
    <row r="568" spans="2:31" ht="15" customHeight="1" x14ac:dyDescent="0.35">
      <c r="B568" s="244">
        <v>101513</v>
      </c>
      <c r="C568" s="245" t="s">
        <v>2019</v>
      </c>
      <c r="D568" s="244">
        <v>2013</v>
      </c>
      <c r="E568" s="245" t="s">
        <v>12</v>
      </c>
      <c r="F568" s="240">
        <v>87023.862094399898</v>
      </c>
      <c r="G568" s="240" t="s">
        <v>1755</v>
      </c>
      <c r="H568" s="240" t="s">
        <v>12</v>
      </c>
      <c r="I568" s="240">
        <v>87023.862094399898</v>
      </c>
      <c r="J568" s="240">
        <v>0</v>
      </c>
      <c r="K568" s="240">
        <v>0</v>
      </c>
      <c r="L568" s="240">
        <v>0</v>
      </c>
      <c r="M568" s="240">
        <v>0</v>
      </c>
      <c r="N568" s="240" t="s">
        <v>12</v>
      </c>
      <c r="O568" s="240">
        <v>87023.862094399898</v>
      </c>
      <c r="P568" s="240">
        <v>0</v>
      </c>
      <c r="Q568" s="240">
        <v>0</v>
      </c>
      <c r="R568" s="240">
        <v>87023.862094399898</v>
      </c>
      <c r="S568" s="240">
        <v>0</v>
      </c>
      <c r="T568" s="245" t="s">
        <v>12</v>
      </c>
      <c r="U568" s="245" t="s">
        <v>316</v>
      </c>
      <c r="V568" s="245" t="s">
        <v>316</v>
      </c>
      <c r="W568" s="245" t="s">
        <v>467</v>
      </c>
      <c r="X568" s="245" t="s">
        <v>12</v>
      </c>
      <c r="Y568" s="245" t="s">
        <v>578</v>
      </c>
      <c r="Z568" s="245" t="s">
        <v>320</v>
      </c>
      <c r="AA568" s="247">
        <v>93725</v>
      </c>
      <c r="AB568" s="245" t="s">
        <v>940</v>
      </c>
      <c r="AC568" s="245" t="s">
        <v>476</v>
      </c>
      <c r="AD568" s="245" t="s">
        <v>327</v>
      </c>
      <c r="AE568" s="245" t="s">
        <v>12</v>
      </c>
    </row>
    <row r="569" spans="2:31" ht="15" customHeight="1" x14ac:dyDescent="0.35">
      <c r="B569" s="244">
        <v>101053</v>
      </c>
      <c r="C569" s="245" t="s">
        <v>1380</v>
      </c>
      <c r="D569" s="244">
        <v>2013</v>
      </c>
      <c r="E569" s="245" t="s">
        <v>12</v>
      </c>
      <c r="F569" s="240">
        <v>42052.214325183602</v>
      </c>
      <c r="G569" s="240" t="s">
        <v>1755</v>
      </c>
      <c r="H569" s="240" t="s">
        <v>12</v>
      </c>
      <c r="I569" s="240">
        <v>42052.214325183602</v>
      </c>
      <c r="J569" s="240">
        <v>0</v>
      </c>
      <c r="K569" s="240">
        <v>0</v>
      </c>
      <c r="L569" s="240">
        <v>0</v>
      </c>
      <c r="M569" s="240">
        <v>0</v>
      </c>
      <c r="N569" s="240" t="s">
        <v>12</v>
      </c>
      <c r="O569" s="240">
        <v>42052.214325183602</v>
      </c>
      <c r="P569" s="240">
        <v>0</v>
      </c>
      <c r="Q569" s="240">
        <v>0</v>
      </c>
      <c r="R569" s="240">
        <v>42052.214325183602</v>
      </c>
      <c r="S569" s="240">
        <v>0</v>
      </c>
      <c r="T569" s="245" t="s">
        <v>12</v>
      </c>
      <c r="U569" s="245" t="s">
        <v>316</v>
      </c>
      <c r="V569" s="245" t="s">
        <v>316</v>
      </c>
      <c r="W569" s="245" t="s">
        <v>318</v>
      </c>
      <c r="X569" s="245" t="s">
        <v>12</v>
      </c>
      <c r="Y569" s="245" t="s">
        <v>1236</v>
      </c>
      <c r="Z569" s="245" t="s">
        <v>320</v>
      </c>
      <c r="AA569" s="247">
        <v>91761</v>
      </c>
      <c r="AB569" s="245" t="s">
        <v>364</v>
      </c>
      <c r="AC569" s="245" t="s">
        <v>365</v>
      </c>
      <c r="AD569" s="245" t="s">
        <v>366</v>
      </c>
      <c r="AE569" s="245" t="s">
        <v>12</v>
      </c>
    </row>
    <row r="570" spans="2:31" ht="15" customHeight="1" x14ac:dyDescent="0.35">
      <c r="B570" s="244">
        <v>104394</v>
      </c>
      <c r="C570" s="245" t="s">
        <v>1382</v>
      </c>
      <c r="D570" s="244">
        <v>2013</v>
      </c>
      <c r="E570" s="245" t="s">
        <v>12</v>
      </c>
      <c r="F570" s="240">
        <v>14846.546500799899</v>
      </c>
      <c r="G570" s="240" t="s">
        <v>1755</v>
      </c>
      <c r="H570" s="240" t="s">
        <v>12</v>
      </c>
      <c r="I570" s="240">
        <v>14846.546500799899</v>
      </c>
      <c r="J570" s="240">
        <v>0</v>
      </c>
      <c r="K570" s="240">
        <v>0</v>
      </c>
      <c r="L570" s="240">
        <v>0</v>
      </c>
      <c r="M570" s="240">
        <v>0</v>
      </c>
      <c r="N570" s="240" t="s">
        <v>12</v>
      </c>
      <c r="O570" s="240">
        <v>0</v>
      </c>
      <c r="P570" s="240">
        <v>0</v>
      </c>
      <c r="Q570" s="240">
        <v>0</v>
      </c>
      <c r="R570" s="240">
        <v>0</v>
      </c>
      <c r="S570" s="240">
        <v>14846.546500799899</v>
      </c>
      <c r="T570" s="245" t="s">
        <v>12</v>
      </c>
      <c r="U570" s="245" t="s">
        <v>317</v>
      </c>
      <c r="V570" s="245" t="s">
        <v>317</v>
      </c>
      <c r="W570" s="245" t="s">
        <v>12</v>
      </c>
      <c r="X570" s="245" t="s">
        <v>12</v>
      </c>
      <c r="Y570" s="245" t="s">
        <v>399</v>
      </c>
      <c r="Z570" s="245" t="s">
        <v>320</v>
      </c>
      <c r="AA570" s="247">
        <v>90723</v>
      </c>
      <c r="AB570" s="245" t="s">
        <v>681</v>
      </c>
      <c r="AC570" s="245" t="s">
        <v>201</v>
      </c>
      <c r="AD570" s="245" t="s">
        <v>327</v>
      </c>
      <c r="AE570" s="245" t="s">
        <v>12</v>
      </c>
    </row>
    <row r="571" spans="2:31" ht="15" customHeight="1" x14ac:dyDescent="0.35">
      <c r="B571" s="244">
        <v>104206</v>
      </c>
      <c r="C571" s="245" t="s">
        <v>1383</v>
      </c>
      <c r="D571" s="244">
        <v>2013</v>
      </c>
      <c r="E571" s="245" t="s">
        <v>12</v>
      </c>
      <c r="F571" s="240">
        <v>29720.120239200001</v>
      </c>
      <c r="G571" s="240" t="s">
        <v>1755</v>
      </c>
      <c r="H571" s="240" t="s">
        <v>12</v>
      </c>
      <c r="I571" s="240">
        <v>29720.120239200001</v>
      </c>
      <c r="J571" s="240">
        <v>0</v>
      </c>
      <c r="K571" s="240">
        <v>0</v>
      </c>
      <c r="L571" s="240">
        <v>0</v>
      </c>
      <c r="M571" s="240">
        <v>0</v>
      </c>
      <c r="N571" s="240" t="s">
        <v>12</v>
      </c>
      <c r="O571" s="240">
        <v>29720.120239200001</v>
      </c>
      <c r="P571" s="240">
        <v>0</v>
      </c>
      <c r="Q571" s="240">
        <v>0</v>
      </c>
      <c r="R571" s="240">
        <v>29720.120239200001</v>
      </c>
      <c r="S571" s="240">
        <v>0</v>
      </c>
      <c r="T571" s="245" t="s">
        <v>12</v>
      </c>
      <c r="U571" s="245" t="s">
        <v>316</v>
      </c>
      <c r="V571" s="245" t="s">
        <v>317</v>
      </c>
      <c r="W571" s="245" t="s">
        <v>2128</v>
      </c>
      <c r="X571" s="245" t="s">
        <v>12</v>
      </c>
      <c r="Y571" s="245" t="s">
        <v>1384</v>
      </c>
      <c r="Z571" s="245" t="s">
        <v>320</v>
      </c>
      <c r="AA571" s="247">
        <v>90248</v>
      </c>
      <c r="AB571" s="245" t="s">
        <v>2092</v>
      </c>
      <c r="AC571" s="245" t="s">
        <v>201</v>
      </c>
      <c r="AD571" s="245" t="s">
        <v>327</v>
      </c>
      <c r="AE571" s="245" t="s">
        <v>12</v>
      </c>
    </row>
    <row r="572" spans="2:31" ht="15" customHeight="1" x14ac:dyDescent="0.35">
      <c r="B572" s="244">
        <v>104423</v>
      </c>
      <c r="C572" s="245" t="s">
        <v>1386</v>
      </c>
      <c r="D572" s="244">
        <v>2013</v>
      </c>
      <c r="E572" s="245" t="s">
        <v>12</v>
      </c>
      <c r="F572" s="240">
        <v>20057.6526511999</v>
      </c>
      <c r="G572" s="240" t="s">
        <v>1755</v>
      </c>
      <c r="H572" s="240" t="s">
        <v>12</v>
      </c>
      <c r="I572" s="240">
        <v>20057.6526511999</v>
      </c>
      <c r="J572" s="240">
        <v>0</v>
      </c>
      <c r="K572" s="240">
        <v>0</v>
      </c>
      <c r="L572" s="240">
        <v>0</v>
      </c>
      <c r="M572" s="240">
        <v>0</v>
      </c>
      <c r="N572" s="240" t="s">
        <v>12</v>
      </c>
      <c r="O572" s="240">
        <v>0</v>
      </c>
      <c r="P572" s="240">
        <v>0</v>
      </c>
      <c r="Q572" s="240">
        <v>0</v>
      </c>
      <c r="R572" s="240">
        <v>0</v>
      </c>
      <c r="S572" s="240">
        <v>20057.6526511999</v>
      </c>
      <c r="T572" s="245" t="s">
        <v>12</v>
      </c>
      <c r="U572" s="245" t="s">
        <v>317</v>
      </c>
      <c r="V572" s="245" t="s">
        <v>317</v>
      </c>
      <c r="W572" s="245" t="s">
        <v>12</v>
      </c>
      <c r="X572" s="245" t="s">
        <v>12</v>
      </c>
      <c r="Y572" s="245" t="s">
        <v>1387</v>
      </c>
      <c r="Z572" s="245" t="s">
        <v>320</v>
      </c>
      <c r="AA572" s="247">
        <v>95826</v>
      </c>
      <c r="AB572" s="245" t="s">
        <v>400</v>
      </c>
      <c r="AC572" s="245" t="s">
        <v>201</v>
      </c>
      <c r="AD572" s="245" t="s">
        <v>327</v>
      </c>
      <c r="AE572" s="245" t="s">
        <v>12</v>
      </c>
    </row>
    <row r="573" spans="2:31" ht="15" customHeight="1" x14ac:dyDescent="0.35">
      <c r="B573" s="244">
        <v>104096</v>
      </c>
      <c r="C573" s="245" t="s">
        <v>1390</v>
      </c>
      <c r="D573" s="244">
        <v>2013</v>
      </c>
      <c r="E573" s="245" t="s">
        <v>12</v>
      </c>
      <c r="F573" s="240">
        <v>751306.67139352194</v>
      </c>
      <c r="G573" s="240" t="s">
        <v>1755</v>
      </c>
      <c r="H573" s="240" t="s">
        <v>12</v>
      </c>
      <c r="I573" s="240">
        <v>0</v>
      </c>
      <c r="J573" s="240">
        <v>0</v>
      </c>
      <c r="K573" s="240">
        <v>741593.72139352304</v>
      </c>
      <c r="L573" s="240">
        <v>9712.9500000000007</v>
      </c>
      <c r="M573" s="240">
        <v>0</v>
      </c>
      <c r="N573" s="240" t="s">
        <v>12</v>
      </c>
      <c r="O573" s="240">
        <v>0</v>
      </c>
      <c r="P573" s="240">
        <v>741593.72139352304</v>
      </c>
      <c r="Q573" s="240">
        <v>0</v>
      </c>
      <c r="R573" s="240">
        <v>741593.72139352304</v>
      </c>
      <c r="S573" s="240">
        <v>9712.9499999999407</v>
      </c>
      <c r="T573" s="245" t="s">
        <v>12</v>
      </c>
      <c r="U573" s="245" t="s">
        <v>316</v>
      </c>
      <c r="V573" s="245" t="s">
        <v>317</v>
      </c>
      <c r="W573" s="245" t="s">
        <v>340</v>
      </c>
      <c r="X573" s="245" t="s">
        <v>12</v>
      </c>
      <c r="Y573" s="245" t="s">
        <v>2154</v>
      </c>
      <c r="Z573" s="245" t="s">
        <v>445</v>
      </c>
      <c r="AA573" s="247">
        <v>79416</v>
      </c>
      <c r="AB573" s="245" t="s">
        <v>446</v>
      </c>
      <c r="AC573" s="245" t="s">
        <v>394</v>
      </c>
      <c r="AD573" s="245" t="s">
        <v>395</v>
      </c>
      <c r="AE573" s="245" t="s">
        <v>12</v>
      </c>
    </row>
    <row r="574" spans="2:31" ht="15" customHeight="1" x14ac:dyDescent="0.35">
      <c r="B574" s="244">
        <v>104462</v>
      </c>
      <c r="C574" s="245" t="s">
        <v>1397</v>
      </c>
      <c r="D574" s="244">
        <v>2013</v>
      </c>
      <c r="E574" s="245" t="s">
        <v>12</v>
      </c>
      <c r="F574" s="240">
        <v>3654.0072</v>
      </c>
      <c r="G574" s="240" t="s">
        <v>1755</v>
      </c>
      <c r="H574" s="240" t="s">
        <v>12</v>
      </c>
      <c r="I574" s="240">
        <v>0</v>
      </c>
      <c r="J574" s="240">
        <v>0</v>
      </c>
      <c r="K574" s="240">
        <v>0</v>
      </c>
      <c r="L574" s="240">
        <v>0</v>
      </c>
      <c r="M574" s="240">
        <v>3654.0072</v>
      </c>
      <c r="N574" s="240" t="s">
        <v>12</v>
      </c>
      <c r="O574" s="240">
        <v>0</v>
      </c>
      <c r="P574" s="240">
        <v>0</v>
      </c>
      <c r="Q574" s="240">
        <v>3654.0072</v>
      </c>
      <c r="R574" s="240">
        <v>3654.0072</v>
      </c>
      <c r="S574" s="240">
        <v>0</v>
      </c>
      <c r="T574" s="245" t="s">
        <v>12</v>
      </c>
      <c r="U574" s="245" t="s">
        <v>316</v>
      </c>
      <c r="V574" s="245" t="s">
        <v>317</v>
      </c>
      <c r="W574" s="245" t="s">
        <v>2115</v>
      </c>
      <c r="X574" s="245" t="s">
        <v>12</v>
      </c>
      <c r="Y574" s="245" t="s">
        <v>1398</v>
      </c>
      <c r="Z574" s="245" t="s">
        <v>491</v>
      </c>
      <c r="AA574" s="247">
        <v>98004</v>
      </c>
      <c r="AB574" s="245" t="s">
        <v>560</v>
      </c>
      <c r="AC574" s="245" t="s">
        <v>322</v>
      </c>
      <c r="AD574" s="245" t="s">
        <v>323</v>
      </c>
      <c r="AE574" s="245" t="s">
        <v>12</v>
      </c>
    </row>
    <row r="575" spans="2:31" ht="15" customHeight="1" x14ac:dyDescent="0.35">
      <c r="B575" s="244">
        <v>101400</v>
      </c>
      <c r="C575" s="245" t="s">
        <v>1399</v>
      </c>
      <c r="D575" s="244">
        <v>2013</v>
      </c>
      <c r="E575" s="245" t="s">
        <v>12</v>
      </c>
      <c r="F575" s="240">
        <v>24813.312714399901</v>
      </c>
      <c r="G575" s="240" t="s">
        <v>1755</v>
      </c>
      <c r="H575" s="240" t="s">
        <v>12</v>
      </c>
      <c r="I575" s="240">
        <v>24813.312714399901</v>
      </c>
      <c r="J575" s="240">
        <v>0</v>
      </c>
      <c r="K575" s="240">
        <v>0</v>
      </c>
      <c r="L575" s="240">
        <v>0</v>
      </c>
      <c r="M575" s="240">
        <v>0</v>
      </c>
      <c r="N575" s="240" t="s">
        <v>12</v>
      </c>
      <c r="O575" s="240">
        <v>24813.312714399901</v>
      </c>
      <c r="P575" s="240">
        <v>0</v>
      </c>
      <c r="Q575" s="240">
        <v>0</v>
      </c>
      <c r="R575" s="240">
        <v>24813.312714399901</v>
      </c>
      <c r="S575" s="240">
        <v>0</v>
      </c>
      <c r="T575" s="245" t="s">
        <v>12</v>
      </c>
      <c r="U575" s="245" t="s">
        <v>316</v>
      </c>
      <c r="V575" s="245" t="s">
        <v>317</v>
      </c>
      <c r="W575" s="245" t="s">
        <v>2118</v>
      </c>
      <c r="X575" s="245" t="s">
        <v>12</v>
      </c>
      <c r="Y575" s="245" t="s">
        <v>460</v>
      </c>
      <c r="Z575" s="245" t="s">
        <v>320</v>
      </c>
      <c r="AA575" s="247">
        <v>92121</v>
      </c>
      <c r="AB575" s="245" t="s">
        <v>1400</v>
      </c>
      <c r="AC575" s="245" t="s">
        <v>201</v>
      </c>
      <c r="AD575" s="245" t="s">
        <v>327</v>
      </c>
      <c r="AE575" s="245" t="s">
        <v>12</v>
      </c>
    </row>
    <row r="576" spans="2:31" ht="15" customHeight="1" x14ac:dyDescent="0.35">
      <c r="B576" s="244">
        <v>101523</v>
      </c>
      <c r="C576" s="245" t="s">
        <v>1401</v>
      </c>
      <c r="D576" s="244">
        <v>2013</v>
      </c>
      <c r="E576" s="245" t="s">
        <v>12</v>
      </c>
      <c r="F576" s="240">
        <v>26183.655000800001</v>
      </c>
      <c r="G576" s="240" t="s">
        <v>1755</v>
      </c>
      <c r="H576" s="240" t="s">
        <v>12</v>
      </c>
      <c r="I576" s="240">
        <v>26183.655000800001</v>
      </c>
      <c r="J576" s="240">
        <v>0</v>
      </c>
      <c r="K576" s="240">
        <v>0</v>
      </c>
      <c r="L576" s="240">
        <v>0</v>
      </c>
      <c r="M576" s="240">
        <v>0</v>
      </c>
      <c r="N576" s="240" t="s">
        <v>12</v>
      </c>
      <c r="O576" s="240">
        <v>26183.655000800001</v>
      </c>
      <c r="P576" s="240">
        <v>0</v>
      </c>
      <c r="Q576" s="240">
        <v>0</v>
      </c>
      <c r="R576" s="240">
        <v>26183.655000800001</v>
      </c>
      <c r="S576" s="240">
        <v>0</v>
      </c>
      <c r="T576" s="245" t="s">
        <v>12</v>
      </c>
      <c r="U576" s="245" t="s">
        <v>1889</v>
      </c>
      <c r="V576" s="245" t="s">
        <v>317</v>
      </c>
      <c r="W576" s="245" t="s">
        <v>553</v>
      </c>
      <c r="X576" s="245" t="s">
        <v>12</v>
      </c>
      <c r="Y576" s="245" t="s">
        <v>460</v>
      </c>
      <c r="Z576" s="245" t="s">
        <v>320</v>
      </c>
      <c r="AA576" s="247">
        <v>92121</v>
      </c>
      <c r="AB576" s="245" t="s">
        <v>1400</v>
      </c>
      <c r="AC576" s="245" t="s">
        <v>201</v>
      </c>
      <c r="AD576" s="245" t="s">
        <v>327</v>
      </c>
      <c r="AE576" s="245" t="s">
        <v>12</v>
      </c>
    </row>
    <row r="577" spans="2:31" ht="15" customHeight="1" x14ac:dyDescent="0.35">
      <c r="B577" s="244">
        <v>104197</v>
      </c>
      <c r="C577" s="245" t="s">
        <v>1402</v>
      </c>
      <c r="D577" s="244">
        <v>2013</v>
      </c>
      <c r="E577" s="245" t="s">
        <v>12</v>
      </c>
      <c r="F577" s="240">
        <v>57750.107748000002</v>
      </c>
      <c r="G577" s="240" t="s">
        <v>1755</v>
      </c>
      <c r="H577" s="240" t="s">
        <v>12</v>
      </c>
      <c r="I577" s="240">
        <v>57750.107748000002</v>
      </c>
      <c r="J577" s="240">
        <v>0</v>
      </c>
      <c r="K577" s="240">
        <v>0</v>
      </c>
      <c r="L577" s="240">
        <v>0</v>
      </c>
      <c r="M577" s="240">
        <v>0</v>
      </c>
      <c r="N577" s="240" t="s">
        <v>12</v>
      </c>
      <c r="O577" s="240">
        <v>57750.107748000002</v>
      </c>
      <c r="P577" s="240">
        <v>0</v>
      </c>
      <c r="Q577" s="240">
        <v>0</v>
      </c>
      <c r="R577" s="240">
        <v>57750.107748000002</v>
      </c>
      <c r="S577" s="240">
        <v>0</v>
      </c>
      <c r="T577" s="245" t="s">
        <v>12</v>
      </c>
      <c r="U577" s="245" t="s">
        <v>316</v>
      </c>
      <c r="V577" s="245" t="s">
        <v>316</v>
      </c>
      <c r="W577" s="245" t="s">
        <v>690</v>
      </c>
      <c r="X577" s="245" t="s">
        <v>12</v>
      </c>
      <c r="Y577" s="245" t="s">
        <v>732</v>
      </c>
      <c r="Z577" s="245" t="s">
        <v>320</v>
      </c>
      <c r="AA577" s="247">
        <v>91746</v>
      </c>
      <c r="AB577" s="245" t="s">
        <v>1404</v>
      </c>
      <c r="AC577" s="245" t="s">
        <v>1405</v>
      </c>
      <c r="AD577" s="245" t="s">
        <v>327</v>
      </c>
      <c r="AE577" s="245" t="s">
        <v>12</v>
      </c>
    </row>
    <row r="578" spans="2:31" ht="15" customHeight="1" x14ac:dyDescent="0.35">
      <c r="B578" s="244">
        <v>5028</v>
      </c>
      <c r="C578" s="245" t="s">
        <v>1406</v>
      </c>
      <c r="D578" s="244">
        <v>2013</v>
      </c>
      <c r="E578" s="245" t="s">
        <v>12</v>
      </c>
      <c r="F578" s="240">
        <v>0</v>
      </c>
      <c r="G578" s="240" t="s">
        <v>1755</v>
      </c>
      <c r="H578" s="240" t="s">
        <v>12</v>
      </c>
      <c r="I578" s="240">
        <v>0</v>
      </c>
      <c r="J578" s="240">
        <v>0</v>
      </c>
      <c r="K578" s="240">
        <v>0</v>
      </c>
      <c r="L578" s="240">
        <v>0</v>
      </c>
      <c r="M578" s="240">
        <v>0</v>
      </c>
      <c r="N578" s="240" t="s">
        <v>12</v>
      </c>
      <c r="O578" s="240">
        <v>0</v>
      </c>
      <c r="P578" s="240">
        <v>0</v>
      </c>
      <c r="Q578" s="240">
        <v>0</v>
      </c>
      <c r="R578" s="240">
        <v>0</v>
      </c>
      <c r="S578" s="240">
        <v>0</v>
      </c>
      <c r="T578" s="245" t="s">
        <v>12</v>
      </c>
      <c r="U578" s="245" t="s">
        <v>317</v>
      </c>
      <c r="V578" s="245" t="s">
        <v>317</v>
      </c>
      <c r="W578" s="245" t="s">
        <v>12</v>
      </c>
      <c r="X578" s="245" t="s">
        <v>12</v>
      </c>
      <c r="Y578" s="245" t="s">
        <v>1407</v>
      </c>
      <c r="Z578" s="245" t="s">
        <v>1396</v>
      </c>
      <c r="AA578" s="247">
        <v>87401</v>
      </c>
      <c r="AB578" s="245" t="s">
        <v>638</v>
      </c>
      <c r="AC578" s="245" t="s">
        <v>424</v>
      </c>
      <c r="AD578" s="245" t="s">
        <v>425</v>
      </c>
      <c r="AE578" s="245" t="s">
        <v>12</v>
      </c>
    </row>
    <row r="579" spans="2:31" ht="15" customHeight="1" x14ac:dyDescent="0.35">
      <c r="B579" s="244">
        <v>104391</v>
      </c>
      <c r="C579" s="245" t="s">
        <v>1408</v>
      </c>
      <c r="D579" s="244">
        <v>2013</v>
      </c>
      <c r="E579" s="245" t="s">
        <v>12</v>
      </c>
      <c r="F579" s="240">
        <v>24130.6430011999</v>
      </c>
      <c r="G579" s="240" t="s">
        <v>1755</v>
      </c>
      <c r="H579" s="240" t="s">
        <v>12</v>
      </c>
      <c r="I579" s="240">
        <v>24130.6430011999</v>
      </c>
      <c r="J579" s="240">
        <v>0</v>
      </c>
      <c r="K579" s="240">
        <v>0</v>
      </c>
      <c r="L579" s="240">
        <v>0</v>
      </c>
      <c r="M579" s="240">
        <v>0</v>
      </c>
      <c r="N579" s="240" t="s">
        <v>12</v>
      </c>
      <c r="O579" s="240">
        <v>0</v>
      </c>
      <c r="P579" s="240">
        <v>0</v>
      </c>
      <c r="Q579" s="240">
        <v>0</v>
      </c>
      <c r="R579" s="240">
        <v>0</v>
      </c>
      <c r="S579" s="240">
        <v>24130.6430011999</v>
      </c>
      <c r="T579" s="245" t="s">
        <v>12</v>
      </c>
      <c r="U579" s="245" t="s">
        <v>317</v>
      </c>
      <c r="V579" s="245" t="s">
        <v>317</v>
      </c>
      <c r="W579" s="245" t="s">
        <v>12</v>
      </c>
      <c r="X579" s="245" t="s">
        <v>12</v>
      </c>
      <c r="Y579" s="245" t="s">
        <v>460</v>
      </c>
      <c r="Z579" s="245" t="s">
        <v>320</v>
      </c>
      <c r="AA579" s="247">
        <v>92123</v>
      </c>
      <c r="AB579" s="245" t="s">
        <v>1409</v>
      </c>
      <c r="AC579" s="245" t="s">
        <v>201</v>
      </c>
      <c r="AD579" s="245" t="s">
        <v>327</v>
      </c>
      <c r="AE579" s="245" t="s">
        <v>12</v>
      </c>
    </row>
    <row r="580" spans="2:31" ht="15" customHeight="1" x14ac:dyDescent="0.35">
      <c r="B580" s="244">
        <v>104203</v>
      </c>
      <c r="C580" s="245" t="s">
        <v>1410</v>
      </c>
      <c r="D580" s="244">
        <v>2013</v>
      </c>
      <c r="E580" s="245" t="s">
        <v>12</v>
      </c>
      <c r="F580" s="240">
        <v>0</v>
      </c>
      <c r="G580" s="240" t="s">
        <v>1755</v>
      </c>
      <c r="H580" s="240" t="s">
        <v>12</v>
      </c>
      <c r="I580" s="240">
        <v>0</v>
      </c>
      <c r="J580" s="240">
        <v>0</v>
      </c>
      <c r="K580" s="240">
        <v>0</v>
      </c>
      <c r="L580" s="240">
        <v>0</v>
      </c>
      <c r="M580" s="240">
        <v>0</v>
      </c>
      <c r="N580" s="240" t="s">
        <v>12</v>
      </c>
      <c r="O580" s="240">
        <v>0</v>
      </c>
      <c r="P580" s="240">
        <v>0</v>
      </c>
      <c r="Q580" s="240">
        <v>0</v>
      </c>
      <c r="R580" s="240">
        <v>0</v>
      </c>
      <c r="S580" s="240">
        <v>0</v>
      </c>
      <c r="T580" s="245" t="s">
        <v>12</v>
      </c>
      <c r="U580" s="245" t="s">
        <v>316</v>
      </c>
      <c r="V580" s="245" t="s">
        <v>317</v>
      </c>
      <c r="W580" s="245" t="s">
        <v>690</v>
      </c>
      <c r="X580" s="245" t="s">
        <v>12</v>
      </c>
      <c r="Y580" s="245" t="s">
        <v>1411</v>
      </c>
      <c r="Z580" s="245" t="s">
        <v>1412</v>
      </c>
      <c r="AA580" s="247">
        <v>58504</v>
      </c>
      <c r="AB580" s="245" t="s">
        <v>321</v>
      </c>
      <c r="AC580" s="245" t="s">
        <v>322</v>
      </c>
      <c r="AD580" s="245" t="s">
        <v>323</v>
      </c>
      <c r="AE580" s="245" t="s">
        <v>12</v>
      </c>
    </row>
    <row r="581" spans="2:31" ht="15" customHeight="1" x14ac:dyDescent="0.35">
      <c r="B581" s="244">
        <v>3054</v>
      </c>
      <c r="C581" s="245" t="s">
        <v>1413</v>
      </c>
      <c r="D581" s="244">
        <v>2013</v>
      </c>
      <c r="E581" s="245" t="s">
        <v>12</v>
      </c>
      <c r="F581" s="240">
        <v>0</v>
      </c>
      <c r="G581" s="240" t="s">
        <v>1755</v>
      </c>
      <c r="H581" s="240" t="s">
        <v>12</v>
      </c>
      <c r="I581" s="240">
        <v>0</v>
      </c>
      <c r="J581" s="240">
        <v>0</v>
      </c>
      <c r="K581" s="240">
        <v>0</v>
      </c>
      <c r="L581" s="240">
        <v>0</v>
      </c>
      <c r="M581" s="240">
        <v>0</v>
      </c>
      <c r="N581" s="240" t="s">
        <v>12</v>
      </c>
      <c r="O581" s="240">
        <v>0</v>
      </c>
      <c r="P581" s="240">
        <v>0</v>
      </c>
      <c r="Q581" s="240">
        <v>0</v>
      </c>
      <c r="R581" s="240">
        <v>0</v>
      </c>
      <c r="S581" s="240">
        <v>0</v>
      </c>
      <c r="T581" s="245" t="s">
        <v>12</v>
      </c>
      <c r="U581" s="245" t="s">
        <v>317</v>
      </c>
      <c r="V581" s="245" t="s">
        <v>317</v>
      </c>
      <c r="W581" s="245" t="s">
        <v>12</v>
      </c>
      <c r="X581" s="245" t="s">
        <v>12</v>
      </c>
      <c r="Y581" s="245" t="s">
        <v>909</v>
      </c>
      <c r="Z581" s="245" t="s">
        <v>320</v>
      </c>
      <c r="AA581" s="247">
        <v>91730</v>
      </c>
      <c r="AB581" s="245" t="s">
        <v>321</v>
      </c>
      <c r="AC581" s="245" t="s">
        <v>322</v>
      </c>
      <c r="AD581" s="245" t="s">
        <v>323</v>
      </c>
      <c r="AE581" s="245" t="s">
        <v>12</v>
      </c>
    </row>
    <row r="582" spans="2:31" ht="15" customHeight="1" x14ac:dyDescent="0.35">
      <c r="B582" s="244">
        <v>3055</v>
      </c>
      <c r="C582" s="245" t="s">
        <v>1415</v>
      </c>
      <c r="D582" s="244">
        <v>2013</v>
      </c>
      <c r="E582" s="245" t="s">
        <v>12</v>
      </c>
      <c r="F582" s="240">
        <v>172188.592016735</v>
      </c>
      <c r="G582" s="240" t="s">
        <v>1755</v>
      </c>
      <c r="H582" s="240" t="s">
        <v>12</v>
      </c>
      <c r="I582" s="240">
        <v>0</v>
      </c>
      <c r="J582" s="240">
        <v>0</v>
      </c>
      <c r="K582" s="240">
        <v>0</v>
      </c>
      <c r="L582" s="240">
        <v>0</v>
      </c>
      <c r="M582" s="240">
        <v>172188.592016735</v>
      </c>
      <c r="N582" s="240" t="s">
        <v>12</v>
      </c>
      <c r="O582" s="240">
        <v>0</v>
      </c>
      <c r="P582" s="240">
        <v>0</v>
      </c>
      <c r="Q582" s="240">
        <v>97362.208016736404</v>
      </c>
      <c r="R582" s="240">
        <v>97362.208016736404</v>
      </c>
      <c r="S582" s="240">
        <v>74826.383999999496</v>
      </c>
      <c r="T582" s="245" t="s">
        <v>12</v>
      </c>
      <c r="U582" s="245" t="s">
        <v>316</v>
      </c>
      <c r="V582" s="245" t="s">
        <v>317</v>
      </c>
      <c r="W582" s="245" t="s">
        <v>2138</v>
      </c>
      <c r="X582" s="245" t="s">
        <v>12</v>
      </c>
      <c r="Y582" s="245" t="s">
        <v>1081</v>
      </c>
      <c r="Z582" s="245" t="s">
        <v>320</v>
      </c>
      <c r="AA582" s="247">
        <v>96001</v>
      </c>
      <c r="AB582" s="245" t="s">
        <v>321</v>
      </c>
      <c r="AC582" s="245" t="s">
        <v>322</v>
      </c>
      <c r="AD582" s="245" t="s">
        <v>323</v>
      </c>
      <c r="AE582" s="245" t="s">
        <v>12</v>
      </c>
    </row>
    <row r="583" spans="2:31" ht="15" customHeight="1" x14ac:dyDescent="0.35">
      <c r="B583" s="244">
        <v>100256</v>
      </c>
      <c r="C583" s="245" t="s">
        <v>1416</v>
      </c>
      <c r="D583" s="244">
        <v>2013</v>
      </c>
      <c r="E583" s="245" t="s">
        <v>12</v>
      </c>
      <c r="F583" s="240">
        <v>69373.881427574102</v>
      </c>
      <c r="G583" s="240" t="s">
        <v>1755</v>
      </c>
      <c r="H583" s="240" t="s">
        <v>12</v>
      </c>
      <c r="I583" s="240">
        <v>69373.881427574102</v>
      </c>
      <c r="J583" s="240">
        <v>0</v>
      </c>
      <c r="K583" s="240">
        <v>0</v>
      </c>
      <c r="L583" s="240">
        <v>0</v>
      </c>
      <c r="M583" s="240">
        <v>0</v>
      </c>
      <c r="N583" s="240" t="s">
        <v>12</v>
      </c>
      <c r="O583" s="240">
        <v>69373.881427574102</v>
      </c>
      <c r="P583" s="240">
        <v>0</v>
      </c>
      <c r="Q583" s="240">
        <v>0</v>
      </c>
      <c r="R583" s="240">
        <v>69373.881427574102</v>
      </c>
      <c r="S583" s="240">
        <v>0</v>
      </c>
      <c r="T583" s="245" t="s">
        <v>12</v>
      </c>
      <c r="U583" s="245" t="s">
        <v>316</v>
      </c>
      <c r="V583" s="245" t="s">
        <v>317</v>
      </c>
      <c r="W583" s="245" t="s">
        <v>2138</v>
      </c>
      <c r="X583" s="245" t="s">
        <v>12</v>
      </c>
      <c r="Y583" s="245" t="s">
        <v>1081</v>
      </c>
      <c r="Z583" s="245" t="s">
        <v>320</v>
      </c>
      <c r="AA583" s="247">
        <v>96001</v>
      </c>
      <c r="AB583" s="245" t="s">
        <v>352</v>
      </c>
      <c r="AC583" s="245" t="s">
        <v>353</v>
      </c>
      <c r="AD583" s="245" t="s">
        <v>354</v>
      </c>
      <c r="AE583" s="245" t="s">
        <v>12</v>
      </c>
    </row>
    <row r="584" spans="2:31" ht="15" customHeight="1" x14ac:dyDescent="0.35">
      <c r="B584" s="244">
        <v>104560</v>
      </c>
      <c r="C584" s="245" t="s">
        <v>1880</v>
      </c>
      <c r="D584" s="244">
        <v>2013</v>
      </c>
      <c r="E584" s="245" t="s">
        <v>12</v>
      </c>
      <c r="F584" s="240">
        <v>12026.118979999899</v>
      </c>
      <c r="G584" s="240" t="s">
        <v>1755</v>
      </c>
      <c r="H584" s="240" t="s">
        <v>12</v>
      </c>
      <c r="I584" s="240">
        <v>0</v>
      </c>
      <c r="J584" s="240">
        <v>0</v>
      </c>
      <c r="K584" s="240">
        <v>10.68848</v>
      </c>
      <c r="L584" s="240">
        <v>12015.4305</v>
      </c>
      <c r="M584" s="240">
        <v>0</v>
      </c>
      <c r="N584" s="240" t="s">
        <v>12</v>
      </c>
      <c r="O584" s="240">
        <v>0</v>
      </c>
      <c r="P584" s="240">
        <v>0</v>
      </c>
      <c r="Q584" s="240">
        <v>0</v>
      </c>
      <c r="R584" s="240">
        <v>0</v>
      </c>
      <c r="S584" s="240">
        <v>12026.118979999899</v>
      </c>
      <c r="T584" s="245" t="s">
        <v>12</v>
      </c>
      <c r="U584" s="245" t="s">
        <v>317</v>
      </c>
      <c r="V584" s="245" t="s">
        <v>317</v>
      </c>
      <c r="W584" s="245" t="s">
        <v>12</v>
      </c>
      <c r="X584" s="245" t="s">
        <v>12</v>
      </c>
      <c r="Y584" s="245" t="s">
        <v>1419</v>
      </c>
      <c r="Z584" s="245" t="s">
        <v>1420</v>
      </c>
      <c r="AA584" s="247">
        <v>50010</v>
      </c>
      <c r="AB584" s="245" t="s">
        <v>400</v>
      </c>
      <c r="AC584" s="245" t="s">
        <v>394</v>
      </c>
      <c r="AD584" s="245" t="s">
        <v>395</v>
      </c>
      <c r="AE584" s="245" t="s">
        <v>12</v>
      </c>
    </row>
    <row r="585" spans="2:31" ht="15" customHeight="1" x14ac:dyDescent="0.35">
      <c r="B585" s="244">
        <v>104198</v>
      </c>
      <c r="C585" s="245" t="s">
        <v>1423</v>
      </c>
      <c r="D585" s="244">
        <v>2013</v>
      </c>
      <c r="E585" s="245" t="s">
        <v>12</v>
      </c>
      <c r="F585" s="240">
        <v>12829.5704176</v>
      </c>
      <c r="G585" s="240" t="s">
        <v>1755</v>
      </c>
      <c r="H585" s="240" t="s">
        <v>12</v>
      </c>
      <c r="I585" s="240">
        <v>12829.5704176</v>
      </c>
      <c r="J585" s="240">
        <v>0</v>
      </c>
      <c r="K585" s="240">
        <v>0</v>
      </c>
      <c r="L585" s="240">
        <v>0</v>
      </c>
      <c r="M585" s="240">
        <v>0</v>
      </c>
      <c r="N585" s="240" t="s">
        <v>12</v>
      </c>
      <c r="O585" s="240">
        <v>0</v>
      </c>
      <c r="P585" s="240">
        <v>0</v>
      </c>
      <c r="Q585" s="240">
        <v>0</v>
      </c>
      <c r="R585" s="240">
        <v>0</v>
      </c>
      <c r="S585" s="240">
        <v>12829.5704176</v>
      </c>
      <c r="T585" s="245" t="s">
        <v>12</v>
      </c>
      <c r="U585" s="245" t="s">
        <v>317</v>
      </c>
      <c r="V585" s="245" t="s">
        <v>317</v>
      </c>
      <c r="W585" s="245" t="s">
        <v>12</v>
      </c>
      <c r="X585" s="245" t="s">
        <v>12</v>
      </c>
      <c r="Y585" s="245" t="s">
        <v>12</v>
      </c>
      <c r="Z585" s="245" t="s">
        <v>12</v>
      </c>
      <c r="AA585" s="247"/>
      <c r="AB585" s="245" t="s">
        <v>487</v>
      </c>
      <c r="AC585" s="245" t="s">
        <v>201</v>
      </c>
      <c r="AD585" s="245" t="s">
        <v>327</v>
      </c>
      <c r="AE585" s="245" t="s">
        <v>12</v>
      </c>
    </row>
    <row r="586" spans="2:31" ht="15" customHeight="1" x14ac:dyDescent="0.35">
      <c r="B586" s="244">
        <v>100265</v>
      </c>
      <c r="C586" s="245" t="s">
        <v>1424</v>
      </c>
      <c r="D586" s="244">
        <v>2013</v>
      </c>
      <c r="E586" s="245" t="s">
        <v>12</v>
      </c>
      <c r="F586" s="240">
        <v>257096.11848400001</v>
      </c>
      <c r="G586" s="240" t="s">
        <v>1755</v>
      </c>
      <c r="H586" s="240" t="s">
        <v>12</v>
      </c>
      <c r="I586" s="240">
        <v>5786.1184839999896</v>
      </c>
      <c r="J586" s="240">
        <v>251310</v>
      </c>
      <c r="K586" s="240">
        <v>0</v>
      </c>
      <c r="L586" s="240">
        <v>0</v>
      </c>
      <c r="M586" s="240">
        <v>0</v>
      </c>
      <c r="N586" s="240" t="s">
        <v>12</v>
      </c>
      <c r="O586" s="240">
        <v>0</v>
      </c>
      <c r="P586" s="240">
        <v>0</v>
      </c>
      <c r="Q586" s="240">
        <v>0</v>
      </c>
      <c r="R586" s="240">
        <v>0</v>
      </c>
      <c r="S586" s="240">
        <v>257096.11848400001</v>
      </c>
      <c r="T586" s="245" t="s">
        <v>12</v>
      </c>
      <c r="U586" s="245" t="s">
        <v>316</v>
      </c>
      <c r="V586" s="245" t="s">
        <v>317</v>
      </c>
      <c r="W586" s="245" t="s">
        <v>430</v>
      </c>
      <c r="X586" s="245" t="s">
        <v>12</v>
      </c>
      <c r="Y586" s="245" t="s">
        <v>578</v>
      </c>
      <c r="Z586" s="245" t="s">
        <v>320</v>
      </c>
      <c r="AA586" s="247">
        <v>93725</v>
      </c>
      <c r="AB586" s="245" t="s">
        <v>411</v>
      </c>
      <c r="AC586" s="245" t="s">
        <v>201</v>
      </c>
      <c r="AD586" s="245" t="s">
        <v>354</v>
      </c>
      <c r="AE586" s="245" t="s">
        <v>12</v>
      </c>
    </row>
    <row r="587" spans="2:31" ht="15" customHeight="1" x14ac:dyDescent="0.35">
      <c r="B587" s="244">
        <v>100892</v>
      </c>
      <c r="C587" s="245" t="s">
        <v>2020</v>
      </c>
      <c r="D587" s="244">
        <v>2013</v>
      </c>
      <c r="E587" s="245" t="s">
        <v>12</v>
      </c>
      <c r="F587" s="240">
        <v>90452.862521999894</v>
      </c>
      <c r="G587" s="240" t="s">
        <v>1755</v>
      </c>
      <c r="H587" s="240" t="s">
        <v>12</v>
      </c>
      <c r="I587" s="240">
        <v>90452.862521999894</v>
      </c>
      <c r="J587" s="240">
        <v>0</v>
      </c>
      <c r="K587" s="240">
        <v>0</v>
      </c>
      <c r="L587" s="240">
        <v>0</v>
      </c>
      <c r="M587" s="240">
        <v>0</v>
      </c>
      <c r="N587" s="240" t="s">
        <v>12</v>
      </c>
      <c r="O587" s="240">
        <v>90452.862521999894</v>
      </c>
      <c r="P587" s="240">
        <v>0</v>
      </c>
      <c r="Q587" s="240">
        <v>0</v>
      </c>
      <c r="R587" s="240">
        <v>90452.862521999894</v>
      </c>
      <c r="S587" s="240">
        <v>0</v>
      </c>
      <c r="T587" s="245" t="s">
        <v>12</v>
      </c>
      <c r="U587" s="245" t="s">
        <v>316</v>
      </c>
      <c r="V587" s="245" t="s">
        <v>317</v>
      </c>
      <c r="W587" s="245" t="s">
        <v>430</v>
      </c>
      <c r="X587" s="245" t="s">
        <v>12</v>
      </c>
      <c r="Y587" s="245" t="s">
        <v>346</v>
      </c>
      <c r="Z587" s="245" t="s">
        <v>320</v>
      </c>
      <c r="AA587" s="247">
        <v>93308</v>
      </c>
      <c r="AB587" s="245" t="s">
        <v>352</v>
      </c>
      <c r="AC587" s="245" t="s">
        <v>201</v>
      </c>
      <c r="AD587" s="245" t="s">
        <v>458</v>
      </c>
      <c r="AE587" s="245" t="s">
        <v>12</v>
      </c>
    </row>
    <row r="588" spans="2:31" ht="15" customHeight="1" x14ac:dyDescent="0.35">
      <c r="B588" s="244">
        <v>100893</v>
      </c>
      <c r="C588" s="245" t="s">
        <v>2021</v>
      </c>
      <c r="D588" s="244">
        <v>2013</v>
      </c>
      <c r="E588" s="245" t="s">
        <v>12</v>
      </c>
      <c r="F588" s="240">
        <v>147871.393385</v>
      </c>
      <c r="G588" s="240" t="s">
        <v>1755</v>
      </c>
      <c r="H588" s="240" t="s">
        <v>12</v>
      </c>
      <c r="I588" s="240">
        <v>147871.393385</v>
      </c>
      <c r="J588" s="240">
        <v>0</v>
      </c>
      <c r="K588" s="240">
        <v>0</v>
      </c>
      <c r="L588" s="240">
        <v>0</v>
      </c>
      <c r="M588" s="240">
        <v>0</v>
      </c>
      <c r="N588" s="240" t="s">
        <v>12</v>
      </c>
      <c r="O588" s="240">
        <v>147871.393385</v>
      </c>
      <c r="P588" s="240">
        <v>0</v>
      </c>
      <c r="Q588" s="240">
        <v>0</v>
      </c>
      <c r="R588" s="240">
        <v>147871.393385</v>
      </c>
      <c r="S588" s="240">
        <v>0</v>
      </c>
      <c r="T588" s="245" t="s">
        <v>12</v>
      </c>
      <c r="U588" s="245" t="s">
        <v>316</v>
      </c>
      <c r="V588" s="245" t="s">
        <v>317</v>
      </c>
      <c r="W588" s="245" t="s">
        <v>430</v>
      </c>
      <c r="X588" s="245" t="s">
        <v>12</v>
      </c>
      <c r="Y588" s="245" t="s">
        <v>346</v>
      </c>
      <c r="Z588" s="245" t="s">
        <v>320</v>
      </c>
      <c r="AA588" s="247">
        <v>93308</v>
      </c>
      <c r="AB588" s="245" t="s">
        <v>352</v>
      </c>
      <c r="AC588" s="245" t="s">
        <v>201</v>
      </c>
      <c r="AD588" s="245" t="s">
        <v>458</v>
      </c>
      <c r="AE588" s="245" t="s">
        <v>12</v>
      </c>
    </row>
    <row r="589" spans="2:31" ht="15" customHeight="1" x14ac:dyDescent="0.35">
      <c r="B589" s="244">
        <v>100055</v>
      </c>
      <c r="C589" s="245" t="s">
        <v>1425</v>
      </c>
      <c r="D589" s="244">
        <v>2013</v>
      </c>
      <c r="E589" s="245" t="s">
        <v>12</v>
      </c>
      <c r="F589" s="240">
        <v>305389.14034400001</v>
      </c>
      <c r="G589" s="240" t="s">
        <v>1755</v>
      </c>
      <c r="H589" s="240" t="s">
        <v>12</v>
      </c>
      <c r="I589" s="240">
        <v>6466.1403440000004</v>
      </c>
      <c r="J589" s="240">
        <v>298923</v>
      </c>
      <c r="K589" s="240">
        <v>0</v>
      </c>
      <c r="L589" s="240">
        <v>0</v>
      </c>
      <c r="M589" s="240">
        <v>0</v>
      </c>
      <c r="N589" s="240" t="s">
        <v>12</v>
      </c>
      <c r="O589" s="240">
        <v>0</v>
      </c>
      <c r="P589" s="240">
        <v>0</v>
      </c>
      <c r="Q589" s="240">
        <v>0</v>
      </c>
      <c r="R589" s="240">
        <v>0</v>
      </c>
      <c r="S589" s="240">
        <v>305389.14034400001</v>
      </c>
      <c r="T589" s="245" t="s">
        <v>12</v>
      </c>
      <c r="U589" s="245" t="s">
        <v>316</v>
      </c>
      <c r="V589" s="245" t="s">
        <v>317</v>
      </c>
      <c r="W589" s="245" t="s">
        <v>430</v>
      </c>
      <c r="X589" s="245" t="s">
        <v>12</v>
      </c>
      <c r="Y589" s="245" t="s">
        <v>873</v>
      </c>
      <c r="Z589" s="245" t="s">
        <v>320</v>
      </c>
      <c r="AA589" s="247">
        <v>95648</v>
      </c>
      <c r="AB589" s="245" t="s">
        <v>411</v>
      </c>
      <c r="AC589" s="245" t="s">
        <v>201</v>
      </c>
      <c r="AD589" s="245" t="s">
        <v>354</v>
      </c>
      <c r="AE589" s="245" t="s">
        <v>12</v>
      </c>
    </row>
    <row r="590" spans="2:31" ht="15" customHeight="1" x14ac:dyDescent="0.35">
      <c r="B590" s="244">
        <v>100283</v>
      </c>
      <c r="C590" s="245" t="s">
        <v>2155</v>
      </c>
      <c r="D590" s="244">
        <v>2013</v>
      </c>
      <c r="E590" s="245" t="s">
        <v>12</v>
      </c>
      <c r="F590" s="240">
        <v>60157.942977600003</v>
      </c>
      <c r="G590" s="240" t="s">
        <v>1755</v>
      </c>
      <c r="H590" s="240" t="s">
        <v>12</v>
      </c>
      <c r="I590" s="240">
        <v>60157.942977600003</v>
      </c>
      <c r="J590" s="240">
        <v>0</v>
      </c>
      <c r="K590" s="240">
        <v>0</v>
      </c>
      <c r="L590" s="240">
        <v>0</v>
      </c>
      <c r="M590" s="240">
        <v>0</v>
      </c>
      <c r="N590" s="240" t="s">
        <v>12</v>
      </c>
      <c r="O590" s="240">
        <v>60157.942977600003</v>
      </c>
      <c r="P590" s="240">
        <v>0</v>
      </c>
      <c r="Q590" s="240">
        <v>0</v>
      </c>
      <c r="R590" s="240">
        <v>60157.942977600003</v>
      </c>
      <c r="S590" s="240">
        <v>0</v>
      </c>
      <c r="T590" s="245" t="s">
        <v>12</v>
      </c>
      <c r="U590" s="245" t="s">
        <v>316</v>
      </c>
      <c r="V590" s="245" t="s">
        <v>317</v>
      </c>
      <c r="W590" s="245" t="s">
        <v>2118</v>
      </c>
      <c r="X590" s="245" t="s">
        <v>12</v>
      </c>
      <c r="Y590" s="245" t="s">
        <v>397</v>
      </c>
      <c r="Z590" s="245" t="s">
        <v>320</v>
      </c>
      <c r="AA590" s="247">
        <v>95366</v>
      </c>
      <c r="AB590" s="245" t="s">
        <v>352</v>
      </c>
      <c r="AC590" s="245" t="s">
        <v>201</v>
      </c>
      <c r="AD590" s="245" t="s">
        <v>458</v>
      </c>
      <c r="AE590" s="245" t="s">
        <v>12</v>
      </c>
    </row>
    <row r="591" spans="2:31" ht="15" customHeight="1" x14ac:dyDescent="0.35">
      <c r="B591" s="244">
        <v>104056</v>
      </c>
      <c r="C591" s="245" t="s">
        <v>1427</v>
      </c>
      <c r="D591" s="244">
        <v>2013</v>
      </c>
      <c r="E591" s="245" t="s">
        <v>12</v>
      </c>
      <c r="F591" s="240">
        <v>768885.52474599995</v>
      </c>
      <c r="G591" s="240" t="s">
        <v>1755</v>
      </c>
      <c r="H591" s="240" t="s">
        <v>12</v>
      </c>
      <c r="I591" s="240">
        <v>0</v>
      </c>
      <c r="J591" s="240">
        <v>0</v>
      </c>
      <c r="K591" s="240">
        <v>750876.01714600006</v>
      </c>
      <c r="L591" s="240">
        <v>18009.507600000001</v>
      </c>
      <c r="M591" s="240">
        <v>0</v>
      </c>
      <c r="N591" s="240" t="s">
        <v>12</v>
      </c>
      <c r="O591" s="240">
        <v>0</v>
      </c>
      <c r="P591" s="240">
        <v>750876.01714600006</v>
      </c>
      <c r="Q591" s="240">
        <v>0</v>
      </c>
      <c r="R591" s="240">
        <v>750876.01714600006</v>
      </c>
      <c r="S591" s="240">
        <v>18009.507600000001</v>
      </c>
      <c r="T591" s="245" t="s">
        <v>12</v>
      </c>
      <c r="U591" s="245" t="s">
        <v>1889</v>
      </c>
      <c r="V591" s="245" t="s">
        <v>317</v>
      </c>
      <c r="W591" s="245" t="s">
        <v>467</v>
      </c>
      <c r="X591" s="245" t="s">
        <v>12</v>
      </c>
      <c r="Y591" s="245" t="s">
        <v>1960</v>
      </c>
      <c r="Z591" s="245" t="s">
        <v>320</v>
      </c>
      <c r="AA591" s="247">
        <v>95691</v>
      </c>
      <c r="AB591" s="245" t="s">
        <v>446</v>
      </c>
      <c r="AC591" s="245" t="s">
        <v>394</v>
      </c>
      <c r="AD591" s="245" t="s">
        <v>395</v>
      </c>
      <c r="AE591" s="245" t="s">
        <v>12</v>
      </c>
    </row>
    <row r="592" spans="2:31" ht="15" customHeight="1" x14ac:dyDescent="0.35">
      <c r="B592" s="244">
        <v>100013</v>
      </c>
      <c r="C592" s="245" t="s">
        <v>2095</v>
      </c>
      <c r="D592" s="244">
        <v>2013</v>
      </c>
      <c r="E592" s="245" t="s">
        <v>12</v>
      </c>
      <c r="F592" s="240">
        <v>1075459.36319419</v>
      </c>
      <c r="G592" s="240" t="s">
        <v>1755</v>
      </c>
      <c r="H592" s="240" t="s">
        <v>12</v>
      </c>
      <c r="I592" s="240">
        <v>1075459.36319419</v>
      </c>
      <c r="J592" s="240">
        <v>0</v>
      </c>
      <c r="K592" s="240">
        <v>0</v>
      </c>
      <c r="L592" s="240">
        <v>0</v>
      </c>
      <c r="M592" s="240">
        <v>0</v>
      </c>
      <c r="N592" s="240" t="s">
        <v>12</v>
      </c>
      <c r="O592" s="240">
        <v>1075459.36319419</v>
      </c>
      <c r="P592" s="240">
        <v>0</v>
      </c>
      <c r="Q592" s="240">
        <v>0</v>
      </c>
      <c r="R592" s="240">
        <v>1075459.36319419</v>
      </c>
      <c r="S592" s="240">
        <v>0</v>
      </c>
      <c r="T592" s="245" t="s">
        <v>12</v>
      </c>
      <c r="U592" s="245" t="s">
        <v>316</v>
      </c>
      <c r="V592" s="245" t="s">
        <v>316</v>
      </c>
      <c r="W592" s="245" t="s">
        <v>2118</v>
      </c>
      <c r="X592" s="245" t="s">
        <v>12</v>
      </c>
      <c r="Y592" s="245" t="s">
        <v>670</v>
      </c>
      <c r="Z592" s="245" t="s">
        <v>320</v>
      </c>
      <c r="AA592" s="247">
        <v>92368</v>
      </c>
      <c r="AB592" s="245" t="s">
        <v>666</v>
      </c>
      <c r="AC592" s="245" t="s">
        <v>667</v>
      </c>
      <c r="AD592" s="245" t="s">
        <v>668</v>
      </c>
      <c r="AE592" s="245" t="s">
        <v>12</v>
      </c>
    </row>
    <row r="593" spans="2:31" ht="15" customHeight="1" x14ac:dyDescent="0.35">
      <c r="B593" s="244">
        <v>100387</v>
      </c>
      <c r="C593" s="245" t="s">
        <v>1428</v>
      </c>
      <c r="D593" s="244">
        <v>2013</v>
      </c>
      <c r="E593" s="245" t="s">
        <v>12</v>
      </c>
      <c r="F593" s="240">
        <v>10427.216991200001</v>
      </c>
      <c r="G593" s="240" t="s">
        <v>1755</v>
      </c>
      <c r="H593" s="240" t="s">
        <v>12</v>
      </c>
      <c r="I593" s="240">
        <v>10427.216991200001</v>
      </c>
      <c r="J593" s="240">
        <v>0</v>
      </c>
      <c r="K593" s="240">
        <v>0</v>
      </c>
      <c r="L593" s="240">
        <v>0</v>
      </c>
      <c r="M593" s="240">
        <v>0</v>
      </c>
      <c r="N593" s="240" t="s">
        <v>12</v>
      </c>
      <c r="O593" s="240">
        <v>10427.216991200001</v>
      </c>
      <c r="P593" s="240">
        <v>0</v>
      </c>
      <c r="Q593" s="240">
        <v>0</v>
      </c>
      <c r="R593" s="240">
        <v>10427.216991200001</v>
      </c>
      <c r="S593" s="240">
        <v>0</v>
      </c>
      <c r="T593" s="245" t="s">
        <v>12</v>
      </c>
      <c r="U593" s="245" t="s">
        <v>316</v>
      </c>
      <c r="V593" s="245" t="s">
        <v>317</v>
      </c>
      <c r="W593" s="245" t="s">
        <v>363</v>
      </c>
      <c r="X593" s="245" t="s">
        <v>12</v>
      </c>
      <c r="Y593" s="245" t="s">
        <v>325</v>
      </c>
      <c r="Z593" s="245" t="s">
        <v>320</v>
      </c>
      <c r="AA593" s="247">
        <v>92880</v>
      </c>
      <c r="AB593" s="245" t="s">
        <v>352</v>
      </c>
      <c r="AC593" s="245" t="s">
        <v>201</v>
      </c>
      <c r="AD593" s="245" t="s">
        <v>354</v>
      </c>
      <c r="AE593" s="245" t="s">
        <v>12</v>
      </c>
    </row>
    <row r="594" spans="2:31" ht="15" customHeight="1" x14ac:dyDescent="0.35">
      <c r="B594" s="244">
        <v>100392</v>
      </c>
      <c r="C594" s="245" t="s">
        <v>1429</v>
      </c>
      <c r="D594" s="244">
        <v>2013</v>
      </c>
      <c r="E594" s="245" t="s">
        <v>12</v>
      </c>
      <c r="F594" s="240">
        <v>29423.3521159999</v>
      </c>
      <c r="G594" s="240" t="s">
        <v>1755</v>
      </c>
      <c r="H594" s="240" t="s">
        <v>12</v>
      </c>
      <c r="I594" s="240">
        <v>29423.3521159999</v>
      </c>
      <c r="J594" s="240">
        <v>0</v>
      </c>
      <c r="K594" s="240">
        <v>0</v>
      </c>
      <c r="L594" s="240">
        <v>0</v>
      </c>
      <c r="M594" s="240">
        <v>0</v>
      </c>
      <c r="N594" s="240" t="s">
        <v>12</v>
      </c>
      <c r="O594" s="240">
        <v>29423.3521159999</v>
      </c>
      <c r="P594" s="240">
        <v>0</v>
      </c>
      <c r="Q594" s="240">
        <v>0</v>
      </c>
      <c r="R594" s="240">
        <v>29423.3521159999</v>
      </c>
      <c r="S594" s="240">
        <v>0</v>
      </c>
      <c r="T594" s="245" t="s">
        <v>12</v>
      </c>
      <c r="U594" s="245" t="s">
        <v>316</v>
      </c>
      <c r="V594" s="245" t="s">
        <v>317</v>
      </c>
      <c r="W594" s="245" t="s">
        <v>363</v>
      </c>
      <c r="X594" s="245" t="s">
        <v>12</v>
      </c>
      <c r="Y594" s="245" t="s">
        <v>746</v>
      </c>
      <c r="Z594" s="245" t="s">
        <v>320</v>
      </c>
      <c r="AA594" s="247">
        <v>92504</v>
      </c>
      <c r="AB594" s="245" t="s">
        <v>352</v>
      </c>
      <c r="AC594" s="245" t="s">
        <v>204</v>
      </c>
      <c r="AD594" s="245" t="s">
        <v>354</v>
      </c>
      <c r="AE594" s="245" t="s">
        <v>12</v>
      </c>
    </row>
    <row r="595" spans="2:31" ht="15" customHeight="1" x14ac:dyDescent="0.35">
      <c r="B595" s="244">
        <v>104037</v>
      </c>
      <c r="C595" s="245" t="s">
        <v>1430</v>
      </c>
      <c r="D595" s="244">
        <v>2013</v>
      </c>
      <c r="E595" s="245" t="s">
        <v>12</v>
      </c>
      <c r="F595" s="240">
        <v>364899.29702100001</v>
      </c>
      <c r="G595" s="240" t="s">
        <v>1755</v>
      </c>
      <c r="H595" s="240" t="s">
        <v>12</v>
      </c>
      <c r="I595" s="240">
        <v>0</v>
      </c>
      <c r="J595" s="240">
        <v>0</v>
      </c>
      <c r="K595" s="240">
        <v>347386.54162099998</v>
      </c>
      <c r="L595" s="240">
        <v>17512.755399999998</v>
      </c>
      <c r="M595" s="240">
        <v>0</v>
      </c>
      <c r="N595" s="240" t="s">
        <v>12</v>
      </c>
      <c r="O595" s="240">
        <v>0</v>
      </c>
      <c r="P595" s="240">
        <v>347386.54162099899</v>
      </c>
      <c r="Q595" s="240">
        <v>0</v>
      </c>
      <c r="R595" s="240">
        <v>347386.54162099899</v>
      </c>
      <c r="S595" s="240">
        <v>17512.7553999999</v>
      </c>
      <c r="T595" s="245" t="s">
        <v>12</v>
      </c>
      <c r="U595" s="245" t="s">
        <v>316</v>
      </c>
      <c r="V595" s="245" t="s">
        <v>317</v>
      </c>
      <c r="W595" s="245" t="s">
        <v>340</v>
      </c>
      <c r="X595" s="245" t="s">
        <v>12</v>
      </c>
      <c r="Y595" s="245" t="s">
        <v>600</v>
      </c>
      <c r="Z595" s="245" t="s">
        <v>320</v>
      </c>
      <c r="AA595" s="247">
        <v>95050</v>
      </c>
      <c r="AB595" s="245" t="s">
        <v>446</v>
      </c>
      <c r="AC595" s="245" t="s">
        <v>394</v>
      </c>
      <c r="AD595" s="245" t="s">
        <v>395</v>
      </c>
      <c r="AE595" s="245" t="s">
        <v>12</v>
      </c>
    </row>
    <row r="596" spans="2:31" ht="15" customHeight="1" x14ac:dyDescent="0.35">
      <c r="B596" s="244">
        <v>100196</v>
      </c>
      <c r="C596" s="245" t="s">
        <v>1881</v>
      </c>
      <c r="D596" s="244">
        <v>2013</v>
      </c>
      <c r="E596" s="245" t="s">
        <v>12</v>
      </c>
      <c r="F596" s="240">
        <v>21525.3267388493</v>
      </c>
      <c r="G596" s="240" t="s">
        <v>1755</v>
      </c>
      <c r="H596" s="240" t="s">
        <v>12</v>
      </c>
      <c r="I596" s="240">
        <v>21525.3267388493</v>
      </c>
      <c r="J596" s="240">
        <v>0</v>
      </c>
      <c r="K596" s="240">
        <v>0</v>
      </c>
      <c r="L596" s="240">
        <v>0</v>
      </c>
      <c r="M596" s="240">
        <v>0</v>
      </c>
      <c r="N596" s="240" t="s">
        <v>12</v>
      </c>
      <c r="O596" s="240">
        <v>0</v>
      </c>
      <c r="P596" s="240">
        <v>0</v>
      </c>
      <c r="Q596" s="240">
        <v>0</v>
      </c>
      <c r="R596" s="240">
        <v>0</v>
      </c>
      <c r="S596" s="240">
        <v>21525.3267388493</v>
      </c>
      <c r="T596" s="245" t="s">
        <v>12</v>
      </c>
      <c r="U596" s="245" t="s">
        <v>317</v>
      </c>
      <c r="V596" s="245" t="s">
        <v>317</v>
      </c>
      <c r="W596" s="245" t="s">
        <v>12</v>
      </c>
      <c r="X596" s="245" t="s">
        <v>12</v>
      </c>
      <c r="Y596" s="245" t="s">
        <v>1284</v>
      </c>
      <c r="Z596" s="245" t="s">
        <v>320</v>
      </c>
      <c r="AA596" s="247">
        <v>91910</v>
      </c>
      <c r="AB596" s="245" t="s">
        <v>931</v>
      </c>
      <c r="AC596" s="245" t="s">
        <v>201</v>
      </c>
      <c r="AD596" s="245" t="s">
        <v>327</v>
      </c>
      <c r="AE596" s="245" t="s">
        <v>12</v>
      </c>
    </row>
    <row r="597" spans="2:31" ht="15" customHeight="1" x14ac:dyDescent="0.35">
      <c r="B597" s="244">
        <v>101702</v>
      </c>
      <c r="C597" s="245" t="s">
        <v>1432</v>
      </c>
      <c r="D597" s="244">
        <v>2013</v>
      </c>
      <c r="E597" s="245" t="s">
        <v>12</v>
      </c>
      <c r="F597" s="240">
        <v>144923.17643744301</v>
      </c>
      <c r="G597" s="240" t="s">
        <v>1755</v>
      </c>
      <c r="H597" s="240" t="s">
        <v>12</v>
      </c>
      <c r="I597" s="240">
        <v>4034.1764374427898</v>
      </c>
      <c r="J597" s="240">
        <v>140889</v>
      </c>
      <c r="K597" s="240">
        <v>0</v>
      </c>
      <c r="L597" s="240">
        <v>0</v>
      </c>
      <c r="M597" s="240">
        <v>0</v>
      </c>
      <c r="N597" s="240" t="s">
        <v>12</v>
      </c>
      <c r="O597" s="240">
        <v>0</v>
      </c>
      <c r="P597" s="240">
        <v>0</v>
      </c>
      <c r="Q597" s="240">
        <v>0</v>
      </c>
      <c r="R597" s="240">
        <v>0</v>
      </c>
      <c r="S597" s="240">
        <v>144923.17643744301</v>
      </c>
      <c r="T597" s="245" t="s">
        <v>12</v>
      </c>
      <c r="U597" s="245" t="s">
        <v>316</v>
      </c>
      <c r="V597" s="245" t="s">
        <v>317</v>
      </c>
      <c r="W597" s="245" t="s">
        <v>467</v>
      </c>
      <c r="X597" s="245" t="s">
        <v>12</v>
      </c>
      <c r="Y597" s="245" t="s">
        <v>1433</v>
      </c>
      <c r="Z597" s="245" t="s">
        <v>320</v>
      </c>
      <c r="AA597" s="247">
        <v>96094</v>
      </c>
      <c r="AB597" s="245" t="s">
        <v>1434</v>
      </c>
      <c r="AC597" s="245" t="s">
        <v>201</v>
      </c>
      <c r="AD597" s="245" t="s">
        <v>327</v>
      </c>
      <c r="AE597" s="245" t="s">
        <v>12</v>
      </c>
    </row>
    <row r="598" spans="2:31" ht="15" customHeight="1" x14ac:dyDescent="0.35">
      <c r="B598" s="244">
        <v>3057</v>
      </c>
      <c r="C598" s="245" t="s">
        <v>1435</v>
      </c>
      <c r="D598" s="244">
        <v>2013</v>
      </c>
      <c r="E598" s="245" t="s">
        <v>12</v>
      </c>
      <c r="F598" s="240">
        <v>0</v>
      </c>
      <c r="G598" s="240" t="s">
        <v>1755</v>
      </c>
      <c r="H598" s="240" t="s">
        <v>12</v>
      </c>
      <c r="I598" s="240">
        <v>0</v>
      </c>
      <c r="J598" s="240">
        <v>0</v>
      </c>
      <c r="K598" s="240">
        <v>0</v>
      </c>
      <c r="L598" s="240">
        <v>0</v>
      </c>
      <c r="M598" s="240">
        <v>0</v>
      </c>
      <c r="N598" s="240" t="s">
        <v>12</v>
      </c>
      <c r="O598" s="240">
        <v>0</v>
      </c>
      <c r="P598" s="240">
        <v>0</v>
      </c>
      <c r="Q598" s="240">
        <v>0</v>
      </c>
      <c r="R598" s="240">
        <v>0</v>
      </c>
      <c r="S598" s="240">
        <v>0</v>
      </c>
      <c r="T598" s="245" t="s">
        <v>12</v>
      </c>
      <c r="U598" s="245" t="s">
        <v>316</v>
      </c>
      <c r="V598" s="245" t="s">
        <v>317</v>
      </c>
      <c r="W598" s="245" t="s">
        <v>381</v>
      </c>
      <c r="X598" s="245" t="s">
        <v>12</v>
      </c>
      <c r="Y598" s="245" t="s">
        <v>1250</v>
      </c>
      <c r="Z598" s="245" t="s">
        <v>320</v>
      </c>
      <c r="AA598" s="247">
        <v>95747</v>
      </c>
      <c r="AB598" s="245" t="s">
        <v>321</v>
      </c>
      <c r="AC598" s="245" t="s">
        <v>322</v>
      </c>
      <c r="AD598" s="245" t="s">
        <v>323</v>
      </c>
      <c r="AE598" s="245" t="s">
        <v>12</v>
      </c>
    </row>
    <row r="599" spans="2:31" ht="15" customHeight="1" x14ac:dyDescent="0.35">
      <c r="B599" s="244">
        <v>101270</v>
      </c>
      <c r="C599" s="245" t="s">
        <v>1436</v>
      </c>
      <c r="D599" s="244">
        <v>2013</v>
      </c>
      <c r="E599" s="245" t="s">
        <v>12</v>
      </c>
      <c r="F599" s="240">
        <v>227315.81467560001</v>
      </c>
      <c r="G599" s="240" t="s">
        <v>1755</v>
      </c>
      <c r="H599" s="240" t="s">
        <v>12</v>
      </c>
      <c r="I599" s="240">
        <v>227315.81467560001</v>
      </c>
      <c r="J599" s="240">
        <v>0</v>
      </c>
      <c r="K599" s="240">
        <v>0</v>
      </c>
      <c r="L599" s="240">
        <v>0</v>
      </c>
      <c r="M599" s="240">
        <v>0</v>
      </c>
      <c r="N599" s="240" t="s">
        <v>12</v>
      </c>
      <c r="O599" s="240">
        <v>227315.81467560001</v>
      </c>
      <c r="P599" s="240">
        <v>0</v>
      </c>
      <c r="Q599" s="240">
        <v>0</v>
      </c>
      <c r="R599" s="240">
        <v>227315.81467560001</v>
      </c>
      <c r="S599" s="240">
        <v>0</v>
      </c>
      <c r="T599" s="245" t="s">
        <v>12</v>
      </c>
      <c r="U599" s="245" t="s">
        <v>316</v>
      </c>
      <c r="V599" s="245" t="s">
        <v>317</v>
      </c>
      <c r="W599" s="245" t="s">
        <v>381</v>
      </c>
      <c r="X599" s="245" t="s">
        <v>12</v>
      </c>
      <c r="Y599" s="245" t="s">
        <v>1250</v>
      </c>
      <c r="Z599" s="245" t="s">
        <v>320</v>
      </c>
      <c r="AA599" s="247">
        <v>95747</v>
      </c>
      <c r="AB599" s="245" t="s">
        <v>352</v>
      </c>
      <c r="AC599" s="245" t="s">
        <v>204</v>
      </c>
      <c r="AD599" s="245" t="s">
        <v>354</v>
      </c>
      <c r="AE599" s="245" t="s">
        <v>12</v>
      </c>
    </row>
    <row r="600" spans="2:31" ht="15" customHeight="1" x14ac:dyDescent="0.35">
      <c r="B600" s="244">
        <v>100130</v>
      </c>
      <c r="C600" s="245" t="s">
        <v>1440</v>
      </c>
      <c r="D600" s="244">
        <v>2013</v>
      </c>
      <c r="E600" s="245" t="s">
        <v>12</v>
      </c>
      <c r="F600" s="240">
        <v>207078.682523831</v>
      </c>
      <c r="G600" s="240" t="s">
        <v>1755</v>
      </c>
      <c r="H600" s="240" t="s">
        <v>12</v>
      </c>
      <c r="I600" s="240">
        <v>195550.682523831</v>
      </c>
      <c r="J600" s="240">
        <v>11528</v>
      </c>
      <c r="K600" s="240">
        <v>0</v>
      </c>
      <c r="L600" s="240">
        <v>0</v>
      </c>
      <c r="M600" s="240">
        <v>0</v>
      </c>
      <c r="N600" s="240" t="s">
        <v>12</v>
      </c>
      <c r="O600" s="240">
        <v>195550.682523831</v>
      </c>
      <c r="P600" s="240">
        <v>0</v>
      </c>
      <c r="Q600" s="240">
        <v>0</v>
      </c>
      <c r="R600" s="240">
        <v>195550.682523831</v>
      </c>
      <c r="S600" s="240">
        <v>11528</v>
      </c>
      <c r="T600" s="245" t="s">
        <v>12</v>
      </c>
      <c r="U600" s="245" t="s">
        <v>316</v>
      </c>
      <c r="V600" s="245" t="s">
        <v>317</v>
      </c>
      <c r="W600" s="245" t="s">
        <v>825</v>
      </c>
      <c r="X600" s="245" t="s">
        <v>12</v>
      </c>
      <c r="Y600" s="245" t="s">
        <v>1441</v>
      </c>
      <c r="Z600" s="245" t="s">
        <v>320</v>
      </c>
      <c r="AA600" s="247">
        <v>95758</v>
      </c>
      <c r="AB600" s="245" t="s">
        <v>352</v>
      </c>
      <c r="AC600" s="245" t="s">
        <v>353</v>
      </c>
      <c r="AD600" s="245" t="s">
        <v>458</v>
      </c>
      <c r="AE600" s="245" t="s">
        <v>12</v>
      </c>
    </row>
    <row r="601" spans="2:31" ht="15" customHeight="1" x14ac:dyDescent="0.35">
      <c r="B601" s="244">
        <v>100365</v>
      </c>
      <c r="C601" s="245" t="s">
        <v>1442</v>
      </c>
      <c r="D601" s="244">
        <v>2013</v>
      </c>
      <c r="E601" s="245" t="s">
        <v>12</v>
      </c>
      <c r="F601" s="240">
        <v>1456613.043941</v>
      </c>
      <c r="G601" s="240" t="s">
        <v>1755</v>
      </c>
      <c r="H601" s="240" t="s">
        <v>12</v>
      </c>
      <c r="I601" s="240">
        <v>1336809.043941</v>
      </c>
      <c r="J601" s="240">
        <v>119804</v>
      </c>
      <c r="K601" s="240">
        <v>0</v>
      </c>
      <c r="L601" s="240">
        <v>0</v>
      </c>
      <c r="M601" s="240">
        <v>0</v>
      </c>
      <c r="N601" s="240" t="s">
        <v>12</v>
      </c>
      <c r="O601" s="240">
        <v>1336809.043941</v>
      </c>
      <c r="P601" s="240">
        <v>0</v>
      </c>
      <c r="Q601" s="240">
        <v>0</v>
      </c>
      <c r="R601" s="240">
        <v>1336809.043941</v>
      </c>
      <c r="S601" s="240">
        <v>119804</v>
      </c>
      <c r="T601" s="245" t="s">
        <v>12</v>
      </c>
      <c r="U601" s="245" t="s">
        <v>316</v>
      </c>
      <c r="V601" s="245" t="s">
        <v>317</v>
      </c>
      <c r="W601" s="245" t="s">
        <v>825</v>
      </c>
      <c r="X601" s="245" t="s">
        <v>12</v>
      </c>
      <c r="Y601" s="245" t="s">
        <v>1443</v>
      </c>
      <c r="Z601" s="245" t="s">
        <v>320</v>
      </c>
      <c r="AA601" s="247">
        <v>95638</v>
      </c>
      <c r="AB601" s="245" t="s">
        <v>352</v>
      </c>
      <c r="AC601" s="245" t="s">
        <v>204</v>
      </c>
      <c r="AD601" s="245" t="s">
        <v>354</v>
      </c>
      <c r="AE601" s="245" t="s">
        <v>12</v>
      </c>
    </row>
    <row r="602" spans="2:31" ht="15" customHeight="1" x14ac:dyDescent="0.35">
      <c r="B602" s="244">
        <v>100252</v>
      </c>
      <c r="C602" s="245" t="s">
        <v>1444</v>
      </c>
      <c r="D602" s="244">
        <v>2013</v>
      </c>
      <c r="E602" s="245" t="s">
        <v>12</v>
      </c>
      <c r="F602" s="240">
        <v>399190.75638129999</v>
      </c>
      <c r="G602" s="240" t="s">
        <v>1755</v>
      </c>
      <c r="H602" s="240" t="s">
        <v>12</v>
      </c>
      <c r="I602" s="240">
        <v>399190.75638129999</v>
      </c>
      <c r="J602" s="240">
        <v>0</v>
      </c>
      <c r="K602" s="240">
        <v>0</v>
      </c>
      <c r="L602" s="240">
        <v>0</v>
      </c>
      <c r="M602" s="240">
        <v>0</v>
      </c>
      <c r="N602" s="240" t="s">
        <v>12</v>
      </c>
      <c r="O602" s="240">
        <v>399190.75638129999</v>
      </c>
      <c r="P602" s="240">
        <v>0</v>
      </c>
      <c r="Q602" s="240">
        <v>0</v>
      </c>
      <c r="R602" s="240">
        <v>399190.75638129999</v>
      </c>
      <c r="S602" s="240">
        <v>0</v>
      </c>
      <c r="T602" s="245" t="s">
        <v>12</v>
      </c>
      <c r="U602" s="245" t="s">
        <v>316</v>
      </c>
      <c r="V602" s="245" t="s">
        <v>317</v>
      </c>
      <c r="W602" s="245" t="s">
        <v>825</v>
      </c>
      <c r="X602" s="245" t="s">
        <v>12</v>
      </c>
      <c r="Y602" s="245" t="s">
        <v>375</v>
      </c>
      <c r="Z602" s="245" t="s">
        <v>320</v>
      </c>
      <c r="AA602" s="247">
        <v>95826</v>
      </c>
      <c r="AB602" s="245" t="s">
        <v>352</v>
      </c>
      <c r="AC602" s="245" t="s">
        <v>353</v>
      </c>
      <c r="AD602" s="245" t="s">
        <v>458</v>
      </c>
      <c r="AE602" s="245" t="s">
        <v>12</v>
      </c>
    </row>
    <row r="603" spans="2:31" ht="15" customHeight="1" x14ac:dyDescent="0.35">
      <c r="B603" s="244">
        <v>100125</v>
      </c>
      <c r="C603" s="245" t="s">
        <v>1445</v>
      </c>
      <c r="D603" s="244">
        <v>2013</v>
      </c>
      <c r="E603" s="245" t="s">
        <v>12</v>
      </c>
      <c r="F603" s="240">
        <v>366653.300394413</v>
      </c>
      <c r="G603" s="240" t="s">
        <v>1755</v>
      </c>
      <c r="H603" s="240" t="s">
        <v>12</v>
      </c>
      <c r="I603" s="240">
        <v>366653.300394413</v>
      </c>
      <c r="J603" s="240">
        <v>0</v>
      </c>
      <c r="K603" s="240">
        <v>0</v>
      </c>
      <c r="L603" s="240">
        <v>0</v>
      </c>
      <c r="M603" s="240">
        <v>0</v>
      </c>
      <c r="N603" s="240" t="s">
        <v>12</v>
      </c>
      <c r="O603" s="240">
        <v>366653.300394413</v>
      </c>
      <c r="P603" s="240">
        <v>0</v>
      </c>
      <c r="Q603" s="240">
        <v>0</v>
      </c>
      <c r="R603" s="240">
        <v>366653.300394413</v>
      </c>
      <c r="S603" s="240">
        <v>0</v>
      </c>
      <c r="T603" s="245" t="s">
        <v>12</v>
      </c>
      <c r="U603" s="245" t="s">
        <v>316</v>
      </c>
      <c r="V603" s="245" t="s">
        <v>317</v>
      </c>
      <c r="W603" s="245" t="s">
        <v>825</v>
      </c>
      <c r="X603" s="245" t="s">
        <v>12</v>
      </c>
      <c r="Y603" s="245" t="s">
        <v>375</v>
      </c>
      <c r="Z603" s="245" t="s">
        <v>320</v>
      </c>
      <c r="AA603" s="247">
        <v>95824</v>
      </c>
      <c r="AB603" s="245" t="s">
        <v>352</v>
      </c>
      <c r="AC603" s="245" t="s">
        <v>353</v>
      </c>
      <c r="AD603" s="245" t="s">
        <v>458</v>
      </c>
      <c r="AE603" s="245" t="s">
        <v>12</v>
      </c>
    </row>
    <row r="604" spans="2:31" ht="15" customHeight="1" x14ac:dyDescent="0.35">
      <c r="B604" s="244">
        <v>3058</v>
      </c>
      <c r="C604" s="245" t="s">
        <v>1437</v>
      </c>
      <c r="D604" s="244">
        <v>2013</v>
      </c>
      <c r="E604" s="245" t="s">
        <v>12</v>
      </c>
      <c r="F604" s="240">
        <v>1378288.01760387</v>
      </c>
      <c r="G604" s="240" t="s">
        <v>1755</v>
      </c>
      <c r="H604" s="240" t="s">
        <v>12</v>
      </c>
      <c r="I604" s="240">
        <v>0</v>
      </c>
      <c r="J604" s="240">
        <v>0</v>
      </c>
      <c r="K604" s="240">
        <v>0</v>
      </c>
      <c r="L604" s="240">
        <v>0</v>
      </c>
      <c r="M604" s="240">
        <v>1378288.01760387</v>
      </c>
      <c r="N604" s="240" t="s">
        <v>12</v>
      </c>
      <c r="O604" s="240">
        <v>0</v>
      </c>
      <c r="P604" s="240">
        <v>0</v>
      </c>
      <c r="Q604" s="240">
        <v>322676.19859114999</v>
      </c>
      <c r="R604" s="240">
        <v>322676.19859114999</v>
      </c>
      <c r="S604" s="240">
        <v>1055611.8190127099</v>
      </c>
      <c r="T604" s="245" t="s">
        <v>12</v>
      </c>
      <c r="U604" s="245" t="s">
        <v>316</v>
      </c>
      <c r="V604" s="245" t="s">
        <v>317</v>
      </c>
      <c r="W604" s="245" t="s">
        <v>825</v>
      </c>
      <c r="X604" s="245" t="s">
        <v>12</v>
      </c>
      <c r="Y604" s="245" t="s">
        <v>375</v>
      </c>
      <c r="Z604" s="245" t="s">
        <v>320</v>
      </c>
      <c r="AA604" s="247" t="s">
        <v>1438</v>
      </c>
      <c r="AB604" s="245" t="s">
        <v>560</v>
      </c>
      <c r="AC604" s="245" t="s">
        <v>322</v>
      </c>
      <c r="AD604" s="245" t="s">
        <v>323</v>
      </c>
      <c r="AE604" s="245" t="s">
        <v>12</v>
      </c>
    </row>
    <row r="605" spans="2:31" ht="15" customHeight="1" x14ac:dyDescent="0.35">
      <c r="B605" s="244">
        <v>104352</v>
      </c>
      <c r="C605" s="245" t="s">
        <v>1439</v>
      </c>
      <c r="D605" s="244">
        <v>2013</v>
      </c>
      <c r="E605" s="245" t="s">
        <v>12</v>
      </c>
      <c r="F605" s="240">
        <v>2367768.755448</v>
      </c>
      <c r="G605" s="240" t="s">
        <v>1755</v>
      </c>
      <c r="H605" s="240" t="s">
        <v>12</v>
      </c>
      <c r="I605" s="240">
        <v>0</v>
      </c>
      <c r="J605" s="240">
        <v>0</v>
      </c>
      <c r="K605" s="240">
        <v>2337726.8316879999</v>
      </c>
      <c r="L605" s="240">
        <v>30041.923760000001</v>
      </c>
      <c r="M605" s="240">
        <v>0</v>
      </c>
      <c r="N605" s="240" t="s">
        <v>12</v>
      </c>
      <c r="O605" s="240">
        <v>0</v>
      </c>
      <c r="P605" s="240">
        <v>0</v>
      </c>
      <c r="Q605" s="240">
        <v>0</v>
      </c>
      <c r="R605" s="240">
        <v>0</v>
      </c>
      <c r="S605" s="240">
        <v>2367768.755448</v>
      </c>
      <c r="T605" s="245" t="s">
        <v>12</v>
      </c>
      <c r="U605" s="245" t="s">
        <v>316</v>
      </c>
      <c r="V605" s="245" t="s">
        <v>317</v>
      </c>
      <c r="W605" s="245" t="s">
        <v>825</v>
      </c>
      <c r="X605" s="245" t="s">
        <v>12</v>
      </c>
      <c r="Y605" s="245" t="s">
        <v>375</v>
      </c>
      <c r="Z605" s="245" t="s">
        <v>320</v>
      </c>
      <c r="AA605" s="247" t="s">
        <v>1438</v>
      </c>
      <c r="AB605" s="245" t="s">
        <v>560</v>
      </c>
      <c r="AC605" s="245" t="s">
        <v>424</v>
      </c>
      <c r="AD605" s="245" t="s">
        <v>425</v>
      </c>
      <c r="AE605" s="245" t="s">
        <v>12</v>
      </c>
    </row>
    <row r="606" spans="2:31" ht="15" customHeight="1" x14ac:dyDescent="0.35">
      <c r="B606" s="244">
        <v>101035</v>
      </c>
      <c r="C606" s="245" t="s">
        <v>1448</v>
      </c>
      <c r="D606" s="244">
        <v>2013</v>
      </c>
      <c r="E606" s="245" t="s">
        <v>12</v>
      </c>
      <c r="F606" s="240">
        <v>17012.6687663999</v>
      </c>
      <c r="G606" s="240" t="s">
        <v>1755</v>
      </c>
      <c r="H606" s="240" t="s">
        <v>12</v>
      </c>
      <c r="I606" s="240">
        <v>17012.6687663999</v>
      </c>
      <c r="J606" s="240">
        <v>0</v>
      </c>
      <c r="K606" s="240">
        <v>0</v>
      </c>
      <c r="L606" s="240">
        <v>0</v>
      </c>
      <c r="M606" s="240">
        <v>0</v>
      </c>
      <c r="N606" s="240" t="s">
        <v>12</v>
      </c>
      <c r="O606" s="240">
        <v>0</v>
      </c>
      <c r="P606" s="240">
        <v>0</v>
      </c>
      <c r="Q606" s="240">
        <v>0</v>
      </c>
      <c r="R606" s="240">
        <v>0</v>
      </c>
      <c r="S606" s="240">
        <v>17012.6687663999</v>
      </c>
      <c r="T606" s="245" t="s">
        <v>12</v>
      </c>
      <c r="U606" s="245" t="s">
        <v>317</v>
      </c>
      <c r="V606" s="245" t="s">
        <v>317</v>
      </c>
      <c r="W606" s="245" t="s">
        <v>12</v>
      </c>
      <c r="X606" s="245" t="s">
        <v>12</v>
      </c>
      <c r="Y606" s="245" t="s">
        <v>1293</v>
      </c>
      <c r="Z606" s="245" t="s">
        <v>320</v>
      </c>
      <c r="AA606" s="247">
        <v>94560</v>
      </c>
      <c r="AB606" s="245" t="s">
        <v>1449</v>
      </c>
      <c r="AC606" s="245" t="s">
        <v>201</v>
      </c>
      <c r="AD606" s="245" t="s">
        <v>327</v>
      </c>
      <c r="AE606" s="245" t="s">
        <v>12</v>
      </c>
    </row>
    <row r="607" spans="2:31" ht="15" customHeight="1" x14ac:dyDescent="0.35">
      <c r="B607" s="244">
        <v>104357</v>
      </c>
      <c r="C607" s="245" t="s">
        <v>1450</v>
      </c>
      <c r="D607" s="244">
        <v>2013</v>
      </c>
      <c r="E607" s="245" t="s">
        <v>12</v>
      </c>
      <c r="F607" s="240">
        <v>23243.7223879999</v>
      </c>
      <c r="G607" s="240" t="s">
        <v>1755</v>
      </c>
      <c r="H607" s="240" t="s">
        <v>12</v>
      </c>
      <c r="I607" s="240">
        <v>23243.7223879999</v>
      </c>
      <c r="J607" s="240">
        <v>0</v>
      </c>
      <c r="K607" s="240">
        <v>0</v>
      </c>
      <c r="L607" s="240">
        <v>0</v>
      </c>
      <c r="M607" s="240">
        <v>0</v>
      </c>
      <c r="N607" s="240" t="s">
        <v>12</v>
      </c>
      <c r="O607" s="240">
        <v>0</v>
      </c>
      <c r="P607" s="240">
        <v>0</v>
      </c>
      <c r="Q607" s="240">
        <v>0</v>
      </c>
      <c r="R607" s="240">
        <v>0</v>
      </c>
      <c r="S607" s="240">
        <v>23243.7223879999</v>
      </c>
      <c r="T607" s="245" t="s">
        <v>12</v>
      </c>
      <c r="U607" s="245" t="s">
        <v>317</v>
      </c>
      <c r="V607" s="245" t="s">
        <v>317</v>
      </c>
      <c r="W607" s="245" t="s">
        <v>12</v>
      </c>
      <c r="X607" s="245" t="s">
        <v>12</v>
      </c>
      <c r="Y607" s="245" t="s">
        <v>578</v>
      </c>
      <c r="Z607" s="245" t="s">
        <v>320</v>
      </c>
      <c r="AA607" s="247">
        <v>92720</v>
      </c>
      <c r="AB607" s="245" t="s">
        <v>684</v>
      </c>
      <c r="AC607" s="245" t="s">
        <v>201</v>
      </c>
      <c r="AD607" s="245" t="s">
        <v>327</v>
      </c>
      <c r="AE607" s="245" t="s">
        <v>12</v>
      </c>
    </row>
    <row r="608" spans="2:31" ht="15" customHeight="1" x14ac:dyDescent="0.35">
      <c r="B608" s="244">
        <v>104436</v>
      </c>
      <c r="C608" s="245" t="s">
        <v>1451</v>
      </c>
      <c r="D608" s="244">
        <v>2013</v>
      </c>
      <c r="E608" s="245" t="s">
        <v>12</v>
      </c>
      <c r="F608" s="240">
        <v>11496.263252000001</v>
      </c>
      <c r="G608" s="240" t="s">
        <v>1755</v>
      </c>
      <c r="H608" s="240" t="s">
        <v>12</v>
      </c>
      <c r="I608" s="240">
        <v>11496.263252000001</v>
      </c>
      <c r="J608" s="240">
        <v>0</v>
      </c>
      <c r="K608" s="240">
        <v>0</v>
      </c>
      <c r="L608" s="240">
        <v>0</v>
      </c>
      <c r="M608" s="240">
        <v>0</v>
      </c>
      <c r="N608" s="240" t="s">
        <v>12</v>
      </c>
      <c r="O608" s="240">
        <v>0</v>
      </c>
      <c r="P608" s="240">
        <v>0</v>
      </c>
      <c r="Q608" s="240">
        <v>0</v>
      </c>
      <c r="R608" s="240">
        <v>0</v>
      </c>
      <c r="S608" s="240">
        <v>11496.263252000001</v>
      </c>
      <c r="T608" s="245" t="s">
        <v>12</v>
      </c>
      <c r="U608" s="245" t="s">
        <v>317</v>
      </c>
      <c r="V608" s="245" t="s">
        <v>317</v>
      </c>
      <c r="W608" s="245" t="s">
        <v>12</v>
      </c>
      <c r="X608" s="245" t="s">
        <v>12</v>
      </c>
      <c r="Y608" s="245" t="s">
        <v>1452</v>
      </c>
      <c r="Z608" s="245" t="s">
        <v>320</v>
      </c>
      <c r="AA608" s="247">
        <v>92404</v>
      </c>
      <c r="AB608" s="245" t="s">
        <v>684</v>
      </c>
      <c r="AC608" s="245" t="s">
        <v>201</v>
      </c>
      <c r="AD608" s="245" t="s">
        <v>327</v>
      </c>
      <c r="AE608" s="245" t="s">
        <v>12</v>
      </c>
    </row>
    <row r="609" spans="2:31" ht="15" customHeight="1" x14ac:dyDescent="0.35">
      <c r="B609" s="244">
        <v>101342</v>
      </c>
      <c r="C609" s="245" t="s">
        <v>2156</v>
      </c>
      <c r="D609" s="244">
        <v>2013</v>
      </c>
      <c r="E609" s="245" t="s">
        <v>12</v>
      </c>
      <c r="F609" s="240">
        <v>78200.490331631605</v>
      </c>
      <c r="G609" s="240" t="s">
        <v>1755</v>
      </c>
      <c r="H609" s="240" t="s">
        <v>12</v>
      </c>
      <c r="I609" s="240">
        <v>78200.490331631605</v>
      </c>
      <c r="J609" s="240">
        <v>0</v>
      </c>
      <c r="K609" s="240">
        <v>0</v>
      </c>
      <c r="L609" s="240">
        <v>0</v>
      </c>
      <c r="M609" s="240">
        <v>0</v>
      </c>
      <c r="N609" s="240" t="s">
        <v>12</v>
      </c>
      <c r="O609" s="240">
        <v>78200.490331631605</v>
      </c>
      <c r="P609" s="240">
        <v>0</v>
      </c>
      <c r="Q609" s="240">
        <v>0</v>
      </c>
      <c r="R609" s="240">
        <v>78200.490331631605</v>
      </c>
      <c r="S609" s="240">
        <v>0</v>
      </c>
      <c r="T609" s="245" t="s">
        <v>12</v>
      </c>
      <c r="U609" s="245" t="s">
        <v>316</v>
      </c>
      <c r="V609" s="245" t="s">
        <v>316</v>
      </c>
      <c r="W609" s="245" t="s">
        <v>761</v>
      </c>
      <c r="X609" s="245" t="s">
        <v>12</v>
      </c>
      <c r="Y609" s="245" t="s">
        <v>474</v>
      </c>
      <c r="Z609" s="245" t="s">
        <v>320</v>
      </c>
      <c r="AA609" s="247">
        <v>93637</v>
      </c>
      <c r="AB609" s="245" t="s">
        <v>475</v>
      </c>
      <c r="AC609" s="245" t="s">
        <v>476</v>
      </c>
      <c r="AD609" s="245" t="s">
        <v>327</v>
      </c>
      <c r="AE609" s="245" t="s">
        <v>12</v>
      </c>
    </row>
    <row r="610" spans="2:31" ht="15" customHeight="1" x14ac:dyDescent="0.35">
      <c r="B610" s="244">
        <v>101518</v>
      </c>
      <c r="C610" s="245" t="s">
        <v>2096</v>
      </c>
      <c r="D610" s="244">
        <v>2013</v>
      </c>
      <c r="E610" s="245" t="s">
        <v>12</v>
      </c>
      <c r="F610" s="240">
        <v>202608.228747999</v>
      </c>
      <c r="G610" s="240" t="s">
        <v>1755</v>
      </c>
      <c r="H610" s="240" t="s">
        <v>12</v>
      </c>
      <c r="I610" s="240">
        <v>202608.228747999</v>
      </c>
      <c r="J610" s="240">
        <v>0</v>
      </c>
      <c r="K610" s="240">
        <v>0</v>
      </c>
      <c r="L610" s="240">
        <v>0</v>
      </c>
      <c r="M610" s="240">
        <v>0</v>
      </c>
      <c r="N610" s="240" t="s">
        <v>12</v>
      </c>
      <c r="O610" s="240">
        <v>202608.228747999</v>
      </c>
      <c r="P610" s="240">
        <v>0</v>
      </c>
      <c r="Q610" s="240">
        <v>0</v>
      </c>
      <c r="R610" s="240">
        <v>202608.228747999</v>
      </c>
      <c r="S610" s="240">
        <v>0</v>
      </c>
      <c r="T610" s="245" t="s">
        <v>12</v>
      </c>
      <c r="U610" s="245" t="s">
        <v>316</v>
      </c>
      <c r="V610" s="245" t="s">
        <v>317</v>
      </c>
      <c r="W610" s="245" t="s">
        <v>2062</v>
      </c>
      <c r="X610" s="245" t="s">
        <v>12</v>
      </c>
      <c r="Y610" s="245" t="s">
        <v>341</v>
      </c>
      <c r="Z610" s="245" t="s">
        <v>320</v>
      </c>
      <c r="AA610" s="247">
        <v>93450</v>
      </c>
      <c r="AB610" s="245" t="s">
        <v>352</v>
      </c>
      <c r="AC610" s="245" t="s">
        <v>204</v>
      </c>
      <c r="AD610" s="245" t="s">
        <v>458</v>
      </c>
      <c r="AE610" s="245" t="s">
        <v>12</v>
      </c>
    </row>
    <row r="611" spans="2:31" ht="15" customHeight="1" x14ac:dyDescent="0.35">
      <c r="B611" s="244">
        <v>104461</v>
      </c>
      <c r="C611" s="245" t="s">
        <v>1454</v>
      </c>
      <c r="D611" s="244">
        <v>2013</v>
      </c>
      <c r="E611" s="245" t="s">
        <v>12</v>
      </c>
      <c r="F611" s="240">
        <v>79081.745662865404</v>
      </c>
      <c r="G611" s="240" t="s">
        <v>1755</v>
      </c>
      <c r="H611" s="240" t="s">
        <v>12</v>
      </c>
      <c r="I611" s="240">
        <v>0</v>
      </c>
      <c r="J611" s="240">
        <v>0</v>
      </c>
      <c r="K611" s="240">
        <v>0</v>
      </c>
      <c r="L611" s="240">
        <v>0</v>
      </c>
      <c r="M611" s="240">
        <v>79081.745662865404</v>
      </c>
      <c r="N611" s="240" t="s">
        <v>12</v>
      </c>
      <c r="O611" s="240">
        <v>0</v>
      </c>
      <c r="P611" s="240">
        <v>0</v>
      </c>
      <c r="Q611" s="240">
        <v>79081.745662865404</v>
      </c>
      <c r="R611" s="240">
        <v>79081.745662865404</v>
      </c>
      <c r="S611" s="240">
        <v>0</v>
      </c>
      <c r="T611" s="245" t="s">
        <v>12</v>
      </c>
      <c r="U611" s="245" t="s">
        <v>316</v>
      </c>
      <c r="V611" s="245" t="s">
        <v>317</v>
      </c>
      <c r="W611" s="245" t="s">
        <v>497</v>
      </c>
      <c r="X611" s="245" t="s">
        <v>12</v>
      </c>
      <c r="Y611" s="245" t="s">
        <v>699</v>
      </c>
      <c r="Z611" s="245" t="s">
        <v>464</v>
      </c>
      <c r="AA611" s="247">
        <v>85281</v>
      </c>
      <c r="AB611" s="245" t="s">
        <v>352</v>
      </c>
      <c r="AC611" s="245" t="s">
        <v>322</v>
      </c>
      <c r="AD611" s="245" t="s">
        <v>323</v>
      </c>
      <c r="AE611" s="245" t="s">
        <v>12</v>
      </c>
    </row>
    <row r="612" spans="2:31" ht="15" customHeight="1" x14ac:dyDescent="0.35">
      <c r="B612" s="244">
        <v>104398</v>
      </c>
      <c r="C612" s="245" t="s">
        <v>1455</v>
      </c>
      <c r="D612" s="244">
        <v>2013</v>
      </c>
      <c r="E612" s="245" t="s">
        <v>12</v>
      </c>
      <c r="F612" s="240">
        <v>15108.803672</v>
      </c>
      <c r="G612" s="240" t="s">
        <v>1755</v>
      </c>
      <c r="H612" s="240" t="s">
        <v>12</v>
      </c>
      <c r="I612" s="240">
        <v>15108.803672</v>
      </c>
      <c r="J612" s="240">
        <v>0</v>
      </c>
      <c r="K612" s="240">
        <v>0</v>
      </c>
      <c r="L612" s="240">
        <v>0</v>
      </c>
      <c r="M612" s="240">
        <v>0</v>
      </c>
      <c r="N612" s="240" t="s">
        <v>12</v>
      </c>
      <c r="O612" s="240">
        <v>0</v>
      </c>
      <c r="P612" s="240">
        <v>0</v>
      </c>
      <c r="Q612" s="240">
        <v>0</v>
      </c>
      <c r="R612" s="240">
        <v>0</v>
      </c>
      <c r="S612" s="240">
        <v>15108.803672</v>
      </c>
      <c r="T612" s="245" t="s">
        <v>12</v>
      </c>
      <c r="U612" s="245" t="s">
        <v>317</v>
      </c>
      <c r="V612" s="245" t="s">
        <v>317</v>
      </c>
      <c r="W612" s="245" t="s">
        <v>12</v>
      </c>
      <c r="X612" s="245" t="s">
        <v>12</v>
      </c>
      <c r="Y612" s="245" t="s">
        <v>1456</v>
      </c>
      <c r="Z612" s="245" t="s">
        <v>320</v>
      </c>
      <c r="AA612" s="247">
        <v>95023</v>
      </c>
      <c r="AB612" s="245" t="s">
        <v>673</v>
      </c>
      <c r="AC612" s="245" t="s">
        <v>201</v>
      </c>
      <c r="AD612" s="245" t="s">
        <v>327</v>
      </c>
      <c r="AE612" s="245" t="s">
        <v>12</v>
      </c>
    </row>
    <row r="613" spans="2:31" ht="15" customHeight="1" x14ac:dyDescent="0.35">
      <c r="B613" s="244">
        <v>3004</v>
      </c>
      <c r="C613" s="245" t="s">
        <v>1457</v>
      </c>
      <c r="D613" s="244">
        <v>2013</v>
      </c>
      <c r="E613" s="245" t="s">
        <v>12</v>
      </c>
      <c r="F613" s="240">
        <v>1918009.7347266299</v>
      </c>
      <c r="G613" s="240" t="s">
        <v>1755</v>
      </c>
      <c r="H613" s="240" t="s">
        <v>12</v>
      </c>
      <c r="I613" s="240">
        <v>0</v>
      </c>
      <c r="J613" s="240">
        <v>0</v>
      </c>
      <c r="K613" s="240">
        <v>0</v>
      </c>
      <c r="L613" s="240">
        <v>0</v>
      </c>
      <c r="M613" s="240">
        <v>1918009.7347266299</v>
      </c>
      <c r="N613" s="240" t="s">
        <v>12</v>
      </c>
      <c r="O613" s="240">
        <v>0</v>
      </c>
      <c r="P613" s="240">
        <v>0</v>
      </c>
      <c r="Q613" s="240">
        <v>1732871.9147266301</v>
      </c>
      <c r="R613" s="240">
        <v>1732871.9147266301</v>
      </c>
      <c r="S613" s="240">
        <v>185137.82</v>
      </c>
      <c r="T613" s="245" t="s">
        <v>12</v>
      </c>
      <c r="U613" s="245" t="s">
        <v>1889</v>
      </c>
      <c r="V613" s="245" t="s">
        <v>317</v>
      </c>
      <c r="W613" s="245" t="s">
        <v>825</v>
      </c>
      <c r="X613" s="245" t="s">
        <v>12</v>
      </c>
      <c r="Y613" s="245" t="s">
        <v>460</v>
      </c>
      <c r="Z613" s="245" t="s">
        <v>320</v>
      </c>
      <c r="AA613" s="247">
        <v>92123</v>
      </c>
      <c r="AB613" s="245" t="s">
        <v>321</v>
      </c>
      <c r="AC613" s="245" t="s">
        <v>322</v>
      </c>
      <c r="AD613" s="245" t="s">
        <v>323</v>
      </c>
      <c r="AE613" s="245" t="s">
        <v>12</v>
      </c>
    </row>
    <row r="614" spans="2:31" ht="15" customHeight="1" x14ac:dyDescent="0.35">
      <c r="B614" s="244">
        <v>104085</v>
      </c>
      <c r="C614" s="245" t="s">
        <v>1458</v>
      </c>
      <c r="D614" s="244">
        <v>2013</v>
      </c>
      <c r="E614" s="245" t="s">
        <v>12</v>
      </c>
      <c r="F614" s="240">
        <v>7319974.1182051897</v>
      </c>
      <c r="G614" s="240" t="s">
        <v>1755</v>
      </c>
      <c r="H614" s="240" t="s">
        <v>12</v>
      </c>
      <c r="I614" s="240">
        <v>0</v>
      </c>
      <c r="J614" s="240">
        <v>0</v>
      </c>
      <c r="K614" s="240">
        <v>7319974.1182051999</v>
      </c>
      <c r="L614" s="240">
        <v>0</v>
      </c>
      <c r="M614" s="240">
        <v>0</v>
      </c>
      <c r="N614" s="240" t="s">
        <v>12</v>
      </c>
      <c r="O614" s="240">
        <v>0</v>
      </c>
      <c r="P614" s="240">
        <v>3137741.8399999901</v>
      </c>
      <c r="Q614" s="240">
        <v>0</v>
      </c>
      <c r="R614" s="240">
        <v>3137741.8399999901</v>
      </c>
      <c r="S614" s="240">
        <v>4182232</v>
      </c>
      <c r="T614" s="245" t="s">
        <v>12</v>
      </c>
      <c r="U614" s="245" t="s">
        <v>316</v>
      </c>
      <c r="V614" s="245" t="s">
        <v>317</v>
      </c>
      <c r="W614" s="245" t="s">
        <v>2115</v>
      </c>
      <c r="X614" s="245" t="s">
        <v>12</v>
      </c>
      <c r="Y614" s="245" t="s">
        <v>460</v>
      </c>
      <c r="Z614" s="245" t="s">
        <v>320</v>
      </c>
      <c r="AA614" s="247" t="s">
        <v>1459</v>
      </c>
      <c r="AB614" s="245" t="s">
        <v>743</v>
      </c>
      <c r="AC614" s="245" t="s">
        <v>424</v>
      </c>
      <c r="AD614" s="245" t="s">
        <v>425</v>
      </c>
      <c r="AE614" s="245" t="s">
        <v>12</v>
      </c>
    </row>
    <row r="615" spans="2:31" ht="15" customHeight="1" x14ac:dyDescent="0.35">
      <c r="B615" s="244">
        <v>104380</v>
      </c>
      <c r="C615" s="245" t="s">
        <v>1461</v>
      </c>
      <c r="D615" s="244">
        <v>2013</v>
      </c>
      <c r="E615" s="245" t="s">
        <v>12</v>
      </c>
      <c r="F615" s="240">
        <v>19949.546316399901</v>
      </c>
      <c r="G615" s="240" t="s">
        <v>1755</v>
      </c>
      <c r="H615" s="240" t="s">
        <v>12</v>
      </c>
      <c r="I615" s="240">
        <v>19949.546316399901</v>
      </c>
      <c r="J615" s="240">
        <v>0</v>
      </c>
      <c r="K615" s="240">
        <v>0</v>
      </c>
      <c r="L615" s="240">
        <v>0</v>
      </c>
      <c r="M615" s="240">
        <v>0</v>
      </c>
      <c r="N615" s="240" t="s">
        <v>12</v>
      </c>
      <c r="O615" s="240">
        <v>0</v>
      </c>
      <c r="P615" s="240">
        <v>0</v>
      </c>
      <c r="Q615" s="240">
        <v>0</v>
      </c>
      <c r="R615" s="240">
        <v>0</v>
      </c>
      <c r="S615" s="240">
        <v>19949.546316399901</v>
      </c>
      <c r="T615" s="245" t="s">
        <v>12</v>
      </c>
      <c r="U615" s="245" t="s">
        <v>317</v>
      </c>
      <c r="V615" s="245" t="s">
        <v>317</v>
      </c>
      <c r="W615" s="245" t="s">
        <v>12</v>
      </c>
      <c r="X615" s="245" t="s">
        <v>12</v>
      </c>
      <c r="Y615" s="245" t="s">
        <v>766</v>
      </c>
      <c r="Z615" s="245" t="s">
        <v>320</v>
      </c>
      <c r="AA615" s="247">
        <v>94110</v>
      </c>
      <c r="AB615" s="245" t="s">
        <v>684</v>
      </c>
      <c r="AC615" s="245" t="s">
        <v>201</v>
      </c>
      <c r="AD615" s="245" t="s">
        <v>327</v>
      </c>
      <c r="AE615" s="245" t="s">
        <v>12</v>
      </c>
    </row>
    <row r="616" spans="2:31" ht="15" customHeight="1" x14ac:dyDescent="0.35">
      <c r="B616" s="244">
        <v>3028</v>
      </c>
      <c r="C616" s="245" t="s">
        <v>1462</v>
      </c>
      <c r="D616" s="244">
        <v>2013</v>
      </c>
      <c r="E616" s="245" t="s">
        <v>12</v>
      </c>
      <c r="F616" s="240">
        <v>0</v>
      </c>
      <c r="G616" s="240" t="s">
        <v>1755</v>
      </c>
      <c r="H616" s="240" t="s">
        <v>12</v>
      </c>
      <c r="I616" s="240">
        <v>0</v>
      </c>
      <c r="J616" s="240">
        <v>0</v>
      </c>
      <c r="K616" s="240">
        <v>0</v>
      </c>
      <c r="L616" s="240">
        <v>0</v>
      </c>
      <c r="M616" s="240">
        <v>0</v>
      </c>
      <c r="N616" s="240" t="s">
        <v>12</v>
      </c>
      <c r="O616" s="240">
        <v>0</v>
      </c>
      <c r="P616" s="240">
        <v>0</v>
      </c>
      <c r="Q616" s="240">
        <v>0</v>
      </c>
      <c r="R616" s="240">
        <v>0</v>
      </c>
      <c r="S616" s="240">
        <v>0</v>
      </c>
      <c r="T616" s="245" t="s">
        <v>12</v>
      </c>
      <c r="U616" s="245" t="s">
        <v>317</v>
      </c>
      <c r="V616" s="245" t="s">
        <v>317</v>
      </c>
      <c r="W616" s="245" t="s">
        <v>12</v>
      </c>
      <c r="X616" s="245" t="s">
        <v>12</v>
      </c>
      <c r="Y616" s="245" t="s">
        <v>766</v>
      </c>
      <c r="Z616" s="245" t="s">
        <v>320</v>
      </c>
      <c r="AA616" s="247">
        <v>94102</v>
      </c>
      <c r="AB616" s="245" t="s">
        <v>321</v>
      </c>
      <c r="AC616" s="245" t="s">
        <v>322</v>
      </c>
      <c r="AD616" s="245" t="s">
        <v>323</v>
      </c>
      <c r="AE616" s="245" t="s">
        <v>12</v>
      </c>
    </row>
    <row r="617" spans="2:31" ht="15" customHeight="1" x14ac:dyDescent="0.35">
      <c r="B617" s="244">
        <v>104367</v>
      </c>
      <c r="C617" s="245" t="s">
        <v>1463</v>
      </c>
      <c r="D617" s="244">
        <v>2013</v>
      </c>
      <c r="E617" s="245" t="s">
        <v>12</v>
      </c>
      <c r="F617" s="240">
        <v>12468.66</v>
      </c>
      <c r="G617" s="240" t="s">
        <v>1755</v>
      </c>
      <c r="H617" s="240" t="s">
        <v>12</v>
      </c>
      <c r="I617" s="240">
        <v>12468.66</v>
      </c>
      <c r="J617" s="240">
        <v>0</v>
      </c>
      <c r="K617" s="240">
        <v>0</v>
      </c>
      <c r="L617" s="240">
        <v>0</v>
      </c>
      <c r="M617" s="240">
        <v>0</v>
      </c>
      <c r="N617" s="240" t="s">
        <v>12</v>
      </c>
      <c r="O617" s="240">
        <v>0</v>
      </c>
      <c r="P617" s="240">
        <v>0</v>
      </c>
      <c r="Q617" s="240">
        <v>0</v>
      </c>
      <c r="R617" s="240">
        <v>0</v>
      </c>
      <c r="S617" s="240">
        <v>12468.66</v>
      </c>
      <c r="T617" s="245" t="s">
        <v>12</v>
      </c>
      <c r="U617" s="245" t="s">
        <v>317</v>
      </c>
      <c r="V617" s="245" t="s">
        <v>317</v>
      </c>
      <c r="W617" s="245" t="s">
        <v>12</v>
      </c>
      <c r="X617" s="245" t="s">
        <v>12</v>
      </c>
      <c r="Y617" s="245" t="s">
        <v>766</v>
      </c>
      <c r="Z617" s="245" t="s">
        <v>320</v>
      </c>
      <c r="AA617" s="247">
        <v>94128</v>
      </c>
      <c r="AB617" s="245" t="s">
        <v>1464</v>
      </c>
      <c r="AC617" s="245" t="s">
        <v>201</v>
      </c>
      <c r="AD617" s="245" t="s">
        <v>327</v>
      </c>
      <c r="AE617" s="245" t="s">
        <v>12</v>
      </c>
    </row>
    <row r="618" spans="2:31" ht="15" customHeight="1" x14ac:dyDescent="0.35">
      <c r="B618" s="244">
        <v>104486</v>
      </c>
      <c r="C618" s="245" t="s">
        <v>1882</v>
      </c>
      <c r="D618" s="244">
        <v>2013</v>
      </c>
      <c r="E618" s="245" t="s">
        <v>12</v>
      </c>
      <c r="F618" s="240">
        <v>10779.5618032</v>
      </c>
      <c r="G618" s="240" t="s">
        <v>1755</v>
      </c>
      <c r="H618" s="240" t="s">
        <v>12</v>
      </c>
      <c r="I618" s="240">
        <v>10779.5618032</v>
      </c>
      <c r="J618" s="240">
        <v>0</v>
      </c>
      <c r="K618" s="240">
        <v>0</v>
      </c>
      <c r="L618" s="240">
        <v>0</v>
      </c>
      <c r="M618" s="240">
        <v>0</v>
      </c>
      <c r="N618" s="240" t="s">
        <v>12</v>
      </c>
      <c r="O618" s="240">
        <v>0</v>
      </c>
      <c r="P618" s="240">
        <v>0</v>
      </c>
      <c r="Q618" s="240">
        <v>0</v>
      </c>
      <c r="R618" s="240">
        <v>0</v>
      </c>
      <c r="S618" s="240">
        <v>10779.5618032</v>
      </c>
      <c r="T618" s="245" t="s">
        <v>12</v>
      </c>
      <c r="U618" s="245" t="s">
        <v>317</v>
      </c>
      <c r="V618" s="245" t="s">
        <v>317</v>
      </c>
      <c r="W618" s="245" t="s">
        <v>12</v>
      </c>
      <c r="X618" s="245" t="s">
        <v>12</v>
      </c>
      <c r="Y618" s="245" t="s">
        <v>597</v>
      </c>
      <c r="Z618" s="245" t="s">
        <v>320</v>
      </c>
      <c r="AA618" s="247">
        <v>95330</v>
      </c>
      <c r="AB618" s="245" t="s">
        <v>352</v>
      </c>
      <c r="AC618" s="245" t="s">
        <v>201</v>
      </c>
      <c r="AD618" s="245" t="s">
        <v>354</v>
      </c>
      <c r="AE618" s="245" t="s">
        <v>12</v>
      </c>
    </row>
    <row r="619" spans="2:31" ht="15" customHeight="1" x14ac:dyDescent="0.35">
      <c r="B619" s="244">
        <v>101239</v>
      </c>
      <c r="C619" s="245" t="s">
        <v>1469</v>
      </c>
      <c r="D619" s="244">
        <v>2013</v>
      </c>
      <c r="E619" s="245" t="s">
        <v>12</v>
      </c>
      <c r="F619" s="240">
        <v>93295.889448236805</v>
      </c>
      <c r="G619" s="240" t="s">
        <v>1755</v>
      </c>
      <c r="H619" s="240" t="s">
        <v>12</v>
      </c>
      <c r="I619" s="240">
        <v>93295.889448236805</v>
      </c>
      <c r="J619" s="240">
        <v>0</v>
      </c>
      <c r="K619" s="240">
        <v>0</v>
      </c>
      <c r="L619" s="240">
        <v>0</v>
      </c>
      <c r="M619" s="240">
        <v>0</v>
      </c>
      <c r="N619" s="240" t="s">
        <v>12</v>
      </c>
      <c r="O619" s="240">
        <v>92931.611285036706</v>
      </c>
      <c r="P619" s="240">
        <v>0</v>
      </c>
      <c r="Q619" s="240">
        <v>0</v>
      </c>
      <c r="R619" s="240">
        <v>92931.611285036706</v>
      </c>
      <c r="S619" s="240">
        <v>364.27816320001102</v>
      </c>
      <c r="T619" s="245" t="s">
        <v>12</v>
      </c>
      <c r="U619" s="245" t="s">
        <v>316</v>
      </c>
      <c r="V619" s="245" t="s">
        <v>316</v>
      </c>
      <c r="W619" s="245" t="s">
        <v>2115</v>
      </c>
      <c r="X619" s="245" t="s">
        <v>12</v>
      </c>
      <c r="Y619" s="245" t="s">
        <v>346</v>
      </c>
      <c r="Z619" s="245" t="s">
        <v>320</v>
      </c>
      <c r="AA619" s="247">
        <v>93308</v>
      </c>
      <c r="AB619" s="245" t="s">
        <v>391</v>
      </c>
      <c r="AC619" s="245" t="s">
        <v>1145</v>
      </c>
      <c r="AD619" s="245" t="s">
        <v>1146</v>
      </c>
      <c r="AE619" s="245" t="s">
        <v>12</v>
      </c>
    </row>
    <row r="620" spans="2:31" ht="15" customHeight="1" x14ac:dyDescent="0.35">
      <c r="B620" s="244">
        <v>104497</v>
      </c>
      <c r="C620" s="245" t="s">
        <v>1470</v>
      </c>
      <c r="D620" s="244">
        <v>2013</v>
      </c>
      <c r="E620" s="245" t="s">
        <v>12</v>
      </c>
      <c r="F620" s="240">
        <v>238678.98875600001</v>
      </c>
      <c r="G620" s="240" t="s">
        <v>1755</v>
      </c>
      <c r="H620" s="240" t="s">
        <v>12</v>
      </c>
      <c r="I620" s="240">
        <v>0</v>
      </c>
      <c r="J620" s="240">
        <v>0</v>
      </c>
      <c r="K620" s="240">
        <v>236051.14505600001</v>
      </c>
      <c r="L620" s="240">
        <v>2627.8436999999999</v>
      </c>
      <c r="M620" s="240">
        <v>0</v>
      </c>
      <c r="N620" s="240" t="s">
        <v>12</v>
      </c>
      <c r="O620" s="240">
        <v>0</v>
      </c>
      <c r="P620" s="240">
        <v>236051.14505600001</v>
      </c>
      <c r="Q620" s="240">
        <v>0</v>
      </c>
      <c r="R620" s="240">
        <v>236051.14505600001</v>
      </c>
      <c r="S620" s="240">
        <v>2627.8436999999899</v>
      </c>
      <c r="T620" s="245" t="s">
        <v>12</v>
      </c>
      <c r="U620" s="245" t="s">
        <v>316</v>
      </c>
      <c r="V620" s="245" t="s">
        <v>317</v>
      </c>
      <c r="W620" s="245" t="s">
        <v>2115</v>
      </c>
      <c r="X620" s="245" t="s">
        <v>12</v>
      </c>
      <c r="Y620" s="245" t="s">
        <v>346</v>
      </c>
      <c r="Z620" s="245" t="s">
        <v>320</v>
      </c>
      <c r="AA620" s="247">
        <v>93308</v>
      </c>
      <c r="AB620" s="245" t="s">
        <v>391</v>
      </c>
      <c r="AC620" s="245" t="s">
        <v>394</v>
      </c>
      <c r="AD620" s="245" t="s">
        <v>395</v>
      </c>
      <c r="AE620" s="245" t="s">
        <v>12</v>
      </c>
    </row>
    <row r="621" spans="2:31" ht="15" customHeight="1" x14ac:dyDescent="0.35">
      <c r="B621" s="244">
        <v>101140</v>
      </c>
      <c r="C621" s="245" t="s">
        <v>1472</v>
      </c>
      <c r="D621" s="244">
        <v>2013</v>
      </c>
      <c r="E621" s="245" t="s">
        <v>12</v>
      </c>
      <c r="F621" s="240">
        <v>39489.519363034102</v>
      </c>
      <c r="G621" s="240" t="s">
        <v>1755</v>
      </c>
      <c r="H621" s="240" t="s">
        <v>12</v>
      </c>
      <c r="I621" s="240">
        <v>25028.5193630342</v>
      </c>
      <c r="J621" s="240">
        <v>14461</v>
      </c>
      <c r="K621" s="240">
        <v>0</v>
      </c>
      <c r="L621" s="240">
        <v>0</v>
      </c>
      <c r="M621" s="240">
        <v>0</v>
      </c>
      <c r="N621" s="240" t="s">
        <v>12</v>
      </c>
      <c r="O621" s="240">
        <v>25028.5193630342</v>
      </c>
      <c r="P621" s="240">
        <v>0</v>
      </c>
      <c r="Q621" s="240">
        <v>0</v>
      </c>
      <c r="R621" s="240">
        <v>25028.5193630342</v>
      </c>
      <c r="S621" s="240">
        <v>14461</v>
      </c>
      <c r="T621" s="245" t="s">
        <v>12</v>
      </c>
      <c r="U621" s="245" t="s">
        <v>316</v>
      </c>
      <c r="V621" s="245" t="s">
        <v>317</v>
      </c>
      <c r="W621" s="245" t="s">
        <v>340</v>
      </c>
      <c r="X621" s="245" t="s">
        <v>12</v>
      </c>
      <c r="Y621" s="245" t="s">
        <v>625</v>
      </c>
      <c r="Z621" s="245" t="s">
        <v>320</v>
      </c>
      <c r="AA621" s="247">
        <v>95134</v>
      </c>
      <c r="AB621" s="245" t="s">
        <v>691</v>
      </c>
      <c r="AC621" s="245" t="s">
        <v>201</v>
      </c>
      <c r="AD621" s="245" t="s">
        <v>327</v>
      </c>
      <c r="AE621" s="245" t="s">
        <v>12</v>
      </c>
    </row>
    <row r="622" spans="2:31" ht="15" customHeight="1" x14ac:dyDescent="0.35">
      <c r="B622" s="244">
        <v>101157</v>
      </c>
      <c r="C622" s="245" t="s">
        <v>1473</v>
      </c>
      <c r="D622" s="244">
        <v>2013</v>
      </c>
      <c r="E622" s="245" t="s">
        <v>12</v>
      </c>
      <c r="F622" s="240">
        <v>6881.5182472817796</v>
      </c>
      <c r="G622" s="240" t="s">
        <v>1755</v>
      </c>
      <c r="H622" s="240" t="s">
        <v>12</v>
      </c>
      <c r="I622" s="240">
        <v>34.518247281787502</v>
      </c>
      <c r="J622" s="240">
        <v>6847</v>
      </c>
      <c r="K622" s="240">
        <v>0</v>
      </c>
      <c r="L622" s="240">
        <v>0</v>
      </c>
      <c r="M622" s="240">
        <v>0</v>
      </c>
      <c r="N622" s="240" t="s">
        <v>12</v>
      </c>
      <c r="O622" s="240">
        <v>0</v>
      </c>
      <c r="P622" s="240">
        <v>0</v>
      </c>
      <c r="Q622" s="240">
        <v>0</v>
      </c>
      <c r="R622" s="240">
        <v>0</v>
      </c>
      <c r="S622" s="240">
        <v>6881.5182472817796</v>
      </c>
      <c r="T622" s="245" t="s">
        <v>12</v>
      </c>
      <c r="U622" s="245" t="s">
        <v>317</v>
      </c>
      <c r="V622" s="245" t="s">
        <v>317</v>
      </c>
      <c r="W622" s="245" t="s">
        <v>12</v>
      </c>
      <c r="X622" s="245" t="s">
        <v>12</v>
      </c>
      <c r="Y622" s="245" t="s">
        <v>1474</v>
      </c>
      <c r="Z622" s="245" t="s">
        <v>320</v>
      </c>
      <c r="AA622" s="247">
        <v>92069</v>
      </c>
      <c r="AB622" s="245" t="s">
        <v>411</v>
      </c>
      <c r="AC622" s="245" t="s">
        <v>201</v>
      </c>
      <c r="AD622" s="245" t="s">
        <v>354</v>
      </c>
      <c r="AE622" s="245" t="s">
        <v>12</v>
      </c>
    </row>
    <row r="623" spans="2:31" ht="15" customHeight="1" x14ac:dyDescent="0.35">
      <c r="B623" s="244">
        <v>104626</v>
      </c>
      <c r="C623" s="245" t="s">
        <v>1477</v>
      </c>
      <c r="D623" s="244">
        <v>2013</v>
      </c>
      <c r="E623" s="245" t="s">
        <v>12</v>
      </c>
      <c r="F623" s="240">
        <v>14039.995926400001</v>
      </c>
      <c r="G623" s="240" t="s">
        <v>1755</v>
      </c>
      <c r="H623" s="240" t="s">
        <v>12</v>
      </c>
      <c r="I623" s="240">
        <v>14039.995926400001</v>
      </c>
      <c r="J623" s="240">
        <v>0</v>
      </c>
      <c r="K623" s="240">
        <v>0</v>
      </c>
      <c r="L623" s="240">
        <v>0</v>
      </c>
      <c r="M623" s="240">
        <v>0</v>
      </c>
      <c r="N623" s="240" t="s">
        <v>12</v>
      </c>
      <c r="O623" s="240">
        <v>0</v>
      </c>
      <c r="P623" s="240">
        <v>0</v>
      </c>
      <c r="Q623" s="240">
        <v>0</v>
      </c>
      <c r="R623" s="240">
        <v>0</v>
      </c>
      <c r="S623" s="240">
        <v>14039.995926400001</v>
      </c>
      <c r="T623" s="245" t="s">
        <v>12</v>
      </c>
      <c r="U623" s="245" t="s">
        <v>317</v>
      </c>
      <c r="V623" s="245" t="s">
        <v>317</v>
      </c>
      <c r="W623" s="245" t="s">
        <v>12</v>
      </c>
      <c r="X623" s="245" t="s">
        <v>12</v>
      </c>
      <c r="Y623" s="245" t="s">
        <v>625</v>
      </c>
      <c r="Z623" s="245" t="s">
        <v>320</v>
      </c>
      <c r="AA623" s="247">
        <v>95128</v>
      </c>
      <c r="AB623" s="245" t="s">
        <v>684</v>
      </c>
      <c r="AC623" s="245" t="s">
        <v>201</v>
      </c>
      <c r="AD623" s="245" t="s">
        <v>327</v>
      </c>
      <c r="AE623" s="245" t="s">
        <v>12</v>
      </c>
    </row>
    <row r="624" spans="2:31" ht="15" customHeight="1" x14ac:dyDescent="0.35">
      <c r="B624" s="244">
        <v>101439</v>
      </c>
      <c r="C624" s="245" t="s">
        <v>1478</v>
      </c>
      <c r="D624" s="244">
        <v>2013</v>
      </c>
      <c r="E624" s="245" t="s">
        <v>12</v>
      </c>
      <c r="F624" s="240">
        <v>6284.5246310627399</v>
      </c>
      <c r="G624" s="240" t="s">
        <v>1755</v>
      </c>
      <c r="H624" s="240" t="s">
        <v>12</v>
      </c>
      <c r="I624" s="240">
        <v>31.52463106275</v>
      </c>
      <c r="J624" s="240">
        <v>6253</v>
      </c>
      <c r="K624" s="240">
        <v>0</v>
      </c>
      <c r="L624" s="240">
        <v>0</v>
      </c>
      <c r="M624" s="240">
        <v>0</v>
      </c>
      <c r="N624" s="240" t="s">
        <v>12</v>
      </c>
      <c r="O624" s="240">
        <v>0</v>
      </c>
      <c r="P624" s="240">
        <v>0</v>
      </c>
      <c r="Q624" s="240">
        <v>0</v>
      </c>
      <c r="R624" s="240">
        <v>0</v>
      </c>
      <c r="S624" s="240">
        <v>6284.5246310627399</v>
      </c>
      <c r="T624" s="245" t="s">
        <v>12</v>
      </c>
      <c r="U624" s="245" t="s">
        <v>317</v>
      </c>
      <c r="V624" s="245" t="s">
        <v>317</v>
      </c>
      <c r="W624" s="245" t="s">
        <v>12</v>
      </c>
      <c r="X624" s="245" t="s">
        <v>12</v>
      </c>
      <c r="Y624" s="245" t="s">
        <v>1479</v>
      </c>
      <c r="Z624" s="245" t="s">
        <v>320</v>
      </c>
      <c r="AA624" s="247">
        <v>95064</v>
      </c>
      <c r="AB624" s="245" t="s">
        <v>411</v>
      </c>
      <c r="AC624" s="245" t="s">
        <v>201</v>
      </c>
      <c r="AD624" s="245" t="s">
        <v>354</v>
      </c>
      <c r="AE624" s="245" t="s">
        <v>12</v>
      </c>
    </row>
    <row r="625" spans="2:31" ht="15" customHeight="1" x14ac:dyDescent="0.35">
      <c r="B625" s="244">
        <v>104381</v>
      </c>
      <c r="C625" s="245" t="s">
        <v>1480</v>
      </c>
      <c r="D625" s="244">
        <v>2013</v>
      </c>
      <c r="E625" s="245" t="s">
        <v>12</v>
      </c>
      <c r="F625" s="240">
        <v>10272.094791940001</v>
      </c>
      <c r="G625" s="240" t="s">
        <v>1755</v>
      </c>
      <c r="H625" s="240" t="s">
        <v>12</v>
      </c>
      <c r="I625" s="240">
        <v>10272.094791940001</v>
      </c>
      <c r="J625" s="240">
        <v>0</v>
      </c>
      <c r="K625" s="240">
        <v>0</v>
      </c>
      <c r="L625" s="240">
        <v>0</v>
      </c>
      <c r="M625" s="240">
        <v>0</v>
      </c>
      <c r="N625" s="240" t="s">
        <v>12</v>
      </c>
      <c r="O625" s="240">
        <v>0</v>
      </c>
      <c r="P625" s="240">
        <v>0</v>
      </c>
      <c r="Q625" s="240">
        <v>0</v>
      </c>
      <c r="R625" s="240">
        <v>0</v>
      </c>
      <c r="S625" s="240">
        <v>10272.094791940001</v>
      </c>
      <c r="T625" s="245" t="s">
        <v>12</v>
      </c>
      <c r="U625" s="245" t="s">
        <v>317</v>
      </c>
      <c r="V625" s="245" t="s">
        <v>317</v>
      </c>
      <c r="W625" s="245" t="s">
        <v>12</v>
      </c>
      <c r="X625" s="245" t="s">
        <v>12</v>
      </c>
      <c r="Y625" s="245" t="s">
        <v>935</v>
      </c>
      <c r="Z625" s="245" t="s">
        <v>320</v>
      </c>
      <c r="AA625" s="247">
        <v>93455</v>
      </c>
      <c r="AB625" s="245" t="s">
        <v>342</v>
      </c>
      <c r="AC625" s="245" t="s">
        <v>201</v>
      </c>
      <c r="AD625" s="245" t="s">
        <v>344</v>
      </c>
      <c r="AE625" s="245" t="s">
        <v>12</v>
      </c>
    </row>
    <row r="626" spans="2:31" ht="15" customHeight="1" x14ac:dyDescent="0.35">
      <c r="B626" s="244">
        <v>104396</v>
      </c>
      <c r="C626" s="245" t="s">
        <v>2098</v>
      </c>
      <c r="D626" s="244">
        <v>2013</v>
      </c>
      <c r="E626" s="245" t="s">
        <v>12</v>
      </c>
      <c r="F626" s="240">
        <v>10723.506688400001</v>
      </c>
      <c r="G626" s="240" t="s">
        <v>1755</v>
      </c>
      <c r="H626" s="240" t="s">
        <v>12</v>
      </c>
      <c r="I626" s="240">
        <v>10723.506688400001</v>
      </c>
      <c r="J626" s="240">
        <v>0</v>
      </c>
      <c r="K626" s="240">
        <v>0</v>
      </c>
      <c r="L626" s="240">
        <v>0</v>
      </c>
      <c r="M626" s="240">
        <v>0</v>
      </c>
      <c r="N626" s="240" t="s">
        <v>12</v>
      </c>
      <c r="O626" s="240">
        <v>0</v>
      </c>
      <c r="P626" s="240">
        <v>0</v>
      </c>
      <c r="Q626" s="240">
        <v>0</v>
      </c>
      <c r="R626" s="240">
        <v>0</v>
      </c>
      <c r="S626" s="240">
        <v>10723.506688400001</v>
      </c>
      <c r="T626" s="245" t="s">
        <v>12</v>
      </c>
      <c r="U626" s="245" t="s">
        <v>317</v>
      </c>
      <c r="V626" s="245" t="s">
        <v>317</v>
      </c>
      <c r="W626" s="245" t="s">
        <v>12</v>
      </c>
      <c r="X626" s="245" t="s">
        <v>12</v>
      </c>
      <c r="Y626" s="245" t="s">
        <v>1055</v>
      </c>
      <c r="Z626" s="245" t="s">
        <v>320</v>
      </c>
      <c r="AA626" s="247">
        <v>93274</v>
      </c>
      <c r="AB626" s="245" t="s">
        <v>961</v>
      </c>
      <c r="AC626" s="245" t="s">
        <v>201</v>
      </c>
      <c r="AD626" s="245" t="s">
        <v>327</v>
      </c>
      <c r="AE626" s="245" t="s">
        <v>12</v>
      </c>
    </row>
    <row r="627" spans="2:31" ht="15" customHeight="1" x14ac:dyDescent="0.35">
      <c r="B627" s="244">
        <v>104395</v>
      </c>
      <c r="C627" s="245" t="s">
        <v>1947</v>
      </c>
      <c r="D627" s="244">
        <v>2013</v>
      </c>
      <c r="E627" s="245" t="s">
        <v>12</v>
      </c>
      <c r="F627" s="240">
        <v>14210.924227199899</v>
      </c>
      <c r="G627" s="240" t="s">
        <v>1755</v>
      </c>
      <c r="H627" s="240" t="s">
        <v>12</v>
      </c>
      <c r="I627" s="240">
        <v>14210.924227199899</v>
      </c>
      <c r="J627" s="240">
        <v>0</v>
      </c>
      <c r="K627" s="240">
        <v>0</v>
      </c>
      <c r="L627" s="240">
        <v>0</v>
      </c>
      <c r="M627" s="240">
        <v>0</v>
      </c>
      <c r="N627" s="240" t="s">
        <v>12</v>
      </c>
      <c r="O627" s="240">
        <v>0</v>
      </c>
      <c r="P627" s="240">
        <v>0</v>
      </c>
      <c r="Q627" s="240">
        <v>0</v>
      </c>
      <c r="R627" s="240">
        <v>0</v>
      </c>
      <c r="S627" s="240">
        <v>14210.924227199899</v>
      </c>
      <c r="T627" s="245" t="s">
        <v>12</v>
      </c>
      <c r="U627" s="245" t="s">
        <v>317</v>
      </c>
      <c r="V627" s="245" t="s">
        <v>317</v>
      </c>
      <c r="W627" s="245" t="s">
        <v>12</v>
      </c>
      <c r="X627" s="245" t="s">
        <v>12</v>
      </c>
      <c r="Y627" s="245" t="s">
        <v>1948</v>
      </c>
      <c r="Z627" s="245" t="s">
        <v>320</v>
      </c>
      <c r="AA627" s="247">
        <v>95360</v>
      </c>
      <c r="AB627" s="245" t="s">
        <v>961</v>
      </c>
      <c r="AC627" s="245" t="s">
        <v>201</v>
      </c>
      <c r="AD627" s="245" t="s">
        <v>327</v>
      </c>
      <c r="AE627" s="245" t="s">
        <v>12</v>
      </c>
    </row>
    <row r="628" spans="2:31" ht="15" customHeight="1" x14ac:dyDescent="0.35">
      <c r="B628" s="244">
        <v>101186</v>
      </c>
      <c r="C628" s="245" t="s">
        <v>1481</v>
      </c>
      <c r="D628" s="244">
        <v>2013</v>
      </c>
      <c r="E628" s="245" t="s">
        <v>12</v>
      </c>
      <c r="F628" s="240">
        <v>63920.629574799903</v>
      </c>
      <c r="G628" s="240" t="s">
        <v>1755</v>
      </c>
      <c r="H628" s="240" t="s">
        <v>12</v>
      </c>
      <c r="I628" s="240">
        <v>63920.629574799903</v>
      </c>
      <c r="J628" s="240">
        <v>0</v>
      </c>
      <c r="K628" s="240">
        <v>0</v>
      </c>
      <c r="L628" s="240">
        <v>0</v>
      </c>
      <c r="M628" s="240">
        <v>0</v>
      </c>
      <c r="N628" s="240" t="s">
        <v>12</v>
      </c>
      <c r="O628" s="240">
        <v>63920.629574799903</v>
      </c>
      <c r="P628" s="240">
        <v>0</v>
      </c>
      <c r="Q628" s="240">
        <v>0</v>
      </c>
      <c r="R628" s="240">
        <v>63920.629574799903</v>
      </c>
      <c r="S628" s="240">
        <v>0</v>
      </c>
      <c r="T628" s="245" t="s">
        <v>12</v>
      </c>
      <c r="U628" s="245" t="s">
        <v>316</v>
      </c>
      <c r="V628" s="245" t="s">
        <v>316</v>
      </c>
      <c r="W628" s="245" t="s">
        <v>2115</v>
      </c>
      <c r="X628" s="245" t="s">
        <v>12</v>
      </c>
      <c r="Y628" s="245" t="s">
        <v>1055</v>
      </c>
      <c r="Z628" s="245" t="s">
        <v>320</v>
      </c>
      <c r="AA628" s="247">
        <v>93274</v>
      </c>
      <c r="AB628" s="245" t="s">
        <v>961</v>
      </c>
      <c r="AC628" s="245" t="s">
        <v>201</v>
      </c>
      <c r="AD628" s="245" t="s">
        <v>327</v>
      </c>
      <c r="AE628" s="245" t="s">
        <v>12</v>
      </c>
    </row>
    <row r="629" spans="2:31" ht="15" customHeight="1" x14ac:dyDescent="0.35">
      <c r="B629" s="244">
        <v>101517</v>
      </c>
      <c r="C629" s="245" t="s">
        <v>2099</v>
      </c>
      <c r="D629" s="244">
        <v>2013</v>
      </c>
      <c r="E629" s="245" t="s">
        <v>12</v>
      </c>
      <c r="F629" s="240">
        <v>203862.43598000001</v>
      </c>
      <c r="G629" s="240" t="s">
        <v>1755</v>
      </c>
      <c r="H629" s="240" t="s">
        <v>12</v>
      </c>
      <c r="I629" s="240">
        <v>203862.43598000001</v>
      </c>
      <c r="J629" s="240">
        <v>0</v>
      </c>
      <c r="K629" s="240">
        <v>0</v>
      </c>
      <c r="L629" s="240">
        <v>0</v>
      </c>
      <c r="M629" s="240">
        <v>0</v>
      </c>
      <c r="N629" s="240" t="s">
        <v>12</v>
      </c>
      <c r="O629" s="240">
        <v>203862.43598000001</v>
      </c>
      <c r="P629" s="240">
        <v>0</v>
      </c>
      <c r="Q629" s="240">
        <v>0</v>
      </c>
      <c r="R629" s="240">
        <v>203862.43598000001</v>
      </c>
      <c r="S629" s="240">
        <v>0</v>
      </c>
      <c r="T629" s="245" t="s">
        <v>12</v>
      </c>
      <c r="U629" s="245" t="s">
        <v>316</v>
      </c>
      <c r="V629" s="245" t="s">
        <v>317</v>
      </c>
      <c r="W629" s="245" t="s">
        <v>2062</v>
      </c>
      <c r="X629" s="245" t="s">
        <v>12</v>
      </c>
      <c r="Y629" s="245" t="s">
        <v>341</v>
      </c>
      <c r="Z629" s="245" t="s">
        <v>320</v>
      </c>
      <c r="AA629" s="247">
        <v>93450</v>
      </c>
      <c r="AB629" s="245" t="s">
        <v>352</v>
      </c>
      <c r="AC629" s="245" t="s">
        <v>204</v>
      </c>
      <c r="AD629" s="245" t="s">
        <v>458</v>
      </c>
      <c r="AE629" s="245" t="s">
        <v>12</v>
      </c>
    </row>
    <row r="630" spans="2:31" ht="15" customHeight="1" x14ac:dyDescent="0.35">
      <c r="B630" s="244">
        <v>104358</v>
      </c>
      <c r="C630" s="245" t="s">
        <v>1484</v>
      </c>
      <c r="D630" s="244">
        <v>2013</v>
      </c>
      <c r="E630" s="245" t="s">
        <v>12</v>
      </c>
      <c r="F630" s="240">
        <v>23814.335290251001</v>
      </c>
      <c r="G630" s="240" t="s">
        <v>1755</v>
      </c>
      <c r="H630" s="240" t="s">
        <v>12</v>
      </c>
      <c r="I630" s="240">
        <v>23814.335290251001</v>
      </c>
      <c r="J630" s="240">
        <v>0</v>
      </c>
      <c r="K630" s="240">
        <v>0</v>
      </c>
      <c r="L630" s="240">
        <v>0</v>
      </c>
      <c r="M630" s="240">
        <v>0</v>
      </c>
      <c r="N630" s="240" t="s">
        <v>12</v>
      </c>
      <c r="O630" s="240">
        <v>0</v>
      </c>
      <c r="P630" s="240">
        <v>0</v>
      </c>
      <c r="Q630" s="240">
        <v>0</v>
      </c>
      <c r="R630" s="240">
        <v>0</v>
      </c>
      <c r="S630" s="240">
        <v>23814.335290251001</v>
      </c>
      <c r="T630" s="245" t="s">
        <v>12</v>
      </c>
      <c r="U630" s="245" t="s">
        <v>317</v>
      </c>
      <c r="V630" s="245" t="s">
        <v>317</v>
      </c>
      <c r="W630" s="245" t="s">
        <v>12</v>
      </c>
      <c r="X630" s="245" t="s">
        <v>12</v>
      </c>
      <c r="Y630" s="245" t="s">
        <v>1485</v>
      </c>
      <c r="Z630" s="245" t="s">
        <v>320</v>
      </c>
      <c r="AA630" s="247">
        <v>91730</v>
      </c>
      <c r="AB630" s="245" t="s">
        <v>681</v>
      </c>
      <c r="AC630" s="245" t="s">
        <v>201</v>
      </c>
      <c r="AD630" s="245" t="s">
        <v>327</v>
      </c>
      <c r="AE630" s="245" t="s">
        <v>12</v>
      </c>
    </row>
    <row r="631" spans="2:31" ht="15" customHeight="1" x14ac:dyDescent="0.35">
      <c r="B631" s="244">
        <v>101663</v>
      </c>
      <c r="C631" s="245" t="s">
        <v>1486</v>
      </c>
      <c r="D631" s="244">
        <v>2013</v>
      </c>
      <c r="E631" s="245" t="s">
        <v>12</v>
      </c>
      <c r="F631" s="240">
        <v>23814.305516</v>
      </c>
      <c r="G631" s="240" t="s">
        <v>1755</v>
      </c>
      <c r="H631" s="240" t="s">
        <v>12</v>
      </c>
      <c r="I631" s="240">
        <v>23814.305516</v>
      </c>
      <c r="J631" s="240">
        <v>0</v>
      </c>
      <c r="K631" s="240">
        <v>0</v>
      </c>
      <c r="L631" s="240">
        <v>0</v>
      </c>
      <c r="M631" s="240">
        <v>0</v>
      </c>
      <c r="N631" s="240" t="s">
        <v>12</v>
      </c>
      <c r="O631" s="240">
        <v>23814.305516</v>
      </c>
      <c r="P631" s="240">
        <v>0</v>
      </c>
      <c r="Q631" s="240">
        <v>0</v>
      </c>
      <c r="R631" s="240">
        <v>23814.305516</v>
      </c>
      <c r="S631" s="240">
        <v>0</v>
      </c>
      <c r="T631" s="245" t="s">
        <v>12</v>
      </c>
      <c r="U631" s="245" t="s">
        <v>316</v>
      </c>
      <c r="V631" s="245" t="s">
        <v>317</v>
      </c>
      <c r="W631" s="245" t="s">
        <v>2115</v>
      </c>
      <c r="X631" s="245" t="s">
        <v>12</v>
      </c>
      <c r="Y631" s="245" t="s">
        <v>865</v>
      </c>
      <c r="Z631" s="245" t="s">
        <v>320</v>
      </c>
      <c r="AA631" s="247">
        <v>92020</v>
      </c>
      <c r="AB631" s="245" t="s">
        <v>352</v>
      </c>
      <c r="AC631" s="245" t="s">
        <v>204</v>
      </c>
      <c r="AD631" s="245" t="s">
        <v>354</v>
      </c>
      <c r="AE631" s="245" t="s">
        <v>12</v>
      </c>
    </row>
    <row r="632" spans="2:31" ht="15" customHeight="1" x14ac:dyDescent="0.35">
      <c r="B632" s="244">
        <v>101401</v>
      </c>
      <c r="C632" s="245" t="s">
        <v>1487</v>
      </c>
      <c r="D632" s="244">
        <v>2013</v>
      </c>
      <c r="E632" s="245" t="s">
        <v>12</v>
      </c>
      <c r="F632" s="240">
        <v>75774.015123999896</v>
      </c>
      <c r="G632" s="240" t="s">
        <v>1755</v>
      </c>
      <c r="H632" s="240" t="s">
        <v>12</v>
      </c>
      <c r="I632" s="240">
        <v>75774.015123999896</v>
      </c>
      <c r="J632" s="240">
        <v>0</v>
      </c>
      <c r="K632" s="240">
        <v>0</v>
      </c>
      <c r="L632" s="240">
        <v>0</v>
      </c>
      <c r="M632" s="240">
        <v>0</v>
      </c>
      <c r="N632" s="240" t="s">
        <v>12</v>
      </c>
      <c r="O632" s="240">
        <v>75774.015123999896</v>
      </c>
      <c r="P632" s="240">
        <v>0</v>
      </c>
      <c r="Q632" s="240">
        <v>0</v>
      </c>
      <c r="R632" s="240">
        <v>75774.015123999896</v>
      </c>
      <c r="S632" s="240">
        <v>0</v>
      </c>
      <c r="T632" s="245" t="s">
        <v>12</v>
      </c>
      <c r="U632" s="245" t="s">
        <v>316</v>
      </c>
      <c r="V632" s="245" t="s">
        <v>317</v>
      </c>
      <c r="W632" s="245" t="s">
        <v>2115</v>
      </c>
      <c r="X632" s="245" t="s">
        <v>12</v>
      </c>
      <c r="Y632" s="245" t="s">
        <v>460</v>
      </c>
      <c r="Z632" s="245" t="s">
        <v>320</v>
      </c>
      <c r="AA632" s="247">
        <v>92121</v>
      </c>
      <c r="AB632" s="245" t="s">
        <v>352</v>
      </c>
      <c r="AC632" s="245" t="s">
        <v>204</v>
      </c>
      <c r="AD632" s="245" t="s">
        <v>354</v>
      </c>
      <c r="AE632" s="245" t="s">
        <v>12</v>
      </c>
    </row>
    <row r="633" spans="2:31" ht="15" customHeight="1" x14ac:dyDescent="0.35">
      <c r="B633" s="244">
        <v>104221</v>
      </c>
      <c r="C633" s="245" t="s">
        <v>1488</v>
      </c>
      <c r="D633" s="244">
        <v>2013</v>
      </c>
      <c r="E633" s="245" t="s">
        <v>12</v>
      </c>
      <c r="F633" s="240">
        <v>29301.779608051202</v>
      </c>
      <c r="G633" s="240" t="s">
        <v>1755</v>
      </c>
      <c r="H633" s="240" t="s">
        <v>12</v>
      </c>
      <c r="I633" s="240">
        <v>29301.779608051202</v>
      </c>
      <c r="J633" s="240">
        <v>0</v>
      </c>
      <c r="K633" s="240">
        <v>0</v>
      </c>
      <c r="L633" s="240">
        <v>0</v>
      </c>
      <c r="M633" s="240">
        <v>0</v>
      </c>
      <c r="N633" s="240" t="s">
        <v>12</v>
      </c>
      <c r="O633" s="240">
        <v>27361.8096080512</v>
      </c>
      <c r="P633" s="240">
        <v>0</v>
      </c>
      <c r="Q633" s="240">
        <v>0</v>
      </c>
      <c r="R633" s="240">
        <v>27361.8096080512</v>
      </c>
      <c r="S633" s="240">
        <v>1939.97</v>
      </c>
      <c r="T633" s="245" t="s">
        <v>12</v>
      </c>
      <c r="U633" s="245" t="s">
        <v>316</v>
      </c>
      <c r="V633" s="245" t="s">
        <v>317</v>
      </c>
      <c r="W633" s="245" t="s">
        <v>825</v>
      </c>
      <c r="X633" s="245" t="s">
        <v>12</v>
      </c>
      <c r="Y633" s="245" t="s">
        <v>1199</v>
      </c>
      <c r="Z633" s="245" t="s">
        <v>320</v>
      </c>
      <c r="AA633" s="247">
        <v>92555</v>
      </c>
      <c r="AB633" s="245" t="s">
        <v>638</v>
      </c>
      <c r="AC633" s="245" t="s">
        <v>343</v>
      </c>
      <c r="AD633" s="245" t="s">
        <v>344</v>
      </c>
      <c r="AE633" s="245" t="s">
        <v>12</v>
      </c>
    </row>
    <row r="634" spans="2:31" ht="15" customHeight="1" x14ac:dyDescent="0.35">
      <c r="B634" s="244">
        <v>104115</v>
      </c>
      <c r="C634" s="245" t="s">
        <v>2157</v>
      </c>
      <c r="D634" s="244">
        <v>2013</v>
      </c>
      <c r="E634" s="245" t="s">
        <v>12</v>
      </c>
      <c r="F634" s="240">
        <v>44785.671410701303</v>
      </c>
      <c r="G634" s="240" t="s">
        <v>1755</v>
      </c>
      <c r="H634" s="240" t="s">
        <v>12</v>
      </c>
      <c r="I634" s="240">
        <v>44785.671410701303</v>
      </c>
      <c r="J634" s="240">
        <v>0</v>
      </c>
      <c r="K634" s="240">
        <v>0</v>
      </c>
      <c r="L634" s="240">
        <v>0</v>
      </c>
      <c r="M634" s="240">
        <v>0</v>
      </c>
      <c r="N634" s="240" t="s">
        <v>12</v>
      </c>
      <c r="O634" s="240">
        <v>0</v>
      </c>
      <c r="P634" s="240">
        <v>0</v>
      </c>
      <c r="Q634" s="240">
        <v>0</v>
      </c>
      <c r="R634" s="240">
        <v>0</v>
      </c>
      <c r="S634" s="240">
        <v>44785.671410701303</v>
      </c>
      <c r="T634" s="245" t="s">
        <v>12</v>
      </c>
      <c r="U634" s="245" t="s">
        <v>316</v>
      </c>
      <c r="V634" s="245" t="s">
        <v>317</v>
      </c>
      <c r="W634" s="245" t="s">
        <v>2115</v>
      </c>
      <c r="X634" s="245" t="s">
        <v>12</v>
      </c>
      <c r="Y634" s="245" t="s">
        <v>460</v>
      </c>
      <c r="Z634" s="245" t="s">
        <v>320</v>
      </c>
      <c r="AA634" s="247" t="s">
        <v>1459</v>
      </c>
      <c r="AB634" s="245" t="s">
        <v>743</v>
      </c>
      <c r="AC634" s="245" t="s">
        <v>272</v>
      </c>
      <c r="AD634" s="245" t="s">
        <v>344</v>
      </c>
      <c r="AE634" s="245" t="s">
        <v>12</v>
      </c>
    </row>
    <row r="635" spans="2:31" ht="15" customHeight="1" x14ac:dyDescent="0.35">
      <c r="B635" s="244">
        <v>100362</v>
      </c>
      <c r="C635" s="245" t="s">
        <v>1489</v>
      </c>
      <c r="D635" s="244">
        <v>2013</v>
      </c>
      <c r="E635" s="245" t="s">
        <v>12</v>
      </c>
      <c r="F635" s="240">
        <v>1431136.0320959899</v>
      </c>
      <c r="G635" s="240" t="s">
        <v>1755</v>
      </c>
      <c r="H635" s="240" t="s">
        <v>12</v>
      </c>
      <c r="I635" s="240">
        <v>1431136.0320959899</v>
      </c>
      <c r="J635" s="240">
        <v>0</v>
      </c>
      <c r="K635" s="240">
        <v>0</v>
      </c>
      <c r="L635" s="240">
        <v>0</v>
      </c>
      <c r="M635" s="240">
        <v>0</v>
      </c>
      <c r="N635" s="240" t="s">
        <v>12</v>
      </c>
      <c r="O635" s="240">
        <v>1431136.0320959899</v>
      </c>
      <c r="P635" s="240">
        <v>0</v>
      </c>
      <c r="Q635" s="240">
        <v>0</v>
      </c>
      <c r="R635" s="240">
        <v>1431136.0320959899</v>
      </c>
      <c r="S635" s="240">
        <v>0</v>
      </c>
      <c r="T635" s="245" t="s">
        <v>12</v>
      </c>
      <c r="U635" s="245" t="s">
        <v>316</v>
      </c>
      <c r="V635" s="245" t="s">
        <v>317</v>
      </c>
      <c r="W635" s="245" t="s">
        <v>2115</v>
      </c>
      <c r="X635" s="245" t="s">
        <v>12</v>
      </c>
      <c r="Y635" s="245" t="s">
        <v>631</v>
      </c>
      <c r="Z635" s="245" t="s">
        <v>320</v>
      </c>
      <c r="AA635" s="247">
        <v>92029</v>
      </c>
      <c r="AB635" s="245" t="s">
        <v>352</v>
      </c>
      <c r="AC635" s="245" t="s">
        <v>204</v>
      </c>
      <c r="AD635" s="245" t="s">
        <v>354</v>
      </c>
      <c r="AE635" s="245" t="s">
        <v>12</v>
      </c>
    </row>
    <row r="636" spans="2:31" ht="15" customHeight="1" x14ac:dyDescent="0.35">
      <c r="B636" s="244">
        <v>100011</v>
      </c>
      <c r="C636" s="245" t="s">
        <v>1490</v>
      </c>
      <c r="D636" s="244">
        <v>2013</v>
      </c>
      <c r="E636" s="245" t="s">
        <v>12</v>
      </c>
      <c r="F636" s="240">
        <v>1368017.91221872</v>
      </c>
      <c r="G636" s="240" t="s">
        <v>1755</v>
      </c>
      <c r="H636" s="240" t="s">
        <v>12</v>
      </c>
      <c r="I636" s="240">
        <v>1368017.91221872</v>
      </c>
      <c r="J636" s="240">
        <v>0</v>
      </c>
      <c r="K636" s="240">
        <v>0</v>
      </c>
      <c r="L636" s="240">
        <v>0</v>
      </c>
      <c r="M636" s="240">
        <v>0</v>
      </c>
      <c r="N636" s="240" t="s">
        <v>12</v>
      </c>
      <c r="O636" s="240">
        <v>1368017.91221872</v>
      </c>
      <c r="P636" s="240">
        <v>0</v>
      </c>
      <c r="Q636" s="240">
        <v>0</v>
      </c>
      <c r="R636" s="240">
        <v>1368017.91221872</v>
      </c>
      <c r="S636" s="240">
        <v>0</v>
      </c>
      <c r="T636" s="245" t="s">
        <v>12</v>
      </c>
      <c r="U636" s="245" t="s">
        <v>316</v>
      </c>
      <c r="V636" s="245" t="s">
        <v>316</v>
      </c>
      <c r="W636" s="245" t="s">
        <v>777</v>
      </c>
      <c r="X636" s="245" t="s">
        <v>12</v>
      </c>
      <c r="Y636" s="245" t="s">
        <v>1491</v>
      </c>
      <c r="Z636" s="245" t="s">
        <v>320</v>
      </c>
      <c r="AA636" s="247">
        <v>93562</v>
      </c>
      <c r="AB636" s="245" t="s">
        <v>1492</v>
      </c>
      <c r="AC636" s="245" t="s">
        <v>201</v>
      </c>
      <c r="AD636" s="245" t="s">
        <v>327</v>
      </c>
      <c r="AE636" s="245" t="s">
        <v>12</v>
      </c>
    </row>
    <row r="637" spans="2:31" ht="15" customHeight="1" x14ac:dyDescent="0.35">
      <c r="B637" s="244">
        <v>104503</v>
      </c>
      <c r="C637" s="245" t="s">
        <v>1493</v>
      </c>
      <c r="D637" s="244">
        <v>2013</v>
      </c>
      <c r="E637" s="245" t="s">
        <v>12</v>
      </c>
      <c r="F637" s="240">
        <v>1275394.5385110001</v>
      </c>
      <c r="G637" s="240" t="s">
        <v>1755</v>
      </c>
      <c r="H637" s="240" t="s">
        <v>12</v>
      </c>
      <c r="I637" s="240">
        <v>0</v>
      </c>
      <c r="J637" s="240">
        <v>0</v>
      </c>
      <c r="K637" s="240">
        <v>1192898.0699110001</v>
      </c>
      <c r="L637" s="240">
        <v>82496.468599999993</v>
      </c>
      <c r="M637" s="240">
        <v>0</v>
      </c>
      <c r="N637" s="240" t="s">
        <v>12</v>
      </c>
      <c r="O637" s="240">
        <v>0</v>
      </c>
      <c r="P637" s="240">
        <v>1192898.0699110001</v>
      </c>
      <c r="Q637" s="240">
        <v>0</v>
      </c>
      <c r="R637" s="240">
        <v>1192898.0699110001</v>
      </c>
      <c r="S637" s="240">
        <v>82496.468599999906</v>
      </c>
      <c r="T637" s="245" t="s">
        <v>12</v>
      </c>
      <c r="U637" s="245" t="s">
        <v>316</v>
      </c>
      <c r="V637" s="245" t="s">
        <v>317</v>
      </c>
      <c r="W637" s="245" t="s">
        <v>350</v>
      </c>
      <c r="X637" s="245" t="s">
        <v>12</v>
      </c>
      <c r="Y637" s="245" t="s">
        <v>2100</v>
      </c>
      <c r="Z637" s="245" t="s">
        <v>445</v>
      </c>
      <c r="AA637" s="247">
        <v>75201</v>
      </c>
      <c r="AB637" s="245" t="s">
        <v>1495</v>
      </c>
      <c r="AC637" s="245" t="s">
        <v>394</v>
      </c>
      <c r="AD637" s="245" t="s">
        <v>395</v>
      </c>
      <c r="AE637" s="245" t="s">
        <v>12</v>
      </c>
    </row>
    <row r="638" spans="2:31" ht="15" customHeight="1" x14ac:dyDescent="0.35">
      <c r="B638" s="244">
        <v>104568</v>
      </c>
      <c r="C638" s="245" t="s">
        <v>1884</v>
      </c>
      <c r="D638" s="244">
        <v>2013</v>
      </c>
      <c r="E638" s="245" t="s">
        <v>12</v>
      </c>
      <c r="F638" s="240">
        <v>24949.151172000002</v>
      </c>
      <c r="G638" s="240" t="s">
        <v>1755</v>
      </c>
      <c r="H638" s="240" t="s">
        <v>12</v>
      </c>
      <c r="I638" s="240">
        <v>0</v>
      </c>
      <c r="J638" s="240">
        <v>0</v>
      </c>
      <c r="K638" s="240">
        <v>23278.939972</v>
      </c>
      <c r="L638" s="240">
        <v>1670.2112</v>
      </c>
      <c r="M638" s="240">
        <v>0</v>
      </c>
      <c r="N638" s="240" t="s">
        <v>12</v>
      </c>
      <c r="O638" s="240">
        <v>0</v>
      </c>
      <c r="P638" s="240">
        <v>0</v>
      </c>
      <c r="Q638" s="240">
        <v>0</v>
      </c>
      <c r="R638" s="240">
        <v>0</v>
      </c>
      <c r="S638" s="240">
        <v>24949.151172000002</v>
      </c>
      <c r="T638" s="245" t="s">
        <v>12</v>
      </c>
      <c r="U638" s="245" t="s">
        <v>2049</v>
      </c>
      <c r="V638" s="245" t="s">
        <v>317</v>
      </c>
      <c r="W638" s="245" t="s">
        <v>340</v>
      </c>
      <c r="X638" s="245" t="s">
        <v>12</v>
      </c>
      <c r="Y638" s="245" t="s">
        <v>919</v>
      </c>
      <c r="Z638" s="245" t="s">
        <v>320</v>
      </c>
      <c r="AA638" s="247">
        <v>94080</v>
      </c>
      <c r="AB638" s="245" t="s">
        <v>446</v>
      </c>
      <c r="AC638" s="245" t="s">
        <v>394</v>
      </c>
      <c r="AD638" s="245" t="s">
        <v>395</v>
      </c>
      <c r="AE638" s="245" t="s">
        <v>12</v>
      </c>
    </row>
    <row r="639" spans="2:31" ht="15" customHeight="1" x14ac:dyDescent="0.35">
      <c r="B639" s="244">
        <v>2060</v>
      </c>
      <c r="C639" s="245" t="s">
        <v>2022</v>
      </c>
      <c r="D639" s="244">
        <v>2013</v>
      </c>
      <c r="E639" s="245" t="s">
        <v>12</v>
      </c>
      <c r="F639" s="240">
        <v>1520417.22878458</v>
      </c>
      <c r="G639" s="240" t="s">
        <v>1755</v>
      </c>
      <c r="H639" s="240" t="s">
        <v>12</v>
      </c>
      <c r="I639" s="240">
        <v>0</v>
      </c>
      <c r="J639" s="240">
        <v>0</v>
      </c>
      <c r="K639" s="240">
        <v>0</v>
      </c>
      <c r="L639" s="240">
        <v>0</v>
      </c>
      <c r="M639" s="240">
        <v>1520417.22878458</v>
      </c>
      <c r="N639" s="240" t="s">
        <v>12</v>
      </c>
      <c r="O639" s="240">
        <v>0</v>
      </c>
      <c r="P639" s="240">
        <v>0</v>
      </c>
      <c r="Q639" s="240">
        <v>1519920.85778458</v>
      </c>
      <c r="R639" s="240">
        <v>1519920.85778458</v>
      </c>
      <c r="S639" s="240">
        <v>496.37100000004301</v>
      </c>
      <c r="T639" s="245" t="s">
        <v>12</v>
      </c>
      <c r="U639" s="245" t="s">
        <v>316</v>
      </c>
      <c r="V639" s="245" t="s">
        <v>317</v>
      </c>
      <c r="W639" s="245" t="s">
        <v>430</v>
      </c>
      <c r="X639" s="245" t="s">
        <v>12</v>
      </c>
      <c r="Y639" s="245" t="s">
        <v>460</v>
      </c>
      <c r="Z639" s="245" t="s">
        <v>320</v>
      </c>
      <c r="AA639" s="247">
        <v>92101</v>
      </c>
      <c r="AB639" s="245" t="s">
        <v>321</v>
      </c>
      <c r="AC639" s="245" t="s">
        <v>322</v>
      </c>
      <c r="AD639" s="245" t="s">
        <v>323</v>
      </c>
      <c r="AE639" s="245" t="s">
        <v>12</v>
      </c>
    </row>
    <row r="640" spans="2:31" ht="15" customHeight="1" x14ac:dyDescent="0.35">
      <c r="B640" s="244">
        <v>104610</v>
      </c>
      <c r="C640" s="245" t="s">
        <v>1497</v>
      </c>
      <c r="D640" s="244">
        <v>2013</v>
      </c>
      <c r="E640" s="245" t="s">
        <v>12</v>
      </c>
      <c r="F640" s="240">
        <v>12314.7950368</v>
      </c>
      <c r="G640" s="240" t="s">
        <v>1755</v>
      </c>
      <c r="H640" s="240" t="s">
        <v>12</v>
      </c>
      <c r="I640" s="240">
        <v>12314.7950368</v>
      </c>
      <c r="J640" s="240">
        <v>0</v>
      </c>
      <c r="K640" s="240">
        <v>0</v>
      </c>
      <c r="L640" s="240">
        <v>0</v>
      </c>
      <c r="M640" s="240">
        <v>0</v>
      </c>
      <c r="N640" s="240" t="s">
        <v>12</v>
      </c>
      <c r="O640" s="240">
        <v>0</v>
      </c>
      <c r="P640" s="240">
        <v>0</v>
      </c>
      <c r="Q640" s="240">
        <v>0</v>
      </c>
      <c r="R640" s="240">
        <v>0</v>
      </c>
      <c r="S640" s="240">
        <v>12314.7950368</v>
      </c>
      <c r="T640" s="245" t="s">
        <v>12</v>
      </c>
      <c r="U640" s="245" t="s">
        <v>317</v>
      </c>
      <c r="V640" s="245" t="s">
        <v>317</v>
      </c>
      <c r="W640" s="245" t="s">
        <v>12</v>
      </c>
      <c r="X640" s="245" t="s">
        <v>12</v>
      </c>
      <c r="Y640" s="245" t="s">
        <v>540</v>
      </c>
      <c r="Z640" s="245" t="s">
        <v>320</v>
      </c>
      <c r="AA640" s="247">
        <v>95354</v>
      </c>
      <c r="AB640" s="245" t="s">
        <v>673</v>
      </c>
      <c r="AC640" s="245" t="s">
        <v>201</v>
      </c>
      <c r="AD640" s="245" t="s">
        <v>327</v>
      </c>
      <c r="AE640" s="245" t="s">
        <v>12</v>
      </c>
    </row>
    <row r="641" spans="2:31" ht="15" customHeight="1" x14ac:dyDescent="0.35">
      <c r="B641" s="244">
        <v>104091</v>
      </c>
      <c r="C641" s="245" t="s">
        <v>1498</v>
      </c>
      <c r="D641" s="244">
        <v>2013</v>
      </c>
      <c r="E641" s="245" t="s">
        <v>12</v>
      </c>
      <c r="F641" s="240">
        <v>283198.679527884</v>
      </c>
      <c r="G641" s="240" t="s">
        <v>1755</v>
      </c>
      <c r="H641" s="240" t="s">
        <v>12</v>
      </c>
      <c r="I641" s="240">
        <v>283198.679527884</v>
      </c>
      <c r="J641" s="240">
        <v>0</v>
      </c>
      <c r="K641" s="240">
        <v>0</v>
      </c>
      <c r="L641" s="240">
        <v>0</v>
      </c>
      <c r="M641" s="240">
        <v>0</v>
      </c>
      <c r="N641" s="240" t="s">
        <v>12</v>
      </c>
      <c r="O641" s="240">
        <v>283167.17268404301</v>
      </c>
      <c r="P641" s="240">
        <v>0</v>
      </c>
      <c r="Q641" s="240">
        <v>0</v>
      </c>
      <c r="R641" s="240">
        <v>283167.17268404301</v>
      </c>
      <c r="S641" s="240">
        <v>31.506843841169001</v>
      </c>
      <c r="T641" s="245" t="s">
        <v>12</v>
      </c>
      <c r="U641" s="245" t="s">
        <v>316</v>
      </c>
      <c r="V641" s="245" t="s">
        <v>316</v>
      </c>
      <c r="W641" s="245" t="s">
        <v>690</v>
      </c>
      <c r="X641" s="245" t="s">
        <v>12</v>
      </c>
      <c r="Y641" s="245" t="s">
        <v>1167</v>
      </c>
      <c r="Z641" s="245" t="s">
        <v>320</v>
      </c>
      <c r="AA641" s="247">
        <v>93224</v>
      </c>
      <c r="AB641" s="245" t="s">
        <v>342</v>
      </c>
      <c r="AC641" s="245" t="s">
        <v>343</v>
      </c>
      <c r="AD641" s="245" t="s">
        <v>344</v>
      </c>
      <c r="AE641" s="245" t="s">
        <v>12</v>
      </c>
    </row>
    <row r="642" spans="2:31" ht="15" customHeight="1" x14ac:dyDescent="0.35">
      <c r="B642" s="244">
        <v>101315</v>
      </c>
      <c r="C642" s="245" t="s">
        <v>1499</v>
      </c>
      <c r="D642" s="244">
        <v>2013</v>
      </c>
      <c r="E642" s="245" t="s">
        <v>12</v>
      </c>
      <c r="F642" s="240">
        <v>46275.360604850503</v>
      </c>
      <c r="G642" s="240" t="s">
        <v>1755</v>
      </c>
      <c r="H642" s="240" t="s">
        <v>12</v>
      </c>
      <c r="I642" s="240">
        <v>46275.360604850503</v>
      </c>
      <c r="J642" s="240">
        <v>0</v>
      </c>
      <c r="K642" s="240">
        <v>0</v>
      </c>
      <c r="L642" s="240">
        <v>0</v>
      </c>
      <c r="M642" s="240">
        <v>0</v>
      </c>
      <c r="N642" s="240" t="s">
        <v>12</v>
      </c>
      <c r="O642" s="240">
        <v>46275.360604850503</v>
      </c>
      <c r="P642" s="240">
        <v>0</v>
      </c>
      <c r="Q642" s="240">
        <v>0</v>
      </c>
      <c r="R642" s="240">
        <v>46275.360604850503</v>
      </c>
      <c r="S642" s="240">
        <v>0</v>
      </c>
      <c r="T642" s="245" t="s">
        <v>12</v>
      </c>
      <c r="U642" s="245" t="s">
        <v>316</v>
      </c>
      <c r="V642" s="245" t="s">
        <v>316</v>
      </c>
      <c r="W642" s="245" t="s">
        <v>2128</v>
      </c>
      <c r="X642" s="245" t="s">
        <v>12</v>
      </c>
      <c r="Y642" s="245" t="s">
        <v>843</v>
      </c>
      <c r="Z642" s="245" t="s">
        <v>320</v>
      </c>
      <c r="AA642" s="247">
        <v>95334</v>
      </c>
      <c r="AB642" s="245" t="s">
        <v>1263</v>
      </c>
      <c r="AC642" s="245" t="s">
        <v>201</v>
      </c>
      <c r="AD642" s="245" t="s">
        <v>327</v>
      </c>
      <c r="AE642" s="245" t="s">
        <v>12</v>
      </c>
    </row>
    <row r="643" spans="2:31" ht="15" customHeight="1" x14ac:dyDescent="0.35">
      <c r="B643" s="244">
        <v>104202</v>
      </c>
      <c r="C643" s="245" t="s">
        <v>1507</v>
      </c>
      <c r="D643" s="244">
        <v>2013</v>
      </c>
      <c r="E643" s="245" t="s">
        <v>12</v>
      </c>
      <c r="F643" s="240">
        <v>11012.661465151201</v>
      </c>
      <c r="G643" s="240" t="s">
        <v>1755</v>
      </c>
      <c r="H643" s="240" t="s">
        <v>12</v>
      </c>
      <c r="I643" s="240">
        <v>11012.661465151201</v>
      </c>
      <c r="J643" s="240">
        <v>0</v>
      </c>
      <c r="K643" s="240">
        <v>0</v>
      </c>
      <c r="L643" s="240">
        <v>0</v>
      </c>
      <c r="M643" s="240">
        <v>0</v>
      </c>
      <c r="N643" s="240" t="s">
        <v>12</v>
      </c>
      <c r="O643" s="240">
        <v>0</v>
      </c>
      <c r="P643" s="240">
        <v>0</v>
      </c>
      <c r="Q643" s="240">
        <v>0</v>
      </c>
      <c r="R643" s="240">
        <v>0</v>
      </c>
      <c r="S643" s="240">
        <v>11012.661465151201</v>
      </c>
      <c r="T643" s="245" t="s">
        <v>12</v>
      </c>
      <c r="U643" s="245" t="s">
        <v>317</v>
      </c>
      <c r="V643" s="245" t="s">
        <v>317</v>
      </c>
      <c r="W643" s="245" t="s">
        <v>12</v>
      </c>
      <c r="X643" s="245" t="s">
        <v>12</v>
      </c>
      <c r="Y643" s="245" t="s">
        <v>1508</v>
      </c>
      <c r="Z643" s="245" t="s">
        <v>320</v>
      </c>
      <c r="AA643" s="247">
        <v>92316</v>
      </c>
      <c r="AB643" s="245" t="s">
        <v>1242</v>
      </c>
      <c r="AC643" s="245" t="s">
        <v>201</v>
      </c>
      <c r="AD643" s="245" t="s">
        <v>327</v>
      </c>
      <c r="AE643" s="245" t="s">
        <v>12</v>
      </c>
    </row>
    <row r="644" spans="2:31" ht="15" customHeight="1" x14ac:dyDescent="0.35">
      <c r="B644" s="244">
        <v>104615</v>
      </c>
      <c r="C644" s="245" t="s">
        <v>1509</v>
      </c>
      <c r="D644" s="244">
        <v>2013</v>
      </c>
      <c r="E644" s="245" t="s">
        <v>12</v>
      </c>
      <c r="F644" s="240">
        <v>12977.5190109621</v>
      </c>
      <c r="G644" s="240" t="s">
        <v>1755</v>
      </c>
      <c r="H644" s="240" t="s">
        <v>12</v>
      </c>
      <c r="I644" s="240">
        <v>12977.5190109621</v>
      </c>
      <c r="J644" s="240">
        <v>0</v>
      </c>
      <c r="K644" s="240">
        <v>0</v>
      </c>
      <c r="L644" s="240">
        <v>0</v>
      </c>
      <c r="M644" s="240">
        <v>0</v>
      </c>
      <c r="N644" s="240" t="s">
        <v>12</v>
      </c>
      <c r="O644" s="240">
        <v>0</v>
      </c>
      <c r="P644" s="240">
        <v>0</v>
      </c>
      <c r="Q644" s="240">
        <v>0</v>
      </c>
      <c r="R644" s="240">
        <v>0</v>
      </c>
      <c r="S644" s="240">
        <v>12977.5190109621</v>
      </c>
      <c r="T644" s="245" t="s">
        <v>12</v>
      </c>
      <c r="U644" s="245" t="s">
        <v>317</v>
      </c>
      <c r="V644" s="245" t="s">
        <v>317</v>
      </c>
      <c r="W644" s="245" t="s">
        <v>12</v>
      </c>
      <c r="X644" s="245" t="s">
        <v>12</v>
      </c>
      <c r="Y644" s="245" t="s">
        <v>1510</v>
      </c>
      <c r="Z644" s="245" t="s">
        <v>320</v>
      </c>
      <c r="AA644" s="247">
        <v>91942</v>
      </c>
      <c r="AB644" s="245" t="s">
        <v>684</v>
      </c>
      <c r="AC644" s="245" t="s">
        <v>201</v>
      </c>
      <c r="AD644" s="245" t="s">
        <v>327</v>
      </c>
      <c r="AE644" s="245" t="s">
        <v>12</v>
      </c>
    </row>
    <row r="645" spans="2:31" ht="15" customHeight="1" x14ac:dyDescent="0.35">
      <c r="B645" s="244">
        <v>104454</v>
      </c>
      <c r="C645" s="245" t="s">
        <v>2023</v>
      </c>
      <c r="D645" s="244">
        <v>2013</v>
      </c>
      <c r="E645" s="245" t="s">
        <v>12</v>
      </c>
      <c r="F645" s="240">
        <v>76640.966165999896</v>
      </c>
      <c r="G645" s="240" t="s">
        <v>1755</v>
      </c>
      <c r="H645" s="240" t="s">
        <v>12</v>
      </c>
      <c r="I645" s="240">
        <v>1367.9661659999899</v>
      </c>
      <c r="J645" s="240">
        <v>75273</v>
      </c>
      <c r="K645" s="240">
        <v>0</v>
      </c>
      <c r="L645" s="240">
        <v>0</v>
      </c>
      <c r="M645" s="240">
        <v>0</v>
      </c>
      <c r="N645" s="240" t="s">
        <v>12</v>
      </c>
      <c r="O645" s="240">
        <v>0</v>
      </c>
      <c r="P645" s="240">
        <v>0</v>
      </c>
      <c r="Q645" s="240">
        <v>0</v>
      </c>
      <c r="R645" s="240">
        <v>0</v>
      </c>
      <c r="S645" s="240">
        <v>76640.966165999896</v>
      </c>
      <c r="T645" s="245" t="s">
        <v>12</v>
      </c>
      <c r="U645" s="245" t="s">
        <v>316</v>
      </c>
      <c r="V645" s="245" t="s">
        <v>317</v>
      </c>
      <c r="W645" s="245" t="s">
        <v>430</v>
      </c>
      <c r="X645" s="245" t="s">
        <v>12</v>
      </c>
      <c r="Y645" s="245" t="s">
        <v>915</v>
      </c>
      <c r="Z645" s="245" t="s">
        <v>320</v>
      </c>
      <c r="AA645" s="247">
        <v>96007</v>
      </c>
      <c r="AB645" s="245" t="s">
        <v>411</v>
      </c>
      <c r="AC645" s="245" t="s">
        <v>201</v>
      </c>
      <c r="AD645" s="245" t="s">
        <v>354</v>
      </c>
      <c r="AE645" s="245" t="s">
        <v>12</v>
      </c>
    </row>
    <row r="646" spans="2:31" ht="15" customHeight="1" x14ac:dyDescent="0.35">
      <c r="B646" s="244">
        <v>104325</v>
      </c>
      <c r="C646" s="245" t="s">
        <v>1512</v>
      </c>
      <c r="D646" s="244">
        <v>2013</v>
      </c>
      <c r="E646" s="245" t="s">
        <v>12</v>
      </c>
      <c r="F646" s="240">
        <v>8264.0968680000005</v>
      </c>
      <c r="G646" s="240" t="s">
        <v>1755</v>
      </c>
      <c r="H646" s="240" t="s">
        <v>12</v>
      </c>
      <c r="I646" s="240">
        <v>8264.0968680000005</v>
      </c>
      <c r="J646" s="240">
        <v>0</v>
      </c>
      <c r="K646" s="240">
        <v>0</v>
      </c>
      <c r="L646" s="240">
        <v>0</v>
      </c>
      <c r="M646" s="240">
        <v>0</v>
      </c>
      <c r="N646" s="240" t="s">
        <v>12</v>
      </c>
      <c r="O646" s="240">
        <v>0</v>
      </c>
      <c r="P646" s="240">
        <v>0</v>
      </c>
      <c r="Q646" s="240">
        <v>0</v>
      </c>
      <c r="R646" s="240">
        <v>0</v>
      </c>
      <c r="S646" s="240">
        <v>8264.0968680000005</v>
      </c>
      <c r="T646" s="245" t="s">
        <v>12</v>
      </c>
      <c r="U646" s="245" t="s">
        <v>317</v>
      </c>
      <c r="V646" s="245" t="s">
        <v>317</v>
      </c>
      <c r="W646" s="245" t="s">
        <v>12</v>
      </c>
      <c r="X646" s="245" t="s">
        <v>12</v>
      </c>
      <c r="Y646" s="245" t="s">
        <v>371</v>
      </c>
      <c r="Z646" s="245" t="s">
        <v>320</v>
      </c>
      <c r="AA646" s="247">
        <v>94553</v>
      </c>
      <c r="AB646" s="245" t="s">
        <v>853</v>
      </c>
      <c r="AC646" s="245" t="s">
        <v>201</v>
      </c>
      <c r="AD646" s="245" t="s">
        <v>327</v>
      </c>
      <c r="AE646" s="245" t="s">
        <v>12</v>
      </c>
    </row>
    <row r="647" spans="2:31" ht="15" customHeight="1" x14ac:dyDescent="0.35">
      <c r="B647" s="244">
        <v>3081</v>
      </c>
      <c r="C647" s="245" t="s">
        <v>2158</v>
      </c>
      <c r="D647" s="244">
        <v>2013</v>
      </c>
      <c r="E647" s="245" t="s">
        <v>12</v>
      </c>
      <c r="F647" s="240">
        <v>263882.997157996</v>
      </c>
      <c r="G647" s="240" t="s">
        <v>1755</v>
      </c>
      <c r="H647" s="240" t="s">
        <v>12</v>
      </c>
      <c r="I647" s="240">
        <v>0</v>
      </c>
      <c r="J647" s="240">
        <v>0</v>
      </c>
      <c r="K647" s="240">
        <v>0</v>
      </c>
      <c r="L647" s="240">
        <v>0</v>
      </c>
      <c r="M647" s="240">
        <v>263882.997157996</v>
      </c>
      <c r="N647" s="240" t="s">
        <v>12</v>
      </c>
      <c r="O647" s="240">
        <v>0</v>
      </c>
      <c r="P647" s="240">
        <v>0</v>
      </c>
      <c r="Q647" s="240">
        <v>176505.022011853</v>
      </c>
      <c r="R647" s="240">
        <v>176505.022011853</v>
      </c>
      <c r="S647" s="240">
        <v>87377.975146144003</v>
      </c>
      <c r="T647" s="245" t="s">
        <v>12</v>
      </c>
      <c r="U647" s="245" t="s">
        <v>316</v>
      </c>
      <c r="V647" s="245" t="s">
        <v>317</v>
      </c>
      <c r="W647" s="245" t="s">
        <v>430</v>
      </c>
      <c r="X647" s="245" t="s">
        <v>12</v>
      </c>
      <c r="Y647" s="245" t="s">
        <v>460</v>
      </c>
      <c r="Z647" s="245" t="s">
        <v>320</v>
      </c>
      <c r="AA647" s="247">
        <v>90120</v>
      </c>
      <c r="AB647" s="245" t="s">
        <v>321</v>
      </c>
      <c r="AC647" s="245" t="s">
        <v>322</v>
      </c>
      <c r="AD647" s="245" t="s">
        <v>323</v>
      </c>
      <c r="AE647" s="245" t="s">
        <v>12</v>
      </c>
    </row>
    <row r="648" spans="2:31" ht="15" customHeight="1" x14ac:dyDescent="0.35">
      <c r="B648" s="244">
        <v>100914</v>
      </c>
      <c r="C648" s="245" t="s">
        <v>1807</v>
      </c>
      <c r="D648" s="244">
        <v>2013</v>
      </c>
      <c r="E648" s="245" t="s">
        <v>12</v>
      </c>
      <c r="F648" s="240">
        <v>4191584.6824813802</v>
      </c>
      <c r="G648" s="240" t="s">
        <v>1755</v>
      </c>
      <c r="H648" s="240" t="s">
        <v>12</v>
      </c>
      <c r="I648" s="240">
        <v>4191584.6824813802</v>
      </c>
      <c r="J648" s="240">
        <v>0</v>
      </c>
      <c r="K648" s="240">
        <v>0</v>
      </c>
      <c r="L648" s="240">
        <v>0</v>
      </c>
      <c r="M648" s="240">
        <v>0</v>
      </c>
      <c r="N648" s="240" t="s">
        <v>12</v>
      </c>
      <c r="O648" s="240">
        <v>4190685.8607844901</v>
      </c>
      <c r="P648" s="240">
        <v>0</v>
      </c>
      <c r="Q648" s="240">
        <v>0</v>
      </c>
      <c r="R648" s="240">
        <v>4190685.8607844901</v>
      </c>
      <c r="S648" s="240">
        <v>898.82169688493002</v>
      </c>
      <c r="T648" s="245" t="s">
        <v>12</v>
      </c>
      <c r="U648" s="245" t="s">
        <v>316</v>
      </c>
      <c r="V648" s="245" t="s">
        <v>316</v>
      </c>
      <c r="W648" s="245" t="s">
        <v>2115</v>
      </c>
      <c r="X648" s="245" t="s">
        <v>12</v>
      </c>
      <c r="Y648" s="245" t="s">
        <v>371</v>
      </c>
      <c r="Z648" s="245" t="s">
        <v>320</v>
      </c>
      <c r="AA648" s="247">
        <v>94553</v>
      </c>
      <c r="AB648" s="245" t="s">
        <v>391</v>
      </c>
      <c r="AC648" s="245" t="s">
        <v>1145</v>
      </c>
      <c r="AD648" s="245" t="s">
        <v>1146</v>
      </c>
      <c r="AE648" s="245" t="s">
        <v>12</v>
      </c>
    </row>
    <row r="649" spans="2:31" ht="15" customHeight="1" x14ac:dyDescent="0.35">
      <c r="B649" s="244">
        <v>104051</v>
      </c>
      <c r="C649" s="245" t="s">
        <v>1514</v>
      </c>
      <c r="D649" s="244">
        <v>2013</v>
      </c>
      <c r="E649" s="245" t="s">
        <v>12</v>
      </c>
      <c r="F649" s="240">
        <v>11699423.662518</v>
      </c>
      <c r="G649" s="240" t="s">
        <v>1755</v>
      </c>
      <c r="H649" s="240" t="s">
        <v>12</v>
      </c>
      <c r="I649" s="240">
        <v>0</v>
      </c>
      <c r="J649" s="240">
        <v>0</v>
      </c>
      <c r="K649" s="240">
        <v>11019716.488918001</v>
      </c>
      <c r="L649" s="240">
        <v>679707.17359999905</v>
      </c>
      <c r="M649" s="240">
        <v>0</v>
      </c>
      <c r="N649" s="240" t="s">
        <v>12</v>
      </c>
      <c r="O649" s="240">
        <v>0</v>
      </c>
      <c r="P649" s="240">
        <v>11019716.488918001</v>
      </c>
      <c r="Q649" s="240">
        <v>0</v>
      </c>
      <c r="R649" s="240">
        <v>11019716.488918001</v>
      </c>
      <c r="S649" s="240">
        <v>679707.17359999905</v>
      </c>
      <c r="T649" s="245" t="s">
        <v>12</v>
      </c>
      <c r="U649" s="245" t="s">
        <v>1889</v>
      </c>
      <c r="V649" s="245" t="s">
        <v>317</v>
      </c>
      <c r="W649" s="245" t="s">
        <v>340</v>
      </c>
      <c r="X649" s="245" t="s">
        <v>12</v>
      </c>
      <c r="Y649" s="245" t="s">
        <v>444</v>
      </c>
      <c r="Z649" s="245" t="s">
        <v>445</v>
      </c>
      <c r="AA649" s="247">
        <v>77002</v>
      </c>
      <c r="AB649" s="245" t="s">
        <v>450</v>
      </c>
      <c r="AC649" s="245" t="s">
        <v>394</v>
      </c>
      <c r="AD649" s="245" t="s">
        <v>395</v>
      </c>
      <c r="AE649" s="245" t="s">
        <v>12</v>
      </c>
    </row>
    <row r="650" spans="2:31" ht="15" customHeight="1" x14ac:dyDescent="0.35">
      <c r="B650" s="244">
        <v>104511</v>
      </c>
      <c r="C650" s="245" t="s">
        <v>1516</v>
      </c>
      <c r="D650" s="244">
        <v>2013</v>
      </c>
      <c r="E650" s="245" t="s">
        <v>12</v>
      </c>
      <c r="F650" s="240">
        <v>117383.345279999</v>
      </c>
      <c r="G650" s="240" t="s">
        <v>1755</v>
      </c>
      <c r="H650" s="240" t="s">
        <v>12</v>
      </c>
      <c r="I650" s="240">
        <v>0</v>
      </c>
      <c r="J650" s="240">
        <v>0</v>
      </c>
      <c r="K650" s="240">
        <v>117383.34527999999</v>
      </c>
      <c r="L650" s="240">
        <v>0</v>
      </c>
      <c r="M650" s="240">
        <v>0</v>
      </c>
      <c r="N650" s="240" t="s">
        <v>12</v>
      </c>
      <c r="O650" s="240">
        <v>0</v>
      </c>
      <c r="P650" s="240">
        <v>117383.345279999</v>
      </c>
      <c r="Q650" s="240">
        <v>0</v>
      </c>
      <c r="R650" s="240">
        <v>117383.345279999</v>
      </c>
      <c r="S650" s="240">
        <v>0</v>
      </c>
      <c r="T650" s="245" t="s">
        <v>12</v>
      </c>
      <c r="U650" s="245" t="s">
        <v>316</v>
      </c>
      <c r="V650" s="245" t="s">
        <v>317</v>
      </c>
      <c r="W650" s="245" t="s">
        <v>2121</v>
      </c>
      <c r="X650" s="245" t="s">
        <v>12</v>
      </c>
      <c r="Y650" s="245" t="s">
        <v>578</v>
      </c>
      <c r="Z650" s="245" t="s">
        <v>320</v>
      </c>
      <c r="AA650" s="247">
        <v>93722</v>
      </c>
      <c r="AB650" s="245" t="s">
        <v>450</v>
      </c>
      <c r="AC650" s="245" t="s">
        <v>394</v>
      </c>
      <c r="AD650" s="245" t="s">
        <v>395</v>
      </c>
      <c r="AE650" s="245" t="s">
        <v>12</v>
      </c>
    </row>
    <row r="651" spans="2:31" ht="15" customHeight="1" x14ac:dyDescent="0.35">
      <c r="B651" s="244">
        <v>104329</v>
      </c>
      <c r="C651" s="245" t="s">
        <v>1517</v>
      </c>
      <c r="D651" s="244">
        <v>2013</v>
      </c>
      <c r="E651" s="245" t="s">
        <v>12</v>
      </c>
      <c r="F651" s="240">
        <v>25214.7042795999</v>
      </c>
      <c r="G651" s="240" t="s">
        <v>1755</v>
      </c>
      <c r="H651" s="240" t="s">
        <v>12</v>
      </c>
      <c r="I651" s="240">
        <v>25214.7042795999</v>
      </c>
      <c r="J651" s="240">
        <v>0</v>
      </c>
      <c r="K651" s="240">
        <v>0</v>
      </c>
      <c r="L651" s="240">
        <v>0</v>
      </c>
      <c r="M651" s="240">
        <v>0</v>
      </c>
      <c r="N651" s="240" t="s">
        <v>12</v>
      </c>
      <c r="O651" s="240">
        <v>25214.7042795999</v>
      </c>
      <c r="P651" s="240">
        <v>0</v>
      </c>
      <c r="Q651" s="240">
        <v>0</v>
      </c>
      <c r="R651" s="240">
        <v>25214.7042795999</v>
      </c>
      <c r="S651" s="240">
        <v>0</v>
      </c>
      <c r="T651" s="245" t="s">
        <v>12</v>
      </c>
      <c r="U651" s="245" t="s">
        <v>316</v>
      </c>
      <c r="V651" s="245" t="s">
        <v>316</v>
      </c>
      <c r="W651" s="245" t="s">
        <v>825</v>
      </c>
      <c r="X651" s="245" t="s">
        <v>12</v>
      </c>
      <c r="Y651" s="245" t="s">
        <v>1122</v>
      </c>
      <c r="Z651" s="245" t="s">
        <v>320</v>
      </c>
      <c r="AA651" s="247">
        <v>90280</v>
      </c>
      <c r="AB651" s="245" t="s">
        <v>628</v>
      </c>
      <c r="AC651" s="245" t="s">
        <v>201</v>
      </c>
      <c r="AD651" s="245" t="s">
        <v>327</v>
      </c>
      <c r="AE651" s="245" t="s">
        <v>12</v>
      </c>
    </row>
    <row r="652" spans="2:31" ht="15" customHeight="1" x14ac:dyDescent="0.35">
      <c r="B652" s="244">
        <v>100038</v>
      </c>
      <c r="C652" s="245" t="s">
        <v>2159</v>
      </c>
      <c r="D652" s="244">
        <v>2013</v>
      </c>
      <c r="E652" s="245" t="s">
        <v>12</v>
      </c>
      <c r="F652" s="240">
        <v>0</v>
      </c>
      <c r="G652" s="240" t="s">
        <v>1755</v>
      </c>
      <c r="H652" s="240" t="s">
        <v>12</v>
      </c>
      <c r="I652" s="240">
        <v>0</v>
      </c>
      <c r="J652" s="240">
        <v>0</v>
      </c>
      <c r="K652" s="240">
        <v>0</v>
      </c>
      <c r="L652" s="240">
        <v>0</v>
      </c>
      <c r="M652" s="240">
        <v>0</v>
      </c>
      <c r="N652" s="240" t="s">
        <v>12</v>
      </c>
      <c r="O652" s="240">
        <v>0</v>
      </c>
      <c r="P652" s="240">
        <v>0</v>
      </c>
      <c r="Q652" s="240">
        <v>0</v>
      </c>
      <c r="R652" s="240">
        <v>0</v>
      </c>
      <c r="S652" s="240">
        <v>0</v>
      </c>
      <c r="T652" s="245" t="s">
        <v>12</v>
      </c>
      <c r="U652" s="245" t="s">
        <v>317</v>
      </c>
      <c r="V652" s="245" t="s">
        <v>317</v>
      </c>
      <c r="W652" s="245" t="s">
        <v>12</v>
      </c>
      <c r="X652" s="245" t="s">
        <v>12</v>
      </c>
      <c r="Y652" s="245" t="s">
        <v>2160</v>
      </c>
      <c r="Z652" s="245" t="s">
        <v>320</v>
      </c>
      <c r="AA652" s="247">
        <v>96137</v>
      </c>
      <c r="AB652" s="245" t="s">
        <v>411</v>
      </c>
      <c r="AC652" s="245" t="s">
        <v>201</v>
      </c>
      <c r="AD652" s="245" t="s">
        <v>354</v>
      </c>
      <c r="AE652" s="245" t="s">
        <v>12</v>
      </c>
    </row>
    <row r="653" spans="2:31" ht="15" customHeight="1" x14ac:dyDescent="0.35">
      <c r="B653" s="244">
        <v>100005</v>
      </c>
      <c r="C653" s="245" t="s">
        <v>2161</v>
      </c>
      <c r="D653" s="244">
        <v>2013</v>
      </c>
      <c r="E653" s="245" t="s">
        <v>12</v>
      </c>
      <c r="F653" s="240">
        <v>0</v>
      </c>
      <c r="G653" s="240" t="s">
        <v>1755</v>
      </c>
      <c r="H653" s="240" t="s">
        <v>12</v>
      </c>
      <c r="I653" s="240">
        <v>0</v>
      </c>
      <c r="J653" s="240">
        <v>0</v>
      </c>
      <c r="K653" s="240">
        <v>0</v>
      </c>
      <c r="L653" s="240">
        <v>0</v>
      </c>
      <c r="M653" s="240">
        <v>0</v>
      </c>
      <c r="N653" s="240" t="s">
        <v>12</v>
      </c>
      <c r="O653" s="240">
        <v>0</v>
      </c>
      <c r="P653" s="240">
        <v>0</v>
      </c>
      <c r="Q653" s="240">
        <v>0</v>
      </c>
      <c r="R653" s="240">
        <v>0</v>
      </c>
      <c r="S653" s="240">
        <v>0</v>
      </c>
      <c r="T653" s="245" t="s">
        <v>12</v>
      </c>
      <c r="U653" s="245" t="s">
        <v>317</v>
      </c>
      <c r="V653" s="245" t="s">
        <v>317</v>
      </c>
      <c r="W653" s="245" t="s">
        <v>12</v>
      </c>
      <c r="X653" s="245" t="s">
        <v>12</v>
      </c>
      <c r="Y653" s="245" t="s">
        <v>410</v>
      </c>
      <c r="Z653" s="245" t="s">
        <v>320</v>
      </c>
      <c r="AA653" s="247">
        <v>94565</v>
      </c>
      <c r="AB653" s="245" t="s">
        <v>352</v>
      </c>
      <c r="AC653" s="245" t="s">
        <v>201</v>
      </c>
      <c r="AD653" s="245" t="s">
        <v>354</v>
      </c>
      <c r="AE653" s="245" t="s">
        <v>12</v>
      </c>
    </row>
    <row r="654" spans="2:31" ht="15" customHeight="1" x14ac:dyDescent="0.35">
      <c r="B654" s="244">
        <v>100004</v>
      </c>
      <c r="C654" s="245" t="s">
        <v>2162</v>
      </c>
      <c r="D654" s="244">
        <v>2013</v>
      </c>
      <c r="E654" s="245" t="s">
        <v>12</v>
      </c>
      <c r="F654" s="240">
        <v>0</v>
      </c>
      <c r="G654" s="240" t="s">
        <v>1755</v>
      </c>
      <c r="H654" s="240" t="s">
        <v>12</v>
      </c>
      <c r="I654" s="240">
        <v>0</v>
      </c>
      <c r="J654" s="240">
        <v>0</v>
      </c>
      <c r="K654" s="240">
        <v>0</v>
      </c>
      <c r="L654" s="240">
        <v>0</v>
      </c>
      <c r="M654" s="240">
        <v>0</v>
      </c>
      <c r="N654" s="240" t="s">
        <v>12</v>
      </c>
      <c r="O654" s="240">
        <v>0</v>
      </c>
      <c r="P654" s="240">
        <v>0</v>
      </c>
      <c r="Q654" s="240">
        <v>0</v>
      </c>
      <c r="R654" s="240">
        <v>0</v>
      </c>
      <c r="S654" s="240">
        <v>0</v>
      </c>
      <c r="T654" s="245" t="s">
        <v>12</v>
      </c>
      <c r="U654" s="245" t="s">
        <v>317</v>
      </c>
      <c r="V654" s="245" t="s">
        <v>317</v>
      </c>
      <c r="W654" s="245" t="s">
        <v>12</v>
      </c>
      <c r="X654" s="245" t="s">
        <v>12</v>
      </c>
      <c r="Y654" s="245" t="s">
        <v>693</v>
      </c>
      <c r="Z654" s="245" t="s">
        <v>320</v>
      </c>
      <c r="AA654" s="247">
        <v>93230</v>
      </c>
      <c r="AB654" s="245" t="s">
        <v>352</v>
      </c>
      <c r="AC654" s="245" t="s">
        <v>201</v>
      </c>
      <c r="AD654" s="245" t="s">
        <v>354</v>
      </c>
      <c r="AE654" s="245" t="s">
        <v>12</v>
      </c>
    </row>
    <row r="655" spans="2:31" ht="15" customHeight="1" x14ac:dyDescent="0.35">
      <c r="B655" s="244">
        <v>100006</v>
      </c>
      <c r="C655" s="245" t="s">
        <v>2163</v>
      </c>
      <c r="D655" s="244">
        <v>2013</v>
      </c>
      <c r="E655" s="245" t="s">
        <v>12</v>
      </c>
      <c r="F655" s="240">
        <v>0</v>
      </c>
      <c r="G655" s="240" t="s">
        <v>1755</v>
      </c>
      <c r="H655" s="240" t="s">
        <v>12</v>
      </c>
      <c r="I655" s="240">
        <v>0</v>
      </c>
      <c r="J655" s="240">
        <v>0</v>
      </c>
      <c r="K655" s="240">
        <v>0</v>
      </c>
      <c r="L655" s="240">
        <v>0</v>
      </c>
      <c r="M655" s="240">
        <v>0</v>
      </c>
      <c r="N655" s="240" t="s">
        <v>12</v>
      </c>
      <c r="O655" s="240">
        <v>0</v>
      </c>
      <c r="P655" s="240">
        <v>0</v>
      </c>
      <c r="Q655" s="240">
        <v>0</v>
      </c>
      <c r="R655" s="240">
        <v>0</v>
      </c>
      <c r="S655" s="240">
        <v>0</v>
      </c>
      <c r="T655" s="245" t="s">
        <v>12</v>
      </c>
      <c r="U655" s="245" t="s">
        <v>317</v>
      </c>
      <c r="V655" s="245" t="s">
        <v>317</v>
      </c>
      <c r="W655" s="245" t="s">
        <v>12</v>
      </c>
      <c r="X655" s="245" t="s">
        <v>12</v>
      </c>
      <c r="Y655" s="245" t="s">
        <v>410</v>
      </c>
      <c r="Z655" s="245" t="s">
        <v>320</v>
      </c>
      <c r="AA655" s="247">
        <v>94565</v>
      </c>
      <c r="AB655" s="245" t="s">
        <v>352</v>
      </c>
      <c r="AC655" s="245" t="s">
        <v>201</v>
      </c>
      <c r="AD655" s="245" t="s">
        <v>354</v>
      </c>
      <c r="AE655" s="245" t="s">
        <v>12</v>
      </c>
    </row>
    <row r="656" spans="2:31" ht="15" customHeight="1" x14ac:dyDescent="0.35">
      <c r="B656" s="244">
        <v>100009</v>
      </c>
      <c r="C656" s="245" t="s">
        <v>2164</v>
      </c>
      <c r="D656" s="244">
        <v>2013</v>
      </c>
      <c r="E656" s="245" t="s">
        <v>12</v>
      </c>
      <c r="F656" s="240">
        <v>0</v>
      </c>
      <c r="G656" s="240" t="s">
        <v>1755</v>
      </c>
      <c r="H656" s="240" t="s">
        <v>12</v>
      </c>
      <c r="I656" s="240">
        <v>0</v>
      </c>
      <c r="J656" s="240">
        <v>0</v>
      </c>
      <c r="K656" s="240">
        <v>0</v>
      </c>
      <c r="L656" s="240">
        <v>0</v>
      </c>
      <c r="M656" s="240">
        <v>0</v>
      </c>
      <c r="N656" s="240" t="s">
        <v>12</v>
      </c>
      <c r="O656" s="240">
        <v>0</v>
      </c>
      <c r="P656" s="240">
        <v>0</v>
      </c>
      <c r="Q656" s="240">
        <v>0</v>
      </c>
      <c r="R656" s="240">
        <v>0</v>
      </c>
      <c r="S656" s="240">
        <v>0</v>
      </c>
      <c r="T656" s="245" t="s">
        <v>12</v>
      </c>
      <c r="U656" s="245" t="s">
        <v>317</v>
      </c>
      <c r="V656" s="245" t="s">
        <v>317</v>
      </c>
      <c r="W656" s="245" t="s">
        <v>12</v>
      </c>
      <c r="X656" s="245" t="s">
        <v>12</v>
      </c>
      <c r="Y656" s="245" t="s">
        <v>2165</v>
      </c>
      <c r="Z656" s="245" t="s">
        <v>320</v>
      </c>
      <c r="AA656" s="247">
        <v>94565</v>
      </c>
      <c r="AB656" s="245" t="s">
        <v>352</v>
      </c>
      <c r="AC656" s="245" t="s">
        <v>201</v>
      </c>
      <c r="AD656" s="245" t="s">
        <v>354</v>
      </c>
      <c r="AE656" s="245" t="s">
        <v>12</v>
      </c>
    </row>
    <row r="657" spans="2:31" ht="15" customHeight="1" x14ac:dyDescent="0.35">
      <c r="B657" s="244">
        <v>101224</v>
      </c>
      <c r="C657" s="245" t="s">
        <v>2166</v>
      </c>
      <c r="D657" s="244">
        <v>2013</v>
      </c>
      <c r="E657" s="245" t="s">
        <v>12</v>
      </c>
      <c r="F657" s="240">
        <v>0</v>
      </c>
      <c r="G657" s="240" t="s">
        <v>1755</v>
      </c>
      <c r="H657" s="240" t="s">
        <v>12</v>
      </c>
      <c r="I657" s="240">
        <v>0</v>
      </c>
      <c r="J657" s="240">
        <v>0</v>
      </c>
      <c r="K657" s="240">
        <v>0</v>
      </c>
      <c r="L657" s="240">
        <v>0</v>
      </c>
      <c r="M657" s="240">
        <v>0</v>
      </c>
      <c r="N657" s="240" t="s">
        <v>12</v>
      </c>
      <c r="O657" s="240">
        <v>0</v>
      </c>
      <c r="P657" s="240">
        <v>0</v>
      </c>
      <c r="Q657" s="240">
        <v>0</v>
      </c>
      <c r="R657" s="240">
        <v>0</v>
      </c>
      <c r="S657" s="240">
        <v>0</v>
      </c>
      <c r="T657" s="245" t="s">
        <v>12</v>
      </c>
      <c r="U657" s="245" t="s">
        <v>317</v>
      </c>
      <c r="V657" s="245" t="s">
        <v>317</v>
      </c>
      <c r="W657" s="245" t="s">
        <v>12</v>
      </c>
      <c r="X657" s="245" t="s">
        <v>12</v>
      </c>
      <c r="Y657" s="245" t="s">
        <v>647</v>
      </c>
      <c r="Z657" s="245" t="s">
        <v>320</v>
      </c>
      <c r="AA657" s="247">
        <v>94509</v>
      </c>
      <c r="AB657" s="245" t="s">
        <v>352</v>
      </c>
      <c r="AC657" s="245" t="s">
        <v>201</v>
      </c>
      <c r="AD657" s="245" t="s">
        <v>354</v>
      </c>
      <c r="AE657" s="245" t="s">
        <v>12</v>
      </c>
    </row>
    <row r="658" spans="2:31" ht="15" customHeight="1" x14ac:dyDescent="0.35">
      <c r="B658" s="244">
        <v>100008</v>
      </c>
      <c r="C658" s="245" t="s">
        <v>2167</v>
      </c>
      <c r="D658" s="244">
        <v>2013</v>
      </c>
      <c r="E658" s="245" t="s">
        <v>12</v>
      </c>
      <c r="F658" s="240">
        <v>0</v>
      </c>
      <c r="G658" s="240" t="s">
        <v>1755</v>
      </c>
      <c r="H658" s="240" t="s">
        <v>12</v>
      </c>
      <c r="I658" s="240">
        <v>0</v>
      </c>
      <c r="J658" s="240">
        <v>0</v>
      </c>
      <c r="K658" s="240">
        <v>0</v>
      </c>
      <c r="L658" s="240">
        <v>0</v>
      </c>
      <c r="M658" s="240">
        <v>0</v>
      </c>
      <c r="N658" s="240" t="s">
        <v>12</v>
      </c>
      <c r="O658" s="240">
        <v>0</v>
      </c>
      <c r="P658" s="240">
        <v>0</v>
      </c>
      <c r="Q658" s="240">
        <v>0</v>
      </c>
      <c r="R658" s="240">
        <v>0</v>
      </c>
      <c r="S658" s="240">
        <v>0</v>
      </c>
      <c r="T658" s="245" t="s">
        <v>12</v>
      </c>
      <c r="U658" s="245" t="s">
        <v>317</v>
      </c>
      <c r="V658" s="245" t="s">
        <v>317</v>
      </c>
      <c r="W658" s="245" t="s">
        <v>12</v>
      </c>
      <c r="X658" s="245" t="s">
        <v>12</v>
      </c>
      <c r="Y658" s="245" t="s">
        <v>647</v>
      </c>
      <c r="Z658" s="245" t="s">
        <v>320</v>
      </c>
      <c r="AA658" s="247">
        <v>94509</v>
      </c>
      <c r="AB658" s="245" t="s">
        <v>352</v>
      </c>
      <c r="AC658" s="245" t="s">
        <v>201</v>
      </c>
      <c r="AD658" s="245" t="s">
        <v>354</v>
      </c>
      <c r="AE658" s="245" t="s">
        <v>12</v>
      </c>
    </row>
    <row r="659" spans="2:31" ht="15" customHeight="1" x14ac:dyDescent="0.35">
      <c r="B659" s="244">
        <v>104614</v>
      </c>
      <c r="C659" s="245" t="s">
        <v>1808</v>
      </c>
      <c r="D659" s="244">
        <v>2013</v>
      </c>
      <c r="E659" s="245" t="s">
        <v>12</v>
      </c>
      <c r="F659" s="240">
        <v>18736.952841599999</v>
      </c>
      <c r="G659" s="240" t="s">
        <v>1755</v>
      </c>
      <c r="H659" s="240" t="s">
        <v>12</v>
      </c>
      <c r="I659" s="240">
        <v>18736.952841599999</v>
      </c>
      <c r="J659" s="240">
        <v>0</v>
      </c>
      <c r="K659" s="240">
        <v>0</v>
      </c>
      <c r="L659" s="240">
        <v>0</v>
      </c>
      <c r="M659" s="240">
        <v>0</v>
      </c>
      <c r="N659" s="240" t="s">
        <v>12</v>
      </c>
      <c r="O659" s="240">
        <v>0</v>
      </c>
      <c r="P659" s="240">
        <v>0</v>
      </c>
      <c r="Q659" s="240">
        <v>0</v>
      </c>
      <c r="R659" s="240">
        <v>0</v>
      </c>
      <c r="S659" s="240">
        <v>18736.952841599999</v>
      </c>
      <c r="T659" s="245" t="s">
        <v>12</v>
      </c>
      <c r="U659" s="245" t="s">
        <v>317</v>
      </c>
      <c r="V659" s="245" t="s">
        <v>317</v>
      </c>
      <c r="W659" s="245" t="s">
        <v>12</v>
      </c>
      <c r="X659" s="245" t="s">
        <v>12</v>
      </c>
      <c r="Y659" s="245" t="s">
        <v>746</v>
      </c>
      <c r="Z659" s="245" t="s">
        <v>320</v>
      </c>
      <c r="AA659" s="247">
        <v>92509</v>
      </c>
      <c r="AB659" s="245" t="s">
        <v>1520</v>
      </c>
      <c r="AC659" s="245" t="s">
        <v>201</v>
      </c>
      <c r="AD659" s="245" t="s">
        <v>327</v>
      </c>
      <c r="AE659" s="245" t="s">
        <v>12</v>
      </c>
    </row>
    <row r="660" spans="2:31" ht="15" customHeight="1" x14ac:dyDescent="0.35">
      <c r="B660" s="244">
        <v>100090</v>
      </c>
      <c r="C660" s="245" t="s">
        <v>1521</v>
      </c>
      <c r="D660" s="244">
        <v>2013</v>
      </c>
      <c r="E660" s="245" t="s">
        <v>12</v>
      </c>
      <c r="F660" s="240">
        <v>72266.91</v>
      </c>
      <c r="G660" s="240" t="s">
        <v>1755</v>
      </c>
      <c r="H660" s="240" t="s">
        <v>12</v>
      </c>
      <c r="I660" s="240">
        <v>388.91</v>
      </c>
      <c r="J660" s="240">
        <v>71878</v>
      </c>
      <c r="K660" s="240">
        <v>0</v>
      </c>
      <c r="L660" s="240">
        <v>0</v>
      </c>
      <c r="M660" s="240">
        <v>0</v>
      </c>
      <c r="N660" s="240" t="s">
        <v>12</v>
      </c>
      <c r="O660" s="240">
        <v>0</v>
      </c>
      <c r="P660" s="240">
        <v>0</v>
      </c>
      <c r="Q660" s="240">
        <v>0</v>
      </c>
      <c r="R660" s="240">
        <v>0</v>
      </c>
      <c r="S660" s="240">
        <v>72266.91</v>
      </c>
      <c r="T660" s="245" t="s">
        <v>12</v>
      </c>
      <c r="U660" s="245" t="s">
        <v>316</v>
      </c>
      <c r="V660" s="245" t="s">
        <v>317</v>
      </c>
      <c r="W660" s="245" t="s">
        <v>2115</v>
      </c>
      <c r="X660" s="245" t="s">
        <v>12</v>
      </c>
      <c r="Y660" s="245" t="s">
        <v>915</v>
      </c>
      <c r="Z660" s="245" t="s">
        <v>320</v>
      </c>
      <c r="AA660" s="247">
        <v>96007</v>
      </c>
      <c r="AB660" s="245" t="s">
        <v>771</v>
      </c>
      <c r="AC660" s="245" t="s">
        <v>201</v>
      </c>
      <c r="AD660" s="245" t="s">
        <v>327</v>
      </c>
      <c r="AE660" s="245" t="s">
        <v>12</v>
      </c>
    </row>
    <row r="661" spans="2:31" ht="15" customHeight="1" x14ac:dyDescent="0.35">
      <c r="B661" s="244">
        <v>104449</v>
      </c>
      <c r="C661" s="245" t="s">
        <v>1886</v>
      </c>
      <c r="D661" s="244">
        <v>2013</v>
      </c>
      <c r="E661" s="245" t="s">
        <v>12</v>
      </c>
      <c r="F661" s="240">
        <v>13544.1595418241</v>
      </c>
      <c r="G661" s="240" t="s">
        <v>1755</v>
      </c>
      <c r="H661" s="240" t="s">
        <v>12</v>
      </c>
      <c r="I661" s="240">
        <v>279.159541824114</v>
      </c>
      <c r="J661" s="240">
        <v>13265</v>
      </c>
      <c r="K661" s="240">
        <v>0</v>
      </c>
      <c r="L661" s="240">
        <v>0</v>
      </c>
      <c r="M661" s="240">
        <v>0</v>
      </c>
      <c r="N661" s="240" t="s">
        <v>12</v>
      </c>
      <c r="O661" s="240">
        <v>0</v>
      </c>
      <c r="P661" s="240">
        <v>0</v>
      </c>
      <c r="Q661" s="240">
        <v>0</v>
      </c>
      <c r="R661" s="240">
        <v>0</v>
      </c>
      <c r="S661" s="240">
        <v>13544.1595418241</v>
      </c>
      <c r="T661" s="245" t="s">
        <v>12</v>
      </c>
      <c r="U661" s="245" t="s">
        <v>317</v>
      </c>
      <c r="V661" s="245" t="s">
        <v>317</v>
      </c>
      <c r="W661" s="245" t="s">
        <v>12</v>
      </c>
      <c r="X661" s="245" t="s">
        <v>12</v>
      </c>
      <c r="Y661" s="245" t="s">
        <v>1635</v>
      </c>
      <c r="Z661" s="245" t="s">
        <v>320</v>
      </c>
      <c r="AA661" s="247">
        <v>95521</v>
      </c>
      <c r="AB661" s="245" t="s">
        <v>771</v>
      </c>
      <c r="AC661" s="245" t="s">
        <v>201</v>
      </c>
      <c r="AD661" s="245" t="s">
        <v>327</v>
      </c>
      <c r="AE661" s="245" t="s">
        <v>12</v>
      </c>
    </row>
    <row r="662" spans="2:31" ht="15" customHeight="1" x14ac:dyDescent="0.35">
      <c r="B662" s="244">
        <v>100043</v>
      </c>
      <c r="C662" s="245" t="s">
        <v>1522</v>
      </c>
      <c r="D662" s="244">
        <v>2013</v>
      </c>
      <c r="E662" s="245" t="s">
        <v>12</v>
      </c>
      <c r="F662" s="240">
        <v>234136.19093653301</v>
      </c>
      <c r="G662" s="240" t="s">
        <v>1755</v>
      </c>
      <c r="H662" s="240" t="s">
        <v>12</v>
      </c>
      <c r="I662" s="240">
        <v>4905.1909365329002</v>
      </c>
      <c r="J662" s="240">
        <v>229231</v>
      </c>
      <c r="K662" s="240">
        <v>0</v>
      </c>
      <c r="L662" s="240">
        <v>0</v>
      </c>
      <c r="M662" s="240">
        <v>0</v>
      </c>
      <c r="N662" s="240" t="s">
        <v>12</v>
      </c>
      <c r="O662" s="240">
        <v>0</v>
      </c>
      <c r="P662" s="240">
        <v>0</v>
      </c>
      <c r="Q662" s="240">
        <v>0</v>
      </c>
      <c r="R662" s="240">
        <v>0</v>
      </c>
      <c r="S662" s="240">
        <v>234136.19093653301</v>
      </c>
      <c r="T662" s="245" t="s">
        <v>12</v>
      </c>
      <c r="U662" s="245" t="s">
        <v>316</v>
      </c>
      <c r="V662" s="245" t="s">
        <v>317</v>
      </c>
      <c r="W662" s="245" t="s">
        <v>2115</v>
      </c>
      <c r="X662" s="245" t="s">
        <v>12</v>
      </c>
      <c r="Y662" s="245" t="s">
        <v>562</v>
      </c>
      <c r="Z662" s="245" t="s">
        <v>320</v>
      </c>
      <c r="AA662" s="247">
        <v>96013</v>
      </c>
      <c r="AB662" s="245" t="s">
        <v>771</v>
      </c>
      <c r="AC662" s="245" t="s">
        <v>201</v>
      </c>
      <c r="AD662" s="245" t="s">
        <v>327</v>
      </c>
      <c r="AE662" s="245" t="s">
        <v>12</v>
      </c>
    </row>
    <row r="663" spans="2:31" ht="15" customHeight="1" x14ac:dyDescent="0.35">
      <c r="B663" s="244">
        <v>101680</v>
      </c>
      <c r="C663" s="245" t="s">
        <v>1523</v>
      </c>
      <c r="D663" s="244">
        <v>2013</v>
      </c>
      <c r="E663" s="245" t="s">
        <v>12</v>
      </c>
      <c r="F663" s="240">
        <v>224172.734835999</v>
      </c>
      <c r="G663" s="240" t="s">
        <v>1755</v>
      </c>
      <c r="H663" s="240" t="s">
        <v>12</v>
      </c>
      <c r="I663" s="240">
        <v>5552.7348359999896</v>
      </c>
      <c r="J663" s="240">
        <v>218620</v>
      </c>
      <c r="K663" s="240">
        <v>0</v>
      </c>
      <c r="L663" s="240">
        <v>0</v>
      </c>
      <c r="M663" s="240">
        <v>0</v>
      </c>
      <c r="N663" s="240" t="s">
        <v>12</v>
      </c>
      <c r="O663" s="240">
        <v>0</v>
      </c>
      <c r="P663" s="240">
        <v>0</v>
      </c>
      <c r="Q663" s="240">
        <v>0</v>
      </c>
      <c r="R663" s="240">
        <v>0</v>
      </c>
      <c r="S663" s="240">
        <v>224172.734835999</v>
      </c>
      <c r="T663" s="245" t="s">
        <v>12</v>
      </c>
      <c r="U663" s="245" t="s">
        <v>316</v>
      </c>
      <c r="V663" s="245" t="s">
        <v>317</v>
      </c>
      <c r="W663" s="245" t="s">
        <v>2115</v>
      </c>
      <c r="X663" s="245" t="s">
        <v>12</v>
      </c>
      <c r="Y663" s="245" t="s">
        <v>873</v>
      </c>
      <c r="Z663" s="245" t="s">
        <v>320</v>
      </c>
      <c r="AA663" s="247">
        <v>95648</v>
      </c>
      <c r="AB663" s="245" t="s">
        <v>771</v>
      </c>
      <c r="AC663" s="245" t="s">
        <v>201</v>
      </c>
      <c r="AD663" s="245" t="s">
        <v>327</v>
      </c>
      <c r="AE663" s="245" t="s">
        <v>12</v>
      </c>
    </row>
    <row r="664" spans="2:31" ht="15" customHeight="1" x14ac:dyDescent="0.35">
      <c r="B664" s="244">
        <v>101378</v>
      </c>
      <c r="C664" s="245" t="s">
        <v>1524</v>
      </c>
      <c r="D664" s="244">
        <v>2013</v>
      </c>
      <c r="E664" s="245" t="s">
        <v>12</v>
      </c>
      <c r="F664" s="240">
        <v>339464.99216999899</v>
      </c>
      <c r="G664" s="240" t="s">
        <v>1755</v>
      </c>
      <c r="H664" s="240" t="s">
        <v>12</v>
      </c>
      <c r="I664" s="240">
        <v>5024.9921700000004</v>
      </c>
      <c r="J664" s="240">
        <v>334440</v>
      </c>
      <c r="K664" s="240">
        <v>0</v>
      </c>
      <c r="L664" s="240">
        <v>0</v>
      </c>
      <c r="M664" s="240">
        <v>0</v>
      </c>
      <c r="N664" s="240" t="s">
        <v>12</v>
      </c>
      <c r="O664" s="240">
        <v>0</v>
      </c>
      <c r="P664" s="240">
        <v>0</v>
      </c>
      <c r="Q664" s="240">
        <v>0</v>
      </c>
      <c r="R664" s="240">
        <v>0</v>
      </c>
      <c r="S664" s="240">
        <v>339464.99216999899</v>
      </c>
      <c r="T664" s="245" t="s">
        <v>12</v>
      </c>
      <c r="U664" s="245" t="s">
        <v>316</v>
      </c>
      <c r="V664" s="245" t="s">
        <v>317</v>
      </c>
      <c r="W664" s="245" t="s">
        <v>2115</v>
      </c>
      <c r="X664" s="245" t="s">
        <v>12</v>
      </c>
      <c r="Y664" s="245" t="s">
        <v>1525</v>
      </c>
      <c r="Z664" s="245" t="s">
        <v>320</v>
      </c>
      <c r="AA664" s="247">
        <v>95971</v>
      </c>
      <c r="AB664" s="245" t="s">
        <v>771</v>
      </c>
      <c r="AC664" s="245" t="s">
        <v>201</v>
      </c>
      <c r="AD664" s="245" t="s">
        <v>327</v>
      </c>
      <c r="AE664" s="245" t="s">
        <v>12</v>
      </c>
    </row>
    <row r="665" spans="2:31" ht="15" customHeight="1" x14ac:dyDescent="0.35">
      <c r="B665" s="244">
        <v>101681</v>
      </c>
      <c r="C665" s="245" t="s">
        <v>1526</v>
      </c>
      <c r="D665" s="244">
        <v>2013</v>
      </c>
      <c r="E665" s="245" t="s">
        <v>12</v>
      </c>
      <c r="F665" s="240">
        <v>44647.218412759903</v>
      </c>
      <c r="G665" s="240" t="s">
        <v>1755</v>
      </c>
      <c r="H665" s="240" t="s">
        <v>12</v>
      </c>
      <c r="I665" s="240">
        <v>920.21841275998202</v>
      </c>
      <c r="J665" s="240">
        <v>43727</v>
      </c>
      <c r="K665" s="240">
        <v>0</v>
      </c>
      <c r="L665" s="240">
        <v>0</v>
      </c>
      <c r="M665" s="240">
        <v>0</v>
      </c>
      <c r="N665" s="240" t="s">
        <v>12</v>
      </c>
      <c r="O665" s="240">
        <v>0</v>
      </c>
      <c r="P665" s="240">
        <v>0</v>
      </c>
      <c r="Q665" s="240">
        <v>0</v>
      </c>
      <c r="R665" s="240">
        <v>0</v>
      </c>
      <c r="S665" s="240">
        <v>44647.218412759903</v>
      </c>
      <c r="T665" s="245" t="s">
        <v>12</v>
      </c>
      <c r="U665" s="245" t="s">
        <v>316</v>
      </c>
      <c r="V665" s="245" t="s">
        <v>317</v>
      </c>
      <c r="W665" s="245" t="s">
        <v>2115</v>
      </c>
      <c r="X665" s="245" t="s">
        <v>12</v>
      </c>
      <c r="Y665" s="245" t="s">
        <v>751</v>
      </c>
      <c r="Z665" s="245" t="s">
        <v>320</v>
      </c>
      <c r="AA665" s="247">
        <v>96019</v>
      </c>
      <c r="AB665" s="245" t="s">
        <v>771</v>
      </c>
      <c r="AC665" s="245" t="s">
        <v>201</v>
      </c>
      <c r="AD665" s="245" t="s">
        <v>327</v>
      </c>
      <c r="AE665" s="245" t="s">
        <v>12</v>
      </c>
    </row>
    <row r="666" spans="2:31" ht="15" customHeight="1" x14ac:dyDescent="0.35">
      <c r="B666" s="244">
        <v>101682</v>
      </c>
      <c r="C666" s="245" t="s">
        <v>1527</v>
      </c>
      <c r="D666" s="244">
        <v>2013</v>
      </c>
      <c r="E666" s="245" t="s">
        <v>12</v>
      </c>
      <c r="F666" s="240">
        <v>116843.266990232</v>
      </c>
      <c r="G666" s="240" t="s">
        <v>1755</v>
      </c>
      <c r="H666" s="240" t="s">
        <v>12</v>
      </c>
      <c r="I666" s="240">
        <v>2408.2669902325902</v>
      </c>
      <c r="J666" s="240">
        <v>114435</v>
      </c>
      <c r="K666" s="240">
        <v>0</v>
      </c>
      <c r="L666" s="240">
        <v>0</v>
      </c>
      <c r="M666" s="240">
        <v>0</v>
      </c>
      <c r="N666" s="240" t="s">
        <v>12</v>
      </c>
      <c r="O666" s="240">
        <v>0</v>
      </c>
      <c r="P666" s="240">
        <v>0</v>
      </c>
      <c r="Q666" s="240">
        <v>0</v>
      </c>
      <c r="R666" s="240">
        <v>0</v>
      </c>
      <c r="S666" s="240">
        <v>116843.266990232</v>
      </c>
      <c r="T666" s="245" t="s">
        <v>12</v>
      </c>
      <c r="U666" s="245" t="s">
        <v>316</v>
      </c>
      <c r="V666" s="245" t="s">
        <v>317</v>
      </c>
      <c r="W666" s="245" t="s">
        <v>2115</v>
      </c>
      <c r="X666" s="245" t="s">
        <v>12</v>
      </c>
      <c r="Y666" s="245" t="s">
        <v>1528</v>
      </c>
      <c r="Z666" s="245" t="s">
        <v>320</v>
      </c>
      <c r="AA666" s="247">
        <v>95370</v>
      </c>
      <c r="AB666" s="245" t="s">
        <v>771</v>
      </c>
      <c r="AC666" s="245" t="s">
        <v>201</v>
      </c>
      <c r="AD666" s="245" t="s">
        <v>327</v>
      </c>
      <c r="AE666" s="245" t="s">
        <v>12</v>
      </c>
    </row>
    <row r="667" spans="2:31" ht="15" customHeight="1" x14ac:dyDescent="0.35">
      <c r="B667" s="244">
        <v>2438</v>
      </c>
      <c r="C667" s="245" t="s">
        <v>2024</v>
      </c>
      <c r="D667" s="244">
        <v>2013</v>
      </c>
      <c r="E667" s="245" t="s">
        <v>12</v>
      </c>
      <c r="F667" s="240">
        <v>92543.298479999896</v>
      </c>
      <c r="G667" s="240" t="s">
        <v>1755</v>
      </c>
      <c r="H667" s="240" t="s">
        <v>12</v>
      </c>
      <c r="I667" s="240">
        <v>0</v>
      </c>
      <c r="J667" s="240">
        <v>0</v>
      </c>
      <c r="K667" s="240">
        <v>0</v>
      </c>
      <c r="L667" s="240">
        <v>0</v>
      </c>
      <c r="M667" s="240">
        <v>92543.298479999896</v>
      </c>
      <c r="N667" s="240" t="s">
        <v>12</v>
      </c>
      <c r="O667" s="240">
        <v>0</v>
      </c>
      <c r="P667" s="240">
        <v>0</v>
      </c>
      <c r="Q667" s="240">
        <v>92543.298479999896</v>
      </c>
      <c r="R667" s="240">
        <v>92543.298479999896</v>
      </c>
      <c r="S667" s="240">
        <v>0</v>
      </c>
      <c r="T667" s="245" t="s">
        <v>12</v>
      </c>
      <c r="U667" s="245" t="s">
        <v>316</v>
      </c>
      <c r="V667" s="245" t="s">
        <v>317</v>
      </c>
      <c r="W667" s="245" t="s">
        <v>350</v>
      </c>
      <c r="X667" s="245" t="s">
        <v>12</v>
      </c>
      <c r="Y667" s="245" t="s">
        <v>2168</v>
      </c>
      <c r="Z667" s="245" t="s">
        <v>1231</v>
      </c>
      <c r="AA667" s="247">
        <v>89146</v>
      </c>
      <c r="AB667" s="245" t="s">
        <v>560</v>
      </c>
      <c r="AC667" s="245" t="s">
        <v>322</v>
      </c>
      <c r="AD667" s="245" t="s">
        <v>323</v>
      </c>
      <c r="AE667" s="245" t="s">
        <v>12</v>
      </c>
    </row>
    <row r="668" spans="2:31" ht="15" customHeight="1" x14ac:dyDescent="0.35">
      <c r="B668" s="244">
        <v>101178</v>
      </c>
      <c r="C668" s="245" t="s">
        <v>2025</v>
      </c>
      <c r="D668" s="244">
        <v>2013</v>
      </c>
      <c r="E668" s="245" t="s">
        <v>12</v>
      </c>
      <c r="F668" s="240">
        <v>108710.991403712</v>
      </c>
      <c r="G668" s="240" t="s">
        <v>1755</v>
      </c>
      <c r="H668" s="240" t="s">
        <v>12</v>
      </c>
      <c r="I668" s="240">
        <v>2116.9914037120002</v>
      </c>
      <c r="J668" s="240">
        <v>106594</v>
      </c>
      <c r="K668" s="240">
        <v>0</v>
      </c>
      <c r="L668" s="240">
        <v>0</v>
      </c>
      <c r="M668" s="240">
        <v>0</v>
      </c>
      <c r="N668" s="240" t="s">
        <v>12</v>
      </c>
      <c r="O668" s="240">
        <v>0</v>
      </c>
      <c r="P668" s="240">
        <v>0</v>
      </c>
      <c r="Q668" s="240">
        <v>0</v>
      </c>
      <c r="R668" s="240">
        <v>0</v>
      </c>
      <c r="S668" s="240">
        <v>108710.991403712</v>
      </c>
      <c r="T668" s="245" t="s">
        <v>12</v>
      </c>
      <c r="U668" s="245" t="s">
        <v>316</v>
      </c>
      <c r="V668" s="245" t="s">
        <v>317</v>
      </c>
      <c r="W668" s="245" t="s">
        <v>2115</v>
      </c>
      <c r="X668" s="245" t="s">
        <v>12</v>
      </c>
      <c r="Y668" s="245" t="s">
        <v>1505</v>
      </c>
      <c r="Z668" s="245" t="s">
        <v>320</v>
      </c>
      <c r="AA668" s="247">
        <v>93270</v>
      </c>
      <c r="AB668" s="245" t="s">
        <v>771</v>
      </c>
      <c r="AC668" s="245" t="s">
        <v>201</v>
      </c>
      <c r="AD668" s="245" t="s">
        <v>458</v>
      </c>
      <c r="AE668" s="245" t="s">
        <v>12</v>
      </c>
    </row>
    <row r="669" spans="2:31" ht="15" customHeight="1" x14ac:dyDescent="0.35">
      <c r="B669" s="244">
        <v>104487</v>
      </c>
      <c r="C669" s="245" t="s">
        <v>2101</v>
      </c>
      <c r="D669" s="244">
        <v>2013</v>
      </c>
      <c r="E669" s="245" t="s">
        <v>12</v>
      </c>
      <c r="F669" s="240">
        <v>18058.282347592001</v>
      </c>
      <c r="G669" s="240" t="s">
        <v>1755</v>
      </c>
      <c r="H669" s="240" t="s">
        <v>12</v>
      </c>
      <c r="I669" s="240">
        <v>11600.182347591999</v>
      </c>
      <c r="J669" s="240">
        <v>6458.1</v>
      </c>
      <c r="K669" s="240">
        <v>0</v>
      </c>
      <c r="L669" s="240">
        <v>0</v>
      </c>
      <c r="M669" s="240">
        <v>0</v>
      </c>
      <c r="N669" s="240" t="s">
        <v>12</v>
      </c>
      <c r="O669" s="240">
        <v>0</v>
      </c>
      <c r="P669" s="240">
        <v>0</v>
      </c>
      <c r="Q669" s="240">
        <v>0</v>
      </c>
      <c r="R669" s="240">
        <v>0</v>
      </c>
      <c r="S669" s="240">
        <v>18058.282347592001</v>
      </c>
      <c r="T669" s="245" t="s">
        <v>12</v>
      </c>
      <c r="U669" s="245" t="s">
        <v>317</v>
      </c>
      <c r="V669" s="245" t="s">
        <v>317</v>
      </c>
      <c r="W669" s="245" t="s">
        <v>12</v>
      </c>
      <c r="X669" s="245" t="s">
        <v>12</v>
      </c>
      <c r="Y669" s="245" t="s">
        <v>433</v>
      </c>
      <c r="Z669" s="245" t="s">
        <v>320</v>
      </c>
      <c r="AA669" s="247">
        <v>95654</v>
      </c>
      <c r="AB669" s="245" t="s">
        <v>434</v>
      </c>
      <c r="AC669" s="245" t="s">
        <v>201</v>
      </c>
      <c r="AD669" s="245" t="s">
        <v>327</v>
      </c>
      <c r="AE669" s="245" t="s">
        <v>12</v>
      </c>
    </row>
    <row r="670" spans="2:31" ht="15" customHeight="1" x14ac:dyDescent="0.35">
      <c r="B670" s="244">
        <v>104090</v>
      </c>
      <c r="C670" s="245" t="s">
        <v>1533</v>
      </c>
      <c r="D670" s="244">
        <v>2013</v>
      </c>
      <c r="E670" s="245" t="s">
        <v>12</v>
      </c>
      <c r="F670" s="240">
        <v>35635.499898000002</v>
      </c>
      <c r="G670" s="240" t="s">
        <v>1755</v>
      </c>
      <c r="H670" s="240" t="s">
        <v>12</v>
      </c>
      <c r="I670" s="240">
        <v>35635.499898000002</v>
      </c>
      <c r="J670" s="240">
        <v>0</v>
      </c>
      <c r="K670" s="240">
        <v>0</v>
      </c>
      <c r="L670" s="240">
        <v>0</v>
      </c>
      <c r="M670" s="240">
        <v>0</v>
      </c>
      <c r="N670" s="240" t="s">
        <v>12</v>
      </c>
      <c r="O670" s="240">
        <v>34033.457498000003</v>
      </c>
      <c r="P670" s="240">
        <v>0</v>
      </c>
      <c r="Q670" s="240">
        <v>0</v>
      </c>
      <c r="R670" s="240">
        <v>34033.457498000003</v>
      </c>
      <c r="S670" s="240">
        <v>1602.0424</v>
      </c>
      <c r="T670" s="245" t="s">
        <v>12</v>
      </c>
      <c r="U670" s="245" t="s">
        <v>316</v>
      </c>
      <c r="V670" s="245" t="s">
        <v>316</v>
      </c>
      <c r="W670" s="245" t="s">
        <v>363</v>
      </c>
      <c r="X670" s="245" t="s">
        <v>12</v>
      </c>
      <c r="Y670" s="245" t="s">
        <v>1534</v>
      </c>
      <c r="Z670" s="245" t="s">
        <v>320</v>
      </c>
      <c r="AA670" s="247">
        <v>90755</v>
      </c>
      <c r="AB670" s="245" t="s">
        <v>342</v>
      </c>
      <c r="AC670" s="245" t="s">
        <v>343</v>
      </c>
      <c r="AD670" s="245" t="s">
        <v>344</v>
      </c>
      <c r="AE670" s="245" t="s">
        <v>12</v>
      </c>
    </row>
    <row r="671" spans="2:31" ht="15" customHeight="1" x14ac:dyDescent="0.35">
      <c r="B671" s="244">
        <v>3061</v>
      </c>
      <c r="C671" s="245" t="s">
        <v>1536</v>
      </c>
      <c r="D671" s="244">
        <v>2013</v>
      </c>
      <c r="E671" s="245" t="s">
        <v>12</v>
      </c>
      <c r="F671" s="240">
        <v>437341.94882522902</v>
      </c>
      <c r="G671" s="240" t="s">
        <v>1755</v>
      </c>
      <c r="H671" s="240" t="s">
        <v>12</v>
      </c>
      <c r="I671" s="240">
        <v>0</v>
      </c>
      <c r="J671" s="240">
        <v>0</v>
      </c>
      <c r="K671" s="240">
        <v>0</v>
      </c>
      <c r="L671" s="240">
        <v>0</v>
      </c>
      <c r="M671" s="240">
        <v>437341.94882522902</v>
      </c>
      <c r="N671" s="240" t="s">
        <v>12</v>
      </c>
      <c r="O671" s="240">
        <v>0</v>
      </c>
      <c r="P671" s="240">
        <v>0</v>
      </c>
      <c r="Q671" s="240">
        <v>307799.68402122799</v>
      </c>
      <c r="R671" s="240">
        <v>307799.68402122799</v>
      </c>
      <c r="S671" s="240">
        <v>129542.26480400001</v>
      </c>
      <c r="T671" s="245" t="s">
        <v>12</v>
      </c>
      <c r="U671" s="245" t="s">
        <v>316</v>
      </c>
      <c r="V671" s="245" t="s">
        <v>317</v>
      </c>
      <c r="W671" s="245" t="s">
        <v>381</v>
      </c>
      <c r="X671" s="245" t="s">
        <v>12</v>
      </c>
      <c r="Y671" s="245" t="s">
        <v>600</v>
      </c>
      <c r="Z671" s="245" t="s">
        <v>320</v>
      </c>
      <c r="AA671" s="247">
        <v>95050</v>
      </c>
      <c r="AB671" s="245" t="s">
        <v>321</v>
      </c>
      <c r="AC671" s="245" t="s">
        <v>322</v>
      </c>
      <c r="AD671" s="245" t="s">
        <v>323</v>
      </c>
      <c r="AE671" s="245" t="s">
        <v>12</v>
      </c>
    </row>
    <row r="672" spans="2:31" ht="15" customHeight="1" x14ac:dyDescent="0.35">
      <c r="B672" s="244">
        <v>101438</v>
      </c>
      <c r="C672" s="245" t="s">
        <v>1537</v>
      </c>
      <c r="D672" s="244">
        <v>2013</v>
      </c>
      <c r="E672" s="245" t="s">
        <v>12</v>
      </c>
      <c r="F672" s="240">
        <v>43151.279536000002</v>
      </c>
      <c r="G672" s="240" t="s">
        <v>1755</v>
      </c>
      <c r="H672" s="240" t="s">
        <v>12</v>
      </c>
      <c r="I672" s="240">
        <v>43151.279536000002</v>
      </c>
      <c r="J672" s="240">
        <v>0</v>
      </c>
      <c r="K672" s="240">
        <v>0</v>
      </c>
      <c r="L672" s="240">
        <v>0</v>
      </c>
      <c r="M672" s="240">
        <v>0</v>
      </c>
      <c r="N672" s="240" t="s">
        <v>12</v>
      </c>
      <c r="O672" s="240">
        <v>43151.279536000002</v>
      </c>
      <c r="P672" s="240">
        <v>0</v>
      </c>
      <c r="Q672" s="240">
        <v>0</v>
      </c>
      <c r="R672" s="240">
        <v>43151.279536000002</v>
      </c>
      <c r="S672" s="240">
        <v>0</v>
      </c>
      <c r="T672" s="245" t="s">
        <v>12</v>
      </c>
      <c r="U672" s="245" t="s">
        <v>316</v>
      </c>
      <c r="V672" s="245" t="s">
        <v>317</v>
      </c>
      <c r="W672" s="245" t="s">
        <v>381</v>
      </c>
      <c r="X672" s="245" t="s">
        <v>12</v>
      </c>
      <c r="Y672" s="245" t="s">
        <v>600</v>
      </c>
      <c r="Z672" s="245" t="s">
        <v>320</v>
      </c>
      <c r="AA672" s="247">
        <v>95050</v>
      </c>
      <c r="AB672" s="245" t="s">
        <v>352</v>
      </c>
      <c r="AC672" s="245" t="s">
        <v>201</v>
      </c>
      <c r="AD672" s="245" t="s">
        <v>458</v>
      </c>
      <c r="AE672" s="245" t="s">
        <v>12</v>
      </c>
    </row>
    <row r="673" spans="2:31" ht="15" customHeight="1" x14ac:dyDescent="0.35">
      <c r="B673" s="244">
        <v>101436</v>
      </c>
      <c r="C673" s="245" t="s">
        <v>1538</v>
      </c>
      <c r="D673" s="244">
        <v>2013</v>
      </c>
      <c r="E673" s="245" t="s">
        <v>12</v>
      </c>
      <c r="F673" s="240">
        <v>389822.62269679899</v>
      </c>
      <c r="G673" s="240" t="s">
        <v>1755</v>
      </c>
      <c r="H673" s="240" t="s">
        <v>12</v>
      </c>
      <c r="I673" s="240">
        <v>389822.62269679899</v>
      </c>
      <c r="J673" s="240">
        <v>0</v>
      </c>
      <c r="K673" s="240">
        <v>0</v>
      </c>
      <c r="L673" s="240">
        <v>0</v>
      </c>
      <c r="M673" s="240">
        <v>0</v>
      </c>
      <c r="N673" s="240" t="s">
        <v>12</v>
      </c>
      <c r="O673" s="240">
        <v>389822.62269679899</v>
      </c>
      <c r="P673" s="240">
        <v>0</v>
      </c>
      <c r="Q673" s="240">
        <v>0</v>
      </c>
      <c r="R673" s="240">
        <v>389822.62269679899</v>
      </c>
      <c r="S673" s="240">
        <v>0</v>
      </c>
      <c r="T673" s="245" t="s">
        <v>12</v>
      </c>
      <c r="U673" s="245" t="s">
        <v>316</v>
      </c>
      <c r="V673" s="245" t="s">
        <v>317</v>
      </c>
      <c r="W673" s="245" t="s">
        <v>381</v>
      </c>
      <c r="X673" s="245" t="s">
        <v>12</v>
      </c>
      <c r="Y673" s="245" t="s">
        <v>600</v>
      </c>
      <c r="Z673" s="245" t="s">
        <v>320</v>
      </c>
      <c r="AA673" s="247">
        <v>95054</v>
      </c>
      <c r="AB673" s="245" t="s">
        <v>352</v>
      </c>
      <c r="AC673" s="245" t="s">
        <v>353</v>
      </c>
      <c r="AD673" s="245" t="s">
        <v>354</v>
      </c>
      <c r="AE673" s="245" t="s">
        <v>12</v>
      </c>
    </row>
    <row r="674" spans="2:31" ht="15" customHeight="1" x14ac:dyDescent="0.35">
      <c r="B674" s="244">
        <v>101118</v>
      </c>
      <c r="C674" s="245" t="s">
        <v>1544</v>
      </c>
      <c r="D674" s="244">
        <v>2013</v>
      </c>
      <c r="E674" s="245" t="s">
        <v>12</v>
      </c>
      <c r="F674" s="240">
        <v>36008.913547026401</v>
      </c>
      <c r="G674" s="240" t="s">
        <v>1755</v>
      </c>
      <c r="H674" s="240" t="s">
        <v>12</v>
      </c>
      <c r="I674" s="240">
        <v>36008.913547026401</v>
      </c>
      <c r="J674" s="240">
        <v>0</v>
      </c>
      <c r="K674" s="240">
        <v>0</v>
      </c>
      <c r="L674" s="240">
        <v>0</v>
      </c>
      <c r="M674" s="240">
        <v>0</v>
      </c>
      <c r="N674" s="240" t="s">
        <v>12</v>
      </c>
      <c r="O674" s="240">
        <v>36008.913547026401</v>
      </c>
      <c r="P674" s="240">
        <v>0</v>
      </c>
      <c r="Q674" s="240">
        <v>0</v>
      </c>
      <c r="R674" s="240">
        <v>36008.913547026401</v>
      </c>
      <c r="S674" s="240">
        <v>0</v>
      </c>
      <c r="T674" s="245" t="s">
        <v>12</v>
      </c>
      <c r="U674" s="245" t="s">
        <v>316</v>
      </c>
      <c r="V674" s="245" t="s">
        <v>316</v>
      </c>
      <c r="W674" s="245" t="s">
        <v>489</v>
      </c>
      <c r="X674" s="245" t="s">
        <v>12</v>
      </c>
      <c r="Y674" s="245" t="s">
        <v>460</v>
      </c>
      <c r="Z674" s="245" t="s">
        <v>320</v>
      </c>
      <c r="AA674" s="247">
        <v>92123</v>
      </c>
      <c r="AB674" s="245" t="s">
        <v>1253</v>
      </c>
      <c r="AC674" s="245" t="s">
        <v>201</v>
      </c>
      <c r="AD674" s="245" t="s">
        <v>327</v>
      </c>
      <c r="AE674" s="245" t="s">
        <v>12</v>
      </c>
    </row>
    <row r="675" spans="2:31" ht="15" customHeight="1" x14ac:dyDescent="0.35">
      <c r="B675" s="244">
        <v>104226</v>
      </c>
      <c r="C675" s="245" t="s">
        <v>2026</v>
      </c>
      <c r="D675" s="244">
        <v>2013</v>
      </c>
      <c r="E675" s="245" t="s">
        <v>12</v>
      </c>
      <c r="F675" s="240">
        <v>8095.1503533619898</v>
      </c>
      <c r="G675" s="240" t="s">
        <v>1755</v>
      </c>
      <c r="H675" s="240" t="s">
        <v>12</v>
      </c>
      <c r="I675" s="240">
        <v>8095.1503533619898</v>
      </c>
      <c r="J675" s="240">
        <v>0</v>
      </c>
      <c r="K675" s="240">
        <v>0</v>
      </c>
      <c r="L675" s="240">
        <v>0</v>
      </c>
      <c r="M675" s="240">
        <v>0</v>
      </c>
      <c r="N675" s="240" t="s">
        <v>12</v>
      </c>
      <c r="O675" s="240">
        <v>0</v>
      </c>
      <c r="P675" s="240">
        <v>0</v>
      </c>
      <c r="Q675" s="240">
        <v>0</v>
      </c>
      <c r="R675" s="240">
        <v>0</v>
      </c>
      <c r="S675" s="240">
        <v>8095.1503533619898</v>
      </c>
      <c r="T675" s="245" t="s">
        <v>12</v>
      </c>
      <c r="U675" s="245" t="s">
        <v>317</v>
      </c>
      <c r="V675" s="245" t="s">
        <v>317</v>
      </c>
      <c r="W675" s="245" t="s">
        <v>12</v>
      </c>
      <c r="X675" s="245" t="s">
        <v>12</v>
      </c>
      <c r="Y675" s="245" t="s">
        <v>460</v>
      </c>
      <c r="Z675" s="245" t="s">
        <v>320</v>
      </c>
      <c r="AA675" s="247">
        <v>92101</v>
      </c>
      <c r="AB675" s="245" t="s">
        <v>1253</v>
      </c>
      <c r="AC675" s="245" t="s">
        <v>201</v>
      </c>
      <c r="AD675" s="245" t="s">
        <v>327</v>
      </c>
      <c r="AE675" s="245" t="s">
        <v>12</v>
      </c>
    </row>
    <row r="676" spans="2:31" ht="15" customHeight="1" x14ac:dyDescent="0.35">
      <c r="B676" s="244">
        <v>100259</v>
      </c>
      <c r="C676" s="245" t="s">
        <v>2169</v>
      </c>
      <c r="D676" s="244">
        <v>2013</v>
      </c>
      <c r="E676" s="245" t="s">
        <v>12</v>
      </c>
      <c r="F676" s="240">
        <v>32085.438544651901</v>
      </c>
      <c r="G676" s="240" t="s">
        <v>1755</v>
      </c>
      <c r="H676" s="240" t="s">
        <v>12</v>
      </c>
      <c r="I676" s="240">
        <v>32085.438544651901</v>
      </c>
      <c r="J676" s="240">
        <v>0</v>
      </c>
      <c r="K676" s="240">
        <v>0</v>
      </c>
      <c r="L676" s="240">
        <v>0</v>
      </c>
      <c r="M676" s="240">
        <v>0</v>
      </c>
      <c r="N676" s="240" t="s">
        <v>12</v>
      </c>
      <c r="O676" s="240">
        <v>32085.438544651901</v>
      </c>
      <c r="P676" s="240">
        <v>0</v>
      </c>
      <c r="Q676" s="240">
        <v>0</v>
      </c>
      <c r="R676" s="240">
        <v>32085.438544651901</v>
      </c>
      <c r="S676" s="240">
        <v>0</v>
      </c>
      <c r="T676" s="245" t="s">
        <v>12</v>
      </c>
      <c r="U676" s="245" t="s">
        <v>316</v>
      </c>
      <c r="V676" s="245" t="s">
        <v>317</v>
      </c>
      <c r="W676" s="245" t="s">
        <v>2115</v>
      </c>
      <c r="X676" s="245" t="s">
        <v>12</v>
      </c>
      <c r="Y676" s="245" t="s">
        <v>373</v>
      </c>
      <c r="Z676" s="245" t="s">
        <v>320</v>
      </c>
      <c r="AA676" s="247">
        <v>90746</v>
      </c>
      <c r="AB676" s="245" t="s">
        <v>853</v>
      </c>
      <c r="AC676" s="245" t="s">
        <v>201</v>
      </c>
      <c r="AD676" s="245" t="s">
        <v>327</v>
      </c>
      <c r="AE676" s="245" t="s">
        <v>12</v>
      </c>
    </row>
    <row r="677" spans="2:31" ht="15" customHeight="1" x14ac:dyDescent="0.35">
      <c r="B677" s="244">
        <v>100258</v>
      </c>
      <c r="C677" s="245" t="s">
        <v>2170</v>
      </c>
      <c r="D677" s="244">
        <v>2013</v>
      </c>
      <c r="E677" s="245" t="s">
        <v>12</v>
      </c>
      <c r="F677" s="240">
        <v>10981.766243888</v>
      </c>
      <c r="G677" s="240" t="s">
        <v>1755</v>
      </c>
      <c r="H677" s="240" t="s">
        <v>12</v>
      </c>
      <c r="I677" s="240">
        <v>10981.766243888</v>
      </c>
      <c r="J677" s="240">
        <v>0</v>
      </c>
      <c r="K677" s="240">
        <v>0</v>
      </c>
      <c r="L677" s="240">
        <v>0</v>
      </c>
      <c r="M677" s="240">
        <v>0</v>
      </c>
      <c r="N677" s="240" t="s">
        <v>12</v>
      </c>
      <c r="O677" s="240">
        <v>0</v>
      </c>
      <c r="P677" s="240">
        <v>0</v>
      </c>
      <c r="Q677" s="240">
        <v>0</v>
      </c>
      <c r="R677" s="240">
        <v>0</v>
      </c>
      <c r="S677" s="240">
        <v>10981.766243888</v>
      </c>
      <c r="T677" s="245" t="s">
        <v>12</v>
      </c>
      <c r="U677" s="245" t="s">
        <v>317</v>
      </c>
      <c r="V677" s="245" t="s">
        <v>317</v>
      </c>
      <c r="W677" s="245" t="s">
        <v>12</v>
      </c>
      <c r="X677" s="245" t="s">
        <v>12</v>
      </c>
      <c r="Y677" s="245" t="s">
        <v>371</v>
      </c>
      <c r="Z677" s="245" t="s">
        <v>320</v>
      </c>
      <c r="AA677" s="247">
        <v>94553</v>
      </c>
      <c r="AB677" s="245" t="s">
        <v>853</v>
      </c>
      <c r="AC677" s="245" t="s">
        <v>201</v>
      </c>
      <c r="AD677" s="245" t="s">
        <v>458</v>
      </c>
      <c r="AE677" s="245" t="s">
        <v>12</v>
      </c>
    </row>
    <row r="678" spans="2:31" ht="15" customHeight="1" x14ac:dyDescent="0.35">
      <c r="B678" s="244">
        <v>100096</v>
      </c>
      <c r="C678" s="245" t="s">
        <v>1546</v>
      </c>
      <c r="D678" s="244">
        <v>2013</v>
      </c>
      <c r="E678" s="245" t="s">
        <v>12</v>
      </c>
      <c r="F678" s="240">
        <v>20103.8436726</v>
      </c>
      <c r="G678" s="240" t="s">
        <v>1755</v>
      </c>
      <c r="H678" s="240" t="s">
        <v>12</v>
      </c>
      <c r="I678" s="240">
        <v>100.8436726</v>
      </c>
      <c r="J678" s="240">
        <v>20003</v>
      </c>
      <c r="K678" s="240">
        <v>0</v>
      </c>
      <c r="L678" s="240">
        <v>0</v>
      </c>
      <c r="M678" s="240">
        <v>0</v>
      </c>
      <c r="N678" s="240" t="s">
        <v>12</v>
      </c>
      <c r="O678" s="240">
        <v>0</v>
      </c>
      <c r="P678" s="240">
        <v>0</v>
      </c>
      <c r="Q678" s="240">
        <v>0</v>
      </c>
      <c r="R678" s="240">
        <v>0</v>
      </c>
      <c r="S678" s="240">
        <v>20103.8436726</v>
      </c>
      <c r="T678" s="245" t="s">
        <v>12</v>
      </c>
      <c r="U678" s="245" t="s">
        <v>316</v>
      </c>
      <c r="V678" s="245" t="s">
        <v>317</v>
      </c>
      <c r="W678" s="245" t="s">
        <v>430</v>
      </c>
      <c r="X678" s="245" t="s">
        <v>12</v>
      </c>
      <c r="Y678" s="245" t="s">
        <v>1547</v>
      </c>
      <c r="Z678" s="245" t="s">
        <v>320</v>
      </c>
      <c r="AA678" s="247">
        <v>94952</v>
      </c>
      <c r="AB678" s="245" t="s">
        <v>912</v>
      </c>
      <c r="AC678" s="245" t="s">
        <v>201</v>
      </c>
      <c r="AD678" s="245" t="s">
        <v>354</v>
      </c>
      <c r="AE678" s="245" t="s">
        <v>12</v>
      </c>
    </row>
    <row r="679" spans="2:31" ht="15" customHeight="1" x14ac:dyDescent="0.35">
      <c r="B679" s="244">
        <v>100063</v>
      </c>
      <c r="C679" s="245" t="s">
        <v>1551</v>
      </c>
      <c r="D679" s="244">
        <v>2013</v>
      </c>
      <c r="E679" s="245" t="s">
        <v>12</v>
      </c>
      <c r="F679" s="240">
        <v>413872.73554800003</v>
      </c>
      <c r="G679" s="240" t="s">
        <v>1755</v>
      </c>
      <c r="H679" s="240" t="s">
        <v>12</v>
      </c>
      <c r="I679" s="240">
        <v>130337.735548</v>
      </c>
      <c r="J679" s="240">
        <v>283535</v>
      </c>
      <c r="K679" s="240">
        <v>0</v>
      </c>
      <c r="L679" s="240">
        <v>0</v>
      </c>
      <c r="M679" s="240">
        <v>0</v>
      </c>
      <c r="N679" s="240" t="s">
        <v>12</v>
      </c>
      <c r="O679" s="240">
        <v>130337.735548</v>
      </c>
      <c r="P679" s="240">
        <v>0</v>
      </c>
      <c r="Q679" s="240">
        <v>0</v>
      </c>
      <c r="R679" s="240">
        <v>130337.735548</v>
      </c>
      <c r="S679" s="240">
        <v>283535</v>
      </c>
      <c r="T679" s="245" t="s">
        <v>12</v>
      </c>
      <c r="U679" s="245" t="s">
        <v>316</v>
      </c>
      <c r="V679" s="245" t="s">
        <v>317</v>
      </c>
      <c r="W679" s="245" t="s">
        <v>350</v>
      </c>
      <c r="X679" s="245" t="s">
        <v>12</v>
      </c>
      <c r="Y679" s="245" t="s">
        <v>351</v>
      </c>
      <c r="Z679" s="245" t="s">
        <v>320</v>
      </c>
      <c r="AA679" s="247">
        <v>90802</v>
      </c>
      <c r="AB679" s="245" t="s">
        <v>792</v>
      </c>
      <c r="AC679" s="245" t="s">
        <v>201</v>
      </c>
      <c r="AD679" s="245" t="s">
        <v>354</v>
      </c>
      <c r="AE679" s="245" t="s">
        <v>12</v>
      </c>
    </row>
    <row r="680" spans="2:31" ht="15" customHeight="1" x14ac:dyDescent="0.35">
      <c r="B680" s="244">
        <v>101539</v>
      </c>
      <c r="C680" s="245" t="s">
        <v>2171</v>
      </c>
      <c r="D680" s="244">
        <v>2013</v>
      </c>
      <c r="E680" s="245" t="s">
        <v>12</v>
      </c>
      <c r="F680" s="240">
        <v>9257.9207559999904</v>
      </c>
      <c r="G680" s="240" t="s">
        <v>1755</v>
      </c>
      <c r="H680" s="240" t="s">
        <v>12</v>
      </c>
      <c r="I680" s="240">
        <v>9257.9207559999904</v>
      </c>
      <c r="J680" s="240">
        <v>0</v>
      </c>
      <c r="K680" s="240">
        <v>0</v>
      </c>
      <c r="L680" s="240">
        <v>0</v>
      </c>
      <c r="M680" s="240">
        <v>0</v>
      </c>
      <c r="N680" s="240" t="s">
        <v>12</v>
      </c>
      <c r="O680" s="240">
        <v>0</v>
      </c>
      <c r="P680" s="240">
        <v>0</v>
      </c>
      <c r="Q680" s="240">
        <v>0</v>
      </c>
      <c r="R680" s="240">
        <v>0</v>
      </c>
      <c r="S680" s="240">
        <v>9257.9207559999904</v>
      </c>
      <c r="T680" s="245" t="s">
        <v>12</v>
      </c>
      <c r="U680" s="245" t="s">
        <v>317</v>
      </c>
      <c r="V680" s="245" t="s">
        <v>317</v>
      </c>
      <c r="W680" s="245" t="s">
        <v>12</v>
      </c>
      <c r="X680" s="245" t="s">
        <v>12</v>
      </c>
      <c r="Y680" s="245" t="s">
        <v>2172</v>
      </c>
      <c r="Z680" s="245" t="s">
        <v>320</v>
      </c>
      <c r="AA680" s="247">
        <v>90680</v>
      </c>
      <c r="AB680" s="245" t="s">
        <v>352</v>
      </c>
      <c r="AC680" s="245" t="s">
        <v>204</v>
      </c>
      <c r="AD680" s="245" t="s">
        <v>354</v>
      </c>
      <c r="AE680" s="245" t="s">
        <v>12</v>
      </c>
    </row>
    <row r="681" spans="2:31" ht="15" customHeight="1" x14ac:dyDescent="0.35">
      <c r="B681" s="244">
        <v>101537</v>
      </c>
      <c r="C681" s="245" t="s">
        <v>2103</v>
      </c>
      <c r="D681" s="244">
        <v>2013</v>
      </c>
      <c r="E681" s="245" t="s">
        <v>12</v>
      </c>
      <c r="F681" s="240">
        <v>11221.813244000001</v>
      </c>
      <c r="G681" s="240" t="s">
        <v>1755</v>
      </c>
      <c r="H681" s="240" t="s">
        <v>12</v>
      </c>
      <c r="I681" s="240">
        <v>11221.813244000001</v>
      </c>
      <c r="J681" s="240">
        <v>0</v>
      </c>
      <c r="K681" s="240">
        <v>0</v>
      </c>
      <c r="L681" s="240">
        <v>0</v>
      </c>
      <c r="M681" s="240">
        <v>0</v>
      </c>
      <c r="N681" s="240" t="s">
        <v>12</v>
      </c>
      <c r="O681" s="240">
        <v>0</v>
      </c>
      <c r="P681" s="240">
        <v>0</v>
      </c>
      <c r="Q681" s="240">
        <v>0</v>
      </c>
      <c r="R681" s="240">
        <v>0</v>
      </c>
      <c r="S681" s="240">
        <v>11221.813244000001</v>
      </c>
      <c r="T681" s="245" t="s">
        <v>12</v>
      </c>
      <c r="U681" s="245" t="s">
        <v>317</v>
      </c>
      <c r="V681" s="245" t="s">
        <v>317</v>
      </c>
      <c r="W681" s="245" t="s">
        <v>12</v>
      </c>
      <c r="X681" s="245" t="s">
        <v>12</v>
      </c>
      <c r="Y681" s="245" t="s">
        <v>1162</v>
      </c>
      <c r="Z681" s="245" t="s">
        <v>320</v>
      </c>
      <c r="AA681" s="247">
        <v>90650</v>
      </c>
      <c r="AB681" s="245" t="s">
        <v>352</v>
      </c>
      <c r="AC681" s="245" t="s">
        <v>204</v>
      </c>
      <c r="AD681" s="245" t="s">
        <v>354</v>
      </c>
      <c r="AE681" s="245" t="s">
        <v>12</v>
      </c>
    </row>
    <row r="682" spans="2:31" ht="15" customHeight="1" x14ac:dyDescent="0.35">
      <c r="B682" s="244">
        <v>3005</v>
      </c>
      <c r="C682" s="245" t="s">
        <v>1555</v>
      </c>
      <c r="D682" s="244">
        <v>2013</v>
      </c>
      <c r="E682" s="245" t="s">
        <v>12</v>
      </c>
      <c r="F682" s="240">
        <v>6941352.5232558204</v>
      </c>
      <c r="G682" s="240" t="s">
        <v>1755</v>
      </c>
      <c r="H682" s="240" t="s">
        <v>12</v>
      </c>
      <c r="I682" s="240">
        <v>0</v>
      </c>
      <c r="J682" s="240">
        <v>0</v>
      </c>
      <c r="K682" s="240">
        <v>0</v>
      </c>
      <c r="L682" s="240">
        <v>0</v>
      </c>
      <c r="M682" s="240">
        <v>6941352.5232558204</v>
      </c>
      <c r="N682" s="240" t="s">
        <v>12</v>
      </c>
      <c r="O682" s="240">
        <v>0</v>
      </c>
      <c r="P682" s="240">
        <v>0</v>
      </c>
      <c r="Q682" s="240">
        <v>6507714.0512558203</v>
      </c>
      <c r="R682" s="240">
        <v>6507714.0512558203</v>
      </c>
      <c r="S682" s="240">
        <v>433638.47200000001</v>
      </c>
      <c r="T682" s="245" t="s">
        <v>12</v>
      </c>
      <c r="U682" s="245" t="s">
        <v>316</v>
      </c>
      <c r="V682" s="245" t="s">
        <v>317</v>
      </c>
      <c r="W682" s="245" t="s">
        <v>363</v>
      </c>
      <c r="X682" s="245" t="s">
        <v>12</v>
      </c>
      <c r="Y682" s="245" t="s">
        <v>1556</v>
      </c>
      <c r="Z682" s="245" t="s">
        <v>320</v>
      </c>
      <c r="AA682" s="247">
        <v>91770</v>
      </c>
      <c r="AB682" s="245" t="s">
        <v>560</v>
      </c>
      <c r="AC682" s="245" t="s">
        <v>322</v>
      </c>
      <c r="AD682" s="245" t="s">
        <v>323</v>
      </c>
      <c r="AE682" s="245" t="s">
        <v>12</v>
      </c>
    </row>
    <row r="683" spans="2:31" ht="15" customHeight="1" x14ac:dyDescent="0.35">
      <c r="B683" s="244">
        <v>101538</v>
      </c>
      <c r="C683" s="245" t="s">
        <v>2104</v>
      </c>
      <c r="D683" s="244">
        <v>2013</v>
      </c>
      <c r="E683" s="245" t="s">
        <v>12</v>
      </c>
      <c r="F683" s="240">
        <v>12005.568804</v>
      </c>
      <c r="G683" s="240" t="s">
        <v>1755</v>
      </c>
      <c r="H683" s="240" t="s">
        <v>12</v>
      </c>
      <c r="I683" s="240">
        <v>12005.568804</v>
      </c>
      <c r="J683" s="240">
        <v>0</v>
      </c>
      <c r="K683" s="240">
        <v>0</v>
      </c>
      <c r="L683" s="240">
        <v>0</v>
      </c>
      <c r="M683" s="240">
        <v>0</v>
      </c>
      <c r="N683" s="240" t="s">
        <v>12</v>
      </c>
      <c r="O683" s="240">
        <v>0</v>
      </c>
      <c r="P683" s="240">
        <v>0</v>
      </c>
      <c r="Q683" s="240">
        <v>0</v>
      </c>
      <c r="R683" s="240">
        <v>0</v>
      </c>
      <c r="S683" s="240">
        <v>12005.568804</v>
      </c>
      <c r="T683" s="245" t="s">
        <v>12</v>
      </c>
      <c r="U683" s="245" t="s">
        <v>317</v>
      </c>
      <c r="V683" s="245" t="s">
        <v>317</v>
      </c>
      <c r="W683" s="245" t="s">
        <v>12</v>
      </c>
      <c r="X683" s="245" t="s">
        <v>12</v>
      </c>
      <c r="Y683" s="245" t="s">
        <v>909</v>
      </c>
      <c r="Z683" s="245" t="s">
        <v>320</v>
      </c>
      <c r="AA683" s="247">
        <v>91739</v>
      </c>
      <c r="AB683" s="245" t="s">
        <v>352</v>
      </c>
      <c r="AC683" s="245" t="s">
        <v>204</v>
      </c>
      <c r="AD683" s="245" t="s">
        <v>354</v>
      </c>
      <c r="AE683" s="245" t="s">
        <v>12</v>
      </c>
    </row>
    <row r="684" spans="2:31" ht="15" customHeight="1" x14ac:dyDescent="0.35">
      <c r="B684" s="244">
        <v>104326</v>
      </c>
      <c r="C684" s="245" t="s">
        <v>1558</v>
      </c>
      <c r="D684" s="244">
        <v>2013</v>
      </c>
      <c r="E684" s="245" t="s">
        <v>12</v>
      </c>
      <c r="F684" s="240">
        <v>13458.971503999899</v>
      </c>
      <c r="G684" s="240" t="s">
        <v>1755</v>
      </c>
      <c r="H684" s="240" t="s">
        <v>12</v>
      </c>
      <c r="I684" s="240">
        <v>13458.971503999899</v>
      </c>
      <c r="J684" s="240">
        <v>0</v>
      </c>
      <c r="K684" s="240">
        <v>0</v>
      </c>
      <c r="L684" s="240">
        <v>0</v>
      </c>
      <c r="M684" s="240">
        <v>0</v>
      </c>
      <c r="N684" s="240" t="s">
        <v>12</v>
      </c>
      <c r="O684" s="240">
        <v>0</v>
      </c>
      <c r="P684" s="240">
        <v>0</v>
      </c>
      <c r="Q684" s="240">
        <v>0</v>
      </c>
      <c r="R684" s="240">
        <v>0</v>
      </c>
      <c r="S684" s="240">
        <v>13458.971503999899</v>
      </c>
      <c r="T684" s="245" t="s">
        <v>12</v>
      </c>
      <c r="U684" s="245" t="s">
        <v>317</v>
      </c>
      <c r="V684" s="245" t="s">
        <v>317</v>
      </c>
      <c r="W684" s="245" t="s">
        <v>12</v>
      </c>
      <c r="X684" s="245" t="s">
        <v>12</v>
      </c>
      <c r="Y684" s="245" t="s">
        <v>846</v>
      </c>
      <c r="Z684" s="245" t="s">
        <v>320</v>
      </c>
      <c r="AA684" s="247">
        <v>93035</v>
      </c>
      <c r="AB684" s="245" t="s">
        <v>352</v>
      </c>
      <c r="AC684" s="245" t="s">
        <v>204</v>
      </c>
      <c r="AD684" s="245" t="s">
        <v>354</v>
      </c>
      <c r="AE684" s="245" t="s">
        <v>12</v>
      </c>
    </row>
    <row r="685" spans="2:31" ht="15" customHeight="1" x14ac:dyDescent="0.35">
      <c r="B685" s="244">
        <v>100394</v>
      </c>
      <c r="C685" s="245" t="s">
        <v>1559</v>
      </c>
      <c r="D685" s="244">
        <v>2013</v>
      </c>
      <c r="E685" s="245" t="s">
        <v>12</v>
      </c>
      <c r="F685" s="240">
        <v>8905.5804160000007</v>
      </c>
      <c r="G685" s="240" t="s">
        <v>1755</v>
      </c>
      <c r="H685" s="240" t="s">
        <v>12</v>
      </c>
      <c r="I685" s="240">
        <v>8905.5804160000007</v>
      </c>
      <c r="J685" s="240">
        <v>0</v>
      </c>
      <c r="K685" s="240">
        <v>0</v>
      </c>
      <c r="L685" s="240">
        <v>0</v>
      </c>
      <c r="M685" s="240">
        <v>0</v>
      </c>
      <c r="N685" s="240" t="s">
        <v>12</v>
      </c>
      <c r="O685" s="240">
        <v>0</v>
      </c>
      <c r="P685" s="240">
        <v>0</v>
      </c>
      <c r="Q685" s="240">
        <v>0</v>
      </c>
      <c r="R685" s="240">
        <v>0</v>
      </c>
      <c r="S685" s="240">
        <v>8905.5804160000007</v>
      </c>
      <c r="T685" s="245" t="s">
        <v>12</v>
      </c>
      <c r="U685" s="245" t="s">
        <v>317</v>
      </c>
      <c r="V685" s="245" t="s">
        <v>317</v>
      </c>
      <c r="W685" s="245" t="s">
        <v>12</v>
      </c>
      <c r="X685" s="245" t="s">
        <v>12</v>
      </c>
      <c r="Y685" s="245" t="s">
        <v>1236</v>
      </c>
      <c r="Z685" s="245" t="s">
        <v>320</v>
      </c>
      <c r="AA685" s="247">
        <v>91761</v>
      </c>
      <c r="AB685" s="245" t="s">
        <v>352</v>
      </c>
      <c r="AC685" s="245" t="s">
        <v>204</v>
      </c>
      <c r="AD685" s="245" t="s">
        <v>354</v>
      </c>
      <c r="AE685" s="245" t="s">
        <v>12</v>
      </c>
    </row>
    <row r="686" spans="2:31" ht="15" customHeight="1" x14ac:dyDescent="0.35">
      <c r="B686" s="244">
        <v>100344</v>
      </c>
      <c r="C686" s="245" t="s">
        <v>1890</v>
      </c>
      <c r="D686" s="244">
        <v>2013</v>
      </c>
      <c r="E686" s="245" t="s">
        <v>12</v>
      </c>
      <c r="F686" s="240">
        <v>2132068.4248524802</v>
      </c>
      <c r="G686" s="240" t="s">
        <v>1755</v>
      </c>
      <c r="H686" s="240" t="s">
        <v>12</v>
      </c>
      <c r="I686" s="240">
        <v>2132068.4248524802</v>
      </c>
      <c r="J686" s="240">
        <v>0</v>
      </c>
      <c r="K686" s="240">
        <v>0</v>
      </c>
      <c r="L686" s="240">
        <v>0</v>
      </c>
      <c r="M686" s="240">
        <v>0</v>
      </c>
      <c r="N686" s="240" t="s">
        <v>12</v>
      </c>
      <c r="O686" s="240">
        <v>2132068.4248524802</v>
      </c>
      <c r="P686" s="240">
        <v>0</v>
      </c>
      <c r="Q686" s="240">
        <v>0</v>
      </c>
      <c r="R686" s="240">
        <v>2132068.4248524802</v>
      </c>
      <c r="S686" s="240">
        <v>0</v>
      </c>
      <c r="T686" s="245" t="s">
        <v>12</v>
      </c>
      <c r="U686" s="245" t="s">
        <v>316</v>
      </c>
      <c r="V686" s="245" t="s">
        <v>317</v>
      </c>
      <c r="W686" s="245" t="s">
        <v>363</v>
      </c>
      <c r="X686" s="245" t="s">
        <v>12</v>
      </c>
      <c r="Y686" s="245" t="s">
        <v>1561</v>
      </c>
      <c r="Z686" s="245" t="s">
        <v>320</v>
      </c>
      <c r="AA686" s="247">
        <v>92374</v>
      </c>
      <c r="AB686" s="245" t="s">
        <v>352</v>
      </c>
      <c r="AC686" s="245" t="s">
        <v>353</v>
      </c>
      <c r="AD686" s="245" t="s">
        <v>354</v>
      </c>
      <c r="AE686" s="245" t="s">
        <v>12</v>
      </c>
    </row>
    <row r="687" spans="2:31" ht="15" customHeight="1" x14ac:dyDescent="0.35">
      <c r="B687" s="244">
        <v>101673</v>
      </c>
      <c r="C687" s="245" t="s">
        <v>1562</v>
      </c>
      <c r="D687" s="244">
        <v>2013</v>
      </c>
      <c r="E687" s="245" t="s">
        <v>12</v>
      </c>
      <c r="F687" s="240">
        <v>22786.9282564438</v>
      </c>
      <c r="G687" s="240" t="s">
        <v>1755</v>
      </c>
      <c r="H687" s="240" t="s">
        <v>12</v>
      </c>
      <c r="I687" s="240">
        <v>22786.9282564438</v>
      </c>
      <c r="J687" s="240">
        <v>0</v>
      </c>
      <c r="K687" s="240">
        <v>0</v>
      </c>
      <c r="L687" s="240">
        <v>0</v>
      </c>
      <c r="M687" s="240">
        <v>0</v>
      </c>
      <c r="N687" s="240" t="s">
        <v>12</v>
      </c>
      <c r="O687" s="240">
        <v>0</v>
      </c>
      <c r="P687" s="240">
        <v>0</v>
      </c>
      <c r="Q687" s="240">
        <v>0</v>
      </c>
      <c r="R687" s="240">
        <v>0</v>
      </c>
      <c r="S687" s="240">
        <v>22786.9282564438</v>
      </c>
      <c r="T687" s="245" t="s">
        <v>12</v>
      </c>
      <c r="U687" s="245" t="s">
        <v>317</v>
      </c>
      <c r="V687" s="245" t="s">
        <v>317</v>
      </c>
      <c r="W687" s="245" t="s">
        <v>12</v>
      </c>
      <c r="X687" s="245" t="s">
        <v>12</v>
      </c>
      <c r="Y687" s="245" t="s">
        <v>1563</v>
      </c>
      <c r="Z687" s="245" t="s">
        <v>320</v>
      </c>
      <c r="AA687" s="247">
        <v>90704</v>
      </c>
      <c r="AB687" s="245" t="s">
        <v>352</v>
      </c>
      <c r="AC687" s="245" t="s">
        <v>201</v>
      </c>
      <c r="AD687" s="245" t="s">
        <v>354</v>
      </c>
      <c r="AE687" s="245" t="s">
        <v>12</v>
      </c>
    </row>
    <row r="688" spans="2:31" ht="15" customHeight="1" x14ac:dyDescent="0.35">
      <c r="B688" s="244">
        <v>101349</v>
      </c>
      <c r="C688" s="245" t="s">
        <v>1564</v>
      </c>
      <c r="D688" s="244">
        <v>2013</v>
      </c>
      <c r="E688" s="245" t="s">
        <v>12</v>
      </c>
      <c r="F688" s="240">
        <v>90088.463932954706</v>
      </c>
      <c r="G688" s="240" t="s">
        <v>1755</v>
      </c>
      <c r="H688" s="240" t="s">
        <v>12</v>
      </c>
      <c r="I688" s="240">
        <v>90088.463932954706</v>
      </c>
      <c r="J688" s="240">
        <v>0</v>
      </c>
      <c r="K688" s="240">
        <v>0</v>
      </c>
      <c r="L688" s="240">
        <v>0</v>
      </c>
      <c r="M688" s="240">
        <v>0</v>
      </c>
      <c r="N688" s="240" t="s">
        <v>12</v>
      </c>
      <c r="O688" s="240">
        <v>70189.746781952897</v>
      </c>
      <c r="P688" s="240">
        <v>0</v>
      </c>
      <c r="Q688" s="240">
        <v>0</v>
      </c>
      <c r="R688" s="240">
        <v>70189.746781952897</v>
      </c>
      <c r="S688" s="240">
        <v>19898.717151001802</v>
      </c>
      <c r="T688" s="245" t="s">
        <v>12</v>
      </c>
      <c r="U688" s="245" t="s">
        <v>316</v>
      </c>
      <c r="V688" s="245" t="s">
        <v>317</v>
      </c>
      <c r="W688" s="245" t="s">
        <v>825</v>
      </c>
      <c r="X688" s="245" t="s">
        <v>12</v>
      </c>
      <c r="Y688" s="245" t="s">
        <v>1565</v>
      </c>
      <c r="Z688" s="245" t="s">
        <v>320</v>
      </c>
      <c r="AA688" s="247">
        <v>91326</v>
      </c>
      <c r="AB688" s="245" t="s">
        <v>638</v>
      </c>
      <c r="AC688" s="245" t="s">
        <v>343</v>
      </c>
      <c r="AD688" s="245" t="s">
        <v>344</v>
      </c>
      <c r="AE688" s="245" t="s">
        <v>12</v>
      </c>
    </row>
    <row r="689" spans="2:31" ht="15" customHeight="1" x14ac:dyDescent="0.35">
      <c r="B689" s="244">
        <v>101675</v>
      </c>
      <c r="C689" s="245" t="s">
        <v>1566</v>
      </c>
      <c r="D689" s="244">
        <v>2013</v>
      </c>
      <c r="E689" s="245" t="s">
        <v>12</v>
      </c>
      <c r="F689" s="240">
        <v>35295.758998900397</v>
      </c>
      <c r="G689" s="240" t="s">
        <v>1755</v>
      </c>
      <c r="H689" s="240" t="s">
        <v>12</v>
      </c>
      <c r="I689" s="240">
        <v>35295.758998900397</v>
      </c>
      <c r="J689" s="240">
        <v>0</v>
      </c>
      <c r="K689" s="240">
        <v>0</v>
      </c>
      <c r="L689" s="240">
        <v>0</v>
      </c>
      <c r="M689" s="240">
        <v>0</v>
      </c>
      <c r="N689" s="240" t="s">
        <v>12</v>
      </c>
      <c r="O689" s="240">
        <v>27056.509998900401</v>
      </c>
      <c r="P689" s="240">
        <v>0</v>
      </c>
      <c r="Q689" s="240">
        <v>0</v>
      </c>
      <c r="R689" s="240">
        <v>27056.509998900401</v>
      </c>
      <c r="S689" s="240">
        <v>8239.2489999999907</v>
      </c>
      <c r="T689" s="245" t="s">
        <v>12</v>
      </c>
      <c r="U689" s="245" t="s">
        <v>316</v>
      </c>
      <c r="V689" s="245" t="s">
        <v>317</v>
      </c>
      <c r="W689" s="245" t="s">
        <v>825</v>
      </c>
      <c r="X689" s="245" t="s">
        <v>12</v>
      </c>
      <c r="Y689" s="245" t="s">
        <v>527</v>
      </c>
      <c r="Z689" s="245" t="s">
        <v>320</v>
      </c>
      <c r="AA689" s="247">
        <v>92225</v>
      </c>
      <c r="AB689" s="245" t="s">
        <v>638</v>
      </c>
      <c r="AC689" s="245" t="s">
        <v>343</v>
      </c>
      <c r="AD689" s="245" t="s">
        <v>344</v>
      </c>
      <c r="AE689" s="245" t="s">
        <v>12</v>
      </c>
    </row>
    <row r="690" spans="2:31" ht="15" customHeight="1" x14ac:dyDescent="0.35">
      <c r="B690" s="244">
        <v>104082</v>
      </c>
      <c r="C690" s="245" t="s">
        <v>1567</v>
      </c>
      <c r="D690" s="244">
        <v>2013</v>
      </c>
      <c r="E690" s="245" t="s">
        <v>12</v>
      </c>
      <c r="F690" s="240">
        <v>1089341.4399999899</v>
      </c>
      <c r="G690" s="240" t="s">
        <v>1755</v>
      </c>
      <c r="H690" s="240" t="s">
        <v>12</v>
      </c>
      <c r="I690" s="240">
        <v>1089341.4399999899</v>
      </c>
      <c r="J690" s="240">
        <v>0</v>
      </c>
      <c r="K690" s="240">
        <v>0</v>
      </c>
      <c r="L690" s="240">
        <v>0</v>
      </c>
      <c r="M690" s="240">
        <v>0</v>
      </c>
      <c r="N690" s="240" t="s">
        <v>12</v>
      </c>
      <c r="O690" s="240">
        <v>0</v>
      </c>
      <c r="P690" s="240">
        <v>0</v>
      </c>
      <c r="Q690" s="240">
        <v>0</v>
      </c>
      <c r="R690" s="240">
        <v>0</v>
      </c>
      <c r="S690" s="240">
        <v>1089341.4399999899</v>
      </c>
      <c r="T690" s="245" t="s">
        <v>12</v>
      </c>
      <c r="U690" s="245" t="s">
        <v>316</v>
      </c>
      <c r="V690" s="245" t="s">
        <v>317</v>
      </c>
      <c r="W690" s="245" t="s">
        <v>825</v>
      </c>
      <c r="X690" s="245" t="s">
        <v>12</v>
      </c>
      <c r="Y690" s="245" t="s">
        <v>506</v>
      </c>
      <c r="Z690" s="245" t="s">
        <v>320</v>
      </c>
      <c r="AA690" s="247">
        <v>90013</v>
      </c>
      <c r="AB690" s="245" t="s">
        <v>743</v>
      </c>
      <c r="AC690" s="245" t="s">
        <v>272</v>
      </c>
      <c r="AD690" s="245" t="s">
        <v>344</v>
      </c>
      <c r="AE690" s="245" t="s">
        <v>12</v>
      </c>
    </row>
    <row r="691" spans="2:31" ht="15" customHeight="1" x14ac:dyDescent="0.35">
      <c r="B691" s="244">
        <v>100915</v>
      </c>
      <c r="C691" s="245" t="s">
        <v>1568</v>
      </c>
      <c r="D691" s="244">
        <v>2013</v>
      </c>
      <c r="E691" s="245" t="s">
        <v>12</v>
      </c>
      <c r="F691" s="240">
        <v>40925.4941660033</v>
      </c>
      <c r="G691" s="240" t="s">
        <v>1755</v>
      </c>
      <c r="H691" s="240" t="s">
        <v>12</v>
      </c>
      <c r="I691" s="240">
        <v>40925.4941660033</v>
      </c>
      <c r="J691" s="240">
        <v>0</v>
      </c>
      <c r="K691" s="240">
        <v>0</v>
      </c>
      <c r="L691" s="240">
        <v>0</v>
      </c>
      <c r="M691" s="240">
        <v>0</v>
      </c>
      <c r="N691" s="240" t="s">
        <v>12</v>
      </c>
      <c r="O691" s="240">
        <v>32223.5952943066</v>
      </c>
      <c r="P691" s="240">
        <v>0</v>
      </c>
      <c r="Q691" s="240">
        <v>0</v>
      </c>
      <c r="R691" s="240">
        <v>32223.5952943066</v>
      </c>
      <c r="S691" s="240">
        <v>8701.8988716965905</v>
      </c>
      <c r="T691" s="245" t="s">
        <v>12</v>
      </c>
      <c r="U691" s="245" t="s">
        <v>316</v>
      </c>
      <c r="V691" s="245" t="s">
        <v>317</v>
      </c>
      <c r="W691" s="245" t="s">
        <v>825</v>
      </c>
      <c r="X691" s="245" t="s">
        <v>12</v>
      </c>
      <c r="Y691" s="245" t="s">
        <v>1569</v>
      </c>
      <c r="Z691" s="245" t="s">
        <v>320</v>
      </c>
      <c r="AA691" s="247">
        <v>91355</v>
      </c>
      <c r="AB691" s="245" t="s">
        <v>638</v>
      </c>
      <c r="AC691" s="245" t="s">
        <v>343</v>
      </c>
      <c r="AD691" s="245" t="s">
        <v>344</v>
      </c>
      <c r="AE691" s="245" t="s">
        <v>12</v>
      </c>
    </row>
    <row r="692" spans="2:31" ht="15" customHeight="1" x14ac:dyDescent="0.35">
      <c r="B692" s="244">
        <v>104365</v>
      </c>
      <c r="C692" s="245" t="s">
        <v>1570</v>
      </c>
      <c r="D692" s="244">
        <v>2013</v>
      </c>
      <c r="E692" s="245" t="s">
        <v>12</v>
      </c>
      <c r="F692" s="240">
        <v>2276.23032952324</v>
      </c>
      <c r="G692" s="240" t="s">
        <v>1755</v>
      </c>
      <c r="H692" s="240" t="s">
        <v>12</v>
      </c>
      <c r="I692" s="240">
        <v>2276.23032952324</v>
      </c>
      <c r="J692" s="240">
        <v>0</v>
      </c>
      <c r="K692" s="240">
        <v>0</v>
      </c>
      <c r="L692" s="240">
        <v>0</v>
      </c>
      <c r="M692" s="240">
        <v>0</v>
      </c>
      <c r="N692" s="240" t="s">
        <v>12</v>
      </c>
      <c r="O692" s="240">
        <v>0</v>
      </c>
      <c r="P692" s="240">
        <v>0</v>
      </c>
      <c r="Q692" s="240">
        <v>0</v>
      </c>
      <c r="R692" s="240">
        <v>0</v>
      </c>
      <c r="S692" s="240">
        <v>2276.23032952324</v>
      </c>
      <c r="T692" s="245" t="s">
        <v>12</v>
      </c>
      <c r="U692" s="245" t="s">
        <v>317</v>
      </c>
      <c r="V692" s="245" t="s">
        <v>317</v>
      </c>
      <c r="W692" s="245" t="s">
        <v>12</v>
      </c>
      <c r="X692" s="245" t="s">
        <v>12</v>
      </c>
      <c r="Y692" s="245" t="s">
        <v>2027</v>
      </c>
      <c r="Z692" s="245" t="s">
        <v>320</v>
      </c>
      <c r="AA692" s="247">
        <v>92351</v>
      </c>
      <c r="AB692" s="245" t="s">
        <v>638</v>
      </c>
      <c r="AC692" s="245" t="s">
        <v>201</v>
      </c>
      <c r="AD692" s="245" t="s">
        <v>327</v>
      </c>
      <c r="AE692" s="245" t="s">
        <v>12</v>
      </c>
    </row>
    <row r="693" spans="2:31" ht="15" customHeight="1" x14ac:dyDescent="0.35">
      <c r="B693" s="244">
        <v>101348</v>
      </c>
      <c r="C693" s="245" t="s">
        <v>1814</v>
      </c>
      <c r="D693" s="244">
        <v>2013</v>
      </c>
      <c r="E693" s="245" t="s">
        <v>12</v>
      </c>
      <c r="F693" s="240">
        <v>15804.485695912899</v>
      </c>
      <c r="G693" s="240" t="s">
        <v>1755</v>
      </c>
      <c r="H693" s="240" t="s">
        <v>12</v>
      </c>
      <c r="I693" s="240">
        <v>15804.485695912899</v>
      </c>
      <c r="J693" s="240">
        <v>0</v>
      </c>
      <c r="K693" s="240">
        <v>0</v>
      </c>
      <c r="L693" s="240">
        <v>0</v>
      </c>
      <c r="M693" s="240">
        <v>0</v>
      </c>
      <c r="N693" s="240" t="s">
        <v>12</v>
      </c>
      <c r="O693" s="240">
        <v>0</v>
      </c>
      <c r="P693" s="240">
        <v>0</v>
      </c>
      <c r="Q693" s="240">
        <v>0</v>
      </c>
      <c r="R693" s="240">
        <v>0</v>
      </c>
      <c r="S693" s="240">
        <v>15804.485695912899</v>
      </c>
      <c r="T693" s="245" t="s">
        <v>12</v>
      </c>
      <c r="U693" s="245" t="s">
        <v>317</v>
      </c>
      <c r="V693" s="245" t="s">
        <v>317</v>
      </c>
      <c r="W693" s="245" t="s">
        <v>12</v>
      </c>
      <c r="X693" s="245" t="s">
        <v>12</v>
      </c>
      <c r="Y693" s="245" t="s">
        <v>1815</v>
      </c>
      <c r="Z693" s="245" t="s">
        <v>320</v>
      </c>
      <c r="AA693" s="247">
        <v>92365</v>
      </c>
      <c r="AB693" s="245" t="s">
        <v>638</v>
      </c>
      <c r="AC693" s="245" t="s">
        <v>201</v>
      </c>
      <c r="AD693" s="245" t="s">
        <v>327</v>
      </c>
      <c r="AE693" s="245" t="s">
        <v>12</v>
      </c>
    </row>
    <row r="694" spans="2:31" ht="15" customHeight="1" x14ac:dyDescent="0.35">
      <c r="B694" s="244">
        <v>104366</v>
      </c>
      <c r="C694" s="245" t="s">
        <v>2028</v>
      </c>
      <c r="D694" s="244">
        <v>2013</v>
      </c>
      <c r="E694" s="245" t="s">
        <v>12</v>
      </c>
      <c r="F694" s="240">
        <v>6448.31732174434</v>
      </c>
      <c r="G694" s="240" t="s">
        <v>1755</v>
      </c>
      <c r="H694" s="240" t="s">
        <v>12</v>
      </c>
      <c r="I694" s="240">
        <v>6448.31732174434</v>
      </c>
      <c r="J694" s="240">
        <v>0</v>
      </c>
      <c r="K694" s="240">
        <v>0</v>
      </c>
      <c r="L694" s="240">
        <v>0</v>
      </c>
      <c r="M694" s="240">
        <v>0</v>
      </c>
      <c r="N694" s="240" t="s">
        <v>12</v>
      </c>
      <c r="O694" s="240">
        <v>0</v>
      </c>
      <c r="P694" s="240">
        <v>0</v>
      </c>
      <c r="Q694" s="240">
        <v>0</v>
      </c>
      <c r="R694" s="240">
        <v>0</v>
      </c>
      <c r="S694" s="240">
        <v>6448.31732174434</v>
      </c>
      <c r="T694" s="245" t="s">
        <v>12</v>
      </c>
      <c r="U694" s="245" t="s">
        <v>317</v>
      </c>
      <c r="V694" s="245" t="s">
        <v>317</v>
      </c>
      <c r="W694" s="245" t="s">
        <v>12</v>
      </c>
      <c r="X694" s="245" t="s">
        <v>12</v>
      </c>
      <c r="Y694" s="245" t="s">
        <v>739</v>
      </c>
      <c r="Z694" s="245" t="s">
        <v>320</v>
      </c>
      <c r="AA694" s="247">
        <v>92363</v>
      </c>
      <c r="AB694" s="245" t="s">
        <v>638</v>
      </c>
      <c r="AC694" s="245" t="s">
        <v>201</v>
      </c>
      <c r="AD694" s="245" t="s">
        <v>327</v>
      </c>
      <c r="AE694" s="245" t="s">
        <v>12</v>
      </c>
    </row>
    <row r="695" spans="2:31" ht="15" customHeight="1" x14ac:dyDescent="0.35">
      <c r="B695" s="244">
        <v>101346</v>
      </c>
      <c r="C695" s="245" t="s">
        <v>1572</v>
      </c>
      <c r="D695" s="244">
        <v>2013</v>
      </c>
      <c r="E695" s="245" t="s">
        <v>12</v>
      </c>
      <c r="F695" s="240">
        <v>33605.081118373397</v>
      </c>
      <c r="G695" s="240" t="s">
        <v>1755</v>
      </c>
      <c r="H695" s="240" t="s">
        <v>12</v>
      </c>
      <c r="I695" s="240">
        <v>33605.081118373397</v>
      </c>
      <c r="J695" s="240">
        <v>0</v>
      </c>
      <c r="K695" s="240">
        <v>0</v>
      </c>
      <c r="L695" s="240">
        <v>0</v>
      </c>
      <c r="M695" s="240">
        <v>0</v>
      </c>
      <c r="N695" s="240" t="s">
        <v>12</v>
      </c>
      <c r="O695" s="240">
        <v>30814.191118373401</v>
      </c>
      <c r="P695" s="240">
        <v>0</v>
      </c>
      <c r="Q695" s="240">
        <v>0</v>
      </c>
      <c r="R695" s="240">
        <v>30814.191118373401</v>
      </c>
      <c r="S695" s="240">
        <v>2790.8899999999899</v>
      </c>
      <c r="T695" s="245" t="s">
        <v>12</v>
      </c>
      <c r="U695" s="245" t="s">
        <v>316</v>
      </c>
      <c r="V695" s="245" t="s">
        <v>317</v>
      </c>
      <c r="W695" s="245" t="s">
        <v>825</v>
      </c>
      <c r="X695" s="245" t="s">
        <v>12</v>
      </c>
      <c r="Y695" s="245" t="s">
        <v>739</v>
      </c>
      <c r="Z695" s="245" t="s">
        <v>320</v>
      </c>
      <c r="AA695" s="247">
        <v>92363</v>
      </c>
      <c r="AB695" s="245" t="s">
        <v>638</v>
      </c>
      <c r="AC695" s="245" t="s">
        <v>343</v>
      </c>
      <c r="AD695" s="245" t="s">
        <v>344</v>
      </c>
      <c r="AE695" s="245" t="s">
        <v>12</v>
      </c>
    </row>
    <row r="696" spans="2:31" ht="15" customHeight="1" x14ac:dyDescent="0.35">
      <c r="B696" s="244">
        <v>104220</v>
      </c>
      <c r="C696" s="245" t="s">
        <v>1573</v>
      </c>
      <c r="D696" s="244">
        <v>2013</v>
      </c>
      <c r="E696" s="245" t="s">
        <v>12</v>
      </c>
      <c r="F696" s="240">
        <v>31746.933444735201</v>
      </c>
      <c r="G696" s="240" t="s">
        <v>1755</v>
      </c>
      <c r="H696" s="240" t="s">
        <v>12</v>
      </c>
      <c r="I696" s="240">
        <v>31746.933444735201</v>
      </c>
      <c r="J696" s="240">
        <v>0</v>
      </c>
      <c r="K696" s="240">
        <v>0</v>
      </c>
      <c r="L696" s="240">
        <v>0</v>
      </c>
      <c r="M696" s="240">
        <v>0</v>
      </c>
      <c r="N696" s="240" t="s">
        <v>12</v>
      </c>
      <c r="O696" s="240">
        <v>27458.903444735301</v>
      </c>
      <c r="P696" s="240">
        <v>0</v>
      </c>
      <c r="Q696" s="240">
        <v>0</v>
      </c>
      <c r="R696" s="240">
        <v>27458.903444735301</v>
      </c>
      <c r="S696" s="240">
        <v>4288.0299999999897</v>
      </c>
      <c r="T696" s="245" t="s">
        <v>12</v>
      </c>
      <c r="U696" s="245" t="s">
        <v>316</v>
      </c>
      <c r="V696" s="245" t="s">
        <v>317</v>
      </c>
      <c r="W696" s="245" t="s">
        <v>825</v>
      </c>
      <c r="X696" s="245" t="s">
        <v>12</v>
      </c>
      <c r="Y696" s="245" t="s">
        <v>1574</v>
      </c>
      <c r="Z696" s="245" t="s">
        <v>320</v>
      </c>
      <c r="AA696" s="247">
        <v>93313</v>
      </c>
      <c r="AB696" s="245" t="s">
        <v>638</v>
      </c>
      <c r="AC696" s="245" t="s">
        <v>343</v>
      </c>
      <c r="AD696" s="245" t="s">
        <v>344</v>
      </c>
      <c r="AE696" s="245" t="s">
        <v>12</v>
      </c>
    </row>
    <row r="697" spans="2:31" ht="15" customHeight="1" x14ac:dyDescent="0.35">
      <c r="B697" s="244">
        <v>5002</v>
      </c>
      <c r="C697" s="245" t="s">
        <v>1575</v>
      </c>
      <c r="D697" s="244">
        <v>2013</v>
      </c>
      <c r="E697" s="245" t="s">
        <v>12</v>
      </c>
      <c r="F697" s="240">
        <v>45807966.372808002</v>
      </c>
      <c r="G697" s="240" t="s">
        <v>1755</v>
      </c>
      <c r="H697" s="240" t="s">
        <v>12</v>
      </c>
      <c r="I697" s="240">
        <v>0</v>
      </c>
      <c r="J697" s="240">
        <v>0</v>
      </c>
      <c r="K697" s="240">
        <v>45807966.372808002</v>
      </c>
      <c r="L697" s="240">
        <v>0</v>
      </c>
      <c r="M697" s="240">
        <v>0</v>
      </c>
      <c r="N697" s="240" t="s">
        <v>12</v>
      </c>
      <c r="O697" s="240">
        <v>0</v>
      </c>
      <c r="P697" s="240">
        <v>22461190.890000001</v>
      </c>
      <c r="Q697" s="240">
        <v>0</v>
      </c>
      <c r="R697" s="240">
        <v>22461190.890000001</v>
      </c>
      <c r="S697" s="240">
        <v>23346775.600000001</v>
      </c>
      <c r="T697" s="245" t="s">
        <v>12</v>
      </c>
      <c r="U697" s="245" t="s">
        <v>316</v>
      </c>
      <c r="V697" s="245" t="s">
        <v>317</v>
      </c>
      <c r="W697" s="245" t="s">
        <v>825</v>
      </c>
      <c r="X697" s="245" t="s">
        <v>12</v>
      </c>
      <c r="Y697" s="245" t="s">
        <v>506</v>
      </c>
      <c r="Z697" s="245" t="s">
        <v>320</v>
      </c>
      <c r="AA697" s="247">
        <v>90013</v>
      </c>
      <c r="AB697" s="245" t="s">
        <v>638</v>
      </c>
      <c r="AC697" s="245" t="s">
        <v>424</v>
      </c>
      <c r="AD697" s="245" t="s">
        <v>425</v>
      </c>
      <c r="AE697" s="245" t="s">
        <v>12</v>
      </c>
    </row>
    <row r="698" spans="2:31" ht="15" customHeight="1" x14ac:dyDescent="0.35">
      <c r="B698" s="244">
        <v>104212</v>
      </c>
      <c r="C698" s="245" t="s">
        <v>1576</v>
      </c>
      <c r="D698" s="244">
        <v>2013</v>
      </c>
      <c r="E698" s="245" t="s">
        <v>12</v>
      </c>
      <c r="F698" s="240">
        <v>192882.646114</v>
      </c>
      <c r="G698" s="240" t="s">
        <v>1755</v>
      </c>
      <c r="H698" s="240" t="s">
        <v>12</v>
      </c>
      <c r="I698" s="240">
        <v>0</v>
      </c>
      <c r="J698" s="240">
        <v>0</v>
      </c>
      <c r="K698" s="240">
        <v>182784.359314</v>
      </c>
      <c r="L698" s="240">
        <v>10098.2868</v>
      </c>
      <c r="M698" s="240">
        <v>0</v>
      </c>
      <c r="N698" s="240" t="s">
        <v>12</v>
      </c>
      <c r="O698" s="240">
        <v>0</v>
      </c>
      <c r="P698" s="240">
        <v>182784.359314</v>
      </c>
      <c r="Q698" s="240">
        <v>0</v>
      </c>
      <c r="R698" s="240">
        <v>182784.359314</v>
      </c>
      <c r="S698" s="240">
        <v>10098.2868</v>
      </c>
      <c r="T698" s="245" t="s">
        <v>12</v>
      </c>
      <c r="U698" s="245" t="s">
        <v>316</v>
      </c>
      <c r="V698" s="245" t="s">
        <v>317</v>
      </c>
      <c r="W698" s="245" t="s">
        <v>350</v>
      </c>
      <c r="X698" s="245" t="s">
        <v>12</v>
      </c>
      <c r="Y698" s="245" t="s">
        <v>1277</v>
      </c>
      <c r="Z698" s="245" t="s">
        <v>320</v>
      </c>
      <c r="AA698" s="247">
        <v>92867</v>
      </c>
      <c r="AB698" s="245" t="s">
        <v>446</v>
      </c>
      <c r="AC698" s="245" t="s">
        <v>394</v>
      </c>
      <c r="AD698" s="245" t="s">
        <v>395</v>
      </c>
      <c r="AE698" s="245" t="s">
        <v>12</v>
      </c>
    </row>
    <row r="699" spans="2:31" ht="15" customHeight="1" x14ac:dyDescent="0.35">
      <c r="B699" s="244">
        <v>5013</v>
      </c>
      <c r="C699" s="245" t="s">
        <v>1577</v>
      </c>
      <c r="D699" s="244">
        <v>2013</v>
      </c>
      <c r="E699" s="245" t="s">
        <v>12</v>
      </c>
      <c r="F699" s="240">
        <v>727863.16086399904</v>
      </c>
      <c r="G699" s="240" t="s">
        <v>1755</v>
      </c>
      <c r="H699" s="240" t="s">
        <v>12</v>
      </c>
      <c r="I699" s="240">
        <v>0</v>
      </c>
      <c r="J699" s="240">
        <v>0</v>
      </c>
      <c r="K699" s="240">
        <v>727863.16086399998</v>
      </c>
      <c r="L699" s="240">
        <v>0</v>
      </c>
      <c r="M699" s="240">
        <v>0</v>
      </c>
      <c r="N699" s="240" t="s">
        <v>12</v>
      </c>
      <c r="O699" s="240">
        <v>0</v>
      </c>
      <c r="P699" s="240">
        <v>727421.62</v>
      </c>
      <c r="Q699" s="240">
        <v>0</v>
      </c>
      <c r="R699" s="240">
        <v>727421.62</v>
      </c>
      <c r="S699" s="240">
        <v>441.3</v>
      </c>
      <c r="T699" s="245" t="s">
        <v>12</v>
      </c>
      <c r="U699" s="245" t="s">
        <v>316</v>
      </c>
      <c r="V699" s="245" t="s">
        <v>317</v>
      </c>
      <c r="W699" s="245" t="s">
        <v>381</v>
      </c>
      <c r="X699" s="245" t="s">
        <v>12</v>
      </c>
      <c r="Y699" s="245" t="s">
        <v>1230</v>
      </c>
      <c r="Z699" s="245" t="s">
        <v>1231</v>
      </c>
      <c r="AA699" s="247" t="s">
        <v>1578</v>
      </c>
      <c r="AB699" s="245" t="s">
        <v>743</v>
      </c>
      <c r="AC699" s="245" t="s">
        <v>424</v>
      </c>
      <c r="AD699" s="245" t="s">
        <v>425</v>
      </c>
      <c r="AE699" s="245" t="s">
        <v>12</v>
      </c>
    </row>
    <row r="700" spans="2:31" ht="15" customHeight="1" x14ac:dyDescent="0.35">
      <c r="B700" s="244">
        <v>101241</v>
      </c>
      <c r="C700" s="245" t="s">
        <v>1580</v>
      </c>
      <c r="D700" s="244">
        <v>2013</v>
      </c>
      <c r="E700" s="245" t="s">
        <v>12</v>
      </c>
      <c r="F700" s="240">
        <v>78461.802301146206</v>
      </c>
      <c r="G700" s="240" t="s">
        <v>1755</v>
      </c>
      <c r="H700" s="240" t="s">
        <v>12</v>
      </c>
      <c r="I700" s="240">
        <v>78461.802301146206</v>
      </c>
      <c r="J700" s="240">
        <v>0</v>
      </c>
      <c r="K700" s="240">
        <v>0</v>
      </c>
      <c r="L700" s="240">
        <v>0</v>
      </c>
      <c r="M700" s="240">
        <v>0</v>
      </c>
      <c r="N700" s="240" t="s">
        <v>12</v>
      </c>
      <c r="O700" s="240">
        <v>78461.802301146206</v>
      </c>
      <c r="P700" s="240">
        <v>0</v>
      </c>
      <c r="Q700" s="240">
        <v>0</v>
      </c>
      <c r="R700" s="240">
        <v>78461.802301146206</v>
      </c>
      <c r="S700" s="240">
        <v>0</v>
      </c>
      <c r="T700" s="245" t="s">
        <v>12</v>
      </c>
      <c r="U700" s="245" t="s">
        <v>316</v>
      </c>
      <c r="V700" s="245" t="s">
        <v>316</v>
      </c>
      <c r="W700" s="245" t="s">
        <v>761</v>
      </c>
      <c r="X700" s="245" t="s">
        <v>12</v>
      </c>
      <c r="Y700" s="245" t="s">
        <v>1279</v>
      </c>
      <c r="Z700" s="245" t="s">
        <v>320</v>
      </c>
      <c r="AA700" s="247">
        <v>92227</v>
      </c>
      <c r="AB700" s="245" t="s">
        <v>1582</v>
      </c>
      <c r="AC700" s="245" t="s">
        <v>1092</v>
      </c>
      <c r="AD700" s="245" t="s">
        <v>327</v>
      </c>
      <c r="AE700" s="245" t="s">
        <v>12</v>
      </c>
    </row>
    <row r="701" spans="2:31" ht="15" customHeight="1" x14ac:dyDescent="0.35">
      <c r="B701" s="244">
        <v>100263</v>
      </c>
      <c r="C701" s="245" t="s">
        <v>1583</v>
      </c>
      <c r="D701" s="244">
        <v>2013</v>
      </c>
      <c r="E701" s="245" t="s">
        <v>12</v>
      </c>
      <c r="F701" s="240">
        <v>26487.953383439901</v>
      </c>
      <c r="G701" s="240" t="s">
        <v>1755</v>
      </c>
      <c r="H701" s="240" t="s">
        <v>12</v>
      </c>
      <c r="I701" s="240">
        <v>26487.953383439901</v>
      </c>
      <c r="J701" s="240">
        <v>0</v>
      </c>
      <c r="K701" s="240">
        <v>0</v>
      </c>
      <c r="L701" s="240">
        <v>0</v>
      </c>
      <c r="M701" s="240">
        <v>0</v>
      </c>
      <c r="N701" s="240" t="s">
        <v>12</v>
      </c>
      <c r="O701" s="240">
        <v>26487.953383439901</v>
      </c>
      <c r="P701" s="240">
        <v>0</v>
      </c>
      <c r="Q701" s="240">
        <v>0</v>
      </c>
      <c r="R701" s="240">
        <v>26487.953383439901</v>
      </c>
      <c r="S701" s="240">
        <v>0</v>
      </c>
      <c r="T701" s="245" t="s">
        <v>12</v>
      </c>
      <c r="U701" s="245" t="s">
        <v>316</v>
      </c>
      <c r="V701" s="245" t="s">
        <v>317</v>
      </c>
      <c r="W701" s="245" t="s">
        <v>467</v>
      </c>
      <c r="X701" s="245" t="s">
        <v>12</v>
      </c>
      <c r="Y701" s="245" t="s">
        <v>1584</v>
      </c>
      <c r="Z701" s="245" t="s">
        <v>320</v>
      </c>
      <c r="AA701" s="247">
        <v>94025</v>
      </c>
      <c r="AB701" s="245" t="s">
        <v>352</v>
      </c>
      <c r="AC701" s="245" t="s">
        <v>201</v>
      </c>
      <c r="AD701" s="245" t="s">
        <v>458</v>
      </c>
      <c r="AE701" s="245" t="s">
        <v>12</v>
      </c>
    </row>
    <row r="702" spans="2:31" ht="15" customHeight="1" x14ac:dyDescent="0.35">
      <c r="B702" s="244">
        <v>101025</v>
      </c>
      <c r="C702" s="245" t="s">
        <v>1587</v>
      </c>
      <c r="D702" s="244">
        <v>2013</v>
      </c>
      <c r="E702" s="245" t="s">
        <v>12</v>
      </c>
      <c r="F702" s="240">
        <v>46464.5260624</v>
      </c>
      <c r="G702" s="240" t="s">
        <v>1755</v>
      </c>
      <c r="H702" s="240" t="s">
        <v>12</v>
      </c>
      <c r="I702" s="240">
        <v>46464.5260624</v>
      </c>
      <c r="J702" s="240">
        <v>0</v>
      </c>
      <c r="K702" s="240">
        <v>0</v>
      </c>
      <c r="L702" s="240">
        <v>0</v>
      </c>
      <c r="M702" s="240">
        <v>0</v>
      </c>
      <c r="N702" s="240" t="s">
        <v>12</v>
      </c>
      <c r="O702" s="240">
        <v>46464.5260624</v>
      </c>
      <c r="P702" s="240">
        <v>0</v>
      </c>
      <c r="Q702" s="240">
        <v>0</v>
      </c>
      <c r="R702" s="240">
        <v>46464.5260624</v>
      </c>
      <c r="S702" s="240">
        <v>0</v>
      </c>
      <c r="T702" s="245" t="s">
        <v>12</v>
      </c>
      <c r="U702" s="245" t="s">
        <v>316</v>
      </c>
      <c r="V702" s="245" t="s">
        <v>316</v>
      </c>
      <c r="W702" s="245" t="s">
        <v>2115</v>
      </c>
      <c r="X702" s="245" t="s">
        <v>12</v>
      </c>
      <c r="Y702" s="245" t="s">
        <v>540</v>
      </c>
      <c r="Z702" s="245" t="s">
        <v>320</v>
      </c>
      <c r="AA702" s="247">
        <v>95354</v>
      </c>
      <c r="AB702" s="245" t="s">
        <v>673</v>
      </c>
      <c r="AC702" s="245" t="s">
        <v>201</v>
      </c>
      <c r="AD702" s="245" t="s">
        <v>327</v>
      </c>
      <c r="AE702" s="245" t="s">
        <v>12</v>
      </c>
    </row>
    <row r="703" spans="2:31" ht="15" customHeight="1" x14ac:dyDescent="0.35">
      <c r="B703" s="244">
        <v>104409</v>
      </c>
      <c r="C703" s="245" t="s">
        <v>1588</v>
      </c>
      <c r="D703" s="244">
        <v>2013</v>
      </c>
      <c r="E703" s="245" t="s">
        <v>12</v>
      </c>
      <c r="F703" s="240">
        <v>11315.086524799901</v>
      </c>
      <c r="G703" s="240" t="s">
        <v>1755</v>
      </c>
      <c r="H703" s="240" t="s">
        <v>12</v>
      </c>
      <c r="I703" s="240">
        <v>11315.086524799901</v>
      </c>
      <c r="J703" s="240">
        <v>0</v>
      </c>
      <c r="K703" s="240">
        <v>0</v>
      </c>
      <c r="L703" s="240">
        <v>0</v>
      </c>
      <c r="M703" s="240">
        <v>0</v>
      </c>
      <c r="N703" s="240" t="s">
        <v>12</v>
      </c>
      <c r="O703" s="240">
        <v>0</v>
      </c>
      <c r="P703" s="240">
        <v>0</v>
      </c>
      <c r="Q703" s="240">
        <v>0</v>
      </c>
      <c r="R703" s="240">
        <v>0</v>
      </c>
      <c r="S703" s="240">
        <v>11315.086524799901</v>
      </c>
      <c r="T703" s="245" t="s">
        <v>12</v>
      </c>
      <c r="U703" s="245" t="s">
        <v>317</v>
      </c>
      <c r="V703" s="245" t="s">
        <v>317</v>
      </c>
      <c r="W703" s="245" t="s">
        <v>12</v>
      </c>
      <c r="X703" s="245" t="s">
        <v>12</v>
      </c>
      <c r="Y703" s="245" t="s">
        <v>375</v>
      </c>
      <c r="Z703" s="245" t="s">
        <v>320</v>
      </c>
      <c r="AA703" s="247">
        <v>95811</v>
      </c>
      <c r="AB703" s="245" t="s">
        <v>759</v>
      </c>
      <c r="AC703" s="245" t="s">
        <v>201</v>
      </c>
      <c r="AD703" s="245" t="s">
        <v>327</v>
      </c>
      <c r="AE703" s="245" t="s">
        <v>12</v>
      </c>
    </row>
    <row r="704" spans="2:31" ht="15" customHeight="1" x14ac:dyDescent="0.35">
      <c r="B704" s="244">
        <v>104370</v>
      </c>
      <c r="C704" s="245" t="s">
        <v>1589</v>
      </c>
      <c r="D704" s="244">
        <v>2013</v>
      </c>
      <c r="E704" s="245" t="s">
        <v>12</v>
      </c>
      <c r="F704" s="240">
        <v>17995.647264162701</v>
      </c>
      <c r="G704" s="240" t="s">
        <v>1755</v>
      </c>
      <c r="H704" s="240" t="s">
        <v>12</v>
      </c>
      <c r="I704" s="240">
        <v>17995.647264162701</v>
      </c>
      <c r="J704" s="240">
        <v>0</v>
      </c>
      <c r="K704" s="240">
        <v>0</v>
      </c>
      <c r="L704" s="240">
        <v>0</v>
      </c>
      <c r="M704" s="240">
        <v>0</v>
      </c>
      <c r="N704" s="240" t="s">
        <v>12</v>
      </c>
      <c r="O704" s="240">
        <v>0</v>
      </c>
      <c r="P704" s="240">
        <v>0</v>
      </c>
      <c r="Q704" s="240">
        <v>0</v>
      </c>
      <c r="R704" s="240">
        <v>0</v>
      </c>
      <c r="S704" s="240">
        <v>17995.647264162701</v>
      </c>
      <c r="T704" s="245" t="s">
        <v>12</v>
      </c>
      <c r="U704" s="245" t="s">
        <v>317</v>
      </c>
      <c r="V704" s="245" t="s">
        <v>317</v>
      </c>
      <c r="W704" s="245" t="s">
        <v>12</v>
      </c>
      <c r="X704" s="245" t="s">
        <v>12</v>
      </c>
      <c r="Y704" s="245" t="s">
        <v>909</v>
      </c>
      <c r="Z704" s="245" t="s">
        <v>320</v>
      </c>
      <c r="AA704" s="247">
        <v>90730</v>
      </c>
      <c r="AB704" s="245" t="s">
        <v>1160</v>
      </c>
      <c r="AC704" s="245" t="s">
        <v>201</v>
      </c>
      <c r="AD704" s="245" t="s">
        <v>327</v>
      </c>
      <c r="AE704" s="245" t="s">
        <v>12</v>
      </c>
    </row>
    <row r="705" spans="2:31" ht="15" customHeight="1" x14ac:dyDescent="0.35">
      <c r="B705" s="244">
        <v>100092</v>
      </c>
      <c r="C705" s="245" t="s">
        <v>2029</v>
      </c>
      <c r="D705" s="244">
        <v>2013</v>
      </c>
      <c r="E705" s="245" t="s">
        <v>12</v>
      </c>
      <c r="F705" s="240">
        <v>6916.2744784175802</v>
      </c>
      <c r="G705" s="240" t="s">
        <v>1755</v>
      </c>
      <c r="H705" s="240" t="s">
        <v>12</v>
      </c>
      <c r="I705" s="240">
        <v>2356.2744784175802</v>
      </c>
      <c r="J705" s="240">
        <v>4560</v>
      </c>
      <c r="K705" s="240">
        <v>0</v>
      </c>
      <c r="L705" s="240">
        <v>0</v>
      </c>
      <c r="M705" s="240">
        <v>0</v>
      </c>
      <c r="N705" s="240" t="s">
        <v>12</v>
      </c>
      <c r="O705" s="240">
        <v>0</v>
      </c>
      <c r="P705" s="240">
        <v>0</v>
      </c>
      <c r="Q705" s="240">
        <v>0</v>
      </c>
      <c r="R705" s="240">
        <v>0</v>
      </c>
      <c r="S705" s="240">
        <v>6916.2744784175802</v>
      </c>
      <c r="T705" s="245" t="s">
        <v>12</v>
      </c>
      <c r="U705" s="245" t="s">
        <v>317</v>
      </c>
      <c r="V705" s="245" t="s">
        <v>317</v>
      </c>
      <c r="W705" s="245" t="s">
        <v>12</v>
      </c>
      <c r="X705" s="245" t="s">
        <v>12</v>
      </c>
      <c r="Y705" s="245" t="s">
        <v>876</v>
      </c>
      <c r="Z705" s="245" t="s">
        <v>320</v>
      </c>
      <c r="AA705" s="247">
        <v>94089</v>
      </c>
      <c r="AB705" s="245" t="s">
        <v>912</v>
      </c>
      <c r="AC705" s="245" t="s">
        <v>201</v>
      </c>
      <c r="AD705" s="245" t="s">
        <v>327</v>
      </c>
      <c r="AE705" s="245" t="s">
        <v>12</v>
      </c>
    </row>
    <row r="706" spans="2:31" ht="15" customHeight="1" x14ac:dyDescent="0.35">
      <c r="B706" s="244">
        <v>101671</v>
      </c>
      <c r="C706" s="245" t="s">
        <v>1952</v>
      </c>
      <c r="D706" s="244">
        <v>2013</v>
      </c>
      <c r="E706" s="245" t="s">
        <v>12</v>
      </c>
      <c r="F706" s="240">
        <v>12835.575399430099</v>
      </c>
      <c r="G706" s="240" t="s">
        <v>1755</v>
      </c>
      <c r="H706" s="240" t="s">
        <v>12</v>
      </c>
      <c r="I706" s="240">
        <v>12835.575399430099</v>
      </c>
      <c r="J706" s="240">
        <v>0</v>
      </c>
      <c r="K706" s="240">
        <v>0</v>
      </c>
      <c r="L706" s="240">
        <v>0</v>
      </c>
      <c r="M706" s="240">
        <v>0</v>
      </c>
      <c r="N706" s="240" t="s">
        <v>12</v>
      </c>
      <c r="O706" s="240">
        <v>0</v>
      </c>
      <c r="P706" s="240">
        <v>0</v>
      </c>
      <c r="Q706" s="240">
        <v>0</v>
      </c>
      <c r="R706" s="240">
        <v>0</v>
      </c>
      <c r="S706" s="240">
        <v>12835.575399430099</v>
      </c>
      <c r="T706" s="245" t="s">
        <v>12</v>
      </c>
      <c r="U706" s="245" t="s">
        <v>317</v>
      </c>
      <c r="V706" s="245" t="s">
        <v>317</v>
      </c>
      <c r="W706" s="245" t="s">
        <v>12</v>
      </c>
      <c r="X706" s="245" t="s">
        <v>12</v>
      </c>
      <c r="Y706" s="245" t="s">
        <v>1953</v>
      </c>
      <c r="Z706" s="245" t="s">
        <v>320</v>
      </c>
      <c r="AA706" s="247">
        <v>92327</v>
      </c>
      <c r="AB706" s="245" t="s">
        <v>411</v>
      </c>
      <c r="AC706" s="245" t="s">
        <v>201</v>
      </c>
      <c r="AD706" s="245" t="s">
        <v>354</v>
      </c>
      <c r="AE706" s="245" t="s">
        <v>12</v>
      </c>
    </row>
    <row r="707" spans="2:31" ht="15" customHeight="1" x14ac:dyDescent="0.35">
      <c r="B707" s="244">
        <v>100948</v>
      </c>
      <c r="C707" s="245" t="s">
        <v>1596</v>
      </c>
      <c r="D707" s="244">
        <v>2013</v>
      </c>
      <c r="E707" s="245" t="s">
        <v>12</v>
      </c>
      <c r="F707" s="240">
        <v>496982.89015200001</v>
      </c>
      <c r="G707" s="240" t="s">
        <v>1755</v>
      </c>
      <c r="H707" s="240" t="s">
        <v>12</v>
      </c>
      <c r="I707" s="240">
        <v>496982.89015200001</v>
      </c>
      <c r="J707" s="240">
        <v>0</v>
      </c>
      <c r="K707" s="240">
        <v>0</v>
      </c>
      <c r="L707" s="240">
        <v>0</v>
      </c>
      <c r="M707" s="240">
        <v>0</v>
      </c>
      <c r="N707" s="240" t="s">
        <v>12</v>
      </c>
      <c r="O707" s="240">
        <v>496982.89015200001</v>
      </c>
      <c r="P707" s="240">
        <v>0</v>
      </c>
      <c r="Q707" s="240">
        <v>0</v>
      </c>
      <c r="R707" s="240">
        <v>496982.89015200001</v>
      </c>
      <c r="S707" s="240">
        <v>0</v>
      </c>
      <c r="T707" s="245" t="s">
        <v>12</v>
      </c>
      <c r="U707" s="245" t="s">
        <v>316</v>
      </c>
      <c r="V707" s="245" t="s">
        <v>317</v>
      </c>
      <c r="W707" s="245" t="s">
        <v>2062</v>
      </c>
      <c r="X707" s="245" t="s">
        <v>12</v>
      </c>
      <c r="Y707" s="245" t="s">
        <v>1167</v>
      </c>
      <c r="Z707" s="245" t="s">
        <v>320</v>
      </c>
      <c r="AA707" s="247">
        <v>93224</v>
      </c>
      <c r="AB707" s="245" t="s">
        <v>352</v>
      </c>
      <c r="AC707" s="245" t="s">
        <v>204</v>
      </c>
      <c r="AD707" s="245" t="s">
        <v>458</v>
      </c>
      <c r="AE707" s="245" t="s">
        <v>12</v>
      </c>
    </row>
    <row r="708" spans="2:31" ht="15" customHeight="1" x14ac:dyDescent="0.35">
      <c r="B708" s="244">
        <v>100886</v>
      </c>
      <c r="C708" s="245" t="s">
        <v>2105</v>
      </c>
      <c r="D708" s="244">
        <v>2013</v>
      </c>
      <c r="E708" s="245" t="s">
        <v>12</v>
      </c>
      <c r="F708" s="240">
        <v>923265.77961320302</v>
      </c>
      <c r="G708" s="240" t="s">
        <v>1755</v>
      </c>
      <c r="H708" s="240" t="s">
        <v>12</v>
      </c>
      <c r="I708" s="240">
        <v>923265.77961320302</v>
      </c>
      <c r="J708" s="240">
        <v>0</v>
      </c>
      <c r="K708" s="240">
        <v>0</v>
      </c>
      <c r="L708" s="240">
        <v>0</v>
      </c>
      <c r="M708" s="240">
        <v>0</v>
      </c>
      <c r="N708" s="240" t="s">
        <v>12</v>
      </c>
      <c r="O708" s="240">
        <v>923265.77961320302</v>
      </c>
      <c r="P708" s="240">
        <v>0</v>
      </c>
      <c r="Q708" s="240">
        <v>0</v>
      </c>
      <c r="R708" s="240">
        <v>923265.77961320302</v>
      </c>
      <c r="S708" s="240">
        <v>0</v>
      </c>
      <c r="T708" s="245" t="s">
        <v>12</v>
      </c>
      <c r="U708" s="245" t="s">
        <v>316</v>
      </c>
      <c r="V708" s="245" t="s">
        <v>317</v>
      </c>
      <c r="W708" s="245" t="s">
        <v>2062</v>
      </c>
      <c r="X708" s="245" t="s">
        <v>12</v>
      </c>
      <c r="Y708" s="245" t="s">
        <v>346</v>
      </c>
      <c r="Z708" s="245" t="s">
        <v>320</v>
      </c>
      <c r="AA708" s="247">
        <v>93308</v>
      </c>
      <c r="AB708" s="245" t="s">
        <v>352</v>
      </c>
      <c r="AC708" s="245" t="s">
        <v>201</v>
      </c>
      <c r="AD708" s="245" t="s">
        <v>458</v>
      </c>
      <c r="AE708" s="245" t="s">
        <v>12</v>
      </c>
    </row>
    <row r="709" spans="2:31" ht="15" customHeight="1" x14ac:dyDescent="0.35">
      <c r="B709" s="244">
        <v>101073</v>
      </c>
      <c r="C709" s="245" t="s">
        <v>1610</v>
      </c>
      <c r="D709" s="244">
        <v>2013</v>
      </c>
      <c r="E709" s="245" t="s">
        <v>12</v>
      </c>
      <c r="F709" s="240">
        <v>47228.215579279902</v>
      </c>
      <c r="G709" s="240" t="s">
        <v>1755</v>
      </c>
      <c r="H709" s="240" t="s">
        <v>12</v>
      </c>
      <c r="I709" s="240">
        <v>47228.215579279902</v>
      </c>
      <c r="J709" s="240">
        <v>0</v>
      </c>
      <c r="K709" s="240">
        <v>0</v>
      </c>
      <c r="L709" s="240">
        <v>0</v>
      </c>
      <c r="M709" s="240">
        <v>0</v>
      </c>
      <c r="N709" s="240" t="s">
        <v>12</v>
      </c>
      <c r="O709" s="240">
        <v>47228.215579279902</v>
      </c>
      <c r="P709" s="240">
        <v>0</v>
      </c>
      <c r="Q709" s="240">
        <v>0</v>
      </c>
      <c r="R709" s="240">
        <v>47228.215579279902</v>
      </c>
      <c r="S709" s="240">
        <v>0</v>
      </c>
      <c r="T709" s="245" t="s">
        <v>12</v>
      </c>
      <c r="U709" s="245" t="s">
        <v>480</v>
      </c>
      <c r="V709" s="245" t="s">
        <v>316</v>
      </c>
      <c r="W709" s="245" t="s">
        <v>467</v>
      </c>
      <c r="X709" s="245" t="s">
        <v>12</v>
      </c>
      <c r="Y709" s="245" t="s">
        <v>909</v>
      </c>
      <c r="Z709" s="245" t="s">
        <v>320</v>
      </c>
      <c r="AA709" s="247">
        <v>91739</v>
      </c>
      <c r="AB709" s="245" t="s">
        <v>1611</v>
      </c>
      <c r="AC709" s="245" t="s">
        <v>1612</v>
      </c>
      <c r="AD709" s="245" t="s">
        <v>327</v>
      </c>
      <c r="AE709" s="245" t="s">
        <v>12</v>
      </c>
    </row>
    <row r="710" spans="2:31" ht="15" customHeight="1" x14ac:dyDescent="0.35">
      <c r="B710" s="244">
        <v>104194</v>
      </c>
      <c r="C710" s="245" t="s">
        <v>1618</v>
      </c>
      <c r="D710" s="244">
        <v>2013</v>
      </c>
      <c r="E710" s="245" t="s">
        <v>12</v>
      </c>
      <c r="F710" s="240">
        <v>51586.904046634801</v>
      </c>
      <c r="G710" s="240" t="s">
        <v>1755</v>
      </c>
      <c r="H710" s="240" t="s">
        <v>12</v>
      </c>
      <c r="I710" s="240">
        <v>0</v>
      </c>
      <c r="J710" s="240">
        <v>0</v>
      </c>
      <c r="K710" s="240">
        <v>0</v>
      </c>
      <c r="L710" s="240">
        <v>0</v>
      </c>
      <c r="M710" s="240">
        <v>51586.904046634801</v>
      </c>
      <c r="N710" s="240" t="s">
        <v>12</v>
      </c>
      <c r="O710" s="240">
        <v>0</v>
      </c>
      <c r="P710" s="240">
        <v>0</v>
      </c>
      <c r="Q710" s="240">
        <v>45793.924046634696</v>
      </c>
      <c r="R710" s="240">
        <v>45793.924046634696</v>
      </c>
      <c r="S710" s="240">
        <v>5792.9799999999896</v>
      </c>
      <c r="T710" s="245" t="s">
        <v>12</v>
      </c>
      <c r="U710" s="245" t="s">
        <v>480</v>
      </c>
      <c r="V710" s="245" t="s">
        <v>317</v>
      </c>
      <c r="W710" s="245" t="s">
        <v>318</v>
      </c>
      <c r="X710" s="245" t="s">
        <v>12</v>
      </c>
      <c r="Y710" s="245" t="s">
        <v>1594</v>
      </c>
      <c r="Z710" s="245" t="s">
        <v>445</v>
      </c>
      <c r="AA710" s="247">
        <v>76006</v>
      </c>
      <c r="AB710" s="245" t="s">
        <v>321</v>
      </c>
      <c r="AC710" s="245" t="s">
        <v>322</v>
      </c>
      <c r="AD710" s="245" t="s">
        <v>323</v>
      </c>
      <c r="AE710" s="245" t="s">
        <v>12</v>
      </c>
    </row>
    <row r="711" spans="2:31" ht="15" customHeight="1" x14ac:dyDescent="0.35">
      <c r="B711" s="244">
        <v>2427</v>
      </c>
      <c r="C711" s="245" t="s">
        <v>1620</v>
      </c>
      <c r="D711" s="244">
        <v>2013</v>
      </c>
      <c r="E711" s="245" t="s">
        <v>12</v>
      </c>
      <c r="F711" s="240">
        <v>36825.861450983997</v>
      </c>
      <c r="G711" s="240" t="s">
        <v>1755</v>
      </c>
      <c r="H711" s="240" t="s">
        <v>12</v>
      </c>
      <c r="I711" s="240">
        <v>0</v>
      </c>
      <c r="J711" s="240">
        <v>0</v>
      </c>
      <c r="K711" s="240">
        <v>0</v>
      </c>
      <c r="L711" s="240">
        <v>0</v>
      </c>
      <c r="M711" s="240">
        <v>36825.861450983997</v>
      </c>
      <c r="N711" s="240" t="s">
        <v>12</v>
      </c>
      <c r="O711" s="240">
        <v>0</v>
      </c>
      <c r="P711" s="240">
        <v>0</v>
      </c>
      <c r="Q711" s="240">
        <v>0</v>
      </c>
      <c r="R711" s="240">
        <v>0</v>
      </c>
      <c r="S711" s="240">
        <v>36825.861450983997</v>
      </c>
      <c r="T711" s="245" t="s">
        <v>12</v>
      </c>
      <c r="U711" s="245" t="s">
        <v>316</v>
      </c>
      <c r="V711" s="245" t="s">
        <v>317</v>
      </c>
      <c r="W711" s="245" t="s">
        <v>350</v>
      </c>
      <c r="X711" s="245" t="s">
        <v>12</v>
      </c>
      <c r="Y711" s="245" t="s">
        <v>1621</v>
      </c>
      <c r="Z711" s="245" t="s">
        <v>1231</v>
      </c>
      <c r="AA711" s="247">
        <v>89521</v>
      </c>
      <c r="AB711" s="245" t="s">
        <v>411</v>
      </c>
      <c r="AC711" s="245" t="s">
        <v>322</v>
      </c>
      <c r="AD711" s="245" t="s">
        <v>323</v>
      </c>
      <c r="AE711" s="245" t="s">
        <v>12</v>
      </c>
    </row>
    <row r="712" spans="2:31" ht="15" customHeight="1" x14ac:dyDescent="0.35">
      <c r="B712" s="244">
        <v>104516</v>
      </c>
      <c r="C712" s="245" t="s">
        <v>2173</v>
      </c>
      <c r="D712" s="244">
        <v>2013</v>
      </c>
      <c r="E712" s="245" t="s">
        <v>12</v>
      </c>
      <c r="F712" s="240">
        <v>28966.381700000002</v>
      </c>
      <c r="G712" s="240" t="s">
        <v>1755</v>
      </c>
      <c r="H712" s="240" t="s">
        <v>12</v>
      </c>
      <c r="I712" s="240">
        <v>28966.381700000002</v>
      </c>
      <c r="J712" s="240">
        <v>0</v>
      </c>
      <c r="K712" s="240">
        <v>0</v>
      </c>
      <c r="L712" s="240">
        <v>0</v>
      </c>
      <c r="M712" s="240">
        <v>0</v>
      </c>
      <c r="N712" s="240" t="s">
        <v>12</v>
      </c>
      <c r="O712" s="240">
        <v>28966.381700000002</v>
      </c>
      <c r="P712" s="240">
        <v>0</v>
      </c>
      <c r="Q712" s="240">
        <v>0</v>
      </c>
      <c r="R712" s="240">
        <v>28966.381700000002</v>
      </c>
      <c r="S712" s="240">
        <v>0</v>
      </c>
      <c r="T712" s="245" t="s">
        <v>12</v>
      </c>
      <c r="U712" s="245" t="s">
        <v>2049</v>
      </c>
      <c r="V712" s="245" t="s">
        <v>317</v>
      </c>
      <c r="W712" s="245" t="s">
        <v>2115</v>
      </c>
      <c r="X712" s="245" t="s">
        <v>12</v>
      </c>
      <c r="Y712" s="245" t="s">
        <v>1623</v>
      </c>
      <c r="Z712" s="245" t="s">
        <v>320</v>
      </c>
      <c r="AA712" s="247">
        <v>94538</v>
      </c>
      <c r="AB712" s="245" t="s">
        <v>1624</v>
      </c>
      <c r="AC712" s="245" t="s">
        <v>201</v>
      </c>
      <c r="AD712" s="245" t="s">
        <v>327</v>
      </c>
      <c r="AE712" s="245" t="s">
        <v>12</v>
      </c>
    </row>
    <row r="713" spans="2:31" ht="15" customHeight="1" x14ac:dyDescent="0.35">
      <c r="B713" s="244">
        <v>101246</v>
      </c>
      <c r="C713" s="245" t="s">
        <v>2174</v>
      </c>
      <c r="D713" s="244">
        <v>2013</v>
      </c>
      <c r="E713" s="245" t="s">
        <v>12</v>
      </c>
      <c r="F713" s="240">
        <v>4413943.8211094104</v>
      </c>
      <c r="G713" s="240" t="s">
        <v>1755</v>
      </c>
      <c r="H713" s="240" t="s">
        <v>12</v>
      </c>
      <c r="I713" s="240">
        <v>4413943.8211094104</v>
      </c>
      <c r="J713" s="240">
        <v>0</v>
      </c>
      <c r="K713" s="240">
        <v>0</v>
      </c>
      <c r="L713" s="240">
        <v>0</v>
      </c>
      <c r="M713" s="240">
        <v>0</v>
      </c>
      <c r="N713" s="240" t="s">
        <v>12</v>
      </c>
      <c r="O713" s="240">
        <v>4413292.8211094104</v>
      </c>
      <c r="P713" s="240">
        <v>0</v>
      </c>
      <c r="Q713" s="240">
        <v>0</v>
      </c>
      <c r="R713" s="240">
        <v>4413292.8211094104</v>
      </c>
      <c r="S713" s="240">
        <v>651</v>
      </c>
      <c r="T713" s="245" t="s">
        <v>12</v>
      </c>
      <c r="U713" s="245" t="s">
        <v>316</v>
      </c>
      <c r="V713" s="245" t="s">
        <v>316</v>
      </c>
      <c r="W713" s="245" t="s">
        <v>2115</v>
      </c>
      <c r="X713" s="245" t="s">
        <v>12</v>
      </c>
      <c r="Y713" s="245" t="s">
        <v>373</v>
      </c>
      <c r="Z713" s="245" t="s">
        <v>320</v>
      </c>
      <c r="AA713" s="247">
        <v>90810</v>
      </c>
      <c r="AB713" s="245" t="s">
        <v>391</v>
      </c>
      <c r="AC713" s="245" t="s">
        <v>708</v>
      </c>
      <c r="AD713" s="245" t="s">
        <v>709</v>
      </c>
      <c r="AE713" s="245" t="s">
        <v>12</v>
      </c>
    </row>
    <row r="714" spans="2:31" ht="15" customHeight="1" x14ac:dyDescent="0.35">
      <c r="B714" s="244">
        <v>100002</v>
      </c>
      <c r="C714" s="245" t="s">
        <v>1896</v>
      </c>
      <c r="D714" s="244">
        <v>2013</v>
      </c>
      <c r="E714" s="245" t="s">
        <v>12</v>
      </c>
      <c r="F714" s="240">
        <v>236018.68067313699</v>
      </c>
      <c r="G714" s="240" t="s">
        <v>1755</v>
      </c>
      <c r="H714" s="240" t="s">
        <v>12</v>
      </c>
      <c r="I714" s="240">
        <v>236018.68067313699</v>
      </c>
      <c r="J714" s="240">
        <v>0</v>
      </c>
      <c r="K714" s="240">
        <v>0</v>
      </c>
      <c r="L714" s="240">
        <v>0</v>
      </c>
      <c r="M714" s="240">
        <v>0</v>
      </c>
      <c r="N714" s="240" t="s">
        <v>12</v>
      </c>
      <c r="O714" s="240">
        <v>236018.68067313699</v>
      </c>
      <c r="P714" s="240">
        <v>0</v>
      </c>
      <c r="Q714" s="240">
        <v>0</v>
      </c>
      <c r="R714" s="240">
        <v>236018.68067313699</v>
      </c>
      <c r="S714" s="240">
        <v>0</v>
      </c>
      <c r="T714" s="245" t="s">
        <v>12</v>
      </c>
      <c r="U714" s="245" t="s">
        <v>1889</v>
      </c>
      <c r="V714" s="245" t="s">
        <v>316</v>
      </c>
      <c r="W714" s="245" t="s">
        <v>381</v>
      </c>
      <c r="X714" s="245" t="s">
        <v>12</v>
      </c>
      <c r="Y714" s="245" t="s">
        <v>377</v>
      </c>
      <c r="Z714" s="245" t="s">
        <v>320</v>
      </c>
      <c r="AA714" s="247">
        <v>90744</v>
      </c>
      <c r="AB714" s="245" t="s">
        <v>565</v>
      </c>
      <c r="AC714" s="245" t="s">
        <v>566</v>
      </c>
      <c r="AD714" s="245" t="s">
        <v>327</v>
      </c>
      <c r="AE714" s="245" t="s">
        <v>12</v>
      </c>
    </row>
    <row r="715" spans="2:31" ht="15" customHeight="1" x14ac:dyDescent="0.35">
      <c r="B715" s="244">
        <v>101492</v>
      </c>
      <c r="C715" s="245" t="s">
        <v>2175</v>
      </c>
      <c r="D715" s="244">
        <v>2013</v>
      </c>
      <c r="E715" s="245" t="s">
        <v>12</v>
      </c>
      <c r="F715" s="240">
        <v>44703.291534508302</v>
      </c>
      <c r="G715" s="240" t="s">
        <v>1755</v>
      </c>
      <c r="H715" s="240" t="s">
        <v>12</v>
      </c>
      <c r="I715" s="240">
        <v>44703.291534508302</v>
      </c>
      <c r="J715" s="240">
        <v>0</v>
      </c>
      <c r="K715" s="240">
        <v>0</v>
      </c>
      <c r="L715" s="240">
        <v>0</v>
      </c>
      <c r="M715" s="240">
        <v>0</v>
      </c>
      <c r="N715" s="240" t="s">
        <v>12</v>
      </c>
      <c r="O715" s="240">
        <v>44703.291534508302</v>
      </c>
      <c r="P715" s="240">
        <v>0</v>
      </c>
      <c r="Q715" s="240">
        <v>0</v>
      </c>
      <c r="R715" s="240">
        <v>44703.291534508302</v>
      </c>
      <c r="S715" s="240">
        <v>0</v>
      </c>
      <c r="T715" s="245" t="s">
        <v>12</v>
      </c>
      <c r="U715" s="245" t="s">
        <v>1889</v>
      </c>
      <c r="V715" s="245" t="s">
        <v>317</v>
      </c>
      <c r="W715" s="245" t="s">
        <v>825</v>
      </c>
      <c r="X715" s="245" t="s">
        <v>12</v>
      </c>
      <c r="Y715" s="245" t="s">
        <v>373</v>
      </c>
      <c r="Z715" s="245" t="s">
        <v>320</v>
      </c>
      <c r="AA715" s="247">
        <v>90810</v>
      </c>
      <c r="AB715" s="245" t="s">
        <v>853</v>
      </c>
      <c r="AC715" s="245" t="s">
        <v>201</v>
      </c>
      <c r="AD715" s="245" t="s">
        <v>392</v>
      </c>
      <c r="AE715" s="245" t="s">
        <v>12</v>
      </c>
    </row>
    <row r="716" spans="2:31" ht="15" customHeight="1" x14ac:dyDescent="0.35">
      <c r="B716" s="244">
        <v>100335</v>
      </c>
      <c r="C716" s="245" t="s">
        <v>2176</v>
      </c>
      <c r="D716" s="244">
        <v>2013</v>
      </c>
      <c r="E716" s="245" t="s">
        <v>12</v>
      </c>
      <c r="F716" s="240">
        <v>1490108.2374895399</v>
      </c>
      <c r="G716" s="240" t="s">
        <v>1755</v>
      </c>
      <c r="H716" s="240" t="s">
        <v>12</v>
      </c>
      <c r="I716" s="240">
        <v>1490108.2374895399</v>
      </c>
      <c r="J716" s="240">
        <v>0</v>
      </c>
      <c r="K716" s="240">
        <v>0</v>
      </c>
      <c r="L716" s="240">
        <v>0</v>
      </c>
      <c r="M716" s="240">
        <v>0</v>
      </c>
      <c r="N716" s="240" t="s">
        <v>12</v>
      </c>
      <c r="O716" s="240">
        <v>1489664.46152685</v>
      </c>
      <c r="P716" s="240">
        <v>0</v>
      </c>
      <c r="Q716" s="240">
        <v>0</v>
      </c>
      <c r="R716" s="240">
        <v>1489664.46152685</v>
      </c>
      <c r="S716" s="240">
        <v>443.775962699903</v>
      </c>
      <c r="T716" s="245" t="s">
        <v>12</v>
      </c>
      <c r="U716" s="245" t="s">
        <v>316</v>
      </c>
      <c r="V716" s="245" t="s">
        <v>316</v>
      </c>
      <c r="W716" s="245" t="s">
        <v>2115</v>
      </c>
      <c r="X716" s="245" t="s">
        <v>12</v>
      </c>
      <c r="Y716" s="245" t="s">
        <v>377</v>
      </c>
      <c r="Z716" s="245" t="s">
        <v>320</v>
      </c>
      <c r="AA716" s="247">
        <v>90744</v>
      </c>
      <c r="AB716" s="245" t="s">
        <v>391</v>
      </c>
      <c r="AC716" s="245" t="s">
        <v>1145</v>
      </c>
      <c r="AD716" s="245" t="s">
        <v>1146</v>
      </c>
      <c r="AE716" s="245" t="s">
        <v>12</v>
      </c>
    </row>
    <row r="717" spans="2:31" ht="15" customHeight="1" x14ac:dyDescent="0.35">
      <c r="B717" s="244">
        <v>5012</v>
      </c>
      <c r="C717" s="245" t="s">
        <v>1625</v>
      </c>
      <c r="D717" s="244">
        <v>2013</v>
      </c>
      <c r="E717" s="245" t="s">
        <v>12</v>
      </c>
      <c r="F717" s="240">
        <v>41295451.566210002</v>
      </c>
      <c r="G717" s="240" t="s">
        <v>1755</v>
      </c>
      <c r="H717" s="240" t="s">
        <v>12</v>
      </c>
      <c r="I717" s="240">
        <v>0</v>
      </c>
      <c r="J717" s="240">
        <v>0</v>
      </c>
      <c r="K717" s="240">
        <v>39034682.344609998</v>
      </c>
      <c r="L717" s="240">
        <v>2260769.2215999998</v>
      </c>
      <c r="M717" s="240">
        <v>0</v>
      </c>
      <c r="N717" s="240" t="s">
        <v>12</v>
      </c>
      <c r="O717" s="240">
        <v>0</v>
      </c>
      <c r="P717" s="240">
        <v>39034682.344609901</v>
      </c>
      <c r="Q717" s="240">
        <v>0</v>
      </c>
      <c r="R717" s="240">
        <v>39034682.344609901</v>
      </c>
      <c r="S717" s="240">
        <v>2260769.22159999</v>
      </c>
      <c r="T717" s="245" t="s">
        <v>12</v>
      </c>
      <c r="U717" s="245" t="s">
        <v>316</v>
      </c>
      <c r="V717" s="245" t="s">
        <v>317</v>
      </c>
      <c r="W717" s="245" t="s">
        <v>2115</v>
      </c>
      <c r="X717" s="245" t="s">
        <v>12</v>
      </c>
      <c r="Y717" s="245" t="s">
        <v>1816</v>
      </c>
      <c r="Z717" s="245" t="s">
        <v>320</v>
      </c>
      <c r="AA717" s="247">
        <v>90120</v>
      </c>
      <c r="AB717" s="245" t="s">
        <v>450</v>
      </c>
      <c r="AC717" s="245" t="s">
        <v>394</v>
      </c>
      <c r="AD717" s="245" t="s">
        <v>395</v>
      </c>
      <c r="AE717" s="245" t="s">
        <v>12</v>
      </c>
    </row>
    <row r="718" spans="2:31" ht="15" customHeight="1" x14ac:dyDescent="0.35">
      <c r="B718" s="244">
        <v>101331</v>
      </c>
      <c r="C718" s="245" t="s">
        <v>1629</v>
      </c>
      <c r="D718" s="244">
        <v>2013</v>
      </c>
      <c r="E718" s="245" t="s">
        <v>12</v>
      </c>
      <c r="F718" s="240">
        <v>2445614.57087086</v>
      </c>
      <c r="G718" s="240" t="s">
        <v>1755</v>
      </c>
      <c r="H718" s="240" t="s">
        <v>12</v>
      </c>
      <c r="I718" s="240">
        <v>2445614.57087086</v>
      </c>
      <c r="J718" s="240">
        <v>0</v>
      </c>
      <c r="K718" s="240">
        <v>0</v>
      </c>
      <c r="L718" s="240">
        <v>0</v>
      </c>
      <c r="M718" s="240">
        <v>0</v>
      </c>
      <c r="N718" s="240" t="s">
        <v>12</v>
      </c>
      <c r="O718" s="240">
        <v>2443968.59087086</v>
      </c>
      <c r="P718" s="240">
        <v>0</v>
      </c>
      <c r="Q718" s="240">
        <v>0</v>
      </c>
      <c r="R718" s="240">
        <v>2443968.59087086</v>
      </c>
      <c r="S718" s="240">
        <v>1645.97999999998</v>
      </c>
      <c r="T718" s="245" t="s">
        <v>12</v>
      </c>
      <c r="U718" s="245" t="s">
        <v>316</v>
      </c>
      <c r="V718" s="245" t="s">
        <v>316</v>
      </c>
      <c r="W718" s="245" t="s">
        <v>2115</v>
      </c>
      <c r="X718" s="245" t="s">
        <v>12</v>
      </c>
      <c r="Y718" s="245" t="s">
        <v>371</v>
      </c>
      <c r="Z718" s="245" t="s">
        <v>320</v>
      </c>
      <c r="AA718" s="247">
        <v>94553</v>
      </c>
      <c r="AB718" s="245" t="s">
        <v>391</v>
      </c>
      <c r="AC718" s="245" t="s">
        <v>708</v>
      </c>
      <c r="AD718" s="245" t="s">
        <v>709</v>
      </c>
      <c r="AE718" s="245" t="s">
        <v>12</v>
      </c>
    </row>
    <row r="719" spans="2:31" ht="15" customHeight="1" x14ac:dyDescent="0.35">
      <c r="B719" s="244">
        <v>2278</v>
      </c>
      <c r="C719" s="245" t="s">
        <v>1630</v>
      </c>
      <c r="D719" s="244">
        <v>2013</v>
      </c>
      <c r="E719" s="245" t="s">
        <v>12</v>
      </c>
      <c r="F719" s="240">
        <v>0</v>
      </c>
      <c r="G719" s="240" t="s">
        <v>1755</v>
      </c>
      <c r="H719" s="240" t="s">
        <v>12</v>
      </c>
      <c r="I719" s="240">
        <v>0</v>
      </c>
      <c r="J719" s="240">
        <v>0</v>
      </c>
      <c r="K719" s="240">
        <v>0</v>
      </c>
      <c r="L719" s="240">
        <v>0</v>
      </c>
      <c r="M719" s="240">
        <v>0</v>
      </c>
      <c r="N719" s="240" t="s">
        <v>12</v>
      </c>
      <c r="O719" s="240">
        <v>0</v>
      </c>
      <c r="P719" s="240">
        <v>0</v>
      </c>
      <c r="Q719" s="240">
        <v>0</v>
      </c>
      <c r="R719" s="240">
        <v>0</v>
      </c>
      <c r="S719" s="240">
        <v>0</v>
      </c>
      <c r="T719" s="245" t="s">
        <v>12</v>
      </c>
      <c r="U719" s="245" t="s">
        <v>316</v>
      </c>
      <c r="V719" s="245" t="s">
        <v>317</v>
      </c>
      <c r="W719" s="245" t="s">
        <v>363</v>
      </c>
      <c r="X719" s="245" t="s">
        <v>12</v>
      </c>
      <c r="Y719" s="245" t="s">
        <v>1631</v>
      </c>
      <c r="Z719" s="245" t="s">
        <v>943</v>
      </c>
      <c r="AA719" s="247">
        <v>32202</v>
      </c>
      <c r="AB719" s="245" t="s">
        <v>321</v>
      </c>
      <c r="AC719" s="245" t="s">
        <v>322</v>
      </c>
      <c r="AD719" s="245" t="s">
        <v>323</v>
      </c>
      <c r="AE719" s="245" t="s">
        <v>12</v>
      </c>
    </row>
    <row r="720" spans="2:31" ht="15" customHeight="1" x14ac:dyDescent="0.35">
      <c r="B720" s="244">
        <v>101582</v>
      </c>
      <c r="C720" s="245" t="s">
        <v>1632</v>
      </c>
      <c r="D720" s="244">
        <v>2013</v>
      </c>
      <c r="E720" s="245" t="s">
        <v>12</v>
      </c>
      <c r="F720" s="240">
        <v>324065.520049682</v>
      </c>
      <c r="G720" s="240" t="s">
        <v>1755</v>
      </c>
      <c r="H720" s="240" t="s">
        <v>12</v>
      </c>
      <c r="I720" s="240">
        <v>324065.520049682</v>
      </c>
      <c r="J720" s="240">
        <v>0</v>
      </c>
      <c r="K720" s="240">
        <v>0</v>
      </c>
      <c r="L720" s="240">
        <v>0</v>
      </c>
      <c r="M720" s="240">
        <v>0</v>
      </c>
      <c r="N720" s="240" t="s">
        <v>12</v>
      </c>
      <c r="O720" s="240">
        <v>324065.520049682</v>
      </c>
      <c r="P720" s="240">
        <v>0</v>
      </c>
      <c r="Q720" s="240">
        <v>0</v>
      </c>
      <c r="R720" s="240">
        <v>324065.520049682</v>
      </c>
      <c r="S720" s="240">
        <v>0</v>
      </c>
      <c r="T720" s="245" t="s">
        <v>12</v>
      </c>
      <c r="U720" s="245" t="s">
        <v>480</v>
      </c>
      <c r="V720" s="245" t="s">
        <v>316</v>
      </c>
      <c r="W720" s="245" t="s">
        <v>363</v>
      </c>
      <c r="X720" s="245" t="s">
        <v>12</v>
      </c>
      <c r="Y720" s="245" t="s">
        <v>846</v>
      </c>
      <c r="Z720" s="245" t="s">
        <v>320</v>
      </c>
      <c r="AA720" s="247">
        <v>93030</v>
      </c>
      <c r="AB720" s="245" t="s">
        <v>1045</v>
      </c>
      <c r="AC720" s="245" t="s">
        <v>201</v>
      </c>
      <c r="AD720" s="245" t="s">
        <v>327</v>
      </c>
      <c r="AE720" s="245" t="s">
        <v>12</v>
      </c>
    </row>
    <row r="721" spans="2:31" ht="15" customHeight="1" x14ac:dyDescent="0.35">
      <c r="B721" s="244">
        <v>104327</v>
      </c>
      <c r="C721" s="245" t="s">
        <v>1817</v>
      </c>
      <c r="D721" s="244">
        <v>2013</v>
      </c>
      <c r="E721" s="245" t="s">
        <v>12</v>
      </c>
      <c r="F721" s="240">
        <v>295332.020204</v>
      </c>
      <c r="G721" s="240" t="s">
        <v>1755</v>
      </c>
      <c r="H721" s="240" t="s">
        <v>12</v>
      </c>
      <c r="I721" s="240">
        <v>0</v>
      </c>
      <c r="J721" s="240">
        <v>0</v>
      </c>
      <c r="K721" s="240">
        <v>288842.02900400001</v>
      </c>
      <c r="L721" s="240">
        <v>6489.9912000000004</v>
      </c>
      <c r="M721" s="240">
        <v>0</v>
      </c>
      <c r="N721" s="240" t="s">
        <v>12</v>
      </c>
      <c r="O721" s="240">
        <v>0</v>
      </c>
      <c r="P721" s="240">
        <v>288842.02900400001</v>
      </c>
      <c r="Q721" s="240">
        <v>0</v>
      </c>
      <c r="R721" s="240">
        <v>288842.02900400001</v>
      </c>
      <c r="S721" s="240">
        <v>6489.9911999999904</v>
      </c>
      <c r="T721" s="245" t="s">
        <v>12</v>
      </c>
      <c r="U721" s="245" t="s">
        <v>316</v>
      </c>
      <c r="V721" s="245" t="s">
        <v>317</v>
      </c>
      <c r="W721" s="245" t="s">
        <v>350</v>
      </c>
      <c r="X721" s="245" t="s">
        <v>12</v>
      </c>
      <c r="Y721" s="245" t="s">
        <v>679</v>
      </c>
      <c r="Z721" s="245" t="s">
        <v>320</v>
      </c>
      <c r="AA721" s="247">
        <v>92008</v>
      </c>
      <c r="AB721" s="245" t="s">
        <v>446</v>
      </c>
      <c r="AC721" s="245" t="s">
        <v>394</v>
      </c>
      <c r="AD721" s="245" t="s">
        <v>395</v>
      </c>
      <c r="AE721" s="245" t="s">
        <v>12</v>
      </c>
    </row>
    <row r="722" spans="2:31" ht="15" customHeight="1" x14ac:dyDescent="0.35">
      <c r="B722" s="244">
        <v>100052</v>
      </c>
      <c r="C722" s="245" t="s">
        <v>1898</v>
      </c>
      <c r="D722" s="244">
        <v>2013</v>
      </c>
      <c r="E722" s="245" t="s">
        <v>12</v>
      </c>
      <c r="F722" s="240">
        <v>176897.753699049</v>
      </c>
      <c r="G722" s="240" t="s">
        <v>1755</v>
      </c>
      <c r="H722" s="240" t="s">
        <v>12</v>
      </c>
      <c r="I722" s="240">
        <v>6099.7536990494</v>
      </c>
      <c r="J722" s="240">
        <v>170798</v>
      </c>
      <c r="K722" s="240">
        <v>0</v>
      </c>
      <c r="L722" s="240">
        <v>0</v>
      </c>
      <c r="M722" s="240">
        <v>0</v>
      </c>
      <c r="N722" s="240" t="s">
        <v>12</v>
      </c>
      <c r="O722" s="240">
        <v>0</v>
      </c>
      <c r="P722" s="240">
        <v>0</v>
      </c>
      <c r="Q722" s="240">
        <v>0</v>
      </c>
      <c r="R722" s="240">
        <v>0</v>
      </c>
      <c r="S722" s="240">
        <v>176897.753699049</v>
      </c>
      <c r="T722" s="245" t="s">
        <v>12</v>
      </c>
      <c r="U722" s="245" t="s">
        <v>316</v>
      </c>
      <c r="V722" s="245" t="s">
        <v>317</v>
      </c>
      <c r="W722" s="245" t="s">
        <v>690</v>
      </c>
      <c r="X722" s="245" t="s">
        <v>12</v>
      </c>
      <c r="Y722" s="245" t="s">
        <v>1289</v>
      </c>
      <c r="Z722" s="245" t="s">
        <v>320</v>
      </c>
      <c r="AA722" s="247">
        <v>95377</v>
      </c>
      <c r="AB722" s="245" t="s">
        <v>411</v>
      </c>
      <c r="AC722" s="245" t="s">
        <v>201</v>
      </c>
      <c r="AD722" s="245" t="s">
        <v>354</v>
      </c>
      <c r="AE722" s="245" t="s">
        <v>12</v>
      </c>
    </row>
    <row r="723" spans="2:31" ht="15" customHeight="1" x14ac:dyDescent="0.35">
      <c r="B723" s="244">
        <v>5047</v>
      </c>
      <c r="C723" s="245" t="s">
        <v>2106</v>
      </c>
      <c r="D723" s="244">
        <v>2013</v>
      </c>
      <c r="E723" s="245" t="s">
        <v>12</v>
      </c>
      <c r="F723" s="240">
        <v>0</v>
      </c>
      <c r="G723" s="240" t="s">
        <v>1755</v>
      </c>
      <c r="H723" s="240" t="s">
        <v>12</v>
      </c>
      <c r="I723" s="240">
        <v>0</v>
      </c>
      <c r="J723" s="240">
        <v>0</v>
      </c>
      <c r="K723" s="240">
        <v>0</v>
      </c>
      <c r="L723" s="240">
        <v>0</v>
      </c>
      <c r="M723" s="240">
        <v>0</v>
      </c>
      <c r="N723" s="240" t="s">
        <v>12</v>
      </c>
      <c r="O723" s="240">
        <v>0</v>
      </c>
      <c r="P723" s="240">
        <v>0</v>
      </c>
      <c r="Q723" s="240">
        <v>0</v>
      </c>
      <c r="R723" s="240">
        <v>0</v>
      </c>
      <c r="S723" s="240">
        <v>0</v>
      </c>
      <c r="T723" s="245" t="s">
        <v>12</v>
      </c>
      <c r="U723" s="245" t="s">
        <v>317</v>
      </c>
      <c r="V723" s="245" t="s">
        <v>317</v>
      </c>
      <c r="W723" s="245" t="s">
        <v>12</v>
      </c>
      <c r="X723" s="245" t="s">
        <v>12</v>
      </c>
      <c r="Y723" s="245" t="s">
        <v>1637</v>
      </c>
      <c r="Z723" s="245" t="s">
        <v>1638</v>
      </c>
      <c r="AA723" s="247">
        <v>74136</v>
      </c>
      <c r="AB723" s="245" t="s">
        <v>321</v>
      </c>
      <c r="AC723" s="245" t="s">
        <v>322</v>
      </c>
      <c r="AD723" s="245" t="s">
        <v>323</v>
      </c>
      <c r="AE723" s="245" t="s">
        <v>12</v>
      </c>
    </row>
    <row r="724" spans="2:31" ht="15" customHeight="1" x14ac:dyDescent="0.35">
      <c r="B724" s="244">
        <v>104620</v>
      </c>
      <c r="C724" s="245" t="s">
        <v>1639</v>
      </c>
      <c r="D724" s="244">
        <v>2013</v>
      </c>
      <c r="E724" s="245" t="s">
        <v>12</v>
      </c>
      <c r="F724" s="240">
        <v>14277.884484079999</v>
      </c>
      <c r="G724" s="240" t="s">
        <v>1755</v>
      </c>
      <c r="H724" s="240" t="s">
        <v>12</v>
      </c>
      <c r="I724" s="240">
        <v>294.28448408000003</v>
      </c>
      <c r="J724" s="240">
        <v>13983.6</v>
      </c>
      <c r="K724" s="240">
        <v>0</v>
      </c>
      <c r="L724" s="240">
        <v>0</v>
      </c>
      <c r="M724" s="240">
        <v>0</v>
      </c>
      <c r="N724" s="240" t="s">
        <v>12</v>
      </c>
      <c r="O724" s="240">
        <v>0</v>
      </c>
      <c r="P724" s="240">
        <v>0</v>
      </c>
      <c r="Q724" s="240">
        <v>0</v>
      </c>
      <c r="R724" s="240">
        <v>0</v>
      </c>
      <c r="S724" s="240">
        <v>14277.884484079999</v>
      </c>
      <c r="T724" s="245" t="s">
        <v>12</v>
      </c>
      <c r="U724" s="245" t="s">
        <v>317</v>
      </c>
      <c r="V724" s="245" t="s">
        <v>317</v>
      </c>
      <c r="W724" s="245" t="s">
        <v>12</v>
      </c>
      <c r="X724" s="245" t="s">
        <v>12</v>
      </c>
      <c r="Y724" s="245" t="s">
        <v>1640</v>
      </c>
      <c r="Z724" s="245" t="s">
        <v>320</v>
      </c>
      <c r="AA724" s="247">
        <v>96097</v>
      </c>
      <c r="AB724" s="245" t="s">
        <v>1434</v>
      </c>
      <c r="AC724" s="245" t="s">
        <v>201</v>
      </c>
      <c r="AD724" s="245" t="s">
        <v>327</v>
      </c>
      <c r="AE724" s="245" t="s">
        <v>12</v>
      </c>
    </row>
    <row r="725" spans="2:31" ht="15" customHeight="1" x14ac:dyDescent="0.35">
      <c r="B725" s="244">
        <v>101750</v>
      </c>
      <c r="C725" s="245" t="s">
        <v>2032</v>
      </c>
      <c r="D725" s="244">
        <v>2013</v>
      </c>
      <c r="E725" s="245" t="s">
        <v>12</v>
      </c>
      <c r="F725" s="240">
        <v>8299.4399806037509</v>
      </c>
      <c r="G725" s="240" t="s">
        <v>1755</v>
      </c>
      <c r="H725" s="240" t="s">
        <v>12</v>
      </c>
      <c r="I725" s="240">
        <v>41.629980603749999</v>
      </c>
      <c r="J725" s="240">
        <v>8257.81</v>
      </c>
      <c r="K725" s="240">
        <v>0</v>
      </c>
      <c r="L725" s="240">
        <v>0</v>
      </c>
      <c r="M725" s="240">
        <v>0</v>
      </c>
      <c r="N725" s="240" t="s">
        <v>12</v>
      </c>
      <c r="O725" s="240">
        <v>0</v>
      </c>
      <c r="P725" s="240">
        <v>0</v>
      </c>
      <c r="Q725" s="240">
        <v>0</v>
      </c>
      <c r="R725" s="240">
        <v>0</v>
      </c>
      <c r="S725" s="240">
        <v>8299.4399806037509</v>
      </c>
      <c r="T725" s="245" t="s">
        <v>12</v>
      </c>
      <c r="U725" s="245" t="s">
        <v>317</v>
      </c>
      <c r="V725" s="245" t="s">
        <v>317</v>
      </c>
      <c r="W725" s="245" t="s">
        <v>12</v>
      </c>
      <c r="X725" s="245" t="s">
        <v>12</v>
      </c>
      <c r="Y725" s="245" t="s">
        <v>1840</v>
      </c>
      <c r="Z725" s="245" t="s">
        <v>320</v>
      </c>
      <c r="AA725" s="247">
        <v>93060</v>
      </c>
      <c r="AB725" s="245" t="s">
        <v>912</v>
      </c>
      <c r="AC725" s="245" t="s">
        <v>201</v>
      </c>
      <c r="AD725" s="245" t="s">
        <v>354</v>
      </c>
      <c r="AE725" s="245" t="s">
        <v>12</v>
      </c>
    </row>
    <row r="726" spans="2:31" ht="15" customHeight="1" x14ac:dyDescent="0.35">
      <c r="B726" s="244">
        <v>101502</v>
      </c>
      <c r="C726" s="245" t="s">
        <v>1641</v>
      </c>
      <c r="D726" s="244">
        <v>2013</v>
      </c>
      <c r="E726" s="245" t="s">
        <v>12</v>
      </c>
      <c r="F726" s="240">
        <v>20682.264773827901</v>
      </c>
      <c r="G726" s="240" t="s">
        <v>1755</v>
      </c>
      <c r="H726" s="240" t="s">
        <v>12</v>
      </c>
      <c r="I726" s="240">
        <v>20682.264773827901</v>
      </c>
      <c r="J726" s="240">
        <v>0</v>
      </c>
      <c r="K726" s="240">
        <v>0</v>
      </c>
      <c r="L726" s="240">
        <v>0</v>
      </c>
      <c r="M726" s="240">
        <v>0</v>
      </c>
      <c r="N726" s="240" t="s">
        <v>12</v>
      </c>
      <c r="O726" s="240">
        <v>20682.264773827901</v>
      </c>
      <c r="P726" s="240">
        <v>0</v>
      </c>
      <c r="Q726" s="240">
        <v>0</v>
      </c>
      <c r="R726" s="240">
        <v>20682.264773827901</v>
      </c>
      <c r="S726" s="240">
        <v>0</v>
      </c>
      <c r="T726" s="245" t="s">
        <v>12</v>
      </c>
      <c r="U726" s="245" t="s">
        <v>316</v>
      </c>
      <c r="V726" s="245" t="s">
        <v>316</v>
      </c>
      <c r="W726" s="245" t="s">
        <v>363</v>
      </c>
      <c r="X726" s="245" t="s">
        <v>12</v>
      </c>
      <c r="Y726" s="245" t="s">
        <v>633</v>
      </c>
      <c r="Z726" s="245" t="s">
        <v>320</v>
      </c>
      <c r="AA726" s="247">
        <v>93622</v>
      </c>
      <c r="AB726" s="245" t="s">
        <v>673</v>
      </c>
      <c r="AC726" s="245" t="s">
        <v>201</v>
      </c>
      <c r="AD726" s="245" t="s">
        <v>327</v>
      </c>
      <c r="AE726" s="245" t="s">
        <v>12</v>
      </c>
    </row>
    <row r="727" spans="2:31" ht="15" customHeight="1" x14ac:dyDescent="0.35">
      <c r="B727" s="244">
        <v>2312</v>
      </c>
      <c r="C727" s="245" t="s">
        <v>1647</v>
      </c>
      <c r="D727" s="244">
        <v>2013</v>
      </c>
      <c r="E727" s="245" t="s">
        <v>12</v>
      </c>
      <c r="F727" s="240">
        <v>153991.303314296</v>
      </c>
      <c r="G727" s="240" t="s">
        <v>1755</v>
      </c>
      <c r="H727" s="240" t="s">
        <v>12</v>
      </c>
      <c r="I727" s="240">
        <v>0</v>
      </c>
      <c r="J727" s="240">
        <v>0</v>
      </c>
      <c r="K727" s="240">
        <v>0</v>
      </c>
      <c r="L727" s="240">
        <v>0</v>
      </c>
      <c r="M727" s="240">
        <v>153991.303314296</v>
      </c>
      <c r="N727" s="240" t="s">
        <v>12</v>
      </c>
      <c r="O727" s="240">
        <v>0</v>
      </c>
      <c r="P727" s="240">
        <v>0</v>
      </c>
      <c r="Q727" s="240">
        <v>149300.01303227001</v>
      </c>
      <c r="R727" s="240">
        <v>149300.01303227001</v>
      </c>
      <c r="S727" s="240">
        <v>4691.2902820259796</v>
      </c>
      <c r="T727" s="245" t="s">
        <v>12</v>
      </c>
      <c r="U727" s="245" t="s">
        <v>316</v>
      </c>
      <c r="V727" s="245" t="s">
        <v>317</v>
      </c>
      <c r="W727" s="245" t="s">
        <v>2117</v>
      </c>
      <c r="X727" s="245" t="s">
        <v>12</v>
      </c>
      <c r="Y727" s="245" t="s">
        <v>867</v>
      </c>
      <c r="Z727" s="245" t="s">
        <v>2107</v>
      </c>
      <c r="AA727" s="247">
        <v>12345</v>
      </c>
      <c r="AB727" s="245" t="s">
        <v>321</v>
      </c>
      <c r="AC727" s="245" t="s">
        <v>322</v>
      </c>
      <c r="AD727" s="245" t="s">
        <v>323</v>
      </c>
      <c r="AE727" s="245" t="s">
        <v>12</v>
      </c>
    </row>
    <row r="728" spans="2:31" ht="15" customHeight="1" x14ac:dyDescent="0.35">
      <c r="B728" s="244">
        <v>104230</v>
      </c>
      <c r="C728" s="245" t="s">
        <v>1649</v>
      </c>
      <c r="D728" s="244">
        <v>2013</v>
      </c>
      <c r="E728" s="245" t="s">
        <v>12</v>
      </c>
      <c r="F728" s="240">
        <v>2169.2666399999898</v>
      </c>
      <c r="G728" s="240" t="s">
        <v>1755</v>
      </c>
      <c r="H728" s="240" t="s">
        <v>12</v>
      </c>
      <c r="I728" s="240">
        <v>0</v>
      </c>
      <c r="J728" s="240">
        <v>0</v>
      </c>
      <c r="K728" s="240">
        <v>0</v>
      </c>
      <c r="L728" s="240">
        <v>0</v>
      </c>
      <c r="M728" s="240">
        <v>2169.2666399999898</v>
      </c>
      <c r="N728" s="240" t="s">
        <v>12</v>
      </c>
      <c r="O728" s="240">
        <v>0</v>
      </c>
      <c r="P728" s="240">
        <v>0</v>
      </c>
      <c r="Q728" s="240">
        <v>2169.2666399999898</v>
      </c>
      <c r="R728" s="240">
        <v>2169.2666399999898</v>
      </c>
      <c r="S728" s="240">
        <v>0</v>
      </c>
      <c r="T728" s="245" t="s">
        <v>12</v>
      </c>
      <c r="U728" s="245" t="s">
        <v>316</v>
      </c>
      <c r="V728" s="245" t="s">
        <v>317</v>
      </c>
      <c r="W728" s="245" t="s">
        <v>336</v>
      </c>
      <c r="X728" s="245" t="s">
        <v>12</v>
      </c>
      <c r="Y728" s="245" t="s">
        <v>867</v>
      </c>
      <c r="Z728" s="245" t="s">
        <v>286</v>
      </c>
      <c r="AA728" s="247" t="s">
        <v>1650</v>
      </c>
      <c r="AB728" s="245" t="s">
        <v>321</v>
      </c>
      <c r="AC728" s="245" t="s">
        <v>322</v>
      </c>
      <c r="AD728" s="245" t="s">
        <v>323</v>
      </c>
      <c r="AE728" s="245" t="s">
        <v>12</v>
      </c>
    </row>
    <row r="729" spans="2:31" ht="15" customHeight="1" x14ac:dyDescent="0.35">
      <c r="B729" s="244">
        <v>104517</v>
      </c>
      <c r="C729" s="245" t="s">
        <v>2033</v>
      </c>
      <c r="D729" s="244">
        <v>2013</v>
      </c>
      <c r="E729" s="245" t="s">
        <v>12</v>
      </c>
      <c r="F729" s="240">
        <v>360177.26702000003</v>
      </c>
      <c r="G729" s="240" t="s">
        <v>1755</v>
      </c>
      <c r="H729" s="240" t="s">
        <v>12</v>
      </c>
      <c r="I729" s="240">
        <v>0</v>
      </c>
      <c r="J729" s="240">
        <v>0</v>
      </c>
      <c r="K729" s="240">
        <v>358627.18702000001</v>
      </c>
      <c r="L729" s="240">
        <v>1550.0799999999899</v>
      </c>
      <c r="M729" s="240">
        <v>0</v>
      </c>
      <c r="N729" s="240" t="s">
        <v>12</v>
      </c>
      <c r="O729" s="240">
        <v>0</v>
      </c>
      <c r="P729" s="240">
        <v>358627.18702000001</v>
      </c>
      <c r="Q729" s="240">
        <v>0</v>
      </c>
      <c r="R729" s="240">
        <v>358627.18702000001</v>
      </c>
      <c r="S729" s="240">
        <v>1550.0799999999899</v>
      </c>
      <c r="T729" s="245" t="s">
        <v>12</v>
      </c>
      <c r="U729" s="245" t="s">
        <v>2050</v>
      </c>
      <c r="V729" s="245" t="s">
        <v>317</v>
      </c>
      <c r="W729" s="245" t="s">
        <v>340</v>
      </c>
      <c r="X729" s="245" t="s">
        <v>12</v>
      </c>
      <c r="Y729" s="245" t="s">
        <v>687</v>
      </c>
      <c r="Z729" s="245" t="s">
        <v>688</v>
      </c>
      <c r="AA729" s="247">
        <v>80202</v>
      </c>
      <c r="AB729" s="245" t="s">
        <v>1242</v>
      </c>
      <c r="AC729" s="245" t="s">
        <v>394</v>
      </c>
      <c r="AD729" s="245" t="s">
        <v>395</v>
      </c>
      <c r="AE729" s="245" t="s">
        <v>12</v>
      </c>
    </row>
    <row r="730" spans="2:31" ht="15" customHeight="1" x14ac:dyDescent="0.35">
      <c r="B730" s="244">
        <v>101460</v>
      </c>
      <c r="C730" s="245" t="s">
        <v>1653</v>
      </c>
      <c r="D730" s="244">
        <v>2013</v>
      </c>
      <c r="E730" s="245" t="s">
        <v>12</v>
      </c>
      <c r="F730" s="240">
        <v>24028.2787006947</v>
      </c>
      <c r="G730" s="240" t="s">
        <v>1755</v>
      </c>
      <c r="H730" s="240" t="s">
        <v>12</v>
      </c>
      <c r="I730" s="240">
        <v>24028.2787006947</v>
      </c>
      <c r="J730" s="240">
        <v>0</v>
      </c>
      <c r="K730" s="240">
        <v>0</v>
      </c>
      <c r="L730" s="240">
        <v>0</v>
      </c>
      <c r="M730" s="240">
        <v>0</v>
      </c>
      <c r="N730" s="240" t="s">
        <v>12</v>
      </c>
      <c r="O730" s="240">
        <v>23353.578700694601</v>
      </c>
      <c r="P730" s="240">
        <v>0</v>
      </c>
      <c r="Q730" s="240">
        <v>0</v>
      </c>
      <c r="R730" s="240">
        <v>23353.578700694601</v>
      </c>
      <c r="S730" s="240">
        <v>674.7</v>
      </c>
      <c r="T730" s="245" t="s">
        <v>12</v>
      </c>
      <c r="U730" s="245" t="s">
        <v>316</v>
      </c>
      <c r="V730" s="245" t="s">
        <v>316</v>
      </c>
      <c r="W730" s="245" t="s">
        <v>363</v>
      </c>
      <c r="X730" s="245" t="s">
        <v>12</v>
      </c>
      <c r="Y730" s="245" t="s">
        <v>969</v>
      </c>
      <c r="Z730" s="245" t="s">
        <v>320</v>
      </c>
      <c r="AA730" s="247">
        <v>93268</v>
      </c>
      <c r="AB730" s="245" t="s">
        <v>342</v>
      </c>
      <c r="AC730" s="245" t="s">
        <v>343</v>
      </c>
      <c r="AD730" s="245" t="s">
        <v>344</v>
      </c>
      <c r="AE730" s="245" t="s">
        <v>12</v>
      </c>
    </row>
    <row r="731" spans="2:31" ht="15" customHeight="1" x14ac:dyDescent="0.35">
      <c r="B731" s="244">
        <v>104005</v>
      </c>
      <c r="C731" s="245" t="s">
        <v>1654</v>
      </c>
      <c r="D731" s="244">
        <v>2013</v>
      </c>
      <c r="E731" s="245" t="s">
        <v>12</v>
      </c>
      <c r="F731" s="240">
        <v>15355.5711538654</v>
      </c>
      <c r="G731" s="240" t="s">
        <v>1755</v>
      </c>
      <c r="H731" s="240" t="s">
        <v>12</v>
      </c>
      <c r="I731" s="240">
        <v>15355.5711538654</v>
      </c>
      <c r="J731" s="240">
        <v>0</v>
      </c>
      <c r="K731" s="240">
        <v>0</v>
      </c>
      <c r="L731" s="240">
        <v>0</v>
      </c>
      <c r="M731" s="240">
        <v>0</v>
      </c>
      <c r="N731" s="240" t="s">
        <v>12</v>
      </c>
      <c r="O731" s="240">
        <v>0</v>
      </c>
      <c r="P731" s="240">
        <v>0</v>
      </c>
      <c r="Q731" s="240">
        <v>0</v>
      </c>
      <c r="R731" s="240">
        <v>0</v>
      </c>
      <c r="S731" s="240">
        <v>15355.5711538654</v>
      </c>
      <c r="T731" s="245" t="s">
        <v>12</v>
      </c>
      <c r="U731" s="245" t="s">
        <v>317</v>
      </c>
      <c r="V731" s="245" t="s">
        <v>317</v>
      </c>
      <c r="W731" s="245" t="s">
        <v>12</v>
      </c>
      <c r="X731" s="245" t="s">
        <v>12</v>
      </c>
      <c r="Y731" s="245" t="s">
        <v>346</v>
      </c>
      <c r="Z731" s="245" t="s">
        <v>320</v>
      </c>
      <c r="AA731" s="247">
        <v>93308</v>
      </c>
      <c r="AB731" s="245" t="s">
        <v>391</v>
      </c>
      <c r="AC731" s="245" t="s">
        <v>566</v>
      </c>
      <c r="AD731" s="245" t="s">
        <v>392</v>
      </c>
      <c r="AE731" s="245" t="s">
        <v>12</v>
      </c>
    </row>
    <row r="732" spans="2:31" ht="15" customHeight="1" x14ac:dyDescent="0.35">
      <c r="B732" s="244">
        <v>3063</v>
      </c>
      <c r="C732" s="245" t="s">
        <v>2108</v>
      </c>
      <c r="D732" s="244">
        <v>2013</v>
      </c>
      <c r="E732" s="245" t="s">
        <v>12</v>
      </c>
      <c r="F732" s="240">
        <v>66708.5752905228</v>
      </c>
      <c r="G732" s="240" t="s">
        <v>1755</v>
      </c>
      <c r="H732" s="240" t="s">
        <v>12</v>
      </c>
      <c r="I732" s="240">
        <v>0</v>
      </c>
      <c r="J732" s="240">
        <v>0</v>
      </c>
      <c r="K732" s="240">
        <v>0</v>
      </c>
      <c r="L732" s="240">
        <v>0</v>
      </c>
      <c r="M732" s="240">
        <v>66708.5752905228</v>
      </c>
      <c r="N732" s="240" t="s">
        <v>12</v>
      </c>
      <c r="O732" s="240">
        <v>0</v>
      </c>
      <c r="P732" s="240">
        <v>0</v>
      </c>
      <c r="Q732" s="240">
        <v>40946.805929540104</v>
      </c>
      <c r="R732" s="240">
        <v>40946.805929540104</v>
      </c>
      <c r="S732" s="240">
        <v>25761.7693609827</v>
      </c>
      <c r="T732" s="245" t="s">
        <v>12</v>
      </c>
      <c r="U732" s="245" t="s">
        <v>316</v>
      </c>
      <c r="V732" s="245" t="s">
        <v>317</v>
      </c>
      <c r="W732" s="245" t="s">
        <v>381</v>
      </c>
      <c r="X732" s="245" t="s">
        <v>12</v>
      </c>
      <c r="Y732" s="245" t="s">
        <v>1656</v>
      </c>
      <c r="Z732" s="245" t="s">
        <v>320</v>
      </c>
      <c r="AA732" s="247">
        <v>96161</v>
      </c>
      <c r="AB732" s="245" t="s">
        <v>321</v>
      </c>
      <c r="AC732" s="245" t="s">
        <v>322</v>
      </c>
      <c r="AD732" s="245" t="s">
        <v>323</v>
      </c>
      <c r="AE732" s="245" t="s">
        <v>12</v>
      </c>
    </row>
    <row r="733" spans="2:31" ht="15" customHeight="1" x14ac:dyDescent="0.35">
      <c r="B733" s="244">
        <v>100952</v>
      </c>
      <c r="C733" s="245" t="s">
        <v>1659</v>
      </c>
      <c r="D733" s="244">
        <v>2013</v>
      </c>
      <c r="E733" s="245" t="s">
        <v>12</v>
      </c>
      <c r="F733" s="240">
        <v>18248.880361200001</v>
      </c>
      <c r="G733" s="240" t="s">
        <v>1755</v>
      </c>
      <c r="H733" s="240" t="s">
        <v>12</v>
      </c>
      <c r="I733" s="240">
        <v>18248.880361200001</v>
      </c>
      <c r="J733" s="240">
        <v>0</v>
      </c>
      <c r="K733" s="240">
        <v>0</v>
      </c>
      <c r="L733" s="240">
        <v>0</v>
      </c>
      <c r="M733" s="240">
        <v>0</v>
      </c>
      <c r="N733" s="240" t="s">
        <v>12</v>
      </c>
      <c r="O733" s="240">
        <v>0</v>
      </c>
      <c r="P733" s="240">
        <v>0</v>
      </c>
      <c r="Q733" s="240">
        <v>0</v>
      </c>
      <c r="R733" s="240">
        <v>0</v>
      </c>
      <c r="S733" s="240">
        <v>18248.880361200001</v>
      </c>
      <c r="T733" s="245" t="s">
        <v>12</v>
      </c>
      <c r="U733" s="245" t="s">
        <v>317</v>
      </c>
      <c r="V733" s="245" t="s">
        <v>317</v>
      </c>
      <c r="W733" s="245" t="s">
        <v>12</v>
      </c>
      <c r="X733" s="245" t="s">
        <v>12</v>
      </c>
      <c r="Y733" s="245" t="s">
        <v>627</v>
      </c>
      <c r="Z733" s="245" t="s">
        <v>320</v>
      </c>
      <c r="AA733" s="247">
        <v>92337</v>
      </c>
      <c r="AB733" s="245" t="s">
        <v>800</v>
      </c>
      <c r="AC733" s="245" t="s">
        <v>201</v>
      </c>
      <c r="AD733" s="245" t="s">
        <v>327</v>
      </c>
      <c r="AE733" s="245" t="s">
        <v>12</v>
      </c>
    </row>
    <row r="734" spans="2:31" ht="15" customHeight="1" x14ac:dyDescent="0.35">
      <c r="B734" s="244">
        <v>3064</v>
      </c>
      <c r="C734" s="245" t="s">
        <v>1660</v>
      </c>
      <c r="D734" s="244">
        <v>2013</v>
      </c>
      <c r="E734" s="245" t="s">
        <v>12</v>
      </c>
      <c r="F734" s="240">
        <v>484595.883806389</v>
      </c>
      <c r="G734" s="240" t="s">
        <v>1755</v>
      </c>
      <c r="H734" s="240" t="s">
        <v>12</v>
      </c>
      <c r="I734" s="240">
        <v>0</v>
      </c>
      <c r="J734" s="240">
        <v>0</v>
      </c>
      <c r="K734" s="240">
        <v>0</v>
      </c>
      <c r="L734" s="240">
        <v>0</v>
      </c>
      <c r="M734" s="240">
        <v>484595.883806389</v>
      </c>
      <c r="N734" s="240" t="s">
        <v>12</v>
      </c>
      <c r="O734" s="240">
        <v>0</v>
      </c>
      <c r="P734" s="240">
        <v>0</v>
      </c>
      <c r="Q734" s="240">
        <v>397652.39180638798</v>
      </c>
      <c r="R734" s="240">
        <v>397652.39180638798</v>
      </c>
      <c r="S734" s="240">
        <v>86943.491999999897</v>
      </c>
      <c r="T734" s="245" t="s">
        <v>12</v>
      </c>
      <c r="U734" s="245" t="s">
        <v>316</v>
      </c>
      <c r="V734" s="245" t="s">
        <v>317</v>
      </c>
      <c r="W734" s="245" t="s">
        <v>553</v>
      </c>
      <c r="X734" s="245" t="s">
        <v>12</v>
      </c>
      <c r="Y734" s="245" t="s">
        <v>585</v>
      </c>
      <c r="Z734" s="245" t="s">
        <v>320</v>
      </c>
      <c r="AA734" s="247">
        <v>90120</v>
      </c>
      <c r="AB734" s="245" t="s">
        <v>321</v>
      </c>
      <c r="AC734" s="245" t="s">
        <v>322</v>
      </c>
      <c r="AD734" s="245" t="s">
        <v>323</v>
      </c>
      <c r="AE734" s="245" t="s">
        <v>12</v>
      </c>
    </row>
    <row r="735" spans="2:31" ht="15" customHeight="1" x14ac:dyDescent="0.35">
      <c r="B735" s="244">
        <v>100111</v>
      </c>
      <c r="C735" s="245" t="s">
        <v>1661</v>
      </c>
      <c r="D735" s="244">
        <v>2013</v>
      </c>
      <c r="E735" s="245" t="s">
        <v>12</v>
      </c>
      <c r="F735" s="240">
        <v>91138.693051199894</v>
      </c>
      <c r="G735" s="240" t="s">
        <v>1755</v>
      </c>
      <c r="H735" s="240" t="s">
        <v>12</v>
      </c>
      <c r="I735" s="240">
        <v>91138.693051199894</v>
      </c>
      <c r="J735" s="240">
        <v>0</v>
      </c>
      <c r="K735" s="240">
        <v>0</v>
      </c>
      <c r="L735" s="240">
        <v>0</v>
      </c>
      <c r="M735" s="240">
        <v>0</v>
      </c>
      <c r="N735" s="240" t="s">
        <v>12</v>
      </c>
      <c r="O735" s="240">
        <v>91138.693051199894</v>
      </c>
      <c r="P735" s="240">
        <v>0</v>
      </c>
      <c r="Q735" s="240">
        <v>0</v>
      </c>
      <c r="R735" s="240">
        <v>91138.693051199894</v>
      </c>
      <c r="S735" s="240">
        <v>0</v>
      </c>
      <c r="T735" s="245" t="s">
        <v>12</v>
      </c>
      <c r="U735" s="245" t="s">
        <v>316</v>
      </c>
      <c r="V735" s="245" t="s">
        <v>317</v>
      </c>
      <c r="W735" s="245" t="s">
        <v>553</v>
      </c>
      <c r="X735" s="245" t="s">
        <v>12</v>
      </c>
      <c r="Y735" s="245" t="s">
        <v>540</v>
      </c>
      <c r="Z735" s="245" t="s">
        <v>320</v>
      </c>
      <c r="AA735" s="247">
        <v>95358</v>
      </c>
      <c r="AB735" s="245" t="s">
        <v>352</v>
      </c>
      <c r="AC735" s="245" t="s">
        <v>201</v>
      </c>
      <c r="AD735" s="245" t="s">
        <v>354</v>
      </c>
      <c r="AE735" s="245" t="s">
        <v>12</v>
      </c>
    </row>
    <row r="736" spans="2:31" ht="15" customHeight="1" x14ac:dyDescent="0.35">
      <c r="B736" s="244">
        <v>100371</v>
      </c>
      <c r="C736" s="245" t="s">
        <v>1662</v>
      </c>
      <c r="D736" s="244">
        <v>2013</v>
      </c>
      <c r="E736" s="245" t="s">
        <v>12</v>
      </c>
      <c r="F736" s="240">
        <v>625069.31074800005</v>
      </c>
      <c r="G736" s="240" t="s">
        <v>1755</v>
      </c>
      <c r="H736" s="240" t="s">
        <v>12</v>
      </c>
      <c r="I736" s="240">
        <v>625069.31074800005</v>
      </c>
      <c r="J736" s="240">
        <v>0</v>
      </c>
      <c r="K736" s="240">
        <v>0</v>
      </c>
      <c r="L736" s="240">
        <v>0</v>
      </c>
      <c r="M736" s="240">
        <v>0</v>
      </c>
      <c r="N736" s="240" t="s">
        <v>12</v>
      </c>
      <c r="O736" s="240">
        <v>625069.31074800005</v>
      </c>
      <c r="P736" s="240">
        <v>0</v>
      </c>
      <c r="Q736" s="240">
        <v>0</v>
      </c>
      <c r="R736" s="240">
        <v>625069.31074800005</v>
      </c>
      <c r="S736" s="240">
        <v>0</v>
      </c>
      <c r="T736" s="245" t="s">
        <v>12</v>
      </c>
      <c r="U736" s="245" t="s">
        <v>316</v>
      </c>
      <c r="V736" s="245" t="s">
        <v>317</v>
      </c>
      <c r="W736" s="245" t="s">
        <v>553</v>
      </c>
      <c r="X736" s="245" t="s">
        <v>12</v>
      </c>
      <c r="Y736" s="245" t="s">
        <v>585</v>
      </c>
      <c r="Z736" s="245" t="s">
        <v>320</v>
      </c>
      <c r="AA736" s="247">
        <v>95380</v>
      </c>
      <c r="AB736" s="245" t="s">
        <v>352</v>
      </c>
      <c r="AC736" s="245" t="s">
        <v>201</v>
      </c>
      <c r="AD736" s="245" t="s">
        <v>354</v>
      </c>
      <c r="AE736" s="245" t="s">
        <v>12</v>
      </c>
    </row>
    <row r="737" spans="2:31" ht="15" customHeight="1" x14ac:dyDescent="0.35">
      <c r="B737" s="244">
        <v>5010</v>
      </c>
      <c r="C737" s="245" t="s">
        <v>1665</v>
      </c>
      <c r="D737" s="244">
        <v>2013</v>
      </c>
      <c r="E737" s="245" t="s">
        <v>12</v>
      </c>
      <c r="F737" s="240">
        <v>0</v>
      </c>
      <c r="G737" s="240" t="s">
        <v>1755</v>
      </c>
      <c r="H737" s="240" t="s">
        <v>12</v>
      </c>
      <c r="I737" s="240">
        <v>0</v>
      </c>
      <c r="J737" s="240">
        <v>0</v>
      </c>
      <c r="K737" s="240">
        <v>0</v>
      </c>
      <c r="L737" s="240">
        <v>0</v>
      </c>
      <c r="M737" s="240">
        <v>0</v>
      </c>
      <c r="N737" s="240" t="s">
        <v>12</v>
      </c>
      <c r="O737" s="240">
        <v>0</v>
      </c>
      <c r="P737" s="240">
        <v>0</v>
      </c>
      <c r="Q737" s="240">
        <v>0</v>
      </c>
      <c r="R737" s="240">
        <v>0</v>
      </c>
      <c r="S737" s="240">
        <v>0</v>
      </c>
      <c r="T737" s="245" t="s">
        <v>12</v>
      </c>
      <c r="U737" s="245" t="s">
        <v>317</v>
      </c>
      <c r="V737" s="245" t="s">
        <v>317</v>
      </c>
      <c r="W737" s="245" t="s">
        <v>12</v>
      </c>
      <c r="X737" s="245" t="s">
        <v>12</v>
      </c>
      <c r="Y737" s="245" t="s">
        <v>490</v>
      </c>
      <c r="Z737" s="245" t="s">
        <v>491</v>
      </c>
      <c r="AA737" s="247">
        <v>90120</v>
      </c>
      <c r="AB737" s="245" t="s">
        <v>638</v>
      </c>
      <c r="AC737" s="245" t="s">
        <v>424</v>
      </c>
      <c r="AD737" s="245" t="s">
        <v>425</v>
      </c>
      <c r="AE737" s="245" t="s">
        <v>12</v>
      </c>
    </row>
    <row r="738" spans="2:31" ht="15" customHeight="1" x14ac:dyDescent="0.35">
      <c r="B738" s="244">
        <v>104515</v>
      </c>
      <c r="C738" s="245" t="s">
        <v>1666</v>
      </c>
      <c r="D738" s="244">
        <v>2013</v>
      </c>
      <c r="E738" s="245" t="s">
        <v>12</v>
      </c>
      <c r="F738" s="240">
        <v>99.099999999999895</v>
      </c>
      <c r="G738" s="240" t="s">
        <v>1755</v>
      </c>
      <c r="H738" s="240" t="s">
        <v>12</v>
      </c>
      <c r="I738" s="240">
        <v>0</v>
      </c>
      <c r="J738" s="240">
        <v>0</v>
      </c>
      <c r="K738" s="240">
        <v>0</v>
      </c>
      <c r="L738" s="240">
        <v>0</v>
      </c>
      <c r="M738" s="240">
        <v>99.099999999999895</v>
      </c>
      <c r="N738" s="240" t="s">
        <v>12</v>
      </c>
      <c r="O738" s="240">
        <v>0</v>
      </c>
      <c r="P738" s="240">
        <v>0</v>
      </c>
      <c r="Q738" s="240">
        <v>99.099999999999895</v>
      </c>
      <c r="R738" s="240">
        <v>99.099999999999895</v>
      </c>
      <c r="S738" s="240">
        <v>0</v>
      </c>
      <c r="T738" s="245" t="s">
        <v>12</v>
      </c>
      <c r="U738" s="245" t="s">
        <v>2049</v>
      </c>
      <c r="V738" s="245" t="s">
        <v>317</v>
      </c>
      <c r="W738" s="245" t="s">
        <v>350</v>
      </c>
      <c r="X738" s="245" t="s">
        <v>12</v>
      </c>
      <c r="Y738" s="245" t="s">
        <v>444</v>
      </c>
      <c r="Z738" s="245" t="s">
        <v>445</v>
      </c>
      <c r="AA738" s="247">
        <v>77040</v>
      </c>
      <c r="AB738" s="245" t="s">
        <v>2177</v>
      </c>
      <c r="AC738" s="245" t="s">
        <v>322</v>
      </c>
      <c r="AD738" s="245" t="s">
        <v>323</v>
      </c>
      <c r="AE738" s="245" t="s">
        <v>12</v>
      </c>
    </row>
    <row r="739" spans="2:31" ht="15" customHeight="1" x14ac:dyDescent="0.35">
      <c r="B739" s="244">
        <v>100300</v>
      </c>
      <c r="C739" s="245" t="s">
        <v>1667</v>
      </c>
      <c r="D739" s="244">
        <v>2013</v>
      </c>
      <c r="E739" s="245" t="s">
        <v>12</v>
      </c>
      <c r="F739" s="240">
        <v>310807.529279729</v>
      </c>
      <c r="G739" s="240" t="s">
        <v>1755</v>
      </c>
      <c r="H739" s="240" t="s">
        <v>12</v>
      </c>
      <c r="I739" s="240">
        <v>310807.529279729</v>
      </c>
      <c r="J739" s="240">
        <v>0</v>
      </c>
      <c r="K739" s="240">
        <v>0</v>
      </c>
      <c r="L739" s="240">
        <v>0</v>
      </c>
      <c r="M739" s="240">
        <v>0</v>
      </c>
      <c r="N739" s="240" t="s">
        <v>12</v>
      </c>
      <c r="O739" s="240">
        <v>310807.529279729</v>
      </c>
      <c r="P739" s="240">
        <v>0</v>
      </c>
      <c r="Q739" s="240">
        <v>0</v>
      </c>
      <c r="R739" s="240">
        <v>310807.529279729</v>
      </c>
      <c r="S739" s="240">
        <v>0</v>
      </c>
      <c r="T739" s="245" t="s">
        <v>12</v>
      </c>
      <c r="U739" s="245" t="s">
        <v>316</v>
      </c>
      <c r="V739" s="245" t="s">
        <v>317</v>
      </c>
      <c r="W739" s="245" t="s">
        <v>2115</v>
      </c>
      <c r="X739" s="245" t="s">
        <v>12</v>
      </c>
      <c r="Y739" s="245" t="s">
        <v>1124</v>
      </c>
      <c r="Z739" s="245" t="s">
        <v>320</v>
      </c>
      <c r="AA739" s="247">
        <v>93516</v>
      </c>
      <c r="AB739" s="245" t="s">
        <v>1492</v>
      </c>
      <c r="AC739" s="245" t="s">
        <v>201</v>
      </c>
      <c r="AD739" s="245" t="s">
        <v>327</v>
      </c>
      <c r="AE739" s="245" t="s">
        <v>12</v>
      </c>
    </row>
    <row r="740" spans="2:31" ht="15" customHeight="1" x14ac:dyDescent="0.35">
      <c r="B740" s="244">
        <v>101271</v>
      </c>
      <c r="C740" s="245" t="s">
        <v>1668</v>
      </c>
      <c r="D740" s="244">
        <v>2013</v>
      </c>
      <c r="E740" s="245" t="s">
        <v>12</v>
      </c>
      <c r="F740" s="240">
        <v>44951.042692148003</v>
      </c>
      <c r="G740" s="240" t="s">
        <v>1755</v>
      </c>
      <c r="H740" s="240" t="s">
        <v>12</v>
      </c>
      <c r="I740" s="240">
        <v>44951.042692148003</v>
      </c>
      <c r="J740" s="240">
        <v>0</v>
      </c>
      <c r="K740" s="240">
        <v>0</v>
      </c>
      <c r="L740" s="240">
        <v>0</v>
      </c>
      <c r="M740" s="240">
        <v>0</v>
      </c>
      <c r="N740" s="240" t="s">
        <v>12</v>
      </c>
      <c r="O740" s="240">
        <v>44951.042692148003</v>
      </c>
      <c r="P740" s="240">
        <v>0</v>
      </c>
      <c r="Q740" s="240">
        <v>0</v>
      </c>
      <c r="R740" s="240">
        <v>44951.042692148003</v>
      </c>
      <c r="S740" s="240">
        <v>0</v>
      </c>
      <c r="T740" s="245" t="s">
        <v>12</v>
      </c>
      <c r="U740" s="245" t="s">
        <v>316</v>
      </c>
      <c r="V740" s="245" t="s">
        <v>316</v>
      </c>
      <c r="W740" s="245" t="s">
        <v>350</v>
      </c>
      <c r="X740" s="245" t="s">
        <v>12</v>
      </c>
      <c r="Y740" s="245" t="s">
        <v>991</v>
      </c>
      <c r="Z740" s="245" t="s">
        <v>320</v>
      </c>
      <c r="AA740" s="247">
        <v>92243</v>
      </c>
      <c r="AB740" s="245" t="s">
        <v>923</v>
      </c>
      <c r="AC740" s="245" t="s">
        <v>201</v>
      </c>
      <c r="AD740" s="245" t="s">
        <v>327</v>
      </c>
      <c r="AE740" s="245" t="s">
        <v>12</v>
      </c>
    </row>
    <row r="741" spans="2:31" ht="15" customHeight="1" x14ac:dyDescent="0.35">
      <c r="B741" s="244">
        <v>104068</v>
      </c>
      <c r="C741" s="245" t="s">
        <v>1672</v>
      </c>
      <c r="D741" s="244">
        <v>2013</v>
      </c>
      <c r="E741" s="245" t="s">
        <v>12</v>
      </c>
      <c r="F741" s="240">
        <v>62839.550138423903</v>
      </c>
      <c r="G741" s="240" t="s">
        <v>1755</v>
      </c>
      <c r="H741" s="240" t="s">
        <v>12</v>
      </c>
      <c r="I741" s="240">
        <v>62839.550138423903</v>
      </c>
      <c r="J741" s="240">
        <v>0</v>
      </c>
      <c r="K741" s="240">
        <v>0</v>
      </c>
      <c r="L741" s="240">
        <v>0</v>
      </c>
      <c r="M741" s="240">
        <v>0</v>
      </c>
      <c r="N741" s="240" t="s">
        <v>12</v>
      </c>
      <c r="O741" s="240">
        <v>62839.550138423903</v>
      </c>
      <c r="P741" s="240">
        <v>0</v>
      </c>
      <c r="Q741" s="240">
        <v>0</v>
      </c>
      <c r="R741" s="240">
        <v>62839.550138423903</v>
      </c>
      <c r="S741" s="240">
        <v>0</v>
      </c>
      <c r="T741" s="245" t="s">
        <v>12</v>
      </c>
      <c r="U741" s="245" t="s">
        <v>316</v>
      </c>
      <c r="V741" s="245" t="s">
        <v>317</v>
      </c>
      <c r="W741" s="245" t="s">
        <v>381</v>
      </c>
      <c r="X741" s="245" t="s">
        <v>12</v>
      </c>
      <c r="Y741" s="245" t="s">
        <v>375</v>
      </c>
      <c r="Z741" s="245" t="s">
        <v>320</v>
      </c>
      <c r="AA741" s="247">
        <v>95817</v>
      </c>
      <c r="AB741" s="245" t="s">
        <v>684</v>
      </c>
      <c r="AC741" s="245" t="s">
        <v>201</v>
      </c>
      <c r="AD741" s="245" t="s">
        <v>327</v>
      </c>
      <c r="AE741" s="245" t="s">
        <v>12</v>
      </c>
    </row>
    <row r="742" spans="2:31" ht="15" customHeight="1" x14ac:dyDescent="0.35">
      <c r="B742" s="244">
        <v>101205</v>
      </c>
      <c r="C742" s="245" t="s">
        <v>2109</v>
      </c>
      <c r="D742" s="244">
        <v>2013</v>
      </c>
      <c r="E742" s="245" t="s">
        <v>12</v>
      </c>
      <c r="F742" s="240">
        <v>939206.42475155101</v>
      </c>
      <c r="G742" s="240" t="s">
        <v>1755</v>
      </c>
      <c r="H742" s="240" t="s">
        <v>12</v>
      </c>
      <c r="I742" s="240">
        <v>939206.42475155101</v>
      </c>
      <c r="J742" s="240">
        <v>0</v>
      </c>
      <c r="K742" s="240">
        <v>0</v>
      </c>
      <c r="L742" s="240">
        <v>0</v>
      </c>
      <c r="M742" s="240">
        <v>0</v>
      </c>
      <c r="N742" s="240" t="s">
        <v>12</v>
      </c>
      <c r="O742" s="240">
        <v>938774.63093976502</v>
      </c>
      <c r="P742" s="240">
        <v>0</v>
      </c>
      <c r="Q742" s="240">
        <v>0</v>
      </c>
      <c r="R742" s="240">
        <v>938774.63093976502</v>
      </c>
      <c r="S742" s="240">
        <v>431.793811784941</v>
      </c>
      <c r="T742" s="245" t="s">
        <v>12</v>
      </c>
      <c r="U742" s="245" t="s">
        <v>316</v>
      </c>
      <c r="V742" s="245" t="s">
        <v>316</v>
      </c>
      <c r="W742" s="245" t="s">
        <v>2115</v>
      </c>
      <c r="X742" s="245" t="s">
        <v>12</v>
      </c>
      <c r="Y742" s="245" t="s">
        <v>377</v>
      </c>
      <c r="Z742" s="245" t="s">
        <v>320</v>
      </c>
      <c r="AA742" s="247">
        <v>90744</v>
      </c>
      <c r="AB742" s="245" t="s">
        <v>391</v>
      </c>
      <c r="AC742" s="245" t="s">
        <v>566</v>
      </c>
      <c r="AD742" s="245" t="s">
        <v>392</v>
      </c>
      <c r="AE742" s="245" t="s">
        <v>12</v>
      </c>
    </row>
    <row r="743" spans="2:31" ht="15" customHeight="1" x14ac:dyDescent="0.35">
      <c r="B743" s="244">
        <v>101217</v>
      </c>
      <c r="C743" s="245" t="s">
        <v>2178</v>
      </c>
      <c r="D743" s="244">
        <v>2013</v>
      </c>
      <c r="E743" s="245" t="s">
        <v>12</v>
      </c>
      <c r="F743" s="240">
        <v>20464.051236399901</v>
      </c>
      <c r="G743" s="240" t="s">
        <v>1755</v>
      </c>
      <c r="H743" s="240" t="s">
        <v>12</v>
      </c>
      <c r="I743" s="240">
        <v>20464.051236399901</v>
      </c>
      <c r="J743" s="240">
        <v>0</v>
      </c>
      <c r="K743" s="240">
        <v>0</v>
      </c>
      <c r="L743" s="240">
        <v>0</v>
      </c>
      <c r="M743" s="240">
        <v>0</v>
      </c>
      <c r="N743" s="240" t="s">
        <v>12</v>
      </c>
      <c r="O743" s="240">
        <v>20464.051236399901</v>
      </c>
      <c r="P743" s="240">
        <v>0</v>
      </c>
      <c r="Q743" s="240">
        <v>0</v>
      </c>
      <c r="R743" s="240">
        <v>20464.051236399901</v>
      </c>
      <c r="S743" s="240">
        <v>0</v>
      </c>
      <c r="T743" s="245" t="s">
        <v>12</v>
      </c>
      <c r="U743" s="245" t="s">
        <v>316</v>
      </c>
      <c r="V743" s="245" t="s">
        <v>316</v>
      </c>
      <c r="W743" s="245" t="s">
        <v>553</v>
      </c>
      <c r="X743" s="245" t="s">
        <v>12</v>
      </c>
      <c r="Y743" s="245" t="s">
        <v>675</v>
      </c>
      <c r="Z743" s="245" t="s">
        <v>320</v>
      </c>
      <c r="AA743" s="247">
        <v>95205</v>
      </c>
      <c r="AB743" s="245" t="s">
        <v>673</v>
      </c>
      <c r="AC743" s="245" t="s">
        <v>201</v>
      </c>
      <c r="AD743" s="245" t="s">
        <v>327</v>
      </c>
      <c r="AE743" s="245" t="s">
        <v>12</v>
      </c>
    </row>
    <row r="744" spans="2:31" ht="15" customHeight="1" x14ac:dyDescent="0.35">
      <c r="B744" s="244">
        <v>104062</v>
      </c>
      <c r="C744" s="245" t="s">
        <v>1674</v>
      </c>
      <c r="D744" s="244">
        <v>2013</v>
      </c>
      <c r="E744" s="245" t="s">
        <v>12</v>
      </c>
      <c r="F744" s="240">
        <v>631624.85516799905</v>
      </c>
      <c r="G744" s="240" t="s">
        <v>1755</v>
      </c>
      <c r="H744" s="240" t="s">
        <v>12</v>
      </c>
      <c r="I744" s="240">
        <v>0</v>
      </c>
      <c r="J744" s="240">
        <v>0</v>
      </c>
      <c r="K744" s="240">
        <v>631624.85516799998</v>
      </c>
      <c r="L744" s="240">
        <v>0</v>
      </c>
      <c r="M744" s="240">
        <v>0</v>
      </c>
      <c r="N744" s="240" t="s">
        <v>12</v>
      </c>
      <c r="O744" s="240">
        <v>0</v>
      </c>
      <c r="P744" s="240">
        <v>631624.85516799905</v>
      </c>
      <c r="Q744" s="240">
        <v>0</v>
      </c>
      <c r="R744" s="240">
        <v>631624.85516799905</v>
      </c>
      <c r="S744" s="240">
        <v>0</v>
      </c>
      <c r="T744" s="245" t="s">
        <v>12</v>
      </c>
      <c r="U744" s="245" t="s">
        <v>316</v>
      </c>
      <c r="V744" s="245" t="s">
        <v>317</v>
      </c>
      <c r="W744" s="245" t="s">
        <v>777</v>
      </c>
      <c r="X744" s="245" t="s">
        <v>12</v>
      </c>
      <c r="Y744" s="245" t="s">
        <v>1675</v>
      </c>
      <c r="Z744" s="245" t="s">
        <v>1226</v>
      </c>
      <c r="AA744" s="247">
        <v>68179</v>
      </c>
      <c r="AB744" s="245" t="s">
        <v>530</v>
      </c>
      <c r="AC744" s="245" t="s">
        <v>394</v>
      </c>
      <c r="AD744" s="245" t="s">
        <v>395</v>
      </c>
      <c r="AE744" s="245" t="s">
        <v>12</v>
      </c>
    </row>
    <row r="745" spans="2:31" ht="15" customHeight="1" x14ac:dyDescent="0.35">
      <c r="B745" s="244">
        <v>101124</v>
      </c>
      <c r="C745" s="245" t="s">
        <v>2179</v>
      </c>
      <c r="D745" s="244">
        <v>2013</v>
      </c>
      <c r="E745" s="245" t="s">
        <v>12</v>
      </c>
      <c r="F745" s="240">
        <v>29417.7159742285</v>
      </c>
      <c r="G745" s="240" t="s">
        <v>1755</v>
      </c>
      <c r="H745" s="240" t="s">
        <v>12</v>
      </c>
      <c r="I745" s="240">
        <v>29417.7159742285</v>
      </c>
      <c r="J745" s="240">
        <v>0</v>
      </c>
      <c r="K745" s="240">
        <v>0</v>
      </c>
      <c r="L745" s="240">
        <v>0</v>
      </c>
      <c r="M745" s="240">
        <v>0</v>
      </c>
      <c r="N745" s="240" t="s">
        <v>12</v>
      </c>
      <c r="O745" s="240">
        <v>29417.7159742285</v>
      </c>
      <c r="P745" s="240">
        <v>0</v>
      </c>
      <c r="Q745" s="240">
        <v>0</v>
      </c>
      <c r="R745" s="240">
        <v>29417.7159742285</v>
      </c>
      <c r="S745" s="240">
        <v>0</v>
      </c>
      <c r="T745" s="245" t="s">
        <v>12</v>
      </c>
      <c r="U745" s="245" t="s">
        <v>316</v>
      </c>
      <c r="V745" s="245" t="s">
        <v>317</v>
      </c>
      <c r="W745" s="245" t="s">
        <v>467</v>
      </c>
      <c r="X745" s="245" t="s">
        <v>12</v>
      </c>
      <c r="Y745" s="245" t="s">
        <v>766</v>
      </c>
      <c r="Z745" s="245" t="s">
        <v>320</v>
      </c>
      <c r="AA745" s="247">
        <v>94128</v>
      </c>
      <c r="AB745" s="245" t="s">
        <v>1677</v>
      </c>
      <c r="AC745" s="245" t="s">
        <v>201</v>
      </c>
      <c r="AD745" s="245" t="s">
        <v>327</v>
      </c>
      <c r="AE745" s="245" t="s">
        <v>12</v>
      </c>
    </row>
    <row r="746" spans="2:31" ht="15" customHeight="1" x14ac:dyDescent="0.35">
      <c r="B746" s="244">
        <v>104545</v>
      </c>
      <c r="C746" s="245" t="s">
        <v>1678</v>
      </c>
      <c r="D746" s="244">
        <v>2013</v>
      </c>
      <c r="E746" s="245" t="s">
        <v>12</v>
      </c>
      <c r="F746" s="240">
        <v>23309.053661048601</v>
      </c>
      <c r="G746" s="240" t="s">
        <v>1755</v>
      </c>
      <c r="H746" s="240" t="s">
        <v>12</v>
      </c>
      <c r="I746" s="240">
        <v>0</v>
      </c>
      <c r="J746" s="240">
        <v>0</v>
      </c>
      <c r="K746" s="240">
        <v>23309.053661048601</v>
      </c>
      <c r="L746" s="240">
        <v>0</v>
      </c>
      <c r="M746" s="240">
        <v>0</v>
      </c>
      <c r="N746" s="240" t="s">
        <v>12</v>
      </c>
      <c r="O746" s="240">
        <v>0</v>
      </c>
      <c r="P746" s="240">
        <v>0</v>
      </c>
      <c r="Q746" s="240">
        <v>0</v>
      </c>
      <c r="R746" s="240">
        <v>0</v>
      </c>
      <c r="S746" s="240">
        <v>23309.053661048601</v>
      </c>
      <c r="T746" s="245" t="s">
        <v>12</v>
      </c>
      <c r="U746" s="245" t="s">
        <v>2050</v>
      </c>
      <c r="V746" s="245" t="s">
        <v>317</v>
      </c>
      <c r="W746" s="245" t="s">
        <v>381</v>
      </c>
      <c r="X746" s="245" t="s">
        <v>12</v>
      </c>
      <c r="Y746" s="245" t="s">
        <v>1621</v>
      </c>
      <c r="Z746" s="245" t="s">
        <v>1231</v>
      </c>
      <c r="AA746" s="247">
        <v>89509</v>
      </c>
      <c r="AB746" s="245" t="s">
        <v>446</v>
      </c>
      <c r="AC746" s="245" t="s">
        <v>424</v>
      </c>
      <c r="AD746" s="245" t="s">
        <v>425</v>
      </c>
      <c r="AE746" s="245" t="s">
        <v>12</v>
      </c>
    </row>
    <row r="747" spans="2:31" ht="15" customHeight="1" x14ac:dyDescent="0.35">
      <c r="B747" s="244">
        <v>101469</v>
      </c>
      <c r="C747" s="245" t="s">
        <v>1679</v>
      </c>
      <c r="D747" s="244">
        <v>2013</v>
      </c>
      <c r="E747" s="245" t="s">
        <v>12</v>
      </c>
      <c r="F747" s="240">
        <v>27597.5657964079</v>
      </c>
      <c r="G747" s="240" t="s">
        <v>1755</v>
      </c>
      <c r="H747" s="240" t="s">
        <v>12</v>
      </c>
      <c r="I747" s="240">
        <v>27597.5657964079</v>
      </c>
      <c r="J747" s="240">
        <v>0</v>
      </c>
      <c r="K747" s="240">
        <v>0</v>
      </c>
      <c r="L747" s="240">
        <v>0</v>
      </c>
      <c r="M747" s="240">
        <v>0</v>
      </c>
      <c r="N747" s="240" t="s">
        <v>12</v>
      </c>
      <c r="O747" s="240">
        <v>27597.5657964079</v>
      </c>
      <c r="P747" s="240">
        <v>0</v>
      </c>
      <c r="Q747" s="240">
        <v>0</v>
      </c>
      <c r="R747" s="240">
        <v>27597.5657964079</v>
      </c>
      <c r="S747" s="240">
        <v>0</v>
      </c>
      <c r="T747" s="245" t="s">
        <v>12</v>
      </c>
      <c r="U747" s="245" t="s">
        <v>480</v>
      </c>
      <c r="V747" s="245" t="s">
        <v>316</v>
      </c>
      <c r="W747" s="245" t="s">
        <v>467</v>
      </c>
      <c r="X747" s="245" t="s">
        <v>12</v>
      </c>
      <c r="Y747" s="245" t="s">
        <v>1680</v>
      </c>
      <c r="Z747" s="245" t="s">
        <v>320</v>
      </c>
      <c r="AA747" s="247">
        <v>94587</v>
      </c>
      <c r="AB747" s="245" t="s">
        <v>334</v>
      </c>
      <c r="AC747" s="245" t="s">
        <v>201</v>
      </c>
      <c r="AD747" s="245" t="s">
        <v>327</v>
      </c>
      <c r="AE747" s="245" t="s">
        <v>12</v>
      </c>
    </row>
    <row r="748" spans="2:31" ht="15" customHeight="1" x14ac:dyDescent="0.35">
      <c r="B748" s="244">
        <v>104514</v>
      </c>
      <c r="C748" s="245" t="s">
        <v>1956</v>
      </c>
      <c r="D748" s="244">
        <v>2013</v>
      </c>
      <c r="E748" s="245" t="s">
        <v>12</v>
      </c>
      <c r="F748" s="240">
        <v>6752.6256770186401</v>
      </c>
      <c r="G748" s="240" t="s">
        <v>1755</v>
      </c>
      <c r="H748" s="240" t="s">
        <v>12</v>
      </c>
      <c r="I748" s="240">
        <v>6752.6256770186401</v>
      </c>
      <c r="J748" s="240">
        <v>0</v>
      </c>
      <c r="K748" s="240">
        <v>0</v>
      </c>
      <c r="L748" s="240">
        <v>0</v>
      </c>
      <c r="M748" s="240">
        <v>0</v>
      </c>
      <c r="N748" s="240" t="s">
        <v>12</v>
      </c>
      <c r="O748" s="240">
        <v>0</v>
      </c>
      <c r="P748" s="240">
        <v>0</v>
      </c>
      <c r="Q748" s="240">
        <v>0</v>
      </c>
      <c r="R748" s="240">
        <v>0</v>
      </c>
      <c r="S748" s="240">
        <v>6752.6256770186401</v>
      </c>
      <c r="T748" s="245" t="s">
        <v>12</v>
      </c>
      <c r="U748" s="245" t="s">
        <v>316</v>
      </c>
      <c r="V748" s="245" t="s">
        <v>317</v>
      </c>
      <c r="W748" s="245" t="s">
        <v>553</v>
      </c>
      <c r="X748" s="245" t="s">
        <v>12</v>
      </c>
      <c r="Y748" s="245" t="s">
        <v>508</v>
      </c>
      <c r="Z748" s="245" t="s">
        <v>320</v>
      </c>
      <c r="AA748" s="247">
        <v>94720</v>
      </c>
      <c r="AB748" s="245" t="s">
        <v>520</v>
      </c>
      <c r="AC748" s="245" t="s">
        <v>201</v>
      </c>
      <c r="AD748" s="245" t="s">
        <v>327</v>
      </c>
      <c r="AE748" s="245" t="s">
        <v>12</v>
      </c>
    </row>
    <row r="749" spans="2:31" ht="15" customHeight="1" x14ac:dyDescent="0.35">
      <c r="B749" s="244">
        <v>100305</v>
      </c>
      <c r="C749" s="245" t="s">
        <v>1682</v>
      </c>
      <c r="D749" s="244">
        <v>2013</v>
      </c>
      <c r="E749" s="245" t="s">
        <v>12</v>
      </c>
      <c r="F749" s="240">
        <v>57845.197552122503</v>
      </c>
      <c r="G749" s="240" t="s">
        <v>1755</v>
      </c>
      <c r="H749" s="240" t="s">
        <v>12</v>
      </c>
      <c r="I749" s="240">
        <v>57724.197552122503</v>
      </c>
      <c r="J749" s="240">
        <v>121</v>
      </c>
      <c r="K749" s="240">
        <v>0</v>
      </c>
      <c r="L749" s="240">
        <v>0</v>
      </c>
      <c r="M749" s="240">
        <v>0</v>
      </c>
      <c r="N749" s="240" t="s">
        <v>12</v>
      </c>
      <c r="O749" s="240">
        <v>57724.197552122503</v>
      </c>
      <c r="P749" s="240">
        <v>0</v>
      </c>
      <c r="Q749" s="240">
        <v>0</v>
      </c>
      <c r="R749" s="240">
        <v>57724.197552122503</v>
      </c>
      <c r="S749" s="240">
        <v>121</v>
      </c>
      <c r="T749" s="245" t="s">
        <v>12</v>
      </c>
      <c r="U749" s="245" t="s">
        <v>316</v>
      </c>
      <c r="V749" s="245" t="s">
        <v>317</v>
      </c>
      <c r="W749" s="245" t="s">
        <v>381</v>
      </c>
      <c r="X749" s="245" t="s">
        <v>12</v>
      </c>
      <c r="Y749" s="245" t="s">
        <v>1683</v>
      </c>
      <c r="Z749" s="245" t="s">
        <v>320</v>
      </c>
      <c r="AA749" s="247">
        <v>95616</v>
      </c>
      <c r="AB749" s="245" t="s">
        <v>520</v>
      </c>
      <c r="AC749" s="245" t="s">
        <v>201</v>
      </c>
      <c r="AD749" s="245" t="s">
        <v>327</v>
      </c>
      <c r="AE749" s="245" t="s">
        <v>12</v>
      </c>
    </row>
    <row r="750" spans="2:31" ht="15" customHeight="1" x14ac:dyDescent="0.35">
      <c r="B750" s="244">
        <v>101296</v>
      </c>
      <c r="C750" s="245" t="s">
        <v>1684</v>
      </c>
      <c r="D750" s="244">
        <v>2013</v>
      </c>
      <c r="E750" s="245" t="s">
        <v>12</v>
      </c>
      <c r="F750" s="240">
        <v>71017.583170334605</v>
      </c>
      <c r="G750" s="240" t="s">
        <v>1755</v>
      </c>
      <c r="H750" s="240" t="s">
        <v>12</v>
      </c>
      <c r="I750" s="240">
        <v>71017.583170334605</v>
      </c>
      <c r="J750" s="240">
        <v>0</v>
      </c>
      <c r="K750" s="240">
        <v>0</v>
      </c>
      <c r="L750" s="240">
        <v>0</v>
      </c>
      <c r="M750" s="240">
        <v>0</v>
      </c>
      <c r="N750" s="240" t="s">
        <v>12</v>
      </c>
      <c r="O750" s="240">
        <v>71017.583170334605</v>
      </c>
      <c r="P750" s="240">
        <v>0</v>
      </c>
      <c r="Q750" s="240">
        <v>0</v>
      </c>
      <c r="R750" s="240">
        <v>71017.583170334605</v>
      </c>
      <c r="S750" s="240">
        <v>0</v>
      </c>
      <c r="T750" s="245" t="s">
        <v>12</v>
      </c>
      <c r="U750" s="245" t="s">
        <v>316</v>
      </c>
      <c r="V750" s="245" t="s">
        <v>317</v>
      </c>
      <c r="W750" s="245" t="s">
        <v>381</v>
      </c>
      <c r="X750" s="245" t="s">
        <v>12</v>
      </c>
      <c r="Y750" s="245" t="s">
        <v>386</v>
      </c>
      <c r="Z750" s="245" t="s">
        <v>320</v>
      </c>
      <c r="AA750" s="247">
        <v>92697</v>
      </c>
      <c r="AB750" s="245" t="s">
        <v>520</v>
      </c>
      <c r="AC750" s="245" t="s">
        <v>201</v>
      </c>
      <c r="AD750" s="245" t="s">
        <v>327</v>
      </c>
      <c r="AE750" s="245" t="s">
        <v>12</v>
      </c>
    </row>
    <row r="751" spans="2:31" ht="15" customHeight="1" x14ac:dyDescent="0.35">
      <c r="B751" s="244">
        <v>100997</v>
      </c>
      <c r="C751" s="245" t="s">
        <v>1685</v>
      </c>
      <c r="D751" s="244">
        <v>2013</v>
      </c>
      <c r="E751" s="245" t="s">
        <v>12</v>
      </c>
      <c r="F751" s="240">
        <v>217963.415503214</v>
      </c>
      <c r="G751" s="240" t="s">
        <v>1755</v>
      </c>
      <c r="H751" s="240" t="s">
        <v>12</v>
      </c>
      <c r="I751" s="240">
        <v>205778.415503214</v>
      </c>
      <c r="J751" s="240">
        <v>12185</v>
      </c>
      <c r="K751" s="240">
        <v>0</v>
      </c>
      <c r="L751" s="240">
        <v>0</v>
      </c>
      <c r="M751" s="240">
        <v>0</v>
      </c>
      <c r="N751" s="240" t="s">
        <v>12</v>
      </c>
      <c r="O751" s="240">
        <v>205778.415503214</v>
      </c>
      <c r="P751" s="240">
        <v>0</v>
      </c>
      <c r="Q751" s="240">
        <v>0</v>
      </c>
      <c r="R751" s="240">
        <v>205778.415503214</v>
      </c>
      <c r="S751" s="240">
        <v>12185</v>
      </c>
      <c r="T751" s="245" t="s">
        <v>12</v>
      </c>
      <c r="U751" s="245" t="s">
        <v>316</v>
      </c>
      <c r="V751" s="245" t="s">
        <v>317</v>
      </c>
      <c r="W751" s="245" t="s">
        <v>553</v>
      </c>
      <c r="X751" s="245" t="s">
        <v>12</v>
      </c>
      <c r="Y751" s="245" t="s">
        <v>506</v>
      </c>
      <c r="Z751" s="245" t="s">
        <v>320</v>
      </c>
      <c r="AA751" s="247">
        <v>90095</v>
      </c>
      <c r="AB751" s="245" t="s">
        <v>520</v>
      </c>
      <c r="AC751" s="245" t="s">
        <v>201</v>
      </c>
      <c r="AD751" s="245" t="s">
        <v>327</v>
      </c>
      <c r="AE751" s="245" t="s">
        <v>12</v>
      </c>
    </row>
    <row r="752" spans="2:31" ht="15" customHeight="1" x14ac:dyDescent="0.35">
      <c r="B752" s="244">
        <v>104518</v>
      </c>
      <c r="C752" s="245" t="s">
        <v>2180</v>
      </c>
      <c r="D752" s="244">
        <v>2013</v>
      </c>
      <c r="E752" s="245" t="s">
        <v>12</v>
      </c>
      <c r="F752" s="240">
        <v>0</v>
      </c>
      <c r="G752" s="240" t="s">
        <v>1755</v>
      </c>
      <c r="H752" s="240" t="s">
        <v>12</v>
      </c>
      <c r="I752" s="240">
        <v>0</v>
      </c>
      <c r="J752" s="240">
        <v>0</v>
      </c>
      <c r="K752" s="240">
        <v>0</v>
      </c>
      <c r="L752" s="240">
        <v>0</v>
      </c>
      <c r="M752" s="240">
        <v>0</v>
      </c>
      <c r="N752" s="240" t="s">
        <v>12</v>
      </c>
      <c r="O752" s="240">
        <v>0</v>
      </c>
      <c r="P752" s="240">
        <v>0</v>
      </c>
      <c r="Q752" s="240">
        <v>0</v>
      </c>
      <c r="R752" s="240">
        <v>0</v>
      </c>
      <c r="S752" s="240">
        <v>0</v>
      </c>
      <c r="T752" s="245" t="s">
        <v>12</v>
      </c>
      <c r="U752" s="245" t="s">
        <v>317</v>
      </c>
      <c r="V752" s="245" t="s">
        <v>317</v>
      </c>
      <c r="W752" s="245" t="s">
        <v>12</v>
      </c>
      <c r="X752" s="245" t="s">
        <v>12</v>
      </c>
      <c r="Y752" s="245" t="s">
        <v>333</v>
      </c>
      <c r="Z752" s="245" t="s">
        <v>320</v>
      </c>
      <c r="AA752" s="247">
        <v>94607</v>
      </c>
      <c r="AB752" s="245" t="s">
        <v>520</v>
      </c>
      <c r="AC752" s="245" t="s">
        <v>322</v>
      </c>
      <c r="AD752" s="245" t="s">
        <v>323</v>
      </c>
      <c r="AE752" s="245" t="s">
        <v>12</v>
      </c>
    </row>
    <row r="753" spans="2:31" ht="15" customHeight="1" x14ac:dyDescent="0.35">
      <c r="B753" s="244">
        <v>104173</v>
      </c>
      <c r="C753" s="245" t="s">
        <v>1686</v>
      </c>
      <c r="D753" s="244">
        <v>2013</v>
      </c>
      <c r="E753" s="245" t="s">
        <v>12</v>
      </c>
      <c r="F753" s="240">
        <v>24195.718801764</v>
      </c>
      <c r="G753" s="240" t="s">
        <v>1755</v>
      </c>
      <c r="H753" s="240" t="s">
        <v>12</v>
      </c>
      <c r="I753" s="240">
        <v>23134.718801764</v>
      </c>
      <c r="J753" s="240">
        <v>1061</v>
      </c>
      <c r="K753" s="240">
        <v>0</v>
      </c>
      <c r="L753" s="240">
        <v>0</v>
      </c>
      <c r="M753" s="240">
        <v>0</v>
      </c>
      <c r="N753" s="240" t="s">
        <v>12</v>
      </c>
      <c r="O753" s="240">
        <v>0</v>
      </c>
      <c r="P753" s="240">
        <v>0</v>
      </c>
      <c r="Q753" s="240">
        <v>0</v>
      </c>
      <c r="R753" s="240">
        <v>0</v>
      </c>
      <c r="S753" s="240">
        <v>24195.718801764</v>
      </c>
      <c r="T753" s="245" t="s">
        <v>12</v>
      </c>
      <c r="U753" s="245" t="s">
        <v>317</v>
      </c>
      <c r="V753" s="245" t="s">
        <v>317</v>
      </c>
      <c r="W753" s="245" t="s">
        <v>12</v>
      </c>
      <c r="X753" s="245" t="s">
        <v>12</v>
      </c>
      <c r="Y753" s="245" t="s">
        <v>746</v>
      </c>
      <c r="Z753" s="245" t="s">
        <v>320</v>
      </c>
      <c r="AA753" s="247">
        <v>92521</v>
      </c>
      <c r="AB753" s="245" t="s">
        <v>520</v>
      </c>
      <c r="AC753" s="245" t="s">
        <v>201</v>
      </c>
      <c r="AD753" s="245" t="s">
        <v>327</v>
      </c>
      <c r="AE753" s="245" t="s">
        <v>12</v>
      </c>
    </row>
    <row r="754" spans="2:31" ht="15" customHeight="1" x14ac:dyDescent="0.35">
      <c r="B754" s="244">
        <v>101305</v>
      </c>
      <c r="C754" s="245" t="s">
        <v>1687</v>
      </c>
      <c r="D754" s="244">
        <v>2013</v>
      </c>
      <c r="E754" s="245" t="s">
        <v>12</v>
      </c>
      <c r="F754" s="240">
        <v>148186.193117449</v>
      </c>
      <c r="G754" s="240" t="s">
        <v>1755</v>
      </c>
      <c r="H754" s="240" t="s">
        <v>12</v>
      </c>
      <c r="I754" s="240">
        <v>148186.193117449</v>
      </c>
      <c r="J754" s="240">
        <v>0</v>
      </c>
      <c r="K754" s="240">
        <v>0</v>
      </c>
      <c r="L754" s="240">
        <v>0</v>
      </c>
      <c r="M754" s="240">
        <v>0</v>
      </c>
      <c r="N754" s="240" t="s">
        <v>12</v>
      </c>
      <c r="O754" s="240">
        <v>148186.193117449</v>
      </c>
      <c r="P754" s="240">
        <v>0</v>
      </c>
      <c r="Q754" s="240">
        <v>0</v>
      </c>
      <c r="R754" s="240">
        <v>148186.193117449</v>
      </c>
      <c r="S754" s="240">
        <v>0</v>
      </c>
      <c r="T754" s="245" t="s">
        <v>12</v>
      </c>
      <c r="U754" s="245" t="s">
        <v>316</v>
      </c>
      <c r="V754" s="245" t="s">
        <v>317</v>
      </c>
      <c r="W754" s="245" t="s">
        <v>381</v>
      </c>
      <c r="X754" s="245" t="s">
        <v>12</v>
      </c>
      <c r="Y754" s="245" t="s">
        <v>1688</v>
      </c>
      <c r="Z754" s="245" t="s">
        <v>320</v>
      </c>
      <c r="AA754" s="247">
        <v>92093</v>
      </c>
      <c r="AB754" s="245" t="s">
        <v>520</v>
      </c>
      <c r="AC754" s="245" t="s">
        <v>201</v>
      </c>
      <c r="AD754" s="245" t="s">
        <v>327</v>
      </c>
      <c r="AE754" s="245" t="s">
        <v>12</v>
      </c>
    </row>
    <row r="755" spans="2:31" ht="15" customHeight="1" x14ac:dyDescent="0.35">
      <c r="B755" s="244">
        <v>101416</v>
      </c>
      <c r="C755" s="245" t="s">
        <v>1689</v>
      </c>
      <c r="D755" s="244">
        <v>2013</v>
      </c>
      <c r="E755" s="245" t="s">
        <v>12</v>
      </c>
      <c r="F755" s="240">
        <v>58077.325235897602</v>
      </c>
      <c r="G755" s="240" t="s">
        <v>1755</v>
      </c>
      <c r="H755" s="240" t="s">
        <v>12</v>
      </c>
      <c r="I755" s="240">
        <v>58077.325235897602</v>
      </c>
      <c r="J755" s="240">
        <v>0</v>
      </c>
      <c r="K755" s="240">
        <v>0</v>
      </c>
      <c r="L755" s="240">
        <v>0</v>
      </c>
      <c r="M755" s="240">
        <v>0</v>
      </c>
      <c r="N755" s="240" t="s">
        <v>12</v>
      </c>
      <c r="O755" s="240">
        <v>58077.325235897602</v>
      </c>
      <c r="P755" s="240">
        <v>0</v>
      </c>
      <c r="Q755" s="240">
        <v>0</v>
      </c>
      <c r="R755" s="240">
        <v>58077.325235897602</v>
      </c>
      <c r="S755" s="240">
        <v>0</v>
      </c>
      <c r="T755" s="245" t="s">
        <v>12</v>
      </c>
      <c r="U755" s="245" t="s">
        <v>316</v>
      </c>
      <c r="V755" s="245" t="s">
        <v>317</v>
      </c>
      <c r="W755" s="245" t="s">
        <v>381</v>
      </c>
      <c r="X755" s="245" t="s">
        <v>12</v>
      </c>
      <c r="Y755" s="245" t="s">
        <v>766</v>
      </c>
      <c r="Z755" s="245" t="s">
        <v>320</v>
      </c>
      <c r="AA755" s="247">
        <v>94143</v>
      </c>
      <c r="AB755" s="245" t="s">
        <v>520</v>
      </c>
      <c r="AC755" s="245" t="s">
        <v>201</v>
      </c>
      <c r="AD755" s="245" t="s">
        <v>327</v>
      </c>
      <c r="AE755" s="245" t="s">
        <v>12</v>
      </c>
    </row>
    <row r="756" spans="2:31" ht="15" customHeight="1" x14ac:dyDescent="0.35">
      <c r="B756" s="244">
        <v>104372</v>
      </c>
      <c r="C756" s="245" t="s">
        <v>1904</v>
      </c>
      <c r="D756" s="244">
        <v>2013</v>
      </c>
      <c r="E756" s="245" t="s">
        <v>12</v>
      </c>
      <c r="F756" s="240">
        <v>20490.081042252001</v>
      </c>
      <c r="G756" s="240" t="s">
        <v>1755</v>
      </c>
      <c r="H756" s="240" t="s">
        <v>12</v>
      </c>
      <c r="I756" s="240">
        <v>20490.081042252001</v>
      </c>
      <c r="J756" s="240">
        <v>0</v>
      </c>
      <c r="K756" s="240">
        <v>0</v>
      </c>
      <c r="L756" s="240">
        <v>0</v>
      </c>
      <c r="M756" s="240">
        <v>0</v>
      </c>
      <c r="N756" s="240" t="s">
        <v>12</v>
      </c>
      <c r="O756" s="240">
        <v>0</v>
      </c>
      <c r="P756" s="240">
        <v>0</v>
      </c>
      <c r="Q756" s="240">
        <v>0</v>
      </c>
      <c r="R756" s="240">
        <v>0</v>
      </c>
      <c r="S756" s="240">
        <v>20490.081042252001</v>
      </c>
      <c r="T756" s="245" t="s">
        <v>12</v>
      </c>
      <c r="U756" s="245" t="s">
        <v>316</v>
      </c>
      <c r="V756" s="245" t="s">
        <v>317</v>
      </c>
      <c r="W756" s="245" t="s">
        <v>381</v>
      </c>
      <c r="X756" s="245" t="s">
        <v>12</v>
      </c>
      <c r="Y756" s="245" t="s">
        <v>1476</v>
      </c>
      <c r="Z756" s="245" t="s">
        <v>320</v>
      </c>
      <c r="AA756" s="247">
        <v>93106</v>
      </c>
      <c r="AB756" s="245" t="s">
        <v>520</v>
      </c>
      <c r="AC756" s="245" t="s">
        <v>201</v>
      </c>
      <c r="AD756" s="245" t="s">
        <v>327</v>
      </c>
      <c r="AE756" s="245" t="s">
        <v>12</v>
      </c>
    </row>
    <row r="757" spans="2:31" ht="15" customHeight="1" x14ac:dyDescent="0.35">
      <c r="B757" s="244">
        <v>100273</v>
      </c>
      <c r="C757" s="245" t="s">
        <v>2036</v>
      </c>
      <c r="D757" s="244">
        <v>2013</v>
      </c>
      <c r="E757" s="245" t="s">
        <v>12</v>
      </c>
      <c r="F757" s="240">
        <v>16580.477063492901</v>
      </c>
      <c r="G757" s="240" t="s">
        <v>1755</v>
      </c>
      <c r="H757" s="240" t="s">
        <v>12</v>
      </c>
      <c r="I757" s="240">
        <v>16580.477063492901</v>
      </c>
      <c r="J757" s="240">
        <v>0</v>
      </c>
      <c r="K757" s="240">
        <v>0</v>
      </c>
      <c r="L757" s="240">
        <v>0</v>
      </c>
      <c r="M757" s="240">
        <v>0</v>
      </c>
      <c r="N757" s="240" t="s">
        <v>12</v>
      </c>
      <c r="O757" s="240">
        <v>0</v>
      </c>
      <c r="P757" s="240">
        <v>0</v>
      </c>
      <c r="Q757" s="240">
        <v>0</v>
      </c>
      <c r="R757" s="240">
        <v>0</v>
      </c>
      <c r="S757" s="240">
        <v>16580.477063492901</v>
      </c>
      <c r="T757" s="245" t="s">
        <v>12</v>
      </c>
      <c r="U757" s="245" t="s">
        <v>316</v>
      </c>
      <c r="V757" s="245" t="s">
        <v>317</v>
      </c>
      <c r="W757" s="245" t="s">
        <v>467</v>
      </c>
      <c r="X757" s="245" t="s">
        <v>12</v>
      </c>
      <c r="Y757" s="245" t="s">
        <v>1479</v>
      </c>
      <c r="Z757" s="245" t="s">
        <v>320</v>
      </c>
      <c r="AA757" s="247">
        <v>95064</v>
      </c>
      <c r="AB757" s="245" t="s">
        <v>520</v>
      </c>
      <c r="AC757" s="245" t="s">
        <v>201</v>
      </c>
      <c r="AD757" s="245" t="s">
        <v>327</v>
      </c>
      <c r="AE757" s="245" t="s">
        <v>12</v>
      </c>
    </row>
    <row r="758" spans="2:31" ht="15" customHeight="1" x14ac:dyDescent="0.35">
      <c r="B758" s="244">
        <v>104361</v>
      </c>
      <c r="C758" s="245" t="s">
        <v>1692</v>
      </c>
      <c r="D758" s="244">
        <v>2013</v>
      </c>
      <c r="E758" s="245" t="s">
        <v>12</v>
      </c>
      <c r="F758" s="240">
        <v>17973.610444800001</v>
      </c>
      <c r="G758" s="240" t="s">
        <v>1755</v>
      </c>
      <c r="H758" s="240" t="s">
        <v>12</v>
      </c>
      <c r="I758" s="240">
        <v>17973.610444800001</v>
      </c>
      <c r="J758" s="240">
        <v>0</v>
      </c>
      <c r="K758" s="240">
        <v>0</v>
      </c>
      <c r="L758" s="240">
        <v>0</v>
      </c>
      <c r="M758" s="240">
        <v>0</v>
      </c>
      <c r="N758" s="240" t="s">
        <v>12</v>
      </c>
      <c r="O758" s="240">
        <v>0</v>
      </c>
      <c r="P758" s="240">
        <v>0</v>
      </c>
      <c r="Q758" s="240">
        <v>0</v>
      </c>
      <c r="R758" s="240">
        <v>0</v>
      </c>
      <c r="S758" s="240">
        <v>17973.610444800001</v>
      </c>
      <c r="T758" s="245" t="s">
        <v>12</v>
      </c>
      <c r="U758" s="245" t="s">
        <v>317</v>
      </c>
      <c r="V758" s="245" t="s">
        <v>317</v>
      </c>
      <c r="W758" s="245" t="s">
        <v>12</v>
      </c>
      <c r="X758" s="245" t="s">
        <v>12</v>
      </c>
      <c r="Y758" s="245" t="s">
        <v>506</v>
      </c>
      <c r="Z758" s="245" t="s">
        <v>320</v>
      </c>
      <c r="AA758" s="247">
        <v>90089</v>
      </c>
      <c r="AB758" s="245" t="s">
        <v>520</v>
      </c>
      <c r="AC758" s="245" t="s">
        <v>201</v>
      </c>
      <c r="AD758" s="245" t="s">
        <v>327</v>
      </c>
      <c r="AE758" s="245" t="s">
        <v>12</v>
      </c>
    </row>
    <row r="759" spans="2:31" ht="15" customHeight="1" x14ac:dyDescent="0.35">
      <c r="B759" s="244">
        <v>101068</v>
      </c>
      <c r="C759" s="245" t="s">
        <v>1694</v>
      </c>
      <c r="D759" s="244">
        <v>2013</v>
      </c>
      <c r="E759" s="245" t="s">
        <v>12</v>
      </c>
      <c r="F759" s="240">
        <v>50174.1637492839</v>
      </c>
      <c r="G759" s="240" t="s">
        <v>1755</v>
      </c>
      <c r="H759" s="240" t="s">
        <v>12</v>
      </c>
      <c r="I759" s="240">
        <v>50174.1637492839</v>
      </c>
      <c r="J759" s="240">
        <v>0</v>
      </c>
      <c r="K759" s="240">
        <v>0</v>
      </c>
      <c r="L759" s="240">
        <v>0</v>
      </c>
      <c r="M759" s="240">
        <v>0</v>
      </c>
      <c r="N759" s="240" t="s">
        <v>12</v>
      </c>
      <c r="O759" s="240">
        <v>50174.1637492839</v>
      </c>
      <c r="P759" s="240">
        <v>0</v>
      </c>
      <c r="Q759" s="240">
        <v>0</v>
      </c>
      <c r="R759" s="240">
        <v>50174.1637492839</v>
      </c>
      <c r="S759" s="240">
        <v>0</v>
      </c>
      <c r="T759" s="245" t="s">
        <v>12</v>
      </c>
      <c r="U759" s="245" t="s">
        <v>316</v>
      </c>
      <c r="V759" s="245" t="s">
        <v>316</v>
      </c>
      <c r="W759" s="245" t="s">
        <v>2128</v>
      </c>
      <c r="X759" s="245" t="s">
        <v>12</v>
      </c>
      <c r="Y759" s="245" t="s">
        <v>410</v>
      </c>
      <c r="Z759" s="245" t="s">
        <v>320</v>
      </c>
      <c r="AA759" s="247">
        <v>94565</v>
      </c>
      <c r="AB759" s="245" t="s">
        <v>628</v>
      </c>
      <c r="AC759" s="245" t="s">
        <v>201</v>
      </c>
      <c r="AD759" s="245" t="s">
        <v>327</v>
      </c>
      <c r="AE759" s="245" t="s">
        <v>12</v>
      </c>
    </row>
    <row r="760" spans="2:31" ht="15" customHeight="1" x14ac:dyDescent="0.35">
      <c r="B760" s="244">
        <v>104617</v>
      </c>
      <c r="C760" s="245" t="s">
        <v>1695</v>
      </c>
      <c r="D760" s="244">
        <v>2013</v>
      </c>
      <c r="E760" s="245" t="s">
        <v>12</v>
      </c>
      <c r="F760" s="240">
        <v>17626.166496000002</v>
      </c>
      <c r="G760" s="240" t="s">
        <v>1755</v>
      </c>
      <c r="H760" s="240" t="s">
        <v>12</v>
      </c>
      <c r="I760" s="240">
        <v>17626.166496000002</v>
      </c>
      <c r="J760" s="240">
        <v>0</v>
      </c>
      <c r="K760" s="240">
        <v>0</v>
      </c>
      <c r="L760" s="240">
        <v>0</v>
      </c>
      <c r="M760" s="240">
        <v>0</v>
      </c>
      <c r="N760" s="240" t="s">
        <v>12</v>
      </c>
      <c r="O760" s="240">
        <v>0</v>
      </c>
      <c r="P760" s="240">
        <v>0</v>
      </c>
      <c r="Q760" s="240">
        <v>0</v>
      </c>
      <c r="R760" s="240">
        <v>0</v>
      </c>
      <c r="S760" s="240">
        <v>17626.166496000002</v>
      </c>
      <c r="T760" s="245" t="s">
        <v>12</v>
      </c>
      <c r="U760" s="245" t="s">
        <v>317</v>
      </c>
      <c r="V760" s="245" t="s">
        <v>317</v>
      </c>
      <c r="W760" s="245" t="s">
        <v>12</v>
      </c>
      <c r="X760" s="245" t="s">
        <v>12</v>
      </c>
      <c r="Y760" s="245" t="s">
        <v>506</v>
      </c>
      <c r="Z760" s="245" t="s">
        <v>320</v>
      </c>
      <c r="AA760" s="247">
        <v>90073</v>
      </c>
      <c r="AB760" s="245" t="s">
        <v>1696</v>
      </c>
      <c r="AC760" s="245" t="s">
        <v>201</v>
      </c>
      <c r="AD760" s="245" t="s">
        <v>327</v>
      </c>
      <c r="AE760" s="245" t="s">
        <v>12</v>
      </c>
    </row>
    <row r="761" spans="2:31" ht="15" customHeight="1" x14ac:dyDescent="0.35">
      <c r="B761" s="244">
        <v>104661</v>
      </c>
      <c r="C761" s="245" t="s">
        <v>1697</v>
      </c>
      <c r="D761" s="244">
        <v>2013</v>
      </c>
      <c r="E761" s="245" t="s">
        <v>12</v>
      </c>
      <c r="F761" s="240">
        <v>18431.979900800001</v>
      </c>
      <c r="G761" s="240" t="s">
        <v>1755</v>
      </c>
      <c r="H761" s="240" t="s">
        <v>12</v>
      </c>
      <c r="I761" s="240">
        <v>18431.979900800001</v>
      </c>
      <c r="J761" s="240">
        <v>0</v>
      </c>
      <c r="K761" s="240">
        <v>0</v>
      </c>
      <c r="L761" s="240">
        <v>0</v>
      </c>
      <c r="M761" s="240">
        <v>0</v>
      </c>
      <c r="N761" s="240" t="s">
        <v>12</v>
      </c>
      <c r="O761" s="240">
        <v>0</v>
      </c>
      <c r="P761" s="240">
        <v>0</v>
      </c>
      <c r="Q761" s="240">
        <v>0</v>
      </c>
      <c r="R761" s="240">
        <v>0</v>
      </c>
      <c r="S761" s="240">
        <v>18431.979900800001</v>
      </c>
      <c r="T761" s="245" t="s">
        <v>12</v>
      </c>
      <c r="U761" s="245" t="s">
        <v>317</v>
      </c>
      <c r="V761" s="245" t="s">
        <v>317</v>
      </c>
      <c r="W761" s="245" t="s">
        <v>12</v>
      </c>
      <c r="X761" s="245" t="s">
        <v>12</v>
      </c>
      <c r="Y761" s="245" t="s">
        <v>460</v>
      </c>
      <c r="Z761" s="245" t="s">
        <v>320</v>
      </c>
      <c r="AA761" s="247">
        <v>92161</v>
      </c>
      <c r="AB761" s="245" t="s">
        <v>684</v>
      </c>
      <c r="AC761" s="245" t="s">
        <v>201</v>
      </c>
      <c r="AD761" s="245" t="s">
        <v>327</v>
      </c>
      <c r="AE761" s="245" t="s">
        <v>12</v>
      </c>
    </row>
    <row r="762" spans="2:31" ht="15" customHeight="1" x14ac:dyDescent="0.35">
      <c r="B762" s="244">
        <v>104071</v>
      </c>
      <c r="C762" s="245" t="s">
        <v>1699</v>
      </c>
      <c r="D762" s="244">
        <v>2013</v>
      </c>
      <c r="E762" s="245" t="s">
        <v>12</v>
      </c>
      <c r="F762" s="240">
        <v>14659973.252133001</v>
      </c>
      <c r="G762" s="240" t="s">
        <v>1755</v>
      </c>
      <c r="H762" s="240" t="s">
        <v>12</v>
      </c>
      <c r="I762" s="240">
        <v>0</v>
      </c>
      <c r="J762" s="240">
        <v>0</v>
      </c>
      <c r="K762" s="240">
        <v>13843762.400733</v>
      </c>
      <c r="L762" s="240">
        <v>816210.85140000004</v>
      </c>
      <c r="M762" s="240">
        <v>0</v>
      </c>
      <c r="N762" s="240" t="s">
        <v>12</v>
      </c>
      <c r="O762" s="240">
        <v>0</v>
      </c>
      <c r="P762" s="240">
        <v>13843762.400733</v>
      </c>
      <c r="Q762" s="240">
        <v>0</v>
      </c>
      <c r="R762" s="240">
        <v>13843762.400733</v>
      </c>
      <c r="S762" s="240">
        <v>816210.85140000004</v>
      </c>
      <c r="T762" s="245" t="s">
        <v>12</v>
      </c>
      <c r="U762" s="245" t="s">
        <v>316</v>
      </c>
      <c r="V762" s="245" t="s">
        <v>317</v>
      </c>
      <c r="W762" s="245" t="s">
        <v>2115</v>
      </c>
      <c r="X762" s="245" t="s">
        <v>12</v>
      </c>
      <c r="Y762" s="245" t="s">
        <v>1700</v>
      </c>
      <c r="Z762" s="245" t="s">
        <v>445</v>
      </c>
      <c r="AA762" s="247">
        <v>78249</v>
      </c>
      <c r="AB762" s="245" t="s">
        <v>446</v>
      </c>
      <c r="AC762" s="245" t="s">
        <v>394</v>
      </c>
      <c r="AD762" s="245" t="s">
        <v>395</v>
      </c>
      <c r="AE762" s="245" t="s">
        <v>12</v>
      </c>
    </row>
    <row r="763" spans="2:31" ht="15" customHeight="1" x14ac:dyDescent="0.35">
      <c r="B763" s="244">
        <v>100372</v>
      </c>
      <c r="C763" s="245" t="s">
        <v>1701</v>
      </c>
      <c r="D763" s="244">
        <v>2013</v>
      </c>
      <c r="E763" s="245" t="s">
        <v>12</v>
      </c>
      <c r="F763" s="240">
        <v>2738051.0251863501</v>
      </c>
      <c r="G763" s="240" t="s">
        <v>1755</v>
      </c>
      <c r="H763" s="240" t="s">
        <v>12</v>
      </c>
      <c r="I763" s="240">
        <v>2738051.0251863501</v>
      </c>
      <c r="J763" s="240">
        <v>0</v>
      </c>
      <c r="K763" s="240">
        <v>0</v>
      </c>
      <c r="L763" s="240">
        <v>0</v>
      </c>
      <c r="M763" s="240">
        <v>0</v>
      </c>
      <c r="N763" s="240" t="s">
        <v>12</v>
      </c>
      <c r="O763" s="240">
        <v>2737410.56718635</v>
      </c>
      <c r="P763" s="240">
        <v>0</v>
      </c>
      <c r="Q763" s="240">
        <v>0</v>
      </c>
      <c r="R763" s="240">
        <v>2737410.56718635</v>
      </c>
      <c r="S763" s="240">
        <v>640.45800000010104</v>
      </c>
      <c r="T763" s="245" t="s">
        <v>12</v>
      </c>
      <c r="U763" s="245" t="s">
        <v>316</v>
      </c>
      <c r="V763" s="245" t="s">
        <v>316</v>
      </c>
      <c r="W763" s="245" t="s">
        <v>2115</v>
      </c>
      <c r="X763" s="245" t="s">
        <v>12</v>
      </c>
      <c r="Y763" s="245" t="s">
        <v>1702</v>
      </c>
      <c r="Z763" s="245" t="s">
        <v>320</v>
      </c>
      <c r="AA763" s="247">
        <v>94510</v>
      </c>
      <c r="AB763" s="245" t="s">
        <v>391</v>
      </c>
      <c r="AC763" s="245" t="s">
        <v>2125</v>
      </c>
      <c r="AD763" s="245" t="s">
        <v>2126</v>
      </c>
      <c r="AE763" s="245" t="s">
        <v>12</v>
      </c>
    </row>
    <row r="764" spans="2:31" ht="15" customHeight="1" x14ac:dyDescent="0.35">
      <c r="B764" s="244">
        <v>104444</v>
      </c>
      <c r="C764" s="245" t="s">
        <v>1703</v>
      </c>
      <c r="D764" s="244">
        <v>2013</v>
      </c>
      <c r="E764" s="245" t="s">
        <v>12</v>
      </c>
      <c r="F764" s="240">
        <v>12148.827819583101</v>
      </c>
      <c r="G764" s="240" t="s">
        <v>1755</v>
      </c>
      <c r="H764" s="240" t="s">
        <v>12</v>
      </c>
      <c r="I764" s="240">
        <v>12148.827819583101</v>
      </c>
      <c r="J764" s="240">
        <v>0</v>
      </c>
      <c r="K764" s="240">
        <v>0</v>
      </c>
      <c r="L764" s="240">
        <v>0</v>
      </c>
      <c r="M764" s="240">
        <v>0</v>
      </c>
      <c r="N764" s="240" t="s">
        <v>12</v>
      </c>
      <c r="O764" s="240">
        <v>0</v>
      </c>
      <c r="P764" s="240">
        <v>0</v>
      </c>
      <c r="Q764" s="240">
        <v>0</v>
      </c>
      <c r="R764" s="240">
        <v>0</v>
      </c>
      <c r="S764" s="240">
        <v>12148.827819583101</v>
      </c>
      <c r="T764" s="245" t="s">
        <v>12</v>
      </c>
      <c r="U764" s="245" t="s">
        <v>317</v>
      </c>
      <c r="V764" s="245" t="s">
        <v>317</v>
      </c>
      <c r="W764" s="245" t="s">
        <v>12</v>
      </c>
      <c r="X764" s="245" t="s">
        <v>12</v>
      </c>
      <c r="Y764" s="245" t="s">
        <v>377</v>
      </c>
      <c r="Z764" s="245" t="s">
        <v>320</v>
      </c>
      <c r="AA764" s="247">
        <v>90744</v>
      </c>
      <c r="AB764" s="245" t="s">
        <v>391</v>
      </c>
      <c r="AC764" s="245" t="s">
        <v>566</v>
      </c>
      <c r="AD764" s="245" t="s">
        <v>392</v>
      </c>
      <c r="AE764" s="245" t="s">
        <v>12</v>
      </c>
    </row>
    <row r="765" spans="2:31" ht="15" customHeight="1" x14ac:dyDescent="0.35">
      <c r="B765" s="244">
        <v>104510</v>
      </c>
      <c r="C765" s="245" t="s">
        <v>1705</v>
      </c>
      <c r="D765" s="244">
        <v>2013</v>
      </c>
      <c r="E765" s="245" t="s">
        <v>12</v>
      </c>
      <c r="F765" s="240">
        <v>13338.65424</v>
      </c>
      <c r="G765" s="240" t="s">
        <v>1755</v>
      </c>
      <c r="H765" s="240" t="s">
        <v>12</v>
      </c>
      <c r="I765" s="240">
        <v>0</v>
      </c>
      <c r="J765" s="240">
        <v>0</v>
      </c>
      <c r="K765" s="240">
        <v>0</v>
      </c>
      <c r="L765" s="240">
        <v>0</v>
      </c>
      <c r="M765" s="240">
        <v>13338.65424</v>
      </c>
      <c r="N765" s="240" t="s">
        <v>12</v>
      </c>
      <c r="O765" s="240">
        <v>0</v>
      </c>
      <c r="P765" s="240">
        <v>0</v>
      </c>
      <c r="Q765" s="240">
        <v>13338.65424</v>
      </c>
      <c r="R765" s="240">
        <v>13338.65424</v>
      </c>
      <c r="S765" s="240">
        <v>0</v>
      </c>
      <c r="T765" s="245" t="s">
        <v>12</v>
      </c>
      <c r="U765" s="245" t="s">
        <v>316</v>
      </c>
      <c r="V765" s="245" t="s">
        <v>317</v>
      </c>
      <c r="W765" s="245" t="s">
        <v>430</v>
      </c>
      <c r="X765" s="245" t="s">
        <v>12</v>
      </c>
      <c r="Y765" s="245" t="s">
        <v>1706</v>
      </c>
      <c r="Z765" s="245" t="s">
        <v>1231</v>
      </c>
      <c r="AA765" s="247">
        <v>89048</v>
      </c>
      <c r="AB765" s="245" t="s">
        <v>321</v>
      </c>
      <c r="AC765" s="245" t="s">
        <v>322</v>
      </c>
      <c r="AD765" s="245" t="s">
        <v>323</v>
      </c>
      <c r="AE765" s="245" t="s">
        <v>12</v>
      </c>
    </row>
    <row r="766" spans="2:31" ht="15" customHeight="1" x14ac:dyDescent="0.35">
      <c r="B766" s="244">
        <v>104205</v>
      </c>
      <c r="C766" s="245" t="s">
        <v>1708</v>
      </c>
      <c r="D766" s="244">
        <v>2013</v>
      </c>
      <c r="E766" s="245" t="s">
        <v>12</v>
      </c>
      <c r="F766" s="240">
        <v>16201.515060502001</v>
      </c>
      <c r="G766" s="240" t="s">
        <v>1755</v>
      </c>
      <c r="H766" s="240" t="s">
        <v>12</v>
      </c>
      <c r="I766" s="240">
        <v>16201.515060502001</v>
      </c>
      <c r="J766" s="240">
        <v>0</v>
      </c>
      <c r="K766" s="240">
        <v>0</v>
      </c>
      <c r="L766" s="240">
        <v>0</v>
      </c>
      <c r="M766" s="240">
        <v>0</v>
      </c>
      <c r="N766" s="240" t="s">
        <v>12</v>
      </c>
      <c r="O766" s="240">
        <v>0</v>
      </c>
      <c r="P766" s="240">
        <v>0</v>
      </c>
      <c r="Q766" s="240">
        <v>0</v>
      </c>
      <c r="R766" s="240">
        <v>0</v>
      </c>
      <c r="S766" s="240">
        <v>16201.515060502001</v>
      </c>
      <c r="T766" s="245" t="s">
        <v>12</v>
      </c>
      <c r="U766" s="245" t="s">
        <v>317</v>
      </c>
      <c r="V766" s="245" t="s">
        <v>317</v>
      </c>
      <c r="W766" s="245" t="s">
        <v>12</v>
      </c>
      <c r="X766" s="245" t="s">
        <v>12</v>
      </c>
      <c r="Y766" s="245" t="s">
        <v>1709</v>
      </c>
      <c r="Z766" s="245" t="s">
        <v>320</v>
      </c>
      <c r="AA766" s="247">
        <v>93437</v>
      </c>
      <c r="AB766" s="245" t="s">
        <v>861</v>
      </c>
      <c r="AC766" s="245" t="s">
        <v>201</v>
      </c>
      <c r="AD766" s="245" t="s">
        <v>327</v>
      </c>
      <c r="AE766" s="245" t="s">
        <v>12</v>
      </c>
    </row>
    <row r="767" spans="2:31" ht="15" customHeight="1" x14ac:dyDescent="0.35">
      <c r="B767" s="244">
        <v>104413</v>
      </c>
      <c r="C767" s="245" t="s">
        <v>1957</v>
      </c>
      <c r="D767" s="244">
        <v>2013</v>
      </c>
      <c r="E767" s="245" t="s">
        <v>12</v>
      </c>
      <c r="F767" s="240">
        <v>13302.0828485284</v>
      </c>
      <c r="G767" s="240" t="s">
        <v>1755</v>
      </c>
      <c r="H767" s="240" t="s">
        <v>12</v>
      </c>
      <c r="I767" s="240">
        <v>13302.0828485284</v>
      </c>
      <c r="J767" s="240">
        <v>0</v>
      </c>
      <c r="K767" s="240">
        <v>0</v>
      </c>
      <c r="L767" s="240">
        <v>0</v>
      </c>
      <c r="M767" s="240">
        <v>0</v>
      </c>
      <c r="N767" s="240" t="s">
        <v>12</v>
      </c>
      <c r="O767" s="240">
        <v>0</v>
      </c>
      <c r="P767" s="240">
        <v>0</v>
      </c>
      <c r="Q767" s="240">
        <v>0</v>
      </c>
      <c r="R767" s="240">
        <v>0</v>
      </c>
      <c r="S767" s="240">
        <v>13302.0828485284</v>
      </c>
      <c r="T767" s="245" t="s">
        <v>12</v>
      </c>
      <c r="U767" s="245" t="s">
        <v>317</v>
      </c>
      <c r="V767" s="245" t="s">
        <v>317</v>
      </c>
      <c r="W767" s="245" t="s">
        <v>12</v>
      </c>
      <c r="X767" s="245" t="s">
        <v>12</v>
      </c>
      <c r="Y767" s="245" t="s">
        <v>886</v>
      </c>
      <c r="Z767" s="245" t="s">
        <v>320</v>
      </c>
      <c r="AA767" s="247">
        <v>93117</v>
      </c>
      <c r="AB767" s="245" t="s">
        <v>342</v>
      </c>
      <c r="AC767" s="245" t="s">
        <v>201</v>
      </c>
      <c r="AD767" s="245" t="s">
        <v>344</v>
      </c>
      <c r="AE767" s="245" t="s">
        <v>12</v>
      </c>
    </row>
    <row r="768" spans="2:31" ht="15" customHeight="1" x14ac:dyDescent="0.35">
      <c r="B768" s="244">
        <v>3067</v>
      </c>
      <c r="C768" s="245" t="s">
        <v>2181</v>
      </c>
      <c r="D768" s="244">
        <v>2013</v>
      </c>
      <c r="E768" s="245" t="s">
        <v>12</v>
      </c>
      <c r="F768" s="240">
        <v>0</v>
      </c>
      <c r="G768" s="240" t="s">
        <v>1755</v>
      </c>
      <c r="H768" s="240" t="s">
        <v>12</v>
      </c>
      <c r="I768" s="240">
        <v>0</v>
      </c>
      <c r="J768" s="240">
        <v>0</v>
      </c>
      <c r="K768" s="240">
        <v>0</v>
      </c>
      <c r="L768" s="240">
        <v>0</v>
      </c>
      <c r="M768" s="240">
        <v>0</v>
      </c>
      <c r="N768" s="240" t="s">
        <v>12</v>
      </c>
      <c r="O768" s="240">
        <v>0</v>
      </c>
      <c r="P768" s="240">
        <v>0</v>
      </c>
      <c r="Q768" s="240">
        <v>0</v>
      </c>
      <c r="R768" s="240">
        <v>0</v>
      </c>
      <c r="S768" s="240">
        <v>0</v>
      </c>
      <c r="T768" s="245" t="s">
        <v>12</v>
      </c>
      <c r="U768" s="245" t="s">
        <v>317</v>
      </c>
      <c r="V768" s="245" t="s">
        <v>317</v>
      </c>
      <c r="W768" s="245" t="s">
        <v>12</v>
      </c>
      <c r="X768" s="245" t="s">
        <v>12</v>
      </c>
      <c r="Y768" s="245" t="s">
        <v>956</v>
      </c>
      <c r="Z768" s="245" t="s">
        <v>320</v>
      </c>
      <c r="AA768" s="247">
        <v>92393</v>
      </c>
      <c r="AB768" s="245" t="s">
        <v>321</v>
      </c>
      <c r="AC768" s="245" t="s">
        <v>322</v>
      </c>
      <c r="AD768" s="245" t="s">
        <v>323</v>
      </c>
      <c r="AE768" s="245" t="s">
        <v>12</v>
      </c>
    </row>
    <row r="769" spans="2:31" ht="15" customHeight="1" x14ac:dyDescent="0.35">
      <c r="B769" s="244">
        <v>104571</v>
      </c>
      <c r="C769" s="245" t="s">
        <v>1719</v>
      </c>
      <c r="D769" s="244">
        <v>2013</v>
      </c>
      <c r="E769" s="245" t="s">
        <v>12</v>
      </c>
      <c r="F769" s="240">
        <v>11527.294930399899</v>
      </c>
      <c r="G769" s="240" t="s">
        <v>1755</v>
      </c>
      <c r="H769" s="240" t="s">
        <v>12</v>
      </c>
      <c r="I769" s="240">
        <v>0</v>
      </c>
      <c r="J769" s="240">
        <v>0</v>
      </c>
      <c r="K769" s="240">
        <v>11527.294930399899</v>
      </c>
      <c r="L769" s="240">
        <v>0</v>
      </c>
      <c r="M769" s="240">
        <v>0</v>
      </c>
      <c r="N769" s="240" t="s">
        <v>12</v>
      </c>
      <c r="O769" s="240">
        <v>0</v>
      </c>
      <c r="P769" s="240">
        <v>0</v>
      </c>
      <c r="Q769" s="240">
        <v>0</v>
      </c>
      <c r="R769" s="240">
        <v>0</v>
      </c>
      <c r="S769" s="240">
        <v>11527.294930399899</v>
      </c>
      <c r="T769" s="245" t="s">
        <v>12</v>
      </c>
      <c r="U769" s="245" t="s">
        <v>317</v>
      </c>
      <c r="V769" s="245" t="s">
        <v>317</v>
      </c>
      <c r="W769" s="245" t="s">
        <v>12</v>
      </c>
      <c r="X769" s="245" t="s">
        <v>12</v>
      </c>
      <c r="Y769" s="245" t="s">
        <v>956</v>
      </c>
      <c r="Z769" s="245" t="s">
        <v>320</v>
      </c>
      <c r="AA769" s="247">
        <v>92392</v>
      </c>
      <c r="AB769" s="245" t="s">
        <v>743</v>
      </c>
      <c r="AC769" s="245" t="s">
        <v>424</v>
      </c>
      <c r="AD769" s="245" t="s">
        <v>425</v>
      </c>
      <c r="AE769" s="245" t="s">
        <v>12</v>
      </c>
    </row>
    <row r="770" spans="2:31" ht="15" customHeight="1" x14ac:dyDescent="0.35">
      <c r="B770" s="244">
        <v>100953</v>
      </c>
      <c r="C770" s="245" t="s">
        <v>1720</v>
      </c>
      <c r="D770" s="244">
        <v>2013</v>
      </c>
      <c r="E770" s="245" t="s">
        <v>12</v>
      </c>
      <c r="F770" s="240">
        <v>30602.9851464249</v>
      </c>
      <c r="G770" s="240" t="s">
        <v>1755</v>
      </c>
      <c r="H770" s="240" t="s">
        <v>12</v>
      </c>
      <c r="I770" s="240">
        <v>30602.9851464249</v>
      </c>
      <c r="J770" s="240">
        <v>0</v>
      </c>
      <c r="K770" s="240">
        <v>0</v>
      </c>
      <c r="L770" s="240">
        <v>0</v>
      </c>
      <c r="M770" s="240">
        <v>0</v>
      </c>
      <c r="N770" s="240" t="s">
        <v>12</v>
      </c>
      <c r="O770" s="240">
        <v>30602.9851464249</v>
      </c>
      <c r="P770" s="240">
        <v>0</v>
      </c>
      <c r="Q770" s="240">
        <v>0</v>
      </c>
      <c r="R770" s="240">
        <v>30602.9851464249</v>
      </c>
      <c r="S770" s="240">
        <v>0</v>
      </c>
      <c r="T770" s="245" t="s">
        <v>12</v>
      </c>
      <c r="U770" s="245" t="s">
        <v>316</v>
      </c>
      <c r="V770" s="245" t="s">
        <v>316</v>
      </c>
      <c r="W770" s="245" t="s">
        <v>1939</v>
      </c>
      <c r="X770" s="245" t="s">
        <v>12</v>
      </c>
      <c r="Y770" s="245" t="s">
        <v>627</v>
      </c>
      <c r="Z770" s="245" t="s">
        <v>320</v>
      </c>
      <c r="AA770" s="247">
        <v>92335</v>
      </c>
      <c r="AB770" s="245" t="s">
        <v>800</v>
      </c>
      <c r="AC770" s="245" t="s">
        <v>201</v>
      </c>
      <c r="AD770" s="245" t="s">
        <v>327</v>
      </c>
      <c r="AE770" s="245" t="s">
        <v>12</v>
      </c>
    </row>
    <row r="771" spans="2:31" ht="15" customHeight="1" x14ac:dyDescent="0.35">
      <c r="B771" s="244">
        <v>5014</v>
      </c>
      <c r="C771" s="245" t="s">
        <v>1721</v>
      </c>
      <c r="D771" s="244">
        <v>2013</v>
      </c>
      <c r="E771" s="245" t="s">
        <v>12</v>
      </c>
      <c r="F771" s="240">
        <v>231654.452169</v>
      </c>
      <c r="G771" s="240" t="s">
        <v>1755</v>
      </c>
      <c r="H771" s="240" t="s">
        <v>12</v>
      </c>
      <c r="I771" s="240">
        <v>0</v>
      </c>
      <c r="J771" s="240">
        <v>0</v>
      </c>
      <c r="K771" s="240">
        <v>218513.89116900001</v>
      </c>
      <c r="L771" s="240">
        <v>13140.561</v>
      </c>
      <c r="M771" s="240">
        <v>0</v>
      </c>
      <c r="N771" s="240" t="s">
        <v>12</v>
      </c>
      <c r="O771" s="240">
        <v>0</v>
      </c>
      <c r="P771" s="240">
        <v>218513.89116900001</v>
      </c>
      <c r="Q771" s="240">
        <v>0</v>
      </c>
      <c r="R771" s="240">
        <v>218513.89116900001</v>
      </c>
      <c r="S771" s="240">
        <v>13140.561</v>
      </c>
      <c r="T771" s="245" t="s">
        <v>12</v>
      </c>
      <c r="U771" s="245" t="s">
        <v>316</v>
      </c>
      <c r="V771" s="245" t="s">
        <v>317</v>
      </c>
      <c r="W771" s="245" t="s">
        <v>467</v>
      </c>
      <c r="X771" s="245" t="s">
        <v>12</v>
      </c>
      <c r="Y771" s="245" t="s">
        <v>444</v>
      </c>
      <c r="Z771" s="245" t="s">
        <v>445</v>
      </c>
      <c r="AA771" s="247">
        <v>77002</v>
      </c>
      <c r="AB771" s="245" t="s">
        <v>446</v>
      </c>
      <c r="AC771" s="245" t="s">
        <v>394</v>
      </c>
      <c r="AD771" s="245" t="s">
        <v>395</v>
      </c>
      <c r="AE771" s="245" t="s">
        <v>12</v>
      </c>
    </row>
    <row r="772" spans="2:31" ht="15" customHeight="1" x14ac:dyDescent="0.35">
      <c r="B772" s="244">
        <v>104467</v>
      </c>
      <c r="C772" s="245" t="s">
        <v>1722</v>
      </c>
      <c r="D772" s="244">
        <v>2013</v>
      </c>
      <c r="E772" s="245" t="s">
        <v>12</v>
      </c>
      <c r="F772" s="240">
        <v>7293.4882475059703</v>
      </c>
      <c r="G772" s="240" t="s">
        <v>1755</v>
      </c>
      <c r="H772" s="240" t="s">
        <v>12</v>
      </c>
      <c r="I772" s="240">
        <v>0</v>
      </c>
      <c r="J772" s="240">
        <v>0</v>
      </c>
      <c r="K772" s="240">
        <v>0</v>
      </c>
      <c r="L772" s="240">
        <v>0</v>
      </c>
      <c r="M772" s="240">
        <v>7293.4882475059703</v>
      </c>
      <c r="N772" s="240" t="s">
        <v>12</v>
      </c>
      <c r="O772" s="240">
        <v>0</v>
      </c>
      <c r="P772" s="240">
        <v>0</v>
      </c>
      <c r="Q772" s="240">
        <v>7293.4882475059703</v>
      </c>
      <c r="R772" s="240">
        <v>7293.4882475059703</v>
      </c>
      <c r="S772" s="240">
        <v>0</v>
      </c>
      <c r="T772" s="245" t="s">
        <v>12</v>
      </c>
      <c r="U772" s="245" t="s">
        <v>316</v>
      </c>
      <c r="V772" s="245" t="s">
        <v>317</v>
      </c>
      <c r="W772" s="245" t="s">
        <v>467</v>
      </c>
      <c r="X772" s="245" t="s">
        <v>12</v>
      </c>
      <c r="Y772" s="245" t="s">
        <v>444</v>
      </c>
      <c r="Z772" s="245" t="s">
        <v>445</v>
      </c>
      <c r="AA772" s="247">
        <v>77002</v>
      </c>
      <c r="AB772" s="245" t="s">
        <v>321</v>
      </c>
      <c r="AC772" s="245" t="s">
        <v>322</v>
      </c>
      <c r="AD772" s="245" t="s">
        <v>323</v>
      </c>
      <c r="AE772" s="245" t="s">
        <v>12</v>
      </c>
    </row>
    <row r="773" spans="2:31" ht="15" customHeight="1" x14ac:dyDescent="0.35">
      <c r="B773" s="244">
        <v>100058</v>
      </c>
      <c r="C773" s="245" t="s">
        <v>1724</v>
      </c>
      <c r="D773" s="244">
        <v>2013</v>
      </c>
      <c r="E773" s="245" t="s">
        <v>12</v>
      </c>
      <c r="F773" s="240">
        <v>215785.4683366</v>
      </c>
      <c r="G773" s="240" t="s">
        <v>1755</v>
      </c>
      <c r="H773" s="240" t="s">
        <v>12</v>
      </c>
      <c r="I773" s="240">
        <v>3733.4683365999899</v>
      </c>
      <c r="J773" s="240">
        <v>212052</v>
      </c>
      <c r="K773" s="240">
        <v>0</v>
      </c>
      <c r="L773" s="240">
        <v>0</v>
      </c>
      <c r="M773" s="240">
        <v>0</v>
      </c>
      <c r="N773" s="240" t="s">
        <v>12</v>
      </c>
      <c r="O773" s="240">
        <v>0</v>
      </c>
      <c r="P773" s="240">
        <v>0</v>
      </c>
      <c r="Q773" s="240">
        <v>0</v>
      </c>
      <c r="R773" s="240">
        <v>0</v>
      </c>
      <c r="S773" s="240">
        <v>215785.4683366</v>
      </c>
      <c r="T773" s="245" t="s">
        <v>12</v>
      </c>
      <c r="U773" s="245" t="s">
        <v>316</v>
      </c>
      <c r="V773" s="245" t="s">
        <v>317</v>
      </c>
      <c r="W773" s="245" t="s">
        <v>2041</v>
      </c>
      <c r="X773" s="245" t="s">
        <v>12</v>
      </c>
      <c r="Y773" s="245" t="s">
        <v>1204</v>
      </c>
      <c r="Z773" s="245" t="s">
        <v>320</v>
      </c>
      <c r="AA773" s="247">
        <v>95987</v>
      </c>
      <c r="AB773" s="245" t="s">
        <v>411</v>
      </c>
      <c r="AC773" s="245" t="s">
        <v>201</v>
      </c>
      <c r="AD773" s="245" t="s">
        <v>354</v>
      </c>
      <c r="AE773" s="245" t="s">
        <v>12</v>
      </c>
    </row>
    <row r="774" spans="2:31" ht="15" customHeight="1" x14ac:dyDescent="0.35">
      <c r="B774" s="244">
        <v>104218</v>
      </c>
      <c r="C774" s="245" t="s">
        <v>1725</v>
      </c>
      <c r="D774" s="244">
        <v>2013</v>
      </c>
      <c r="E774" s="245" t="s">
        <v>12</v>
      </c>
      <c r="F774" s="240">
        <v>175361.81958040001</v>
      </c>
      <c r="G774" s="240" t="s">
        <v>1755</v>
      </c>
      <c r="H774" s="240" t="s">
        <v>12</v>
      </c>
      <c r="I774" s="240">
        <v>175361.81958040001</v>
      </c>
      <c r="J774" s="240">
        <v>0</v>
      </c>
      <c r="K774" s="240">
        <v>0</v>
      </c>
      <c r="L774" s="240">
        <v>0</v>
      </c>
      <c r="M774" s="240">
        <v>0</v>
      </c>
      <c r="N774" s="240" t="s">
        <v>12</v>
      </c>
      <c r="O774" s="240">
        <v>175361.81958040001</v>
      </c>
      <c r="P774" s="240">
        <v>0</v>
      </c>
      <c r="Q774" s="240">
        <v>0</v>
      </c>
      <c r="R774" s="240">
        <v>175361.81958040001</v>
      </c>
      <c r="S774" s="240">
        <v>0</v>
      </c>
      <c r="T774" s="245" t="s">
        <v>12</v>
      </c>
      <c r="U774" s="245" t="s">
        <v>316</v>
      </c>
      <c r="V774" s="245" t="s">
        <v>317</v>
      </c>
      <c r="W774" s="245" t="s">
        <v>363</v>
      </c>
      <c r="X774" s="245" t="s">
        <v>12</v>
      </c>
      <c r="Y774" s="245" t="s">
        <v>732</v>
      </c>
      <c r="Z774" s="245" t="s">
        <v>320</v>
      </c>
      <c r="AA774" s="247">
        <v>91745</v>
      </c>
      <c r="AB774" s="245" t="s">
        <v>352</v>
      </c>
      <c r="AC774" s="245" t="s">
        <v>201</v>
      </c>
      <c r="AD774" s="245" t="s">
        <v>354</v>
      </c>
      <c r="AE774" s="245" t="s">
        <v>12</v>
      </c>
    </row>
    <row r="775" spans="2:31" ht="15" customHeight="1" x14ac:dyDescent="0.35">
      <c r="B775" s="244">
        <v>3078</v>
      </c>
      <c r="C775" s="245" t="s">
        <v>1728</v>
      </c>
      <c r="D775" s="244">
        <v>2013</v>
      </c>
      <c r="E775" s="245" t="s">
        <v>12</v>
      </c>
      <c r="F775" s="240">
        <v>1177.4023199999899</v>
      </c>
      <c r="G775" s="240" t="s">
        <v>1755</v>
      </c>
      <c r="H775" s="240" t="s">
        <v>12</v>
      </c>
      <c r="I775" s="240">
        <v>0</v>
      </c>
      <c r="J775" s="240">
        <v>0</v>
      </c>
      <c r="K775" s="240">
        <v>0</v>
      </c>
      <c r="L775" s="240">
        <v>0</v>
      </c>
      <c r="M775" s="240">
        <v>1177.4023199999899</v>
      </c>
      <c r="N775" s="240" t="s">
        <v>12</v>
      </c>
      <c r="O775" s="240">
        <v>0</v>
      </c>
      <c r="P775" s="240">
        <v>0</v>
      </c>
      <c r="Q775" s="240">
        <v>1177.4023199999899</v>
      </c>
      <c r="R775" s="240">
        <v>1177.4023199999899</v>
      </c>
      <c r="S775" s="240">
        <v>0</v>
      </c>
      <c r="T775" s="245" t="s">
        <v>12</v>
      </c>
      <c r="U775" s="245" t="s">
        <v>316</v>
      </c>
      <c r="V775" s="245" t="s">
        <v>317</v>
      </c>
      <c r="W775" s="245" t="s">
        <v>690</v>
      </c>
      <c r="X775" s="245" t="s">
        <v>12</v>
      </c>
      <c r="Y775" s="245" t="s">
        <v>481</v>
      </c>
      <c r="Z775" s="245" t="s">
        <v>464</v>
      </c>
      <c r="AA775" s="247">
        <v>85009</v>
      </c>
      <c r="AB775" s="245" t="s">
        <v>493</v>
      </c>
      <c r="AC775" s="245" t="s">
        <v>322</v>
      </c>
      <c r="AD775" s="245" t="s">
        <v>323</v>
      </c>
      <c r="AE775" s="245" t="s">
        <v>12</v>
      </c>
    </row>
    <row r="776" spans="2:31" ht="15" customHeight="1" x14ac:dyDescent="0.35">
      <c r="B776" s="244">
        <v>3079</v>
      </c>
      <c r="C776" s="245" t="s">
        <v>1729</v>
      </c>
      <c r="D776" s="244">
        <v>2013</v>
      </c>
      <c r="E776" s="245" t="s">
        <v>12</v>
      </c>
      <c r="F776" s="240">
        <v>1133319.6362324599</v>
      </c>
      <c r="G776" s="240" t="s">
        <v>1755</v>
      </c>
      <c r="H776" s="240" t="s">
        <v>12</v>
      </c>
      <c r="I776" s="240">
        <v>0</v>
      </c>
      <c r="J776" s="240">
        <v>0</v>
      </c>
      <c r="K776" s="240">
        <v>0</v>
      </c>
      <c r="L776" s="240">
        <v>0</v>
      </c>
      <c r="M776" s="240">
        <v>1133319.6362324599</v>
      </c>
      <c r="N776" s="240" t="s">
        <v>12</v>
      </c>
      <c r="O776" s="240">
        <v>0</v>
      </c>
      <c r="P776" s="240">
        <v>0</v>
      </c>
      <c r="Q776" s="240">
        <v>911789.83223247505</v>
      </c>
      <c r="R776" s="240">
        <v>911789.83223247505</v>
      </c>
      <c r="S776" s="240">
        <v>221529.803999995</v>
      </c>
      <c r="T776" s="245" t="s">
        <v>12</v>
      </c>
      <c r="U776" s="245" t="s">
        <v>316</v>
      </c>
      <c r="V776" s="245" t="s">
        <v>317</v>
      </c>
      <c r="W776" s="245" t="s">
        <v>690</v>
      </c>
      <c r="X776" s="245" t="s">
        <v>12</v>
      </c>
      <c r="Y776" s="245" t="s">
        <v>1730</v>
      </c>
      <c r="Z776" s="245" t="s">
        <v>320</v>
      </c>
      <c r="AA776" s="247">
        <v>90120</v>
      </c>
      <c r="AB776" s="245" t="s">
        <v>493</v>
      </c>
      <c r="AC776" s="245" t="s">
        <v>322</v>
      </c>
      <c r="AD776" s="245" t="s">
        <v>323</v>
      </c>
      <c r="AE776" s="245" t="s">
        <v>12</v>
      </c>
    </row>
    <row r="777" spans="2:31" ht="15" customHeight="1" x14ac:dyDescent="0.35">
      <c r="B777" s="244">
        <v>100060</v>
      </c>
      <c r="C777" s="245" t="s">
        <v>1731</v>
      </c>
      <c r="D777" s="244">
        <v>2013</v>
      </c>
      <c r="E777" s="245" t="s">
        <v>12</v>
      </c>
      <c r="F777" s="240">
        <v>46531.394312794902</v>
      </c>
      <c r="G777" s="240" t="s">
        <v>1755</v>
      </c>
      <c r="H777" s="240" t="s">
        <v>12</v>
      </c>
      <c r="I777" s="240">
        <v>238.39431279486899</v>
      </c>
      <c r="J777" s="240">
        <v>46293</v>
      </c>
      <c r="K777" s="240">
        <v>0</v>
      </c>
      <c r="L777" s="240">
        <v>0</v>
      </c>
      <c r="M777" s="240">
        <v>0</v>
      </c>
      <c r="N777" s="240" t="s">
        <v>12</v>
      </c>
      <c r="O777" s="240">
        <v>0</v>
      </c>
      <c r="P777" s="240">
        <v>0</v>
      </c>
      <c r="Q777" s="240">
        <v>0</v>
      </c>
      <c r="R777" s="240">
        <v>0</v>
      </c>
      <c r="S777" s="240">
        <v>46531.394312794902</v>
      </c>
      <c r="T777" s="245" t="s">
        <v>12</v>
      </c>
      <c r="U777" s="245" t="s">
        <v>316</v>
      </c>
      <c r="V777" s="245" t="s">
        <v>317</v>
      </c>
      <c r="W777" s="245" t="s">
        <v>430</v>
      </c>
      <c r="X777" s="245" t="s">
        <v>12</v>
      </c>
      <c r="Y777" s="245" t="s">
        <v>417</v>
      </c>
      <c r="Z777" s="245" t="s">
        <v>320</v>
      </c>
      <c r="AA777" s="247">
        <v>94551</v>
      </c>
      <c r="AB777" s="245" t="s">
        <v>912</v>
      </c>
      <c r="AC777" s="245" t="s">
        <v>201</v>
      </c>
      <c r="AD777" s="245" t="s">
        <v>354</v>
      </c>
      <c r="AE777" s="245" t="s">
        <v>12</v>
      </c>
    </row>
    <row r="778" spans="2:31" ht="15" customHeight="1" x14ac:dyDescent="0.35">
      <c r="B778" s="244">
        <v>101567</v>
      </c>
      <c r="C778" s="245" t="s">
        <v>2110</v>
      </c>
      <c r="D778" s="244">
        <v>2013</v>
      </c>
      <c r="E778" s="245" t="s">
        <v>12</v>
      </c>
      <c r="F778" s="240">
        <v>7220.1792382989797</v>
      </c>
      <c r="G778" s="240" t="s">
        <v>1755</v>
      </c>
      <c r="H778" s="240" t="s">
        <v>12</v>
      </c>
      <c r="I778" s="240">
        <v>48.179238298992203</v>
      </c>
      <c r="J778" s="240">
        <v>7172</v>
      </c>
      <c r="K778" s="240">
        <v>0</v>
      </c>
      <c r="L778" s="240">
        <v>0</v>
      </c>
      <c r="M778" s="240">
        <v>0</v>
      </c>
      <c r="N778" s="240" t="s">
        <v>12</v>
      </c>
      <c r="O778" s="240">
        <v>0</v>
      </c>
      <c r="P778" s="240">
        <v>0</v>
      </c>
      <c r="Q778" s="240">
        <v>0</v>
      </c>
      <c r="R778" s="240">
        <v>0</v>
      </c>
      <c r="S778" s="240">
        <v>7220.1792382989797</v>
      </c>
      <c r="T778" s="245" t="s">
        <v>12</v>
      </c>
      <c r="U778" s="245" t="s">
        <v>317</v>
      </c>
      <c r="V778" s="245" t="s">
        <v>317</v>
      </c>
      <c r="W778" s="245" t="s">
        <v>12</v>
      </c>
      <c r="X778" s="245" t="s">
        <v>12</v>
      </c>
      <c r="Y778" s="245" t="s">
        <v>1116</v>
      </c>
      <c r="Z778" s="245" t="s">
        <v>320</v>
      </c>
      <c r="AA778" s="247">
        <v>91362</v>
      </c>
      <c r="AB778" s="245" t="s">
        <v>912</v>
      </c>
      <c r="AC778" s="245" t="s">
        <v>201</v>
      </c>
      <c r="AD778" s="245" t="s">
        <v>354</v>
      </c>
      <c r="AE778" s="245" t="s">
        <v>12</v>
      </c>
    </row>
    <row r="779" spans="2:31" ht="15" customHeight="1" x14ac:dyDescent="0.35">
      <c r="B779" s="244">
        <v>100101</v>
      </c>
      <c r="C779" s="245" t="s">
        <v>1906</v>
      </c>
      <c r="D779" s="244">
        <v>2013</v>
      </c>
      <c r="E779" s="245" t="s">
        <v>12</v>
      </c>
      <c r="F779" s="240">
        <v>15755.0284545864</v>
      </c>
      <c r="G779" s="240" t="s">
        <v>1755</v>
      </c>
      <c r="H779" s="240" t="s">
        <v>12</v>
      </c>
      <c r="I779" s="240">
        <v>79.028454586383702</v>
      </c>
      <c r="J779" s="240">
        <v>15676</v>
      </c>
      <c r="K779" s="240">
        <v>0</v>
      </c>
      <c r="L779" s="240">
        <v>0</v>
      </c>
      <c r="M779" s="240">
        <v>0</v>
      </c>
      <c r="N779" s="240" t="s">
        <v>12</v>
      </c>
      <c r="O779" s="240">
        <v>0</v>
      </c>
      <c r="P779" s="240">
        <v>0</v>
      </c>
      <c r="Q779" s="240">
        <v>0</v>
      </c>
      <c r="R779" s="240">
        <v>0</v>
      </c>
      <c r="S779" s="240">
        <v>15755.0284545864</v>
      </c>
      <c r="T779" s="245" t="s">
        <v>12</v>
      </c>
      <c r="U779" s="245" t="s">
        <v>317</v>
      </c>
      <c r="V779" s="245" t="s">
        <v>317</v>
      </c>
      <c r="W779" s="245" t="s">
        <v>12</v>
      </c>
      <c r="X779" s="245" t="s">
        <v>12</v>
      </c>
      <c r="Y779" s="245" t="s">
        <v>325</v>
      </c>
      <c r="Z779" s="245" t="s">
        <v>320</v>
      </c>
      <c r="AA779" s="247">
        <v>92883</v>
      </c>
      <c r="AB779" s="245" t="s">
        <v>912</v>
      </c>
      <c r="AC779" s="245" t="s">
        <v>201</v>
      </c>
      <c r="AD779" s="245" t="s">
        <v>354</v>
      </c>
      <c r="AE779" s="245" t="s">
        <v>12</v>
      </c>
    </row>
    <row r="780" spans="2:31" ht="15" customHeight="1" x14ac:dyDescent="0.35">
      <c r="B780" s="244">
        <v>104363</v>
      </c>
      <c r="C780" s="245" t="s">
        <v>1734</v>
      </c>
      <c r="D780" s="244">
        <v>2013</v>
      </c>
      <c r="E780" s="245" t="s">
        <v>12</v>
      </c>
      <c r="F780" s="240">
        <v>17360.009677817601</v>
      </c>
      <c r="G780" s="240" t="s">
        <v>1755</v>
      </c>
      <c r="H780" s="240" t="s">
        <v>12</v>
      </c>
      <c r="I780" s="240">
        <v>17360.009677817601</v>
      </c>
      <c r="J780" s="240">
        <v>0</v>
      </c>
      <c r="K780" s="240">
        <v>0</v>
      </c>
      <c r="L780" s="240">
        <v>0</v>
      </c>
      <c r="M780" s="240">
        <v>0</v>
      </c>
      <c r="N780" s="240" t="s">
        <v>12</v>
      </c>
      <c r="O780" s="240">
        <v>0</v>
      </c>
      <c r="P780" s="240">
        <v>0</v>
      </c>
      <c r="Q780" s="240">
        <v>0</v>
      </c>
      <c r="R780" s="240">
        <v>0</v>
      </c>
      <c r="S780" s="240">
        <v>17360.009677817601</v>
      </c>
      <c r="T780" s="245" t="s">
        <v>12</v>
      </c>
      <c r="U780" s="245" t="s">
        <v>317</v>
      </c>
      <c r="V780" s="245" t="s">
        <v>317</v>
      </c>
      <c r="W780" s="245" t="s">
        <v>12</v>
      </c>
      <c r="X780" s="245" t="s">
        <v>12</v>
      </c>
      <c r="Y780" s="245" t="s">
        <v>399</v>
      </c>
      <c r="Z780" s="245" t="s">
        <v>320</v>
      </c>
      <c r="AA780" s="247">
        <v>90723</v>
      </c>
      <c r="AB780" s="245" t="s">
        <v>681</v>
      </c>
      <c r="AC780" s="245" t="s">
        <v>201</v>
      </c>
      <c r="AD780" s="245" t="s">
        <v>327</v>
      </c>
      <c r="AE780" s="245" t="s">
        <v>12</v>
      </c>
    </row>
    <row r="781" spans="2:31" ht="15" customHeight="1" x14ac:dyDescent="0.35">
      <c r="B781" s="244">
        <v>101425</v>
      </c>
      <c r="C781" s="245" t="s">
        <v>2111</v>
      </c>
      <c r="D781" s="244">
        <v>2013</v>
      </c>
      <c r="E781" s="245" t="s">
        <v>12</v>
      </c>
      <c r="F781" s="240">
        <v>0</v>
      </c>
      <c r="G781" s="240" t="s">
        <v>1755</v>
      </c>
      <c r="H781" s="240" t="s">
        <v>12</v>
      </c>
      <c r="I781" s="240">
        <v>0</v>
      </c>
      <c r="J781" s="240">
        <v>0</v>
      </c>
      <c r="K781" s="240">
        <v>0</v>
      </c>
      <c r="L781" s="240">
        <v>0</v>
      </c>
      <c r="M781" s="240">
        <v>0</v>
      </c>
      <c r="N781" s="240" t="s">
        <v>12</v>
      </c>
      <c r="O781" s="240">
        <v>0</v>
      </c>
      <c r="P781" s="240">
        <v>0</v>
      </c>
      <c r="Q781" s="240">
        <v>0</v>
      </c>
      <c r="R781" s="240">
        <v>0</v>
      </c>
      <c r="S781" s="240">
        <v>0</v>
      </c>
      <c r="T781" s="245" t="s">
        <v>12</v>
      </c>
      <c r="U781" s="245" t="s">
        <v>317</v>
      </c>
      <c r="V781" s="245" t="s">
        <v>317</v>
      </c>
      <c r="W781" s="245" t="s">
        <v>12</v>
      </c>
      <c r="X781" s="245" t="s">
        <v>12</v>
      </c>
      <c r="Y781" s="245" t="s">
        <v>1120</v>
      </c>
      <c r="Z781" s="245" t="s">
        <v>320</v>
      </c>
      <c r="AA781" s="247">
        <v>93234</v>
      </c>
      <c r="AB781" s="245" t="s">
        <v>352</v>
      </c>
      <c r="AC781" s="245" t="s">
        <v>204</v>
      </c>
      <c r="AD781" s="245" t="s">
        <v>354</v>
      </c>
      <c r="AE781" s="245" t="s">
        <v>12</v>
      </c>
    </row>
    <row r="782" spans="2:31" ht="15" customHeight="1" x14ac:dyDescent="0.35">
      <c r="B782" s="244">
        <v>5007</v>
      </c>
      <c r="C782" s="245" t="s">
        <v>1736</v>
      </c>
      <c r="D782" s="244">
        <v>2013</v>
      </c>
      <c r="E782" s="245" t="s">
        <v>12</v>
      </c>
      <c r="F782" s="240">
        <v>11089.866232</v>
      </c>
      <c r="G782" s="240" t="s">
        <v>1755</v>
      </c>
      <c r="H782" s="240" t="s">
        <v>12</v>
      </c>
      <c r="I782" s="240">
        <v>0</v>
      </c>
      <c r="J782" s="240">
        <v>0</v>
      </c>
      <c r="K782" s="240">
        <v>11089.866232</v>
      </c>
      <c r="L782" s="240">
        <v>0</v>
      </c>
      <c r="M782" s="240">
        <v>0</v>
      </c>
      <c r="N782" s="240" t="s">
        <v>12</v>
      </c>
      <c r="O782" s="240">
        <v>0</v>
      </c>
      <c r="P782" s="240">
        <v>0</v>
      </c>
      <c r="Q782" s="240">
        <v>0</v>
      </c>
      <c r="R782" s="240">
        <v>0</v>
      </c>
      <c r="S782" s="240">
        <v>11089.866232</v>
      </c>
      <c r="T782" s="245" t="s">
        <v>12</v>
      </c>
      <c r="U782" s="245" t="s">
        <v>317</v>
      </c>
      <c r="V782" s="245" t="s">
        <v>317</v>
      </c>
      <c r="W782" s="245" t="s">
        <v>12</v>
      </c>
      <c r="X782" s="245" t="s">
        <v>12</v>
      </c>
      <c r="Y782" s="245" t="s">
        <v>375</v>
      </c>
      <c r="Z782" s="245" t="s">
        <v>320</v>
      </c>
      <c r="AA782" s="247">
        <v>90120</v>
      </c>
      <c r="AB782" s="245" t="s">
        <v>743</v>
      </c>
      <c r="AC782" s="245" t="s">
        <v>424</v>
      </c>
      <c r="AD782" s="245" t="s">
        <v>425</v>
      </c>
      <c r="AE782" s="245" t="s">
        <v>12</v>
      </c>
    </row>
    <row r="783" spans="2:31" ht="15" customHeight="1" x14ac:dyDescent="0.35">
      <c r="B783" s="244">
        <v>104638</v>
      </c>
      <c r="C783" s="245" t="s">
        <v>1818</v>
      </c>
      <c r="D783" s="244">
        <v>2013</v>
      </c>
      <c r="E783" s="245" t="s">
        <v>12</v>
      </c>
      <c r="F783" s="240">
        <v>11511.051439999999</v>
      </c>
      <c r="G783" s="240" t="s">
        <v>1755</v>
      </c>
      <c r="H783" s="240" t="s">
        <v>12</v>
      </c>
      <c r="I783" s="240">
        <v>11511.051439999999</v>
      </c>
      <c r="J783" s="240">
        <v>0</v>
      </c>
      <c r="K783" s="240">
        <v>0</v>
      </c>
      <c r="L783" s="240">
        <v>0</v>
      </c>
      <c r="M783" s="240">
        <v>0</v>
      </c>
      <c r="N783" s="240" t="s">
        <v>12</v>
      </c>
      <c r="O783" s="240">
        <v>0</v>
      </c>
      <c r="P783" s="240">
        <v>0</v>
      </c>
      <c r="Q783" s="240">
        <v>0</v>
      </c>
      <c r="R783" s="240">
        <v>0</v>
      </c>
      <c r="S783" s="240">
        <v>11511.051439999999</v>
      </c>
      <c r="T783" s="245" t="s">
        <v>12</v>
      </c>
      <c r="U783" s="245" t="s">
        <v>317</v>
      </c>
      <c r="V783" s="245" t="s">
        <v>317</v>
      </c>
      <c r="W783" s="245" t="s">
        <v>12</v>
      </c>
      <c r="X783" s="245" t="s">
        <v>12</v>
      </c>
      <c r="Y783" s="245" t="s">
        <v>1819</v>
      </c>
      <c r="Z783" s="245" t="s">
        <v>320</v>
      </c>
      <c r="AA783" s="247">
        <v>93227</v>
      </c>
      <c r="AB783" s="245" t="s">
        <v>1784</v>
      </c>
      <c r="AC783" s="245" t="s">
        <v>201</v>
      </c>
      <c r="AD783" s="245" t="s">
        <v>327</v>
      </c>
      <c r="AE783" s="245" t="s">
        <v>12</v>
      </c>
    </row>
    <row r="784" spans="2:31" ht="15" customHeight="1" x14ac:dyDescent="0.35">
      <c r="B784" s="244">
        <v>104490</v>
      </c>
      <c r="C784" s="245" t="s">
        <v>2182</v>
      </c>
      <c r="D784" s="244">
        <v>2013</v>
      </c>
      <c r="E784" s="245" t="s">
        <v>12</v>
      </c>
      <c r="F784" s="240">
        <v>24388.167296</v>
      </c>
      <c r="G784" s="240" t="s">
        <v>1755</v>
      </c>
      <c r="H784" s="240" t="s">
        <v>12</v>
      </c>
      <c r="I784" s="240">
        <v>0</v>
      </c>
      <c r="J784" s="240">
        <v>0</v>
      </c>
      <c r="K784" s="240">
        <v>24388.167296</v>
      </c>
      <c r="L784" s="240">
        <v>0</v>
      </c>
      <c r="M784" s="240">
        <v>0</v>
      </c>
      <c r="N784" s="240" t="s">
        <v>12</v>
      </c>
      <c r="O784" s="240">
        <v>0</v>
      </c>
      <c r="P784" s="240">
        <v>0</v>
      </c>
      <c r="Q784" s="240">
        <v>0</v>
      </c>
      <c r="R784" s="240">
        <v>0</v>
      </c>
      <c r="S784" s="240">
        <v>24388.167296</v>
      </c>
      <c r="T784" s="245" t="s">
        <v>12</v>
      </c>
      <c r="U784" s="245" t="s">
        <v>317</v>
      </c>
      <c r="V784" s="245" t="s">
        <v>317</v>
      </c>
      <c r="W784" s="245" t="s">
        <v>12</v>
      </c>
      <c r="X784" s="245" t="s">
        <v>12</v>
      </c>
      <c r="Y784" s="245" t="s">
        <v>1908</v>
      </c>
      <c r="Z784" s="245" t="s">
        <v>445</v>
      </c>
      <c r="AA784" s="247">
        <v>79901</v>
      </c>
      <c r="AB784" s="245" t="s">
        <v>391</v>
      </c>
      <c r="AC784" s="245" t="s">
        <v>394</v>
      </c>
      <c r="AD784" s="245" t="s">
        <v>395</v>
      </c>
      <c r="AE784" s="245" t="s">
        <v>12</v>
      </c>
    </row>
    <row r="785" spans="2:31" ht="15" customHeight="1" x14ac:dyDescent="0.35">
      <c r="B785" s="244">
        <v>101222</v>
      </c>
      <c r="C785" s="245" t="s">
        <v>2112</v>
      </c>
      <c r="D785" s="244">
        <v>2013</v>
      </c>
      <c r="E785" s="245" t="s">
        <v>12</v>
      </c>
      <c r="F785" s="240">
        <v>45931.002760399897</v>
      </c>
      <c r="G785" s="240" t="s">
        <v>1755</v>
      </c>
      <c r="H785" s="240" t="s">
        <v>12</v>
      </c>
      <c r="I785" s="240">
        <v>45931.002760399897</v>
      </c>
      <c r="J785" s="240">
        <v>0</v>
      </c>
      <c r="K785" s="240">
        <v>0</v>
      </c>
      <c r="L785" s="240">
        <v>0</v>
      </c>
      <c r="M785" s="240">
        <v>0</v>
      </c>
      <c r="N785" s="240" t="s">
        <v>12</v>
      </c>
      <c r="O785" s="240">
        <v>45931.002760399897</v>
      </c>
      <c r="P785" s="240">
        <v>0</v>
      </c>
      <c r="Q785" s="240">
        <v>0</v>
      </c>
      <c r="R785" s="240">
        <v>45931.002760399897</v>
      </c>
      <c r="S785" s="240">
        <v>0</v>
      </c>
      <c r="T785" s="245" t="s">
        <v>12</v>
      </c>
      <c r="U785" s="245" t="s">
        <v>316</v>
      </c>
      <c r="V785" s="245" t="s">
        <v>317</v>
      </c>
      <c r="W785" s="245" t="s">
        <v>2041</v>
      </c>
      <c r="X785" s="245" t="s">
        <v>12</v>
      </c>
      <c r="Y785" s="245" t="s">
        <v>915</v>
      </c>
      <c r="Z785" s="245" t="s">
        <v>320</v>
      </c>
      <c r="AA785" s="247">
        <v>96007</v>
      </c>
      <c r="AB785" s="245" t="s">
        <v>352</v>
      </c>
      <c r="AC785" s="245" t="s">
        <v>201</v>
      </c>
      <c r="AD785" s="245" t="s">
        <v>458</v>
      </c>
      <c r="AE785" s="245" t="s">
        <v>12</v>
      </c>
    </row>
    <row r="786" spans="2:31" ht="15" customHeight="1" x14ac:dyDescent="0.35">
      <c r="B786" s="244">
        <v>100878</v>
      </c>
      <c r="C786" s="245" t="s">
        <v>1958</v>
      </c>
      <c r="D786" s="244">
        <v>2013</v>
      </c>
      <c r="E786" s="245" t="s">
        <v>12</v>
      </c>
      <c r="F786" s="240">
        <v>41973.132090179897</v>
      </c>
      <c r="G786" s="240" t="s">
        <v>1755</v>
      </c>
      <c r="H786" s="240" t="s">
        <v>12</v>
      </c>
      <c r="I786" s="240">
        <v>41973.132090179897</v>
      </c>
      <c r="J786" s="240">
        <v>0</v>
      </c>
      <c r="K786" s="240">
        <v>0</v>
      </c>
      <c r="L786" s="240">
        <v>0</v>
      </c>
      <c r="M786" s="240">
        <v>0</v>
      </c>
      <c r="N786" s="240" t="s">
        <v>12</v>
      </c>
      <c r="O786" s="240">
        <v>41973.132090179897</v>
      </c>
      <c r="P786" s="240">
        <v>0</v>
      </c>
      <c r="Q786" s="240">
        <v>0</v>
      </c>
      <c r="R786" s="240">
        <v>41973.132090179897</v>
      </c>
      <c r="S786" s="240">
        <v>0</v>
      </c>
      <c r="T786" s="245" t="s">
        <v>12</v>
      </c>
      <c r="U786" s="245" t="s">
        <v>316</v>
      </c>
      <c r="V786" s="245" t="s">
        <v>317</v>
      </c>
      <c r="W786" s="245" t="s">
        <v>2041</v>
      </c>
      <c r="X786" s="245" t="s">
        <v>12</v>
      </c>
      <c r="Y786" s="245" t="s">
        <v>1162</v>
      </c>
      <c r="Z786" s="245" t="s">
        <v>320</v>
      </c>
      <c r="AA786" s="247">
        <v>90650</v>
      </c>
      <c r="AB786" s="245" t="s">
        <v>352</v>
      </c>
      <c r="AC786" s="245" t="s">
        <v>201</v>
      </c>
      <c r="AD786" s="245" t="s">
        <v>458</v>
      </c>
      <c r="AE786" s="245" t="s">
        <v>12</v>
      </c>
    </row>
    <row r="787" spans="2:31" ht="15" customHeight="1" x14ac:dyDescent="0.35">
      <c r="B787" s="244">
        <v>100282</v>
      </c>
      <c r="C787" s="245" t="s">
        <v>1737</v>
      </c>
      <c r="D787" s="244">
        <v>2013</v>
      </c>
      <c r="E787" s="245" t="s">
        <v>12</v>
      </c>
      <c r="F787" s="240">
        <v>714920.87316726905</v>
      </c>
      <c r="G787" s="240" t="s">
        <v>1755</v>
      </c>
      <c r="H787" s="240" t="s">
        <v>12</v>
      </c>
      <c r="I787" s="240">
        <v>15186.8731672703</v>
      </c>
      <c r="J787" s="240">
        <v>699734</v>
      </c>
      <c r="K787" s="240">
        <v>0</v>
      </c>
      <c r="L787" s="240">
        <v>0</v>
      </c>
      <c r="M787" s="240">
        <v>0</v>
      </c>
      <c r="N787" s="240" t="s">
        <v>12</v>
      </c>
      <c r="O787" s="240">
        <v>0</v>
      </c>
      <c r="P787" s="240">
        <v>0</v>
      </c>
      <c r="Q787" s="240">
        <v>0</v>
      </c>
      <c r="R787" s="240">
        <v>0</v>
      </c>
      <c r="S787" s="240">
        <v>714920.87316726905</v>
      </c>
      <c r="T787" s="245" t="s">
        <v>12</v>
      </c>
      <c r="U787" s="245" t="s">
        <v>316</v>
      </c>
      <c r="V787" s="245" t="s">
        <v>317</v>
      </c>
      <c r="W787" s="245" t="s">
        <v>2041</v>
      </c>
      <c r="X787" s="245" t="s">
        <v>12</v>
      </c>
      <c r="Y787" s="245" t="s">
        <v>915</v>
      </c>
      <c r="Z787" s="245" t="s">
        <v>320</v>
      </c>
      <c r="AA787" s="247">
        <v>96007</v>
      </c>
      <c r="AB787" s="245" t="s">
        <v>411</v>
      </c>
      <c r="AC787" s="245" t="s">
        <v>201</v>
      </c>
      <c r="AD787" s="245" t="s">
        <v>354</v>
      </c>
      <c r="AE787" s="245" t="s">
        <v>12</v>
      </c>
    </row>
    <row r="788" spans="2:31" ht="15" customHeight="1" x14ac:dyDescent="0.35">
      <c r="B788" s="244">
        <v>104392</v>
      </c>
      <c r="C788" s="245" t="s">
        <v>1738</v>
      </c>
      <c r="D788" s="244">
        <v>2013</v>
      </c>
      <c r="E788" s="245" t="s">
        <v>12</v>
      </c>
      <c r="F788" s="240">
        <v>21412.439770147201</v>
      </c>
      <c r="G788" s="240" t="s">
        <v>1755</v>
      </c>
      <c r="H788" s="240" t="s">
        <v>12</v>
      </c>
      <c r="I788" s="240">
        <v>21412.439770147201</v>
      </c>
      <c r="J788" s="240">
        <v>0</v>
      </c>
      <c r="K788" s="240">
        <v>0</v>
      </c>
      <c r="L788" s="240">
        <v>0</v>
      </c>
      <c r="M788" s="240">
        <v>0</v>
      </c>
      <c r="N788" s="240" t="s">
        <v>12</v>
      </c>
      <c r="O788" s="240">
        <v>0</v>
      </c>
      <c r="P788" s="240">
        <v>0</v>
      </c>
      <c r="Q788" s="240">
        <v>0</v>
      </c>
      <c r="R788" s="240">
        <v>0</v>
      </c>
      <c r="S788" s="240">
        <v>21412.439770147201</v>
      </c>
      <c r="T788" s="245" t="s">
        <v>12</v>
      </c>
      <c r="U788" s="245" t="s">
        <v>317</v>
      </c>
      <c r="V788" s="245" t="s">
        <v>317</v>
      </c>
      <c r="W788" s="245" t="s">
        <v>12</v>
      </c>
      <c r="X788" s="245" t="s">
        <v>12</v>
      </c>
      <c r="Y788" s="245" t="s">
        <v>2037</v>
      </c>
      <c r="Z788" s="245" t="s">
        <v>320</v>
      </c>
      <c r="AA788" s="247">
        <v>95948</v>
      </c>
      <c r="AB788" s="245" t="s">
        <v>638</v>
      </c>
      <c r="AC788" s="245" t="s">
        <v>343</v>
      </c>
      <c r="AD788" s="245" t="s">
        <v>344</v>
      </c>
      <c r="AE788" s="245" t="s">
        <v>12</v>
      </c>
    </row>
    <row r="789" spans="2:31" ht="15" customHeight="1" x14ac:dyDescent="0.35">
      <c r="B789" s="244">
        <v>101343</v>
      </c>
      <c r="C789" s="245" t="s">
        <v>1739</v>
      </c>
      <c r="D789" s="244">
        <v>2013</v>
      </c>
      <c r="E789" s="245" t="s">
        <v>12</v>
      </c>
      <c r="F789" s="240">
        <v>47700.9611152</v>
      </c>
      <c r="G789" s="240" t="s">
        <v>1755</v>
      </c>
      <c r="H789" s="240" t="s">
        <v>12</v>
      </c>
      <c r="I789" s="240">
        <v>47700.9611152</v>
      </c>
      <c r="J789" s="240">
        <v>0</v>
      </c>
      <c r="K789" s="240">
        <v>0</v>
      </c>
      <c r="L789" s="240">
        <v>0</v>
      </c>
      <c r="M789" s="240">
        <v>0</v>
      </c>
      <c r="N789" s="240" t="s">
        <v>12</v>
      </c>
      <c r="O789" s="240">
        <v>47700.9611152</v>
      </c>
      <c r="P789" s="240">
        <v>0</v>
      </c>
      <c r="Q789" s="240">
        <v>0</v>
      </c>
      <c r="R789" s="240">
        <v>47700.9611152</v>
      </c>
      <c r="S789" s="240">
        <v>0</v>
      </c>
      <c r="T789" s="245" t="s">
        <v>12</v>
      </c>
      <c r="U789" s="245" t="s">
        <v>316</v>
      </c>
      <c r="V789" s="245" t="s">
        <v>317</v>
      </c>
      <c r="W789" s="245" t="s">
        <v>363</v>
      </c>
      <c r="X789" s="245" t="s">
        <v>12</v>
      </c>
      <c r="Y789" s="245" t="s">
        <v>1740</v>
      </c>
      <c r="Z789" s="245" t="s">
        <v>320</v>
      </c>
      <c r="AA789" s="247">
        <v>92258</v>
      </c>
      <c r="AB789" s="245" t="s">
        <v>352</v>
      </c>
      <c r="AC789" s="245" t="s">
        <v>204</v>
      </c>
      <c r="AD789" s="245" t="s">
        <v>354</v>
      </c>
      <c r="AE789" s="245" t="s">
        <v>12</v>
      </c>
    </row>
    <row r="790" spans="2:31" ht="15" customHeight="1" x14ac:dyDescent="0.35">
      <c r="B790" s="244">
        <v>100353</v>
      </c>
      <c r="C790" s="245" t="s">
        <v>1741</v>
      </c>
      <c r="D790" s="244">
        <v>2013</v>
      </c>
      <c r="E790" s="245" t="s">
        <v>12</v>
      </c>
      <c r="F790" s="240">
        <v>46775.072778399903</v>
      </c>
      <c r="G790" s="240" t="s">
        <v>1755</v>
      </c>
      <c r="H790" s="240" t="s">
        <v>12</v>
      </c>
      <c r="I790" s="240">
        <v>46775.072778399903</v>
      </c>
      <c r="J790" s="240">
        <v>0</v>
      </c>
      <c r="K790" s="240">
        <v>0</v>
      </c>
      <c r="L790" s="240">
        <v>0</v>
      </c>
      <c r="M790" s="240">
        <v>0</v>
      </c>
      <c r="N790" s="240" t="s">
        <v>12</v>
      </c>
      <c r="O790" s="240">
        <v>46775.072778399903</v>
      </c>
      <c r="P790" s="240">
        <v>0</v>
      </c>
      <c r="Q790" s="240">
        <v>0</v>
      </c>
      <c r="R790" s="240">
        <v>46775.072778399903</v>
      </c>
      <c r="S790" s="240">
        <v>0</v>
      </c>
      <c r="T790" s="245" t="s">
        <v>12</v>
      </c>
      <c r="U790" s="245" t="s">
        <v>316</v>
      </c>
      <c r="V790" s="245" t="s">
        <v>317</v>
      </c>
      <c r="W790" s="245" t="s">
        <v>363</v>
      </c>
      <c r="X790" s="245" t="s">
        <v>12</v>
      </c>
      <c r="Y790" s="245" t="s">
        <v>460</v>
      </c>
      <c r="Z790" s="245" t="s">
        <v>320</v>
      </c>
      <c r="AA790" s="247">
        <v>92154</v>
      </c>
      <c r="AB790" s="245" t="s">
        <v>352</v>
      </c>
      <c r="AC790" s="245" t="s">
        <v>204</v>
      </c>
      <c r="AD790" s="245" t="s">
        <v>354</v>
      </c>
      <c r="AE790" s="245" t="s">
        <v>12</v>
      </c>
    </row>
    <row r="791" spans="2:31" ht="15" customHeight="1" x14ac:dyDescent="0.35">
      <c r="B791" s="244">
        <v>104359</v>
      </c>
      <c r="C791" s="245" t="s">
        <v>1742</v>
      </c>
      <c r="D791" s="244">
        <v>2013</v>
      </c>
      <c r="E791" s="245" t="s">
        <v>12</v>
      </c>
      <c r="F791" s="240">
        <v>23126.6598424</v>
      </c>
      <c r="G791" s="240" t="s">
        <v>1755</v>
      </c>
      <c r="H791" s="240" t="s">
        <v>12</v>
      </c>
      <c r="I791" s="240">
        <v>23126.6598424</v>
      </c>
      <c r="J791" s="240">
        <v>0</v>
      </c>
      <c r="K791" s="240">
        <v>0</v>
      </c>
      <c r="L791" s="240">
        <v>0</v>
      </c>
      <c r="M791" s="240">
        <v>0</v>
      </c>
      <c r="N791" s="240" t="s">
        <v>12</v>
      </c>
      <c r="O791" s="240">
        <v>0</v>
      </c>
      <c r="P791" s="240">
        <v>0</v>
      </c>
      <c r="Q791" s="240">
        <v>0</v>
      </c>
      <c r="R791" s="240">
        <v>0</v>
      </c>
      <c r="S791" s="240">
        <v>23126.6598424</v>
      </c>
      <c r="T791" s="245" t="s">
        <v>12</v>
      </c>
      <c r="U791" s="245" t="s">
        <v>317</v>
      </c>
      <c r="V791" s="245" t="s">
        <v>317</v>
      </c>
      <c r="W791" s="245" t="s">
        <v>12</v>
      </c>
      <c r="X791" s="245" t="s">
        <v>12</v>
      </c>
      <c r="Y791" s="245" t="s">
        <v>935</v>
      </c>
      <c r="Z791" s="245" t="s">
        <v>320</v>
      </c>
      <c r="AA791" s="247">
        <v>93458</v>
      </c>
      <c r="AB791" s="245" t="s">
        <v>972</v>
      </c>
      <c r="AC791" s="245" t="s">
        <v>201</v>
      </c>
      <c r="AD791" s="245" t="s">
        <v>327</v>
      </c>
      <c r="AE791" s="245" t="s">
        <v>12</v>
      </c>
    </row>
    <row r="792" spans="2:31" ht="15" customHeight="1" x14ac:dyDescent="0.35">
      <c r="B792" s="244">
        <v>101693</v>
      </c>
      <c r="C792" s="245" t="s">
        <v>1743</v>
      </c>
      <c r="D792" s="244">
        <v>2013</v>
      </c>
      <c r="E792" s="245" t="s">
        <v>12</v>
      </c>
      <c r="F792" s="240">
        <v>33811.128305600003</v>
      </c>
      <c r="G792" s="240" t="s">
        <v>1755</v>
      </c>
      <c r="H792" s="240" t="s">
        <v>12</v>
      </c>
      <c r="I792" s="240">
        <v>33811.128305600003</v>
      </c>
      <c r="J792" s="240">
        <v>0</v>
      </c>
      <c r="K792" s="240">
        <v>0</v>
      </c>
      <c r="L792" s="240">
        <v>0</v>
      </c>
      <c r="M792" s="240">
        <v>0</v>
      </c>
      <c r="N792" s="240" t="s">
        <v>12</v>
      </c>
      <c r="O792" s="240">
        <v>33811.128305600003</v>
      </c>
      <c r="P792" s="240">
        <v>0</v>
      </c>
      <c r="Q792" s="240">
        <v>0</v>
      </c>
      <c r="R792" s="240">
        <v>33811.128305600003</v>
      </c>
      <c r="S792" s="240">
        <v>0</v>
      </c>
      <c r="T792" s="245" t="s">
        <v>12</v>
      </c>
      <c r="U792" s="245" t="s">
        <v>316</v>
      </c>
      <c r="V792" s="245" t="s">
        <v>317</v>
      </c>
      <c r="W792" s="245" t="s">
        <v>430</v>
      </c>
      <c r="X792" s="245" t="s">
        <v>12</v>
      </c>
      <c r="Y792" s="245" t="s">
        <v>346</v>
      </c>
      <c r="Z792" s="245" t="s">
        <v>320</v>
      </c>
      <c r="AA792" s="247">
        <v>93307</v>
      </c>
      <c r="AB792" s="245" t="s">
        <v>1744</v>
      </c>
      <c r="AC792" s="245" t="s">
        <v>201</v>
      </c>
      <c r="AD792" s="245" t="s">
        <v>327</v>
      </c>
      <c r="AE792" s="245" t="s">
        <v>12</v>
      </c>
    </row>
    <row r="793" spans="2:31" ht="15" customHeight="1" x14ac:dyDescent="0.35">
      <c r="B793" s="244">
        <v>104618</v>
      </c>
      <c r="C793" s="245" t="s">
        <v>1750</v>
      </c>
      <c r="D793" s="244">
        <v>2013</v>
      </c>
      <c r="E793" s="245" t="s">
        <v>12</v>
      </c>
      <c r="F793" s="240">
        <v>13993.9730749552</v>
      </c>
      <c r="G793" s="240" t="s">
        <v>1755</v>
      </c>
      <c r="H793" s="240" t="s">
        <v>12</v>
      </c>
      <c r="I793" s="240">
        <v>13993.9730749552</v>
      </c>
      <c r="J793" s="240">
        <v>0</v>
      </c>
      <c r="K793" s="240">
        <v>0</v>
      </c>
      <c r="L793" s="240">
        <v>0</v>
      </c>
      <c r="M793" s="240">
        <v>0</v>
      </c>
      <c r="N793" s="240" t="s">
        <v>12</v>
      </c>
      <c r="O793" s="240">
        <v>0</v>
      </c>
      <c r="P793" s="240">
        <v>0</v>
      </c>
      <c r="Q793" s="240">
        <v>0</v>
      </c>
      <c r="R793" s="240">
        <v>0</v>
      </c>
      <c r="S793" s="240">
        <v>13993.9730749552</v>
      </c>
      <c r="T793" s="245" t="s">
        <v>12</v>
      </c>
      <c r="U793" s="245" t="s">
        <v>317</v>
      </c>
      <c r="V793" s="245" t="s">
        <v>317</v>
      </c>
      <c r="W793" s="245" t="s">
        <v>12</v>
      </c>
      <c r="X793" s="245" t="s">
        <v>12</v>
      </c>
      <c r="Y793" s="245" t="s">
        <v>732</v>
      </c>
      <c r="Z793" s="245" t="s">
        <v>320</v>
      </c>
      <c r="AA793" s="247">
        <v>91748</v>
      </c>
      <c r="AB793" s="245" t="s">
        <v>598</v>
      </c>
      <c r="AC793" s="245" t="s">
        <v>201</v>
      </c>
      <c r="AD793" s="245" t="s">
        <v>327</v>
      </c>
      <c r="AE793" s="245" t="s">
        <v>12</v>
      </c>
    </row>
    <row r="794" spans="2:31" ht="15" customHeight="1" x14ac:dyDescent="0.35">
      <c r="B794" s="244">
        <v>100322</v>
      </c>
      <c r="C794" s="245" t="s">
        <v>1751</v>
      </c>
      <c r="D794" s="244">
        <v>2013</v>
      </c>
      <c r="E794" s="245" t="s">
        <v>12</v>
      </c>
      <c r="F794" s="240">
        <v>11454.2230196</v>
      </c>
      <c r="G794" s="240" t="s">
        <v>1755</v>
      </c>
      <c r="H794" s="240" t="s">
        <v>12</v>
      </c>
      <c r="I794" s="240">
        <v>11454.2230196</v>
      </c>
      <c r="J794" s="240">
        <v>0</v>
      </c>
      <c r="K794" s="240">
        <v>0</v>
      </c>
      <c r="L794" s="240">
        <v>0</v>
      </c>
      <c r="M794" s="240">
        <v>0</v>
      </c>
      <c r="N794" s="240" t="s">
        <v>12</v>
      </c>
      <c r="O794" s="240">
        <v>11454.2230196</v>
      </c>
      <c r="P794" s="240">
        <v>0</v>
      </c>
      <c r="Q794" s="240">
        <v>0</v>
      </c>
      <c r="R794" s="240">
        <v>11454.2230196</v>
      </c>
      <c r="S794" s="240">
        <v>0</v>
      </c>
      <c r="T794" s="245" t="s">
        <v>12</v>
      </c>
      <c r="U794" s="245" t="s">
        <v>316</v>
      </c>
      <c r="V794" s="245" t="s">
        <v>317</v>
      </c>
      <c r="W794" s="245" t="s">
        <v>2115</v>
      </c>
      <c r="X794" s="245" t="s">
        <v>12</v>
      </c>
      <c r="Y794" s="245" t="s">
        <v>645</v>
      </c>
      <c r="Z794" s="245" t="s">
        <v>320</v>
      </c>
      <c r="AA794" s="247">
        <v>95993</v>
      </c>
      <c r="AB794" s="245" t="s">
        <v>352</v>
      </c>
      <c r="AC794" s="245" t="s">
        <v>201</v>
      </c>
      <c r="AD794" s="245" t="s">
        <v>458</v>
      </c>
      <c r="AE794" s="245" t="s">
        <v>12</v>
      </c>
    </row>
    <row r="795" spans="2:31" x14ac:dyDescent="0.35">
      <c r="R795" s="179">
        <f>SUM(R10:R794)</f>
        <v>348502683.4398191</v>
      </c>
    </row>
  </sheetData>
  <autoFilter ref="B9:AD9" xr:uid="{00000000-0009-0000-0000-000002000000}"/>
  <mergeCells count="11">
    <mergeCell ref="Y8:AA8"/>
    <mergeCell ref="AB8:AD8"/>
    <mergeCell ref="F2:U2"/>
    <mergeCell ref="B3:F3"/>
    <mergeCell ref="B4:D4"/>
    <mergeCell ref="B6:D6"/>
    <mergeCell ref="B8:D8"/>
    <mergeCell ref="F8:G8"/>
    <mergeCell ref="I8:M8"/>
    <mergeCell ref="O8:S8"/>
    <mergeCell ref="U8:W8"/>
  </mergeCells>
  <pageMargins left="0.7" right="0.7" top="0.75" bottom="0.75" header="0.3" footer="0.3"/>
  <pageSetup scale="24" fitToHeight="0"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FD46B-D827-4B4A-944D-0776885D78CE}">
  <sheetPr>
    <tabColor theme="6" tint="-0.249977111117893"/>
    <pageSetUpPr fitToPage="1"/>
  </sheetPr>
  <dimension ref="B1:AE760"/>
  <sheetViews>
    <sheetView zoomScale="85" zoomScaleNormal="85" workbookViewId="0">
      <pane xSplit="3" ySplit="9" topLeftCell="Q754" activePane="bottomRight" state="frozen"/>
      <selection activeCell="E4" sqref="E4"/>
      <selection pane="topRight" activeCell="E4" sqref="E4"/>
      <selection pane="bottomLeft" activeCell="E4" sqref="E4"/>
      <selection pane="bottomRight" activeCell="E4" sqref="E4"/>
    </sheetView>
  </sheetViews>
  <sheetFormatPr defaultColWidth="8.81640625" defaultRowHeight="14.5" x14ac:dyDescent="0.35"/>
  <cols>
    <col min="1" max="1" width="1.1796875" style="123" customWidth="1"/>
    <col min="2" max="2" width="8.453125" style="123" customWidth="1"/>
    <col min="3" max="3" width="54" style="123" customWidth="1"/>
    <col min="4" max="4" width="10" style="123" customWidth="1"/>
    <col min="5" max="5" width="0.453125" style="123" customWidth="1"/>
    <col min="6" max="6" width="20.453125" style="123" customWidth="1"/>
    <col min="7" max="7" width="6" style="123" customWidth="1"/>
    <col min="8" max="8" width="0.453125" style="123" customWidth="1"/>
    <col min="9" max="9" width="15.453125" style="179" customWidth="1"/>
    <col min="10" max="12" width="15" style="179" customWidth="1"/>
    <col min="13" max="13" width="14" style="179" customWidth="1"/>
    <col min="14" max="14" width="0.453125" style="179" customWidth="1"/>
    <col min="15" max="19" width="15.1796875" style="179" customWidth="1"/>
    <col min="20" max="20" width="1" style="211" customWidth="1"/>
    <col min="21" max="21" width="20.1796875" style="212" customWidth="1"/>
    <col min="22" max="22" width="19.1796875" style="123" customWidth="1"/>
    <col min="23" max="23" width="32" style="123" customWidth="1"/>
    <col min="24" max="24" width="0.81640625" style="123" customWidth="1"/>
    <col min="25" max="25" width="21.54296875" style="123" customWidth="1"/>
    <col min="26" max="26" width="10.81640625" style="212" customWidth="1"/>
    <col min="27" max="27" width="13" style="212" customWidth="1"/>
    <col min="28" max="28" width="54.81640625" style="123" customWidth="1"/>
    <col min="29" max="29" width="14.453125" style="123" customWidth="1"/>
    <col min="30" max="30" width="46" style="123" customWidth="1"/>
    <col min="31" max="31" width="0.81640625" style="123" customWidth="1"/>
    <col min="32" max="16384" width="8.81640625" style="123"/>
  </cols>
  <sheetData>
    <row r="1" spans="2:31" ht="12" customHeight="1" x14ac:dyDescent="0.35"/>
    <row r="2" spans="2:31" ht="18.5" x14ac:dyDescent="0.45">
      <c r="B2" s="213" t="s">
        <v>2113</v>
      </c>
      <c r="D2" s="214"/>
      <c r="F2" s="363"/>
      <c r="G2" s="363"/>
      <c r="H2" s="363"/>
      <c r="I2" s="363"/>
      <c r="J2" s="363"/>
      <c r="K2" s="363"/>
      <c r="L2" s="363"/>
      <c r="M2" s="363"/>
      <c r="N2" s="363"/>
      <c r="O2" s="363"/>
      <c r="P2" s="363"/>
      <c r="Q2" s="363"/>
      <c r="R2" s="363"/>
      <c r="S2" s="363"/>
      <c r="T2" s="363"/>
      <c r="U2" s="363"/>
      <c r="V2" s="215"/>
    </row>
    <row r="3" spans="2:31" ht="28.5" customHeight="1" x14ac:dyDescent="0.35">
      <c r="B3" s="350" t="s">
        <v>1963</v>
      </c>
      <c r="C3" s="350"/>
      <c r="D3" s="350"/>
      <c r="E3" s="350"/>
      <c r="F3" s="350"/>
      <c r="G3" s="216"/>
      <c r="H3" s="216"/>
      <c r="I3" s="216"/>
      <c r="J3" s="216"/>
      <c r="K3" s="216"/>
      <c r="L3" s="217"/>
      <c r="M3" s="216"/>
      <c r="N3" s="216"/>
      <c r="O3" s="216"/>
      <c r="P3" s="216"/>
      <c r="Q3" s="216"/>
      <c r="R3" s="216"/>
      <c r="S3" s="216"/>
      <c r="T3" s="216"/>
      <c r="U3" s="216"/>
      <c r="V3" s="215"/>
    </row>
    <row r="4" spans="2:31" ht="17.25" customHeight="1" x14ac:dyDescent="0.35">
      <c r="B4" s="364" t="s">
        <v>118</v>
      </c>
      <c r="C4" s="364"/>
      <c r="D4" s="364"/>
      <c r="F4" s="213"/>
      <c r="I4" s="123"/>
      <c r="J4" s="123"/>
      <c r="K4" s="123"/>
      <c r="L4" s="123"/>
      <c r="M4" s="123"/>
      <c r="N4" s="123"/>
      <c r="O4" s="123"/>
      <c r="P4" s="123"/>
      <c r="Q4" s="218"/>
      <c r="R4" s="250"/>
      <c r="S4" s="125"/>
      <c r="T4" s="123"/>
    </row>
    <row r="5" spans="2:31" ht="4.5" customHeight="1" x14ac:dyDescent="0.35">
      <c r="C5" s="220"/>
    </row>
    <row r="6" spans="2:31" ht="36.75" customHeight="1" x14ac:dyDescent="0.45">
      <c r="B6" s="365" t="s">
        <v>2183</v>
      </c>
      <c r="C6" s="365"/>
      <c r="D6" s="365"/>
      <c r="H6" s="221"/>
      <c r="J6" s="222"/>
      <c r="K6" s="123"/>
      <c r="L6" s="123"/>
      <c r="M6" s="123"/>
    </row>
    <row r="7" spans="2:31" ht="8.25" customHeight="1" x14ac:dyDescent="0.35">
      <c r="C7" s="223"/>
      <c r="D7" s="223"/>
      <c r="K7" s="210"/>
      <c r="L7" s="210"/>
    </row>
    <row r="8" spans="2:31" ht="39" customHeight="1" x14ac:dyDescent="0.35">
      <c r="B8" s="366" t="s">
        <v>296</v>
      </c>
      <c r="C8" s="366"/>
      <c r="D8" s="366"/>
      <c r="E8" s="224"/>
      <c r="F8" s="367" t="s">
        <v>297</v>
      </c>
      <c r="G8" s="368"/>
      <c r="H8" s="225"/>
      <c r="I8" s="369" t="s">
        <v>298</v>
      </c>
      <c r="J8" s="370"/>
      <c r="K8" s="370"/>
      <c r="L8" s="370"/>
      <c r="M8" s="371"/>
      <c r="N8" s="226"/>
      <c r="O8" s="369" t="s">
        <v>299</v>
      </c>
      <c r="P8" s="370"/>
      <c r="Q8" s="370"/>
      <c r="R8" s="370"/>
      <c r="S8" s="370"/>
      <c r="U8" s="372" t="s">
        <v>253</v>
      </c>
      <c r="V8" s="372"/>
      <c r="W8" s="372"/>
      <c r="X8" s="215"/>
      <c r="Y8" s="360" t="s">
        <v>300</v>
      </c>
      <c r="Z8" s="360"/>
      <c r="AA8" s="360"/>
      <c r="AB8" s="361" t="s">
        <v>285</v>
      </c>
      <c r="AC8" s="362"/>
      <c r="AD8" s="362"/>
    </row>
    <row r="9" spans="2:31" ht="99.75" customHeight="1" x14ac:dyDescent="0.35">
      <c r="B9" s="227" t="s">
        <v>199</v>
      </c>
      <c r="C9" s="227" t="s">
        <v>202</v>
      </c>
      <c r="D9" s="227" t="s">
        <v>301</v>
      </c>
      <c r="E9" s="228"/>
      <c r="F9" s="229" t="s">
        <v>302</v>
      </c>
      <c r="G9" s="229" t="s">
        <v>303</v>
      </c>
      <c r="H9" s="228"/>
      <c r="I9" s="230" t="s">
        <v>304</v>
      </c>
      <c r="J9" s="230" t="s">
        <v>305</v>
      </c>
      <c r="K9" s="231" t="s">
        <v>306</v>
      </c>
      <c r="L9" s="231" t="s">
        <v>307</v>
      </c>
      <c r="M9" s="230" t="s">
        <v>308</v>
      </c>
      <c r="N9" s="232"/>
      <c r="O9" s="230" t="s">
        <v>309</v>
      </c>
      <c r="P9" s="231" t="s">
        <v>310</v>
      </c>
      <c r="Q9" s="230" t="s">
        <v>245</v>
      </c>
      <c r="R9" s="233" t="s">
        <v>248</v>
      </c>
      <c r="S9" s="233" t="s">
        <v>311</v>
      </c>
      <c r="T9" s="234"/>
      <c r="U9" s="235" t="s">
        <v>312</v>
      </c>
      <c r="V9" s="236" t="s">
        <v>313</v>
      </c>
      <c r="W9" s="235" t="s">
        <v>273</v>
      </c>
      <c r="X9" s="237"/>
      <c r="Y9" s="238" t="s">
        <v>277</v>
      </c>
      <c r="Z9" s="238" t="s">
        <v>280</v>
      </c>
      <c r="AA9" s="238" t="s">
        <v>283</v>
      </c>
      <c r="AB9" s="239" t="s">
        <v>314</v>
      </c>
      <c r="AC9" s="239" t="s">
        <v>290</v>
      </c>
      <c r="AD9" s="239" t="s">
        <v>293</v>
      </c>
    </row>
    <row r="10" spans="2:31" x14ac:dyDescent="0.35">
      <c r="B10" s="244">
        <v>3006</v>
      </c>
      <c r="C10" s="245" t="s">
        <v>315</v>
      </c>
      <c r="D10" s="244">
        <v>2012</v>
      </c>
      <c r="E10" s="245" t="s">
        <v>12</v>
      </c>
      <c r="F10" s="240">
        <v>0</v>
      </c>
      <c r="G10" s="240" t="s">
        <v>1755</v>
      </c>
      <c r="H10" s="240" t="s">
        <v>12</v>
      </c>
      <c r="I10" s="240">
        <v>0</v>
      </c>
      <c r="J10" s="240">
        <v>0</v>
      </c>
      <c r="K10" s="240">
        <v>0</v>
      </c>
      <c r="L10" s="240">
        <v>0</v>
      </c>
      <c r="M10" s="240">
        <v>0</v>
      </c>
      <c r="N10" s="240" t="s">
        <v>12</v>
      </c>
      <c r="O10" s="240">
        <v>0</v>
      </c>
      <c r="P10" s="240">
        <v>0</v>
      </c>
      <c r="Q10" s="240">
        <v>0</v>
      </c>
      <c r="R10" s="240">
        <v>0</v>
      </c>
      <c r="S10" s="240">
        <v>0</v>
      </c>
      <c r="T10" s="245" t="s">
        <v>12</v>
      </c>
      <c r="U10" s="245" t="s">
        <v>317</v>
      </c>
      <c r="V10" s="245" t="s">
        <v>317</v>
      </c>
      <c r="W10" s="245" t="s">
        <v>12</v>
      </c>
      <c r="X10" s="245" t="s">
        <v>12</v>
      </c>
      <c r="Y10" s="245" t="s">
        <v>2184</v>
      </c>
      <c r="Z10" s="245" t="s">
        <v>320</v>
      </c>
      <c r="AA10" s="247">
        <v>90266</v>
      </c>
      <c r="AB10" s="245" t="s">
        <v>2185</v>
      </c>
      <c r="AC10" s="245" t="s">
        <v>322</v>
      </c>
      <c r="AD10" s="245" t="s">
        <v>323</v>
      </c>
      <c r="AE10" s="245" t="s">
        <v>12</v>
      </c>
    </row>
    <row r="11" spans="2:31" x14ac:dyDescent="0.35">
      <c r="B11" s="244">
        <v>104356</v>
      </c>
      <c r="C11" s="245" t="s">
        <v>324</v>
      </c>
      <c r="D11" s="244">
        <v>2012</v>
      </c>
      <c r="E11" s="245" t="s">
        <v>12</v>
      </c>
      <c r="F11" s="240">
        <v>12584.48</v>
      </c>
      <c r="G11" s="240" t="s">
        <v>1755</v>
      </c>
      <c r="H11" s="240" t="s">
        <v>12</v>
      </c>
      <c r="I11" s="240">
        <v>12584.48</v>
      </c>
      <c r="J11" s="240">
        <v>0</v>
      </c>
      <c r="K11" s="240">
        <v>0</v>
      </c>
      <c r="L11" s="240">
        <v>0</v>
      </c>
      <c r="M11" s="240">
        <v>0</v>
      </c>
      <c r="N11" s="240" t="s">
        <v>12</v>
      </c>
      <c r="O11" s="240">
        <v>0</v>
      </c>
      <c r="P11" s="240">
        <v>0</v>
      </c>
      <c r="Q11" s="240">
        <v>0</v>
      </c>
      <c r="R11" s="240">
        <v>0</v>
      </c>
      <c r="S11" s="240">
        <v>12584.48</v>
      </c>
      <c r="T11" s="245" t="s">
        <v>12</v>
      </c>
      <c r="U11" s="245" t="s">
        <v>317</v>
      </c>
      <c r="V11" s="245" t="s">
        <v>317</v>
      </c>
      <c r="W11" s="245" t="s">
        <v>12</v>
      </c>
      <c r="X11" s="245" t="s">
        <v>12</v>
      </c>
      <c r="Y11" s="245" t="s">
        <v>325</v>
      </c>
      <c r="Z11" s="245" t="s">
        <v>320</v>
      </c>
      <c r="AA11" s="247">
        <v>92881</v>
      </c>
      <c r="AB11" s="245" t="s">
        <v>326</v>
      </c>
      <c r="AC11" s="245" t="s">
        <v>201</v>
      </c>
      <c r="AD11" s="245" t="s">
        <v>327</v>
      </c>
      <c r="AE11" s="245" t="s">
        <v>12</v>
      </c>
    </row>
    <row r="12" spans="2:31" x14ac:dyDescent="0.35">
      <c r="B12" s="244">
        <v>104213</v>
      </c>
      <c r="C12" s="245" t="s">
        <v>332</v>
      </c>
      <c r="D12" s="244">
        <v>2012</v>
      </c>
      <c r="E12" s="245" t="s">
        <v>12</v>
      </c>
      <c r="F12" s="240">
        <v>12929.52</v>
      </c>
      <c r="G12" s="240" t="s">
        <v>1755</v>
      </c>
      <c r="H12" s="240" t="s">
        <v>12</v>
      </c>
      <c r="I12" s="240">
        <v>12929.52</v>
      </c>
      <c r="J12" s="240">
        <v>0</v>
      </c>
      <c r="K12" s="240">
        <v>0</v>
      </c>
      <c r="L12" s="240">
        <v>0</v>
      </c>
      <c r="M12" s="240">
        <v>0</v>
      </c>
      <c r="N12" s="240" t="s">
        <v>12</v>
      </c>
      <c r="O12" s="240">
        <v>0</v>
      </c>
      <c r="P12" s="240">
        <v>0</v>
      </c>
      <c r="Q12" s="240">
        <v>0</v>
      </c>
      <c r="R12" s="240">
        <v>0</v>
      </c>
      <c r="S12" s="240">
        <v>12929.52</v>
      </c>
      <c r="T12" s="245" t="s">
        <v>12</v>
      </c>
      <c r="U12" s="245" t="s">
        <v>317</v>
      </c>
      <c r="V12" s="245" t="s">
        <v>317</v>
      </c>
      <c r="W12" s="245" t="s">
        <v>12</v>
      </c>
      <c r="X12" s="245" t="s">
        <v>12</v>
      </c>
      <c r="Y12" s="245" t="s">
        <v>333</v>
      </c>
      <c r="Z12" s="245" t="s">
        <v>320</v>
      </c>
      <c r="AA12" s="247">
        <v>94621</v>
      </c>
      <c r="AB12" s="245" t="s">
        <v>334</v>
      </c>
      <c r="AC12" s="245" t="s">
        <v>201</v>
      </c>
      <c r="AD12" s="245" t="s">
        <v>327</v>
      </c>
      <c r="AE12" s="245" t="s">
        <v>12</v>
      </c>
    </row>
    <row r="13" spans="2:31" x14ac:dyDescent="0.35">
      <c r="B13" s="244">
        <v>100001</v>
      </c>
      <c r="C13" s="245" t="s">
        <v>1965</v>
      </c>
      <c r="D13" s="244">
        <v>2012</v>
      </c>
      <c r="E13" s="245" t="s">
        <v>12</v>
      </c>
      <c r="F13" s="240">
        <v>581315.28</v>
      </c>
      <c r="G13" s="240" t="s">
        <v>1755</v>
      </c>
      <c r="H13" s="240" t="s">
        <v>12</v>
      </c>
      <c r="I13" s="240">
        <v>581315.28</v>
      </c>
      <c r="J13" s="240">
        <v>0</v>
      </c>
      <c r="K13" s="240">
        <v>0</v>
      </c>
      <c r="L13" s="240">
        <v>0</v>
      </c>
      <c r="M13" s="240">
        <v>0</v>
      </c>
      <c r="N13" s="240" t="s">
        <v>12</v>
      </c>
      <c r="O13" s="240">
        <v>581315.28</v>
      </c>
      <c r="P13" s="240">
        <v>0</v>
      </c>
      <c r="Q13" s="240">
        <v>0</v>
      </c>
      <c r="R13" s="240">
        <v>581315</v>
      </c>
      <c r="S13" s="240">
        <v>0</v>
      </c>
      <c r="T13" s="245" t="s">
        <v>12</v>
      </c>
      <c r="U13" s="245" t="s">
        <v>316</v>
      </c>
      <c r="V13" s="245" t="s">
        <v>317</v>
      </c>
      <c r="W13" s="245" t="s">
        <v>430</v>
      </c>
      <c r="X13" s="245" t="s">
        <v>12</v>
      </c>
      <c r="Y13" s="245" t="s">
        <v>1491</v>
      </c>
      <c r="Z13" s="245" t="s">
        <v>320</v>
      </c>
      <c r="AA13" s="247">
        <v>93562</v>
      </c>
      <c r="AB13" s="245" t="s">
        <v>352</v>
      </c>
      <c r="AC13" s="245" t="s">
        <v>201</v>
      </c>
      <c r="AD13" s="245" t="s">
        <v>458</v>
      </c>
      <c r="AE13" s="245" t="s">
        <v>12</v>
      </c>
    </row>
    <row r="14" spans="2:31" x14ac:dyDescent="0.35">
      <c r="B14" s="244">
        <v>104347</v>
      </c>
      <c r="C14" s="245" t="s">
        <v>335</v>
      </c>
      <c r="D14" s="244">
        <v>2012</v>
      </c>
      <c r="E14" s="245" t="s">
        <v>12</v>
      </c>
      <c r="F14" s="240">
        <v>71390.199999999895</v>
      </c>
      <c r="G14" s="240" t="s">
        <v>1755</v>
      </c>
      <c r="H14" s="240" t="s">
        <v>12</v>
      </c>
      <c r="I14" s="240">
        <v>71390.199999999895</v>
      </c>
      <c r="J14" s="240">
        <v>0</v>
      </c>
      <c r="K14" s="240">
        <v>0</v>
      </c>
      <c r="L14" s="240">
        <v>0</v>
      </c>
      <c r="M14" s="240">
        <v>0</v>
      </c>
      <c r="N14" s="240" t="s">
        <v>12</v>
      </c>
      <c r="O14" s="240">
        <v>71390.199999999895</v>
      </c>
      <c r="P14" s="240">
        <v>0</v>
      </c>
      <c r="Q14" s="240">
        <v>0</v>
      </c>
      <c r="R14" s="240">
        <v>71390</v>
      </c>
      <c r="S14" s="240">
        <v>0</v>
      </c>
      <c r="T14" s="245" t="s">
        <v>12</v>
      </c>
      <c r="U14" s="245" t="s">
        <v>316</v>
      </c>
      <c r="V14" s="245" t="s">
        <v>317</v>
      </c>
      <c r="W14" s="245" t="s">
        <v>430</v>
      </c>
      <c r="X14" s="245" t="s">
        <v>12</v>
      </c>
      <c r="Y14" s="245" t="s">
        <v>2186</v>
      </c>
      <c r="Z14" s="245" t="s">
        <v>320</v>
      </c>
      <c r="AA14" s="247">
        <v>95328</v>
      </c>
      <c r="AB14" s="245" t="s">
        <v>338</v>
      </c>
      <c r="AC14" s="245" t="s">
        <v>201</v>
      </c>
      <c r="AD14" s="245" t="s">
        <v>327</v>
      </c>
      <c r="AE14" s="245" t="s">
        <v>12</v>
      </c>
    </row>
    <row r="15" spans="2:31" x14ac:dyDescent="0.35">
      <c r="B15" s="244">
        <v>104019</v>
      </c>
      <c r="C15" s="245" t="s">
        <v>1912</v>
      </c>
      <c r="D15" s="244">
        <v>2012</v>
      </c>
      <c r="E15" s="245" t="s">
        <v>12</v>
      </c>
      <c r="F15" s="240">
        <v>223972.01</v>
      </c>
      <c r="G15" s="240" t="s">
        <v>1755</v>
      </c>
      <c r="H15" s="240" t="s">
        <v>12</v>
      </c>
      <c r="I15" s="240">
        <v>37978.589999999902</v>
      </c>
      <c r="J15" s="240">
        <v>0</v>
      </c>
      <c r="K15" s="240">
        <v>185993.42</v>
      </c>
      <c r="L15" s="240">
        <v>0</v>
      </c>
      <c r="M15" s="240">
        <v>0</v>
      </c>
      <c r="N15" s="240" t="s">
        <v>12</v>
      </c>
      <c r="O15" s="240">
        <v>37403.349699999897</v>
      </c>
      <c r="P15" s="240">
        <v>44655.8</v>
      </c>
      <c r="Q15" s="240">
        <v>0</v>
      </c>
      <c r="R15" s="240">
        <v>82059</v>
      </c>
      <c r="S15" s="240">
        <v>141912.8603</v>
      </c>
      <c r="T15" s="245" t="s">
        <v>12</v>
      </c>
      <c r="U15" s="245" t="s">
        <v>316</v>
      </c>
      <c r="V15" s="245" t="s">
        <v>316</v>
      </c>
      <c r="W15" s="245" t="s">
        <v>2118</v>
      </c>
      <c r="X15" s="245" t="s">
        <v>12</v>
      </c>
      <c r="Y15" s="245" t="s">
        <v>1059</v>
      </c>
      <c r="Z15" s="245" t="s">
        <v>320</v>
      </c>
      <c r="AA15" s="247">
        <v>93251</v>
      </c>
      <c r="AB15" s="245" t="s">
        <v>465</v>
      </c>
      <c r="AC15" s="245" t="s">
        <v>550</v>
      </c>
      <c r="AD15" s="245" t="s">
        <v>551</v>
      </c>
      <c r="AE15" s="245" t="s">
        <v>12</v>
      </c>
    </row>
    <row r="16" spans="2:31" x14ac:dyDescent="0.35">
      <c r="B16" s="244">
        <v>104018</v>
      </c>
      <c r="C16" s="245" t="s">
        <v>339</v>
      </c>
      <c r="D16" s="244">
        <v>2012</v>
      </c>
      <c r="E16" s="245" t="s">
        <v>12</v>
      </c>
      <c r="F16" s="240">
        <v>172039.709999999</v>
      </c>
      <c r="G16" s="240" t="s">
        <v>1755</v>
      </c>
      <c r="H16" s="240" t="s">
        <v>12</v>
      </c>
      <c r="I16" s="240">
        <v>172039.709999999</v>
      </c>
      <c r="J16" s="240">
        <v>0</v>
      </c>
      <c r="K16" s="240">
        <v>0</v>
      </c>
      <c r="L16" s="240">
        <v>0</v>
      </c>
      <c r="M16" s="240">
        <v>0</v>
      </c>
      <c r="N16" s="240" t="s">
        <v>12</v>
      </c>
      <c r="O16" s="240">
        <v>171639.2586</v>
      </c>
      <c r="P16" s="240">
        <v>0</v>
      </c>
      <c r="Q16" s="240">
        <v>0</v>
      </c>
      <c r="R16" s="240">
        <v>171639</v>
      </c>
      <c r="S16" s="240">
        <v>400.45139999999901</v>
      </c>
      <c r="T16" s="245" t="s">
        <v>12</v>
      </c>
      <c r="U16" s="245" t="s">
        <v>316</v>
      </c>
      <c r="V16" s="245" t="s">
        <v>316</v>
      </c>
      <c r="W16" s="245" t="s">
        <v>2118</v>
      </c>
      <c r="X16" s="245" t="s">
        <v>12</v>
      </c>
      <c r="Y16" s="245" t="s">
        <v>341</v>
      </c>
      <c r="Z16" s="245" t="s">
        <v>320</v>
      </c>
      <c r="AA16" s="247">
        <v>93450</v>
      </c>
      <c r="AB16" s="245" t="s">
        <v>342</v>
      </c>
      <c r="AC16" s="245" t="s">
        <v>343</v>
      </c>
      <c r="AD16" s="245" t="s">
        <v>344</v>
      </c>
      <c r="AE16" s="245" t="s">
        <v>12</v>
      </c>
    </row>
    <row r="17" spans="2:31" x14ac:dyDescent="0.35">
      <c r="B17" s="244">
        <v>104016</v>
      </c>
      <c r="C17" s="245" t="s">
        <v>345</v>
      </c>
      <c r="D17" s="244">
        <v>2012</v>
      </c>
      <c r="E17" s="245" t="s">
        <v>12</v>
      </c>
      <c r="F17" s="240">
        <v>3105980.7527999901</v>
      </c>
      <c r="G17" s="240" t="s">
        <v>1755</v>
      </c>
      <c r="H17" s="240" t="s">
        <v>12</v>
      </c>
      <c r="I17" s="240">
        <v>3105980.7527999901</v>
      </c>
      <c r="J17" s="240">
        <v>0</v>
      </c>
      <c r="K17" s="240">
        <v>0</v>
      </c>
      <c r="L17" s="240">
        <v>0</v>
      </c>
      <c r="M17" s="240">
        <v>0</v>
      </c>
      <c r="N17" s="240" t="s">
        <v>12</v>
      </c>
      <c r="O17" s="240">
        <v>3075243.0326999901</v>
      </c>
      <c r="P17" s="240">
        <v>0</v>
      </c>
      <c r="Q17" s="240">
        <v>0</v>
      </c>
      <c r="R17" s="240">
        <v>3075243</v>
      </c>
      <c r="S17" s="240">
        <v>30737.7200999999</v>
      </c>
      <c r="T17" s="245" t="s">
        <v>12</v>
      </c>
      <c r="U17" s="245" t="s">
        <v>316</v>
      </c>
      <c r="V17" s="245" t="s">
        <v>316</v>
      </c>
      <c r="W17" s="245" t="s">
        <v>2118</v>
      </c>
      <c r="X17" s="245" t="s">
        <v>12</v>
      </c>
      <c r="Y17" s="245" t="s">
        <v>346</v>
      </c>
      <c r="Z17" s="245" t="s">
        <v>320</v>
      </c>
      <c r="AA17" s="247">
        <v>93311</v>
      </c>
      <c r="AB17" s="245" t="s">
        <v>342</v>
      </c>
      <c r="AC17" s="245" t="s">
        <v>343</v>
      </c>
      <c r="AD17" s="245" t="s">
        <v>344</v>
      </c>
      <c r="AE17" s="245" t="s">
        <v>12</v>
      </c>
    </row>
    <row r="18" spans="2:31" x14ac:dyDescent="0.35">
      <c r="B18" s="244">
        <v>104017</v>
      </c>
      <c r="C18" s="245" t="s">
        <v>347</v>
      </c>
      <c r="D18" s="244">
        <v>2012</v>
      </c>
      <c r="E18" s="245" t="s">
        <v>12</v>
      </c>
      <c r="F18" s="240">
        <v>14289.32</v>
      </c>
      <c r="G18" s="240" t="s">
        <v>1755</v>
      </c>
      <c r="H18" s="240" t="s">
        <v>12</v>
      </c>
      <c r="I18" s="240">
        <v>14289.32</v>
      </c>
      <c r="J18" s="240">
        <v>0</v>
      </c>
      <c r="K18" s="240">
        <v>0</v>
      </c>
      <c r="L18" s="240">
        <v>0</v>
      </c>
      <c r="M18" s="240">
        <v>0</v>
      </c>
      <c r="N18" s="240" t="s">
        <v>12</v>
      </c>
      <c r="O18" s="240">
        <v>12559.004999999899</v>
      </c>
      <c r="P18" s="240">
        <v>0</v>
      </c>
      <c r="Q18" s="240">
        <v>0</v>
      </c>
      <c r="R18" s="240">
        <v>12559</v>
      </c>
      <c r="S18" s="240">
        <v>1730.3150000000001</v>
      </c>
      <c r="T18" s="245" t="s">
        <v>12</v>
      </c>
      <c r="U18" s="245" t="s">
        <v>316</v>
      </c>
      <c r="V18" s="245" t="s">
        <v>316</v>
      </c>
      <c r="W18" s="245" t="s">
        <v>2118</v>
      </c>
      <c r="X18" s="245" t="s">
        <v>12</v>
      </c>
      <c r="Y18" s="245" t="s">
        <v>348</v>
      </c>
      <c r="Z18" s="245" t="s">
        <v>320</v>
      </c>
      <c r="AA18" s="247">
        <v>93301</v>
      </c>
      <c r="AB18" s="245" t="s">
        <v>342</v>
      </c>
      <c r="AC18" s="245" t="s">
        <v>343</v>
      </c>
      <c r="AD18" s="245" t="s">
        <v>344</v>
      </c>
      <c r="AE18" s="245" t="s">
        <v>12</v>
      </c>
    </row>
    <row r="19" spans="2:31" x14ac:dyDescent="0.35">
      <c r="B19" s="244">
        <v>104020</v>
      </c>
      <c r="C19" s="245" t="s">
        <v>1824</v>
      </c>
      <c r="D19" s="244">
        <v>2012</v>
      </c>
      <c r="E19" s="245" t="s">
        <v>12</v>
      </c>
      <c r="F19" s="240">
        <v>7868.8</v>
      </c>
      <c r="G19" s="240" t="s">
        <v>1755</v>
      </c>
      <c r="H19" s="240" t="s">
        <v>12</v>
      </c>
      <c r="I19" s="240">
        <v>7868.8</v>
      </c>
      <c r="J19" s="240">
        <v>0</v>
      </c>
      <c r="K19" s="240">
        <v>0</v>
      </c>
      <c r="L19" s="240">
        <v>0</v>
      </c>
      <c r="M19" s="240">
        <v>0</v>
      </c>
      <c r="N19" s="240" t="s">
        <v>12</v>
      </c>
      <c r="O19" s="240">
        <v>0</v>
      </c>
      <c r="P19" s="240">
        <v>0</v>
      </c>
      <c r="Q19" s="240">
        <v>0</v>
      </c>
      <c r="R19" s="240">
        <v>0</v>
      </c>
      <c r="S19" s="240">
        <v>7868.8</v>
      </c>
      <c r="T19" s="245" t="s">
        <v>12</v>
      </c>
      <c r="U19" s="245" t="s">
        <v>316</v>
      </c>
      <c r="V19" s="245" t="s">
        <v>317</v>
      </c>
      <c r="W19" s="245" t="s">
        <v>2118</v>
      </c>
      <c r="X19" s="245" t="s">
        <v>12</v>
      </c>
      <c r="Y19" s="245" t="s">
        <v>348</v>
      </c>
      <c r="Z19" s="245" t="s">
        <v>320</v>
      </c>
      <c r="AA19" s="247">
        <v>93001</v>
      </c>
      <c r="AB19" s="245" t="s">
        <v>465</v>
      </c>
      <c r="AC19" s="245" t="s">
        <v>201</v>
      </c>
      <c r="AD19" s="245" t="s">
        <v>344</v>
      </c>
      <c r="AE19" s="245" t="s">
        <v>12</v>
      </c>
    </row>
    <row r="20" spans="2:31" x14ac:dyDescent="0.35">
      <c r="B20" s="244">
        <v>104382</v>
      </c>
      <c r="C20" s="245" t="s">
        <v>2187</v>
      </c>
      <c r="D20" s="244">
        <v>2012</v>
      </c>
      <c r="E20" s="245" t="s">
        <v>12</v>
      </c>
      <c r="F20" s="240">
        <v>10663.79</v>
      </c>
      <c r="G20" s="240" t="s">
        <v>1755</v>
      </c>
      <c r="H20" s="240" t="s">
        <v>12</v>
      </c>
      <c r="I20" s="240">
        <v>10663.79</v>
      </c>
      <c r="J20" s="240">
        <v>0</v>
      </c>
      <c r="K20" s="240">
        <v>0</v>
      </c>
      <c r="L20" s="240">
        <v>0</v>
      </c>
      <c r="M20" s="240">
        <v>0</v>
      </c>
      <c r="N20" s="240" t="s">
        <v>12</v>
      </c>
      <c r="O20" s="240">
        <v>0</v>
      </c>
      <c r="P20" s="240">
        <v>0</v>
      </c>
      <c r="Q20" s="240">
        <v>0</v>
      </c>
      <c r="R20" s="240">
        <v>0</v>
      </c>
      <c r="S20" s="240">
        <v>10663.79</v>
      </c>
      <c r="T20" s="245" t="s">
        <v>12</v>
      </c>
      <c r="U20" s="245" t="s">
        <v>317</v>
      </c>
      <c r="V20" s="245" t="s">
        <v>317</v>
      </c>
      <c r="W20" s="245" t="s">
        <v>12</v>
      </c>
      <c r="X20" s="245" t="s">
        <v>12</v>
      </c>
      <c r="Y20" s="245" t="s">
        <v>375</v>
      </c>
      <c r="Z20" s="245" t="s">
        <v>320</v>
      </c>
      <c r="AA20" s="247" t="s">
        <v>1826</v>
      </c>
      <c r="AB20" s="245" t="s">
        <v>1827</v>
      </c>
      <c r="AC20" s="245" t="s">
        <v>201</v>
      </c>
      <c r="AD20" s="245" t="s">
        <v>327</v>
      </c>
      <c r="AE20" s="245" t="s">
        <v>12</v>
      </c>
    </row>
    <row r="21" spans="2:31" x14ac:dyDescent="0.35">
      <c r="B21" s="244">
        <v>101321</v>
      </c>
      <c r="C21" s="245" t="s">
        <v>349</v>
      </c>
      <c r="D21" s="244">
        <v>2012</v>
      </c>
      <c r="E21" s="245" t="s">
        <v>12</v>
      </c>
      <c r="F21" s="240">
        <v>949282.64</v>
      </c>
      <c r="G21" s="240" t="s">
        <v>1755</v>
      </c>
      <c r="H21" s="240" t="s">
        <v>12</v>
      </c>
      <c r="I21" s="240">
        <v>949282.64</v>
      </c>
      <c r="J21" s="240">
        <v>0</v>
      </c>
      <c r="K21" s="240">
        <v>0</v>
      </c>
      <c r="L21" s="240">
        <v>0</v>
      </c>
      <c r="M21" s="240">
        <v>0</v>
      </c>
      <c r="N21" s="240" t="s">
        <v>12</v>
      </c>
      <c r="O21" s="240">
        <v>949282.64</v>
      </c>
      <c r="P21" s="240">
        <v>0</v>
      </c>
      <c r="Q21" s="240">
        <v>0</v>
      </c>
      <c r="R21" s="240">
        <v>949283</v>
      </c>
      <c r="S21" s="240">
        <v>0</v>
      </c>
      <c r="T21" s="245" t="s">
        <v>12</v>
      </c>
      <c r="U21" s="245" t="s">
        <v>316</v>
      </c>
      <c r="V21" s="245" t="s">
        <v>317</v>
      </c>
      <c r="W21" s="245" t="s">
        <v>336</v>
      </c>
      <c r="X21" s="245" t="s">
        <v>12</v>
      </c>
      <c r="Y21" s="245" t="s">
        <v>351</v>
      </c>
      <c r="Z21" s="245" t="s">
        <v>320</v>
      </c>
      <c r="AA21" s="247">
        <v>90803</v>
      </c>
      <c r="AB21" s="245" t="s">
        <v>352</v>
      </c>
      <c r="AC21" s="245" t="s">
        <v>204</v>
      </c>
      <c r="AD21" s="245" t="s">
        <v>354</v>
      </c>
      <c r="AE21" s="245" t="s">
        <v>12</v>
      </c>
    </row>
    <row r="22" spans="2:31" x14ac:dyDescent="0.35">
      <c r="B22" s="244">
        <v>100194</v>
      </c>
      <c r="C22" s="245" t="s">
        <v>355</v>
      </c>
      <c r="D22" s="244">
        <v>2012</v>
      </c>
      <c r="E22" s="245" t="s">
        <v>12</v>
      </c>
      <c r="F22" s="240">
        <v>693558.19999999902</v>
      </c>
      <c r="G22" s="240" t="s">
        <v>1755</v>
      </c>
      <c r="H22" s="240" t="s">
        <v>12</v>
      </c>
      <c r="I22" s="240">
        <v>693558.19999999902</v>
      </c>
      <c r="J22" s="240">
        <v>0</v>
      </c>
      <c r="K22" s="240">
        <v>0</v>
      </c>
      <c r="L22" s="240">
        <v>0</v>
      </c>
      <c r="M22" s="240">
        <v>0</v>
      </c>
      <c r="N22" s="240" t="s">
        <v>12</v>
      </c>
      <c r="O22" s="240">
        <v>693558.19999999902</v>
      </c>
      <c r="P22" s="240">
        <v>0</v>
      </c>
      <c r="Q22" s="240">
        <v>0</v>
      </c>
      <c r="R22" s="240">
        <v>693558</v>
      </c>
      <c r="S22" s="240">
        <v>0</v>
      </c>
      <c r="T22" s="245" t="s">
        <v>12</v>
      </c>
      <c r="U22" s="245" t="s">
        <v>316</v>
      </c>
      <c r="V22" s="245" t="s">
        <v>317</v>
      </c>
      <c r="W22" s="245" t="s">
        <v>336</v>
      </c>
      <c r="X22" s="245" t="s">
        <v>12</v>
      </c>
      <c r="Y22" s="245" t="s">
        <v>356</v>
      </c>
      <c r="Z22" s="245" t="s">
        <v>320</v>
      </c>
      <c r="AA22" s="247">
        <v>92646</v>
      </c>
      <c r="AB22" s="245" t="s">
        <v>352</v>
      </c>
      <c r="AC22" s="245" t="s">
        <v>204</v>
      </c>
      <c r="AD22" s="245" t="s">
        <v>354</v>
      </c>
      <c r="AE22" s="245" t="s">
        <v>12</v>
      </c>
    </row>
    <row r="23" spans="2:31" x14ac:dyDescent="0.35">
      <c r="B23" s="244">
        <v>100257</v>
      </c>
      <c r="C23" s="245" t="s">
        <v>357</v>
      </c>
      <c r="D23" s="244">
        <v>2012</v>
      </c>
      <c r="E23" s="245" t="s">
        <v>12</v>
      </c>
      <c r="F23" s="240">
        <v>409477.679999999</v>
      </c>
      <c r="G23" s="240" t="s">
        <v>1755</v>
      </c>
      <c r="H23" s="240" t="s">
        <v>12</v>
      </c>
      <c r="I23" s="240">
        <v>409477.679999999</v>
      </c>
      <c r="J23" s="240">
        <v>0</v>
      </c>
      <c r="K23" s="240">
        <v>0</v>
      </c>
      <c r="L23" s="240">
        <v>0</v>
      </c>
      <c r="M23" s="240">
        <v>0</v>
      </c>
      <c r="N23" s="240" t="s">
        <v>12</v>
      </c>
      <c r="O23" s="240">
        <v>409477.679999999</v>
      </c>
      <c r="P23" s="240">
        <v>0</v>
      </c>
      <c r="Q23" s="240">
        <v>0</v>
      </c>
      <c r="R23" s="240">
        <v>409478</v>
      </c>
      <c r="S23" s="240">
        <v>0</v>
      </c>
      <c r="T23" s="245" t="s">
        <v>12</v>
      </c>
      <c r="U23" s="245" t="s">
        <v>316</v>
      </c>
      <c r="V23" s="245" t="s">
        <v>317</v>
      </c>
      <c r="W23" s="245" t="s">
        <v>336</v>
      </c>
      <c r="X23" s="245" t="s">
        <v>12</v>
      </c>
      <c r="Y23" s="245" t="s">
        <v>358</v>
      </c>
      <c r="Z23" s="245" t="s">
        <v>320</v>
      </c>
      <c r="AA23" s="247">
        <v>90277</v>
      </c>
      <c r="AB23" s="245" t="s">
        <v>352</v>
      </c>
      <c r="AC23" s="245" t="s">
        <v>353</v>
      </c>
      <c r="AD23" s="245" t="s">
        <v>354</v>
      </c>
      <c r="AE23" s="245" t="s">
        <v>12</v>
      </c>
    </row>
    <row r="24" spans="2:31" x14ac:dyDescent="0.35">
      <c r="B24" s="244">
        <v>104006</v>
      </c>
      <c r="C24" s="245" t="s">
        <v>2040</v>
      </c>
      <c r="D24" s="244">
        <v>2012</v>
      </c>
      <c r="E24" s="245" t="s">
        <v>12</v>
      </c>
      <c r="F24" s="240">
        <v>29515.209999999901</v>
      </c>
      <c r="G24" s="240" t="s">
        <v>1755</v>
      </c>
      <c r="H24" s="240" t="s">
        <v>12</v>
      </c>
      <c r="I24" s="240">
        <v>29515.209999999901</v>
      </c>
      <c r="J24" s="240">
        <v>0</v>
      </c>
      <c r="K24" s="240">
        <v>0</v>
      </c>
      <c r="L24" s="240">
        <v>0</v>
      </c>
      <c r="M24" s="240">
        <v>0</v>
      </c>
      <c r="N24" s="240" t="s">
        <v>12</v>
      </c>
      <c r="O24" s="240">
        <v>29515.209999999901</v>
      </c>
      <c r="P24" s="240">
        <v>0</v>
      </c>
      <c r="Q24" s="240">
        <v>0</v>
      </c>
      <c r="R24" s="240">
        <v>29515</v>
      </c>
      <c r="S24" s="240">
        <v>0</v>
      </c>
      <c r="T24" s="245" t="s">
        <v>12</v>
      </c>
      <c r="U24" s="245" t="s">
        <v>316</v>
      </c>
      <c r="V24" s="245" t="s">
        <v>316</v>
      </c>
      <c r="W24" s="245" t="s">
        <v>2041</v>
      </c>
      <c r="X24" s="245" t="s">
        <v>12</v>
      </c>
      <c r="Y24" s="245" t="s">
        <v>1960</v>
      </c>
      <c r="Z24" s="245" t="s">
        <v>320</v>
      </c>
      <c r="AA24" s="247">
        <v>95691</v>
      </c>
      <c r="AB24" s="245" t="s">
        <v>1021</v>
      </c>
      <c r="AC24" s="245" t="s">
        <v>1022</v>
      </c>
      <c r="AD24" s="245" t="s">
        <v>327</v>
      </c>
      <c r="AE24" s="245" t="s">
        <v>12</v>
      </c>
    </row>
    <row r="25" spans="2:31" x14ac:dyDescent="0.35">
      <c r="B25" s="244">
        <v>101701</v>
      </c>
      <c r="C25" s="245" t="s">
        <v>362</v>
      </c>
      <c r="D25" s="244">
        <v>2012</v>
      </c>
      <c r="E25" s="245" t="s">
        <v>12</v>
      </c>
      <c r="F25" s="240">
        <v>584877.51742266805</v>
      </c>
      <c r="G25" s="240" t="s">
        <v>1755</v>
      </c>
      <c r="H25" s="240" t="s">
        <v>12</v>
      </c>
      <c r="I25" s="240">
        <v>584877.51742266805</v>
      </c>
      <c r="J25" s="240">
        <v>0</v>
      </c>
      <c r="K25" s="240">
        <v>0</v>
      </c>
      <c r="L25" s="240">
        <v>0</v>
      </c>
      <c r="M25" s="240">
        <v>0</v>
      </c>
      <c r="N25" s="240" t="s">
        <v>12</v>
      </c>
      <c r="O25" s="240">
        <v>584877.51742266805</v>
      </c>
      <c r="P25" s="240">
        <v>0</v>
      </c>
      <c r="Q25" s="240">
        <v>0</v>
      </c>
      <c r="R25" s="240">
        <v>584878</v>
      </c>
      <c r="S25" s="240">
        <v>0</v>
      </c>
      <c r="T25" s="245" t="s">
        <v>12</v>
      </c>
      <c r="U25" s="245" t="s">
        <v>316</v>
      </c>
      <c r="V25" s="245" t="s">
        <v>316</v>
      </c>
      <c r="W25" s="245" t="s">
        <v>467</v>
      </c>
      <c r="X25" s="245" t="s">
        <v>12</v>
      </c>
      <c r="Y25" s="245" t="s">
        <v>319</v>
      </c>
      <c r="Z25" s="245" t="s">
        <v>320</v>
      </c>
      <c r="AA25" s="247">
        <v>90245</v>
      </c>
      <c r="AB25" s="245" t="s">
        <v>364</v>
      </c>
      <c r="AC25" s="245" t="s">
        <v>241</v>
      </c>
      <c r="AD25" s="245" t="s">
        <v>366</v>
      </c>
      <c r="AE25" s="245" t="s">
        <v>12</v>
      </c>
    </row>
    <row r="26" spans="2:31" x14ac:dyDescent="0.35">
      <c r="B26" s="244">
        <v>101749</v>
      </c>
      <c r="C26" s="245" t="s">
        <v>367</v>
      </c>
      <c r="D26" s="244">
        <v>2012</v>
      </c>
      <c r="E26" s="245" t="s">
        <v>12</v>
      </c>
      <c r="F26" s="240">
        <v>770857.684910374</v>
      </c>
      <c r="G26" s="240" t="s">
        <v>1755</v>
      </c>
      <c r="H26" s="240" t="s">
        <v>12</v>
      </c>
      <c r="I26" s="240">
        <v>770857.684910374</v>
      </c>
      <c r="J26" s="240">
        <v>0</v>
      </c>
      <c r="K26" s="240">
        <v>0</v>
      </c>
      <c r="L26" s="240">
        <v>0</v>
      </c>
      <c r="M26" s="240">
        <v>0</v>
      </c>
      <c r="N26" s="240" t="s">
        <v>12</v>
      </c>
      <c r="O26" s="240">
        <v>770857.684910374</v>
      </c>
      <c r="P26" s="240">
        <v>0</v>
      </c>
      <c r="Q26" s="240">
        <v>0</v>
      </c>
      <c r="R26" s="240">
        <v>770858</v>
      </c>
      <c r="S26" s="240">
        <v>0</v>
      </c>
      <c r="T26" s="245" t="s">
        <v>12</v>
      </c>
      <c r="U26" s="245" t="s">
        <v>316</v>
      </c>
      <c r="V26" s="245" t="s">
        <v>316</v>
      </c>
      <c r="W26" s="245" t="s">
        <v>467</v>
      </c>
      <c r="X26" s="245" t="s">
        <v>12</v>
      </c>
      <c r="Y26" s="245" t="s">
        <v>368</v>
      </c>
      <c r="Z26" s="245" t="s">
        <v>320</v>
      </c>
      <c r="AA26" s="247">
        <v>94572</v>
      </c>
      <c r="AB26" s="245" t="s">
        <v>364</v>
      </c>
      <c r="AC26" s="245" t="s">
        <v>365</v>
      </c>
      <c r="AD26" s="245" t="s">
        <v>366</v>
      </c>
      <c r="AE26" s="245" t="s">
        <v>12</v>
      </c>
    </row>
    <row r="27" spans="2:31" x14ac:dyDescent="0.35">
      <c r="B27" s="244">
        <v>101017</v>
      </c>
      <c r="C27" s="245" t="s">
        <v>369</v>
      </c>
      <c r="D27" s="244">
        <v>2012</v>
      </c>
      <c r="E27" s="245" t="s">
        <v>12</v>
      </c>
      <c r="F27" s="240">
        <v>217134.6</v>
      </c>
      <c r="G27" s="240" t="s">
        <v>1755</v>
      </c>
      <c r="H27" s="240" t="s">
        <v>12</v>
      </c>
      <c r="I27" s="240">
        <v>217134.6</v>
      </c>
      <c r="J27" s="240">
        <v>0</v>
      </c>
      <c r="K27" s="240">
        <v>0</v>
      </c>
      <c r="L27" s="240">
        <v>0</v>
      </c>
      <c r="M27" s="240">
        <v>0</v>
      </c>
      <c r="N27" s="240" t="s">
        <v>12</v>
      </c>
      <c r="O27" s="240">
        <v>217134.6</v>
      </c>
      <c r="P27" s="240">
        <v>0</v>
      </c>
      <c r="Q27" s="240">
        <v>0</v>
      </c>
      <c r="R27" s="240">
        <v>217135</v>
      </c>
      <c r="S27" s="240">
        <v>0</v>
      </c>
      <c r="T27" s="245" t="s">
        <v>12</v>
      </c>
      <c r="U27" s="245" t="s">
        <v>316</v>
      </c>
      <c r="V27" s="245" t="s">
        <v>316</v>
      </c>
      <c r="W27" s="245" t="s">
        <v>2115</v>
      </c>
      <c r="X27" s="245" t="s">
        <v>12</v>
      </c>
      <c r="Y27" s="245" t="s">
        <v>371</v>
      </c>
      <c r="Z27" s="245" t="s">
        <v>320</v>
      </c>
      <c r="AA27" s="247">
        <v>94553</v>
      </c>
      <c r="AB27" s="245" t="s">
        <v>364</v>
      </c>
      <c r="AC27" s="245" t="s">
        <v>241</v>
      </c>
      <c r="AD27" s="245" t="s">
        <v>366</v>
      </c>
      <c r="AE27" s="245" t="s">
        <v>12</v>
      </c>
    </row>
    <row r="28" spans="2:31" x14ac:dyDescent="0.35">
      <c r="B28" s="244">
        <v>100014</v>
      </c>
      <c r="C28" s="245" t="s">
        <v>2116</v>
      </c>
      <c r="D28" s="244">
        <v>2012</v>
      </c>
      <c r="E28" s="245" t="s">
        <v>12</v>
      </c>
      <c r="F28" s="240">
        <v>147016.82</v>
      </c>
      <c r="G28" s="240" t="s">
        <v>1755</v>
      </c>
      <c r="H28" s="240" t="s">
        <v>12</v>
      </c>
      <c r="I28" s="240">
        <v>143528.82</v>
      </c>
      <c r="J28" s="240">
        <v>3488</v>
      </c>
      <c r="K28" s="240">
        <v>0</v>
      </c>
      <c r="L28" s="240">
        <v>0</v>
      </c>
      <c r="M28" s="240">
        <v>0</v>
      </c>
      <c r="N28" s="240" t="s">
        <v>12</v>
      </c>
      <c r="O28" s="240">
        <v>143528.82</v>
      </c>
      <c r="P28" s="240">
        <v>0</v>
      </c>
      <c r="Q28" s="240">
        <v>0</v>
      </c>
      <c r="R28" s="240">
        <v>143529</v>
      </c>
      <c r="S28" s="240">
        <v>3488</v>
      </c>
      <c r="T28" s="245" t="s">
        <v>12</v>
      </c>
      <c r="U28" s="245" t="s">
        <v>316</v>
      </c>
      <c r="V28" s="245" t="s">
        <v>317</v>
      </c>
      <c r="W28" s="245" t="s">
        <v>2115</v>
      </c>
      <c r="X28" s="245" t="s">
        <v>12</v>
      </c>
      <c r="Y28" s="245" t="s">
        <v>675</v>
      </c>
      <c r="Z28" s="245" t="s">
        <v>320</v>
      </c>
      <c r="AA28" s="247">
        <v>95206</v>
      </c>
      <c r="AB28" s="245" t="s">
        <v>352</v>
      </c>
      <c r="AC28" s="245" t="s">
        <v>201</v>
      </c>
      <c r="AD28" s="245" t="s">
        <v>458</v>
      </c>
      <c r="AE28" s="245" t="s">
        <v>12</v>
      </c>
    </row>
    <row r="29" spans="2:31" x14ac:dyDescent="0.35">
      <c r="B29" s="244">
        <v>101248</v>
      </c>
      <c r="C29" s="245" t="s">
        <v>372</v>
      </c>
      <c r="D29" s="244">
        <v>2012</v>
      </c>
      <c r="E29" s="245" t="s">
        <v>12</v>
      </c>
      <c r="F29" s="240">
        <v>703499.82680000004</v>
      </c>
      <c r="G29" s="240" t="s">
        <v>1755</v>
      </c>
      <c r="H29" s="240" t="s">
        <v>12</v>
      </c>
      <c r="I29" s="240">
        <v>703499.82680000004</v>
      </c>
      <c r="J29" s="240">
        <v>0</v>
      </c>
      <c r="K29" s="240">
        <v>0</v>
      </c>
      <c r="L29" s="240">
        <v>0</v>
      </c>
      <c r="M29" s="240">
        <v>0</v>
      </c>
      <c r="N29" s="240" t="s">
        <v>12</v>
      </c>
      <c r="O29" s="240">
        <v>703499.82680000004</v>
      </c>
      <c r="P29" s="240">
        <v>0</v>
      </c>
      <c r="Q29" s="240">
        <v>0</v>
      </c>
      <c r="R29" s="240">
        <v>703500</v>
      </c>
      <c r="S29" s="240">
        <v>0</v>
      </c>
      <c r="T29" s="245" t="s">
        <v>12</v>
      </c>
      <c r="U29" s="245" t="s">
        <v>316</v>
      </c>
      <c r="V29" s="245" t="s">
        <v>316</v>
      </c>
      <c r="W29" s="245" t="s">
        <v>2115</v>
      </c>
      <c r="X29" s="245" t="s">
        <v>12</v>
      </c>
      <c r="Y29" s="245" t="s">
        <v>373</v>
      </c>
      <c r="Z29" s="245" t="s">
        <v>320</v>
      </c>
      <c r="AA29" s="247">
        <v>90810</v>
      </c>
      <c r="AB29" s="245" t="s">
        <v>364</v>
      </c>
      <c r="AC29" s="245" t="s">
        <v>365</v>
      </c>
      <c r="AD29" s="245" t="s">
        <v>366</v>
      </c>
      <c r="AE29" s="245" t="s">
        <v>12</v>
      </c>
    </row>
    <row r="30" spans="2:31" x14ac:dyDescent="0.35">
      <c r="B30" s="244">
        <v>101512</v>
      </c>
      <c r="C30" s="245" t="s">
        <v>374</v>
      </c>
      <c r="D30" s="244">
        <v>2012</v>
      </c>
      <c r="E30" s="245" t="s">
        <v>12</v>
      </c>
      <c r="F30" s="240">
        <v>46505</v>
      </c>
      <c r="G30" s="240" t="s">
        <v>1755</v>
      </c>
      <c r="H30" s="240" t="s">
        <v>12</v>
      </c>
      <c r="I30" s="240">
        <v>46505</v>
      </c>
      <c r="J30" s="240">
        <v>0</v>
      </c>
      <c r="K30" s="240">
        <v>0</v>
      </c>
      <c r="L30" s="240">
        <v>0</v>
      </c>
      <c r="M30" s="240">
        <v>0</v>
      </c>
      <c r="N30" s="240" t="s">
        <v>12</v>
      </c>
      <c r="O30" s="240">
        <v>46505</v>
      </c>
      <c r="P30" s="240">
        <v>0</v>
      </c>
      <c r="Q30" s="240">
        <v>0</v>
      </c>
      <c r="R30" s="240">
        <v>46505</v>
      </c>
      <c r="S30" s="240">
        <v>0</v>
      </c>
      <c r="T30" s="245" t="s">
        <v>12</v>
      </c>
      <c r="U30" s="245" t="s">
        <v>316</v>
      </c>
      <c r="V30" s="245" t="s">
        <v>316</v>
      </c>
      <c r="W30" s="245" t="s">
        <v>2115</v>
      </c>
      <c r="X30" s="245" t="s">
        <v>12</v>
      </c>
      <c r="Y30" s="245" t="s">
        <v>375</v>
      </c>
      <c r="Z30" s="245" t="s">
        <v>320</v>
      </c>
      <c r="AA30" s="247">
        <v>95826</v>
      </c>
      <c r="AB30" s="245" t="s">
        <v>364</v>
      </c>
      <c r="AC30" s="245" t="s">
        <v>241</v>
      </c>
      <c r="AD30" s="245" t="s">
        <v>366</v>
      </c>
      <c r="AE30" s="245" t="s">
        <v>12</v>
      </c>
    </row>
    <row r="31" spans="2:31" x14ac:dyDescent="0.35">
      <c r="B31" s="244">
        <v>100127</v>
      </c>
      <c r="C31" s="245" t="s">
        <v>376</v>
      </c>
      <c r="D31" s="244">
        <v>2012</v>
      </c>
      <c r="E31" s="245" t="s">
        <v>12</v>
      </c>
      <c r="F31" s="240">
        <v>603597.54093280004</v>
      </c>
      <c r="G31" s="240" t="s">
        <v>1755</v>
      </c>
      <c r="H31" s="240" t="s">
        <v>12</v>
      </c>
      <c r="I31" s="240">
        <v>603597.54093280004</v>
      </c>
      <c r="J31" s="240">
        <v>0</v>
      </c>
      <c r="K31" s="240">
        <v>0</v>
      </c>
      <c r="L31" s="240">
        <v>0</v>
      </c>
      <c r="M31" s="240">
        <v>0</v>
      </c>
      <c r="N31" s="240" t="s">
        <v>12</v>
      </c>
      <c r="O31" s="240">
        <v>603597.54093280004</v>
      </c>
      <c r="P31" s="240">
        <v>0</v>
      </c>
      <c r="Q31" s="240">
        <v>0</v>
      </c>
      <c r="R31" s="240">
        <v>603598</v>
      </c>
      <c r="S31" s="240">
        <v>0</v>
      </c>
      <c r="T31" s="245" t="s">
        <v>12</v>
      </c>
      <c r="U31" s="245" t="s">
        <v>316</v>
      </c>
      <c r="V31" s="245" t="s">
        <v>316</v>
      </c>
      <c r="W31" s="245" t="s">
        <v>2115</v>
      </c>
      <c r="X31" s="245" t="s">
        <v>12</v>
      </c>
      <c r="Y31" s="245" t="s">
        <v>377</v>
      </c>
      <c r="Z31" s="245" t="s">
        <v>320</v>
      </c>
      <c r="AA31" s="247">
        <v>90744</v>
      </c>
      <c r="AB31" s="245" t="s">
        <v>364</v>
      </c>
      <c r="AC31" s="245" t="s">
        <v>365</v>
      </c>
      <c r="AD31" s="245" t="s">
        <v>366</v>
      </c>
      <c r="AE31" s="245" t="s">
        <v>12</v>
      </c>
    </row>
    <row r="32" spans="2:31" x14ac:dyDescent="0.35">
      <c r="B32" s="244">
        <v>3022</v>
      </c>
      <c r="C32" s="245" t="s">
        <v>378</v>
      </c>
      <c r="D32" s="244">
        <v>2012</v>
      </c>
      <c r="E32" s="245" t="s">
        <v>12</v>
      </c>
      <c r="F32" s="240">
        <v>0</v>
      </c>
      <c r="G32" s="240" t="s">
        <v>1755</v>
      </c>
      <c r="H32" s="240" t="s">
        <v>12</v>
      </c>
      <c r="I32" s="240">
        <v>0</v>
      </c>
      <c r="J32" s="240">
        <v>0</v>
      </c>
      <c r="K32" s="240">
        <v>0</v>
      </c>
      <c r="L32" s="240">
        <v>0</v>
      </c>
      <c r="M32" s="240">
        <v>0</v>
      </c>
      <c r="N32" s="240" t="s">
        <v>12</v>
      </c>
      <c r="O32" s="240">
        <v>0</v>
      </c>
      <c r="P32" s="240">
        <v>0</v>
      </c>
      <c r="Q32" s="240">
        <v>0</v>
      </c>
      <c r="R32" s="240">
        <v>0</v>
      </c>
      <c r="S32" s="240">
        <v>0</v>
      </c>
      <c r="T32" s="245" t="s">
        <v>12</v>
      </c>
      <c r="U32" s="245" t="s">
        <v>317</v>
      </c>
      <c r="V32" s="245" t="s">
        <v>317</v>
      </c>
      <c r="W32" s="245" t="s">
        <v>12</v>
      </c>
      <c r="X32" s="245" t="s">
        <v>12</v>
      </c>
      <c r="Y32" s="245" t="s">
        <v>379</v>
      </c>
      <c r="Z32" s="245" t="s">
        <v>320</v>
      </c>
      <c r="AA32" s="247">
        <v>94501</v>
      </c>
      <c r="AB32" s="245" t="s">
        <v>321</v>
      </c>
      <c r="AC32" s="245" t="s">
        <v>322</v>
      </c>
      <c r="AD32" s="245" t="s">
        <v>323</v>
      </c>
      <c r="AE32" s="245" t="s">
        <v>12</v>
      </c>
    </row>
    <row r="33" spans="2:31" x14ac:dyDescent="0.35">
      <c r="B33" s="244">
        <v>101433</v>
      </c>
      <c r="C33" s="245" t="s">
        <v>380</v>
      </c>
      <c r="D33" s="244">
        <v>2012</v>
      </c>
      <c r="E33" s="245" t="s">
        <v>12</v>
      </c>
      <c r="F33" s="240">
        <v>45677.4</v>
      </c>
      <c r="G33" s="240" t="s">
        <v>1755</v>
      </c>
      <c r="H33" s="240" t="s">
        <v>12</v>
      </c>
      <c r="I33" s="240">
        <v>45677.4</v>
      </c>
      <c r="J33" s="240">
        <v>0</v>
      </c>
      <c r="K33" s="240">
        <v>0</v>
      </c>
      <c r="L33" s="240">
        <v>0</v>
      </c>
      <c r="M33" s="240">
        <v>0</v>
      </c>
      <c r="N33" s="240" t="s">
        <v>12</v>
      </c>
      <c r="O33" s="240">
        <v>45677.4</v>
      </c>
      <c r="P33" s="240">
        <v>0</v>
      </c>
      <c r="Q33" s="240">
        <v>0</v>
      </c>
      <c r="R33" s="240">
        <v>45677</v>
      </c>
      <c r="S33" s="240">
        <v>0</v>
      </c>
      <c r="T33" s="245" t="s">
        <v>12</v>
      </c>
      <c r="U33" s="245" t="s">
        <v>316</v>
      </c>
      <c r="V33" s="245" t="s">
        <v>317</v>
      </c>
      <c r="W33" s="245" t="s">
        <v>430</v>
      </c>
      <c r="X33" s="245" t="s">
        <v>12</v>
      </c>
      <c r="Y33" s="245" t="s">
        <v>382</v>
      </c>
      <c r="Z33" s="245" t="s">
        <v>320</v>
      </c>
      <c r="AA33" s="247">
        <v>93657</v>
      </c>
      <c r="AB33" s="245" t="s">
        <v>411</v>
      </c>
      <c r="AC33" s="245" t="s">
        <v>201</v>
      </c>
      <c r="AD33" s="245" t="s">
        <v>458</v>
      </c>
      <c r="AE33" s="245" t="s">
        <v>12</v>
      </c>
    </row>
    <row r="34" spans="2:31" x14ac:dyDescent="0.35">
      <c r="B34" s="244">
        <v>104345</v>
      </c>
      <c r="C34" s="245" t="s">
        <v>2042</v>
      </c>
      <c r="D34" s="244">
        <v>2012</v>
      </c>
      <c r="E34" s="245" t="s">
        <v>12</v>
      </c>
      <c r="F34" s="240">
        <v>22471</v>
      </c>
      <c r="G34" s="240" t="s">
        <v>1865</v>
      </c>
      <c r="H34" s="240" t="s">
        <v>12</v>
      </c>
      <c r="I34" s="240">
        <v>22470.84</v>
      </c>
      <c r="J34" s="240">
        <v>0</v>
      </c>
      <c r="K34" s="240">
        <v>0</v>
      </c>
      <c r="L34" s="240">
        <v>0</v>
      </c>
      <c r="M34" s="240">
        <v>0</v>
      </c>
      <c r="N34" s="240" t="s">
        <v>12</v>
      </c>
      <c r="O34" s="240">
        <v>22470.84</v>
      </c>
      <c r="P34" s="240">
        <v>0</v>
      </c>
      <c r="Q34" s="240">
        <v>0</v>
      </c>
      <c r="R34" s="240">
        <v>22471</v>
      </c>
      <c r="S34" s="240">
        <v>0</v>
      </c>
      <c r="T34" s="245" t="s">
        <v>12</v>
      </c>
      <c r="U34" s="245" t="s">
        <v>1866</v>
      </c>
      <c r="V34" s="245" t="s">
        <v>317</v>
      </c>
      <c r="W34" s="245" t="s">
        <v>2188</v>
      </c>
      <c r="X34" s="245" t="s">
        <v>12</v>
      </c>
      <c r="Y34" s="245" t="s">
        <v>325</v>
      </c>
      <c r="Z34" s="245" t="s">
        <v>320</v>
      </c>
      <c r="AA34" s="247">
        <v>92879</v>
      </c>
      <c r="AB34" s="245" t="s">
        <v>384</v>
      </c>
      <c r="AC34" s="245" t="s">
        <v>201</v>
      </c>
      <c r="AD34" s="245" t="s">
        <v>327</v>
      </c>
      <c r="AE34" s="245" t="s">
        <v>12</v>
      </c>
    </row>
    <row r="35" spans="2:31" x14ac:dyDescent="0.35">
      <c r="B35" s="244">
        <v>101231</v>
      </c>
      <c r="C35" s="245" t="s">
        <v>1968</v>
      </c>
      <c r="D35" s="244">
        <v>2012</v>
      </c>
      <c r="E35" s="245" t="s">
        <v>12</v>
      </c>
      <c r="F35" s="240">
        <v>135656.5</v>
      </c>
      <c r="G35" s="240" t="s">
        <v>1755</v>
      </c>
      <c r="H35" s="240" t="s">
        <v>12</v>
      </c>
      <c r="I35" s="240">
        <v>135656.5</v>
      </c>
      <c r="J35" s="240">
        <v>0</v>
      </c>
      <c r="K35" s="240">
        <v>0</v>
      </c>
      <c r="L35" s="240">
        <v>0</v>
      </c>
      <c r="M35" s="240">
        <v>0</v>
      </c>
      <c r="N35" s="240" t="s">
        <v>12</v>
      </c>
      <c r="O35" s="240">
        <v>135656.5</v>
      </c>
      <c r="P35" s="240">
        <v>0</v>
      </c>
      <c r="Q35" s="240">
        <v>0</v>
      </c>
      <c r="R35" s="240">
        <v>135657</v>
      </c>
      <c r="S35" s="240">
        <v>0</v>
      </c>
      <c r="T35" s="245" t="s">
        <v>12</v>
      </c>
      <c r="U35" s="245" t="s">
        <v>480</v>
      </c>
      <c r="V35" s="245" t="s">
        <v>316</v>
      </c>
      <c r="W35" s="245" t="s">
        <v>2118</v>
      </c>
      <c r="X35" s="245" t="s">
        <v>12</v>
      </c>
      <c r="Y35" s="245" t="s">
        <v>346</v>
      </c>
      <c r="Z35" s="245" t="s">
        <v>320</v>
      </c>
      <c r="AA35" s="247">
        <v>93308</v>
      </c>
      <c r="AB35" s="245" t="s">
        <v>352</v>
      </c>
      <c r="AC35" s="245" t="s">
        <v>343</v>
      </c>
      <c r="AD35" s="245" t="s">
        <v>344</v>
      </c>
      <c r="AE35" s="245" t="s">
        <v>12</v>
      </c>
    </row>
    <row r="36" spans="2:31" x14ac:dyDescent="0.35">
      <c r="B36" s="244">
        <v>104406</v>
      </c>
      <c r="C36" s="245" t="s">
        <v>387</v>
      </c>
      <c r="D36" s="244">
        <v>2012</v>
      </c>
      <c r="E36" s="245" t="s">
        <v>12</v>
      </c>
      <c r="F36" s="240">
        <v>10506.4</v>
      </c>
      <c r="G36" s="240" t="s">
        <v>1755</v>
      </c>
      <c r="H36" s="240" t="s">
        <v>12</v>
      </c>
      <c r="I36" s="240">
        <v>10506.4</v>
      </c>
      <c r="J36" s="240">
        <v>0</v>
      </c>
      <c r="K36" s="240">
        <v>0</v>
      </c>
      <c r="L36" s="240">
        <v>0</v>
      </c>
      <c r="M36" s="240">
        <v>0</v>
      </c>
      <c r="N36" s="240" t="s">
        <v>12</v>
      </c>
      <c r="O36" s="240">
        <v>0</v>
      </c>
      <c r="P36" s="240">
        <v>0</v>
      </c>
      <c r="Q36" s="240">
        <v>0</v>
      </c>
      <c r="R36" s="240">
        <v>0</v>
      </c>
      <c r="S36" s="240">
        <v>10506.4</v>
      </c>
      <c r="T36" s="245" t="s">
        <v>12</v>
      </c>
      <c r="U36" s="245" t="s">
        <v>317</v>
      </c>
      <c r="V36" s="245" t="s">
        <v>317</v>
      </c>
      <c r="W36" s="245" t="s">
        <v>12</v>
      </c>
      <c r="X36" s="245" t="s">
        <v>12</v>
      </c>
      <c r="Y36" s="245" t="s">
        <v>386</v>
      </c>
      <c r="Z36" s="245" t="s">
        <v>320</v>
      </c>
      <c r="AA36" s="247">
        <v>92612</v>
      </c>
      <c r="AB36" s="245" t="s">
        <v>388</v>
      </c>
      <c r="AC36" s="245" t="s">
        <v>201</v>
      </c>
      <c r="AD36" s="245" t="s">
        <v>327</v>
      </c>
      <c r="AE36" s="245" t="s">
        <v>12</v>
      </c>
    </row>
    <row r="37" spans="2:31" x14ac:dyDescent="0.35">
      <c r="B37" s="244">
        <v>100884</v>
      </c>
      <c r="C37" s="245" t="s">
        <v>1756</v>
      </c>
      <c r="D37" s="244">
        <v>2012</v>
      </c>
      <c r="E37" s="245" t="s">
        <v>12</v>
      </c>
      <c r="F37" s="240">
        <v>0</v>
      </c>
      <c r="G37" s="240" t="s">
        <v>1755</v>
      </c>
      <c r="H37" s="240" t="s">
        <v>12</v>
      </c>
      <c r="I37" s="240">
        <v>0</v>
      </c>
      <c r="J37" s="240">
        <v>0</v>
      </c>
      <c r="K37" s="240">
        <v>0</v>
      </c>
      <c r="L37" s="240">
        <v>0</v>
      </c>
      <c r="M37" s="240">
        <v>0</v>
      </c>
      <c r="N37" s="240" t="s">
        <v>12</v>
      </c>
      <c r="O37" s="240">
        <v>0</v>
      </c>
      <c r="P37" s="240">
        <v>0</v>
      </c>
      <c r="Q37" s="240">
        <v>0</v>
      </c>
      <c r="R37" s="240">
        <v>0</v>
      </c>
      <c r="S37" s="240">
        <v>0</v>
      </c>
      <c r="T37" s="245" t="s">
        <v>12</v>
      </c>
      <c r="U37" s="245" t="s">
        <v>316</v>
      </c>
      <c r="V37" s="245" t="s">
        <v>317</v>
      </c>
      <c r="W37" s="245" t="s">
        <v>489</v>
      </c>
      <c r="X37" s="245" t="s">
        <v>12</v>
      </c>
      <c r="Y37" s="245" t="s">
        <v>346</v>
      </c>
      <c r="Z37" s="245" t="s">
        <v>320</v>
      </c>
      <c r="AA37" s="247">
        <v>93308</v>
      </c>
      <c r="AB37" s="245" t="s">
        <v>391</v>
      </c>
      <c r="AC37" s="245" t="s">
        <v>201</v>
      </c>
      <c r="AD37" s="245" t="s">
        <v>392</v>
      </c>
      <c r="AE37" s="245" t="s">
        <v>12</v>
      </c>
    </row>
    <row r="38" spans="2:31" x14ac:dyDescent="0.35">
      <c r="B38" s="244">
        <v>101237</v>
      </c>
      <c r="C38" s="245" t="s">
        <v>389</v>
      </c>
      <c r="D38" s="244">
        <v>2012</v>
      </c>
      <c r="E38" s="245" t="s">
        <v>12</v>
      </c>
      <c r="F38" s="240">
        <v>818333.81999999902</v>
      </c>
      <c r="G38" s="240" t="s">
        <v>1755</v>
      </c>
      <c r="H38" s="240" t="s">
        <v>12</v>
      </c>
      <c r="I38" s="240">
        <v>171038.829999999</v>
      </c>
      <c r="J38" s="240">
        <v>0</v>
      </c>
      <c r="K38" s="240">
        <v>633762.7916</v>
      </c>
      <c r="L38" s="240">
        <v>13532.198399999999</v>
      </c>
      <c r="M38" s="240">
        <v>0</v>
      </c>
      <c r="N38" s="240" t="s">
        <v>12</v>
      </c>
      <c r="O38" s="240">
        <v>170649.030016</v>
      </c>
      <c r="P38" s="240">
        <v>633762.7916</v>
      </c>
      <c r="Q38" s="240">
        <v>0</v>
      </c>
      <c r="R38" s="240">
        <v>804412</v>
      </c>
      <c r="S38" s="240">
        <v>13921.998384</v>
      </c>
      <c r="T38" s="245" t="s">
        <v>12</v>
      </c>
      <c r="U38" s="245" t="s">
        <v>316</v>
      </c>
      <c r="V38" s="245" t="s">
        <v>316</v>
      </c>
      <c r="W38" s="245" t="s">
        <v>489</v>
      </c>
      <c r="X38" s="245" t="s">
        <v>12</v>
      </c>
      <c r="Y38" s="245" t="s">
        <v>346</v>
      </c>
      <c r="Z38" s="245" t="s">
        <v>320</v>
      </c>
      <c r="AA38" s="247">
        <v>93308</v>
      </c>
      <c r="AB38" s="245" t="s">
        <v>391</v>
      </c>
      <c r="AC38" s="245" t="s">
        <v>2189</v>
      </c>
      <c r="AD38" s="245" t="s">
        <v>2190</v>
      </c>
      <c r="AE38" s="245" t="s">
        <v>12</v>
      </c>
    </row>
    <row r="39" spans="2:31" x14ac:dyDescent="0.35">
      <c r="B39" s="244">
        <v>104027</v>
      </c>
      <c r="C39" s="245" t="s">
        <v>402</v>
      </c>
      <c r="D39" s="244">
        <v>2012</v>
      </c>
      <c r="E39" s="245" t="s">
        <v>12</v>
      </c>
      <c r="F39" s="240">
        <v>32067.82</v>
      </c>
      <c r="G39" s="240" t="s">
        <v>1755</v>
      </c>
      <c r="H39" s="240" t="s">
        <v>12</v>
      </c>
      <c r="I39" s="240">
        <v>160.819999999999</v>
      </c>
      <c r="J39" s="240">
        <v>31907</v>
      </c>
      <c r="K39" s="240">
        <v>0</v>
      </c>
      <c r="L39" s="240">
        <v>0</v>
      </c>
      <c r="M39" s="240">
        <v>0</v>
      </c>
      <c r="N39" s="240" t="s">
        <v>12</v>
      </c>
      <c r="O39" s="240">
        <v>0</v>
      </c>
      <c r="P39" s="240">
        <v>0</v>
      </c>
      <c r="Q39" s="240">
        <v>0</v>
      </c>
      <c r="R39" s="240">
        <v>0</v>
      </c>
      <c r="S39" s="240">
        <v>32067.82</v>
      </c>
      <c r="T39" s="245" t="s">
        <v>12</v>
      </c>
      <c r="U39" s="245" t="s">
        <v>316</v>
      </c>
      <c r="V39" s="245" t="s">
        <v>317</v>
      </c>
      <c r="W39" s="245" t="s">
        <v>467</v>
      </c>
      <c r="X39" s="245" t="s">
        <v>12</v>
      </c>
      <c r="Y39" s="245" t="s">
        <v>403</v>
      </c>
      <c r="Z39" s="245" t="s">
        <v>320</v>
      </c>
      <c r="AA39" s="247">
        <v>91384</v>
      </c>
      <c r="AB39" s="245" t="s">
        <v>411</v>
      </c>
      <c r="AC39" s="245" t="s">
        <v>201</v>
      </c>
      <c r="AD39" s="245" t="s">
        <v>354</v>
      </c>
      <c r="AE39" s="245" t="s">
        <v>12</v>
      </c>
    </row>
    <row r="40" spans="2:31" x14ac:dyDescent="0.35">
      <c r="B40" s="244">
        <v>101748</v>
      </c>
      <c r="C40" s="245" t="s">
        <v>409</v>
      </c>
      <c r="D40" s="244">
        <v>2012</v>
      </c>
      <c r="E40" s="245" t="s">
        <v>12</v>
      </c>
      <c r="F40" s="240">
        <v>16637.4199999999</v>
      </c>
      <c r="G40" s="240" t="s">
        <v>1755</v>
      </c>
      <c r="H40" s="240" t="s">
        <v>12</v>
      </c>
      <c r="I40" s="240">
        <v>84.42</v>
      </c>
      <c r="J40" s="240">
        <v>16553</v>
      </c>
      <c r="K40" s="240">
        <v>0</v>
      </c>
      <c r="L40" s="240">
        <v>0</v>
      </c>
      <c r="M40" s="240">
        <v>0</v>
      </c>
      <c r="N40" s="240" t="s">
        <v>12</v>
      </c>
      <c r="O40" s="240">
        <v>0</v>
      </c>
      <c r="P40" s="240">
        <v>0</v>
      </c>
      <c r="Q40" s="240">
        <v>0</v>
      </c>
      <c r="R40" s="240">
        <v>0</v>
      </c>
      <c r="S40" s="240">
        <v>16637.4199999999</v>
      </c>
      <c r="T40" s="245" t="s">
        <v>12</v>
      </c>
      <c r="U40" s="245" t="s">
        <v>317</v>
      </c>
      <c r="V40" s="245" t="s">
        <v>317</v>
      </c>
      <c r="W40" s="245" t="s">
        <v>12</v>
      </c>
      <c r="X40" s="245" t="s">
        <v>12</v>
      </c>
      <c r="Y40" s="245" t="s">
        <v>410</v>
      </c>
      <c r="Z40" s="245" t="s">
        <v>320</v>
      </c>
      <c r="AA40" s="247">
        <v>94565</v>
      </c>
      <c r="AB40" s="245" t="s">
        <v>411</v>
      </c>
      <c r="AC40" s="245" t="s">
        <v>201</v>
      </c>
      <c r="AD40" s="245" t="s">
        <v>354</v>
      </c>
      <c r="AE40" s="245" t="s">
        <v>12</v>
      </c>
    </row>
    <row r="41" spans="2:31" x14ac:dyDescent="0.35">
      <c r="B41" s="244">
        <v>101657</v>
      </c>
      <c r="C41" s="245" t="s">
        <v>2191</v>
      </c>
      <c r="D41" s="244">
        <v>2012</v>
      </c>
      <c r="E41" s="245" t="s">
        <v>12</v>
      </c>
      <c r="F41" s="240">
        <v>51076.169999999896</v>
      </c>
      <c r="G41" s="240" t="s">
        <v>1755</v>
      </c>
      <c r="H41" s="240" t="s">
        <v>12</v>
      </c>
      <c r="I41" s="240">
        <v>258.17</v>
      </c>
      <c r="J41" s="240">
        <v>50818</v>
      </c>
      <c r="K41" s="240">
        <v>0</v>
      </c>
      <c r="L41" s="240">
        <v>0</v>
      </c>
      <c r="M41" s="240">
        <v>0</v>
      </c>
      <c r="N41" s="240" t="s">
        <v>12</v>
      </c>
      <c r="O41" s="240">
        <v>0</v>
      </c>
      <c r="P41" s="240">
        <v>0</v>
      </c>
      <c r="Q41" s="240">
        <v>0</v>
      </c>
      <c r="R41" s="240">
        <v>0</v>
      </c>
      <c r="S41" s="240">
        <v>51076.169999999896</v>
      </c>
      <c r="T41" s="245" t="s">
        <v>12</v>
      </c>
      <c r="U41" s="245" t="s">
        <v>316</v>
      </c>
      <c r="V41" s="245" t="s">
        <v>317</v>
      </c>
      <c r="W41" s="245" t="s">
        <v>467</v>
      </c>
      <c r="X41" s="245" t="s">
        <v>12</v>
      </c>
      <c r="Y41" s="245" t="s">
        <v>408</v>
      </c>
      <c r="Z41" s="245" t="s">
        <v>320</v>
      </c>
      <c r="AA41" s="247">
        <v>94019</v>
      </c>
      <c r="AB41" s="245" t="s">
        <v>411</v>
      </c>
      <c r="AC41" s="245" t="s">
        <v>201</v>
      </c>
      <c r="AD41" s="245" t="s">
        <v>354</v>
      </c>
      <c r="AE41" s="245" t="s">
        <v>12</v>
      </c>
    </row>
    <row r="42" spans="2:31" x14ac:dyDescent="0.35">
      <c r="B42" s="244">
        <v>101656</v>
      </c>
      <c r="C42" s="245" t="s">
        <v>414</v>
      </c>
      <c r="D42" s="244">
        <v>2012</v>
      </c>
      <c r="E42" s="245" t="s">
        <v>12</v>
      </c>
      <c r="F42" s="240">
        <v>12013.28</v>
      </c>
      <c r="G42" s="240" t="s">
        <v>1755</v>
      </c>
      <c r="H42" s="240" t="s">
        <v>12</v>
      </c>
      <c r="I42" s="240">
        <v>61.28</v>
      </c>
      <c r="J42" s="240">
        <v>11952</v>
      </c>
      <c r="K42" s="240">
        <v>0</v>
      </c>
      <c r="L42" s="240">
        <v>0</v>
      </c>
      <c r="M42" s="240">
        <v>0</v>
      </c>
      <c r="N42" s="240" t="s">
        <v>12</v>
      </c>
      <c r="O42" s="240">
        <v>0</v>
      </c>
      <c r="P42" s="240">
        <v>0</v>
      </c>
      <c r="Q42" s="240">
        <v>0</v>
      </c>
      <c r="R42" s="240">
        <v>0</v>
      </c>
      <c r="S42" s="240">
        <v>12013.28</v>
      </c>
      <c r="T42" s="245" t="s">
        <v>12</v>
      </c>
      <c r="U42" s="245" t="s">
        <v>317</v>
      </c>
      <c r="V42" s="245" t="s">
        <v>317</v>
      </c>
      <c r="W42" s="245" t="s">
        <v>12</v>
      </c>
      <c r="X42" s="245" t="s">
        <v>12</v>
      </c>
      <c r="Y42" s="245" t="s">
        <v>415</v>
      </c>
      <c r="Z42" s="245" t="s">
        <v>320</v>
      </c>
      <c r="AA42" s="247">
        <v>95076</v>
      </c>
      <c r="AB42" s="245" t="s">
        <v>411</v>
      </c>
      <c r="AC42" s="245" t="s">
        <v>201</v>
      </c>
      <c r="AD42" s="245" t="s">
        <v>354</v>
      </c>
      <c r="AE42" s="245" t="s">
        <v>12</v>
      </c>
    </row>
    <row r="43" spans="2:31" x14ac:dyDescent="0.35">
      <c r="B43" s="244">
        <v>104544</v>
      </c>
      <c r="C43" s="245" t="s">
        <v>421</v>
      </c>
      <c r="D43" s="244">
        <v>2012</v>
      </c>
      <c r="E43" s="245" t="s">
        <v>12</v>
      </c>
      <c r="F43" s="240">
        <v>182059.82980544001</v>
      </c>
      <c r="G43" s="240" t="s">
        <v>1755</v>
      </c>
      <c r="H43" s="240" t="s">
        <v>12</v>
      </c>
      <c r="I43" s="240">
        <v>0</v>
      </c>
      <c r="J43" s="240">
        <v>0</v>
      </c>
      <c r="K43" s="240">
        <v>182059.82980544001</v>
      </c>
      <c r="L43" s="240">
        <v>0</v>
      </c>
      <c r="M43" s="240">
        <v>0</v>
      </c>
      <c r="N43" s="240" t="s">
        <v>12</v>
      </c>
      <c r="O43" s="240">
        <v>0</v>
      </c>
      <c r="P43" s="240">
        <v>182059.82980544001</v>
      </c>
      <c r="Q43" s="240">
        <v>0</v>
      </c>
      <c r="R43" s="240">
        <v>182059.82980544001</v>
      </c>
      <c r="S43" s="240">
        <v>0</v>
      </c>
      <c r="T43" s="245" t="s">
        <v>12</v>
      </c>
      <c r="U43" s="245" t="s">
        <v>2049</v>
      </c>
      <c r="V43" s="245" t="s">
        <v>317</v>
      </c>
      <c r="W43" s="245" t="s">
        <v>363</v>
      </c>
      <c r="X43" s="245" t="s">
        <v>12</v>
      </c>
      <c r="Y43" s="245" t="s">
        <v>422</v>
      </c>
      <c r="Z43" s="245" t="s">
        <v>420</v>
      </c>
      <c r="AA43" s="247">
        <v>19406</v>
      </c>
      <c r="AB43" s="245" t="s">
        <v>423</v>
      </c>
      <c r="AC43" s="245" t="s">
        <v>424</v>
      </c>
      <c r="AD43" s="245" t="s">
        <v>425</v>
      </c>
      <c r="AE43" s="245" t="s">
        <v>12</v>
      </c>
    </row>
    <row r="44" spans="2:31" x14ac:dyDescent="0.35">
      <c r="B44" s="244">
        <v>101179</v>
      </c>
      <c r="C44" s="245" t="s">
        <v>426</v>
      </c>
      <c r="D44" s="244">
        <v>2012</v>
      </c>
      <c r="E44" s="245" t="s">
        <v>12</v>
      </c>
      <c r="F44" s="240">
        <v>23210.880000000001</v>
      </c>
      <c r="G44" s="240" t="s">
        <v>1755</v>
      </c>
      <c r="H44" s="240" t="s">
        <v>12</v>
      </c>
      <c r="I44" s="240">
        <v>23210.880000000001</v>
      </c>
      <c r="J44" s="240">
        <v>0</v>
      </c>
      <c r="K44" s="240">
        <v>0</v>
      </c>
      <c r="L44" s="240">
        <v>0</v>
      </c>
      <c r="M44" s="240">
        <v>0</v>
      </c>
      <c r="N44" s="240" t="s">
        <v>12</v>
      </c>
      <c r="O44" s="240">
        <v>23210.880000000001</v>
      </c>
      <c r="P44" s="240">
        <v>0</v>
      </c>
      <c r="Q44" s="240">
        <v>0</v>
      </c>
      <c r="R44" s="240">
        <v>23211</v>
      </c>
      <c r="S44" s="240">
        <v>0</v>
      </c>
      <c r="T44" s="245" t="s">
        <v>12</v>
      </c>
      <c r="U44" s="245" t="s">
        <v>316</v>
      </c>
      <c r="V44" s="245" t="s">
        <v>317</v>
      </c>
      <c r="W44" s="245" t="s">
        <v>2115</v>
      </c>
      <c r="X44" s="245" t="s">
        <v>12</v>
      </c>
      <c r="Y44" s="245" t="s">
        <v>427</v>
      </c>
      <c r="Z44" s="245" t="s">
        <v>320</v>
      </c>
      <c r="AA44" s="247">
        <v>91320</v>
      </c>
      <c r="AB44" s="245" t="s">
        <v>428</v>
      </c>
      <c r="AC44" s="245" t="s">
        <v>201</v>
      </c>
      <c r="AD44" s="245" t="s">
        <v>327</v>
      </c>
      <c r="AE44" s="245" t="s">
        <v>12</v>
      </c>
    </row>
    <row r="45" spans="2:31" x14ac:dyDescent="0.35">
      <c r="B45" s="244">
        <v>101666</v>
      </c>
      <c r="C45" s="245" t="s">
        <v>429</v>
      </c>
      <c r="D45" s="244">
        <v>2012</v>
      </c>
      <c r="E45" s="245" t="s">
        <v>12</v>
      </c>
      <c r="F45" s="240">
        <v>89233.279999999897</v>
      </c>
      <c r="G45" s="240" t="s">
        <v>1755</v>
      </c>
      <c r="H45" s="240" t="s">
        <v>12</v>
      </c>
      <c r="I45" s="240">
        <v>3516.28</v>
      </c>
      <c r="J45" s="240">
        <v>85717</v>
      </c>
      <c r="K45" s="240">
        <v>0</v>
      </c>
      <c r="L45" s="240">
        <v>0</v>
      </c>
      <c r="M45" s="240">
        <v>0</v>
      </c>
      <c r="N45" s="240" t="s">
        <v>12</v>
      </c>
      <c r="O45" s="240">
        <v>0</v>
      </c>
      <c r="P45" s="240">
        <v>0</v>
      </c>
      <c r="Q45" s="240">
        <v>0</v>
      </c>
      <c r="R45" s="240">
        <v>0</v>
      </c>
      <c r="S45" s="240">
        <v>89233.279999999897</v>
      </c>
      <c r="T45" s="245" t="s">
        <v>12</v>
      </c>
      <c r="U45" s="245" t="s">
        <v>316</v>
      </c>
      <c r="V45" s="245" t="s">
        <v>317</v>
      </c>
      <c r="W45" s="245" t="s">
        <v>2115</v>
      </c>
      <c r="X45" s="245" t="s">
        <v>12</v>
      </c>
      <c r="Y45" s="245" t="s">
        <v>431</v>
      </c>
      <c r="Z45" s="245" t="s">
        <v>320</v>
      </c>
      <c r="AA45" s="247">
        <v>93610</v>
      </c>
      <c r="AB45" s="245" t="s">
        <v>411</v>
      </c>
      <c r="AC45" s="245" t="s">
        <v>201</v>
      </c>
      <c r="AD45" s="245" t="s">
        <v>354</v>
      </c>
      <c r="AE45" s="245" t="s">
        <v>12</v>
      </c>
    </row>
    <row r="46" spans="2:31" x14ac:dyDescent="0.35">
      <c r="B46" s="244">
        <v>100943</v>
      </c>
      <c r="C46" s="245" t="s">
        <v>2192</v>
      </c>
      <c r="D46" s="244">
        <v>2012</v>
      </c>
      <c r="E46" s="245" t="s">
        <v>12</v>
      </c>
      <c r="F46" s="240">
        <v>17212.290497400001</v>
      </c>
      <c r="G46" s="240" t="s">
        <v>1755</v>
      </c>
      <c r="H46" s="240" t="s">
        <v>12</v>
      </c>
      <c r="I46" s="240">
        <v>14603.0904974</v>
      </c>
      <c r="J46" s="240">
        <v>2609.1999999999898</v>
      </c>
      <c r="K46" s="240">
        <v>0</v>
      </c>
      <c r="L46" s="240">
        <v>0</v>
      </c>
      <c r="M46" s="240">
        <v>0</v>
      </c>
      <c r="N46" s="240" t="s">
        <v>12</v>
      </c>
      <c r="O46" s="240">
        <v>14603.0904974</v>
      </c>
      <c r="P46" s="240">
        <v>0</v>
      </c>
      <c r="Q46" s="240">
        <v>0</v>
      </c>
      <c r="R46" s="240">
        <v>14603</v>
      </c>
      <c r="S46" s="240">
        <v>2609.1999999999898</v>
      </c>
      <c r="T46" s="245" t="s">
        <v>12</v>
      </c>
      <c r="U46" s="245" t="s">
        <v>316</v>
      </c>
      <c r="V46" s="245" t="s">
        <v>317</v>
      </c>
      <c r="W46" s="245" t="s">
        <v>363</v>
      </c>
      <c r="X46" s="245" t="s">
        <v>12</v>
      </c>
      <c r="Y46" s="245" t="s">
        <v>436</v>
      </c>
      <c r="Z46" s="245" t="s">
        <v>320</v>
      </c>
      <c r="AA46" s="247">
        <v>94534</v>
      </c>
      <c r="AB46" s="245" t="s">
        <v>437</v>
      </c>
      <c r="AC46" s="245" t="s">
        <v>201</v>
      </c>
      <c r="AD46" s="245" t="s">
        <v>327</v>
      </c>
      <c r="AE46" s="245" t="s">
        <v>12</v>
      </c>
    </row>
    <row r="47" spans="2:31" x14ac:dyDescent="0.35">
      <c r="B47" s="244">
        <v>101473</v>
      </c>
      <c r="C47" s="245" t="s">
        <v>2193</v>
      </c>
      <c r="D47" s="244">
        <v>2012</v>
      </c>
      <c r="E47" s="245" t="s">
        <v>12</v>
      </c>
      <c r="F47" s="240">
        <v>52749.68</v>
      </c>
      <c r="G47" s="240" t="s">
        <v>1755</v>
      </c>
      <c r="H47" s="240" t="s">
        <v>12</v>
      </c>
      <c r="I47" s="240">
        <v>46866.68</v>
      </c>
      <c r="J47" s="240">
        <v>5883</v>
      </c>
      <c r="K47" s="240">
        <v>0</v>
      </c>
      <c r="L47" s="240">
        <v>0</v>
      </c>
      <c r="M47" s="240">
        <v>0</v>
      </c>
      <c r="N47" s="240" t="s">
        <v>12</v>
      </c>
      <c r="O47" s="240">
        <v>46866.68</v>
      </c>
      <c r="P47" s="240">
        <v>0</v>
      </c>
      <c r="Q47" s="240">
        <v>0</v>
      </c>
      <c r="R47" s="240">
        <v>46867</v>
      </c>
      <c r="S47" s="240">
        <v>5883</v>
      </c>
      <c r="T47" s="245" t="s">
        <v>12</v>
      </c>
      <c r="U47" s="245" t="s">
        <v>316</v>
      </c>
      <c r="V47" s="245" t="s">
        <v>317</v>
      </c>
      <c r="W47" s="245" t="s">
        <v>2115</v>
      </c>
      <c r="X47" s="245" t="s">
        <v>12</v>
      </c>
      <c r="Y47" s="245" t="s">
        <v>440</v>
      </c>
      <c r="Z47" s="245" t="s">
        <v>320</v>
      </c>
      <c r="AA47" s="247">
        <v>91406</v>
      </c>
      <c r="AB47" s="245" t="s">
        <v>437</v>
      </c>
      <c r="AC47" s="245" t="s">
        <v>201</v>
      </c>
      <c r="AD47" s="245" t="s">
        <v>327</v>
      </c>
      <c r="AE47" s="245" t="s">
        <v>12</v>
      </c>
    </row>
    <row r="48" spans="2:31" x14ac:dyDescent="0.35">
      <c r="B48" s="244">
        <v>104003</v>
      </c>
      <c r="C48" s="245" t="s">
        <v>447</v>
      </c>
      <c r="D48" s="244">
        <v>2012</v>
      </c>
      <c r="E48" s="245" t="s">
        <v>12</v>
      </c>
      <c r="F48" s="240">
        <v>253504.28</v>
      </c>
      <c r="G48" s="240" t="s">
        <v>1755</v>
      </c>
      <c r="H48" s="240" t="s">
        <v>12</v>
      </c>
      <c r="I48" s="240">
        <v>0</v>
      </c>
      <c r="J48" s="240">
        <v>0</v>
      </c>
      <c r="K48" s="240">
        <v>246157.6274</v>
      </c>
      <c r="L48" s="240">
        <v>7346.6526000000003</v>
      </c>
      <c r="M48" s="240">
        <v>0</v>
      </c>
      <c r="N48" s="240" t="s">
        <v>12</v>
      </c>
      <c r="O48" s="240">
        <v>0</v>
      </c>
      <c r="P48" s="240">
        <v>246157.6274</v>
      </c>
      <c r="Q48" s="240">
        <v>0</v>
      </c>
      <c r="R48" s="240">
        <v>246158</v>
      </c>
      <c r="S48" s="240">
        <v>7346.6526000000003</v>
      </c>
      <c r="T48" s="245" t="s">
        <v>12</v>
      </c>
      <c r="U48" s="245" t="s">
        <v>316</v>
      </c>
      <c r="V48" s="245" t="s">
        <v>317</v>
      </c>
      <c r="W48" s="245" t="s">
        <v>467</v>
      </c>
      <c r="X48" s="245" t="s">
        <v>12</v>
      </c>
      <c r="Y48" s="245" t="s">
        <v>448</v>
      </c>
      <c r="Z48" s="245" t="s">
        <v>449</v>
      </c>
      <c r="AA48" s="247">
        <v>63105</v>
      </c>
      <c r="AB48" s="245" t="s">
        <v>450</v>
      </c>
      <c r="AC48" s="245" t="s">
        <v>394</v>
      </c>
      <c r="AD48" s="245" t="s">
        <v>395</v>
      </c>
      <c r="AE48" s="245" t="s">
        <v>12</v>
      </c>
    </row>
    <row r="49" spans="2:31" x14ac:dyDescent="0.35">
      <c r="B49" s="244">
        <v>100234</v>
      </c>
      <c r="C49" s="245" t="s">
        <v>456</v>
      </c>
      <c r="D49" s="244">
        <v>2012</v>
      </c>
      <c r="E49" s="245" t="s">
        <v>12</v>
      </c>
      <c r="F49" s="240">
        <v>156249.168543999</v>
      </c>
      <c r="G49" s="240" t="s">
        <v>1755</v>
      </c>
      <c r="H49" s="240" t="s">
        <v>12</v>
      </c>
      <c r="I49" s="240">
        <v>156249.168543999</v>
      </c>
      <c r="J49" s="240">
        <v>0</v>
      </c>
      <c r="K49" s="240">
        <v>0</v>
      </c>
      <c r="L49" s="240">
        <v>0</v>
      </c>
      <c r="M49" s="240">
        <v>0</v>
      </c>
      <c r="N49" s="240" t="s">
        <v>12</v>
      </c>
      <c r="O49" s="240">
        <v>156249.168543999</v>
      </c>
      <c r="P49" s="240">
        <v>0</v>
      </c>
      <c r="Q49" s="240">
        <v>0</v>
      </c>
      <c r="R49" s="240">
        <v>156249</v>
      </c>
      <c r="S49" s="240">
        <v>0</v>
      </c>
      <c r="T49" s="245" t="s">
        <v>12</v>
      </c>
      <c r="U49" s="245" t="s">
        <v>316</v>
      </c>
      <c r="V49" s="245" t="s">
        <v>317</v>
      </c>
      <c r="W49" s="245" t="s">
        <v>350</v>
      </c>
      <c r="X49" s="245" t="s">
        <v>12</v>
      </c>
      <c r="Y49" s="245" t="s">
        <v>2044</v>
      </c>
      <c r="Z49" s="245" t="s">
        <v>320</v>
      </c>
      <c r="AA49" s="247">
        <v>92118</v>
      </c>
      <c r="AB49" s="245" t="s">
        <v>861</v>
      </c>
      <c r="AC49" s="245" t="s">
        <v>201</v>
      </c>
      <c r="AD49" s="245" t="s">
        <v>458</v>
      </c>
      <c r="AE49" s="245" t="s">
        <v>12</v>
      </c>
    </row>
    <row r="50" spans="2:31" x14ac:dyDescent="0.35">
      <c r="B50" s="244">
        <v>100229</v>
      </c>
      <c r="C50" s="245" t="s">
        <v>459</v>
      </c>
      <c r="D50" s="244">
        <v>2012</v>
      </c>
      <c r="E50" s="245" t="s">
        <v>12</v>
      </c>
      <c r="F50" s="240">
        <v>99533.371980800002</v>
      </c>
      <c r="G50" s="240" t="s">
        <v>1755</v>
      </c>
      <c r="H50" s="240" t="s">
        <v>12</v>
      </c>
      <c r="I50" s="240">
        <v>99533.371980800002</v>
      </c>
      <c r="J50" s="240">
        <v>0</v>
      </c>
      <c r="K50" s="240">
        <v>0</v>
      </c>
      <c r="L50" s="240">
        <v>0</v>
      </c>
      <c r="M50" s="240">
        <v>0</v>
      </c>
      <c r="N50" s="240" t="s">
        <v>12</v>
      </c>
      <c r="O50" s="240">
        <v>99533.371980800002</v>
      </c>
      <c r="P50" s="240">
        <v>0</v>
      </c>
      <c r="Q50" s="240">
        <v>0</v>
      </c>
      <c r="R50" s="240">
        <v>99533</v>
      </c>
      <c r="S50" s="240">
        <v>0</v>
      </c>
      <c r="T50" s="245" t="s">
        <v>12</v>
      </c>
      <c r="U50" s="245" t="s">
        <v>316</v>
      </c>
      <c r="V50" s="245" t="s">
        <v>317</v>
      </c>
      <c r="W50" s="245" t="s">
        <v>350</v>
      </c>
      <c r="X50" s="245" t="s">
        <v>12</v>
      </c>
      <c r="Y50" s="245" t="s">
        <v>460</v>
      </c>
      <c r="Z50" s="245" t="s">
        <v>320</v>
      </c>
      <c r="AA50" s="247">
        <v>92140</v>
      </c>
      <c r="AB50" s="245" t="s">
        <v>861</v>
      </c>
      <c r="AC50" s="245" t="s">
        <v>201</v>
      </c>
      <c r="AD50" s="245" t="s">
        <v>458</v>
      </c>
      <c r="AE50" s="245" t="s">
        <v>12</v>
      </c>
    </row>
    <row r="51" spans="2:31" x14ac:dyDescent="0.35">
      <c r="B51" s="244">
        <v>101390</v>
      </c>
      <c r="C51" s="245" t="s">
        <v>461</v>
      </c>
      <c r="D51" s="244">
        <v>2012</v>
      </c>
      <c r="E51" s="245" t="s">
        <v>12</v>
      </c>
      <c r="F51" s="240">
        <v>170801.10966720001</v>
      </c>
      <c r="G51" s="240" t="s">
        <v>1755</v>
      </c>
      <c r="H51" s="240" t="s">
        <v>12</v>
      </c>
      <c r="I51" s="240">
        <v>170801.10966720001</v>
      </c>
      <c r="J51" s="240">
        <v>0</v>
      </c>
      <c r="K51" s="240">
        <v>0</v>
      </c>
      <c r="L51" s="240">
        <v>0</v>
      </c>
      <c r="M51" s="240">
        <v>0</v>
      </c>
      <c r="N51" s="240" t="s">
        <v>12</v>
      </c>
      <c r="O51" s="240">
        <v>170801.10966720001</v>
      </c>
      <c r="P51" s="240">
        <v>0</v>
      </c>
      <c r="Q51" s="240">
        <v>0</v>
      </c>
      <c r="R51" s="240">
        <v>170801</v>
      </c>
      <c r="S51" s="240">
        <v>0</v>
      </c>
      <c r="T51" s="245" t="s">
        <v>12</v>
      </c>
      <c r="U51" s="245" t="s">
        <v>316</v>
      </c>
      <c r="V51" s="245" t="s">
        <v>317</v>
      </c>
      <c r="W51" s="245" t="s">
        <v>350</v>
      </c>
      <c r="X51" s="245" t="s">
        <v>12</v>
      </c>
      <c r="Y51" s="245" t="s">
        <v>460</v>
      </c>
      <c r="Z51" s="245" t="s">
        <v>320</v>
      </c>
      <c r="AA51" s="247">
        <v>92136</v>
      </c>
      <c r="AB51" s="245" t="s">
        <v>861</v>
      </c>
      <c r="AC51" s="245" t="s">
        <v>201</v>
      </c>
      <c r="AD51" s="245" t="s">
        <v>458</v>
      </c>
      <c r="AE51" s="245" t="s">
        <v>12</v>
      </c>
    </row>
    <row r="52" spans="2:31" x14ac:dyDescent="0.35">
      <c r="B52" s="244">
        <v>104042</v>
      </c>
      <c r="C52" s="245" t="s">
        <v>466</v>
      </c>
      <c r="D52" s="244">
        <v>2012</v>
      </c>
      <c r="E52" s="245" t="s">
        <v>12</v>
      </c>
      <c r="F52" s="240">
        <v>18186.02</v>
      </c>
      <c r="G52" s="240" t="s">
        <v>1755</v>
      </c>
      <c r="H52" s="240" t="s">
        <v>12</v>
      </c>
      <c r="I52" s="240">
        <v>0</v>
      </c>
      <c r="J52" s="240">
        <v>0</v>
      </c>
      <c r="K52" s="240">
        <v>661.88120000000004</v>
      </c>
      <c r="L52" s="240">
        <v>17524.138800000001</v>
      </c>
      <c r="M52" s="240">
        <v>0</v>
      </c>
      <c r="N52" s="240" t="s">
        <v>12</v>
      </c>
      <c r="O52" s="240">
        <v>0</v>
      </c>
      <c r="P52" s="240">
        <v>0</v>
      </c>
      <c r="Q52" s="240">
        <v>0</v>
      </c>
      <c r="R52" s="240">
        <v>0</v>
      </c>
      <c r="S52" s="240">
        <v>18186.02</v>
      </c>
      <c r="T52" s="245" t="s">
        <v>12</v>
      </c>
      <c r="U52" s="245" t="s">
        <v>317</v>
      </c>
      <c r="V52" s="245" t="s">
        <v>317</v>
      </c>
      <c r="W52" s="245" t="s">
        <v>12</v>
      </c>
      <c r="X52" s="245" t="s">
        <v>12</v>
      </c>
      <c r="Y52" s="245" t="s">
        <v>468</v>
      </c>
      <c r="Z52" s="245" t="s">
        <v>469</v>
      </c>
      <c r="AA52" s="247">
        <v>62526</v>
      </c>
      <c r="AB52" s="245" t="s">
        <v>338</v>
      </c>
      <c r="AC52" s="245" t="s">
        <v>394</v>
      </c>
      <c r="AD52" s="245" t="s">
        <v>395</v>
      </c>
      <c r="AE52" s="245" t="s">
        <v>12</v>
      </c>
    </row>
    <row r="53" spans="2:31" x14ac:dyDescent="0.35">
      <c r="B53" s="244">
        <v>104002</v>
      </c>
      <c r="C53" s="245" t="s">
        <v>2194</v>
      </c>
      <c r="D53" s="244">
        <v>2012</v>
      </c>
      <c r="E53" s="245" t="s">
        <v>12</v>
      </c>
      <c r="F53" s="240">
        <v>3688342.08</v>
      </c>
      <c r="G53" s="240" t="s">
        <v>1755</v>
      </c>
      <c r="H53" s="240" t="s">
        <v>12</v>
      </c>
      <c r="I53" s="240">
        <v>0</v>
      </c>
      <c r="J53" s="240">
        <v>0</v>
      </c>
      <c r="K53" s="240">
        <v>3476658.6534000002</v>
      </c>
      <c r="L53" s="240">
        <v>211683.42660000001</v>
      </c>
      <c r="M53" s="240">
        <v>0</v>
      </c>
      <c r="N53" s="240" t="s">
        <v>12</v>
      </c>
      <c r="O53" s="240">
        <v>0</v>
      </c>
      <c r="P53" s="240">
        <v>3476658.6534000002</v>
      </c>
      <c r="Q53" s="240">
        <v>0</v>
      </c>
      <c r="R53" s="240">
        <v>3476659</v>
      </c>
      <c r="S53" s="240">
        <v>211683.42660000001</v>
      </c>
      <c r="T53" s="245" t="s">
        <v>12</v>
      </c>
      <c r="U53" s="245" t="s">
        <v>316</v>
      </c>
      <c r="V53" s="245" t="s">
        <v>317</v>
      </c>
      <c r="W53" s="245" t="s">
        <v>2117</v>
      </c>
      <c r="X53" s="245" t="s">
        <v>12</v>
      </c>
      <c r="Y53" s="245" t="s">
        <v>543</v>
      </c>
      <c r="Z53" s="245" t="s">
        <v>491</v>
      </c>
      <c r="AA53" s="247">
        <v>98230</v>
      </c>
      <c r="AB53" s="245" t="s">
        <v>450</v>
      </c>
      <c r="AC53" s="245" t="s">
        <v>394</v>
      </c>
      <c r="AD53" s="245" t="s">
        <v>395</v>
      </c>
      <c r="AE53" s="245" t="s">
        <v>12</v>
      </c>
    </row>
    <row r="54" spans="2:31" x14ac:dyDescent="0.35">
      <c r="B54" s="244">
        <v>2098</v>
      </c>
      <c r="C54" s="245" t="s">
        <v>477</v>
      </c>
      <c r="D54" s="244">
        <v>2012</v>
      </c>
      <c r="E54" s="245" t="s">
        <v>12</v>
      </c>
      <c r="F54" s="240">
        <v>56127.4830987034</v>
      </c>
      <c r="G54" s="240" t="s">
        <v>1755</v>
      </c>
      <c r="H54" s="240" t="s">
        <v>12</v>
      </c>
      <c r="I54" s="240">
        <v>0</v>
      </c>
      <c r="J54" s="240">
        <v>0</v>
      </c>
      <c r="K54" s="240">
        <v>0</v>
      </c>
      <c r="L54" s="240">
        <v>0</v>
      </c>
      <c r="M54" s="240">
        <v>56127.4830987034</v>
      </c>
      <c r="N54" s="240" t="s">
        <v>12</v>
      </c>
      <c r="O54" s="240">
        <v>0</v>
      </c>
      <c r="P54" s="240">
        <v>0</v>
      </c>
      <c r="Q54" s="240">
        <v>56127.4830987034</v>
      </c>
      <c r="R54" s="240">
        <v>56127.4830987034</v>
      </c>
      <c r="S54" s="240">
        <v>0</v>
      </c>
      <c r="T54" s="245" t="s">
        <v>12</v>
      </c>
      <c r="U54" s="245" t="s">
        <v>316</v>
      </c>
      <c r="V54" s="245" t="s">
        <v>317</v>
      </c>
      <c r="W54" s="245" t="s">
        <v>2118</v>
      </c>
      <c r="X54" s="245" t="s">
        <v>12</v>
      </c>
      <c r="Y54" s="245" t="s">
        <v>478</v>
      </c>
      <c r="Z54" s="245" t="s">
        <v>464</v>
      </c>
      <c r="AA54" s="247">
        <v>85606</v>
      </c>
      <c r="AB54" s="245" t="s">
        <v>352</v>
      </c>
      <c r="AC54" s="245" t="s">
        <v>322</v>
      </c>
      <c r="AD54" s="245" t="s">
        <v>323</v>
      </c>
      <c r="AE54" s="245" t="s">
        <v>12</v>
      </c>
    </row>
    <row r="55" spans="2:31" x14ac:dyDescent="0.35">
      <c r="B55" s="244">
        <v>104131</v>
      </c>
      <c r="C55" s="245" t="s">
        <v>479</v>
      </c>
      <c r="D55" s="244">
        <v>2012</v>
      </c>
      <c r="E55" s="245" t="s">
        <v>12</v>
      </c>
      <c r="F55" s="240">
        <v>112958.04462</v>
      </c>
      <c r="G55" s="240" t="s">
        <v>1755</v>
      </c>
      <c r="H55" s="240" t="s">
        <v>12</v>
      </c>
      <c r="I55" s="240">
        <v>0</v>
      </c>
      <c r="J55" s="240">
        <v>0</v>
      </c>
      <c r="K55" s="240">
        <v>0</v>
      </c>
      <c r="L55" s="240">
        <v>0</v>
      </c>
      <c r="M55" s="240">
        <v>112958.04462</v>
      </c>
      <c r="N55" s="240" t="s">
        <v>12</v>
      </c>
      <c r="O55" s="240">
        <v>0</v>
      </c>
      <c r="P55" s="240">
        <v>0</v>
      </c>
      <c r="Q55" s="240">
        <v>87581.431135999897</v>
      </c>
      <c r="R55" s="240">
        <v>87581.431135999897</v>
      </c>
      <c r="S55" s="240">
        <v>25376.613484000001</v>
      </c>
      <c r="T55" s="245" t="s">
        <v>12</v>
      </c>
      <c r="U55" s="245" t="s">
        <v>316</v>
      </c>
      <c r="V55" s="245" t="s">
        <v>317</v>
      </c>
      <c r="W55" s="245" t="s">
        <v>497</v>
      </c>
      <c r="X55" s="245" t="s">
        <v>12</v>
      </c>
      <c r="Y55" s="245" t="s">
        <v>481</v>
      </c>
      <c r="Z55" s="245" t="s">
        <v>464</v>
      </c>
      <c r="AA55" s="247">
        <v>85004</v>
      </c>
      <c r="AB55" s="245" t="s">
        <v>321</v>
      </c>
      <c r="AC55" s="245" t="s">
        <v>322</v>
      </c>
      <c r="AD55" s="245" t="s">
        <v>323</v>
      </c>
      <c r="AE55" s="245" t="s">
        <v>12</v>
      </c>
    </row>
    <row r="56" spans="2:31" x14ac:dyDescent="0.35">
      <c r="B56" s="244">
        <v>101696</v>
      </c>
      <c r="C56" s="245" t="s">
        <v>485</v>
      </c>
      <c r="D56" s="244">
        <v>2012</v>
      </c>
      <c r="E56" s="245" t="s">
        <v>12</v>
      </c>
      <c r="F56" s="240">
        <v>17705.68</v>
      </c>
      <c r="G56" s="240" t="s">
        <v>1755</v>
      </c>
      <c r="H56" s="240" t="s">
        <v>12</v>
      </c>
      <c r="I56" s="240">
        <v>17705.68</v>
      </c>
      <c r="J56" s="240">
        <v>0</v>
      </c>
      <c r="K56" s="240">
        <v>0</v>
      </c>
      <c r="L56" s="240">
        <v>0</v>
      </c>
      <c r="M56" s="240">
        <v>0</v>
      </c>
      <c r="N56" s="240" t="s">
        <v>12</v>
      </c>
      <c r="O56" s="240">
        <v>0</v>
      </c>
      <c r="P56" s="240">
        <v>0</v>
      </c>
      <c r="Q56" s="240">
        <v>0</v>
      </c>
      <c r="R56" s="240">
        <v>0</v>
      </c>
      <c r="S56" s="240">
        <v>17705.68</v>
      </c>
      <c r="T56" s="245" t="s">
        <v>12</v>
      </c>
      <c r="U56" s="245" t="s">
        <v>317</v>
      </c>
      <c r="V56" s="245" t="s">
        <v>317</v>
      </c>
      <c r="W56" s="245" t="s">
        <v>12</v>
      </c>
      <c r="X56" s="245" t="s">
        <v>12</v>
      </c>
      <c r="Y56" s="245" t="s">
        <v>486</v>
      </c>
      <c r="Z56" s="245" t="s">
        <v>320</v>
      </c>
      <c r="AA56" s="247">
        <v>93204</v>
      </c>
      <c r="AB56" s="245" t="s">
        <v>487</v>
      </c>
      <c r="AC56" s="245" t="s">
        <v>201</v>
      </c>
      <c r="AD56" s="245" t="s">
        <v>327</v>
      </c>
      <c r="AE56" s="245" t="s">
        <v>12</v>
      </c>
    </row>
    <row r="57" spans="2:31" x14ac:dyDescent="0.35">
      <c r="B57" s="244">
        <v>104379</v>
      </c>
      <c r="C57" s="245" t="s">
        <v>494</v>
      </c>
      <c r="D57" s="244">
        <v>2012</v>
      </c>
      <c r="E57" s="245" t="s">
        <v>12</v>
      </c>
      <c r="F57" s="240">
        <v>13754.52</v>
      </c>
      <c r="G57" s="240" t="s">
        <v>1755</v>
      </c>
      <c r="H57" s="240" t="s">
        <v>12</v>
      </c>
      <c r="I57" s="240">
        <v>13754.52</v>
      </c>
      <c r="J57" s="240">
        <v>0</v>
      </c>
      <c r="K57" s="240">
        <v>0</v>
      </c>
      <c r="L57" s="240">
        <v>0</v>
      </c>
      <c r="M57" s="240">
        <v>0</v>
      </c>
      <c r="N57" s="240" t="s">
        <v>12</v>
      </c>
      <c r="O57" s="240">
        <v>0</v>
      </c>
      <c r="P57" s="240">
        <v>0</v>
      </c>
      <c r="Q57" s="240">
        <v>0</v>
      </c>
      <c r="R57" s="240">
        <v>0</v>
      </c>
      <c r="S57" s="240">
        <v>13754.52</v>
      </c>
      <c r="T57" s="245" t="s">
        <v>12</v>
      </c>
      <c r="U57" s="245" t="s">
        <v>317</v>
      </c>
      <c r="V57" s="245" t="s">
        <v>317</v>
      </c>
      <c r="W57" s="245" t="s">
        <v>12</v>
      </c>
      <c r="X57" s="245" t="s">
        <v>12</v>
      </c>
      <c r="Y57" s="245" t="s">
        <v>474</v>
      </c>
      <c r="Z57" s="245" t="s">
        <v>320</v>
      </c>
      <c r="AA57" s="247">
        <v>93638</v>
      </c>
      <c r="AB57" s="245" t="s">
        <v>495</v>
      </c>
      <c r="AC57" s="245" t="s">
        <v>201</v>
      </c>
      <c r="AD57" s="245" t="s">
        <v>327</v>
      </c>
      <c r="AE57" s="245" t="s">
        <v>12</v>
      </c>
    </row>
    <row r="58" spans="2:31" x14ac:dyDescent="0.35">
      <c r="B58" s="244">
        <v>3024</v>
      </c>
      <c r="C58" s="245" t="s">
        <v>496</v>
      </c>
      <c r="D58" s="244">
        <v>2012</v>
      </c>
      <c r="E58" s="245" t="s">
        <v>12</v>
      </c>
      <c r="F58" s="240">
        <v>67641.042960000006</v>
      </c>
      <c r="G58" s="240" t="s">
        <v>1755</v>
      </c>
      <c r="H58" s="240" t="s">
        <v>12</v>
      </c>
      <c r="I58" s="240">
        <v>0</v>
      </c>
      <c r="J58" s="240">
        <v>0</v>
      </c>
      <c r="K58" s="240">
        <v>0</v>
      </c>
      <c r="L58" s="240">
        <v>0</v>
      </c>
      <c r="M58" s="240">
        <v>67641.042960000006</v>
      </c>
      <c r="N58" s="240" t="s">
        <v>12</v>
      </c>
      <c r="O58" s="240">
        <v>0</v>
      </c>
      <c r="P58" s="240">
        <v>0</v>
      </c>
      <c r="Q58" s="240">
        <v>67641.042960000006</v>
      </c>
      <c r="R58" s="240">
        <v>67641.042960000006</v>
      </c>
      <c r="S58" s="240">
        <v>0</v>
      </c>
      <c r="T58" s="245" t="s">
        <v>12</v>
      </c>
      <c r="U58" s="245" t="s">
        <v>316</v>
      </c>
      <c r="V58" s="245" t="s">
        <v>317</v>
      </c>
      <c r="W58" s="245" t="s">
        <v>2188</v>
      </c>
      <c r="X58" s="245" t="s">
        <v>12</v>
      </c>
      <c r="Y58" s="245" t="s">
        <v>498</v>
      </c>
      <c r="Z58" s="245" t="s">
        <v>320</v>
      </c>
      <c r="AA58" s="247">
        <v>91702</v>
      </c>
      <c r="AB58" s="245" t="s">
        <v>321</v>
      </c>
      <c r="AC58" s="245" t="s">
        <v>322</v>
      </c>
      <c r="AD58" s="245" t="s">
        <v>323</v>
      </c>
      <c r="AE58" s="245" t="s">
        <v>12</v>
      </c>
    </row>
    <row r="59" spans="2:31" x14ac:dyDescent="0.35">
      <c r="B59" s="244">
        <v>100897</v>
      </c>
      <c r="C59" s="245" t="s">
        <v>499</v>
      </c>
      <c r="D59" s="244">
        <v>2012</v>
      </c>
      <c r="E59" s="245" t="s">
        <v>12</v>
      </c>
      <c r="F59" s="240">
        <v>104744.44</v>
      </c>
      <c r="G59" s="240" t="s">
        <v>1755</v>
      </c>
      <c r="H59" s="240" t="s">
        <v>12</v>
      </c>
      <c r="I59" s="240">
        <v>104744.44</v>
      </c>
      <c r="J59" s="240">
        <v>0</v>
      </c>
      <c r="K59" s="240">
        <v>0</v>
      </c>
      <c r="L59" s="240">
        <v>0</v>
      </c>
      <c r="M59" s="240">
        <v>0</v>
      </c>
      <c r="N59" s="240" t="s">
        <v>12</v>
      </c>
      <c r="O59" s="240">
        <v>104744.44</v>
      </c>
      <c r="P59" s="240">
        <v>0</v>
      </c>
      <c r="Q59" s="240">
        <v>0</v>
      </c>
      <c r="R59" s="240">
        <v>104744</v>
      </c>
      <c r="S59" s="240">
        <v>0</v>
      </c>
      <c r="T59" s="245" t="s">
        <v>12</v>
      </c>
      <c r="U59" s="245" t="s">
        <v>316</v>
      </c>
      <c r="V59" s="245" t="s">
        <v>317</v>
      </c>
      <c r="W59" s="245" t="s">
        <v>467</v>
      </c>
      <c r="X59" s="245" t="s">
        <v>12</v>
      </c>
      <c r="Y59" s="245" t="s">
        <v>346</v>
      </c>
      <c r="Z59" s="245" t="s">
        <v>320</v>
      </c>
      <c r="AA59" s="247">
        <v>93308</v>
      </c>
      <c r="AB59" s="245" t="s">
        <v>352</v>
      </c>
      <c r="AC59" s="245" t="s">
        <v>201</v>
      </c>
      <c r="AD59" s="245" t="s">
        <v>458</v>
      </c>
      <c r="AE59" s="245" t="s">
        <v>12</v>
      </c>
    </row>
    <row r="60" spans="2:31" x14ac:dyDescent="0.35">
      <c r="B60" s="244">
        <v>104334</v>
      </c>
      <c r="C60" s="245" t="s">
        <v>500</v>
      </c>
      <c r="D60" s="244">
        <v>2012</v>
      </c>
      <c r="E60" s="245" t="s">
        <v>12</v>
      </c>
      <c r="F60" s="240">
        <v>14525.04</v>
      </c>
      <c r="G60" s="240" t="s">
        <v>1755</v>
      </c>
      <c r="H60" s="240" t="s">
        <v>12</v>
      </c>
      <c r="I60" s="240">
        <v>14525.04</v>
      </c>
      <c r="J60" s="240">
        <v>0</v>
      </c>
      <c r="K60" s="240">
        <v>0</v>
      </c>
      <c r="L60" s="240">
        <v>0</v>
      </c>
      <c r="M60" s="240">
        <v>0</v>
      </c>
      <c r="N60" s="240" t="s">
        <v>12</v>
      </c>
      <c r="O60" s="240">
        <v>0</v>
      </c>
      <c r="P60" s="240">
        <v>0</v>
      </c>
      <c r="Q60" s="240">
        <v>0</v>
      </c>
      <c r="R60" s="240">
        <v>0</v>
      </c>
      <c r="S60" s="240">
        <v>14525.04</v>
      </c>
      <c r="T60" s="245" t="s">
        <v>12</v>
      </c>
      <c r="U60" s="245" t="s">
        <v>317</v>
      </c>
      <c r="V60" s="245" t="s">
        <v>317</v>
      </c>
      <c r="W60" s="245" t="s">
        <v>12</v>
      </c>
      <c r="X60" s="245" t="s">
        <v>12</v>
      </c>
      <c r="Y60" s="245" t="s">
        <v>501</v>
      </c>
      <c r="Z60" s="245" t="s">
        <v>320</v>
      </c>
      <c r="AA60" s="247">
        <v>93630</v>
      </c>
      <c r="AB60" s="245" t="s">
        <v>502</v>
      </c>
      <c r="AC60" s="245" t="s">
        <v>201</v>
      </c>
      <c r="AD60" s="245" t="s">
        <v>327</v>
      </c>
      <c r="AE60" s="245" t="s">
        <v>12</v>
      </c>
    </row>
    <row r="61" spans="2:31" x14ac:dyDescent="0.35">
      <c r="B61" s="244">
        <v>2425</v>
      </c>
      <c r="C61" s="245" t="s">
        <v>2046</v>
      </c>
      <c r="D61" s="244">
        <v>2012</v>
      </c>
      <c r="E61" s="245" t="s">
        <v>12</v>
      </c>
      <c r="F61" s="240">
        <v>1458.1104</v>
      </c>
      <c r="G61" s="240" t="s">
        <v>1755</v>
      </c>
      <c r="H61" s="240" t="s">
        <v>12</v>
      </c>
      <c r="I61" s="240">
        <v>0</v>
      </c>
      <c r="J61" s="240">
        <v>0</v>
      </c>
      <c r="K61" s="240">
        <v>0</v>
      </c>
      <c r="L61" s="240">
        <v>0</v>
      </c>
      <c r="M61" s="240">
        <v>1458.1104</v>
      </c>
      <c r="N61" s="240" t="s">
        <v>12</v>
      </c>
      <c r="O61" s="240">
        <v>0</v>
      </c>
      <c r="P61" s="240">
        <v>0</v>
      </c>
      <c r="Q61" s="240">
        <v>1458.1104</v>
      </c>
      <c r="R61" s="240">
        <v>1458.1104</v>
      </c>
      <c r="S61" s="240">
        <v>0</v>
      </c>
      <c r="T61" s="245" t="s">
        <v>12</v>
      </c>
      <c r="U61" s="245" t="s">
        <v>316</v>
      </c>
      <c r="V61" s="245" t="s">
        <v>317</v>
      </c>
      <c r="W61" s="245" t="s">
        <v>318</v>
      </c>
      <c r="X61" s="245" t="s">
        <v>12</v>
      </c>
      <c r="Y61" s="245" t="s">
        <v>1004</v>
      </c>
      <c r="Z61" s="245" t="s">
        <v>361</v>
      </c>
      <c r="AA61" s="247">
        <v>10019</v>
      </c>
      <c r="AB61" s="245" t="s">
        <v>2047</v>
      </c>
      <c r="AC61" s="245" t="s">
        <v>322</v>
      </c>
      <c r="AD61" s="245" t="s">
        <v>323</v>
      </c>
      <c r="AE61" s="245" t="s">
        <v>12</v>
      </c>
    </row>
    <row r="62" spans="2:31" x14ac:dyDescent="0.35">
      <c r="B62" s="244">
        <v>104165</v>
      </c>
      <c r="C62" s="245" t="s">
        <v>507</v>
      </c>
      <c r="D62" s="244">
        <v>2012</v>
      </c>
      <c r="E62" s="245" t="s">
        <v>12</v>
      </c>
      <c r="F62" s="240">
        <v>15465.08</v>
      </c>
      <c r="G62" s="240" t="s">
        <v>1755</v>
      </c>
      <c r="H62" s="240" t="s">
        <v>12</v>
      </c>
      <c r="I62" s="240">
        <v>15465.08</v>
      </c>
      <c r="J62" s="240">
        <v>0</v>
      </c>
      <c r="K62" s="240">
        <v>0</v>
      </c>
      <c r="L62" s="240">
        <v>0</v>
      </c>
      <c r="M62" s="240">
        <v>0</v>
      </c>
      <c r="N62" s="240" t="s">
        <v>12</v>
      </c>
      <c r="O62" s="240">
        <v>0</v>
      </c>
      <c r="P62" s="240">
        <v>0</v>
      </c>
      <c r="Q62" s="240">
        <v>0</v>
      </c>
      <c r="R62" s="240">
        <v>0</v>
      </c>
      <c r="S62" s="240">
        <v>15465.08</v>
      </c>
      <c r="T62" s="245" t="s">
        <v>12</v>
      </c>
      <c r="U62" s="245" t="s">
        <v>317</v>
      </c>
      <c r="V62" s="245" t="s">
        <v>317</v>
      </c>
      <c r="W62" s="245" t="s">
        <v>12</v>
      </c>
      <c r="X62" s="245" t="s">
        <v>12</v>
      </c>
      <c r="Y62" s="245" t="s">
        <v>508</v>
      </c>
      <c r="Z62" s="245" t="s">
        <v>320</v>
      </c>
      <c r="AA62" s="247">
        <v>94710</v>
      </c>
      <c r="AB62" s="245" t="s">
        <v>428</v>
      </c>
      <c r="AC62" s="245" t="s">
        <v>201</v>
      </c>
      <c r="AD62" s="245" t="s">
        <v>327</v>
      </c>
      <c r="AE62" s="245" t="s">
        <v>12</v>
      </c>
    </row>
    <row r="63" spans="2:31" x14ac:dyDescent="0.35">
      <c r="B63" s="244">
        <v>100890</v>
      </c>
      <c r="C63" s="245" t="s">
        <v>509</v>
      </c>
      <c r="D63" s="244">
        <v>2012</v>
      </c>
      <c r="E63" s="245" t="s">
        <v>12</v>
      </c>
      <c r="F63" s="240">
        <v>105361.48</v>
      </c>
      <c r="G63" s="240" t="s">
        <v>1755</v>
      </c>
      <c r="H63" s="240" t="s">
        <v>12</v>
      </c>
      <c r="I63" s="240">
        <v>105361.48</v>
      </c>
      <c r="J63" s="240">
        <v>0</v>
      </c>
      <c r="K63" s="240">
        <v>0</v>
      </c>
      <c r="L63" s="240">
        <v>0</v>
      </c>
      <c r="M63" s="240">
        <v>0</v>
      </c>
      <c r="N63" s="240" t="s">
        <v>12</v>
      </c>
      <c r="O63" s="240">
        <v>105361.48</v>
      </c>
      <c r="P63" s="240">
        <v>0</v>
      </c>
      <c r="Q63" s="240">
        <v>0</v>
      </c>
      <c r="R63" s="240">
        <v>105361</v>
      </c>
      <c r="S63" s="240">
        <v>0</v>
      </c>
      <c r="T63" s="245" t="s">
        <v>12</v>
      </c>
      <c r="U63" s="245" t="s">
        <v>316</v>
      </c>
      <c r="V63" s="245" t="s">
        <v>317</v>
      </c>
      <c r="W63" s="245" t="s">
        <v>467</v>
      </c>
      <c r="X63" s="245" t="s">
        <v>12</v>
      </c>
      <c r="Y63" s="245" t="s">
        <v>346</v>
      </c>
      <c r="Z63" s="245" t="s">
        <v>320</v>
      </c>
      <c r="AA63" s="247">
        <v>93306</v>
      </c>
      <c r="AB63" s="245" t="s">
        <v>352</v>
      </c>
      <c r="AC63" s="245" t="s">
        <v>201</v>
      </c>
      <c r="AD63" s="245" t="s">
        <v>458</v>
      </c>
      <c r="AE63" s="245" t="s">
        <v>12</v>
      </c>
    </row>
    <row r="64" spans="2:31" x14ac:dyDescent="0.35">
      <c r="B64" s="244">
        <v>3000</v>
      </c>
      <c r="C64" s="245" t="s">
        <v>510</v>
      </c>
      <c r="D64" s="244">
        <v>2012</v>
      </c>
      <c r="E64" s="245" t="s">
        <v>12</v>
      </c>
      <c r="F64" s="240">
        <v>0</v>
      </c>
      <c r="G64" s="240" t="s">
        <v>1755</v>
      </c>
      <c r="H64" s="240" t="s">
        <v>12</v>
      </c>
      <c r="I64" s="240">
        <v>0</v>
      </c>
      <c r="J64" s="240">
        <v>0</v>
      </c>
      <c r="K64" s="240">
        <v>0</v>
      </c>
      <c r="L64" s="240">
        <v>0</v>
      </c>
      <c r="M64" s="240">
        <v>0</v>
      </c>
      <c r="N64" s="240" t="s">
        <v>12</v>
      </c>
      <c r="O64" s="240">
        <v>0</v>
      </c>
      <c r="P64" s="240">
        <v>0</v>
      </c>
      <c r="Q64" s="240">
        <v>0</v>
      </c>
      <c r="R64" s="240">
        <v>0</v>
      </c>
      <c r="S64" s="240">
        <v>0</v>
      </c>
      <c r="T64" s="245" t="s">
        <v>12</v>
      </c>
      <c r="U64" s="245" t="s">
        <v>317</v>
      </c>
      <c r="V64" s="245" t="s">
        <v>317</v>
      </c>
      <c r="W64" s="245" t="s">
        <v>12</v>
      </c>
      <c r="X64" s="245" t="s">
        <v>12</v>
      </c>
      <c r="Y64" s="245" t="s">
        <v>511</v>
      </c>
      <c r="Z64" s="245" t="s">
        <v>320</v>
      </c>
      <c r="AA64" s="247">
        <v>92315</v>
      </c>
      <c r="AB64" s="245" t="s">
        <v>321</v>
      </c>
      <c r="AC64" s="245" t="s">
        <v>322</v>
      </c>
      <c r="AD64" s="245" t="s">
        <v>323</v>
      </c>
      <c r="AE64" s="245" t="s">
        <v>12</v>
      </c>
    </row>
    <row r="65" spans="2:31" x14ac:dyDescent="0.35">
      <c r="B65" s="244">
        <v>104623</v>
      </c>
      <c r="C65" s="245" t="s">
        <v>1761</v>
      </c>
      <c r="D65" s="244">
        <v>2012</v>
      </c>
      <c r="E65" s="245" t="s">
        <v>12</v>
      </c>
      <c r="F65" s="240">
        <v>50607.085592000003</v>
      </c>
      <c r="G65" s="240" t="s">
        <v>1755</v>
      </c>
      <c r="H65" s="240" t="s">
        <v>12</v>
      </c>
      <c r="I65" s="240">
        <v>0</v>
      </c>
      <c r="J65" s="240">
        <v>0</v>
      </c>
      <c r="K65" s="240">
        <v>50607.085592000003</v>
      </c>
      <c r="L65" s="240">
        <v>0</v>
      </c>
      <c r="M65" s="240">
        <v>0</v>
      </c>
      <c r="N65" s="240" t="s">
        <v>12</v>
      </c>
      <c r="O65" s="240">
        <v>0</v>
      </c>
      <c r="P65" s="240">
        <v>0</v>
      </c>
      <c r="Q65" s="240">
        <v>0</v>
      </c>
      <c r="R65" s="240">
        <v>0</v>
      </c>
      <c r="S65" s="240">
        <v>50607.085592000003</v>
      </c>
      <c r="T65" s="245" t="s">
        <v>12</v>
      </c>
      <c r="U65" s="245" t="s">
        <v>2050</v>
      </c>
      <c r="V65" s="245" t="s">
        <v>317</v>
      </c>
      <c r="W65" s="245" t="s">
        <v>467</v>
      </c>
      <c r="X65" s="245" t="s">
        <v>12</v>
      </c>
      <c r="Y65" s="245" t="s">
        <v>1059</v>
      </c>
      <c r="Z65" s="245" t="s">
        <v>320</v>
      </c>
      <c r="AA65" s="247">
        <v>93251</v>
      </c>
      <c r="AB65" s="245" t="s">
        <v>465</v>
      </c>
      <c r="AC65" s="245" t="s">
        <v>424</v>
      </c>
      <c r="AD65" s="245" t="s">
        <v>425</v>
      </c>
      <c r="AE65" s="245" t="s">
        <v>12</v>
      </c>
    </row>
    <row r="66" spans="2:31" x14ac:dyDescent="0.35">
      <c r="B66" s="244">
        <v>100895</v>
      </c>
      <c r="C66" s="245" t="s">
        <v>2120</v>
      </c>
      <c r="D66" s="244">
        <v>2012</v>
      </c>
      <c r="E66" s="245" t="s">
        <v>12</v>
      </c>
      <c r="F66" s="240">
        <v>257964.35190000001</v>
      </c>
      <c r="G66" s="240" t="s">
        <v>1755</v>
      </c>
      <c r="H66" s="240" t="s">
        <v>12</v>
      </c>
      <c r="I66" s="240">
        <v>257964.35190000001</v>
      </c>
      <c r="J66" s="240">
        <v>0</v>
      </c>
      <c r="K66" s="240">
        <v>0</v>
      </c>
      <c r="L66" s="240">
        <v>0</v>
      </c>
      <c r="M66" s="240">
        <v>0</v>
      </c>
      <c r="N66" s="240" t="s">
        <v>12</v>
      </c>
      <c r="O66" s="240">
        <v>257964.35190000001</v>
      </c>
      <c r="P66" s="240">
        <v>0</v>
      </c>
      <c r="Q66" s="240">
        <v>0</v>
      </c>
      <c r="R66" s="240">
        <v>257964</v>
      </c>
      <c r="S66" s="240">
        <v>0</v>
      </c>
      <c r="T66" s="245" t="s">
        <v>12</v>
      </c>
      <c r="U66" s="245" t="s">
        <v>480</v>
      </c>
      <c r="V66" s="245" t="s">
        <v>316</v>
      </c>
      <c r="W66" s="245" t="s">
        <v>467</v>
      </c>
      <c r="X66" s="245" t="s">
        <v>12</v>
      </c>
      <c r="Y66" s="245" t="s">
        <v>513</v>
      </c>
      <c r="Z66" s="245" t="s">
        <v>320</v>
      </c>
      <c r="AA66" s="247">
        <v>91321</v>
      </c>
      <c r="AB66" s="245" t="s">
        <v>342</v>
      </c>
      <c r="AC66" s="245" t="s">
        <v>343</v>
      </c>
      <c r="AD66" s="245" t="s">
        <v>344</v>
      </c>
      <c r="AE66" s="245" t="s">
        <v>12</v>
      </c>
    </row>
    <row r="67" spans="2:31" x14ac:dyDescent="0.35">
      <c r="B67" s="244">
        <v>104094</v>
      </c>
      <c r="C67" s="245" t="s">
        <v>514</v>
      </c>
      <c r="D67" s="244">
        <v>2012</v>
      </c>
      <c r="E67" s="245" t="s">
        <v>12</v>
      </c>
      <c r="F67" s="240">
        <v>1235301.6728360001</v>
      </c>
      <c r="G67" s="240" t="s">
        <v>1755</v>
      </c>
      <c r="H67" s="240" t="s">
        <v>12</v>
      </c>
      <c r="I67" s="240">
        <v>1235301.6728360001</v>
      </c>
      <c r="J67" s="240">
        <v>0</v>
      </c>
      <c r="K67" s="240">
        <v>0</v>
      </c>
      <c r="L67" s="240">
        <v>0</v>
      </c>
      <c r="M67" s="240">
        <v>0</v>
      </c>
      <c r="N67" s="240" t="s">
        <v>12</v>
      </c>
      <c r="O67" s="240">
        <v>1235301.6728360001</v>
      </c>
      <c r="P67" s="240">
        <v>0</v>
      </c>
      <c r="Q67" s="240">
        <v>0</v>
      </c>
      <c r="R67" s="240">
        <v>1235302</v>
      </c>
      <c r="S67" s="240">
        <v>0</v>
      </c>
      <c r="T67" s="245" t="s">
        <v>12</v>
      </c>
      <c r="U67" s="245" t="s">
        <v>480</v>
      </c>
      <c r="V67" s="245" t="s">
        <v>316</v>
      </c>
      <c r="W67" s="245" t="s">
        <v>467</v>
      </c>
      <c r="X67" s="245" t="s">
        <v>12</v>
      </c>
      <c r="Y67" s="245" t="s">
        <v>515</v>
      </c>
      <c r="Z67" s="245" t="s">
        <v>320</v>
      </c>
      <c r="AA67" s="247">
        <v>93268</v>
      </c>
      <c r="AB67" s="245" t="s">
        <v>342</v>
      </c>
      <c r="AC67" s="245" t="s">
        <v>343</v>
      </c>
      <c r="AD67" s="245" t="s">
        <v>344</v>
      </c>
      <c r="AE67" s="245" t="s">
        <v>12</v>
      </c>
    </row>
    <row r="68" spans="2:31" x14ac:dyDescent="0.35">
      <c r="B68" s="244">
        <v>3026</v>
      </c>
      <c r="C68" s="245" t="s">
        <v>516</v>
      </c>
      <c r="D68" s="244">
        <v>2012</v>
      </c>
      <c r="E68" s="245" t="s">
        <v>12</v>
      </c>
      <c r="F68" s="240">
        <v>0</v>
      </c>
      <c r="G68" s="240" t="s">
        <v>1755</v>
      </c>
      <c r="H68" s="240" t="s">
        <v>12</v>
      </c>
      <c r="I68" s="240">
        <v>0</v>
      </c>
      <c r="J68" s="240">
        <v>0</v>
      </c>
      <c r="K68" s="240">
        <v>0</v>
      </c>
      <c r="L68" s="240">
        <v>0</v>
      </c>
      <c r="M68" s="240">
        <v>0</v>
      </c>
      <c r="N68" s="240" t="s">
        <v>12</v>
      </c>
      <c r="O68" s="240">
        <v>0</v>
      </c>
      <c r="P68" s="240">
        <v>0</v>
      </c>
      <c r="Q68" s="240">
        <v>0</v>
      </c>
      <c r="R68" s="240">
        <v>0</v>
      </c>
      <c r="S68" s="240">
        <v>0</v>
      </c>
      <c r="T68" s="245" t="s">
        <v>12</v>
      </c>
      <c r="U68" s="245" t="s">
        <v>317</v>
      </c>
      <c r="V68" s="245" t="s">
        <v>317</v>
      </c>
      <c r="W68" s="245" t="s">
        <v>12</v>
      </c>
      <c r="X68" s="245" t="s">
        <v>12</v>
      </c>
      <c r="Y68" s="245" t="s">
        <v>517</v>
      </c>
      <c r="Z68" s="245" t="s">
        <v>320</v>
      </c>
      <c r="AA68" s="247">
        <v>95917</v>
      </c>
      <c r="AB68" s="245" t="s">
        <v>321</v>
      </c>
      <c r="AC68" s="245" t="s">
        <v>322</v>
      </c>
      <c r="AD68" s="245" t="s">
        <v>323</v>
      </c>
      <c r="AE68" s="245" t="s">
        <v>12</v>
      </c>
    </row>
    <row r="69" spans="2:31" x14ac:dyDescent="0.35">
      <c r="B69" s="244">
        <v>100120</v>
      </c>
      <c r="C69" s="245" t="s">
        <v>518</v>
      </c>
      <c r="D69" s="244">
        <v>2012</v>
      </c>
      <c r="E69" s="245" t="s">
        <v>12</v>
      </c>
      <c r="F69" s="240">
        <v>7950.8</v>
      </c>
      <c r="G69" s="240" t="s">
        <v>1755</v>
      </c>
      <c r="H69" s="240" t="s">
        <v>12</v>
      </c>
      <c r="I69" s="240">
        <v>7950.8</v>
      </c>
      <c r="J69" s="240">
        <v>0</v>
      </c>
      <c r="K69" s="240">
        <v>0</v>
      </c>
      <c r="L69" s="240">
        <v>0</v>
      </c>
      <c r="M69" s="240">
        <v>0</v>
      </c>
      <c r="N69" s="240" t="s">
        <v>12</v>
      </c>
      <c r="O69" s="240">
        <v>0</v>
      </c>
      <c r="P69" s="240">
        <v>0</v>
      </c>
      <c r="Q69" s="240">
        <v>0</v>
      </c>
      <c r="R69" s="240">
        <v>0</v>
      </c>
      <c r="S69" s="240">
        <v>7950.8</v>
      </c>
      <c r="T69" s="245" t="s">
        <v>12</v>
      </c>
      <c r="U69" s="245" t="s">
        <v>317</v>
      </c>
      <c r="V69" s="245" t="s">
        <v>317</v>
      </c>
      <c r="W69" s="245" t="s">
        <v>12</v>
      </c>
      <c r="X69" s="245" t="s">
        <v>12</v>
      </c>
      <c r="Y69" s="245" t="s">
        <v>519</v>
      </c>
      <c r="Z69" s="245" t="s">
        <v>320</v>
      </c>
      <c r="AA69" s="247">
        <v>90639</v>
      </c>
      <c r="AB69" s="245" t="s">
        <v>520</v>
      </c>
      <c r="AC69" s="245" t="s">
        <v>201</v>
      </c>
      <c r="AD69" s="245" t="s">
        <v>327</v>
      </c>
      <c r="AE69" s="245" t="s">
        <v>12</v>
      </c>
    </row>
    <row r="70" spans="2:31" x14ac:dyDescent="0.35">
      <c r="B70" s="244">
        <v>100053</v>
      </c>
      <c r="C70" s="245" t="s">
        <v>523</v>
      </c>
      <c r="D70" s="244">
        <v>2012</v>
      </c>
      <c r="E70" s="245" t="s">
        <v>12</v>
      </c>
      <c r="F70" s="240">
        <v>102124.32</v>
      </c>
      <c r="G70" s="240" t="s">
        <v>1755</v>
      </c>
      <c r="H70" s="240" t="s">
        <v>12</v>
      </c>
      <c r="I70" s="240">
        <v>2209.3200000000002</v>
      </c>
      <c r="J70" s="240">
        <v>99915</v>
      </c>
      <c r="K70" s="240">
        <v>0</v>
      </c>
      <c r="L70" s="240">
        <v>0</v>
      </c>
      <c r="M70" s="240">
        <v>0</v>
      </c>
      <c r="N70" s="240" t="s">
        <v>12</v>
      </c>
      <c r="O70" s="240">
        <v>0</v>
      </c>
      <c r="P70" s="240">
        <v>0</v>
      </c>
      <c r="Q70" s="240">
        <v>0</v>
      </c>
      <c r="R70" s="240">
        <v>0</v>
      </c>
      <c r="S70" s="240">
        <v>102124.32</v>
      </c>
      <c r="T70" s="245" t="s">
        <v>12</v>
      </c>
      <c r="U70" s="245" t="s">
        <v>316</v>
      </c>
      <c r="V70" s="245" t="s">
        <v>317</v>
      </c>
      <c r="W70" s="245" t="s">
        <v>690</v>
      </c>
      <c r="X70" s="245" t="s">
        <v>12</v>
      </c>
      <c r="Y70" s="245" t="s">
        <v>524</v>
      </c>
      <c r="Z70" s="245" t="s">
        <v>320</v>
      </c>
      <c r="AA70" s="247">
        <v>95525</v>
      </c>
      <c r="AB70" s="245" t="s">
        <v>411</v>
      </c>
      <c r="AC70" s="245" t="s">
        <v>201</v>
      </c>
      <c r="AD70" s="245" t="s">
        <v>354</v>
      </c>
      <c r="AE70" s="245" t="s">
        <v>12</v>
      </c>
    </row>
    <row r="71" spans="2:31" x14ac:dyDescent="0.35">
      <c r="B71" s="244">
        <v>100342</v>
      </c>
      <c r="C71" s="245" t="s">
        <v>2195</v>
      </c>
      <c r="D71" s="244">
        <v>2012</v>
      </c>
      <c r="E71" s="245" t="s">
        <v>12</v>
      </c>
      <c r="F71" s="240">
        <v>681961.76</v>
      </c>
      <c r="G71" s="240" t="s">
        <v>1755</v>
      </c>
      <c r="H71" s="240" t="s">
        <v>12</v>
      </c>
      <c r="I71" s="240">
        <v>681961.76</v>
      </c>
      <c r="J71" s="240">
        <v>0</v>
      </c>
      <c r="K71" s="240">
        <v>0</v>
      </c>
      <c r="L71" s="240">
        <v>0</v>
      </c>
      <c r="M71" s="240">
        <v>0</v>
      </c>
      <c r="N71" s="240" t="s">
        <v>12</v>
      </c>
      <c r="O71" s="240">
        <v>681961.76</v>
      </c>
      <c r="P71" s="240">
        <v>0</v>
      </c>
      <c r="Q71" s="240">
        <v>0</v>
      </c>
      <c r="R71" s="240">
        <v>681962</v>
      </c>
      <c r="S71" s="240">
        <v>0</v>
      </c>
      <c r="T71" s="245" t="s">
        <v>12</v>
      </c>
      <c r="U71" s="245" t="s">
        <v>316</v>
      </c>
      <c r="V71" s="245" t="s">
        <v>317</v>
      </c>
      <c r="W71" s="245" t="s">
        <v>318</v>
      </c>
      <c r="X71" s="245" t="s">
        <v>12</v>
      </c>
      <c r="Y71" s="245" t="s">
        <v>527</v>
      </c>
      <c r="Z71" s="245" t="s">
        <v>320</v>
      </c>
      <c r="AA71" s="247">
        <v>92225</v>
      </c>
      <c r="AB71" s="245" t="s">
        <v>352</v>
      </c>
      <c r="AC71" s="245" t="s">
        <v>204</v>
      </c>
      <c r="AD71" s="245" t="s">
        <v>354</v>
      </c>
      <c r="AE71" s="245" t="s">
        <v>12</v>
      </c>
    </row>
    <row r="72" spans="2:31" x14ac:dyDescent="0.35">
      <c r="B72" s="244">
        <v>2017</v>
      </c>
      <c r="C72" s="245" t="s">
        <v>2051</v>
      </c>
      <c r="D72" s="244">
        <v>2012</v>
      </c>
      <c r="E72" s="245" t="s">
        <v>12</v>
      </c>
      <c r="F72" s="240">
        <v>0</v>
      </c>
      <c r="G72" s="240" t="s">
        <v>1755</v>
      </c>
      <c r="H72" s="240" t="s">
        <v>12</v>
      </c>
      <c r="I72" s="240">
        <v>0</v>
      </c>
      <c r="J72" s="240">
        <v>0</v>
      </c>
      <c r="K72" s="240">
        <v>0</v>
      </c>
      <c r="L72" s="240">
        <v>0</v>
      </c>
      <c r="M72" s="240">
        <v>0</v>
      </c>
      <c r="N72" s="240" t="s">
        <v>12</v>
      </c>
      <c r="O72" s="240">
        <v>0</v>
      </c>
      <c r="P72" s="240">
        <v>0</v>
      </c>
      <c r="Q72" s="240">
        <v>0</v>
      </c>
      <c r="R72" s="240">
        <v>0</v>
      </c>
      <c r="S72" s="240">
        <v>0</v>
      </c>
      <c r="T72" s="245" t="s">
        <v>12</v>
      </c>
      <c r="U72" s="245" t="s">
        <v>316</v>
      </c>
      <c r="V72" s="245" t="s">
        <v>317</v>
      </c>
      <c r="W72" s="245" t="s">
        <v>467</v>
      </c>
      <c r="X72" s="245" t="s">
        <v>12</v>
      </c>
      <c r="Y72" s="245" t="s">
        <v>2052</v>
      </c>
      <c r="Z72" s="245" t="s">
        <v>1592</v>
      </c>
      <c r="AA72" s="247">
        <v>7310</v>
      </c>
      <c r="AB72" s="245" t="s">
        <v>321</v>
      </c>
      <c r="AC72" s="245" t="s">
        <v>322</v>
      </c>
      <c r="AD72" s="245" t="s">
        <v>323</v>
      </c>
      <c r="AE72" s="245" t="s">
        <v>12</v>
      </c>
    </row>
    <row r="73" spans="2:31" x14ac:dyDescent="0.35">
      <c r="B73" s="244">
        <v>104054</v>
      </c>
      <c r="C73" s="245" t="s">
        <v>528</v>
      </c>
      <c r="D73" s="244">
        <v>2012</v>
      </c>
      <c r="E73" s="245" t="s">
        <v>12</v>
      </c>
      <c r="F73" s="240">
        <v>527156.51</v>
      </c>
      <c r="G73" s="240" t="s">
        <v>1755</v>
      </c>
      <c r="H73" s="240" t="s">
        <v>12</v>
      </c>
      <c r="I73" s="240">
        <v>0</v>
      </c>
      <c r="J73" s="240">
        <v>0</v>
      </c>
      <c r="K73" s="240">
        <v>527156.51</v>
      </c>
      <c r="L73" s="240">
        <v>0</v>
      </c>
      <c r="M73" s="240">
        <v>0</v>
      </c>
      <c r="N73" s="240" t="s">
        <v>12</v>
      </c>
      <c r="O73" s="240">
        <v>0</v>
      </c>
      <c r="P73" s="240">
        <v>527156.51</v>
      </c>
      <c r="Q73" s="240">
        <v>0</v>
      </c>
      <c r="R73" s="240">
        <v>527157</v>
      </c>
      <c r="S73" s="240">
        <v>0</v>
      </c>
      <c r="T73" s="245" t="s">
        <v>12</v>
      </c>
      <c r="U73" s="245" t="s">
        <v>316</v>
      </c>
      <c r="V73" s="245" t="s">
        <v>317</v>
      </c>
      <c r="W73" s="245" t="s">
        <v>2115</v>
      </c>
      <c r="X73" s="245" t="s">
        <v>12</v>
      </c>
      <c r="Y73" s="245" t="s">
        <v>529</v>
      </c>
      <c r="Z73" s="245" t="s">
        <v>320</v>
      </c>
      <c r="AA73" s="247">
        <v>92311</v>
      </c>
      <c r="AB73" s="245" t="s">
        <v>530</v>
      </c>
      <c r="AC73" s="245" t="s">
        <v>394</v>
      </c>
      <c r="AD73" s="245" t="s">
        <v>395</v>
      </c>
      <c r="AE73" s="245" t="s">
        <v>12</v>
      </c>
    </row>
    <row r="74" spans="2:31" x14ac:dyDescent="0.35">
      <c r="B74" s="244">
        <v>104064</v>
      </c>
      <c r="C74" s="245" t="s">
        <v>531</v>
      </c>
      <c r="D74" s="244">
        <v>2012</v>
      </c>
      <c r="E74" s="245" t="s">
        <v>12</v>
      </c>
      <c r="F74" s="240">
        <v>242456.57</v>
      </c>
      <c r="G74" s="240" t="s">
        <v>1755</v>
      </c>
      <c r="H74" s="240" t="s">
        <v>12</v>
      </c>
      <c r="I74" s="240">
        <v>0</v>
      </c>
      <c r="J74" s="240">
        <v>0</v>
      </c>
      <c r="K74" s="240">
        <v>242456.57</v>
      </c>
      <c r="L74" s="240">
        <v>0</v>
      </c>
      <c r="M74" s="240">
        <v>0</v>
      </c>
      <c r="N74" s="240" t="s">
        <v>12</v>
      </c>
      <c r="O74" s="240">
        <v>0</v>
      </c>
      <c r="P74" s="240">
        <v>242456.57</v>
      </c>
      <c r="Q74" s="240">
        <v>0</v>
      </c>
      <c r="R74" s="240">
        <v>242457</v>
      </c>
      <c r="S74" s="240">
        <v>0</v>
      </c>
      <c r="T74" s="245" t="s">
        <v>12</v>
      </c>
      <c r="U74" s="245" t="s">
        <v>316</v>
      </c>
      <c r="V74" s="245" t="s">
        <v>317</v>
      </c>
      <c r="W74" s="245" t="s">
        <v>2115</v>
      </c>
      <c r="X74" s="245" t="s">
        <v>12</v>
      </c>
      <c r="Y74" s="245" t="s">
        <v>506</v>
      </c>
      <c r="Z74" s="245" t="s">
        <v>320</v>
      </c>
      <c r="AA74" s="247">
        <v>90040</v>
      </c>
      <c r="AB74" s="245" t="s">
        <v>530</v>
      </c>
      <c r="AC74" s="245" t="s">
        <v>394</v>
      </c>
      <c r="AD74" s="245" t="s">
        <v>395</v>
      </c>
      <c r="AE74" s="245" t="s">
        <v>12</v>
      </c>
    </row>
    <row r="75" spans="2:31" x14ac:dyDescent="0.35">
      <c r="B75" s="244">
        <v>104065</v>
      </c>
      <c r="C75" s="245" t="s">
        <v>532</v>
      </c>
      <c r="D75" s="244">
        <v>2012</v>
      </c>
      <c r="E75" s="245" t="s">
        <v>12</v>
      </c>
      <c r="F75" s="240">
        <v>128942.6</v>
      </c>
      <c r="G75" s="240" t="s">
        <v>1755</v>
      </c>
      <c r="H75" s="240" t="s">
        <v>12</v>
      </c>
      <c r="I75" s="240">
        <v>0</v>
      </c>
      <c r="J75" s="240">
        <v>0</v>
      </c>
      <c r="K75" s="240">
        <v>128942.6</v>
      </c>
      <c r="L75" s="240">
        <v>0</v>
      </c>
      <c r="M75" s="240">
        <v>0</v>
      </c>
      <c r="N75" s="240" t="s">
        <v>12</v>
      </c>
      <c r="O75" s="240">
        <v>0</v>
      </c>
      <c r="P75" s="240">
        <v>128942.6</v>
      </c>
      <c r="Q75" s="240">
        <v>0</v>
      </c>
      <c r="R75" s="240">
        <v>128943</v>
      </c>
      <c r="S75" s="240">
        <v>0</v>
      </c>
      <c r="T75" s="245" t="s">
        <v>12</v>
      </c>
      <c r="U75" s="245" t="s">
        <v>316</v>
      </c>
      <c r="V75" s="245" t="s">
        <v>317</v>
      </c>
      <c r="W75" s="245" t="s">
        <v>2115</v>
      </c>
      <c r="X75" s="245" t="s">
        <v>12</v>
      </c>
      <c r="Y75" s="245" t="s">
        <v>329</v>
      </c>
      <c r="Z75" s="245" t="s">
        <v>320</v>
      </c>
      <c r="AA75" s="247">
        <v>94801</v>
      </c>
      <c r="AB75" s="245" t="s">
        <v>530</v>
      </c>
      <c r="AC75" s="245" t="s">
        <v>394</v>
      </c>
      <c r="AD75" s="245" t="s">
        <v>395</v>
      </c>
      <c r="AE75" s="245" t="s">
        <v>12</v>
      </c>
    </row>
    <row r="76" spans="2:31" x14ac:dyDescent="0.35">
      <c r="B76" s="244">
        <v>4000</v>
      </c>
      <c r="C76" s="245" t="s">
        <v>1762</v>
      </c>
      <c r="D76" s="244">
        <v>2012</v>
      </c>
      <c r="E76" s="245" t="s">
        <v>12</v>
      </c>
      <c r="F76" s="240">
        <v>0</v>
      </c>
      <c r="G76" s="240" t="s">
        <v>1755</v>
      </c>
      <c r="H76" s="240" t="s">
        <v>12</v>
      </c>
      <c r="I76" s="240">
        <v>0</v>
      </c>
      <c r="J76" s="240">
        <v>0</v>
      </c>
      <c r="K76" s="240">
        <v>0</v>
      </c>
      <c r="L76" s="240">
        <v>0</v>
      </c>
      <c r="M76" s="240">
        <v>0</v>
      </c>
      <c r="N76" s="240" t="s">
        <v>12</v>
      </c>
      <c r="O76" s="240">
        <v>0</v>
      </c>
      <c r="P76" s="240">
        <v>0</v>
      </c>
      <c r="Q76" s="240">
        <v>0</v>
      </c>
      <c r="R76" s="240">
        <v>0</v>
      </c>
      <c r="S76" s="240">
        <v>0</v>
      </c>
      <c r="T76" s="245" t="s">
        <v>12</v>
      </c>
      <c r="U76" s="245" t="s">
        <v>316</v>
      </c>
      <c r="V76" s="245" t="s">
        <v>317</v>
      </c>
      <c r="W76" s="245" t="s">
        <v>825</v>
      </c>
      <c r="X76" s="245" t="s">
        <v>12</v>
      </c>
      <c r="Y76" s="245" t="s">
        <v>483</v>
      </c>
      <c r="Z76" s="245" t="s">
        <v>484</v>
      </c>
      <c r="AA76" s="247">
        <v>90120</v>
      </c>
      <c r="AB76" s="245" t="s">
        <v>493</v>
      </c>
      <c r="AC76" s="245" t="s">
        <v>322</v>
      </c>
      <c r="AD76" s="245" t="s">
        <v>323</v>
      </c>
      <c r="AE76" s="245" t="s">
        <v>12</v>
      </c>
    </row>
    <row r="77" spans="2:31" x14ac:dyDescent="0.35">
      <c r="B77" s="244">
        <v>2044</v>
      </c>
      <c r="C77" s="245" t="s">
        <v>534</v>
      </c>
      <c r="D77" s="244">
        <v>2012</v>
      </c>
      <c r="E77" s="245" t="s">
        <v>12</v>
      </c>
      <c r="F77" s="240">
        <v>52318.322130568202</v>
      </c>
      <c r="G77" s="240" t="s">
        <v>1755</v>
      </c>
      <c r="H77" s="240" t="s">
        <v>12</v>
      </c>
      <c r="I77" s="240">
        <v>0</v>
      </c>
      <c r="J77" s="240">
        <v>0</v>
      </c>
      <c r="K77" s="240">
        <v>0</v>
      </c>
      <c r="L77" s="240">
        <v>0</v>
      </c>
      <c r="M77" s="240">
        <v>52318.322130568202</v>
      </c>
      <c r="N77" s="240" t="s">
        <v>12</v>
      </c>
      <c r="O77" s="240">
        <v>0</v>
      </c>
      <c r="P77" s="240">
        <v>0</v>
      </c>
      <c r="Q77" s="240">
        <v>52318.322130568202</v>
      </c>
      <c r="R77" s="240">
        <v>52318.322130568202</v>
      </c>
      <c r="S77" s="240">
        <v>0</v>
      </c>
      <c r="T77" s="245" t="s">
        <v>12</v>
      </c>
      <c r="U77" s="245" t="s">
        <v>316</v>
      </c>
      <c r="V77" s="245" t="s">
        <v>317</v>
      </c>
      <c r="W77" s="245" t="s">
        <v>825</v>
      </c>
      <c r="X77" s="245" t="s">
        <v>12</v>
      </c>
      <c r="Y77" s="245" t="s">
        <v>483</v>
      </c>
      <c r="Z77" s="245" t="s">
        <v>484</v>
      </c>
      <c r="AA77" s="247">
        <v>97222</v>
      </c>
      <c r="AB77" s="245" t="s">
        <v>493</v>
      </c>
      <c r="AC77" s="245" t="s">
        <v>322</v>
      </c>
      <c r="AD77" s="245" t="s">
        <v>323</v>
      </c>
      <c r="AE77" s="245" t="s">
        <v>12</v>
      </c>
    </row>
    <row r="78" spans="2:31" x14ac:dyDescent="0.35">
      <c r="B78" s="244">
        <v>101676</v>
      </c>
      <c r="C78" s="245" t="s">
        <v>1763</v>
      </c>
      <c r="D78" s="244">
        <v>2012</v>
      </c>
      <c r="E78" s="245" t="s">
        <v>12</v>
      </c>
      <c r="F78" s="240">
        <v>12035.43</v>
      </c>
      <c r="G78" s="240" t="s">
        <v>1755</v>
      </c>
      <c r="H78" s="240" t="s">
        <v>12</v>
      </c>
      <c r="I78" s="240">
        <v>12035.43</v>
      </c>
      <c r="J78" s="240">
        <v>0</v>
      </c>
      <c r="K78" s="240">
        <v>0</v>
      </c>
      <c r="L78" s="240">
        <v>0</v>
      </c>
      <c r="M78" s="240">
        <v>0</v>
      </c>
      <c r="N78" s="240" t="s">
        <v>12</v>
      </c>
      <c r="O78" s="240">
        <v>0.25</v>
      </c>
      <c r="P78" s="240">
        <v>0</v>
      </c>
      <c r="Q78" s="240">
        <v>0</v>
      </c>
      <c r="R78" s="240">
        <v>0</v>
      </c>
      <c r="S78" s="240">
        <v>12035.43</v>
      </c>
      <c r="T78" s="245" t="s">
        <v>12</v>
      </c>
      <c r="U78" s="245" t="s">
        <v>317</v>
      </c>
      <c r="V78" s="245" t="s">
        <v>317</v>
      </c>
      <c r="W78" s="245" t="s">
        <v>12</v>
      </c>
      <c r="X78" s="245" t="s">
        <v>12</v>
      </c>
      <c r="Y78" s="245" t="s">
        <v>1764</v>
      </c>
      <c r="Z78" s="245" t="s">
        <v>320</v>
      </c>
      <c r="AA78" s="247">
        <v>95426</v>
      </c>
      <c r="AB78" s="245" t="s">
        <v>411</v>
      </c>
      <c r="AC78" s="245" t="s">
        <v>201</v>
      </c>
      <c r="AD78" s="245" t="s">
        <v>354</v>
      </c>
      <c r="AE78" s="245" t="s">
        <v>12</v>
      </c>
    </row>
    <row r="79" spans="2:31" x14ac:dyDescent="0.35">
      <c r="B79" s="244">
        <v>104074</v>
      </c>
      <c r="C79" s="245" t="s">
        <v>539</v>
      </c>
      <c r="D79" s="244">
        <v>2012</v>
      </c>
      <c r="E79" s="245" t="s">
        <v>12</v>
      </c>
      <c r="F79" s="240">
        <v>251099.59</v>
      </c>
      <c r="G79" s="240" t="s">
        <v>1755</v>
      </c>
      <c r="H79" s="240" t="s">
        <v>12</v>
      </c>
      <c r="I79" s="240">
        <v>0</v>
      </c>
      <c r="J79" s="240">
        <v>0</v>
      </c>
      <c r="K79" s="240">
        <v>246866.60939999999</v>
      </c>
      <c r="L79" s="240">
        <v>4232.9805999999999</v>
      </c>
      <c r="M79" s="240">
        <v>0</v>
      </c>
      <c r="N79" s="240" t="s">
        <v>12</v>
      </c>
      <c r="O79" s="240">
        <v>0</v>
      </c>
      <c r="P79" s="240">
        <v>246866.609399999</v>
      </c>
      <c r="Q79" s="240">
        <v>0</v>
      </c>
      <c r="R79" s="240">
        <v>246867</v>
      </c>
      <c r="S79" s="240">
        <v>4232.9805999999899</v>
      </c>
      <c r="T79" s="245" t="s">
        <v>12</v>
      </c>
      <c r="U79" s="245" t="s">
        <v>316</v>
      </c>
      <c r="V79" s="245" t="s">
        <v>317</v>
      </c>
      <c r="W79" s="245" t="s">
        <v>430</v>
      </c>
      <c r="X79" s="245" t="s">
        <v>12</v>
      </c>
      <c r="Y79" s="245" t="s">
        <v>540</v>
      </c>
      <c r="Z79" s="245" t="s">
        <v>320</v>
      </c>
      <c r="AA79" s="247">
        <v>95350</v>
      </c>
      <c r="AB79" s="245" t="s">
        <v>446</v>
      </c>
      <c r="AC79" s="245" t="s">
        <v>394</v>
      </c>
      <c r="AD79" s="245" t="s">
        <v>395</v>
      </c>
      <c r="AE79" s="245" t="s">
        <v>12</v>
      </c>
    </row>
    <row r="80" spans="2:31" x14ac:dyDescent="0.35">
      <c r="B80" s="244">
        <v>2113</v>
      </c>
      <c r="C80" s="245" t="s">
        <v>541</v>
      </c>
      <c r="D80" s="244">
        <v>2012</v>
      </c>
      <c r="E80" s="245" t="s">
        <v>12</v>
      </c>
      <c r="F80" s="240">
        <v>0</v>
      </c>
      <c r="G80" s="240" t="s">
        <v>1755</v>
      </c>
      <c r="H80" s="240" t="s">
        <v>12</v>
      </c>
      <c r="I80" s="240">
        <v>0</v>
      </c>
      <c r="J80" s="240">
        <v>0</v>
      </c>
      <c r="K80" s="240">
        <v>0</v>
      </c>
      <c r="L80" s="240">
        <v>0</v>
      </c>
      <c r="M80" s="240">
        <v>0</v>
      </c>
      <c r="N80" s="240" t="s">
        <v>12</v>
      </c>
      <c r="O80" s="240">
        <v>0</v>
      </c>
      <c r="P80" s="240">
        <v>0</v>
      </c>
      <c r="Q80" s="240">
        <v>0</v>
      </c>
      <c r="R80" s="240">
        <v>0</v>
      </c>
      <c r="S80" s="240">
        <v>0</v>
      </c>
      <c r="T80" s="245" t="s">
        <v>12</v>
      </c>
      <c r="U80" s="245" t="s">
        <v>316</v>
      </c>
      <c r="V80" s="245" t="s">
        <v>317</v>
      </c>
      <c r="W80" s="245" t="s">
        <v>363</v>
      </c>
      <c r="X80" s="245" t="s">
        <v>12</v>
      </c>
      <c r="Y80" s="245" t="s">
        <v>444</v>
      </c>
      <c r="Z80" s="245" t="s">
        <v>445</v>
      </c>
      <c r="AA80" s="247">
        <v>77079</v>
      </c>
      <c r="AB80" s="245" t="s">
        <v>391</v>
      </c>
      <c r="AC80" s="245" t="s">
        <v>322</v>
      </c>
      <c r="AD80" s="245" t="s">
        <v>323</v>
      </c>
      <c r="AE80" s="245" t="s">
        <v>12</v>
      </c>
    </row>
    <row r="81" spans="2:31" x14ac:dyDescent="0.35">
      <c r="B81" s="244">
        <v>104001</v>
      </c>
      <c r="C81" s="245" t="s">
        <v>542</v>
      </c>
      <c r="D81" s="244">
        <v>2012</v>
      </c>
      <c r="E81" s="245" t="s">
        <v>12</v>
      </c>
      <c r="F81" s="240">
        <v>25314664.16</v>
      </c>
      <c r="G81" s="240" t="s">
        <v>1755</v>
      </c>
      <c r="H81" s="240" t="s">
        <v>12</v>
      </c>
      <c r="I81" s="240">
        <v>0</v>
      </c>
      <c r="J81" s="240">
        <v>0</v>
      </c>
      <c r="K81" s="240">
        <v>23881590.075599998</v>
      </c>
      <c r="L81" s="240">
        <v>1433074.0844000001</v>
      </c>
      <c r="M81" s="240">
        <v>0</v>
      </c>
      <c r="N81" s="240" t="s">
        <v>12</v>
      </c>
      <c r="O81" s="240">
        <v>0</v>
      </c>
      <c r="P81" s="240">
        <v>23881590.075599901</v>
      </c>
      <c r="Q81" s="240">
        <v>0</v>
      </c>
      <c r="R81" s="240">
        <v>23881590</v>
      </c>
      <c r="S81" s="240">
        <v>1433074.0844000001</v>
      </c>
      <c r="T81" s="245" t="s">
        <v>12</v>
      </c>
      <c r="U81" s="245" t="s">
        <v>316</v>
      </c>
      <c r="V81" s="245" t="s">
        <v>317</v>
      </c>
      <c r="W81" s="245" t="s">
        <v>2117</v>
      </c>
      <c r="X81" s="245" t="s">
        <v>12</v>
      </c>
      <c r="Y81" s="245" t="s">
        <v>543</v>
      </c>
      <c r="Z81" s="245" t="s">
        <v>491</v>
      </c>
      <c r="AA81" s="247">
        <v>98230</v>
      </c>
      <c r="AB81" s="245" t="s">
        <v>450</v>
      </c>
      <c r="AC81" s="245" t="s">
        <v>394</v>
      </c>
      <c r="AD81" s="245" t="s">
        <v>395</v>
      </c>
      <c r="AE81" s="245" t="s">
        <v>12</v>
      </c>
    </row>
    <row r="82" spans="2:31" x14ac:dyDescent="0.35">
      <c r="B82" s="244">
        <v>101246</v>
      </c>
      <c r="C82" s="245" t="s">
        <v>2196</v>
      </c>
      <c r="D82" s="244">
        <v>2012</v>
      </c>
      <c r="E82" s="245" t="s">
        <v>12</v>
      </c>
      <c r="F82" s="240">
        <v>5172200.6440000003</v>
      </c>
      <c r="G82" s="240" t="s">
        <v>1755</v>
      </c>
      <c r="H82" s="240" t="s">
        <v>12</v>
      </c>
      <c r="I82" s="240">
        <v>4518112.8439999903</v>
      </c>
      <c r="J82" s="240">
        <v>0</v>
      </c>
      <c r="K82" s="240">
        <v>654087.80000000005</v>
      </c>
      <c r="L82" s="240">
        <v>0</v>
      </c>
      <c r="M82" s="240">
        <v>0</v>
      </c>
      <c r="N82" s="240" t="s">
        <v>12</v>
      </c>
      <c r="O82" s="240">
        <v>4517461.8439999903</v>
      </c>
      <c r="P82" s="240">
        <v>654087.80000000005</v>
      </c>
      <c r="Q82" s="240">
        <v>0</v>
      </c>
      <c r="R82" s="240">
        <v>5171550</v>
      </c>
      <c r="S82" s="240">
        <v>651</v>
      </c>
      <c r="T82" s="245" t="s">
        <v>12</v>
      </c>
      <c r="U82" s="245" t="s">
        <v>316</v>
      </c>
      <c r="V82" s="245" t="s">
        <v>316</v>
      </c>
      <c r="W82" s="245" t="s">
        <v>2115</v>
      </c>
      <c r="X82" s="245" t="s">
        <v>12</v>
      </c>
      <c r="Y82" s="245" t="s">
        <v>373</v>
      </c>
      <c r="Z82" s="245" t="s">
        <v>320</v>
      </c>
      <c r="AA82" s="247">
        <v>90810</v>
      </c>
      <c r="AB82" s="245" t="s">
        <v>391</v>
      </c>
      <c r="AC82" s="245" t="s">
        <v>2125</v>
      </c>
      <c r="AD82" s="245" t="s">
        <v>2126</v>
      </c>
      <c r="AE82" s="245" t="s">
        <v>12</v>
      </c>
    </row>
    <row r="83" spans="2:31" x14ac:dyDescent="0.35">
      <c r="B83" s="244">
        <v>100002</v>
      </c>
      <c r="C83" s="245" t="s">
        <v>2197</v>
      </c>
      <c r="D83" s="244">
        <v>2012</v>
      </c>
      <c r="E83" s="245" t="s">
        <v>12</v>
      </c>
      <c r="F83" s="240">
        <v>320646.98885661602</v>
      </c>
      <c r="G83" s="240" t="s">
        <v>1755</v>
      </c>
      <c r="H83" s="240" t="s">
        <v>12</v>
      </c>
      <c r="I83" s="240">
        <v>320646.98885661602</v>
      </c>
      <c r="J83" s="240">
        <v>0</v>
      </c>
      <c r="K83" s="240">
        <v>0</v>
      </c>
      <c r="L83" s="240">
        <v>0</v>
      </c>
      <c r="M83" s="240">
        <v>0</v>
      </c>
      <c r="N83" s="240" t="s">
        <v>12</v>
      </c>
      <c r="O83" s="240">
        <v>320646.98885661602</v>
      </c>
      <c r="P83" s="240">
        <v>0</v>
      </c>
      <c r="Q83" s="240">
        <v>0</v>
      </c>
      <c r="R83" s="240">
        <v>320646.98885661602</v>
      </c>
      <c r="S83" s="240">
        <v>0</v>
      </c>
      <c r="T83" s="245" t="s">
        <v>12</v>
      </c>
      <c r="U83" s="245" t="s">
        <v>1889</v>
      </c>
      <c r="V83" s="245" t="s">
        <v>316</v>
      </c>
      <c r="W83" s="245" t="s">
        <v>381</v>
      </c>
      <c r="X83" s="245" t="s">
        <v>12</v>
      </c>
      <c r="Y83" s="245" t="s">
        <v>377</v>
      </c>
      <c r="Z83" s="245" t="s">
        <v>320</v>
      </c>
      <c r="AA83" s="247">
        <v>90744</v>
      </c>
      <c r="AB83" s="245" t="s">
        <v>565</v>
      </c>
      <c r="AC83" s="245" t="s">
        <v>566</v>
      </c>
      <c r="AD83" s="245" t="s">
        <v>327</v>
      </c>
      <c r="AE83" s="245" t="s">
        <v>12</v>
      </c>
    </row>
    <row r="84" spans="2:31" x14ac:dyDescent="0.35">
      <c r="B84" s="244">
        <v>100389</v>
      </c>
      <c r="C84" s="245" t="s">
        <v>544</v>
      </c>
      <c r="D84" s="244">
        <v>2012</v>
      </c>
      <c r="E84" s="245" t="s">
        <v>12</v>
      </c>
      <c r="F84" s="240">
        <v>41754.559999999903</v>
      </c>
      <c r="G84" s="240" t="s">
        <v>1755</v>
      </c>
      <c r="H84" s="240" t="s">
        <v>12</v>
      </c>
      <c r="I84" s="240">
        <v>41754.559999999903</v>
      </c>
      <c r="J84" s="240">
        <v>0</v>
      </c>
      <c r="K84" s="240">
        <v>0</v>
      </c>
      <c r="L84" s="240">
        <v>0</v>
      </c>
      <c r="M84" s="240">
        <v>0</v>
      </c>
      <c r="N84" s="240" t="s">
        <v>12</v>
      </c>
      <c r="O84" s="240">
        <v>41754.559999999903</v>
      </c>
      <c r="P84" s="240">
        <v>0</v>
      </c>
      <c r="Q84" s="240">
        <v>0</v>
      </c>
      <c r="R84" s="240">
        <v>41755</v>
      </c>
      <c r="S84" s="240">
        <v>0</v>
      </c>
      <c r="T84" s="245" t="s">
        <v>12</v>
      </c>
      <c r="U84" s="245" t="s">
        <v>316</v>
      </c>
      <c r="V84" s="245" t="s">
        <v>317</v>
      </c>
      <c r="W84" s="245" t="s">
        <v>467</v>
      </c>
      <c r="X84" s="245" t="s">
        <v>12</v>
      </c>
      <c r="Y84" s="245" t="s">
        <v>386</v>
      </c>
      <c r="Z84" s="245" t="s">
        <v>320</v>
      </c>
      <c r="AA84" s="247">
        <v>92614</v>
      </c>
      <c r="AB84" s="245" t="s">
        <v>388</v>
      </c>
      <c r="AC84" s="245" t="s">
        <v>201</v>
      </c>
      <c r="AD84" s="245" t="s">
        <v>327</v>
      </c>
      <c r="AE84" s="245" t="s">
        <v>12</v>
      </c>
    </row>
    <row r="85" spans="2:31" x14ac:dyDescent="0.35">
      <c r="B85" s="244">
        <v>100061</v>
      </c>
      <c r="C85" s="245" t="s">
        <v>545</v>
      </c>
      <c r="D85" s="244">
        <v>2012</v>
      </c>
      <c r="E85" s="245" t="s">
        <v>12</v>
      </c>
      <c r="F85" s="240">
        <v>31443.165674521701</v>
      </c>
      <c r="G85" s="240" t="s">
        <v>1755</v>
      </c>
      <c r="H85" s="240" t="s">
        <v>12</v>
      </c>
      <c r="I85" s="240">
        <v>159.165674521705</v>
      </c>
      <c r="J85" s="240">
        <v>31284</v>
      </c>
      <c r="K85" s="240">
        <v>0</v>
      </c>
      <c r="L85" s="240">
        <v>0</v>
      </c>
      <c r="M85" s="240">
        <v>0</v>
      </c>
      <c r="N85" s="240" t="s">
        <v>12</v>
      </c>
      <c r="O85" s="240">
        <v>0</v>
      </c>
      <c r="P85" s="240">
        <v>0</v>
      </c>
      <c r="Q85" s="240">
        <v>0</v>
      </c>
      <c r="R85" s="240">
        <v>0</v>
      </c>
      <c r="S85" s="240">
        <v>31443.165674521701</v>
      </c>
      <c r="T85" s="245" t="s">
        <v>12</v>
      </c>
      <c r="U85" s="245" t="s">
        <v>316</v>
      </c>
      <c r="V85" s="245" t="s">
        <v>317</v>
      </c>
      <c r="W85" s="245" t="s">
        <v>336</v>
      </c>
      <c r="X85" s="245" t="s">
        <v>12</v>
      </c>
      <c r="Y85" s="245" t="s">
        <v>546</v>
      </c>
      <c r="Z85" s="245" t="s">
        <v>320</v>
      </c>
      <c r="AA85" s="247">
        <v>92821</v>
      </c>
      <c r="AB85" s="245" t="s">
        <v>411</v>
      </c>
      <c r="AC85" s="245" t="s">
        <v>201</v>
      </c>
      <c r="AD85" s="245" t="s">
        <v>354</v>
      </c>
      <c r="AE85" s="245" t="s">
        <v>12</v>
      </c>
    </row>
    <row r="86" spans="2:31" x14ac:dyDescent="0.35">
      <c r="B86" s="244">
        <v>104075</v>
      </c>
      <c r="C86" s="245" t="s">
        <v>1970</v>
      </c>
      <c r="D86" s="244">
        <v>2012</v>
      </c>
      <c r="E86" s="245" t="s">
        <v>12</v>
      </c>
      <c r="F86" s="240">
        <v>36710.313000000002</v>
      </c>
      <c r="G86" s="240" t="s">
        <v>1755</v>
      </c>
      <c r="H86" s="240" t="s">
        <v>12</v>
      </c>
      <c r="I86" s="240">
        <v>36710.313000000002</v>
      </c>
      <c r="J86" s="240">
        <v>0</v>
      </c>
      <c r="K86" s="240">
        <v>0</v>
      </c>
      <c r="L86" s="240">
        <v>0</v>
      </c>
      <c r="M86" s="240">
        <v>0</v>
      </c>
      <c r="N86" s="240" t="s">
        <v>12</v>
      </c>
      <c r="O86" s="240">
        <v>34250.273000000001</v>
      </c>
      <c r="P86" s="240">
        <v>0</v>
      </c>
      <c r="Q86" s="240">
        <v>0</v>
      </c>
      <c r="R86" s="240">
        <v>34250</v>
      </c>
      <c r="S86" s="240">
        <v>2460.04</v>
      </c>
      <c r="T86" s="245" t="s">
        <v>12</v>
      </c>
      <c r="U86" s="245" t="s">
        <v>316</v>
      </c>
      <c r="V86" s="245" t="s">
        <v>316</v>
      </c>
      <c r="W86" s="245" t="s">
        <v>2121</v>
      </c>
      <c r="X86" s="245" t="s">
        <v>12</v>
      </c>
      <c r="Y86" s="245" t="s">
        <v>506</v>
      </c>
      <c r="Z86" s="245" t="s">
        <v>320</v>
      </c>
      <c r="AA86" s="247">
        <v>90071</v>
      </c>
      <c r="AB86" s="245" t="s">
        <v>342</v>
      </c>
      <c r="AC86" s="245" t="s">
        <v>343</v>
      </c>
      <c r="AD86" s="245" t="s">
        <v>344</v>
      </c>
      <c r="AE86" s="245" t="s">
        <v>12</v>
      </c>
    </row>
    <row r="87" spans="2:31" x14ac:dyDescent="0.35">
      <c r="B87" s="244">
        <v>104120</v>
      </c>
      <c r="C87" s="245" t="s">
        <v>1765</v>
      </c>
      <c r="D87" s="244">
        <v>2012</v>
      </c>
      <c r="E87" s="245" t="s">
        <v>12</v>
      </c>
      <c r="F87" s="240">
        <v>176335.35810193</v>
      </c>
      <c r="G87" s="240" t="s">
        <v>1755</v>
      </c>
      <c r="H87" s="240" t="s">
        <v>12</v>
      </c>
      <c r="I87" s="240">
        <v>0</v>
      </c>
      <c r="J87" s="240">
        <v>0</v>
      </c>
      <c r="K87" s="240">
        <v>0</v>
      </c>
      <c r="L87" s="240">
        <v>0</v>
      </c>
      <c r="M87" s="240">
        <v>176335.35810193</v>
      </c>
      <c r="N87" s="240" t="s">
        <v>12</v>
      </c>
      <c r="O87" s="240">
        <v>0</v>
      </c>
      <c r="P87" s="240">
        <v>0</v>
      </c>
      <c r="Q87" s="240">
        <v>176320.11594563301</v>
      </c>
      <c r="R87" s="240">
        <v>176320.11594563301</v>
      </c>
      <c r="S87" s="240">
        <v>15.242156297987</v>
      </c>
      <c r="T87" s="245" t="s">
        <v>12</v>
      </c>
      <c r="U87" s="245" t="s">
        <v>316</v>
      </c>
      <c r="V87" s="245" t="s">
        <v>317</v>
      </c>
      <c r="W87" s="245" t="s">
        <v>318</v>
      </c>
      <c r="X87" s="245" t="s">
        <v>12</v>
      </c>
      <c r="Y87" s="245" t="s">
        <v>2053</v>
      </c>
      <c r="Z87" s="245" t="s">
        <v>537</v>
      </c>
      <c r="AA87" s="247">
        <v>1752</v>
      </c>
      <c r="AB87" s="245" t="s">
        <v>557</v>
      </c>
      <c r="AC87" s="245" t="s">
        <v>322</v>
      </c>
      <c r="AD87" s="245" t="s">
        <v>323</v>
      </c>
      <c r="AE87" s="245" t="s">
        <v>12</v>
      </c>
    </row>
    <row r="88" spans="2:31" x14ac:dyDescent="0.35">
      <c r="B88" s="244">
        <v>104450</v>
      </c>
      <c r="C88" s="245" t="s">
        <v>1835</v>
      </c>
      <c r="D88" s="244">
        <v>2012</v>
      </c>
      <c r="E88" s="245" t="s">
        <v>12</v>
      </c>
      <c r="F88" s="240">
        <v>39480.559999999903</v>
      </c>
      <c r="G88" s="240" t="s">
        <v>1755</v>
      </c>
      <c r="H88" s="240" t="s">
        <v>12</v>
      </c>
      <c r="I88" s="240">
        <v>8024.56</v>
      </c>
      <c r="J88" s="240">
        <v>31456</v>
      </c>
      <c r="K88" s="240">
        <v>0</v>
      </c>
      <c r="L88" s="240">
        <v>0</v>
      </c>
      <c r="M88" s="240">
        <v>0</v>
      </c>
      <c r="N88" s="240" t="s">
        <v>12</v>
      </c>
      <c r="O88" s="240">
        <v>0</v>
      </c>
      <c r="P88" s="240">
        <v>0</v>
      </c>
      <c r="Q88" s="240">
        <v>0</v>
      </c>
      <c r="R88" s="240">
        <v>0</v>
      </c>
      <c r="S88" s="240">
        <v>39480.559999999903</v>
      </c>
      <c r="T88" s="245" t="s">
        <v>12</v>
      </c>
      <c r="U88" s="245" t="s">
        <v>2049</v>
      </c>
      <c r="V88" s="245" t="s">
        <v>317</v>
      </c>
      <c r="W88" s="245" t="s">
        <v>430</v>
      </c>
      <c r="X88" s="245" t="s">
        <v>12</v>
      </c>
      <c r="Y88" s="245" t="s">
        <v>1836</v>
      </c>
      <c r="Z88" s="245" t="s">
        <v>320</v>
      </c>
      <c r="AA88" s="247">
        <v>95640</v>
      </c>
      <c r="AB88" s="245" t="s">
        <v>411</v>
      </c>
      <c r="AC88" s="245" t="s">
        <v>201</v>
      </c>
      <c r="AD88" s="245" t="s">
        <v>354</v>
      </c>
      <c r="AE88" s="245" t="s">
        <v>12</v>
      </c>
    </row>
    <row r="89" spans="2:31" x14ac:dyDescent="0.35">
      <c r="B89" s="244">
        <v>3027</v>
      </c>
      <c r="C89" s="245" t="s">
        <v>558</v>
      </c>
      <c r="D89" s="244">
        <v>2012</v>
      </c>
      <c r="E89" s="245" t="s">
        <v>12</v>
      </c>
      <c r="F89" s="240">
        <v>711996.58909116394</v>
      </c>
      <c r="G89" s="240" t="s">
        <v>1755</v>
      </c>
      <c r="H89" s="240" t="s">
        <v>12</v>
      </c>
      <c r="I89" s="240">
        <v>0</v>
      </c>
      <c r="J89" s="240">
        <v>0</v>
      </c>
      <c r="K89" s="240">
        <v>0</v>
      </c>
      <c r="L89" s="240">
        <v>0</v>
      </c>
      <c r="M89" s="240">
        <v>711996.58909116394</v>
      </c>
      <c r="N89" s="240" t="s">
        <v>12</v>
      </c>
      <c r="O89" s="240">
        <v>0</v>
      </c>
      <c r="P89" s="240">
        <v>0</v>
      </c>
      <c r="Q89" s="240">
        <v>653851.13729116402</v>
      </c>
      <c r="R89" s="240">
        <v>653851.13729116402</v>
      </c>
      <c r="S89" s="240">
        <v>58145.451800000003</v>
      </c>
      <c r="T89" s="245" t="s">
        <v>12</v>
      </c>
      <c r="U89" s="245" t="s">
        <v>316</v>
      </c>
      <c r="V89" s="245" t="s">
        <v>317</v>
      </c>
      <c r="W89" s="245" t="s">
        <v>363</v>
      </c>
      <c r="X89" s="245" t="s">
        <v>12</v>
      </c>
      <c r="Y89" s="245" t="s">
        <v>559</v>
      </c>
      <c r="Z89" s="245" t="s">
        <v>320</v>
      </c>
      <c r="AA89" s="247">
        <v>90120</v>
      </c>
      <c r="AB89" s="245" t="s">
        <v>560</v>
      </c>
      <c r="AC89" s="245" t="s">
        <v>322</v>
      </c>
      <c r="AD89" s="245" t="s">
        <v>323</v>
      </c>
      <c r="AE89" s="245" t="s">
        <v>12</v>
      </c>
    </row>
    <row r="90" spans="2:31" x14ac:dyDescent="0.35">
      <c r="B90" s="244">
        <v>100018</v>
      </c>
      <c r="C90" s="245" t="s">
        <v>561</v>
      </c>
      <c r="D90" s="244">
        <v>2012</v>
      </c>
      <c r="E90" s="245" t="s">
        <v>12</v>
      </c>
      <c r="F90" s="240">
        <v>397336.28</v>
      </c>
      <c r="G90" s="240" t="s">
        <v>1755</v>
      </c>
      <c r="H90" s="240" t="s">
        <v>12</v>
      </c>
      <c r="I90" s="240">
        <v>16883.279999999901</v>
      </c>
      <c r="J90" s="240">
        <v>380453</v>
      </c>
      <c r="K90" s="240">
        <v>0</v>
      </c>
      <c r="L90" s="240">
        <v>0</v>
      </c>
      <c r="M90" s="240">
        <v>0</v>
      </c>
      <c r="N90" s="240" t="s">
        <v>12</v>
      </c>
      <c r="O90" s="240">
        <v>0</v>
      </c>
      <c r="P90" s="240">
        <v>0</v>
      </c>
      <c r="Q90" s="240">
        <v>0</v>
      </c>
      <c r="R90" s="240">
        <v>0</v>
      </c>
      <c r="S90" s="240">
        <v>397336.28</v>
      </c>
      <c r="T90" s="245" t="s">
        <v>12</v>
      </c>
      <c r="U90" s="245" t="s">
        <v>316</v>
      </c>
      <c r="V90" s="245" t="s">
        <v>317</v>
      </c>
      <c r="W90" s="245" t="s">
        <v>2115</v>
      </c>
      <c r="X90" s="245" t="s">
        <v>12</v>
      </c>
      <c r="Y90" s="245" t="s">
        <v>562</v>
      </c>
      <c r="Z90" s="245" t="s">
        <v>320</v>
      </c>
      <c r="AA90" s="247">
        <v>96013</v>
      </c>
      <c r="AB90" s="245" t="s">
        <v>411</v>
      </c>
      <c r="AC90" s="245" t="s">
        <v>201</v>
      </c>
      <c r="AD90" s="245" t="s">
        <v>458</v>
      </c>
      <c r="AE90" s="245" t="s">
        <v>12</v>
      </c>
    </row>
    <row r="91" spans="2:31" x14ac:dyDescent="0.35">
      <c r="B91" s="244">
        <v>104077</v>
      </c>
      <c r="C91" s="245" t="s">
        <v>563</v>
      </c>
      <c r="D91" s="244">
        <v>2012</v>
      </c>
      <c r="E91" s="245" t="s">
        <v>12</v>
      </c>
      <c r="F91" s="240">
        <v>555687.31319999904</v>
      </c>
      <c r="G91" s="240" t="s">
        <v>1755</v>
      </c>
      <c r="H91" s="240" t="s">
        <v>12</v>
      </c>
      <c r="I91" s="240">
        <v>483262.31319999899</v>
      </c>
      <c r="J91" s="240">
        <v>72425</v>
      </c>
      <c r="K91" s="240">
        <v>0</v>
      </c>
      <c r="L91" s="240">
        <v>0</v>
      </c>
      <c r="M91" s="240">
        <v>0</v>
      </c>
      <c r="N91" s="240" t="s">
        <v>12</v>
      </c>
      <c r="O91" s="240">
        <v>483262.31319999899</v>
      </c>
      <c r="P91" s="240">
        <v>0</v>
      </c>
      <c r="Q91" s="240">
        <v>0</v>
      </c>
      <c r="R91" s="240">
        <v>483262</v>
      </c>
      <c r="S91" s="240">
        <v>72425</v>
      </c>
      <c r="T91" s="245" t="s">
        <v>12</v>
      </c>
      <c r="U91" s="245" t="s">
        <v>316</v>
      </c>
      <c r="V91" s="245" t="s">
        <v>317</v>
      </c>
      <c r="W91" s="245" t="s">
        <v>363</v>
      </c>
      <c r="X91" s="245" t="s">
        <v>12</v>
      </c>
      <c r="Y91" s="245" t="s">
        <v>559</v>
      </c>
      <c r="Z91" s="245" t="s">
        <v>320</v>
      </c>
      <c r="AA91" s="247">
        <v>91503</v>
      </c>
      <c r="AB91" s="245" t="s">
        <v>352</v>
      </c>
      <c r="AC91" s="245" t="s">
        <v>353</v>
      </c>
      <c r="AD91" s="245" t="s">
        <v>354</v>
      </c>
      <c r="AE91" s="245" t="s">
        <v>12</v>
      </c>
    </row>
    <row r="92" spans="2:31" x14ac:dyDescent="0.35">
      <c r="B92" s="244">
        <v>100692</v>
      </c>
      <c r="C92" s="245" t="s">
        <v>570</v>
      </c>
      <c r="D92" s="244">
        <v>2012</v>
      </c>
      <c r="E92" s="245" t="s">
        <v>12</v>
      </c>
      <c r="F92" s="240">
        <v>11039.799999999899</v>
      </c>
      <c r="G92" s="240" t="s">
        <v>1755</v>
      </c>
      <c r="H92" s="240" t="s">
        <v>12</v>
      </c>
      <c r="I92" s="240">
        <v>11039.799999999899</v>
      </c>
      <c r="J92" s="240">
        <v>0</v>
      </c>
      <c r="K92" s="240">
        <v>0</v>
      </c>
      <c r="L92" s="240">
        <v>0</v>
      </c>
      <c r="M92" s="240">
        <v>0</v>
      </c>
      <c r="N92" s="240" t="s">
        <v>12</v>
      </c>
      <c r="O92" s="240">
        <v>0</v>
      </c>
      <c r="P92" s="240">
        <v>0</v>
      </c>
      <c r="Q92" s="240">
        <v>0</v>
      </c>
      <c r="R92" s="240">
        <v>0</v>
      </c>
      <c r="S92" s="240">
        <v>11039.799999999899</v>
      </c>
      <c r="T92" s="245" t="s">
        <v>12</v>
      </c>
      <c r="U92" s="245" t="s">
        <v>317</v>
      </c>
      <c r="V92" s="245" t="s">
        <v>317</v>
      </c>
      <c r="W92" s="245" t="s">
        <v>12</v>
      </c>
      <c r="X92" s="245" t="s">
        <v>12</v>
      </c>
      <c r="Y92" s="245" t="s">
        <v>568</v>
      </c>
      <c r="Z92" s="245" t="s">
        <v>320</v>
      </c>
      <c r="AA92" s="247">
        <v>92233</v>
      </c>
      <c r="AB92" s="245" t="s">
        <v>411</v>
      </c>
      <c r="AC92" s="245" t="s">
        <v>201</v>
      </c>
      <c r="AD92" s="245" t="s">
        <v>354</v>
      </c>
      <c r="AE92" s="245" t="s">
        <v>12</v>
      </c>
    </row>
    <row r="93" spans="2:31" x14ac:dyDescent="0.35">
      <c r="B93" s="244">
        <v>100703</v>
      </c>
      <c r="C93" s="245" t="s">
        <v>571</v>
      </c>
      <c r="D93" s="244">
        <v>2012</v>
      </c>
      <c r="E93" s="245" t="s">
        <v>12</v>
      </c>
      <c r="F93" s="240">
        <v>26001.81</v>
      </c>
      <c r="G93" s="240" t="s">
        <v>1755</v>
      </c>
      <c r="H93" s="240" t="s">
        <v>12</v>
      </c>
      <c r="I93" s="240">
        <v>26001.81</v>
      </c>
      <c r="J93" s="240">
        <v>0</v>
      </c>
      <c r="K93" s="240">
        <v>0</v>
      </c>
      <c r="L93" s="240">
        <v>0</v>
      </c>
      <c r="M93" s="240">
        <v>0</v>
      </c>
      <c r="N93" s="240" t="s">
        <v>12</v>
      </c>
      <c r="O93" s="240">
        <v>0</v>
      </c>
      <c r="P93" s="240">
        <v>0</v>
      </c>
      <c r="Q93" s="240">
        <v>0</v>
      </c>
      <c r="R93" s="240">
        <v>0</v>
      </c>
      <c r="S93" s="240">
        <v>26001.81</v>
      </c>
      <c r="T93" s="245" t="s">
        <v>12</v>
      </c>
      <c r="U93" s="245" t="s">
        <v>316</v>
      </c>
      <c r="V93" s="245" t="s">
        <v>317</v>
      </c>
      <c r="W93" s="245" t="s">
        <v>363</v>
      </c>
      <c r="X93" s="245" t="s">
        <v>12</v>
      </c>
      <c r="Y93" s="245" t="s">
        <v>568</v>
      </c>
      <c r="Z93" s="245" t="s">
        <v>320</v>
      </c>
      <c r="AA93" s="247">
        <v>92233</v>
      </c>
      <c r="AB93" s="245" t="s">
        <v>411</v>
      </c>
      <c r="AC93" s="245" t="s">
        <v>201</v>
      </c>
      <c r="AD93" s="245" t="s">
        <v>354</v>
      </c>
      <c r="AE93" s="245" t="s">
        <v>12</v>
      </c>
    </row>
    <row r="94" spans="2:31" x14ac:dyDescent="0.35">
      <c r="B94" s="244">
        <v>100712</v>
      </c>
      <c r="C94" s="245" t="s">
        <v>572</v>
      </c>
      <c r="D94" s="244">
        <v>2012</v>
      </c>
      <c r="E94" s="245" t="s">
        <v>12</v>
      </c>
      <c r="F94" s="240">
        <v>68345.69</v>
      </c>
      <c r="G94" s="240" t="s">
        <v>1755</v>
      </c>
      <c r="H94" s="240" t="s">
        <v>12</v>
      </c>
      <c r="I94" s="240">
        <v>68345.69</v>
      </c>
      <c r="J94" s="240">
        <v>0</v>
      </c>
      <c r="K94" s="240">
        <v>0</v>
      </c>
      <c r="L94" s="240">
        <v>0</v>
      </c>
      <c r="M94" s="240">
        <v>0</v>
      </c>
      <c r="N94" s="240" t="s">
        <v>12</v>
      </c>
      <c r="O94" s="240">
        <v>0</v>
      </c>
      <c r="P94" s="240">
        <v>0</v>
      </c>
      <c r="Q94" s="240">
        <v>0</v>
      </c>
      <c r="R94" s="240">
        <v>0</v>
      </c>
      <c r="S94" s="240">
        <v>68345.69</v>
      </c>
      <c r="T94" s="245" t="s">
        <v>12</v>
      </c>
      <c r="U94" s="245" t="s">
        <v>316</v>
      </c>
      <c r="V94" s="245" t="s">
        <v>317</v>
      </c>
      <c r="W94" s="245" t="s">
        <v>363</v>
      </c>
      <c r="X94" s="245" t="s">
        <v>12</v>
      </c>
      <c r="Y94" s="245" t="s">
        <v>568</v>
      </c>
      <c r="Z94" s="245" t="s">
        <v>320</v>
      </c>
      <c r="AA94" s="247">
        <v>92233</v>
      </c>
      <c r="AB94" s="245" t="s">
        <v>411</v>
      </c>
      <c r="AC94" s="245" t="s">
        <v>201</v>
      </c>
      <c r="AD94" s="245" t="s">
        <v>354</v>
      </c>
      <c r="AE94" s="245" t="s">
        <v>12</v>
      </c>
    </row>
    <row r="95" spans="2:31" x14ac:dyDescent="0.35">
      <c r="B95" s="244">
        <v>100716</v>
      </c>
      <c r="C95" s="245" t="s">
        <v>573</v>
      </c>
      <c r="D95" s="244">
        <v>2012</v>
      </c>
      <c r="E95" s="245" t="s">
        <v>12</v>
      </c>
      <c r="F95" s="240">
        <v>34701.19</v>
      </c>
      <c r="G95" s="240" t="s">
        <v>1755</v>
      </c>
      <c r="H95" s="240" t="s">
        <v>12</v>
      </c>
      <c r="I95" s="240">
        <v>34701.19</v>
      </c>
      <c r="J95" s="240">
        <v>0</v>
      </c>
      <c r="K95" s="240">
        <v>0</v>
      </c>
      <c r="L95" s="240">
        <v>0</v>
      </c>
      <c r="M95" s="240">
        <v>0</v>
      </c>
      <c r="N95" s="240" t="s">
        <v>12</v>
      </c>
      <c r="O95" s="240">
        <v>0</v>
      </c>
      <c r="P95" s="240">
        <v>0</v>
      </c>
      <c r="Q95" s="240">
        <v>0</v>
      </c>
      <c r="R95" s="240">
        <v>0</v>
      </c>
      <c r="S95" s="240">
        <v>34701.19</v>
      </c>
      <c r="T95" s="245" t="s">
        <v>12</v>
      </c>
      <c r="U95" s="245" t="s">
        <v>316</v>
      </c>
      <c r="V95" s="245" t="s">
        <v>317</v>
      </c>
      <c r="W95" s="245" t="s">
        <v>363</v>
      </c>
      <c r="X95" s="245" t="s">
        <v>12</v>
      </c>
      <c r="Y95" s="245" t="s">
        <v>568</v>
      </c>
      <c r="Z95" s="245" t="s">
        <v>320</v>
      </c>
      <c r="AA95" s="247">
        <v>92233</v>
      </c>
      <c r="AB95" s="245" t="s">
        <v>411</v>
      </c>
      <c r="AC95" s="245" t="s">
        <v>201</v>
      </c>
      <c r="AD95" s="245" t="s">
        <v>354</v>
      </c>
      <c r="AE95" s="245" t="s">
        <v>12</v>
      </c>
    </row>
    <row r="96" spans="2:31" x14ac:dyDescent="0.35">
      <c r="B96" s="244">
        <v>104411</v>
      </c>
      <c r="C96" s="245" t="s">
        <v>574</v>
      </c>
      <c r="D96" s="244">
        <v>2012</v>
      </c>
      <c r="E96" s="245" t="s">
        <v>12</v>
      </c>
      <c r="F96" s="240">
        <v>16391.119999999901</v>
      </c>
      <c r="G96" s="240" t="s">
        <v>1755</v>
      </c>
      <c r="H96" s="240" t="s">
        <v>12</v>
      </c>
      <c r="I96" s="240">
        <v>16391.119999999901</v>
      </c>
      <c r="J96" s="240">
        <v>0</v>
      </c>
      <c r="K96" s="240">
        <v>0</v>
      </c>
      <c r="L96" s="240">
        <v>0</v>
      </c>
      <c r="M96" s="240">
        <v>0</v>
      </c>
      <c r="N96" s="240" t="s">
        <v>12</v>
      </c>
      <c r="O96" s="240">
        <v>0</v>
      </c>
      <c r="P96" s="240">
        <v>0</v>
      </c>
      <c r="Q96" s="240">
        <v>0</v>
      </c>
      <c r="R96" s="240">
        <v>0</v>
      </c>
      <c r="S96" s="240">
        <v>16391.119999999901</v>
      </c>
      <c r="T96" s="245" t="s">
        <v>12</v>
      </c>
      <c r="U96" s="245" t="s">
        <v>317</v>
      </c>
      <c r="V96" s="245" t="s">
        <v>317</v>
      </c>
      <c r="W96" s="245" t="s">
        <v>12</v>
      </c>
      <c r="X96" s="245" t="s">
        <v>12</v>
      </c>
      <c r="Y96" s="245" t="s">
        <v>575</v>
      </c>
      <c r="Z96" s="245" t="s">
        <v>320</v>
      </c>
      <c r="AA96" s="247">
        <v>90701</v>
      </c>
      <c r="AB96" s="245" t="s">
        <v>576</v>
      </c>
      <c r="AC96" s="245" t="s">
        <v>201</v>
      </c>
      <c r="AD96" s="245" t="s">
        <v>327</v>
      </c>
      <c r="AE96" s="245" t="s">
        <v>12</v>
      </c>
    </row>
    <row r="97" spans="2:31" x14ac:dyDescent="0.35">
      <c r="B97" s="244">
        <v>100959</v>
      </c>
      <c r="C97" s="245" t="s">
        <v>577</v>
      </c>
      <c r="D97" s="244">
        <v>2012</v>
      </c>
      <c r="E97" s="245" t="s">
        <v>12</v>
      </c>
      <c r="F97" s="240">
        <v>33929.279999999897</v>
      </c>
      <c r="G97" s="240" t="s">
        <v>1755</v>
      </c>
      <c r="H97" s="240" t="s">
        <v>12</v>
      </c>
      <c r="I97" s="240">
        <v>33929.279999999897</v>
      </c>
      <c r="J97" s="240">
        <v>0</v>
      </c>
      <c r="K97" s="240">
        <v>0</v>
      </c>
      <c r="L97" s="240">
        <v>0</v>
      </c>
      <c r="M97" s="240">
        <v>0</v>
      </c>
      <c r="N97" s="240" t="s">
        <v>12</v>
      </c>
      <c r="O97" s="240">
        <v>33929.279999999897</v>
      </c>
      <c r="P97" s="240">
        <v>0</v>
      </c>
      <c r="Q97" s="240">
        <v>0</v>
      </c>
      <c r="R97" s="240">
        <v>33929</v>
      </c>
      <c r="S97" s="240">
        <v>0</v>
      </c>
      <c r="T97" s="245" t="s">
        <v>12</v>
      </c>
      <c r="U97" s="245" t="s">
        <v>316</v>
      </c>
      <c r="V97" s="245" t="s">
        <v>317</v>
      </c>
      <c r="W97" s="245" t="s">
        <v>2115</v>
      </c>
      <c r="X97" s="245" t="s">
        <v>12</v>
      </c>
      <c r="Y97" s="245" t="s">
        <v>578</v>
      </c>
      <c r="Z97" s="245" t="s">
        <v>320</v>
      </c>
      <c r="AA97" s="247">
        <v>93706</v>
      </c>
      <c r="AB97" s="245" t="s">
        <v>576</v>
      </c>
      <c r="AC97" s="245" t="s">
        <v>201</v>
      </c>
      <c r="AD97" s="245" t="s">
        <v>327</v>
      </c>
      <c r="AE97" s="245" t="s">
        <v>12</v>
      </c>
    </row>
    <row r="98" spans="2:31" x14ac:dyDescent="0.35">
      <c r="B98" s="244">
        <v>104410</v>
      </c>
      <c r="C98" s="245" t="s">
        <v>579</v>
      </c>
      <c r="D98" s="244">
        <v>2012</v>
      </c>
      <c r="E98" s="245" t="s">
        <v>12</v>
      </c>
      <c r="F98" s="240">
        <v>16695.119999999901</v>
      </c>
      <c r="G98" s="240" t="s">
        <v>1755</v>
      </c>
      <c r="H98" s="240" t="s">
        <v>12</v>
      </c>
      <c r="I98" s="240">
        <v>16695.119999999901</v>
      </c>
      <c r="J98" s="240">
        <v>0</v>
      </c>
      <c r="K98" s="240">
        <v>0</v>
      </c>
      <c r="L98" s="240">
        <v>0</v>
      </c>
      <c r="M98" s="240">
        <v>0</v>
      </c>
      <c r="N98" s="240" t="s">
        <v>12</v>
      </c>
      <c r="O98" s="240">
        <v>0</v>
      </c>
      <c r="P98" s="240">
        <v>0</v>
      </c>
      <c r="Q98" s="240">
        <v>0</v>
      </c>
      <c r="R98" s="240">
        <v>0</v>
      </c>
      <c r="S98" s="240">
        <v>16695.119999999901</v>
      </c>
      <c r="T98" s="245" t="s">
        <v>12</v>
      </c>
      <c r="U98" s="245" t="s">
        <v>317</v>
      </c>
      <c r="V98" s="245" t="s">
        <v>317</v>
      </c>
      <c r="W98" s="245" t="s">
        <v>12</v>
      </c>
      <c r="X98" s="245" t="s">
        <v>12</v>
      </c>
      <c r="Y98" s="245" t="s">
        <v>580</v>
      </c>
      <c r="Z98" s="245" t="s">
        <v>320</v>
      </c>
      <c r="AA98" s="247" t="s">
        <v>581</v>
      </c>
      <c r="AB98" s="245" t="s">
        <v>576</v>
      </c>
      <c r="AC98" s="245" t="s">
        <v>201</v>
      </c>
      <c r="AD98" s="245" t="s">
        <v>327</v>
      </c>
      <c r="AE98" s="245" t="s">
        <v>12</v>
      </c>
    </row>
    <row r="99" spans="2:31" x14ac:dyDescent="0.35">
      <c r="B99" s="244">
        <v>101509</v>
      </c>
      <c r="C99" s="245" t="s">
        <v>582</v>
      </c>
      <c r="D99" s="244">
        <v>2012</v>
      </c>
      <c r="E99" s="245" t="s">
        <v>12</v>
      </c>
      <c r="F99" s="240">
        <v>47809.8</v>
      </c>
      <c r="G99" s="240" t="s">
        <v>1755</v>
      </c>
      <c r="H99" s="240" t="s">
        <v>12</v>
      </c>
      <c r="I99" s="240">
        <v>47809.8</v>
      </c>
      <c r="J99" s="240">
        <v>0</v>
      </c>
      <c r="K99" s="240">
        <v>0</v>
      </c>
      <c r="L99" s="240">
        <v>0</v>
      </c>
      <c r="M99" s="240">
        <v>0</v>
      </c>
      <c r="N99" s="240" t="s">
        <v>12</v>
      </c>
      <c r="O99" s="240">
        <v>47809.8</v>
      </c>
      <c r="P99" s="240">
        <v>0</v>
      </c>
      <c r="Q99" s="240">
        <v>0</v>
      </c>
      <c r="R99" s="240">
        <v>47810</v>
      </c>
      <c r="S99" s="240">
        <v>0</v>
      </c>
      <c r="T99" s="245" t="s">
        <v>12</v>
      </c>
      <c r="U99" s="245" t="s">
        <v>316</v>
      </c>
      <c r="V99" s="245" t="s">
        <v>317</v>
      </c>
      <c r="W99" s="245" t="s">
        <v>2115</v>
      </c>
      <c r="X99" s="245" t="s">
        <v>12</v>
      </c>
      <c r="Y99" s="245" t="s">
        <v>583</v>
      </c>
      <c r="Z99" s="245" t="s">
        <v>320</v>
      </c>
      <c r="AA99" s="247">
        <v>93272</v>
      </c>
      <c r="AB99" s="245" t="s">
        <v>576</v>
      </c>
      <c r="AC99" s="245" t="s">
        <v>201</v>
      </c>
      <c r="AD99" s="245" t="s">
        <v>327</v>
      </c>
      <c r="AE99" s="245" t="s">
        <v>12</v>
      </c>
    </row>
    <row r="100" spans="2:31" x14ac:dyDescent="0.35">
      <c r="B100" s="244">
        <v>101190</v>
      </c>
      <c r="C100" s="245" t="s">
        <v>584</v>
      </c>
      <c r="D100" s="244">
        <v>2012</v>
      </c>
      <c r="E100" s="245" t="s">
        <v>12</v>
      </c>
      <c r="F100" s="240">
        <v>34088.279999999897</v>
      </c>
      <c r="G100" s="240" t="s">
        <v>1755</v>
      </c>
      <c r="H100" s="240" t="s">
        <v>12</v>
      </c>
      <c r="I100" s="240">
        <v>34088.279999999897</v>
      </c>
      <c r="J100" s="240">
        <v>0</v>
      </c>
      <c r="K100" s="240">
        <v>0</v>
      </c>
      <c r="L100" s="240">
        <v>0</v>
      </c>
      <c r="M100" s="240">
        <v>0</v>
      </c>
      <c r="N100" s="240" t="s">
        <v>12</v>
      </c>
      <c r="O100" s="240">
        <v>34088.279999999897</v>
      </c>
      <c r="P100" s="240">
        <v>0</v>
      </c>
      <c r="Q100" s="240">
        <v>0</v>
      </c>
      <c r="R100" s="240">
        <v>34088</v>
      </c>
      <c r="S100" s="240">
        <v>0</v>
      </c>
      <c r="T100" s="245" t="s">
        <v>12</v>
      </c>
      <c r="U100" s="245" t="s">
        <v>316</v>
      </c>
      <c r="V100" s="245" t="s">
        <v>317</v>
      </c>
      <c r="W100" s="245" t="s">
        <v>2115</v>
      </c>
      <c r="X100" s="245" t="s">
        <v>12</v>
      </c>
      <c r="Y100" s="245" t="s">
        <v>585</v>
      </c>
      <c r="Z100" s="245" t="s">
        <v>320</v>
      </c>
      <c r="AA100" s="247">
        <v>95380</v>
      </c>
      <c r="AB100" s="245" t="s">
        <v>576</v>
      </c>
      <c r="AC100" s="245" t="s">
        <v>201</v>
      </c>
      <c r="AD100" s="245" t="s">
        <v>327</v>
      </c>
      <c r="AE100" s="245" t="s">
        <v>12</v>
      </c>
    </row>
    <row r="101" spans="2:31" x14ac:dyDescent="0.35">
      <c r="B101" s="244">
        <v>101197</v>
      </c>
      <c r="C101" s="245" t="s">
        <v>586</v>
      </c>
      <c r="D101" s="244">
        <v>2012</v>
      </c>
      <c r="E101" s="245" t="s">
        <v>12</v>
      </c>
      <c r="F101" s="240">
        <v>54588.559999999903</v>
      </c>
      <c r="G101" s="240" t="s">
        <v>1755</v>
      </c>
      <c r="H101" s="240" t="s">
        <v>12</v>
      </c>
      <c r="I101" s="240">
        <v>54588.559999999903</v>
      </c>
      <c r="J101" s="240">
        <v>0</v>
      </c>
      <c r="K101" s="240">
        <v>0</v>
      </c>
      <c r="L101" s="240">
        <v>0</v>
      </c>
      <c r="M101" s="240">
        <v>0</v>
      </c>
      <c r="N101" s="240" t="s">
        <v>12</v>
      </c>
      <c r="O101" s="240">
        <v>54588.559999999903</v>
      </c>
      <c r="P101" s="240">
        <v>0</v>
      </c>
      <c r="Q101" s="240">
        <v>0</v>
      </c>
      <c r="R101" s="240">
        <v>54589</v>
      </c>
      <c r="S101" s="240">
        <v>0</v>
      </c>
      <c r="T101" s="245" t="s">
        <v>12</v>
      </c>
      <c r="U101" s="245" t="s">
        <v>316</v>
      </c>
      <c r="V101" s="245" t="s">
        <v>317</v>
      </c>
      <c r="W101" s="245" t="s">
        <v>2115</v>
      </c>
      <c r="X101" s="245" t="s">
        <v>12</v>
      </c>
      <c r="Y101" s="245" t="s">
        <v>587</v>
      </c>
      <c r="Z101" s="245" t="s">
        <v>320</v>
      </c>
      <c r="AA101" s="247">
        <v>93291</v>
      </c>
      <c r="AB101" s="245" t="s">
        <v>576</v>
      </c>
      <c r="AC101" s="245" t="s">
        <v>201</v>
      </c>
      <c r="AD101" s="245" t="s">
        <v>327</v>
      </c>
      <c r="AE101" s="245" t="s">
        <v>12</v>
      </c>
    </row>
    <row r="102" spans="2:31" x14ac:dyDescent="0.35">
      <c r="B102" s="244">
        <v>3072</v>
      </c>
      <c r="C102" s="245" t="s">
        <v>589</v>
      </c>
      <c r="D102" s="244">
        <v>2012</v>
      </c>
      <c r="E102" s="245" t="s">
        <v>12</v>
      </c>
      <c r="F102" s="240">
        <v>1144766.4079735801</v>
      </c>
      <c r="G102" s="240" t="s">
        <v>1755</v>
      </c>
      <c r="H102" s="240" t="s">
        <v>12</v>
      </c>
      <c r="I102" s="240">
        <v>0</v>
      </c>
      <c r="J102" s="240">
        <v>0</v>
      </c>
      <c r="K102" s="240">
        <v>0</v>
      </c>
      <c r="L102" s="240">
        <v>0</v>
      </c>
      <c r="M102" s="240">
        <v>1144766.4079735801</v>
      </c>
      <c r="N102" s="240" t="s">
        <v>12</v>
      </c>
      <c r="O102" s="240">
        <v>0</v>
      </c>
      <c r="P102" s="240">
        <v>0</v>
      </c>
      <c r="Q102" s="240">
        <v>1144766.4079735801</v>
      </c>
      <c r="R102" s="240">
        <v>1144766.4079735801</v>
      </c>
      <c r="S102" s="240">
        <v>0</v>
      </c>
      <c r="T102" s="245" t="s">
        <v>12</v>
      </c>
      <c r="U102" s="245" t="s">
        <v>316</v>
      </c>
      <c r="V102" s="245" t="s">
        <v>317</v>
      </c>
      <c r="W102" s="245" t="s">
        <v>2123</v>
      </c>
      <c r="X102" s="245" t="s">
        <v>12</v>
      </c>
      <c r="Y102" s="245" t="s">
        <v>375</v>
      </c>
      <c r="Z102" s="245" t="s">
        <v>320</v>
      </c>
      <c r="AA102" s="247">
        <v>95821</v>
      </c>
      <c r="AB102" s="245" t="s">
        <v>590</v>
      </c>
      <c r="AC102" s="245" t="s">
        <v>322</v>
      </c>
      <c r="AD102" s="245" t="s">
        <v>323</v>
      </c>
      <c r="AE102" s="245" t="s">
        <v>12</v>
      </c>
    </row>
    <row r="103" spans="2:31" x14ac:dyDescent="0.35">
      <c r="B103" s="244">
        <v>100327</v>
      </c>
      <c r="C103" s="245" t="s">
        <v>591</v>
      </c>
      <c r="D103" s="244">
        <v>2012</v>
      </c>
      <c r="E103" s="245" t="s">
        <v>12</v>
      </c>
      <c r="F103" s="240">
        <v>58988.447183999997</v>
      </c>
      <c r="G103" s="240" t="s">
        <v>1755</v>
      </c>
      <c r="H103" s="240" t="s">
        <v>12</v>
      </c>
      <c r="I103" s="240">
        <v>58988.447183999997</v>
      </c>
      <c r="J103" s="240">
        <v>0</v>
      </c>
      <c r="K103" s="240">
        <v>0</v>
      </c>
      <c r="L103" s="240">
        <v>0</v>
      </c>
      <c r="M103" s="240">
        <v>0</v>
      </c>
      <c r="N103" s="240" t="s">
        <v>12</v>
      </c>
      <c r="O103" s="240">
        <v>58988.447183999997</v>
      </c>
      <c r="P103" s="240">
        <v>0</v>
      </c>
      <c r="Q103" s="240">
        <v>0</v>
      </c>
      <c r="R103" s="240">
        <v>58988.447183999997</v>
      </c>
      <c r="S103" s="240">
        <v>0</v>
      </c>
      <c r="T103" s="245" t="s">
        <v>12</v>
      </c>
      <c r="U103" s="245" t="s">
        <v>1889</v>
      </c>
      <c r="V103" s="245" t="s">
        <v>317</v>
      </c>
      <c r="W103" s="245" t="s">
        <v>381</v>
      </c>
      <c r="X103" s="245" t="s">
        <v>12</v>
      </c>
      <c r="Y103" s="245" t="s">
        <v>592</v>
      </c>
      <c r="Z103" s="245" t="s">
        <v>320</v>
      </c>
      <c r="AA103" s="247">
        <v>91125</v>
      </c>
      <c r="AB103" s="245" t="s">
        <v>520</v>
      </c>
      <c r="AC103" s="245" t="s">
        <v>201</v>
      </c>
      <c r="AD103" s="245" t="s">
        <v>327</v>
      </c>
      <c r="AE103" s="245" t="s">
        <v>12</v>
      </c>
    </row>
    <row r="104" spans="2:31" x14ac:dyDescent="0.35">
      <c r="B104" s="244">
        <v>104353</v>
      </c>
      <c r="C104" s="245" t="s">
        <v>596</v>
      </c>
      <c r="D104" s="244">
        <v>2012</v>
      </c>
      <c r="E104" s="245" t="s">
        <v>12</v>
      </c>
      <c r="F104" s="240">
        <v>16215.26</v>
      </c>
      <c r="G104" s="240" t="s">
        <v>1755</v>
      </c>
      <c r="H104" s="240" t="s">
        <v>12</v>
      </c>
      <c r="I104" s="240">
        <v>16215.26</v>
      </c>
      <c r="J104" s="240">
        <v>0</v>
      </c>
      <c r="K104" s="240">
        <v>0</v>
      </c>
      <c r="L104" s="240">
        <v>0</v>
      </c>
      <c r="M104" s="240">
        <v>0</v>
      </c>
      <c r="N104" s="240" t="s">
        <v>12</v>
      </c>
      <c r="O104" s="240">
        <v>0</v>
      </c>
      <c r="P104" s="240">
        <v>0</v>
      </c>
      <c r="Q104" s="240">
        <v>0</v>
      </c>
      <c r="R104" s="240">
        <v>0</v>
      </c>
      <c r="S104" s="240">
        <v>16215.26</v>
      </c>
      <c r="T104" s="245" t="s">
        <v>12</v>
      </c>
      <c r="U104" s="245" t="s">
        <v>317</v>
      </c>
      <c r="V104" s="245" t="s">
        <v>317</v>
      </c>
      <c r="W104" s="245" t="s">
        <v>12</v>
      </c>
      <c r="X104" s="245" t="s">
        <v>12</v>
      </c>
      <c r="Y104" s="245" t="s">
        <v>597</v>
      </c>
      <c r="Z104" s="245" t="s">
        <v>320</v>
      </c>
      <c r="AA104" s="247">
        <v>95330</v>
      </c>
      <c r="AB104" s="245" t="s">
        <v>598</v>
      </c>
      <c r="AC104" s="245" t="s">
        <v>201</v>
      </c>
      <c r="AD104" s="245" t="s">
        <v>327</v>
      </c>
      <c r="AE104" s="245" t="s">
        <v>12</v>
      </c>
    </row>
    <row r="105" spans="2:31" x14ac:dyDescent="0.35">
      <c r="B105" s="244">
        <v>104135</v>
      </c>
      <c r="C105" s="245" t="s">
        <v>599</v>
      </c>
      <c r="D105" s="244">
        <v>2012</v>
      </c>
      <c r="E105" s="245" t="s">
        <v>12</v>
      </c>
      <c r="F105" s="240">
        <v>1411.5599999999899</v>
      </c>
      <c r="G105" s="240" t="s">
        <v>1755</v>
      </c>
      <c r="H105" s="240" t="s">
        <v>12</v>
      </c>
      <c r="I105" s="240">
        <v>1411.5599999999899</v>
      </c>
      <c r="J105" s="240">
        <v>0</v>
      </c>
      <c r="K105" s="240">
        <v>0</v>
      </c>
      <c r="L105" s="240">
        <v>0</v>
      </c>
      <c r="M105" s="240">
        <v>0</v>
      </c>
      <c r="N105" s="240" t="s">
        <v>12</v>
      </c>
      <c r="O105" s="240">
        <v>1411.5599999999899</v>
      </c>
      <c r="P105" s="240">
        <v>0</v>
      </c>
      <c r="Q105" s="240">
        <v>0</v>
      </c>
      <c r="R105" s="240">
        <v>1412</v>
      </c>
      <c r="S105" s="240">
        <v>0</v>
      </c>
      <c r="T105" s="245" t="s">
        <v>12</v>
      </c>
      <c r="U105" s="245" t="s">
        <v>316</v>
      </c>
      <c r="V105" s="245" t="s">
        <v>316</v>
      </c>
      <c r="W105" s="245" t="s">
        <v>381</v>
      </c>
      <c r="X105" s="245" t="s">
        <v>12</v>
      </c>
      <c r="Y105" s="245" t="s">
        <v>600</v>
      </c>
      <c r="Z105" s="245" t="s">
        <v>320</v>
      </c>
      <c r="AA105" s="247">
        <v>95050</v>
      </c>
      <c r="AB105" s="245" t="s">
        <v>601</v>
      </c>
      <c r="AC105" s="245" t="s">
        <v>2198</v>
      </c>
      <c r="AD105" s="245" t="s">
        <v>327</v>
      </c>
      <c r="AE105" s="245" t="s">
        <v>12</v>
      </c>
    </row>
    <row r="106" spans="2:31" x14ac:dyDescent="0.35">
      <c r="B106" s="244">
        <v>104362</v>
      </c>
      <c r="C106" s="245" t="s">
        <v>602</v>
      </c>
      <c r="D106" s="244">
        <v>2012</v>
      </c>
      <c r="E106" s="245" t="s">
        <v>12</v>
      </c>
      <c r="F106" s="240">
        <v>11992.959999999901</v>
      </c>
      <c r="G106" s="240" t="s">
        <v>1755</v>
      </c>
      <c r="H106" s="240" t="s">
        <v>12</v>
      </c>
      <c r="I106" s="240">
        <v>11992.959999999901</v>
      </c>
      <c r="J106" s="240">
        <v>0</v>
      </c>
      <c r="K106" s="240">
        <v>0</v>
      </c>
      <c r="L106" s="240">
        <v>0</v>
      </c>
      <c r="M106" s="240">
        <v>0</v>
      </c>
      <c r="N106" s="240" t="s">
        <v>12</v>
      </c>
      <c r="O106" s="240">
        <v>0</v>
      </c>
      <c r="P106" s="240">
        <v>0</v>
      </c>
      <c r="Q106" s="240">
        <v>0</v>
      </c>
      <c r="R106" s="240">
        <v>0</v>
      </c>
      <c r="S106" s="240">
        <v>11992.959999999901</v>
      </c>
      <c r="T106" s="245" t="s">
        <v>12</v>
      </c>
      <c r="U106" s="245" t="s">
        <v>317</v>
      </c>
      <c r="V106" s="245" t="s">
        <v>317</v>
      </c>
      <c r="W106" s="245" t="s">
        <v>12</v>
      </c>
      <c r="X106" s="245" t="s">
        <v>12</v>
      </c>
      <c r="Y106" s="245" t="s">
        <v>603</v>
      </c>
      <c r="Z106" s="245" t="s">
        <v>320</v>
      </c>
      <c r="AA106" s="247">
        <v>93407</v>
      </c>
      <c r="AB106" s="245" t="s">
        <v>520</v>
      </c>
      <c r="AC106" s="245" t="s">
        <v>201</v>
      </c>
      <c r="AD106" s="245" t="s">
        <v>327</v>
      </c>
      <c r="AE106" s="245" t="s">
        <v>12</v>
      </c>
    </row>
    <row r="107" spans="2:31" x14ac:dyDescent="0.35">
      <c r="B107" s="244">
        <v>101060</v>
      </c>
      <c r="C107" s="245" t="s">
        <v>604</v>
      </c>
      <c r="D107" s="244">
        <v>2012</v>
      </c>
      <c r="E107" s="245" t="s">
        <v>12</v>
      </c>
      <c r="F107" s="240">
        <v>24181.9199999999</v>
      </c>
      <c r="G107" s="240" t="s">
        <v>1755</v>
      </c>
      <c r="H107" s="240" t="s">
        <v>12</v>
      </c>
      <c r="I107" s="240">
        <v>24181.9199999999</v>
      </c>
      <c r="J107" s="240">
        <v>0</v>
      </c>
      <c r="K107" s="240">
        <v>0</v>
      </c>
      <c r="L107" s="240">
        <v>0</v>
      </c>
      <c r="M107" s="240">
        <v>0</v>
      </c>
      <c r="N107" s="240" t="s">
        <v>12</v>
      </c>
      <c r="O107" s="240">
        <v>24181.9199999999</v>
      </c>
      <c r="P107" s="240">
        <v>0</v>
      </c>
      <c r="Q107" s="240">
        <v>0</v>
      </c>
      <c r="R107" s="240">
        <v>24182</v>
      </c>
      <c r="S107" s="240">
        <v>0</v>
      </c>
      <c r="T107" s="245" t="s">
        <v>12</v>
      </c>
      <c r="U107" s="245" t="s">
        <v>316</v>
      </c>
      <c r="V107" s="245" t="s">
        <v>317</v>
      </c>
      <c r="W107" s="245" t="s">
        <v>2115</v>
      </c>
      <c r="X107" s="245" t="s">
        <v>12</v>
      </c>
      <c r="Y107" s="245" t="s">
        <v>431</v>
      </c>
      <c r="Z107" s="245" t="s">
        <v>320</v>
      </c>
      <c r="AA107" s="247">
        <v>95360</v>
      </c>
      <c r="AB107" s="245" t="s">
        <v>352</v>
      </c>
      <c r="AC107" s="245" t="s">
        <v>201</v>
      </c>
      <c r="AD107" s="245" t="s">
        <v>354</v>
      </c>
      <c r="AE107" s="245" t="s">
        <v>12</v>
      </c>
    </row>
    <row r="108" spans="2:31" x14ac:dyDescent="0.35">
      <c r="B108" s="244">
        <v>100368</v>
      </c>
      <c r="C108" s="245" t="s">
        <v>605</v>
      </c>
      <c r="D108" s="244">
        <v>2012</v>
      </c>
      <c r="E108" s="245" t="s">
        <v>12</v>
      </c>
      <c r="F108" s="240">
        <v>12998.48</v>
      </c>
      <c r="G108" s="240" t="s">
        <v>1755</v>
      </c>
      <c r="H108" s="240" t="s">
        <v>12</v>
      </c>
      <c r="I108" s="240">
        <v>12998.48</v>
      </c>
      <c r="J108" s="240">
        <v>0</v>
      </c>
      <c r="K108" s="240">
        <v>0</v>
      </c>
      <c r="L108" s="240">
        <v>0</v>
      </c>
      <c r="M108" s="240">
        <v>0</v>
      </c>
      <c r="N108" s="240" t="s">
        <v>12</v>
      </c>
      <c r="O108" s="240">
        <v>0</v>
      </c>
      <c r="P108" s="240">
        <v>0</v>
      </c>
      <c r="Q108" s="240">
        <v>0</v>
      </c>
      <c r="R108" s="240">
        <v>0</v>
      </c>
      <c r="S108" s="240">
        <v>12998.48</v>
      </c>
      <c r="T108" s="245" t="s">
        <v>12</v>
      </c>
      <c r="U108" s="245" t="s">
        <v>317</v>
      </c>
      <c r="V108" s="245" t="s">
        <v>317</v>
      </c>
      <c r="W108" s="245" t="s">
        <v>12</v>
      </c>
      <c r="X108" s="245" t="s">
        <v>12</v>
      </c>
      <c r="Y108" s="245" t="s">
        <v>606</v>
      </c>
      <c r="Z108" s="245" t="s">
        <v>320</v>
      </c>
      <c r="AA108" s="247">
        <v>96080</v>
      </c>
      <c r="AB108" s="245" t="s">
        <v>352</v>
      </c>
      <c r="AC108" s="245" t="s">
        <v>201</v>
      </c>
      <c r="AD108" s="245" t="s">
        <v>354</v>
      </c>
      <c r="AE108" s="245" t="s">
        <v>12</v>
      </c>
    </row>
    <row r="109" spans="2:31" x14ac:dyDescent="0.35">
      <c r="B109" s="244">
        <v>100235</v>
      </c>
      <c r="C109" s="245" t="s">
        <v>619</v>
      </c>
      <c r="D109" s="244">
        <v>2012</v>
      </c>
      <c r="E109" s="245" t="s">
        <v>12</v>
      </c>
      <c r="F109" s="240">
        <v>106985.371199999</v>
      </c>
      <c r="G109" s="240" t="s">
        <v>1755</v>
      </c>
      <c r="H109" s="240" t="s">
        <v>12</v>
      </c>
      <c r="I109" s="240">
        <v>106985.371199999</v>
      </c>
      <c r="J109" s="240">
        <v>0</v>
      </c>
      <c r="K109" s="240">
        <v>0</v>
      </c>
      <c r="L109" s="240">
        <v>0</v>
      </c>
      <c r="M109" s="240">
        <v>0</v>
      </c>
      <c r="N109" s="240" t="s">
        <v>12</v>
      </c>
      <c r="O109" s="240">
        <v>106985.371199999</v>
      </c>
      <c r="P109" s="240">
        <v>0</v>
      </c>
      <c r="Q109" s="240">
        <v>0</v>
      </c>
      <c r="R109" s="240">
        <v>106985</v>
      </c>
      <c r="S109" s="240">
        <v>0</v>
      </c>
      <c r="T109" s="245" t="s">
        <v>12</v>
      </c>
      <c r="U109" s="245" t="s">
        <v>316</v>
      </c>
      <c r="V109" s="245" t="s">
        <v>317</v>
      </c>
      <c r="W109" s="245" t="s">
        <v>2115</v>
      </c>
      <c r="X109" s="245" t="s">
        <v>12</v>
      </c>
      <c r="Y109" s="245" t="s">
        <v>620</v>
      </c>
      <c r="Z109" s="245" t="s">
        <v>320</v>
      </c>
      <c r="AA109" s="247">
        <v>93012</v>
      </c>
      <c r="AB109" s="245" t="s">
        <v>520</v>
      </c>
      <c r="AC109" s="245" t="s">
        <v>201</v>
      </c>
      <c r="AD109" s="245" t="s">
        <v>458</v>
      </c>
      <c r="AE109" s="245" t="s">
        <v>12</v>
      </c>
    </row>
    <row r="110" spans="2:31" x14ac:dyDescent="0.35">
      <c r="B110" s="244">
        <v>104350</v>
      </c>
      <c r="C110" s="245" t="s">
        <v>621</v>
      </c>
      <c r="D110" s="244">
        <v>2012</v>
      </c>
      <c r="E110" s="245" t="s">
        <v>12</v>
      </c>
      <c r="F110" s="240">
        <v>20449.7599999999</v>
      </c>
      <c r="G110" s="240" t="s">
        <v>1755</v>
      </c>
      <c r="H110" s="240" t="s">
        <v>12</v>
      </c>
      <c r="I110" s="240">
        <v>20449.7599999999</v>
      </c>
      <c r="J110" s="240">
        <v>0</v>
      </c>
      <c r="K110" s="240">
        <v>0</v>
      </c>
      <c r="L110" s="240">
        <v>0</v>
      </c>
      <c r="M110" s="240">
        <v>0</v>
      </c>
      <c r="N110" s="240" t="s">
        <v>12</v>
      </c>
      <c r="O110" s="240">
        <v>0</v>
      </c>
      <c r="P110" s="240">
        <v>0</v>
      </c>
      <c r="Q110" s="240">
        <v>0</v>
      </c>
      <c r="R110" s="240">
        <v>0</v>
      </c>
      <c r="S110" s="240">
        <v>20449.7599999999</v>
      </c>
      <c r="T110" s="245" t="s">
        <v>12</v>
      </c>
      <c r="U110" s="245" t="s">
        <v>317</v>
      </c>
      <c r="V110" s="245" t="s">
        <v>317</v>
      </c>
      <c r="W110" s="245" t="s">
        <v>12</v>
      </c>
      <c r="X110" s="245" t="s">
        <v>12</v>
      </c>
      <c r="Y110" s="245" t="s">
        <v>622</v>
      </c>
      <c r="Z110" s="245" t="s">
        <v>320</v>
      </c>
      <c r="AA110" s="247">
        <v>92831</v>
      </c>
      <c r="AB110" s="245" t="s">
        <v>520</v>
      </c>
      <c r="AC110" s="245" t="s">
        <v>201</v>
      </c>
      <c r="AD110" s="245" t="s">
        <v>327</v>
      </c>
      <c r="AE110" s="245" t="s">
        <v>12</v>
      </c>
    </row>
    <row r="111" spans="2:31" x14ac:dyDescent="0.35">
      <c r="B111" s="244">
        <v>101399</v>
      </c>
      <c r="C111" s="245" t="s">
        <v>623</v>
      </c>
      <c r="D111" s="244">
        <v>2012</v>
      </c>
      <c r="E111" s="245" t="s">
        <v>12</v>
      </c>
      <c r="F111" s="240">
        <v>50242.400000000001</v>
      </c>
      <c r="G111" s="240" t="s">
        <v>1755</v>
      </c>
      <c r="H111" s="240" t="s">
        <v>12</v>
      </c>
      <c r="I111" s="240">
        <v>50242.400000000001</v>
      </c>
      <c r="J111" s="240">
        <v>0</v>
      </c>
      <c r="K111" s="240">
        <v>0</v>
      </c>
      <c r="L111" s="240">
        <v>0</v>
      </c>
      <c r="M111" s="240">
        <v>0</v>
      </c>
      <c r="N111" s="240" t="s">
        <v>12</v>
      </c>
      <c r="O111" s="240">
        <v>50242.400000000001</v>
      </c>
      <c r="P111" s="240">
        <v>0</v>
      </c>
      <c r="Q111" s="240">
        <v>0</v>
      </c>
      <c r="R111" s="240">
        <v>50242</v>
      </c>
      <c r="S111" s="240">
        <v>0</v>
      </c>
      <c r="T111" s="245" t="s">
        <v>12</v>
      </c>
      <c r="U111" s="245" t="s">
        <v>480</v>
      </c>
      <c r="V111" s="245" t="s">
        <v>317</v>
      </c>
      <c r="W111" s="245" t="s">
        <v>497</v>
      </c>
      <c r="X111" s="245" t="s">
        <v>12</v>
      </c>
      <c r="Y111" s="245" t="s">
        <v>460</v>
      </c>
      <c r="Z111" s="245" t="s">
        <v>320</v>
      </c>
      <c r="AA111" s="247">
        <v>92182</v>
      </c>
      <c r="AB111" s="245" t="s">
        <v>520</v>
      </c>
      <c r="AC111" s="245" t="s">
        <v>201</v>
      </c>
      <c r="AD111" s="245" t="s">
        <v>327</v>
      </c>
      <c r="AE111" s="245" t="s">
        <v>12</v>
      </c>
    </row>
    <row r="112" spans="2:31" x14ac:dyDescent="0.35">
      <c r="B112" s="244">
        <v>100131</v>
      </c>
      <c r="C112" s="245" t="s">
        <v>624</v>
      </c>
      <c r="D112" s="244">
        <v>2012</v>
      </c>
      <c r="E112" s="245" t="s">
        <v>12</v>
      </c>
      <c r="F112" s="240">
        <v>31059.7828039999</v>
      </c>
      <c r="G112" s="240" t="s">
        <v>1755</v>
      </c>
      <c r="H112" s="240" t="s">
        <v>12</v>
      </c>
      <c r="I112" s="240">
        <v>31059.7828039999</v>
      </c>
      <c r="J112" s="240">
        <v>0</v>
      </c>
      <c r="K112" s="240">
        <v>0</v>
      </c>
      <c r="L112" s="240">
        <v>0</v>
      </c>
      <c r="M112" s="240">
        <v>0</v>
      </c>
      <c r="N112" s="240" t="s">
        <v>12</v>
      </c>
      <c r="O112" s="240">
        <v>31059.7828039999</v>
      </c>
      <c r="P112" s="240">
        <v>0</v>
      </c>
      <c r="Q112" s="240">
        <v>0</v>
      </c>
      <c r="R112" s="240">
        <v>31060</v>
      </c>
      <c r="S112" s="240">
        <v>0</v>
      </c>
      <c r="T112" s="245" t="s">
        <v>12</v>
      </c>
      <c r="U112" s="245" t="s">
        <v>316</v>
      </c>
      <c r="V112" s="245" t="s">
        <v>317</v>
      </c>
      <c r="W112" s="245" t="s">
        <v>467</v>
      </c>
      <c r="X112" s="245" t="s">
        <v>12</v>
      </c>
      <c r="Y112" s="245" t="s">
        <v>625</v>
      </c>
      <c r="Z112" s="245" t="s">
        <v>320</v>
      </c>
      <c r="AA112" s="247">
        <v>95192</v>
      </c>
      <c r="AB112" s="245" t="s">
        <v>520</v>
      </c>
      <c r="AC112" s="245" t="s">
        <v>201</v>
      </c>
      <c r="AD112" s="245" t="s">
        <v>327</v>
      </c>
      <c r="AE112" s="245" t="s">
        <v>12</v>
      </c>
    </row>
    <row r="113" spans="2:31" x14ac:dyDescent="0.35">
      <c r="B113" s="244">
        <v>100954</v>
      </c>
      <c r="C113" s="245" t="s">
        <v>626</v>
      </c>
      <c r="D113" s="244">
        <v>2012</v>
      </c>
      <c r="E113" s="245" t="s">
        <v>12</v>
      </c>
      <c r="F113" s="240">
        <v>190871.2</v>
      </c>
      <c r="G113" s="240" t="s">
        <v>1755</v>
      </c>
      <c r="H113" s="240" t="s">
        <v>12</v>
      </c>
      <c r="I113" s="240">
        <v>190871.2</v>
      </c>
      <c r="J113" s="240">
        <v>0</v>
      </c>
      <c r="K113" s="240">
        <v>0</v>
      </c>
      <c r="L113" s="240">
        <v>0</v>
      </c>
      <c r="M113" s="240">
        <v>0</v>
      </c>
      <c r="N113" s="240" t="s">
        <v>12</v>
      </c>
      <c r="O113" s="240">
        <v>190871.2</v>
      </c>
      <c r="P113" s="240">
        <v>0</v>
      </c>
      <c r="Q113" s="240">
        <v>0</v>
      </c>
      <c r="R113" s="240">
        <v>190871</v>
      </c>
      <c r="S113" s="240">
        <v>0</v>
      </c>
      <c r="T113" s="245" t="s">
        <v>12</v>
      </c>
      <c r="U113" s="245" t="s">
        <v>316</v>
      </c>
      <c r="V113" s="245" t="s">
        <v>316</v>
      </c>
      <c r="W113" s="245" t="s">
        <v>381</v>
      </c>
      <c r="X113" s="245" t="s">
        <v>12</v>
      </c>
      <c r="Y113" s="245" t="s">
        <v>627</v>
      </c>
      <c r="Z113" s="245" t="s">
        <v>320</v>
      </c>
      <c r="AA113" s="247">
        <v>92335</v>
      </c>
      <c r="AB113" s="245" t="s">
        <v>628</v>
      </c>
      <c r="AC113" s="245" t="s">
        <v>201</v>
      </c>
      <c r="AD113" s="245" t="s">
        <v>327</v>
      </c>
      <c r="AE113" s="245" t="s">
        <v>12</v>
      </c>
    </row>
    <row r="114" spans="2:31" x14ac:dyDescent="0.35">
      <c r="B114" s="244">
        <v>101405</v>
      </c>
      <c r="C114" s="245" t="s">
        <v>629</v>
      </c>
      <c r="D114" s="244">
        <v>2012</v>
      </c>
      <c r="E114" s="245" t="s">
        <v>12</v>
      </c>
      <c r="F114" s="240">
        <v>9536.36</v>
      </c>
      <c r="G114" s="240" t="s">
        <v>1755</v>
      </c>
      <c r="H114" s="240" t="s">
        <v>12</v>
      </c>
      <c r="I114" s="240">
        <v>9536.36</v>
      </c>
      <c r="J114" s="240">
        <v>0</v>
      </c>
      <c r="K114" s="240">
        <v>0</v>
      </c>
      <c r="L114" s="240">
        <v>0</v>
      </c>
      <c r="M114" s="240">
        <v>0</v>
      </c>
      <c r="N114" s="240" t="s">
        <v>12</v>
      </c>
      <c r="O114" s="240">
        <v>0</v>
      </c>
      <c r="P114" s="240">
        <v>0</v>
      </c>
      <c r="Q114" s="240">
        <v>0</v>
      </c>
      <c r="R114" s="240">
        <v>0</v>
      </c>
      <c r="S114" s="240">
        <v>9536.36</v>
      </c>
      <c r="T114" s="245" t="s">
        <v>12</v>
      </c>
      <c r="U114" s="245" t="s">
        <v>317</v>
      </c>
      <c r="V114" s="245" t="s">
        <v>317</v>
      </c>
      <c r="W114" s="245" t="s">
        <v>12</v>
      </c>
      <c r="X114" s="245" t="s">
        <v>12</v>
      </c>
      <c r="Y114" s="245" t="s">
        <v>460</v>
      </c>
      <c r="Z114" s="245" t="s">
        <v>320</v>
      </c>
      <c r="AA114" s="247">
        <v>92154</v>
      </c>
      <c r="AB114" s="245" t="s">
        <v>352</v>
      </c>
      <c r="AC114" s="245" t="s">
        <v>204</v>
      </c>
      <c r="AD114" s="245" t="s">
        <v>354</v>
      </c>
      <c r="AE114" s="245" t="s">
        <v>12</v>
      </c>
    </row>
    <row r="115" spans="2:31" x14ac:dyDescent="0.35">
      <c r="B115" s="244">
        <v>101662</v>
      </c>
      <c r="C115" s="245" t="s">
        <v>630</v>
      </c>
      <c r="D115" s="244">
        <v>2012</v>
      </c>
      <c r="E115" s="245" t="s">
        <v>12</v>
      </c>
      <c r="F115" s="240">
        <v>10056.879999999899</v>
      </c>
      <c r="G115" s="240" t="s">
        <v>1755</v>
      </c>
      <c r="H115" s="240" t="s">
        <v>12</v>
      </c>
      <c r="I115" s="240">
        <v>10056.879999999899</v>
      </c>
      <c r="J115" s="240">
        <v>0</v>
      </c>
      <c r="K115" s="240">
        <v>0</v>
      </c>
      <c r="L115" s="240">
        <v>0</v>
      </c>
      <c r="M115" s="240">
        <v>0</v>
      </c>
      <c r="N115" s="240" t="s">
        <v>12</v>
      </c>
      <c r="O115" s="240">
        <v>0</v>
      </c>
      <c r="P115" s="240">
        <v>0</v>
      </c>
      <c r="Q115" s="240">
        <v>0</v>
      </c>
      <c r="R115" s="240">
        <v>0</v>
      </c>
      <c r="S115" s="240">
        <v>10056.879999999899</v>
      </c>
      <c r="T115" s="245" t="s">
        <v>12</v>
      </c>
      <c r="U115" s="245" t="s">
        <v>317</v>
      </c>
      <c r="V115" s="245" t="s">
        <v>317</v>
      </c>
      <c r="W115" s="245" t="s">
        <v>12</v>
      </c>
      <c r="X115" s="245" t="s">
        <v>12</v>
      </c>
      <c r="Y115" s="245" t="s">
        <v>631</v>
      </c>
      <c r="Z115" s="245" t="s">
        <v>320</v>
      </c>
      <c r="AA115" s="247">
        <v>92029</v>
      </c>
      <c r="AB115" s="245" t="s">
        <v>352</v>
      </c>
      <c r="AC115" s="245" t="s">
        <v>204</v>
      </c>
      <c r="AD115" s="245" t="s">
        <v>354</v>
      </c>
      <c r="AE115" s="245" t="s">
        <v>12</v>
      </c>
    </row>
    <row r="116" spans="2:31" x14ac:dyDescent="0.35">
      <c r="B116" s="244">
        <v>100376</v>
      </c>
      <c r="C116" s="245" t="s">
        <v>632</v>
      </c>
      <c r="D116" s="244">
        <v>2012</v>
      </c>
      <c r="E116" s="245" t="s">
        <v>12</v>
      </c>
      <c r="F116" s="240">
        <v>5305.1999999999898</v>
      </c>
      <c r="G116" s="240" t="s">
        <v>1755</v>
      </c>
      <c r="H116" s="240" t="s">
        <v>12</v>
      </c>
      <c r="I116" s="240">
        <v>5305.1999999999898</v>
      </c>
      <c r="J116" s="240">
        <v>0</v>
      </c>
      <c r="K116" s="240">
        <v>0</v>
      </c>
      <c r="L116" s="240">
        <v>0</v>
      </c>
      <c r="M116" s="240">
        <v>0</v>
      </c>
      <c r="N116" s="240" t="s">
        <v>12</v>
      </c>
      <c r="O116" s="240">
        <v>0</v>
      </c>
      <c r="P116" s="240">
        <v>0</v>
      </c>
      <c r="Q116" s="240">
        <v>0</v>
      </c>
      <c r="R116" s="240">
        <v>0</v>
      </c>
      <c r="S116" s="240">
        <v>5305.1999999999898</v>
      </c>
      <c r="T116" s="245" t="s">
        <v>12</v>
      </c>
      <c r="U116" s="245" t="s">
        <v>317</v>
      </c>
      <c r="V116" s="245" t="s">
        <v>317</v>
      </c>
      <c r="W116" s="245" t="s">
        <v>12</v>
      </c>
      <c r="X116" s="245" t="s">
        <v>12</v>
      </c>
      <c r="Y116" s="245" t="s">
        <v>633</v>
      </c>
      <c r="Z116" s="245" t="s">
        <v>320</v>
      </c>
      <c r="AA116" s="247">
        <v>93622</v>
      </c>
      <c r="AB116" s="245" t="s">
        <v>352</v>
      </c>
      <c r="AC116" s="245" t="s">
        <v>204</v>
      </c>
      <c r="AD116" s="245" t="s">
        <v>354</v>
      </c>
      <c r="AE116" s="245" t="s">
        <v>12</v>
      </c>
    </row>
    <row r="117" spans="2:31" x14ac:dyDescent="0.35">
      <c r="B117" s="244">
        <v>100377</v>
      </c>
      <c r="C117" s="245" t="s">
        <v>634</v>
      </c>
      <c r="D117" s="244">
        <v>2012</v>
      </c>
      <c r="E117" s="245" t="s">
        <v>12</v>
      </c>
      <c r="F117" s="240">
        <v>6647.76</v>
      </c>
      <c r="G117" s="240" t="s">
        <v>1755</v>
      </c>
      <c r="H117" s="240" t="s">
        <v>12</v>
      </c>
      <c r="I117" s="240">
        <v>6647.76</v>
      </c>
      <c r="J117" s="240">
        <v>0</v>
      </c>
      <c r="K117" s="240">
        <v>0</v>
      </c>
      <c r="L117" s="240">
        <v>0</v>
      </c>
      <c r="M117" s="240">
        <v>0</v>
      </c>
      <c r="N117" s="240" t="s">
        <v>12</v>
      </c>
      <c r="O117" s="240">
        <v>0</v>
      </c>
      <c r="P117" s="240">
        <v>0</v>
      </c>
      <c r="Q117" s="240">
        <v>0</v>
      </c>
      <c r="R117" s="240">
        <v>0</v>
      </c>
      <c r="S117" s="240">
        <v>6647.76</v>
      </c>
      <c r="T117" s="245" t="s">
        <v>12</v>
      </c>
      <c r="U117" s="245" t="s">
        <v>317</v>
      </c>
      <c r="V117" s="245" t="s">
        <v>317</v>
      </c>
      <c r="W117" s="245" t="s">
        <v>12</v>
      </c>
      <c r="X117" s="245" t="s">
        <v>12</v>
      </c>
      <c r="Y117" s="245" t="s">
        <v>594</v>
      </c>
      <c r="Z117" s="245" t="s">
        <v>320</v>
      </c>
      <c r="AA117" s="247">
        <v>95688</v>
      </c>
      <c r="AB117" s="245" t="s">
        <v>352</v>
      </c>
      <c r="AC117" s="245" t="s">
        <v>204</v>
      </c>
      <c r="AD117" s="245" t="s">
        <v>354</v>
      </c>
      <c r="AE117" s="245" t="s">
        <v>12</v>
      </c>
    </row>
    <row r="118" spans="2:31" x14ac:dyDescent="0.35">
      <c r="B118" s="244">
        <v>101496</v>
      </c>
      <c r="C118" s="245" t="s">
        <v>2199</v>
      </c>
      <c r="D118" s="244">
        <v>2012</v>
      </c>
      <c r="E118" s="245" t="s">
        <v>12</v>
      </c>
      <c r="F118" s="240">
        <v>482620.88</v>
      </c>
      <c r="G118" s="240" t="s">
        <v>1755</v>
      </c>
      <c r="H118" s="240" t="s">
        <v>12</v>
      </c>
      <c r="I118" s="240">
        <v>482620.88</v>
      </c>
      <c r="J118" s="240">
        <v>0</v>
      </c>
      <c r="K118" s="240">
        <v>0</v>
      </c>
      <c r="L118" s="240">
        <v>0</v>
      </c>
      <c r="M118" s="240">
        <v>0</v>
      </c>
      <c r="N118" s="240" t="s">
        <v>12</v>
      </c>
      <c r="O118" s="240">
        <v>482620.88</v>
      </c>
      <c r="P118" s="240">
        <v>0</v>
      </c>
      <c r="Q118" s="240">
        <v>0</v>
      </c>
      <c r="R118" s="240">
        <v>482621</v>
      </c>
      <c r="S118" s="240">
        <v>0</v>
      </c>
      <c r="T118" s="245" t="s">
        <v>12</v>
      </c>
      <c r="U118" s="245" t="s">
        <v>316</v>
      </c>
      <c r="V118" s="245" t="s">
        <v>317</v>
      </c>
      <c r="W118" s="245" t="s">
        <v>2115</v>
      </c>
      <c r="X118" s="245" t="s">
        <v>12</v>
      </c>
      <c r="Y118" s="245" t="s">
        <v>636</v>
      </c>
      <c r="Z118" s="245" t="s">
        <v>320</v>
      </c>
      <c r="AA118" s="247">
        <v>95993</v>
      </c>
      <c r="AB118" s="245" t="s">
        <v>352</v>
      </c>
      <c r="AC118" s="245" t="s">
        <v>353</v>
      </c>
      <c r="AD118" s="245" t="s">
        <v>354</v>
      </c>
      <c r="AE118" s="245" t="s">
        <v>12</v>
      </c>
    </row>
    <row r="119" spans="2:31" x14ac:dyDescent="0.35">
      <c r="B119" s="244">
        <v>104332</v>
      </c>
      <c r="C119" s="245" t="s">
        <v>637</v>
      </c>
      <c r="D119" s="244">
        <v>2012</v>
      </c>
      <c r="E119" s="245" t="s">
        <v>12</v>
      </c>
      <c r="F119" s="240">
        <v>776350.76</v>
      </c>
      <c r="G119" s="240" t="s">
        <v>1755</v>
      </c>
      <c r="H119" s="240" t="s">
        <v>12</v>
      </c>
      <c r="I119" s="240">
        <v>0</v>
      </c>
      <c r="J119" s="240">
        <v>0</v>
      </c>
      <c r="K119" s="240">
        <v>776350.76</v>
      </c>
      <c r="L119" s="240">
        <v>0</v>
      </c>
      <c r="M119" s="240">
        <v>0</v>
      </c>
      <c r="N119" s="240" t="s">
        <v>12</v>
      </c>
      <c r="O119" s="240">
        <v>0</v>
      </c>
      <c r="P119" s="240">
        <v>0</v>
      </c>
      <c r="Q119" s="240">
        <v>0</v>
      </c>
      <c r="R119" s="240">
        <v>0</v>
      </c>
      <c r="S119" s="240">
        <v>776351.06779200002</v>
      </c>
      <c r="T119" s="245" t="s">
        <v>12</v>
      </c>
      <c r="U119" s="245" t="s">
        <v>316</v>
      </c>
      <c r="V119" s="245" t="s">
        <v>317</v>
      </c>
      <c r="W119" s="245" t="s">
        <v>2115</v>
      </c>
      <c r="X119" s="245" t="s">
        <v>12</v>
      </c>
      <c r="Y119" s="245" t="s">
        <v>611</v>
      </c>
      <c r="Z119" s="245" t="s">
        <v>320</v>
      </c>
      <c r="AA119" s="247">
        <v>94571</v>
      </c>
      <c r="AB119" s="245" t="s">
        <v>638</v>
      </c>
      <c r="AC119" s="245" t="s">
        <v>424</v>
      </c>
      <c r="AD119" s="245" t="s">
        <v>425</v>
      </c>
      <c r="AE119" s="245" t="s">
        <v>12</v>
      </c>
    </row>
    <row r="120" spans="2:31" x14ac:dyDescent="0.35">
      <c r="B120" s="244">
        <v>101525</v>
      </c>
      <c r="C120" s="245" t="s">
        <v>2055</v>
      </c>
      <c r="D120" s="244">
        <v>2012</v>
      </c>
      <c r="E120" s="245" t="s">
        <v>12</v>
      </c>
      <c r="F120" s="240">
        <v>6628.2399999999898</v>
      </c>
      <c r="G120" s="240" t="s">
        <v>1755</v>
      </c>
      <c r="H120" s="240" t="s">
        <v>12</v>
      </c>
      <c r="I120" s="240">
        <v>6628.2399999999898</v>
      </c>
      <c r="J120" s="240">
        <v>0</v>
      </c>
      <c r="K120" s="240">
        <v>0</v>
      </c>
      <c r="L120" s="240">
        <v>0</v>
      </c>
      <c r="M120" s="240">
        <v>0</v>
      </c>
      <c r="N120" s="240" t="s">
        <v>12</v>
      </c>
      <c r="O120" s="240">
        <v>0</v>
      </c>
      <c r="P120" s="240">
        <v>0</v>
      </c>
      <c r="Q120" s="240">
        <v>0</v>
      </c>
      <c r="R120" s="240">
        <v>0</v>
      </c>
      <c r="S120" s="240">
        <v>6628.2399999999898</v>
      </c>
      <c r="T120" s="245" t="s">
        <v>12</v>
      </c>
      <c r="U120" s="245" t="s">
        <v>317</v>
      </c>
      <c r="V120" s="245" t="s">
        <v>317</v>
      </c>
      <c r="W120" s="245" t="s">
        <v>12</v>
      </c>
      <c r="X120" s="245" t="s">
        <v>12</v>
      </c>
      <c r="Y120" s="245" t="s">
        <v>2056</v>
      </c>
      <c r="Z120" s="245" t="s">
        <v>320</v>
      </c>
      <c r="AA120" s="247">
        <v>94585</v>
      </c>
      <c r="AB120" s="245" t="s">
        <v>352</v>
      </c>
      <c r="AC120" s="245" t="s">
        <v>204</v>
      </c>
      <c r="AD120" s="245" t="s">
        <v>354</v>
      </c>
      <c r="AE120" s="245" t="s">
        <v>12</v>
      </c>
    </row>
    <row r="121" spans="2:31" x14ac:dyDescent="0.35">
      <c r="B121" s="244">
        <v>101526</v>
      </c>
      <c r="C121" s="245" t="s">
        <v>639</v>
      </c>
      <c r="D121" s="244">
        <v>2012</v>
      </c>
      <c r="E121" s="245" t="s">
        <v>12</v>
      </c>
      <c r="F121" s="240">
        <v>2203477.16</v>
      </c>
      <c r="G121" s="240" t="s">
        <v>1755</v>
      </c>
      <c r="H121" s="240" t="s">
        <v>12</v>
      </c>
      <c r="I121" s="240">
        <v>2203477.16</v>
      </c>
      <c r="J121" s="240">
        <v>0</v>
      </c>
      <c r="K121" s="240">
        <v>0</v>
      </c>
      <c r="L121" s="240">
        <v>0</v>
      </c>
      <c r="M121" s="240">
        <v>0</v>
      </c>
      <c r="N121" s="240" t="s">
        <v>12</v>
      </c>
      <c r="O121" s="240">
        <v>2203477.16</v>
      </c>
      <c r="P121" s="240">
        <v>0</v>
      </c>
      <c r="Q121" s="240">
        <v>0</v>
      </c>
      <c r="R121" s="240">
        <v>2203477</v>
      </c>
      <c r="S121" s="240">
        <v>0</v>
      </c>
      <c r="T121" s="245" t="s">
        <v>12</v>
      </c>
      <c r="U121" s="245" t="s">
        <v>316</v>
      </c>
      <c r="V121" s="245" t="s">
        <v>317</v>
      </c>
      <c r="W121" s="245" t="s">
        <v>2115</v>
      </c>
      <c r="X121" s="245" t="s">
        <v>12</v>
      </c>
      <c r="Y121" s="245" t="s">
        <v>410</v>
      </c>
      <c r="Z121" s="245" t="s">
        <v>320</v>
      </c>
      <c r="AA121" s="247">
        <v>94565</v>
      </c>
      <c r="AB121" s="245" t="s">
        <v>352</v>
      </c>
      <c r="AC121" s="245" t="s">
        <v>204</v>
      </c>
      <c r="AD121" s="245" t="s">
        <v>354</v>
      </c>
      <c r="AE121" s="245" t="s">
        <v>12</v>
      </c>
    </row>
    <row r="122" spans="2:31" x14ac:dyDescent="0.35">
      <c r="B122" s="244">
        <v>101527</v>
      </c>
      <c r="C122" s="245" t="s">
        <v>640</v>
      </c>
      <c r="D122" s="244">
        <v>2012</v>
      </c>
      <c r="E122" s="245" t="s">
        <v>12</v>
      </c>
      <c r="F122" s="240">
        <v>224571.179999999</v>
      </c>
      <c r="G122" s="240" t="s">
        <v>1755</v>
      </c>
      <c r="H122" s="240" t="s">
        <v>12</v>
      </c>
      <c r="I122" s="240">
        <v>224571.179999999</v>
      </c>
      <c r="J122" s="240">
        <v>0</v>
      </c>
      <c r="K122" s="240">
        <v>0</v>
      </c>
      <c r="L122" s="240">
        <v>0</v>
      </c>
      <c r="M122" s="240">
        <v>0</v>
      </c>
      <c r="N122" s="240" t="s">
        <v>12</v>
      </c>
      <c r="O122" s="240">
        <v>0</v>
      </c>
      <c r="P122" s="240">
        <v>0</v>
      </c>
      <c r="Q122" s="240">
        <v>0</v>
      </c>
      <c r="R122" s="240">
        <v>0</v>
      </c>
      <c r="S122" s="240">
        <v>224571.179999999</v>
      </c>
      <c r="T122" s="245" t="s">
        <v>12</v>
      </c>
      <c r="U122" s="245" t="s">
        <v>316</v>
      </c>
      <c r="V122" s="245" t="s">
        <v>317</v>
      </c>
      <c r="W122" s="245" t="s">
        <v>2115</v>
      </c>
      <c r="X122" s="245" t="s">
        <v>12</v>
      </c>
      <c r="Y122" s="245" t="s">
        <v>641</v>
      </c>
      <c r="Z122" s="245" t="s">
        <v>320</v>
      </c>
      <c r="AA122" s="247">
        <v>95461</v>
      </c>
      <c r="AB122" s="245" t="s">
        <v>352</v>
      </c>
      <c r="AC122" s="245" t="s">
        <v>201</v>
      </c>
      <c r="AD122" s="245" t="s">
        <v>354</v>
      </c>
      <c r="AE122" s="245" t="s">
        <v>12</v>
      </c>
    </row>
    <row r="123" spans="2:31" x14ac:dyDescent="0.35">
      <c r="B123" s="244">
        <v>100178</v>
      </c>
      <c r="C123" s="245" t="s">
        <v>642</v>
      </c>
      <c r="D123" s="244">
        <v>2012</v>
      </c>
      <c r="E123" s="245" t="s">
        <v>12</v>
      </c>
      <c r="F123" s="240">
        <v>171103.359999999</v>
      </c>
      <c r="G123" s="240" t="s">
        <v>1755</v>
      </c>
      <c r="H123" s="240" t="s">
        <v>12</v>
      </c>
      <c r="I123" s="240">
        <v>171103.359999999</v>
      </c>
      <c r="J123" s="240">
        <v>0</v>
      </c>
      <c r="K123" s="240">
        <v>0</v>
      </c>
      <c r="L123" s="240">
        <v>0</v>
      </c>
      <c r="M123" s="240">
        <v>0</v>
      </c>
      <c r="N123" s="240" t="s">
        <v>12</v>
      </c>
      <c r="O123" s="240">
        <v>171103.359999999</v>
      </c>
      <c r="P123" s="240">
        <v>0</v>
      </c>
      <c r="Q123" s="240">
        <v>0</v>
      </c>
      <c r="R123" s="240">
        <v>171103</v>
      </c>
      <c r="S123" s="240">
        <v>0</v>
      </c>
      <c r="T123" s="245" t="s">
        <v>12</v>
      </c>
      <c r="U123" s="245" t="s">
        <v>316</v>
      </c>
      <c r="V123" s="245" t="s">
        <v>317</v>
      </c>
      <c r="W123" s="245" t="s">
        <v>2115</v>
      </c>
      <c r="X123" s="245" t="s">
        <v>12</v>
      </c>
      <c r="Y123" s="245" t="s">
        <v>643</v>
      </c>
      <c r="Z123" s="245" t="s">
        <v>320</v>
      </c>
      <c r="AA123" s="247">
        <v>95020</v>
      </c>
      <c r="AB123" s="245" t="s">
        <v>352</v>
      </c>
      <c r="AC123" s="245" t="s">
        <v>353</v>
      </c>
      <c r="AD123" s="245" t="s">
        <v>458</v>
      </c>
      <c r="AE123" s="245" t="s">
        <v>12</v>
      </c>
    </row>
    <row r="124" spans="2:31" x14ac:dyDescent="0.35">
      <c r="B124" s="244">
        <v>100380</v>
      </c>
      <c r="C124" s="245" t="s">
        <v>2057</v>
      </c>
      <c r="D124" s="244">
        <v>2012</v>
      </c>
      <c r="E124" s="245" t="s">
        <v>12</v>
      </c>
      <c r="F124" s="240">
        <v>6248.2399999999898</v>
      </c>
      <c r="G124" s="240" t="s">
        <v>1755</v>
      </c>
      <c r="H124" s="240" t="s">
        <v>12</v>
      </c>
      <c r="I124" s="240">
        <v>6248.2399999999898</v>
      </c>
      <c r="J124" s="240">
        <v>0</v>
      </c>
      <c r="K124" s="240">
        <v>0</v>
      </c>
      <c r="L124" s="240">
        <v>0</v>
      </c>
      <c r="M124" s="240">
        <v>0</v>
      </c>
      <c r="N124" s="240" t="s">
        <v>12</v>
      </c>
      <c r="O124" s="240">
        <v>0</v>
      </c>
      <c r="P124" s="240">
        <v>0</v>
      </c>
      <c r="Q124" s="240">
        <v>0</v>
      </c>
      <c r="R124" s="240">
        <v>0</v>
      </c>
      <c r="S124" s="240">
        <v>6248.2399999999898</v>
      </c>
      <c r="T124" s="245" t="s">
        <v>12</v>
      </c>
      <c r="U124" s="245" t="s">
        <v>317</v>
      </c>
      <c r="V124" s="245" t="s">
        <v>317</v>
      </c>
      <c r="W124" s="245" t="s">
        <v>12</v>
      </c>
      <c r="X124" s="245" t="s">
        <v>12</v>
      </c>
      <c r="Y124" s="245" t="s">
        <v>1049</v>
      </c>
      <c r="Z124" s="245" t="s">
        <v>320</v>
      </c>
      <c r="AA124" s="247">
        <v>94585</v>
      </c>
      <c r="AB124" s="245" t="s">
        <v>352</v>
      </c>
      <c r="AC124" s="245" t="s">
        <v>204</v>
      </c>
      <c r="AD124" s="245" t="s">
        <v>354</v>
      </c>
      <c r="AE124" s="245" t="s">
        <v>12</v>
      </c>
    </row>
    <row r="125" spans="2:31" x14ac:dyDescent="0.35">
      <c r="B125" s="244">
        <v>100337</v>
      </c>
      <c r="C125" s="245" t="s">
        <v>644</v>
      </c>
      <c r="D125" s="244">
        <v>2012</v>
      </c>
      <c r="E125" s="245" t="s">
        <v>12</v>
      </c>
      <c r="F125" s="240">
        <v>23007.360000000001</v>
      </c>
      <c r="G125" s="240" t="s">
        <v>1755</v>
      </c>
      <c r="H125" s="240" t="s">
        <v>12</v>
      </c>
      <c r="I125" s="240">
        <v>23007.360000000001</v>
      </c>
      <c r="J125" s="240">
        <v>0</v>
      </c>
      <c r="K125" s="240">
        <v>0</v>
      </c>
      <c r="L125" s="240">
        <v>0</v>
      </c>
      <c r="M125" s="240">
        <v>0</v>
      </c>
      <c r="N125" s="240" t="s">
        <v>12</v>
      </c>
      <c r="O125" s="240">
        <v>0</v>
      </c>
      <c r="P125" s="240">
        <v>0</v>
      </c>
      <c r="Q125" s="240">
        <v>0</v>
      </c>
      <c r="R125" s="240">
        <v>0</v>
      </c>
      <c r="S125" s="240">
        <v>23007.360000000001</v>
      </c>
      <c r="T125" s="245" t="s">
        <v>12</v>
      </c>
      <c r="U125" s="245" t="s">
        <v>317</v>
      </c>
      <c r="V125" s="245" t="s">
        <v>317</v>
      </c>
      <c r="W125" s="245" t="s">
        <v>12</v>
      </c>
      <c r="X125" s="245" t="s">
        <v>12</v>
      </c>
      <c r="Y125" s="245" t="s">
        <v>645</v>
      </c>
      <c r="Z125" s="245" t="s">
        <v>320</v>
      </c>
      <c r="AA125" s="247">
        <v>95991</v>
      </c>
      <c r="AB125" s="245" t="s">
        <v>352</v>
      </c>
      <c r="AC125" s="245" t="s">
        <v>204</v>
      </c>
      <c r="AD125" s="245" t="s">
        <v>354</v>
      </c>
      <c r="AE125" s="245" t="s">
        <v>12</v>
      </c>
    </row>
    <row r="126" spans="2:31" x14ac:dyDescent="0.35">
      <c r="B126" s="244">
        <v>101528</v>
      </c>
      <c r="C126" s="245" t="s">
        <v>646</v>
      </c>
      <c r="D126" s="244">
        <v>2012</v>
      </c>
      <c r="E126" s="245" t="s">
        <v>12</v>
      </c>
      <c r="F126" s="240">
        <v>12057.44</v>
      </c>
      <c r="G126" s="240" t="s">
        <v>1755</v>
      </c>
      <c r="H126" s="240" t="s">
        <v>12</v>
      </c>
      <c r="I126" s="240">
        <v>12057.44</v>
      </c>
      <c r="J126" s="240">
        <v>0</v>
      </c>
      <c r="K126" s="240">
        <v>0</v>
      </c>
      <c r="L126" s="240">
        <v>0</v>
      </c>
      <c r="M126" s="240">
        <v>0</v>
      </c>
      <c r="N126" s="240" t="s">
        <v>12</v>
      </c>
      <c r="O126" s="240">
        <v>0</v>
      </c>
      <c r="P126" s="240">
        <v>0</v>
      </c>
      <c r="Q126" s="240">
        <v>0</v>
      </c>
      <c r="R126" s="240">
        <v>0</v>
      </c>
      <c r="S126" s="240">
        <v>12057.44</v>
      </c>
      <c r="T126" s="245" t="s">
        <v>12</v>
      </c>
      <c r="U126" s="245" t="s">
        <v>317</v>
      </c>
      <c r="V126" s="245" t="s">
        <v>317</v>
      </c>
      <c r="W126" s="245" t="s">
        <v>12</v>
      </c>
      <c r="X126" s="245" t="s">
        <v>12</v>
      </c>
      <c r="Y126" s="245" t="s">
        <v>647</v>
      </c>
      <c r="Z126" s="245" t="s">
        <v>320</v>
      </c>
      <c r="AA126" s="247">
        <v>94509</v>
      </c>
      <c r="AB126" s="245" t="s">
        <v>352</v>
      </c>
      <c r="AC126" s="245" t="s">
        <v>204</v>
      </c>
      <c r="AD126" s="245" t="s">
        <v>354</v>
      </c>
      <c r="AE126" s="245" t="s">
        <v>12</v>
      </c>
    </row>
    <row r="127" spans="2:31" x14ac:dyDescent="0.35">
      <c r="B127" s="244">
        <v>101276</v>
      </c>
      <c r="C127" s="245" t="s">
        <v>648</v>
      </c>
      <c r="D127" s="244">
        <v>2012</v>
      </c>
      <c r="E127" s="245" t="s">
        <v>12</v>
      </c>
      <c r="F127" s="240">
        <v>10714.4</v>
      </c>
      <c r="G127" s="240" t="s">
        <v>1755</v>
      </c>
      <c r="H127" s="240" t="s">
        <v>12</v>
      </c>
      <c r="I127" s="240">
        <v>10714.4</v>
      </c>
      <c r="J127" s="240">
        <v>0</v>
      </c>
      <c r="K127" s="240">
        <v>0</v>
      </c>
      <c r="L127" s="240">
        <v>0</v>
      </c>
      <c r="M127" s="240">
        <v>0</v>
      </c>
      <c r="N127" s="240" t="s">
        <v>12</v>
      </c>
      <c r="O127" s="240">
        <v>0</v>
      </c>
      <c r="P127" s="240">
        <v>0</v>
      </c>
      <c r="Q127" s="240">
        <v>0</v>
      </c>
      <c r="R127" s="240">
        <v>0</v>
      </c>
      <c r="S127" s="240">
        <v>10714.4</v>
      </c>
      <c r="T127" s="245" t="s">
        <v>12</v>
      </c>
      <c r="U127" s="245" t="s">
        <v>317</v>
      </c>
      <c r="V127" s="245" t="s">
        <v>317</v>
      </c>
      <c r="W127" s="245" t="s">
        <v>12</v>
      </c>
      <c r="X127" s="245" t="s">
        <v>12</v>
      </c>
      <c r="Y127" s="245" t="s">
        <v>436</v>
      </c>
      <c r="Z127" s="245" t="s">
        <v>320</v>
      </c>
      <c r="AA127" s="247">
        <v>94534</v>
      </c>
      <c r="AB127" s="245" t="s">
        <v>352</v>
      </c>
      <c r="AC127" s="245" t="s">
        <v>204</v>
      </c>
      <c r="AD127" s="245" t="s">
        <v>354</v>
      </c>
      <c r="AE127" s="245" t="s">
        <v>12</v>
      </c>
    </row>
    <row r="128" spans="2:31" x14ac:dyDescent="0.35">
      <c r="B128" s="244">
        <v>100383</v>
      </c>
      <c r="C128" s="245" t="s">
        <v>2058</v>
      </c>
      <c r="D128" s="244">
        <v>2012</v>
      </c>
      <c r="E128" s="245" t="s">
        <v>12</v>
      </c>
      <c r="F128" s="240">
        <v>6548.2399999999898</v>
      </c>
      <c r="G128" s="240" t="s">
        <v>1755</v>
      </c>
      <c r="H128" s="240" t="s">
        <v>12</v>
      </c>
      <c r="I128" s="240">
        <v>6548.2399999999898</v>
      </c>
      <c r="J128" s="240">
        <v>0</v>
      </c>
      <c r="K128" s="240">
        <v>0</v>
      </c>
      <c r="L128" s="240">
        <v>0</v>
      </c>
      <c r="M128" s="240">
        <v>0</v>
      </c>
      <c r="N128" s="240" t="s">
        <v>12</v>
      </c>
      <c r="O128" s="240">
        <v>0</v>
      </c>
      <c r="P128" s="240">
        <v>0</v>
      </c>
      <c r="Q128" s="240">
        <v>0</v>
      </c>
      <c r="R128" s="240">
        <v>0</v>
      </c>
      <c r="S128" s="240">
        <v>6548.2399999999898</v>
      </c>
      <c r="T128" s="245" t="s">
        <v>12</v>
      </c>
      <c r="U128" s="245" t="s">
        <v>317</v>
      </c>
      <c r="V128" s="245" t="s">
        <v>317</v>
      </c>
      <c r="W128" s="245" t="s">
        <v>12</v>
      </c>
      <c r="X128" s="245" t="s">
        <v>12</v>
      </c>
      <c r="Y128" s="245" t="s">
        <v>1049</v>
      </c>
      <c r="Z128" s="245" t="s">
        <v>320</v>
      </c>
      <c r="AA128" s="247">
        <v>94585</v>
      </c>
      <c r="AB128" s="245" t="s">
        <v>352</v>
      </c>
      <c r="AC128" s="245" t="s">
        <v>204</v>
      </c>
      <c r="AD128" s="245" t="s">
        <v>354</v>
      </c>
      <c r="AE128" s="245" t="s">
        <v>12</v>
      </c>
    </row>
    <row r="129" spans="2:31" x14ac:dyDescent="0.35">
      <c r="B129" s="244">
        <v>100182</v>
      </c>
      <c r="C129" s="245" t="s">
        <v>2059</v>
      </c>
      <c r="D129" s="244">
        <v>2012</v>
      </c>
      <c r="E129" s="245" t="s">
        <v>12</v>
      </c>
      <c r="F129" s="240">
        <v>174211.04</v>
      </c>
      <c r="G129" s="240" t="s">
        <v>1755</v>
      </c>
      <c r="H129" s="240" t="s">
        <v>12</v>
      </c>
      <c r="I129" s="240">
        <v>174211.04</v>
      </c>
      <c r="J129" s="240">
        <v>0</v>
      </c>
      <c r="K129" s="240">
        <v>0</v>
      </c>
      <c r="L129" s="240">
        <v>0</v>
      </c>
      <c r="M129" s="240">
        <v>0</v>
      </c>
      <c r="N129" s="240" t="s">
        <v>12</v>
      </c>
      <c r="O129" s="240">
        <v>174211.04</v>
      </c>
      <c r="P129" s="240">
        <v>0</v>
      </c>
      <c r="Q129" s="240">
        <v>0</v>
      </c>
      <c r="R129" s="240">
        <v>174211</v>
      </c>
      <c r="S129" s="240">
        <v>0</v>
      </c>
      <c r="T129" s="245" t="s">
        <v>12</v>
      </c>
      <c r="U129" s="245" t="s">
        <v>316</v>
      </c>
      <c r="V129" s="245" t="s">
        <v>317</v>
      </c>
      <c r="W129" s="245" t="s">
        <v>2115</v>
      </c>
      <c r="X129" s="245" t="s">
        <v>12</v>
      </c>
      <c r="Y129" s="245" t="s">
        <v>645</v>
      </c>
      <c r="Z129" s="245" t="s">
        <v>320</v>
      </c>
      <c r="AA129" s="247">
        <v>95993</v>
      </c>
      <c r="AB129" s="245" t="s">
        <v>352</v>
      </c>
      <c r="AC129" s="245" t="s">
        <v>353</v>
      </c>
      <c r="AD129" s="245" t="s">
        <v>458</v>
      </c>
      <c r="AE129" s="245" t="s">
        <v>12</v>
      </c>
    </row>
    <row r="130" spans="2:31" x14ac:dyDescent="0.35">
      <c r="B130" s="244">
        <v>101300</v>
      </c>
      <c r="C130" s="245" t="s">
        <v>649</v>
      </c>
      <c r="D130" s="244">
        <v>2012</v>
      </c>
      <c r="E130" s="245" t="s">
        <v>12</v>
      </c>
      <c r="F130" s="240">
        <v>234133.799999999</v>
      </c>
      <c r="G130" s="240" t="s">
        <v>1755</v>
      </c>
      <c r="H130" s="240" t="s">
        <v>12</v>
      </c>
      <c r="I130" s="240">
        <v>234133.799999999</v>
      </c>
      <c r="J130" s="240">
        <v>0</v>
      </c>
      <c r="K130" s="240">
        <v>0</v>
      </c>
      <c r="L130" s="240">
        <v>0</v>
      </c>
      <c r="M130" s="240">
        <v>0</v>
      </c>
      <c r="N130" s="240" t="s">
        <v>12</v>
      </c>
      <c r="O130" s="240">
        <v>234133.799999999</v>
      </c>
      <c r="P130" s="240">
        <v>0</v>
      </c>
      <c r="Q130" s="240">
        <v>0</v>
      </c>
      <c r="R130" s="240">
        <v>234134</v>
      </c>
      <c r="S130" s="240">
        <v>0</v>
      </c>
      <c r="T130" s="245" t="s">
        <v>12</v>
      </c>
      <c r="U130" s="245" t="s">
        <v>316</v>
      </c>
      <c r="V130" s="245" t="s">
        <v>317</v>
      </c>
      <c r="W130" s="245" t="s">
        <v>2115</v>
      </c>
      <c r="X130" s="245" t="s">
        <v>12</v>
      </c>
      <c r="Y130" s="245" t="s">
        <v>650</v>
      </c>
      <c r="Z130" s="245" t="s">
        <v>320</v>
      </c>
      <c r="AA130" s="247">
        <v>93930</v>
      </c>
      <c r="AB130" s="245" t="s">
        <v>352</v>
      </c>
      <c r="AC130" s="245" t="s">
        <v>353</v>
      </c>
      <c r="AD130" s="245" t="s">
        <v>458</v>
      </c>
      <c r="AE130" s="245" t="s">
        <v>12</v>
      </c>
    </row>
    <row r="131" spans="2:31" x14ac:dyDescent="0.35">
      <c r="B131" s="244">
        <v>101143</v>
      </c>
      <c r="C131" s="245" t="s">
        <v>651</v>
      </c>
      <c r="D131" s="244">
        <v>2012</v>
      </c>
      <c r="E131" s="245" t="s">
        <v>12</v>
      </c>
      <c r="F131" s="240">
        <v>0</v>
      </c>
      <c r="G131" s="240" t="s">
        <v>1755</v>
      </c>
      <c r="H131" s="240" t="s">
        <v>12</v>
      </c>
      <c r="I131" s="240">
        <v>0</v>
      </c>
      <c r="J131" s="240">
        <v>0</v>
      </c>
      <c r="K131" s="240">
        <v>0</v>
      </c>
      <c r="L131" s="240">
        <v>0</v>
      </c>
      <c r="M131" s="240">
        <v>0</v>
      </c>
      <c r="N131" s="240" t="s">
        <v>12</v>
      </c>
      <c r="O131" s="240">
        <v>0</v>
      </c>
      <c r="P131" s="240">
        <v>0</v>
      </c>
      <c r="Q131" s="240">
        <v>0</v>
      </c>
      <c r="R131" s="240">
        <v>0</v>
      </c>
      <c r="S131" s="240">
        <v>0</v>
      </c>
      <c r="T131" s="245" t="s">
        <v>12</v>
      </c>
      <c r="U131" s="245" t="s">
        <v>316</v>
      </c>
      <c r="V131" s="245" t="s">
        <v>317</v>
      </c>
      <c r="W131" s="245" t="s">
        <v>2115</v>
      </c>
      <c r="X131" s="245" t="s">
        <v>12</v>
      </c>
      <c r="Y131" s="245" t="s">
        <v>625</v>
      </c>
      <c r="Z131" s="245" t="s">
        <v>320</v>
      </c>
      <c r="AA131" s="247">
        <v>95143</v>
      </c>
      <c r="AB131" s="245" t="s">
        <v>352</v>
      </c>
      <c r="AC131" s="245" t="s">
        <v>204</v>
      </c>
      <c r="AD131" s="245" t="s">
        <v>354</v>
      </c>
      <c r="AE131" s="245" t="s">
        <v>12</v>
      </c>
    </row>
    <row r="132" spans="2:31" x14ac:dyDescent="0.35">
      <c r="B132" s="244">
        <v>100338</v>
      </c>
      <c r="C132" s="245" t="s">
        <v>652</v>
      </c>
      <c r="D132" s="244">
        <v>2012</v>
      </c>
      <c r="E132" s="245" t="s">
        <v>12</v>
      </c>
      <c r="F132" s="240">
        <v>1460797.6399999899</v>
      </c>
      <c r="G132" s="240" t="s">
        <v>1755</v>
      </c>
      <c r="H132" s="240" t="s">
        <v>12</v>
      </c>
      <c r="I132" s="240">
        <v>1424416.6399999899</v>
      </c>
      <c r="J132" s="240">
        <v>36381</v>
      </c>
      <c r="K132" s="240">
        <v>0</v>
      </c>
      <c r="L132" s="240">
        <v>0</v>
      </c>
      <c r="M132" s="240">
        <v>0</v>
      </c>
      <c r="N132" s="240" t="s">
        <v>12</v>
      </c>
      <c r="O132" s="240">
        <v>1424416.6399999899</v>
      </c>
      <c r="P132" s="240">
        <v>0</v>
      </c>
      <c r="Q132" s="240">
        <v>0</v>
      </c>
      <c r="R132" s="240">
        <v>1424417</v>
      </c>
      <c r="S132" s="240">
        <v>36381</v>
      </c>
      <c r="T132" s="245" t="s">
        <v>12</v>
      </c>
      <c r="U132" s="245" t="s">
        <v>316</v>
      </c>
      <c r="V132" s="245" t="s">
        <v>317</v>
      </c>
      <c r="W132" s="245" t="s">
        <v>2115</v>
      </c>
      <c r="X132" s="245" t="s">
        <v>12</v>
      </c>
      <c r="Y132" s="245" t="s">
        <v>410</v>
      </c>
      <c r="Z132" s="245" t="s">
        <v>320</v>
      </c>
      <c r="AA132" s="247">
        <v>94565</v>
      </c>
      <c r="AB132" s="245" t="s">
        <v>352</v>
      </c>
      <c r="AC132" s="245" t="s">
        <v>353</v>
      </c>
      <c r="AD132" s="245" t="s">
        <v>458</v>
      </c>
      <c r="AE132" s="245" t="s">
        <v>12</v>
      </c>
    </row>
    <row r="133" spans="2:31" x14ac:dyDescent="0.35">
      <c r="B133" s="244">
        <v>100343</v>
      </c>
      <c r="C133" s="245" t="s">
        <v>653</v>
      </c>
      <c r="D133" s="244">
        <v>2012</v>
      </c>
      <c r="E133" s="245" t="s">
        <v>12</v>
      </c>
      <c r="F133" s="240">
        <v>1075882.3600000001</v>
      </c>
      <c r="G133" s="240" t="s">
        <v>1755</v>
      </c>
      <c r="H133" s="240" t="s">
        <v>12</v>
      </c>
      <c r="I133" s="240">
        <v>1075882.3600000001</v>
      </c>
      <c r="J133" s="240">
        <v>0</v>
      </c>
      <c r="K133" s="240">
        <v>0</v>
      </c>
      <c r="L133" s="240">
        <v>0</v>
      </c>
      <c r="M133" s="240">
        <v>0</v>
      </c>
      <c r="N133" s="240" t="s">
        <v>12</v>
      </c>
      <c r="O133" s="240">
        <v>1075882.3600000001</v>
      </c>
      <c r="P133" s="240">
        <v>0</v>
      </c>
      <c r="Q133" s="240">
        <v>0</v>
      </c>
      <c r="R133" s="240">
        <v>1075882</v>
      </c>
      <c r="S133" s="240">
        <v>0</v>
      </c>
      <c r="T133" s="245" t="s">
        <v>12</v>
      </c>
      <c r="U133" s="245" t="s">
        <v>316</v>
      </c>
      <c r="V133" s="245" t="s">
        <v>317</v>
      </c>
      <c r="W133" s="245" t="s">
        <v>2115</v>
      </c>
      <c r="X133" s="245" t="s">
        <v>12</v>
      </c>
      <c r="Y133" s="245" t="s">
        <v>625</v>
      </c>
      <c r="Z133" s="245" t="s">
        <v>320</v>
      </c>
      <c r="AA133" s="247">
        <v>95013</v>
      </c>
      <c r="AB133" s="245" t="s">
        <v>352</v>
      </c>
      <c r="AC133" s="245" t="s">
        <v>204</v>
      </c>
      <c r="AD133" s="245" t="s">
        <v>354</v>
      </c>
      <c r="AE133" s="245" t="s">
        <v>12</v>
      </c>
    </row>
    <row r="134" spans="2:31" x14ac:dyDescent="0.35">
      <c r="B134" s="244">
        <v>101426</v>
      </c>
      <c r="C134" s="245" t="s">
        <v>2200</v>
      </c>
      <c r="D134" s="244">
        <v>2012</v>
      </c>
      <c r="E134" s="245" t="s">
        <v>12</v>
      </c>
      <c r="F134" s="240">
        <v>68665.08</v>
      </c>
      <c r="G134" s="240" t="s">
        <v>1755</v>
      </c>
      <c r="H134" s="240" t="s">
        <v>12</v>
      </c>
      <c r="I134" s="240">
        <v>68665.08</v>
      </c>
      <c r="J134" s="240">
        <v>0</v>
      </c>
      <c r="K134" s="240">
        <v>0</v>
      </c>
      <c r="L134" s="240">
        <v>0</v>
      </c>
      <c r="M134" s="240">
        <v>0</v>
      </c>
      <c r="N134" s="240" t="s">
        <v>12</v>
      </c>
      <c r="O134" s="240">
        <v>68665.08</v>
      </c>
      <c r="P134" s="240">
        <v>0</v>
      </c>
      <c r="Q134" s="240">
        <v>0</v>
      </c>
      <c r="R134" s="240">
        <v>68665</v>
      </c>
      <c r="S134" s="240">
        <v>0</v>
      </c>
      <c r="T134" s="245" t="s">
        <v>12</v>
      </c>
      <c r="U134" s="245" t="s">
        <v>316</v>
      </c>
      <c r="V134" s="245" t="s">
        <v>317</v>
      </c>
      <c r="W134" s="245" t="s">
        <v>2115</v>
      </c>
      <c r="X134" s="245" t="s">
        <v>12</v>
      </c>
      <c r="Y134" s="245" t="s">
        <v>625</v>
      </c>
      <c r="Z134" s="245" t="s">
        <v>320</v>
      </c>
      <c r="AA134" s="247">
        <v>95134</v>
      </c>
      <c r="AB134" s="245" t="s">
        <v>352</v>
      </c>
      <c r="AC134" s="245" t="s">
        <v>201</v>
      </c>
      <c r="AD134" s="245" t="s">
        <v>458</v>
      </c>
      <c r="AE134" s="245" t="s">
        <v>12</v>
      </c>
    </row>
    <row r="135" spans="2:31" x14ac:dyDescent="0.35">
      <c r="B135" s="244">
        <v>101746</v>
      </c>
      <c r="C135" s="245" t="s">
        <v>655</v>
      </c>
      <c r="D135" s="244">
        <v>2012</v>
      </c>
      <c r="E135" s="245" t="s">
        <v>12</v>
      </c>
      <c r="F135" s="240">
        <v>1471320.6910000001</v>
      </c>
      <c r="G135" s="240" t="s">
        <v>1755</v>
      </c>
      <c r="H135" s="240" t="s">
        <v>12</v>
      </c>
      <c r="I135" s="240">
        <v>1471320.6910000001</v>
      </c>
      <c r="J135" s="240">
        <v>0</v>
      </c>
      <c r="K135" s="240">
        <v>0</v>
      </c>
      <c r="L135" s="240">
        <v>0</v>
      </c>
      <c r="M135" s="240">
        <v>0</v>
      </c>
      <c r="N135" s="240" t="s">
        <v>12</v>
      </c>
      <c r="O135" s="240">
        <v>1471320.6910000001</v>
      </c>
      <c r="P135" s="240">
        <v>0</v>
      </c>
      <c r="Q135" s="240">
        <v>0</v>
      </c>
      <c r="R135" s="240">
        <v>1471321</v>
      </c>
      <c r="S135" s="240">
        <v>0</v>
      </c>
      <c r="T135" s="245" t="s">
        <v>12</v>
      </c>
      <c r="U135" s="245" t="s">
        <v>316</v>
      </c>
      <c r="V135" s="245" t="s">
        <v>317</v>
      </c>
      <c r="W135" s="245" t="s">
        <v>2115</v>
      </c>
      <c r="X135" s="245" t="s">
        <v>12</v>
      </c>
      <c r="Y135" s="245" t="s">
        <v>460</v>
      </c>
      <c r="Z135" s="245" t="s">
        <v>320</v>
      </c>
      <c r="AA135" s="247">
        <v>92154</v>
      </c>
      <c r="AB135" s="245" t="s">
        <v>352</v>
      </c>
      <c r="AC135" s="245" t="s">
        <v>204</v>
      </c>
      <c r="AD135" s="245" t="s">
        <v>354</v>
      </c>
      <c r="AE135" s="245" t="s">
        <v>12</v>
      </c>
    </row>
    <row r="136" spans="2:31" x14ac:dyDescent="0.35">
      <c r="B136" s="244">
        <v>100345</v>
      </c>
      <c r="C136" s="245" t="s">
        <v>656</v>
      </c>
      <c r="D136" s="244">
        <v>2012</v>
      </c>
      <c r="E136" s="245" t="s">
        <v>12</v>
      </c>
      <c r="F136" s="240">
        <v>1663710.1599999899</v>
      </c>
      <c r="G136" s="240" t="s">
        <v>1755</v>
      </c>
      <c r="H136" s="240" t="s">
        <v>12</v>
      </c>
      <c r="I136" s="240">
        <v>1648529.1599999899</v>
      </c>
      <c r="J136" s="240">
        <v>15181</v>
      </c>
      <c r="K136" s="240">
        <v>0</v>
      </c>
      <c r="L136" s="240">
        <v>0</v>
      </c>
      <c r="M136" s="240">
        <v>0</v>
      </c>
      <c r="N136" s="240" t="s">
        <v>12</v>
      </c>
      <c r="O136" s="240">
        <v>1648529.1599999899</v>
      </c>
      <c r="P136" s="240">
        <v>0</v>
      </c>
      <c r="Q136" s="240">
        <v>0</v>
      </c>
      <c r="R136" s="240">
        <v>1648529</v>
      </c>
      <c r="S136" s="240">
        <v>15181</v>
      </c>
      <c r="T136" s="245" t="s">
        <v>12</v>
      </c>
      <c r="U136" s="245" t="s">
        <v>316</v>
      </c>
      <c r="V136" s="245" t="s">
        <v>317</v>
      </c>
      <c r="W136" s="245" t="s">
        <v>2115</v>
      </c>
      <c r="X136" s="245" t="s">
        <v>12</v>
      </c>
      <c r="Y136" s="245" t="s">
        <v>657</v>
      </c>
      <c r="Z136" s="245" t="s">
        <v>320</v>
      </c>
      <c r="AA136" s="247">
        <v>93243</v>
      </c>
      <c r="AB136" s="245" t="s">
        <v>352</v>
      </c>
      <c r="AC136" s="245" t="s">
        <v>204</v>
      </c>
      <c r="AD136" s="245" t="s">
        <v>354</v>
      </c>
      <c r="AE136" s="245" t="s">
        <v>12</v>
      </c>
    </row>
    <row r="137" spans="2:31" x14ac:dyDescent="0.35">
      <c r="B137" s="244">
        <v>3010</v>
      </c>
      <c r="C137" s="245" t="s">
        <v>661</v>
      </c>
      <c r="D137" s="244">
        <v>2012</v>
      </c>
      <c r="E137" s="245" t="s">
        <v>12</v>
      </c>
      <c r="F137" s="240">
        <v>942180.21408099902</v>
      </c>
      <c r="G137" s="240" t="s">
        <v>1755</v>
      </c>
      <c r="H137" s="240" t="s">
        <v>12</v>
      </c>
      <c r="I137" s="240">
        <v>0</v>
      </c>
      <c r="J137" s="240">
        <v>0</v>
      </c>
      <c r="K137" s="240">
        <v>0</v>
      </c>
      <c r="L137" s="240">
        <v>0</v>
      </c>
      <c r="M137" s="240">
        <v>942180.21408099902</v>
      </c>
      <c r="N137" s="240" t="s">
        <v>12</v>
      </c>
      <c r="O137" s="240">
        <v>0</v>
      </c>
      <c r="P137" s="240">
        <v>0</v>
      </c>
      <c r="Q137" s="240">
        <v>936942.21408099902</v>
      </c>
      <c r="R137" s="240">
        <v>936942.21408099902</v>
      </c>
      <c r="S137" s="240">
        <v>5238</v>
      </c>
      <c r="T137" s="245" t="s">
        <v>12</v>
      </c>
      <c r="U137" s="245" t="s">
        <v>316</v>
      </c>
      <c r="V137" s="245" t="s">
        <v>317</v>
      </c>
      <c r="W137" s="245" t="s">
        <v>2115</v>
      </c>
      <c r="X137" s="245" t="s">
        <v>12</v>
      </c>
      <c r="Y137" s="245" t="s">
        <v>444</v>
      </c>
      <c r="Z137" s="245" t="s">
        <v>445</v>
      </c>
      <c r="AA137" s="247">
        <v>90120</v>
      </c>
      <c r="AB137" s="245" t="s">
        <v>321</v>
      </c>
      <c r="AC137" s="245" t="s">
        <v>322</v>
      </c>
      <c r="AD137" s="245" t="s">
        <v>323</v>
      </c>
      <c r="AE137" s="245" t="s">
        <v>12</v>
      </c>
    </row>
    <row r="138" spans="2:31" x14ac:dyDescent="0.35">
      <c r="B138" s="244">
        <v>101258</v>
      </c>
      <c r="C138" s="245" t="s">
        <v>2060</v>
      </c>
      <c r="D138" s="244">
        <v>2012</v>
      </c>
      <c r="E138" s="245" t="s">
        <v>12</v>
      </c>
      <c r="F138" s="240">
        <v>137</v>
      </c>
      <c r="G138" s="240" t="s">
        <v>1755</v>
      </c>
      <c r="H138" s="240" t="s">
        <v>12</v>
      </c>
      <c r="I138" s="240">
        <v>137</v>
      </c>
      <c r="J138" s="240">
        <v>0</v>
      </c>
      <c r="K138" s="240">
        <v>0</v>
      </c>
      <c r="L138" s="240">
        <v>0</v>
      </c>
      <c r="M138" s="240">
        <v>0</v>
      </c>
      <c r="N138" s="240" t="s">
        <v>12</v>
      </c>
      <c r="O138" s="240">
        <v>137</v>
      </c>
      <c r="P138" s="240">
        <v>0</v>
      </c>
      <c r="Q138" s="240">
        <v>0</v>
      </c>
      <c r="R138" s="240">
        <v>137</v>
      </c>
      <c r="S138" s="240">
        <v>0</v>
      </c>
      <c r="T138" s="245" t="s">
        <v>12</v>
      </c>
      <c r="U138" s="245" t="s">
        <v>316</v>
      </c>
      <c r="V138" s="245" t="s">
        <v>316</v>
      </c>
      <c r="W138" s="245" t="s">
        <v>381</v>
      </c>
      <c r="X138" s="245" t="s">
        <v>12</v>
      </c>
      <c r="Y138" s="245" t="s">
        <v>725</v>
      </c>
      <c r="Z138" s="245" t="s">
        <v>320</v>
      </c>
      <c r="AA138" s="247">
        <v>92324</v>
      </c>
      <c r="AB138" s="245" t="s">
        <v>666</v>
      </c>
      <c r="AC138" s="245" t="s">
        <v>667</v>
      </c>
      <c r="AD138" s="245" t="s">
        <v>668</v>
      </c>
      <c r="AE138" s="245" t="s">
        <v>12</v>
      </c>
    </row>
    <row r="139" spans="2:31" x14ac:dyDescent="0.35">
      <c r="B139" s="244">
        <v>101029</v>
      </c>
      <c r="C139" s="245" t="s">
        <v>664</v>
      </c>
      <c r="D139" s="244">
        <v>2012</v>
      </c>
      <c r="E139" s="245" t="s">
        <v>12</v>
      </c>
      <c r="F139" s="240">
        <v>1108247.81</v>
      </c>
      <c r="G139" s="240" t="s">
        <v>1755</v>
      </c>
      <c r="H139" s="240" t="s">
        <v>12</v>
      </c>
      <c r="I139" s="240">
        <v>1108247.81</v>
      </c>
      <c r="J139" s="240">
        <v>0</v>
      </c>
      <c r="K139" s="240">
        <v>0</v>
      </c>
      <c r="L139" s="240">
        <v>0</v>
      </c>
      <c r="M139" s="240">
        <v>0</v>
      </c>
      <c r="N139" s="240" t="s">
        <v>12</v>
      </c>
      <c r="O139" s="240">
        <v>1108247.81</v>
      </c>
      <c r="P139" s="240">
        <v>0</v>
      </c>
      <c r="Q139" s="240">
        <v>0</v>
      </c>
      <c r="R139" s="240">
        <v>1108248</v>
      </c>
      <c r="S139" s="240">
        <v>0</v>
      </c>
      <c r="T139" s="245" t="s">
        <v>12</v>
      </c>
      <c r="U139" s="245" t="s">
        <v>316</v>
      </c>
      <c r="V139" s="245" t="s">
        <v>316</v>
      </c>
      <c r="W139" s="245" t="s">
        <v>381</v>
      </c>
      <c r="X139" s="245" t="s">
        <v>12</v>
      </c>
      <c r="Y139" s="245" t="s">
        <v>665</v>
      </c>
      <c r="Z139" s="245" t="s">
        <v>320</v>
      </c>
      <c r="AA139" s="247">
        <v>93501</v>
      </c>
      <c r="AB139" s="245" t="s">
        <v>666</v>
      </c>
      <c r="AC139" s="245" t="s">
        <v>667</v>
      </c>
      <c r="AD139" s="245" t="s">
        <v>668</v>
      </c>
      <c r="AE139" s="245" t="s">
        <v>12</v>
      </c>
    </row>
    <row r="140" spans="2:31" x14ac:dyDescent="0.35">
      <c r="B140" s="244">
        <v>100936</v>
      </c>
      <c r="C140" s="245" t="s">
        <v>2201</v>
      </c>
      <c r="D140" s="244">
        <v>2012</v>
      </c>
      <c r="E140" s="245" t="s">
        <v>12</v>
      </c>
      <c r="F140" s="240">
        <v>37683.519999999902</v>
      </c>
      <c r="G140" s="240" t="s">
        <v>1755</v>
      </c>
      <c r="H140" s="240" t="s">
        <v>12</v>
      </c>
      <c r="I140" s="240">
        <v>37683.519999999902</v>
      </c>
      <c r="J140" s="240">
        <v>0</v>
      </c>
      <c r="K140" s="240">
        <v>0</v>
      </c>
      <c r="L140" s="240">
        <v>0</v>
      </c>
      <c r="M140" s="240">
        <v>0</v>
      </c>
      <c r="N140" s="240" t="s">
        <v>12</v>
      </c>
      <c r="O140" s="240">
        <v>37683.519999999902</v>
      </c>
      <c r="P140" s="240">
        <v>0</v>
      </c>
      <c r="Q140" s="240">
        <v>0</v>
      </c>
      <c r="R140" s="240">
        <v>37684</v>
      </c>
      <c r="S140" s="240">
        <v>0</v>
      </c>
      <c r="T140" s="245" t="s">
        <v>12</v>
      </c>
      <c r="U140" s="245" t="s">
        <v>316</v>
      </c>
      <c r="V140" s="245" t="s">
        <v>317</v>
      </c>
      <c r="W140" s="245" t="s">
        <v>430</v>
      </c>
      <c r="X140" s="245" t="s">
        <v>12</v>
      </c>
      <c r="Y140" s="245" t="s">
        <v>672</v>
      </c>
      <c r="Z140" s="245" t="s">
        <v>320</v>
      </c>
      <c r="AA140" s="247">
        <v>95620</v>
      </c>
      <c r="AB140" s="245" t="s">
        <v>673</v>
      </c>
      <c r="AC140" s="245" t="s">
        <v>201</v>
      </c>
      <c r="AD140" s="245" t="s">
        <v>327</v>
      </c>
      <c r="AE140" s="245" t="s">
        <v>12</v>
      </c>
    </row>
    <row r="141" spans="2:31" x14ac:dyDescent="0.35">
      <c r="B141" s="244">
        <v>104199</v>
      </c>
      <c r="C141" s="245" t="s">
        <v>2202</v>
      </c>
      <c r="D141" s="244">
        <v>2012</v>
      </c>
      <c r="E141" s="245" t="s">
        <v>12</v>
      </c>
      <c r="F141" s="240">
        <v>23017.360000000001</v>
      </c>
      <c r="G141" s="240" t="s">
        <v>1755</v>
      </c>
      <c r="H141" s="240" t="s">
        <v>12</v>
      </c>
      <c r="I141" s="240">
        <v>23017.360000000001</v>
      </c>
      <c r="J141" s="240">
        <v>0</v>
      </c>
      <c r="K141" s="240">
        <v>0</v>
      </c>
      <c r="L141" s="240">
        <v>0</v>
      </c>
      <c r="M141" s="240">
        <v>0</v>
      </c>
      <c r="N141" s="240" t="s">
        <v>12</v>
      </c>
      <c r="O141" s="240">
        <v>0</v>
      </c>
      <c r="P141" s="240">
        <v>0</v>
      </c>
      <c r="Q141" s="240">
        <v>0</v>
      </c>
      <c r="R141" s="240">
        <v>0</v>
      </c>
      <c r="S141" s="240">
        <v>23017.360000000001</v>
      </c>
      <c r="T141" s="245" t="s">
        <v>12</v>
      </c>
      <c r="U141" s="245" t="s">
        <v>317</v>
      </c>
      <c r="V141" s="245" t="s">
        <v>317</v>
      </c>
      <c r="W141" s="245" t="s">
        <v>12</v>
      </c>
      <c r="X141" s="245" t="s">
        <v>12</v>
      </c>
      <c r="Y141" s="245" t="s">
        <v>675</v>
      </c>
      <c r="Z141" s="245" t="s">
        <v>320</v>
      </c>
      <c r="AA141" s="247">
        <v>95206</v>
      </c>
      <c r="AB141" s="245" t="s">
        <v>673</v>
      </c>
      <c r="AC141" s="245" t="s">
        <v>201</v>
      </c>
      <c r="AD141" s="245" t="s">
        <v>327</v>
      </c>
      <c r="AE141" s="245" t="s">
        <v>12</v>
      </c>
    </row>
    <row r="142" spans="2:31" x14ac:dyDescent="0.35">
      <c r="B142" s="244">
        <v>104008</v>
      </c>
      <c r="C142" s="245" t="s">
        <v>676</v>
      </c>
      <c r="D142" s="244">
        <v>2012</v>
      </c>
      <c r="E142" s="245" t="s">
        <v>12</v>
      </c>
      <c r="F142" s="240">
        <v>56001.559999999903</v>
      </c>
      <c r="G142" s="240" t="s">
        <v>1755</v>
      </c>
      <c r="H142" s="240" t="s">
        <v>12</v>
      </c>
      <c r="I142" s="240">
        <v>55947.559999999903</v>
      </c>
      <c r="J142" s="240">
        <v>54</v>
      </c>
      <c r="K142" s="240">
        <v>0</v>
      </c>
      <c r="L142" s="240">
        <v>0</v>
      </c>
      <c r="M142" s="240">
        <v>0</v>
      </c>
      <c r="N142" s="240" t="s">
        <v>12</v>
      </c>
      <c r="O142" s="240">
        <v>55947.559999999903</v>
      </c>
      <c r="P142" s="240">
        <v>0</v>
      </c>
      <c r="Q142" s="240">
        <v>0</v>
      </c>
      <c r="R142" s="240">
        <v>55948</v>
      </c>
      <c r="S142" s="240">
        <v>54</v>
      </c>
      <c r="T142" s="245" t="s">
        <v>12</v>
      </c>
      <c r="U142" s="245" t="s">
        <v>316</v>
      </c>
      <c r="V142" s="245" t="s">
        <v>317</v>
      </c>
      <c r="W142" s="245" t="s">
        <v>497</v>
      </c>
      <c r="X142" s="245" t="s">
        <v>12</v>
      </c>
      <c r="Y142" s="245" t="s">
        <v>677</v>
      </c>
      <c r="Z142" s="245" t="s">
        <v>320</v>
      </c>
      <c r="AA142" s="247">
        <v>92805</v>
      </c>
      <c r="AB142" s="245" t="s">
        <v>352</v>
      </c>
      <c r="AC142" s="245" t="s">
        <v>204</v>
      </c>
      <c r="AD142" s="245" t="s">
        <v>354</v>
      </c>
      <c r="AE142" s="245" t="s">
        <v>12</v>
      </c>
    </row>
    <row r="143" spans="2:31" x14ac:dyDescent="0.35">
      <c r="B143" s="244">
        <v>100128</v>
      </c>
      <c r="C143" s="245" t="s">
        <v>1915</v>
      </c>
      <c r="D143" s="244">
        <v>2012</v>
      </c>
      <c r="E143" s="245" t="s">
        <v>12</v>
      </c>
      <c r="F143" s="240">
        <v>212930.565022</v>
      </c>
      <c r="G143" s="240" t="s">
        <v>1755</v>
      </c>
      <c r="H143" s="240" t="s">
        <v>12</v>
      </c>
      <c r="I143" s="240">
        <v>212930.565022</v>
      </c>
      <c r="J143" s="240">
        <v>0</v>
      </c>
      <c r="K143" s="240">
        <v>0</v>
      </c>
      <c r="L143" s="240">
        <v>0</v>
      </c>
      <c r="M143" s="240">
        <v>0</v>
      </c>
      <c r="N143" s="240" t="s">
        <v>12</v>
      </c>
      <c r="O143" s="240">
        <v>212930.565022</v>
      </c>
      <c r="P143" s="240">
        <v>0</v>
      </c>
      <c r="Q143" s="240">
        <v>0</v>
      </c>
      <c r="R143" s="240">
        <v>212931</v>
      </c>
      <c r="S143" s="240">
        <v>0</v>
      </c>
      <c r="T143" s="245" t="s">
        <v>12</v>
      </c>
      <c r="U143" s="245" t="s">
        <v>316</v>
      </c>
      <c r="V143" s="245" t="s">
        <v>317</v>
      </c>
      <c r="W143" s="245" t="s">
        <v>467</v>
      </c>
      <c r="X143" s="245" t="s">
        <v>12</v>
      </c>
      <c r="Y143" s="245" t="s">
        <v>1586</v>
      </c>
      <c r="Z143" s="245" t="s">
        <v>320</v>
      </c>
      <c r="AA143" s="247">
        <v>94305</v>
      </c>
      <c r="AB143" s="245" t="s">
        <v>352</v>
      </c>
      <c r="AC143" s="245" t="s">
        <v>201</v>
      </c>
      <c r="AD143" s="245" t="s">
        <v>458</v>
      </c>
      <c r="AE143" s="245" t="s">
        <v>12</v>
      </c>
    </row>
    <row r="144" spans="2:31" x14ac:dyDescent="0.35">
      <c r="B144" s="244">
        <v>2214</v>
      </c>
      <c r="C144" s="245" t="s">
        <v>1766</v>
      </c>
      <c r="D144" s="244">
        <v>2012</v>
      </c>
      <c r="E144" s="245" t="s">
        <v>12</v>
      </c>
      <c r="F144" s="240">
        <v>10248.682559999899</v>
      </c>
      <c r="G144" s="240" t="s">
        <v>1755</v>
      </c>
      <c r="H144" s="240" t="s">
        <v>12</v>
      </c>
      <c r="I144" s="240">
        <v>0</v>
      </c>
      <c r="J144" s="240">
        <v>0</v>
      </c>
      <c r="K144" s="240">
        <v>0</v>
      </c>
      <c r="L144" s="240">
        <v>0</v>
      </c>
      <c r="M144" s="240">
        <v>10248.682559999899</v>
      </c>
      <c r="N144" s="240" t="s">
        <v>12</v>
      </c>
      <c r="O144" s="240">
        <v>0</v>
      </c>
      <c r="P144" s="240">
        <v>0</v>
      </c>
      <c r="Q144" s="240">
        <v>10248.682559999899</v>
      </c>
      <c r="R144" s="240">
        <v>10248.682559999899</v>
      </c>
      <c r="S144" s="240">
        <v>0</v>
      </c>
      <c r="T144" s="245" t="s">
        <v>12</v>
      </c>
      <c r="U144" s="245" t="s">
        <v>316</v>
      </c>
      <c r="V144" s="245" t="s">
        <v>317</v>
      </c>
      <c r="W144" s="245" t="s">
        <v>777</v>
      </c>
      <c r="X144" s="245" t="s">
        <v>12</v>
      </c>
      <c r="Y144" s="245" t="s">
        <v>1767</v>
      </c>
      <c r="Z144" s="245" t="s">
        <v>1768</v>
      </c>
      <c r="AA144" s="247">
        <v>55343</v>
      </c>
      <c r="AB144" s="245" t="s">
        <v>560</v>
      </c>
      <c r="AC144" s="245" t="s">
        <v>322</v>
      </c>
      <c r="AD144" s="245" t="s">
        <v>323</v>
      </c>
      <c r="AE144" s="245" t="s">
        <v>12</v>
      </c>
    </row>
    <row r="145" spans="2:31" x14ac:dyDescent="0.35">
      <c r="B145" s="244">
        <v>104375</v>
      </c>
      <c r="C145" s="245" t="s">
        <v>1841</v>
      </c>
      <c r="D145" s="244">
        <v>2012</v>
      </c>
      <c r="E145" s="245" t="s">
        <v>12</v>
      </c>
      <c r="F145" s="240">
        <v>22947.360000000001</v>
      </c>
      <c r="G145" s="240" t="s">
        <v>1755</v>
      </c>
      <c r="H145" s="240" t="s">
        <v>12</v>
      </c>
      <c r="I145" s="240">
        <v>22947.360000000001</v>
      </c>
      <c r="J145" s="240">
        <v>0</v>
      </c>
      <c r="K145" s="240">
        <v>0</v>
      </c>
      <c r="L145" s="240">
        <v>0</v>
      </c>
      <c r="M145" s="240">
        <v>0</v>
      </c>
      <c r="N145" s="240" t="s">
        <v>12</v>
      </c>
      <c r="O145" s="240">
        <v>0</v>
      </c>
      <c r="P145" s="240">
        <v>0</v>
      </c>
      <c r="Q145" s="240">
        <v>0</v>
      </c>
      <c r="R145" s="240">
        <v>0</v>
      </c>
      <c r="S145" s="240">
        <v>22947.360000000001</v>
      </c>
      <c r="T145" s="245" t="s">
        <v>12</v>
      </c>
      <c r="U145" s="245" t="s">
        <v>317</v>
      </c>
      <c r="V145" s="245" t="s">
        <v>317</v>
      </c>
      <c r="W145" s="245" t="s">
        <v>12</v>
      </c>
      <c r="X145" s="245" t="s">
        <v>12</v>
      </c>
      <c r="Y145" s="245" t="s">
        <v>1293</v>
      </c>
      <c r="Z145" s="245" t="s">
        <v>320</v>
      </c>
      <c r="AA145" s="247">
        <v>94560</v>
      </c>
      <c r="AB145" s="245" t="s">
        <v>400</v>
      </c>
      <c r="AC145" s="245" t="s">
        <v>201</v>
      </c>
      <c r="AD145" s="245" t="s">
        <v>327</v>
      </c>
      <c r="AE145" s="245" t="s">
        <v>12</v>
      </c>
    </row>
    <row r="146" spans="2:31" x14ac:dyDescent="0.35">
      <c r="B146" s="244">
        <v>101734</v>
      </c>
      <c r="C146" s="245" t="s">
        <v>680</v>
      </c>
      <c r="D146" s="244">
        <v>2012</v>
      </c>
      <c r="E146" s="245" t="s">
        <v>12</v>
      </c>
      <c r="F146" s="240">
        <v>33543.760000000002</v>
      </c>
      <c r="G146" s="240" t="s">
        <v>1755</v>
      </c>
      <c r="H146" s="240" t="s">
        <v>12</v>
      </c>
      <c r="I146" s="240">
        <v>33543.760000000002</v>
      </c>
      <c r="J146" s="240">
        <v>0</v>
      </c>
      <c r="K146" s="240">
        <v>0</v>
      </c>
      <c r="L146" s="240">
        <v>0</v>
      </c>
      <c r="M146" s="240">
        <v>0</v>
      </c>
      <c r="N146" s="240" t="s">
        <v>12</v>
      </c>
      <c r="O146" s="240">
        <v>33543.760000000002</v>
      </c>
      <c r="P146" s="240">
        <v>0</v>
      </c>
      <c r="Q146" s="240">
        <v>0</v>
      </c>
      <c r="R146" s="240">
        <v>33544</v>
      </c>
      <c r="S146" s="240">
        <v>0</v>
      </c>
      <c r="T146" s="245" t="s">
        <v>12</v>
      </c>
      <c r="U146" s="245" t="s">
        <v>316</v>
      </c>
      <c r="V146" s="245" t="s">
        <v>317</v>
      </c>
      <c r="W146" s="245" t="s">
        <v>363</v>
      </c>
      <c r="X146" s="245" t="s">
        <v>12</v>
      </c>
      <c r="Y146" s="245" t="s">
        <v>399</v>
      </c>
      <c r="Z146" s="245" t="s">
        <v>320</v>
      </c>
      <c r="AA146" s="247">
        <v>90723</v>
      </c>
      <c r="AB146" s="245" t="s">
        <v>681</v>
      </c>
      <c r="AC146" s="245" t="s">
        <v>201</v>
      </c>
      <c r="AD146" s="245" t="s">
        <v>327</v>
      </c>
      <c r="AE146" s="245" t="s">
        <v>12</v>
      </c>
    </row>
    <row r="147" spans="2:31" x14ac:dyDescent="0.35">
      <c r="B147" s="244">
        <v>100129</v>
      </c>
      <c r="C147" s="245" t="s">
        <v>1769</v>
      </c>
      <c r="D147" s="244">
        <v>2012</v>
      </c>
      <c r="E147" s="245" t="s">
        <v>12</v>
      </c>
      <c r="F147" s="240">
        <v>182010.239999999</v>
      </c>
      <c r="G147" s="240" t="s">
        <v>1755</v>
      </c>
      <c r="H147" s="240" t="s">
        <v>12</v>
      </c>
      <c r="I147" s="240">
        <v>182010.239999999</v>
      </c>
      <c r="J147" s="240">
        <v>0</v>
      </c>
      <c r="K147" s="240">
        <v>0</v>
      </c>
      <c r="L147" s="240">
        <v>0</v>
      </c>
      <c r="M147" s="240">
        <v>0</v>
      </c>
      <c r="N147" s="240" t="s">
        <v>12</v>
      </c>
      <c r="O147" s="240">
        <v>182010.239999999</v>
      </c>
      <c r="P147" s="240">
        <v>0</v>
      </c>
      <c r="Q147" s="240">
        <v>0</v>
      </c>
      <c r="R147" s="240">
        <v>182010</v>
      </c>
      <c r="S147" s="240">
        <v>0</v>
      </c>
      <c r="T147" s="245" t="s">
        <v>12</v>
      </c>
      <c r="U147" s="245" t="s">
        <v>316</v>
      </c>
      <c r="V147" s="245" t="s">
        <v>317</v>
      </c>
      <c r="W147" s="245" t="s">
        <v>2115</v>
      </c>
      <c r="X147" s="245" t="s">
        <v>12</v>
      </c>
      <c r="Y147" s="245" t="s">
        <v>373</v>
      </c>
      <c r="Z147" s="245" t="s">
        <v>320</v>
      </c>
      <c r="AA147" s="247">
        <v>90746</v>
      </c>
      <c r="AB147" s="245" t="s">
        <v>352</v>
      </c>
      <c r="AC147" s="245" t="s">
        <v>204</v>
      </c>
      <c r="AD147" s="245" t="s">
        <v>458</v>
      </c>
      <c r="AE147" s="245" t="s">
        <v>12</v>
      </c>
    </row>
    <row r="148" spans="2:31" x14ac:dyDescent="0.35">
      <c r="B148" s="244">
        <v>104660</v>
      </c>
      <c r="C148" s="245" t="s">
        <v>683</v>
      </c>
      <c r="D148" s="244">
        <v>2012</v>
      </c>
      <c r="E148" s="245" t="s">
        <v>12</v>
      </c>
      <c r="F148" s="240">
        <v>15376.709776</v>
      </c>
      <c r="G148" s="240" t="s">
        <v>1755</v>
      </c>
      <c r="H148" s="240" t="s">
        <v>12</v>
      </c>
      <c r="I148" s="240">
        <v>15376.709776</v>
      </c>
      <c r="J148" s="240">
        <v>0</v>
      </c>
      <c r="K148" s="240">
        <v>0</v>
      </c>
      <c r="L148" s="240">
        <v>0</v>
      </c>
      <c r="M148" s="240">
        <v>0</v>
      </c>
      <c r="N148" s="240" t="s">
        <v>12</v>
      </c>
      <c r="O148" s="240">
        <v>0</v>
      </c>
      <c r="P148" s="240">
        <v>0</v>
      </c>
      <c r="Q148" s="240">
        <v>0</v>
      </c>
      <c r="R148" s="240">
        <v>0</v>
      </c>
      <c r="S148" s="240">
        <v>15376.709776</v>
      </c>
      <c r="T148" s="245" t="s">
        <v>12</v>
      </c>
      <c r="U148" s="245" t="s">
        <v>317</v>
      </c>
      <c r="V148" s="245" t="s">
        <v>317</v>
      </c>
      <c r="W148" s="245" t="s">
        <v>12</v>
      </c>
      <c r="X148" s="245" t="s">
        <v>12</v>
      </c>
      <c r="Y148" s="245" t="s">
        <v>506</v>
      </c>
      <c r="Z148" s="245" t="s">
        <v>320</v>
      </c>
      <c r="AA148" s="247">
        <v>90048</v>
      </c>
      <c r="AB148" s="245" t="s">
        <v>684</v>
      </c>
      <c r="AC148" s="245" t="s">
        <v>201</v>
      </c>
      <c r="AD148" s="245" t="s">
        <v>327</v>
      </c>
      <c r="AE148" s="245" t="s">
        <v>12</v>
      </c>
    </row>
    <row r="149" spans="2:31" x14ac:dyDescent="0.35">
      <c r="B149" s="244">
        <v>101476</v>
      </c>
      <c r="C149" s="245" t="s">
        <v>685</v>
      </c>
      <c r="D149" s="244">
        <v>2012</v>
      </c>
      <c r="E149" s="245" t="s">
        <v>12</v>
      </c>
      <c r="F149" s="240">
        <v>1625708.061924</v>
      </c>
      <c r="G149" s="240" t="s">
        <v>1755</v>
      </c>
      <c r="H149" s="240" t="s">
        <v>12</v>
      </c>
      <c r="I149" s="240">
        <v>1557437.061924</v>
      </c>
      <c r="J149" s="240">
        <v>68271</v>
      </c>
      <c r="K149" s="240">
        <v>0</v>
      </c>
      <c r="L149" s="240">
        <v>0</v>
      </c>
      <c r="M149" s="240">
        <v>0</v>
      </c>
      <c r="N149" s="240" t="s">
        <v>12</v>
      </c>
      <c r="O149" s="240">
        <v>1557437.061924</v>
      </c>
      <c r="P149" s="240">
        <v>0</v>
      </c>
      <c r="Q149" s="240">
        <v>0</v>
      </c>
      <c r="R149" s="240">
        <v>1557437</v>
      </c>
      <c r="S149" s="240">
        <v>68271</v>
      </c>
      <c r="T149" s="245" t="s">
        <v>12</v>
      </c>
      <c r="U149" s="245" t="s">
        <v>316</v>
      </c>
      <c r="V149" s="245" t="s">
        <v>316</v>
      </c>
      <c r="W149" s="245" t="s">
        <v>467</v>
      </c>
      <c r="X149" s="245" t="s">
        <v>12</v>
      </c>
      <c r="Y149" s="245" t="s">
        <v>455</v>
      </c>
      <c r="Z149" s="245" t="s">
        <v>320</v>
      </c>
      <c r="AA149" s="247">
        <v>92307</v>
      </c>
      <c r="AB149" s="245" t="s">
        <v>666</v>
      </c>
      <c r="AC149" s="245" t="s">
        <v>2203</v>
      </c>
      <c r="AD149" s="245" t="s">
        <v>668</v>
      </c>
      <c r="AE149" s="245" t="s">
        <v>12</v>
      </c>
    </row>
    <row r="150" spans="2:31" x14ac:dyDescent="0.35">
      <c r="B150" s="244">
        <v>101015</v>
      </c>
      <c r="C150" s="245" t="s">
        <v>689</v>
      </c>
      <c r="D150" s="244">
        <v>2012</v>
      </c>
      <c r="E150" s="245" t="s">
        <v>12</v>
      </c>
      <c r="F150" s="240">
        <v>67635.534104999897</v>
      </c>
      <c r="G150" s="240" t="s">
        <v>1755</v>
      </c>
      <c r="H150" s="240" t="s">
        <v>12</v>
      </c>
      <c r="I150" s="240">
        <v>21037.534104999901</v>
      </c>
      <c r="J150" s="240">
        <v>46598</v>
      </c>
      <c r="K150" s="240">
        <v>0</v>
      </c>
      <c r="L150" s="240">
        <v>0</v>
      </c>
      <c r="M150" s="240">
        <v>0</v>
      </c>
      <c r="N150" s="240" t="s">
        <v>12</v>
      </c>
      <c r="O150" s="240">
        <v>0</v>
      </c>
      <c r="P150" s="240">
        <v>0</v>
      </c>
      <c r="Q150" s="240">
        <v>0</v>
      </c>
      <c r="R150" s="240">
        <v>0</v>
      </c>
      <c r="S150" s="240">
        <v>67635.534104999897</v>
      </c>
      <c r="T150" s="245" t="s">
        <v>12</v>
      </c>
      <c r="U150" s="245" t="s">
        <v>316</v>
      </c>
      <c r="V150" s="245" t="s">
        <v>317</v>
      </c>
      <c r="W150" s="245" t="s">
        <v>467</v>
      </c>
      <c r="X150" s="245" t="s">
        <v>12</v>
      </c>
      <c r="Y150" s="245" t="s">
        <v>371</v>
      </c>
      <c r="Z150" s="245" t="s">
        <v>320</v>
      </c>
      <c r="AA150" s="247">
        <v>94553</v>
      </c>
      <c r="AB150" s="245" t="s">
        <v>691</v>
      </c>
      <c r="AC150" s="245" t="s">
        <v>201</v>
      </c>
      <c r="AD150" s="245" t="s">
        <v>327</v>
      </c>
      <c r="AE150" s="245" t="s">
        <v>12</v>
      </c>
    </row>
    <row r="151" spans="2:31" x14ac:dyDescent="0.35">
      <c r="B151" s="244">
        <v>100917</v>
      </c>
      <c r="C151" s="245" t="s">
        <v>695</v>
      </c>
      <c r="D151" s="244">
        <v>2012</v>
      </c>
      <c r="E151" s="245" t="s">
        <v>12</v>
      </c>
      <c r="F151" s="240">
        <v>39847.839999999902</v>
      </c>
      <c r="G151" s="240" t="s">
        <v>1755</v>
      </c>
      <c r="H151" s="240" t="s">
        <v>12</v>
      </c>
      <c r="I151" s="240">
        <v>39847.839999999902</v>
      </c>
      <c r="J151" s="240">
        <v>0</v>
      </c>
      <c r="K151" s="240">
        <v>0</v>
      </c>
      <c r="L151" s="240">
        <v>0</v>
      </c>
      <c r="M151" s="240">
        <v>0</v>
      </c>
      <c r="N151" s="240" t="s">
        <v>12</v>
      </c>
      <c r="O151" s="240">
        <v>39847.839999999902</v>
      </c>
      <c r="P151" s="240">
        <v>0</v>
      </c>
      <c r="Q151" s="240">
        <v>0</v>
      </c>
      <c r="R151" s="240">
        <v>39848</v>
      </c>
      <c r="S151" s="240">
        <v>0</v>
      </c>
      <c r="T151" s="245" t="s">
        <v>12</v>
      </c>
      <c r="U151" s="245" t="s">
        <v>316</v>
      </c>
      <c r="V151" s="245" t="s">
        <v>316</v>
      </c>
      <c r="W151" s="245" t="s">
        <v>761</v>
      </c>
      <c r="X151" s="245" t="s">
        <v>12</v>
      </c>
      <c r="Y151" s="245" t="s">
        <v>431</v>
      </c>
      <c r="Z151" s="245" t="s">
        <v>320</v>
      </c>
      <c r="AA151" s="247">
        <v>93610</v>
      </c>
      <c r="AB151" s="245" t="s">
        <v>696</v>
      </c>
      <c r="AC151" s="245" t="s">
        <v>476</v>
      </c>
      <c r="AD151" s="245" t="s">
        <v>327</v>
      </c>
      <c r="AE151" s="245" t="s">
        <v>12</v>
      </c>
    </row>
    <row r="152" spans="2:31" x14ac:dyDescent="0.35">
      <c r="B152" s="244">
        <v>101520</v>
      </c>
      <c r="C152" s="245" t="s">
        <v>697</v>
      </c>
      <c r="D152" s="244">
        <v>2012</v>
      </c>
      <c r="E152" s="245" t="s">
        <v>12</v>
      </c>
      <c r="F152" s="240">
        <v>102537.36</v>
      </c>
      <c r="G152" s="240" t="s">
        <v>1755</v>
      </c>
      <c r="H152" s="240" t="s">
        <v>12</v>
      </c>
      <c r="I152" s="240">
        <v>102537.36</v>
      </c>
      <c r="J152" s="240">
        <v>0</v>
      </c>
      <c r="K152" s="240">
        <v>0</v>
      </c>
      <c r="L152" s="240">
        <v>0</v>
      </c>
      <c r="M152" s="240">
        <v>0</v>
      </c>
      <c r="N152" s="240" t="s">
        <v>12</v>
      </c>
      <c r="O152" s="240">
        <v>102537.36</v>
      </c>
      <c r="P152" s="240">
        <v>0</v>
      </c>
      <c r="Q152" s="240">
        <v>0</v>
      </c>
      <c r="R152" s="240">
        <v>102537</v>
      </c>
      <c r="S152" s="240">
        <v>0</v>
      </c>
      <c r="T152" s="245" t="s">
        <v>12</v>
      </c>
      <c r="U152" s="245" t="s">
        <v>316</v>
      </c>
      <c r="V152" s="245" t="s">
        <v>317</v>
      </c>
      <c r="W152" s="245" t="s">
        <v>467</v>
      </c>
      <c r="X152" s="245" t="s">
        <v>12</v>
      </c>
      <c r="Y152" s="245" t="s">
        <v>515</v>
      </c>
      <c r="Z152" s="245" t="s">
        <v>320</v>
      </c>
      <c r="AA152" s="247">
        <v>93252</v>
      </c>
      <c r="AB152" s="245" t="s">
        <v>352</v>
      </c>
      <c r="AC152" s="245" t="s">
        <v>201</v>
      </c>
      <c r="AD152" s="245" t="s">
        <v>458</v>
      </c>
      <c r="AE152" s="245" t="s">
        <v>12</v>
      </c>
    </row>
    <row r="153" spans="2:31" x14ac:dyDescent="0.35">
      <c r="B153" s="244">
        <v>104707</v>
      </c>
      <c r="C153" s="245" t="s">
        <v>702</v>
      </c>
      <c r="D153" s="244">
        <v>2012</v>
      </c>
      <c r="E153" s="245" t="s">
        <v>12</v>
      </c>
      <c r="F153" s="240">
        <v>10149.209484416</v>
      </c>
      <c r="G153" s="240" t="s">
        <v>1755</v>
      </c>
      <c r="H153" s="240" t="s">
        <v>12</v>
      </c>
      <c r="I153" s="240">
        <v>10149.209484416</v>
      </c>
      <c r="J153" s="240">
        <v>0</v>
      </c>
      <c r="K153" s="240">
        <v>0</v>
      </c>
      <c r="L153" s="240">
        <v>0</v>
      </c>
      <c r="M153" s="240">
        <v>0</v>
      </c>
      <c r="N153" s="240" t="s">
        <v>12</v>
      </c>
      <c r="O153" s="240">
        <v>0</v>
      </c>
      <c r="P153" s="240">
        <v>0</v>
      </c>
      <c r="Q153" s="240">
        <v>0</v>
      </c>
      <c r="R153" s="240">
        <v>0</v>
      </c>
      <c r="S153" s="240">
        <v>10149.209484416</v>
      </c>
      <c r="T153" s="245" t="s">
        <v>12</v>
      </c>
      <c r="U153" s="245" t="s">
        <v>317</v>
      </c>
      <c r="V153" s="245" t="s">
        <v>317</v>
      </c>
      <c r="W153" s="245" t="s">
        <v>12</v>
      </c>
      <c r="X153" s="245" t="s">
        <v>12</v>
      </c>
      <c r="Y153" s="245" t="s">
        <v>329</v>
      </c>
      <c r="Z153" s="245" t="s">
        <v>320</v>
      </c>
      <c r="AA153" s="247">
        <v>94801</v>
      </c>
      <c r="AB153" s="245" t="s">
        <v>703</v>
      </c>
      <c r="AC153" s="245" t="s">
        <v>201</v>
      </c>
      <c r="AD153" s="245" t="s">
        <v>327</v>
      </c>
      <c r="AE153" s="245" t="s">
        <v>12</v>
      </c>
    </row>
    <row r="154" spans="2:31" x14ac:dyDescent="0.35">
      <c r="B154" s="244">
        <v>104013</v>
      </c>
      <c r="C154" s="245" t="s">
        <v>1770</v>
      </c>
      <c r="D154" s="244">
        <v>2012</v>
      </c>
      <c r="E154" s="245" t="s">
        <v>12</v>
      </c>
      <c r="F154" s="240">
        <v>286141.24099999899</v>
      </c>
      <c r="G154" s="240" t="s">
        <v>1755</v>
      </c>
      <c r="H154" s="240" t="s">
        <v>12</v>
      </c>
      <c r="I154" s="240">
        <v>25077.571</v>
      </c>
      <c r="J154" s="240">
        <v>0</v>
      </c>
      <c r="K154" s="240">
        <v>261063.67</v>
      </c>
      <c r="L154" s="240">
        <v>0</v>
      </c>
      <c r="M154" s="240">
        <v>0</v>
      </c>
      <c r="N154" s="240" t="s">
        <v>12</v>
      </c>
      <c r="O154" s="240">
        <v>25077.571</v>
      </c>
      <c r="P154" s="240">
        <v>102505.86</v>
      </c>
      <c r="Q154" s="240">
        <v>0</v>
      </c>
      <c r="R154" s="240">
        <v>127583</v>
      </c>
      <c r="S154" s="240">
        <v>158557.81</v>
      </c>
      <c r="T154" s="245" t="s">
        <v>12</v>
      </c>
      <c r="U154" s="245" t="s">
        <v>316</v>
      </c>
      <c r="V154" s="245" t="s">
        <v>316</v>
      </c>
      <c r="W154" s="245" t="s">
        <v>2062</v>
      </c>
      <c r="X154" s="245" t="s">
        <v>12</v>
      </c>
      <c r="Y154" s="245" t="s">
        <v>705</v>
      </c>
      <c r="Z154" s="245" t="s">
        <v>320</v>
      </c>
      <c r="AA154" s="247">
        <v>94583</v>
      </c>
      <c r="AB154" s="245" t="s">
        <v>465</v>
      </c>
      <c r="AC154" s="245" t="s">
        <v>550</v>
      </c>
      <c r="AD154" s="245" t="s">
        <v>551</v>
      </c>
      <c r="AE154" s="245" t="s">
        <v>12</v>
      </c>
    </row>
    <row r="155" spans="2:31" x14ac:dyDescent="0.35">
      <c r="B155" s="244">
        <v>104011</v>
      </c>
      <c r="C155" s="245" t="s">
        <v>704</v>
      </c>
      <c r="D155" s="244">
        <v>2012</v>
      </c>
      <c r="E155" s="245" t="s">
        <v>12</v>
      </c>
      <c r="F155" s="240">
        <v>425703.25520000001</v>
      </c>
      <c r="G155" s="240" t="s">
        <v>1755</v>
      </c>
      <c r="H155" s="240" t="s">
        <v>12</v>
      </c>
      <c r="I155" s="240">
        <v>425703.25520000001</v>
      </c>
      <c r="J155" s="240">
        <v>0</v>
      </c>
      <c r="K155" s="240">
        <v>0</v>
      </c>
      <c r="L155" s="240">
        <v>0</v>
      </c>
      <c r="M155" s="240">
        <v>0</v>
      </c>
      <c r="N155" s="240" t="s">
        <v>12</v>
      </c>
      <c r="O155" s="240">
        <v>425486.8554</v>
      </c>
      <c r="P155" s="240">
        <v>0</v>
      </c>
      <c r="Q155" s="240">
        <v>0</v>
      </c>
      <c r="R155" s="240">
        <v>425487</v>
      </c>
      <c r="S155" s="240">
        <v>216.3998</v>
      </c>
      <c r="T155" s="245" t="s">
        <v>12</v>
      </c>
      <c r="U155" s="245" t="s">
        <v>316</v>
      </c>
      <c r="V155" s="245" t="s">
        <v>316</v>
      </c>
      <c r="W155" s="245" t="s">
        <v>2062</v>
      </c>
      <c r="X155" s="245" t="s">
        <v>12</v>
      </c>
      <c r="Y155" s="245" t="s">
        <v>705</v>
      </c>
      <c r="Z155" s="245" t="s">
        <v>320</v>
      </c>
      <c r="AA155" s="247">
        <v>94583</v>
      </c>
      <c r="AB155" s="245" t="s">
        <v>342</v>
      </c>
      <c r="AC155" s="245" t="s">
        <v>343</v>
      </c>
      <c r="AD155" s="245" t="s">
        <v>344</v>
      </c>
      <c r="AE155" s="245" t="s">
        <v>12</v>
      </c>
    </row>
    <row r="156" spans="2:31" x14ac:dyDescent="0.35">
      <c r="B156" s="244">
        <v>104012</v>
      </c>
      <c r="C156" s="245" t="s">
        <v>706</v>
      </c>
      <c r="D156" s="244">
        <v>2012</v>
      </c>
      <c r="E156" s="245" t="s">
        <v>12</v>
      </c>
      <c r="F156" s="240">
        <v>2189276.0751999901</v>
      </c>
      <c r="G156" s="240" t="s">
        <v>1755</v>
      </c>
      <c r="H156" s="240" t="s">
        <v>12</v>
      </c>
      <c r="I156" s="240">
        <v>2189276.0751999901</v>
      </c>
      <c r="J156" s="240">
        <v>0</v>
      </c>
      <c r="K156" s="240">
        <v>0</v>
      </c>
      <c r="L156" s="240">
        <v>0</v>
      </c>
      <c r="M156" s="240">
        <v>0</v>
      </c>
      <c r="N156" s="240" t="s">
        <v>12</v>
      </c>
      <c r="O156" s="240">
        <v>2184434.36989999</v>
      </c>
      <c r="P156" s="240">
        <v>0</v>
      </c>
      <c r="Q156" s="240">
        <v>0</v>
      </c>
      <c r="R156" s="240">
        <v>2184434</v>
      </c>
      <c r="S156" s="240">
        <v>4841.7052999999896</v>
      </c>
      <c r="T156" s="245" t="s">
        <v>12</v>
      </c>
      <c r="U156" s="245" t="s">
        <v>316</v>
      </c>
      <c r="V156" s="245" t="s">
        <v>316</v>
      </c>
      <c r="W156" s="245" t="s">
        <v>2062</v>
      </c>
      <c r="X156" s="245" t="s">
        <v>12</v>
      </c>
      <c r="Y156" s="245" t="s">
        <v>705</v>
      </c>
      <c r="Z156" s="245" t="s">
        <v>320</v>
      </c>
      <c r="AA156" s="247">
        <v>94583</v>
      </c>
      <c r="AB156" s="245" t="s">
        <v>342</v>
      </c>
      <c r="AC156" s="245" t="s">
        <v>343</v>
      </c>
      <c r="AD156" s="245" t="s">
        <v>344</v>
      </c>
      <c r="AE156" s="245" t="s">
        <v>12</v>
      </c>
    </row>
    <row r="157" spans="2:31" x14ac:dyDescent="0.35">
      <c r="B157" s="244">
        <v>100138</v>
      </c>
      <c r="C157" s="245" t="s">
        <v>707</v>
      </c>
      <c r="D157" s="244">
        <v>2012</v>
      </c>
      <c r="E157" s="245" t="s">
        <v>12</v>
      </c>
      <c r="F157" s="240">
        <v>3823126.0207835701</v>
      </c>
      <c r="G157" s="240" t="s">
        <v>1755</v>
      </c>
      <c r="H157" s="240" t="s">
        <v>12</v>
      </c>
      <c r="I157" s="240">
        <v>3464091.3407835802</v>
      </c>
      <c r="J157" s="240">
        <v>0</v>
      </c>
      <c r="K157" s="240">
        <v>359034.68</v>
      </c>
      <c r="L157" s="240">
        <v>0</v>
      </c>
      <c r="M157" s="240">
        <v>0</v>
      </c>
      <c r="N157" s="240" t="s">
        <v>12</v>
      </c>
      <c r="O157" s="240">
        <v>3463093.0182171902</v>
      </c>
      <c r="P157" s="240">
        <v>359034.68</v>
      </c>
      <c r="Q157" s="240">
        <v>0</v>
      </c>
      <c r="R157" s="240">
        <v>3822128</v>
      </c>
      <c r="S157" s="240">
        <v>998.32256638800004</v>
      </c>
      <c r="T157" s="245" t="s">
        <v>12</v>
      </c>
      <c r="U157" s="245" t="s">
        <v>316</v>
      </c>
      <c r="V157" s="245" t="s">
        <v>316</v>
      </c>
      <c r="W157" s="245" t="s">
        <v>2062</v>
      </c>
      <c r="X157" s="245" t="s">
        <v>12</v>
      </c>
      <c r="Y157" s="245" t="s">
        <v>319</v>
      </c>
      <c r="Z157" s="245" t="s">
        <v>320</v>
      </c>
      <c r="AA157" s="247">
        <v>90245</v>
      </c>
      <c r="AB157" s="245" t="s">
        <v>391</v>
      </c>
      <c r="AC157" s="245" t="s">
        <v>2125</v>
      </c>
      <c r="AD157" s="245" t="s">
        <v>2126</v>
      </c>
      <c r="AE157" s="245" t="s">
        <v>12</v>
      </c>
    </row>
    <row r="158" spans="2:31" x14ac:dyDescent="0.35">
      <c r="B158" s="244">
        <v>104223</v>
      </c>
      <c r="C158" s="245" t="s">
        <v>2204</v>
      </c>
      <c r="D158" s="244">
        <v>2012</v>
      </c>
      <c r="E158" s="245" t="s">
        <v>12</v>
      </c>
      <c r="F158" s="240">
        <v>32897640.780000001</v>
      </c>
      <c r="G158" s="240" t="s">
        <v>1755</v>
      </c>
      <c r="H158" s="240" t="s">
        <v>12</v>
      </c>
      <c r="I158" s="240">
        <v>0</v>
      </c>
      <c r="J158" s="240">
        <v>0</v>
      </c>
      <c r="K158" s="240">
        <v>31210124.662131902</v>
      </c>
      <c r="L158" s="240">
        <v>1687516.11786802</v>
      </c>
      <c r="M158" s="240">
        <v>0</v>
      </c>
      <c r="N158" s="240" t="s">
        <v>12</v>
      </c>
      <c r="O158" s="240">
        <v>0</v>
      </c>
      <c r="P158" s="240">
        <v>31210124.662131902</v>
      </c>
      <c r="Q158" s="240">
        <v>0</v>
      </c>
      <c r="R158" s="240">
        <v>31210125</v>
      </c>
      <c r="S158" s="240">
        <v>1687516.11786802</v>
      </c>
      <c r="T158" s="245" t="s">
        <v>12</v>
      </c>
      <c r="U158" s="245" t="s">
        <v>316</v>
      </c>
      <c r="V158" s="245" t="s">
        <v>317</v>
      </c>
      <c r="W158" s="245" t="s">
        <v>2062</v>
      </c>
      <c r="X158" s="245" t="s">
        <v>12</v>
      </c>
      <c r="Y158" s="245" t="s">
        <v>705</v>
      </c>
      <c r="Z158" s="245" t="s">
        <v>320</v>
      </c>
      <c r="AA158" s="247">
        <v>94583</v>
      </c>
      <c r="AB158" s="245" t="s">
        <v>391</v>
      </c>
      <c r="AC158" s="245" t="s">
        <v>394</v>
      </c>
      <c r="AD158" s="245" t="s">
        <v>395</v>
      </c>
      <c r="AE158" s="245" t="s">
        <v>12</v>
      </c>
    </row>
    <row r="159" spans="2:31" x14ac:dyDescent="0.35">
      <c r="B159" s="244">
        <v>101384</v>
      </c>
      <c r="C159" s="245" t="s">
        <v>711</v>
      </c>
      <c r="D159" s="244">
        <v>2012</v>
      </c>
      <c r="E159" s="245" t="s">
        <v>12</v>
      </c>
      <c r="F159" s="240">
        <v>4126094.6502295602</v>
      </c>
      <c r="G159" s="240" t="s">
        <v>1755</v>
      </c>
      <c r="H159" s="240" t="s">
        <v>12</v>
      </c>
      <c r="I159" s="240">
        <v>3945970.2902295501</v>
      </c>
      <c r="J159" s="240">
        <v>0</v>
      </c>
      <c r="K159" s="240">
        <v>180124.36</v>
      </c>
      <c r="L159" s="240">
        <v>0</v>
      </c>
      <c r="M159" s="240">
        <v>0</v>
      </c>
      <c r="N159" s="240" t="s">
        <v>12</v>
      </c>
      <c r="O159" s="240">
        <v>3945135.12022956</v>
      </c>
      <c r="P159" s="240">
        <v>180124.359999999</v>
      </c>
      <c r="Q159" s="240">
        <v>0</v>
      </c>
      <c r="R159" s="240">
        <v>4125259</v>
      </c>
      <c r="S159" s="240">
        <v>835.16999999999905</v>
      </c>
      <c r="T159" s="245" t="s">
        <v>12</v>
      </c>
      <c r="U159" s="245" t="s">
        <v>316</v>
      </c>
      <c r="V159" s="245" t="s">
        <v>316</v>
      </c>
      <c r="W159" s="245" t="s">
        <v>2062</v>
      </c>
      <c r="X159" s="245" t="s">
        <v>12</v>
      </c>
      <c r="Y159" s="245" t="s">
        <v>329</v>
      </c>
      <c r="Z159" s="245" t="s">
        <v>320</v>
      </c>
      <c r="AA159" s="247">
        <v>94802</v>
      </c>
      <c r="AB159" s="245" t="s">
        <v>391</v>
      </c>
      <c r="AC159" s="245" t="s">
        <v>2125</v>
      </c>
      <c r="AD159" s="245" t="s">
        <v>2126</v>
      </c>
      <c r="AE159" s="245" t="s">
        <v>12</v>
      </c>
    </row>
    <row r="160" spans="2:31" x14ac:dyDescent="0.35">
      <c r="B160" s="244">
        <v>104195</v>
      </c>
      <c r="C160" s="245" t="s">
        <v>712</v>
      </c>
      <c r="D160" s="244">
        <v>2012</v>
      </c>
      <c r="E160" s="245" t="s">
        <v>12</v>
      </c>
      <c r="F160" s="240">
        <v>768600.12</v>
      </c>
      <c r="G160" s="240" t="s">
        <v>1755</v>
      </c>
      <c r="H160" s="240" t="s">
        <v>12</v>
      </c>
      <c r="I160" s="240">
        <v>0</v>
      </c>
      <c r="J160" s="240">
        <v>0</v>
      </c>
      <c r="K160" s="240">
        <v>768600.12</v>
      </c>
      <c r="L160" s="240">
        <v>0</v>
      </c>
      <c r="M160" s="240">
        <v>0</v>
      </c>
      <c r="N160" s="240" t="s">
        <v>12</v>
      </c>
      <c r="O160" s="240">
        <v>0</v>
      </c>
      <c r="P160" s="240">
        <v>3.5718280007131301E-2</v>
      </c>
      <c r="Q160" s="240">
        <v>0</v>
      </c>
      <c r="R160" s="240">
        <v>0</v>
      </c>
      <c r="S160" s="240">
        <v>768600.08428171906</v>
      </c>
      <c r="T160" s="245" t="s">
        <v>12</v>
      </c>
      <c r="U160" s="245" t="s">
        <v>316</v>
      </c>
      <c r="V160" s="245" t="s">
        <v>317</v>
      </c>
      <c r="W160" s="245" t="s">
        <v>2062</v>
      </c>
      <c r="X160" s="245" t="s">
        <v>12</v>
      </c>
      <c r="Y160" s="245" t="s">
        <v>346</v>
      </c>
      <c r="Z160" s="245" t="s">
        <v>320</v>
      </c>
      <c r="AA160" s="247">
        <v>93311</v>
      </c>
      <c r="AB160" s="245" t="s">
        <v>342</v>
      </c>
      <c r="AC160" s="245" t="s">
        <v>424</v>
      </c>
      <c r="AD160" s="245" t="s">
        <v>425</v>
      </c>
      <c r="AE160" s="245" t="s">
        <v>12</v>
      </c>
    </row>
    <row r="161" spans="2:31" x14ac:dyDescent="0.35">
      <c r="B161" s="244">
        <v>104393</v>
      </c>
      <c r="C161" s="245" t="s">
        <v>713</v>
      </c>
      <c r="D161" s="244">
        <v>2012</v>
      </c>
      <c r="E161" s="245" t="s">
        <v>12</v>
      </c>
      <c r="F161" s="240">
        <v>17180.639999999901</v>
      </c>
      <c r="G161" s="240" t="s">
        <v>1755</v>
      </c>
      <c r="H161" s="240" t="s">
        <v>12</v>
      </c>
      <c r="I161" s="240">
        <v>17180.639999999901</v>
      </c>
      <c r="J161" s="240">
        <v>0</v>
      </c>
      <c r="K161" s="240">
        <v>0</v>
      </c>
      <c r="L161" s="240">
        <v>0</v>
      </c>
      <c r="M161" s="240">
        <v>0</v>
      </c>
      <c r="N161" s="240" t="s">
        <v>12</v>
      </c>
      <c r="O161" s="240">
        <v>0</v>
      </c>
      <c r="P161" s="240">
        <v>0</v>
      </c>
      <c r="Q161" s="240">
        <v>0</v>
      </c>
      <c r="R161" s="240">
        <v>0</v>
      </c>
      <c r="S161" s="240">
        <v>17180.639999999901</v>
      </c>
      <c r="T161" s="245" t="s">
        <v>12</v>
      </c>
      <c r="U161" s="245" t="s">
        <v>317</v>
      </c>
      <c r="V161" s="245" t="s">
        <v>317</v>
      </c>
      <c r="W161" s="245" t="s">
        <v>12</v>
      </c>
      <c r="X161" s="245" t="s">
        <v>12</v>
      </c>
      <c r="Y161" s="245" t="s">
        <v>506</v>
      </c>
      <c r="Z161" s="245" t="s">
        <v>320</v>
      </c>
      <c r="AA161" s="247">
        <v>90027</v>
      </c>
      <c r="AB161" s="245" t="s">
        <v>684</v>
      </c>
      <c r="AC161" s="245" t="s">
        <v>201</v>
      </c>
      <c r="AD161" s="245" t="s">
        <v>327</v>
      </c>
      <c r="AE161" s="245" t="s">
        <v>12</v>
      </c>
    </row>
    <row r="162" spans="2:31" x14ac:dyDescent="0.35">
      <c r="B162" s="244">
        <v>101252</v>
      </c>
      <c r="C162" s="245" t="s">
        <v>714</v>
      </c>
      <c r="D162" s="244">
        <v>2012</v>
      </c>
      <c r="E162" s="245" t="s">
        <v>12</v>
      </c>
      <c r="F162" s="240">
        <v>2829.1199999999899</v>
      </c>
      <c r="G162" s="240" t="s">
        <v>1755</v>
      </c>
      <c r="H162" s="240" t="s">
        <v>12</v>
      </c>
      <c r="I162" s="240">
        <v>2829.1199999999899</v>
      </c>
      <c r="J162" s="240">
        <v>0</v>
      </c>
      <c r="K162" s="240">
        <v>0</v>
      </c>
      <c r="L162" s="240">
        <v>0</v>
      </c>
      <c r="M162" s="240">
        <v>0</v>
      </c>
      <c r="N162" s="240" t="s">
        <v>12</v>
      </c>
      <c r="O162" s="240">
        <v>0</v>
      </c>
      <c r="P162" s="240">
        <v>0</v>
      </c>
      <c r="Q162" s="240">
        <v>0</v>
      </c>
      <c r="R162" s="240">
        <v>0</v>
      </c>
      <c r="S162" s="240">
        <v>2829.1199999999899</v>
      </c>
      <c r="T162" s="245" t="s">
        <v>12</v>
      </c>
      <c r="U162" s="245" t="s">
        <v>317</v>
      </c>
      <c r="V162" s="245" t="s">
        <v>317</v>
      </c>
      <c r="W162" s="245" t="s">
        <v>12</v>
      </c>
      <c r="X162" s="245" t="s">
        <v>12</v>
      </c>
      <c r="Y162" s="245" t="s">
        <v>715</v>
      </c>
      <c r="Z162" s="245" t="s">
        <v>320</v>
      </c>
      <c r="AA162" s="247">
        <v>91911</v>
      </c>
      <c r="AB162" s="245" t="s">
        <v>411</v>
      </c>
      <c r="AC162" s="245" t="s">
        <v>204</v>
      </c>
      <c r="AD162" s="245" t="s">
        <v>354</v>
      </c>
      <c r="AE162" s="245" t="s">
        <v>12</v>
      </c>
    </row>
    <row r="163" spans="2:31" x14ac:dyDescent="0.35">
      <c r="B163" s="244">
        <v>2428</v>
      </c>
      <c r="C163" s="245" t="s">
        <v>716</v>
      </c>
      <c r="D163" s="244">
        <v>2012</v>
      </c>
      <c r="E163" s="245" t="s">
        <v>12</v>
      </c>
      <c r="F163" s="240">
        <v>34084.706290000002</v>
      </c>
      <c r="G163" s="240" t="s">
        <v>1755</v>
      </c>
      <c r="H163" s="240" t="s">
        <v>12</v>
      </c>
      <c r="I163" s="240">
        <v>0</v>
      </c>
      <c r="J163" s="240">
        <v>0</v>
      </c>
      <c r="K163" s="240">
        <v>0</v>
      </c>
      <c r="L163" s="240">
        <v>0</v>
      </c>
      <c r="M163" s="240">
        <v>34084.706290000002</v>
      </c>
      <c r="N163" s="240" t="s">
        <v>12</v>
      </c>
      <c r="O163" s="240">
        <v>0</v>
      </c>
      <c r="P163" s="240">
        <v>0</v>
      </c>
      <c r="Q163" s="240">
        <v>32977.706290000002</v>
      </c>
      <c r="R163" s="240">
        <v>32977.706290000002</v>
      </c>
      <c r="S163" s="240">
        <v>1107</v>
      </c>
      <c r="T163" s="245" t="s">
        <v>12</v>
      </c>
      <c r="U163" s="245" t="s">
        <v>316</v>
      </c>
      <c r="V163" s="245" t="s">
        <v>317</v>
      </c>
      <c r="W163" s="245" t="s">
        <v>318</v>
      </c>
      <c r="X163" s="245" t="s">
        <v>12</v>
      </c>
      <c r="Y163" s="245" t="s">
        <v>444</v>
      </c>
      <c r="Z163" s="245" t="s">
        <v>445</v>
      </c>
      <c r="AA163" s="247">
        <v>77056</v>
      </c>
      <c r="AB163" s="245" t="s">
        <v>717</v>
      </c>
      <c r="AC163" s="245" t="s">
        <v>322</v>
      </c>
      <c r="AD163" s="245" t="s">
        <v>323</v>
      </c>
      <c r="AE163" s="245" t="s">
        <v>12</v>
      </c>
    </row>
    <row r="164" spans="2:31" x14ac:dyDescent="0.35">
      <c r="B164" s="244">
        <v>101221</v>
      </c>
      <c r="C164" s="245" t="s">
        <v>718</v>
      </c>
      <c r="D164" s="244">
        <v>2012</v>
      </c>
      <c r="E164" s="245" t="s">
        <v>12</v>
      </c>
      <c r="F164" s="240">
        <v>34663.279999999897</v>
      </c>
      <c r="G164" s="240" t="s">
        <v>1755</v>
      </c>
      <c r="H164" s="240" t="s">
        <v>12</v>
      </c>
      <c r="I164" s="240">
        <v>34630.279999999897</v>
      </c>
      <c r="J164" s="240">
        <v>33</v>
      </c>
      <c r="K164" s="240">
        <v>0</v>
      </c>
      <c r="L164" s="240">
        <v>0</v>
      </c>
      <c r="M164" s="240">
        <v>0</v>
      </c>
      <c r="N164" s="240" t="s">
        <v>12</v>
      </c>
      <c r="O164" s="240">
        <v>34630.279999999897</v>
      </c>
      <c r="P164" s="240">
        <v>0</v>
      </c>
      <c r="Q164" s="240">
        <v>0</v>
      </c>
      <c r="R164" s="240">
        <v>34630</v>
      </c>
      <c r="S164" s="240">
        <v>33</v>
      </c>
      <c r="T164" s="245" t="s">
        <v>12</v>
      </c>
      <c r="U164" s="245" t="s">
        <v>316</v>
      </c>
      <c r="V164" s="245" t="s">
        <v>317</v>
      </c>
      <c r="W164" s="245" t="s">
        <v>497</v>
      </c>
      <c r="X164" s="245" t="s">
        <v>12</v>
      </c>
      <c r="Y164" s="245" t="s">
        <v>677</v>
      </c>
      <c r="Z164" s="245" t="s">
        <v>320</v>
      </c>
      <c r="AA164" s="247">
        <v>92806</v>
      </c>
      <c r="AB164" s="245" t="s">
        <v>352</v>
      </c>
      <c r="AC164" s="245" t="s">
        <v>204</v>
      </c>
      <c r="AD164" s="245" t="s">
        <v>458</v>
      </c>
      <c r="AE164" s="245" t="s">
        <v>12</v>
      </c>
    </row>
    <row r="165" spans="2:31" x14ac:dyDescent="0.35">
      <c r="B165" s="244">
        <v>3023</v>
      </c>
      <c r="C165" s="245" t="s">
        <v>719</v>
      </c>
      <c r="D165" s="244">
        <v>2012</v>
      </c>
      <c r="E165" s="245" t="s">
        <v>12</v>
      </c>
      <c r="F165" s="240">
        <v>1503367.5316312399</v>
      </c>
      <c r="G165" s="240" t="s">
        <v>1755</v>
      </c>
      <c r="H165" s="240" t="s">
        <v>12</v>
      </c>
      <c r="I165" s="240">
        <v>0</v>
      </c>
      <c r="J165" s="240">
        <v>0</v>
      </c>
      <c r="K165" s="240">
        <v>0</v>
      </c>
      <c r="L165" s="240">
        <v>0</v>
      </c>
      <c r="M165" s="240">
        <v>1503367.5316312399</v>
      </c>
      <c r="N165" s="240" t="s">
        <v>12</v>
      </c>
      <c r="O165" s="240">
        <v>0</v>
      </c>
      <c r="P165" s="240">
        <v>0</v>
      </c>
      <c r="Q165" s="240">
        <v>1503367.5316312299</v>
      </c>
      <c r="R165" s="240">
        <v>1503367.5316312299</v>
      </c>
      <c r="S165" s="240">
        <v>0</v>
      </c>
      <c r="T165" s="245" t="s">
        <v>12</v>
      </c>
      <c r="U165" s="245" t="s">
        <v>316</v>
      </c>
      <c r="V165" s="245" t="s">
        <v>317</v>
      </c>
      <c r="W165" s="245" t="s">
        <v>497</v>
      </c>
      <c r="X165" s="245" t="s">
        <v>12</v>
      </c>
      <c r="Y165" s="245" t="s">
        <v>677</v>
      </c>
      <c r="Z165" s="245" t="s">
        <v>320</v>
      </c>
      <c r="AA165" s="247">
        <v>92805</v>
      </c>
      <c r="AB165" s="245" t="s">
        <v>560</v>
      </c>
      <c r="AC165" s="245" t="s">
        <v>322</v>
      </c>
      <c r="AD165" s="245" t="s">
        <v>323</v>
      </c>
      <c r="AE165" s="245" t="s">
        <v>12</v>
      </c>
    </row>
    <row r="166" spans="2:31" x14ac:dyDescent="0.35">
      <c r="B166" s="244">
        <v>3025</v>
      </c>
      <c r="C166" s="245" t="s">
        <v>720</v>
      </c>
      <c r="D166" s="244">
        <v>2012</v>
      </c>
      <c r="E166" s="245" t="s">
        <v>12</v>
      </c>
      <c r="F166" s="240">
        <v>111389.77728812001</v>
      </c>
      <c r="G166" s="240" t="s">
        <v>1755</v>
      </c>
      <c r="H166" s="240" t="s">
        <v>12</v>
      </c>
      <c r="I166" s="240">
        <v>0</v>
      </c>
      <c r="J166" s="240">
        <v>0</v>
      </c>
      <c r="K166" s="240">
        <v>0</v>
      </c>
      <c r="L166" s="240">
        <v>0</v>
      </c>
      <c r="M166" s="240">
        <v>111389.77728812001</v>
      </c>
      <c r="N166" s="240" t="s">
        <v>12</v>
      </c>
      <c r="O166" s="240">
        <v>0</v>
      </c>
      <c r="P166" s="240">
        <v>0</v>
      </c>
      <c r="Q166" s="240">
        <v>111389.77728812001</v>
      </c>
      <c r="R166" s="240">
        <v>111389.77728812001</v>
      </c>
      <c r="S166" s="240">
        <v>0</v>
      </c>
      <c r="T166" s="245" t="s">
        <v>12</v>
      </c>
      <c r="U166" s="245" t="s">
        <v>316</v>
      </c>
      <c r="V166" s="245" t="s">
        <v>317</v>
      </c>
      <c r="W166" s="245" t="s">
        <v>2188</v>
      </c>
      <c r="X166" s="245" t="s">
        <v>12</v>
      </c>
      <c r="Y166" s="245" t="s">
        <v>721</v>
      </c>
      <c r="Z166" s="245" t="s">
        <v>320</v>
      </c>
      <c r="AA166" s="247">
        <v>92220</v>
      </c>
      <c r="AB166" s="245" t="s">
        <v>321</v>
      </c>
      <c r="AC166" s="245" t="s">
        <v>322</v>
      </c>
      <c r="AD166" s="245" t="s">
        <v>323</v>
      </c>
      <c r="AE166" s="245" t="s">
        <v>12</v>
      </c>
    </row>
    <row r="167" spans="2:31" x14ac:dyDescent="0.35">
      <c r="B167" s="244">
        <v>3029</v>
      </c>
      <c r="C167" s="245" t="s">
        <v>722</v>
      </c>
      <c r="D167" s="244">
        <v>2012</v>
      </c>
      <c r="E167" s="245" t="s">
        <v>12</v>
      </c>
      <c r="F167" s="240">
        <v>0</v>
      </c>
      <c r="G167" s="240" t="s">
        <v>1755</v>
      </c>
      <c r="H167" s="240" t="s">
        <v>12</v>
      </c>
      <c r="I167" s="240">
        <v>0</v>
      </c>
      <c r="J167" s="240">
        <v>0</v>
      </c>
      <c r="K167" s="240">
        <v>0</v>
      </c>
      <c r="L167" s="240">
        <v>0</v>
      </c>
      <c r="M167" s="240">
        <v>0</v>
      </c>
      <c r="N167" s="240" t="s">
        <v>12</v>
      </c>
      <c r="O167" s="240">
        <v>0</v>
      </c>
      <c r="P167" s="240">
        <v>0</v>
      </c>
      <c r="Q167" s="240">
        <v>0</v>
      </c>
      <c r="R167" s="240">
        <v>0</v>
      </c>
      <c r="S167" s="240">
        <v>0</v>
      </c>
      <c r="T167" s="245" t="s">
        <v>12</v>
      </c>
      <c r="U167" s="245" t="s">
        <v>317</v>
      </c>
      <c r="V167" s="245" t="s">
        <v>317</v>
      </c>
      <c r="W167" s="245" t="s">
        <v>12</v>
      </c>
      <c r="X167" s="245" t="s">
        <v>12</v>
      </c>
      <c r="Y167" s="245" t="s">
        <v>723</v>
      </c>
      <c r="Z167" s="245" t="s">
        <v>320</v>
      </c>
      <c r="AA167" s="247">
        <v>90703</v>
      </c>
      <c r="AB167" s="245" t="s">
        <v>321</v>
      </c>
      <c r="AC167" s="245" t="s">
        <v>322</v>
      </c>
      <c r="AD167" s="245" t="s">
        <v>323</v>
      </c>
      <c r="AE167" s="245" t="s">
        <v>12</v>
      </c>
    </row>
    <row r="168" spans="2:31" x14ac:dyDescent="0.35">
      <c r="B168" s="244">
        <v>3031</v>
      </c>
      <c r="C168" s="245" t="s">
        <v>724</v>
      </c>
      <c r="D168" s="244">
        <v>2012</v>
      </c>
      <c r="E168" s="245" t="s">
        <v>12</v>
      </c>
      <c r="F168" s="240">
        <v>189886.126409883</v>
      </c>
      <c r="G168" s="240" t="s">
        <v>1755</v>
      </c>
      <c r="H168" s="240" t="s">
        <v>12</v>
      </c>
      <c r="I168" s="240">
        <v>0</v>
      </c>
      <c r="J168" s="240">
        <v>0</v>
      </c>
      <c r="K168" s="240">
        <v>0</v>
      </c>
      <c r="L168" s="240">
        <v>0</v>
      </c>
      <c r="M168" s="240">
        <v>189886.126409883</v>
      </c>
      <c r="N168" s="240" t="s">
        <v>12</v>
      </c>
      <c r="O168" s="240">
        <v>0</v>
      </c>
      <c r="P168" s="240">
        <v>0</v>
      </c>
      <c r="Q168" s="240">
        <v>189886.126409883</v>
      </c>
      <c r="R168" s="240">
        <v>189886.126409883</v>
      </c>
      <c r="S168" s="240">
        <v>0</v>
      </c>
      <c r="T168" s="245" t="s">
        <v>12</v>
      </c>
      <c r="U168" s="245" t="s">
        <v>316</v>
      </c>
      <c r="V168" s="245" t="s">
        <v>317</v>
      </c>
      <c r="W168" s="245" t="s">
        <v>497</v>
      </c>
      <c r="X168" s="245" t="s">
        <v>12</v>
      </c>
      <c r="Y168" s="245" t="s">
        <v>725</v>
      </c>
      <c r="Z168" s="245" t="s">
        <v>320</v>
      </c>
      <c r="AA168" s="247">
        <v>92324</v>
      </c>
      <c r="AB168" s="245" t="s">
        <v>321</v>
      </c>
      <c r="AC168" s="245" t="s">
        <v>322</v>
      </c>
      <c r="AD168" s="245" t="s">
        <v>323</v>
      </c>
      <c r="AE168" s="245" t="s">
        <v>12</v>
      </c>
    </row>
    <row r="169" spans="2:31" x14ac:dyDescent="0.35">
      <c r="B169" s="244">
        <v>101667</v>
      </c>
      <c r="C169" s="245" t="s">
        <v>726</v>
      </c>
      <c r="D169" s="244">
        <v>2012</v>
      </c>
      <c r="E169" s="245" t="s">
        <v>12</v>
      </c>
      <c r="F169" s="240">
        <v>24001.88</v>
      </c>
      <c r="G169" s="240" t="s">
        <v>1755</v>
      </c>
      <c r="H169" s="240" t="s">
        <v>12</v>
      </c>
      <c r="I169" s="240">
        <v>24001.88</v>
      </c>
      <c r="J169" s="240">
        <v>0</v>
      </c>
      <c r="K169" s="240">
        <v>0</v>
      </c>
      <c r="L169" s="240">
        <v>0</v>
      </c>
      <c r="M169" s="240">
        <v>0</v>
      </c>
      <c r="N169" s="240" t="s">
        <v>12</v>
      </c>
      <c r="O169" s="240">
        <v>0</v>
      </c>
      <c r="P169" s="240">
        <v>0</v>
      </c>
      <c r="Q169" s="240">
        <v>0</v>
      </c>
      <c r="R169" s="240">
        <v>0</v>
      </c>
      <c r="S169" s="240">
        <v>24001.88</v>
      </c>
      <c r="T169" s="245" t="s">
        <v>12</v>
      </c>
      <c r="U169" s="245" t="s">
        <v>316</v>
      </c>
      <c r="V169" s="245" t="s">
        <v>317</v>
      </c>
      <c r="W169" s="245" t="s">
        <v>2115</v>
      </c>
      <c r="X169" s="245" t="s">
        <v>12</v>
      </c>
      <c r="Y169" s="245" t="s">
        <v>725</v>
      </c>
      <c r="Z169" s="245" t="s">
        <v>320</v>
      </c>
      <c r="AA169" s="247">
        <v>92324</v>
      </c>
      <c r="AB169" s="245" t="s">
        <v>352</v>
      </c>
      <c r="AC169" s="245" t="s">
        <v>204</v>
      </c>
      <c r="AD169" s="245" t="s">
        <v>354</v>
      </c>
      <c r="AE169" s="245" t="s">
        <v>12</v>
      </c>
    </row>
    <row r="170" spans="2:31" x14ac:dyDescent="0.35">
      <c r="B170" s="244">
        <v>3032</v>
      </c>
      <c r="C170" s="245" t="s">
        <v>2205</v>
      </c>
      <c r="D170" s="244">
        <v>2012</v>
      </c>
      <c r="E170" s="245" t="s">
        <v>12</v>
      </c>
      <c r="F170" s="240">
        <v>0</v>
      </c>
      <c r="G170" s="240" t="s">
        <v>1865</v>
      </c>
      <c r="H170" s="240" t="s">
        <v>12</v>
      </c>
      <c r="I170" s="240">
        <v>0</v>
      </c>
      <c r="J170" s="240">
        <v>0</v>
      </c>
      <c r="K170" s="240">
        <v>0</v>
      </c>
      <c r="L170" s="240">
        <v>0</v>
      </c>
      <c r="M170" s="240">
        <v>0</v>
      </c>
      <c r="N170" s="240" t="s">
        <v>12</v>
      </c>
      <c r="O170" s="240">
        <v>0</v>
      </c>
      <c r="P170" s="240">
        <v>0</v>
      </c>
      <c r="Q170" s="240">
        <v>0</v>
      </c>
      <c r="R170" s="240">
        <v>0</v>
      </c>
      <c r="S170" s="240">
        <v>0</v>
      </c>
      <c r="T170" s="245" t="s">
        <v>12</v>
      </c>
      <c r="U170" s="245" t="s">
        <v>2063</v>
      </c>
      <c r="V170" s="245" t="s">
        <v>317</v>
      </c>
      <c r="W170" s="245" t="s">
        <v>12</v>
      </c>
      <c r="X170" s="245" t="s">
        <v>12</v>
      </c>
      <c r="Y170" s="245" t="s">
        <v>325</v>
      </c>
      <c r="Z170" s="245" t="s">
        <v>320</v>
      </c>
      <c r="AA170" s="247">
        <v>92880</v>
      </c>
      <c r="AB170" s="245" t="s">
        <v>321</v>
      </c>
      <c r="AC170" s="245" t="s">
        <v>322</v>
      </c>
      <c r="AD170" s="245" t="s">
        <v>323</v>
      </c>
      <c r="AE170" s="245" t="s">
        <v>12</v>
      </c>
    </row>
    <row r="171" spans="2:31" x14ac:dyDescent="0.35">
      <c r="B171" s="244">
        <v>104642</v>
      </c>
      <c r="C171" s="245" t="s">
        <v>729</v>
      </c>
      <c r="D171" s="244">
        <v>2012</v>
      </c>
      <c r="E171" s="245" t="s">
        <v>12</v>
      </c>
      <c r="F171" s="240">
        <v>14504.7421232</v>
      </c>
      <c r="G171" s="240" t="s">
        <v>1755</v>
      </c>
      <c r="H171" s="240" t="s">
        <v>12</v>
      </c>
      <c r="I171" s="240">
        <v>14504.7421232</v>
      </c>
      <c r="J171" s="240">
        <v>0</v>
      </c>
      <c r="K171" s="240">
        <v>0</v>
      </c>
      <c r="L171" s="240">
        <v>0</v>
      </c>
      <c r="M171" s="240">
        <v>0</v>
      </c>
      <c r="N171" s="240" t="s">
        <v>12</v>
      </c>
      <c r="O171" s="240">
        <v>0</v>
      </c>
      <c r="P171" s="240">
        <v>0</v>
      </c>
      <c r="Q171" s="240">
        <v>0</v>
      </c>
      <c r="R171" s="240">
        <v>0</v>
      </c>
      <c r="S171" s="240">
        <v>14504.7421232</v>
      </c>
      <c r="T171" s="245" t="s">
        <v>12</v>
      </c>
      <c r="U171" s="245" t="s">
        <v>317</v>
      </c>
      <c r="V171" s="245" t="s">
        <v>317</v>
      </c>
      <c r="W171" s="245" t="s">
        <v>12</v>
      </c>
      <c r="X171" s="245" t="s">
        <v>12</v>
      </c>
      <c r="Y171" s="245" t="s">
        <v>730</v>
      </c>
      <c r="Z171" s="245" t="s">
        <v>320</v>
      </c>
      <c r="AA171" s="247" t="s">
        <v>731</v>
      </c>
      <c r="AB171" s="245" t="s">
        <v>684</v>
      </c>
      <c r="AC171" s="245" t="s">
        <v>201</v>
      </c>
      <c r="AD171" s="245" t="s">
        <v>327</v>
      </c>
      <c r="AE171" s="245" t="s">
        <v>12</v>
      </c>
    </row>
    <row r="172" spans="2:31" x14ac:dyDescent="0.35">
      <c r="B172" s="244">
        <v>3030</v>
      </c>
      <c r="C172" s="245" t="s">
        <v>732</v>
      </c>
      <c r="D172" s="244">
        <v>2012</v>
      </c>
      <c r="E172" s="245" t="s">
        <v>12</v>
      </c>
      <c r="F172" s="240">
        <v>0</v>
      </c>
      <c r="G172" s="240" t="s">
        <v>1755</v>
      </c>
      <c r="H172" s="240" t="s">
        <v>12</v>
      </c>
      <c r="I172" s="240">
        <v>0</v>
      </c>
      <c r="J172" s="240">
        <v>0</v>
      </c>
      <c r="K172" s="240">
        <v>0</v>
      </c>
      <c r="L172" s="240">
        <v>0</v>
      </c>
      <c r="M172" s="240">
        <v>0</v>
      </c>
      <c r="N172" s="240" t="s">
        <v>12</v>
      </c>
      <c r="O172" s="240">
        <v>0</v>
      </c>
      <c r="P172" s="240">
        <v>0</v>
      </c>
      <c r="Q172" s="240">
        <v>0</v>
      </c>
      <c r="R172" s="240">
        <v>0</v>
      </c>
      <c r="S172" s="240">
        <v>0</v>
      </c>
      <c r="T172" s="245" t="s">
        <v>12</v>
      </c>
      <c r="U172" s="245" t="s">
        <v>317</v>
      </c>
      <c r="V172" s="245" t="s">
        <v>317</v>
      </c>
      <c r="W172" s="245" t="s">
        <v>12</v>
      </c>
      <c r="X172" s="245" t="s">
        <v>12</v>
      </c>
      <c r="Y172" s="245" t="s">
        <v>732</v>
      </c>
      <c r="Z172" s="245" t="s">
        <v>320</v>
      </c>
      <c r="AA172" s="247" t="s">
        <v>733</v>
      </c>
      <c r="AB172" s="245" t="s">
        <v>321</v>
      </c>
      <c r="AC172" s="245" t="s">
        <v>322</v>
      </c>
      <c r="AD172" s="245" t="s">
        <v>323</v>
      </c>
      <c r="AE172" s="245" t="s">
        <v>12</v>
      </c>
    </row>
    <row r="173" spans="2:31" x14ac:dyDescent="0.35">
      <c r="B173" s="244">
        <v>3041</v>
      </c>
      <c r="C173" s="245" t="s">
        <v>736</v>
      </c>
      <c r="D173" s="244">
        <v>2012</v>
      </c>
      <c r="E173" s="245" t="s">
        <v>12</v>
      </c>
      <c r="F173" s="240">
        <v>0</v>
      </c>
      <c r="G173" s="240" t="s">
        <v>1755</v>
      </c>
      <c r="H173" s="240" t="s">
        <v>12</v>
      </c>
      <c r="I173" s="240">
        <v>0</v>
      </c>
      <c r="J173" s="240">
        <v>0</v>
      </c>
      <c r="K173" s="240">
        <v>0</v>
      </c>
      <c r="L173" s="240">
        <v>0</v>
      </c>
      <c r="M173" s="240">
        <v>0</v>
      </c>
      <c r="N173" s="240" t="s">
        <v>12</v>
      </c>
      <c r="O173" s="240">
        <v>0</v>
      </c>
      <c r="P173" s="240">
        <v>0</v>
      </c>
      <c r="Q173" s="240">
        <v>0</v>
      </c>
      <c r="R173" s="240">
        <v>0</v>
      </c>
      <c r="S173" s="240">
        <v>0</v>
      </c>
      <c r="T173" s="245" t="s">
        <v>12</v>
      </c>
      <c r="U173" s="245" t="s">
        <v>317</v>
      </c>
      <c r="V173" s="245" t="s">
        <v>317</v>
      </c>
      <c r="W173" s="245" t="s">
        <v>12</v>
      </c>
      <c r="X173" s="245" t="s">
        <v>12</v>
      </c>
      <c r="Y173" s="245" t="s">
        <v>737</v>
      </c>
      <c r="Z173" s="245" t="s">
        <v>320</v>
      </c>
      <c r="AA173" s="247">
        <v>93438</v>
      </c>
      <c r="AB173" s="245" t="s">
        <v>321</v>
      </c>
      <c r="AC173" s="245" t="s">
        <v>322</v>
      </c>
      <c r="AD173" s="245" t="s">
        <v>323</v>
      </c>
      <c r="AE173" s="245" t="s">
        <v>12</v>
      </c>
    </row>
    <row r="174" spans="2:31" x14ac:dyDescent="0.35">
      <c r="B174" s="244">
        <v>3047</v>
      </c>
      <c r="C174" s="245" t="s">
        <v>738</v>
      </c>
      <c r="D174" s="244">
        <v>2012</v>
      </c>
      <c r="E174" s="245" t="s">
        <v>12</v>
      </c>
      <c r="F174" s="240">
        <v>0</v>
      </c>
      <c r="G174" s="240" t="s">
        <v>1755</v>
      </c>
      <c r="H174" s="240" t="s">
        <v>12</v>
      </c>
      <c r="I174" s="240">
        <v>0</v>
      </c>
      <c r="J174" s="240">
        <v>0</v>
      </c>
      <c r="K174" s="240">
        <v>0</v>
      </c>
      <c r="L174" s="240">
        <v>0</v>
      </c>
      <c r="M174" s="240">
        <v>0</v>
      </c>
      <c r="N174" s="240" t="s">
        <v>12</v>
      </c>
      <c r="O174" s="240">
        <v>0</v>
      </c>
      <c r="P174" s="240">
        <v>0</v>
      </c>
      <c r="Q174" s="240">
        <v>0</v>
      </c>
      <c r="R174" s="240">
        <v>0</v>
      </c>
      <c r="S174" s="240">
        <v>0</v>
      </c>
      <c r="T174" s="245" t="s">
        <v>12</v>
      </c>
      <c r="U174" s="245" t="s">
        <v>317</v>
      </c>
      <c r="V174" s="245" t="s">
        <v>317</v>
      </c>
      <c r="W174" s="245" t="s">
        <v>12</v>
      </c>
      <c r="X174" s="245" t="s">
        <v>12</v>
      </c>
      <c r="Y174" s="245" t="s">
        <v>739</v>
      </c>
      <c r="Z174" s="245" t="s">
        <v>320</v>
      </c>
      <c r="AA174" s="247">
        <v>92363</v>
      </c>
      <c r="AB174" s="245" t="s">
        <v>321</v>
      </c>
      <c r="AC174" s="245" t="s">
        <v>322</v>
      </c>
      <c r="AD174" s="245" t="s">
        <v>323</v>
      </c>
      <c r="AE174" s="245" t="s">
        <v>12</v>
      </c>
    </row>
    <row r="175" spans="2:31" x14ac:dyDescent="0.35">
      <c r="B175" s="244">
        <v>3048</v>
      </c>
      <c r="C175" s="245" t="s">
        <v>2206</v>
      </c>
      <c r="D175" s="244">
        <v>2012</v>
      </c>
      <c r="E175" s="245" t="s">
        <v>12</v>
      </c>
      <c r="F175" s="240">
        <v>0</v>
      </c>
      <c r="G175" s="240" t="s">
        <v>1755</v>
      </c>
      <c r="H175" s="240" t="s">
        <v>12</v>
      </c>
      <c r="I175" s="240">
        <v>0</v>
      </c>
      <c r="J175" s="240">
        <v>0</v>
      </c>
      <c r="K175" s="240">
        <v>0</v>
      </c>
      <c r="L175" s="240">
        <v>0</v>
      </c>
      <c r="M175" s="240">
        <v>0</v>
      </c>
      <c r="N175" s="240" t="s">
        <v>12</v>
      </c>
      <c r="O175" s="240">
        <v>0</v>
      </c>
      <c r="P175" s="240">
        <v>0</v>
      </c>
      <c r="Q175" s="240">
        <v>0</v>
      </c>
      <c r="R175" s="240">
        <v>0</v>
      </c>
      <c r="S175" s="240">
        <v>0</v>
      </c>
      <c r="T175" s="245" t="s">
        <v>12</v>
      </c>
      <c r="U175" s="245" t="s">
        <v>317</v>
      </c>
      <c r="V175" s="245" t="s">
        <v>317</v>
      </c>
      <c r="W175" s="245" t="s">
        <v>12</v>
      </c>
      <c r="X175" s="245" t="s">
        <v>12</v>
      </c>
      <c r="Y175" s="245" t="s">
        <v>741</v>
      </c>
      <c r="Z175" s="245" t="s">
        <v>320</v>
      </c>
      <c r="AA175" s="247">
        <v>94301</v>
      </c>
      <c r="AB175" s="245" t="s">
        <v>321</v>
      </c>
      <c r="AC175" s="245" t="s">
        <v>322</v>
      </c>
      <c r="AD175" s="245" t="s">
        <v>323</v>
      </c>
      <c r="AE175" s="245" t="s">
        <v>12</v>
      </c>
    </row>
    <row r="176" spans="2:31" x14ac:dyDescent="0.35">
      <c r="B176" s="244">
        <v>5011</v>
      </c>
      <c r="C176" s="245" t="s">
        <v>2207</v>
      </c>
      <c r="D176" s="244">
        <v>2012</v>
      </c>
      <c r="E176" s="245" t="s">
        <v>12</v>
      </c>
      <c r="F176" s="240">
        <v>159227</v>
      </c>
      <c r="G176" s="240" t="s">
        <v>1755</v>
      </c>
      <c r="H176" s="240" t="s">
        <v>12</v>
      </c>
      <c r="I176" s="240">
        <v>0</v>
      </c>
      <c r="J176" s="240">
        <v>0</v>
      </c>
      <c r="K176" s="240">
        <v>159227</v>
      </c>
      <c r="L176" s="240">
        <v>0</v>
      </c>
      <c r="M176" s="240">
        <v>0</v>
      </c>
      <c r="N176" s="240" t="s">
        <v>12</v>
      </c>
      <c r="O176" s="240">
        <v>0</v>
      </c>
      <c r="P176" s="240">
        <v>159227</v>
      </c>
      <c r="Q176" s="240">
        <v>0</v>
      </c>
      <c r="R176" s="240">
        <v>159227</v>
      </c>
      <c r="S176" s="240">
        <v>0</v>
      </c>
      <c r="T176" s="245" t="s">
        <v>12</v>
      </c>
      <c r="U176" s="245" t="s">
        <v>316</v>
      </c>
      <c r="V176" s="245" t="s">
        <v>317</v>
      </c>
      <c r="W176" s="245" t="s">
        <v>2117</v>
      </c>
      <c r="X176" s="245" t="s">
        <v>12</v>
      </c>
      <c r="Y176" s="245" t="s">
        <v>741</v>
      </c>
      <c r="Z176" s="245" t="s">
        <v>320</v>
      </c>
      <c r="AA176" s="247">
        <v>94301</v>
      </c>
      <c r="AB176" s="245" t="s">
        <v>743</v>
      </c>
      <c r="AC176" s="245" t="s">
        <v>424</v>
      </c>
      <c r="AD176" s="245" t="s">
        <v>425</v>
      </c>
      <c r="AE176" s="245" t="s">
        <v>12</v>
      </c>
    </row>
    <row r="177" spans="2:31" x14ac:dyDescent="0.35">
      <c r="B177" s="244">
        <v>104399</v>
      </c>
      <c r="C177" s="245" t="s">
        <v>744</v>
      </c>
      <c r="D177" s="244">
        <v>2012</v>
      </c>
      <c r="E177" s="245" t="s">
        <v>12</v>
      </c>
      <c r="F177" s="240">
        <v>13921.99</v>
      </c>
      <c r="G177" s="240" t="s">
        <v>1755</v>
      </c>
      <c r="H177" s="240" t="s">
        <v>12</v>
      </c>
      <c r="I177" s="240">
        <v>2280.9899999999898</v>
      </c>
      <c r="J177" s="240">
        <v>11641</v>
      </c>
      <c r="K177" s="240">
        <v>0</v>
      </c>
      <c r="L177" s="240">
        <v>0</v>
      </c>
      <c r="M177" s="240">
        <v>0</v>
      </c>
      <c r="N177" s="240" t="s">
        <v>12</v>
      </c>
      <c r="O177" s="240">
        <v>0</v>
      </c>
      <c r="P177" s="240">
        <v>0</v>
      </c>
      <c r="Q177" s="240">
        <v>0</v>
      </c>
      <c r="R177" s="240">
        <v>0</v>
      </c>
      <c r="S177" s="240">
        <v>13921.99</v>
      </c>
      <c r="T177" s="245" t="s">
        <v>12</v>
      </c>
      <c r="U177" s="245" t="s">
        <v>317</v>
      </c>
      <c r="V177" s="245" t="s">
        <v>317</v>
      </c>
      <c r="W177" s="245" t="s">
        <v>12</v>
      </c>
      <c r="X177" s="245" t="s">
        <v>12</v>
      </c>
      <c r="Y177" s="245" t="s">
        <v>741</v>
      </c>
      <c r="Z177" s="245" t="s">
        <v>320</v>
      </c>
      <c r="AA177" s="247">
        <v>94303</v>
      </c>
      <c r="AB177" s="245" t="s">
        <v>691</v>
      </c>
      <c r="AC177" s="245" t="s">
        <v>201</v>
      </c>
      <c r="AD177" s="245" t="s">
        <v>327</v>
      </c>
      <c r="AE177" s="245" t="s">
        <v>12</v>
      </c>
    </row>
    <row r="178" spans="2:31" x14ac:dyDescent="0.35">
      <c r="B178" s="244">
        <v>3056</v>
      </c>
      <c r="C178" s="245" t="s">
        <v>745</v>
      </c>
      <c r="D178" s="244">
        <v>2012</v>
      </c>
      <c r="E178" s="245" t="s">
        <v>12</v>
      </c>
      <c r="F178" s="240">
        <v>664081.14410723804</v>
      </c>
      <c r="G178" s="240" t="s">
        <v>1755</v>
      </c>
      <c r="H178" s="240" t="s">
        <v>12</v>
      </c>
      <c r="I178" s="240">
        <v>0</v>
      </c>
      <c r="J178" s="240">
        <v>0</v>
      </c>
      <c r="K178" s="240">
        <v>0</v>
      </c>
      <c r="L178" s="240">
        <v>0</v>
      </c>
      <c r="M178" s="240">
        <v>664081.14410723804</v>
      </c>
      <c r="N178" s="240" t="s">
        <v>12</v>
      </c>
      <c r="O178" s="240">
        <v>0</v>
      </c>
      <c r="P178" s="240">
        <v>0</v>
      </c>
      <c r="Q178" s="240">
        <v>659843.94410723902</v>
      </c>
      <c r="R178" s="240">
        <v>659843.94410723902</v>
      </c>
      <c r="S178" s="240">
        <v>4237.1999999999498</v>
      </c>
      <c r="T178" s="245" t="s">
        <v>12</v>
      </c>
      <c r="U178" s="245" t="s">
        <v>316</v>
      </c>
      <c r="V178" s="245" t="s">
        <v>317</v>
      </c>
      <c r="W178" s="245" t="s">
        <v>363</v>
      </c>
      <c r="X178" s="245" t="s">
        <v>12</v>
      </c>
      <c r="Y178" s="245" t="s">
        <v>746</v>
      </c>
      <c r="Z178" s="245" t="s">
        <v>320</v>
      </c>
      <c r="AA178" s="247">
        <v>92501</v>
      </c>
      <c r="AB178" s="245" t="s">
        <v>321</v>
      </c>
      <c r="AC178" s="245" t="s">
        <v>322</v>
      </c>
      <c r="AD178" s="245" t="s">
        <v>323</v>
      </c>
      <c r="AE178" s="245" t="s">
        <v>12</v>
      </c>
    </row>
    <row r="179" spans="2:31" x14ac:dyDescent="0.35">
      <c r="B179" s="244">
        <v>101564</v>
      </c>
      <c r="C179" s="245" t="s">
        <v>748</v>
      </c>
      <c r="D179" s="244">
        <v>2012</v>
      </c>
      <c r="E179" s="245" t="s">
        <v>12</v>
      </c>
      <c r="F179" s="240">
        <v>22178.29</v>
      </c>
      <c r="G179" s="240" t="s">
        <v>1755</v>
      </c>
      <c r="H179" s="240" t="s">
        <v>12</v>
      </c>
      <c r="I179" s="240">
        <v>235.289999999999</v>
      </c>
      <c r="J179" s="240">
        <v>21943</v>
      </c>
      <c r="K179" s="240">
        <v>0</v>
      </c>
      <c r="L179" s="240">
        <v>0</v>
      </c>
      <c r="M179" s="240">
        <v>0</v>
      </c>
      <c r="N179" s="240" t="s">
        <v>12</v>
      </c>
      <c r="O179" s="240">
        <v>0</v>
      </c>
      <c r="P179" s="240">
        <v>0</v>
      </c>
      <c r="Q179" s="240">
        <v>0</v>
      </c>
      <c r="R179" s="240">
        <v>0</v>
      </c>
      <c r="S179" s="240">
        <v>22178.29</v>
      </c>
      <c r="T179" s="245" t="s">
        <v>12</v>
      </c>
      <c r="U179" s="245" t="s">
        <v>317</v>
      </c>
      <c r="V179" s="245" t="s">
        <v>317</v>
      </c>
      <c r="W179" s="245" t="s">
        <v>12</v>
      </c>
      <c r="X179" s="245" t="s">
        <v>12</v>
      </c>
      <c r="Y179" s="245" t="s">
        <v>460</v>
      </c>
      <c r="Z179" s="245" t="s">
        <v>320</v>
      </c>
      <c r="AA179" s="247">
        <v>92106</v>
      </c>
      <c r="AB179" s="245" t="s">
        <v>691</v>
      </c>
      <c r="AC179" s="245" t="s">
        <v>201</v>
      </c>
      <c r="AD179" s="245" t="s">
        <v>327</v>
      </c>
      <c r="AE179" s="245" t="s">
        <v>12</v>
      </c>
    </row>
    <row r="180" spans="2:31" x14ac:dyDescent="0.35">
      <c r="B180" s="244">
        <v>104330</v>
      </c>
      <c r="C180" s="245" t="s">
        <v>749</v>
      </c>
      <c r="D180" s="244">
        <v>2012</v>
      </c>
      <c r="E180" s="245" t="s">
        <v>12</v>
      </c>
      <c r="F180" s="240">
        <v>10490.4</v>
      </c>
      <c r="G180" s="240" t="s">
        <v>1755</v>
      </c>
      <c r="H180" s="240" t="s">
        <v>12</v>
      </c>
      <c r="I180" s="240">
        <v>10490.4</v>
      </c>
      <c r="J180" s="240">
        <v>0</v>
      </c>
      <c r="K180" s="240">
        <v>0</v>
      </c>
      <c r="L180" s="240">
        <v>0</v>
      </c>
      <c r="M180" s="240">
        <v>0</v>
      </c>
      <c r="N180" s="240" t="s">
        <v>12</v>
      </c>
      <c r="O180" s="240">
        <v>0</v>
      </c>
      <c r="P180" s="240">
        <v>0</v>
      </c>
      <c r="Q180" s="240">
        <v>0</v>
      </c>
      <c r="R180" s="240">
        <v>0</v>
      </c>
      <c r="S180" s="240">
        <v>10490.4</v>
      </c>
      <c r="T180" s="245" t="s">
        <v>12</v>
      </c>
      <c r="U180" s="245" t="s">
        <v>317</v>
      </c>
      <c r="V180" s="245" t="s">
        <v>317</v>
      </c>
      <c r="W180" s="245" t="s">
        <v>12</v>
      </c>
      <c r="X180" s="245" t="s">
        <v>12</v>
      </c>
      <c r="Y180" s="245" t="s">
        <v>460</v>
      </c>
      <c r="Z180" s="245" t="s">
        <v>320</v>
      </c>
      <c r="AA180" s="247">
        <v>92101</v>
      </c>
      <c r="AB180" s="245" t="s">
        <v>590</v>
      </c>
      <c r="AC180" s="245" t="s">
        <v>201</v>
      </c>
      <c r="AD180" s="245" t="s">
        <v>327</v>
      </c>
      <c r="AE180" s="245" t="s">
        <v>12</v>
      </c>
    </row>
    <row r="181" spans="2:31" x14ac:dyDescent="0.35">
      <c r="B181" s="244">
        <v>3059</v>
      </c>
      <c r="C181" s="245" t="s">
        <v>750</v>
      </c>
      <c r="D181" s="244">
        <v>2012</v>
      </c>
      <c r="E181" s="245" t="s">
        <v>12</v>
      </c>
      <c r="F181" s="240">
        <v>0</v>
      </c>
      <c r="G181" s="240" t="s">
        <v>1755</v>
      </c>
      <c r="H181" s="240" t="s">
        <v>12</v>
      </c>
      <c r="I181" s="240">
        <v>0</v>
      </c>
      <c r="J181" s="240">
        <v>0</v>
      </c>
      <c r="K181" s="240">
        <v>0</v>
      </c>
      <c r="L181" s="240">
        <v>0</v>
      </c>
      <c r="M181" s="240">
        <v>0</v>
      </c>
      <c r="N181" s="240" t="s">
        <v>12</v>
      </c>
      <c r="O181" s="240">
        <v>0</v>
      </c>
      <c r="P181" s="240">
        <v>0</v>
      </c>
      <c r="Q181" s="240">
        <v>0</v>
      </c>
      <c r="R181" s="240">
        <v>0</v>
      </c>
      <c r="S181" s="240">
        <v>0</v>
      </c>
      <c r="T181" s="245" t="s">
        <v>12</v>
      </c>
      <c r="U181" s="245" t="s">
        <v>317</v>
      </c>
      <c r="V181" s="245" t="s">
        <v>317</v>
      </c>
      <c r="W181" s="245" t="s">
        <v>12</v>
      </c>
      <c r="X181" s="245" t="s">
        <v>12</v>
      </c>
      <c r="Y181" s="245" t="s">
        <v>751</v>
      </c>
      <c r="Z181" s="245" t="s">
        <v>320</v>
      </c>
      <c r="AA181" s="247">
        <v>90120</v>
      </c>
      <c r="AB181" s="245" t="s">
        <v>752</v>
      </c>
      <c r="AC181" s="245" t="s">
        <v>322</v>
      </c>
      <c r="AD181" s="245" t="s">
        <v>323</v>
      </c>
      <c r="AE181" s="245" t="s">
        <v>12</v>
      </c>
    </row>
    <row r="182" spans="2:31" x14ac:dyDescent="0.35">
      <c r="B182" s="244">
        <v>5036</v>
      </c>
      <c r="C182" s="245" t="s">
        <v>753</v>
      </c>
      <c r="D182" s="244">
        <v>2012</v>
      </c>
      <c r="E182" s="245" t="s">
        <v>12</v>
      </c>
      <c r="F182" s="240">
        <v>10420.4</v>
      </c>
      <c r="G182" s="240" t="s">
        <v>1755</v>
      </c>
      <c r="H182" s="240" t="s">
        <v>12</v>
      </c>
      <c r="I182" s="240">
        <v>0</v>
      </c>
      <c r="J182" s="240">
        <v>0</v>
      </c>
      <c r="K182" s="240">
        <v>10420.4</v>
      </c>
      <c r="L182" s="240">
        <v>0</v>
      </c>
      <c r="M182" s="240">
        <v>0</v>
      </c>
      <c r="N182" s="240" t="s">
        <v>12</v>
      </c>
      <c r="O182" s="240">
        <v>0</v>
      </c>
      <c r="P182" s="240">
        <v>0</v>
      </c>
      <c r="Q182" s="240">
        <v>0</v>
      </c>
      <c r="R182" s="240">
        <v>0</v>
      </c>
      <c r="S182" s="240">
        <v>10420.4</v>
      </c>
      <c r="T182" s="245" t="s">
        <v>12</v>
      </c>
      <c r="U182" s="245" t="s">
        <v>317</v>
      </c>
      <c r="V182" s="245" t="s">
        <v>317</v>
      </c>
      <c r="W182" s="245" t="s">
        <v>12</v>
      </c>
      <c r="X182" s="245" t="s">
        <v>12</v>
      </c>
      <c r="Y182" s="245" t="s">
        <v>754</v>
      </c>
      <c r="Z182" s="245" t="s">
        <v>320</v>
      </c>
      <c r="AA182" s="247">
        <v>96130</v>
      </c>
      <c r="AB182" s="245" t="s">
        <v>743</v>
      </c>
      <c r="AC182" s="245" t="s">
        <v>424</v>
      </c>
      <c r="AD182" s="245" t="s">
        <v>425</v>
      </c>
      <c r="AE182" s="245" t="s">
        <v>12</v>
      </c>
    </row>
    <row r="183" spans="2:31" x14ac:dyDescent="0.35">
      <c r="B183" s="244">
        <v>3065</v>
      </c>
      <c r="C183" s="245" t="s">
        <v>755</v>
      </c>
      <c r="D183" s="244">
        <v>2012</v>
      </c>
      <c r="E183" s="245" t="s">
        <v>12</v>
      </c>
      <c r="F183" s="240">
        <v>0</v>
      </c>
      <c r="G183" s="240" t="s">
        <v>1755</v>
      </c>
      <c r="H183" s="240" t="s">
        <v>12</v>
      </c>
      <c r="I183" s="240">
        <v>0</v>
      </c>
      <c r="J183" s="240">
        <v>0</v>
      </c>
      <c r="K183" s="240">
        <v>0</v>
      </c>
      <c r="L183" s="240">
        <v>0</v>
      </c>
      <c r="M183" s="240">
        <v>0</v>
      </c>
      <c r="N183" s="240" t="s">
        <v>12</v>
      </c>
      <c r="O183" s="240">
        <v>0</v>
      </c>
      <c r="P183" s="240">
        <v>0</v>
      </c>
      <c r="Q183" s="240">
        <v>0</v>
      </c>
      <c r="R183" s="240">
        <v>0</v>
      </c>
      <c r="S183" s="240">
        <v>0</v>
      </c>
      <c r="T183" s="245" t="s">
        <v>12</v>
      </c>
      <c r="U183" s="245" t="s">
        <v>317</v>
      </c>
      <c r="V183" s="245" t="s">
        <v>317</v>
      </c>
      <c r="W183" s="245" t="s">
        <v>12</v>
      </c>
      <c r="X183" s="245" t="s">
        <v>12</v>
      </c>
      <c r="Y183" s="245" t="s">
        <v>756</v>
      </c>
      <c r="Z183" s="245" t="s">
        <v>320</v>
      </c>
      <c r="AA183" s="247">
        <v>95482</v>
      </c>
      <c r="AB183" s="245" t="s">
        <v>321</v>
      </c>
      <c r="AC183" s="245" t="s">
        <v>322</v>
      </c>
      <c r="AD183" s="245" t="s">
        <v>323</v>
      </c>
      <c r="AE183" s="245" t="s">
        <v>12</v>
      </c>
    </row>
    <row r="184" spans="2:31" x14ac:dyDescent="0.35">
      <c r="B184" s="244">
        <v>5008</v>
      </c>
      <c r="C184" s="245" t="s">
        <v>1916</v>
      </c>
      <c r="D184" s="244">
        <v>2012</v>
      </c>
      <c r="E184" s="245" t="s">
        <v>12</v>
      </c>
      <c r="F184" s="240">
        <v>475489.91999999899</v>
      </c>
      <c r="G184" s="240" t="s">
        <v>1755</v>
      </c>
      <c r="H184" s="240" t="s">
        <v>12</v>
      </c>
      <c r="I184" s="240">
        <v>0</v>
      </c>
      <c r="J184" s="240">
        <v>0</v>
      </c>
      <c r="K184" s="240">
        <v>475489.92</v>
      </c>
      <c r="L184" s="240">
        <v>0</v>
      </c>
      <c r="M184" s="240">
        <v>0</v>
      </c>
      <c r="N184" s="240" t="s">
        <v>12</v>
      </c>
      <c r="O184" s="240">
        <v>0</v>
      </c>
      <c r="P184" s="240">
        <v>123010.85934579201</v>
      </c>
      <c r="Q184" s="240">
        <v>0</v>
      </c>
      <c r="R184" s="240">
        <v>123011</v>
      </c>
      <c r="S184" s="240">
        <v>352479.06065420801</v>
      </c>
      <c r="T184" s="245" t="s">
        <v>12</v>
      </c>
      <c r="U184" s="245" t="s">
        <v>316</v>
      </c>
      <c r="V184" s="245" t="s">
        <v>317</v>
      </c>
      <c r="W184" s="245" t="s">
        <v>825</v>
      </c>
      <c r="X184" s="245" t="s">
        <v>12</v>
      </c>
      <c r="Y184" s="245" t="s">
        <v>504</v>
      </c>
      <c r="Z184" s="245" t="s">
        <v>320</v>
      </c>
      <c r="AA184" s="247">
        <v>90058</v>
      </c>
      <c r="AB184" s="245" t="s">
        <v>743</v>
      </c>
      <c r="AC184" s="245" t="s">
        <v>424</v>
      </c>
      <c r="AD184" s="245" t="s">
        <v>425</v>
      </c>
      <c r="AE184" s="245" t="s">
        <v>12</v>
      </c>
    </row>
    <row r="185" spans="2:31" x14ac:dyDescent="0.35">
      <c r="B185" s="244">
        <v>3066</v>
      </c>
      <c r="C185" s="245" t="s">
        <v>2208</v>
      </c>
      <c r="D185" s="244">
        <v>2012</v>
      </c>
      <c r="E185" s="245" t="s">
        <v>12</v>
      </c>
      <c r="F185" s="240">
        <v>20563.722239999901</v>
      </c>
      <c r="G185" s="240" t="s">
        <v>1755</v>
      </c>
      <c r="H185" s="240" t="s">
        <v>12</v>
      </c>
      <c r="I185" s="240">
        <v>0</v>
      </c>
      <c r="J185" s="240">
        <v>0</v>
      </c>
      <c r="K185" s="240">
        <v>0</v>
      </c>
      <c r="L185" s="240">
        <v>0</v>
      </c>
      <c r="M185" s="240">
        <v>20563.722239999901</v>
      </c>
      <c r="N185" s="240" t="s">
        <v>12</v>
      </c>
      <c r="O185" s="240">
        <v>0</v>
      </c>
      <c r="P185" s="240">
        <v>0</v>
      </c>
      <c r="Q185" s="240">
        <v>20563.722239999901</v>
      </c>
      <c r="R185" s="240">
        <v>20563.722239999901</v>
      </c>
      <c r="S185" s="240">
        <v>0</v>
      </c>
      <c r="T185" s="245" t="s">
        <v>12</v>
      </c>
      <c r="U185" s="245" t="s">
        <v>316</v>
      </c>
      <c r="V185" s="245" t="s">
        <v>317</v>
      </c>
      <c r="W185" s="245" t="s">
        <v>825</v>
      </c>
      <c r="X185" s="245" t="s">
        <v>12</v>
      </c>
      <c r="Y185" s="245" t="s">
        <v>504</v>
      </c>
      <c r="Z185" s="245" t="s">
        <v>320</v>
      </c>
      <c r="AA185" s="247">
        <v>90058</v>
      </c>
      <c r="AB185" s="245" t="s">
        <v>1270</v>
      </c>
      <c r="AC185" s="245" t="s">
        <v>322</v>
      </c>
      <c r="AD185" s="245" t="s">
        <v>323</v>
      </c>
      <c r="AE185" s="245" t="s">
        <v>12</v>
      </c>
    </row>
    <row r="186" spans="2:31" x14ac:dyDescent="0.35">
      <c r="B186" s="244">
        <v>100328</v>
      </c>
      <c r="C186" s="245" t="s">
        <v>757</v>
      </c>
      <c r="D186" s="244">
        <v>2012</v>
      </c>
      <c r="E186" s="245" t="s">
        <v>12</v>
      </c>
      <c r="F186" s="240">
        <v>99059.24</v>
      </c>
      <c r="G186" s="240" t="s">
        <v>1755</v>
      </c>
      <c r="H186" s="240" t="s">
        <v>12</v>
      </c>
      <c r="I186" s="240">
        <v>99059.24</v>
      </c>
      <c r="J186" s="240">
        <v>0</v>
      </c>
      <c r="K186" s="240">
        <v>0</v>
      </c>
      <c r="L186" s="240">
        <v>0</v>
      </c>
      <c r="M186" s="240">
        <v>0</v>
      </c>
      <c r="N186" s="240" t="s">
        <v>12</v>
      </c>
      <c r="O186" s="240">
        <v>99059.24</v>
      </c>
      <c r="P186" s="240">
        <v>0</v>
      </c>
      <c r="Q186" s="240">
        <v>0</v>
      </c>
      <c r="R186" s="240">
        <v>99059</v>
      </c>
      <c r="S186" s="240">
        <v>0</v>
      </c>
      <c r="T186" s="245" t="s">
        <v>12</v>
      </c>
      <c r="U186" s="245" t="s">
        <v>316</v>
      </c>
      <c r="V186" s="245" t="s">
        <v>317</v>
      </c>
      <c r="W186" s="245" t="s">
        <v>2115</v>
      </c>
      <c r="X186" s="245" t="s">
        <v>12</v>
      </c>
      <c r="Y186" s="245" t="s">
        <v>506</v>
      </c>
      <c r="Z186" s="245" t="s">
        <v>320</v>
      </c>
      <c r="AA186" s="247">
        <v>90012</v>
      </c>
      <c r="AB186" s="245" t="s">
        <v>759</v>
      </c>
      <c r="AC186" s="245" t="s">
        <v>201</v>
      </c>
      <c r="AD186" s="245" t="s">
        <v>327</v>
      </c>
      <c r="AE186" s="245" t="s">
        <v>12</v>
      </c>
    </row>
    <row r="187" spans="2:31" x14ac:dyDescent="0.35">
      <c r="B187" s="244">
        <v>101691</v>
      </c>
      <c r="C187" s="245" t="s">
        <v>1842</v>
      </c>
      <c r="D187" s="244">
        <v>2012</v>
      </c>
      <c r="E187" s="245" t="s">
        <v>12</v>
      </c>
      <c r="F187" s="240">
        <v>20850.027581466002</v>
      </c>
      <c r="G187" s="240" t="s">
        <v>1755</v>
      </c>
      <c r="H187" s="240" t="s">
        <v>12</v>
      </c>
      <c r="I187" s="240">
        <v>20850.027581466002</v>
      </c>
      <c r="J187" s="240">
        <v>0</v>
      </c>
      <c r="K187" s="240">
        <v>0</v>
      </c>
      <c r="L187" s="240">
        <v>0</v>
      </c>
      <c r="M187" s="240">
        <v>0</v>
      </c>
      <c r="N187" s="240" t="s">
        <v>12</v>
      </c>
      <c r="O187" s="240">
        <v>0</v>
      </c>
      <c r="P187" s="240">
        <v>0</v>
      </c>
      <c r="Q187" s="240">
        <v>0</v>
      </c>
      <c r="R187" s="240">
        <v>0</v>
      </c>
      <c r="S187" s="240">
        <v>20850.027581466002</v>
      </c>
      <c r="T187" s="245" t="s">
        <v>12</v>
      </c>
      <c r="U187" s="245" t="s">
        <v>317</v>
      </c>
      <c r="V187" s="245" t="s">
        <v>317</v>
      </c>
      <c r="W187" s="245" t="s">
        <v>12</v>
      </c>
      <c r="X187" s="245" t="s">
        <v>12</v>
      </c>
      <c r="Y187" s="245" t="s">
        <v>504</v>
      </c>
      <c r="Z187" s="245" t="s">
        <v>320</v>
      </c>
      <c r="AA187" s="247">
        <v>90058</v>
      </c>
      <c r="AB187" s="245" t="s">
        <v>502</v>
      </c>
      <c r="AC187" s="245" t="s">
        <v>201</v>
      </c>
      <c r="AD187" s="245" t="s">
        <v>327</v>
      </c>
      <c r="AE187" s="245" t="s">
        <v>12</v>
      </c>
    </row>
    <row r="188" spans="2:31" x14ac:dyDescent="0.35">
      <c r="B188" s="244">
        <v>101516</v>
      </c>
      <c r="C188" s="245" t="s">
        <v>2064</v>
      </c>
      <c r="D188" s="244">
        <v>2012</v>
      </c>
      <c r="E188" s="245" t="s">
        <v>12</v>
      </c>
      <c r="F188" s="240">
        <v>186351.2</v>
      </c>
      <c r="G188" s="240" t="s">
        <v>1755</v>
      </c>
      <c r="H188" s="240" t="s">
        <v>12</v>
      </c>
      <c r="I188" s="240">
        <v>186351.2</v>
      </c>
      <c r="J188" s="240">
        <v>0</v>
      </c>
      <c r="K188" s="240">
        <v>0</v>
      </c>
      <c r="L188" s="240">
        <v>0</v>
      </c>
      <c r="M188" s="240">
        <v>0</v>
      </c>
      <c r="N188" s="240" t="s">
        <v>12</v>
      </c>
      <c r="O188" s="240">
        <v>186351.2</v>
      </c>
      <c r="P188" s="240">
        <v>0</v>
      </c>
      <c r="Q188" s="240">
        <v>0</v>
      </c>
      <c r="R188" s="240">
        <v>186351</v>
      </c>
      <c r="S188" s="240">
        <v>0</v>
      </c>
      <c r="T188" s="245" t="s">
        <v>12</v>
      </c>
      <c r="U188" s="245" t="s">
        <v>316</v>
      </c>
      <c r="V188" s="245" t="s">
        <v>317</v>
      </c>
      <c r="W188" s="245" t="s">
        <v>2062</v>
      </c>
      <c r="X188" s="245" t="s">
        <v>12</v>
      </c>
      <c r="Y188" s="245" t="s">
        <v>1773</v>
      </c>
      <c r="Z188" s="245" t="s">
        <v>320</v>
      </c>
      <c r="AA188" s="247">
        <v>93210</v>
      </c>
      <c r="AB188" s="245" t="s">
        <v>352</v>
      </c>
      <c r="AC188" s="245" t="s">
        <v>353</v>
      </c>
      <c r="AD188" s="245" t="s">
        <v>458</v>
      </c>
      <c r="AE188" s="245" t="s">
        <v>12</v>
      </c>
    </row>
    <row r="189" spans="2:31" x14ac:dyDescent="0.35">
      <c r="B189" s="244">
        <v>101250</v>
      </c>
      <c r="C189" s="245" t="s">
        <v>769</v>
      </c>
      <c r="D189" s="244">
        <v>2012</v>
      </c>
      <c r="E189" s="245" t="s">
        <v>12</v>
      </c>
      <c r="F189" s="240">
        <v>96504.508910000004</v>
      </c>
      <c r="G189" s="240" t="s">
        <v>1755</v>
      </c>
      <c r="H189" s="240" t="s">
        <v>12</v>
      </c>
      <c r="I189" s="240">
        <v>1224.50891</v>
      </c>
      <c r="J189" s="240">
        <v>95280</v>
      </c>
      <c r="K189" s="240">
        <v>0</v>
      </c>
      <c r="L189" s="240">
        <v>0</v>
      </c>
      <c r="M189" s="240">
        <v>0</v>
      </c>
      <c r="N189" s="240" t="s">
        <v>12</v>
      </c>
      <c r="O189" s="240">
        <v>0</v>
      </c>
      <c r="P189" s="240">
        <v>0</v>
      </c>
      <c r="Q189" s="240">
        <v>0</v>
      </c>
      <c r="R189" s="240">
        <v>0</v>
      </c>
      <c r="S189" s="240">
        <v>96504.508910000004</v>
      </c>
      <c r="T189" s="245" t="s">
        <v>12</v>
      </c>
      <c r="U189" s="245" t="s">
        <v>316</v>
      </c>
      <c r="V189" s="245" t="s">
        <v>317</v>
      </c>
      <c r="W189" s="245" t="s">
        <v>381</v>
      </c>
      <c r="X189" s="245" t="s">
        <v>12</v>
      </c>
      <c r="Y189" s="245" t="s">
        <v>770</v>
      </c>
      <c r="Z189" s="245" t="s">
        <v>320</v>
      </c>
      <c r="AA189" s="247">
        <v>96020</v>
      </c>
      <c r="AB189" s="245" t="s">
        <v>771</v>
      </c>
      <c r="AC189" s="245" t="s">
        <v>201</v>
      </c>
      <c r="AD189" s="245" t="s">
        <v>327</v>
      </c>
      <c r="AE189" s="245" t="s">
        <v>12</v>
      </c>
    </row>
    <row r="190" spans="2:31" x14ac:dyDescent="0.35">
      <c r="B190" s="244">
        <v>104570</v>
      </c>
      <c r="C190" s="245" t="s">
        <v>772</v>
      </c>
      <c r="D190" s="244">
        <v>2012</v>
      </c>
      <c r="E190" s="245" t="s">
        <v>12</v>
      </c>
      <c r="F190" s="240">
        <v>143793.696239999</v>
      </c>
      <c r="G190" s="240" t="s">
        <v>1865</v>
      </c>
      <c r="H190" s="240" t="s">
        <v>12</v>
      </c>
      <c r="I190" s="240">
        <v>0</v>
      </c>
      <c r="J190" s="240">
        <v>0</v>
      </c>
      <c r="K190" s="240">
        <v>0</v>
      </c>
      <c r="L190" s="240">
        <v>0</v>
      </c>
      <c r="M190" s="240">
        <v>143793.696239999</v>
      </c>
      <c r="N190" s="240" t="s">
        <v>12</v>
      </c>
      <c r="O190" s="240">
        <v>0</v>
      </c>
      <c r="P190" s="240">
        <v>0</v>
      </c>
      <c r="Q190" s="240">
        <v>143793.696239999</v>
      </c>
      <c r="R190" s="240">
        <v>143793.696239999</v>
      </c>
      <c r="S190" s="240">
        <v>0</v>
      </c>
      <c r="T190" s="245" t="s">
        <v>12</v>
      </c>
      <c r="U190" s="245" t="s">
        <v>2063</v>
      </c>
      <c r="V190" s="245" t="s">
        <v>317</v>
      </c>
      <c r="W190" s="245" t="s">
        <v>12</v>
      </c>
      <c r="X190" s="245" t="s">
        <v>12</v>
      </c>
      <c r="Y190" s="245" t="s">
        <v>12</v>
      </c>
      <c r="Z190" s="245" t="s">
        <v>12</v>
      </c>
      <c r="AA190" s="247"/>
      <c r="AB190" s="245" t="s">
        <v>560</v>
      </c>
      <c r="AC190" s="245" t="s">
        <v>322</v>
      </c>
      <c r="AD190" s="245" t="s">
        <v>323</v>
      </c>
      <c r="AE190" s="245" t="s">
        <v>12</v>
      </c>
    </row>
    <row r="191" spans="2:31" x14ac:dyDescent="0.35">
      <c r="B191" s="244">
        <v>3011</v>
      </c>
      <c r="C191" s="245" t="s">
        <v>1973</v>
      </c>
      <c r="D191" s="244">
        <v>2012</v>
      </c>
      <c r="E191" s="245" t="s">
        <v>12</v>
      </c>
      <c r="F191" s="240">
        <v>0</v>
      </c>
      <c r="G191" s="240" t="s">
        <v>1755</v>
      </c>
      <c r="H191" s="240" t="s">
        <v>12</v>
      </c>
      <c r="I191" s="240">
        <v>0</v>
      </c>
      <c r="J191" s="240">
        <v>0</v>
      </c>
      <c r="K191" s="240">
        <v>0</v>
      </c>
      <c r="L191" s="240">
        <v>0</v>
      </c>
      <c r="M191" s="240">
        <v>0</v>
      </c>
      <c r="N191" s="240" t="s">
        <v>12</v>
      </c>
      <c r="O191" s="240">
        <v>0</v>
      </c>
      <c r="P191" s="240">
        <v>0</v>
      </c>
      <c r="Q191" s="240">
        <v>0</v>
      </c>
      <c r="R191" s="240">
        <v>0</v>
      </c>
      <c r="S191" s="240">
        <v>0</v>
      </c>
      <c r="T191" s="245" t="s">
        <v>12</v>
      </c>
      <c r="U191" s="245" t="s">
        <v>317</v>
      </c>
      <c r="V191" s="245" t="s">
        <v>317</v>
      </c>
      <c r="W191" s="245" t="s">
        <v>12</v>
      </c>
      <c r="X191" s="245" t="s">
        <v>12</v>
      </c>
      <c r="Y191" s="245" t="s">
        <v>1974</v>
      </c>
      <c r="Z191" s="245" t="s">
        <v>320</v>
      </c>
      <c r="AA191" s="247">
        <v>90808</v>
      </c>
      <c r="AB191" s="245" t="s">
        <v>321</v>
      </c>
      <c r="AC191" s="245" t="s">
        <v>322</v>
      </c>
      <c r="AD191" s="245" t="s">
        <v>323</v>
      </c>
      <c r="AE191" s="245" t="s">
        <v>12</v>
      </c>
    </row>
    <row r="192" spans="2:31" x14ac:dyDescent="0.35">
      <c r="B192" s="244">
        <v>101503</v>
      </c>
      <c r="C192" s="245" t="s">
        <v>776</v>
      </c>
      <c r="D192" s="244">
        <v>2012</v>
      </c>
      <c r="E192" s="245" t="s">
        <v>12</v>
      </c>
      <c r="F192" s="240">
        <v>64613.440000000002</v>
      </c>
      <c r="G192" s="240" t="s">
        <v>1755</v>
      </c>
      <c r="H192" s="240" t="s">
        <v>12</v>
      </c>
      <c r="I192" s="240">
        <v>64613.440000000002</v>
      </c>
      <c r="J192" s="240">
        <v>0</v>
      </c>
      <c r="K192" s="240">
        <v>0</v>
      </c>
      <c r="L192" s="240">
        <v>0</v>
      </c>
      <c r="M192" s="240">
        <v>0</v>
      </c>
      <c r="N192" s="240" t="s">
        <v>12</v>
      </c>
      <c r="O192" s="240">
        <v>64613.440000000002</v>
      </c>
      <c r="P192" s="240">
        <v>0</v>
      </c>
      <c r="Q192" s="240">
        <v>0</v>
      </c>
      <c r="R192" s="240">
        <v>64613</v>
      </c>
      <c r="S192" s="240">
        <v>0</v>
      </c>
      <c r="T192" s="245" t="s">
        <v>12</v>
      </c>
      <c r="U192" s="245" t="s">
        <v>316</v>
      </c>
      <c r="V192" s="245" t="s">
        <v>317</v>
      </c>
      <c r="W192" s="245" t="s">
        <v>2188</v>
      </c>
      <c r="X192" s="245" t="s">
        <v>12</v>
      </c>
      <c r="Y192" s="245" t="s">
        <v>778</v>
      </c>
      <c r="Z192" s="245" t="s">
        <v>320</v>
      </c>
      <c r="AA192" s="247">
        <v>95351</v>
      </c>
      <c r="AB192" s="245" t="s">
        <v>673</v>
      </c>
      <c r="AC192" s="245" t="s">
        <v>201</v>
      </c>
      <c r="AD192" s="245" t="s">
        <v>327</v>
      </c>
      <c r="AE192" s="245" t="s">
        <v>12</v>
      </c>
    </row>
    <row r="193" spans="2:31" x14ac:dyDescent="0.35">
      <c r="B193" s="244">
        <v>101729</v>
      </c>
      <c r="C193" s="245" t="s">
        <v>1843</v>
      </c>
      <c r="D193" s="244">
        <v>2012</v>
      </c>
      <c r="E193" s="245" t="s">
        <v>12</v>
      </c>
      <c r="F193" s="240">
        <v>33742.279999999897</v>
      </c>
      <c r="G193" s="240" t="s">
        <v>1755</v>
      </c>
      <c r="H193" s="240" t="s">
        <v>12</v>
      </c>
      <c r="I193" s="240">
        <v>33742.279999999897</v>
      </c>
      <c r="J193" s="240">
        <v>0</v>
      </c>
      <c r="K193" s="240">
        <v>0</v>
      </c>
      <c r="L193" s="240">
        <v>0</v>
      </c>
      <c r="M193" s="240">
        <v>0</v>
      </c>
      <c r="N193" s="240" t="s">
        <v>12</v>
      </c>
      <c r="O193" s="240">
        <v>33742.279999999897</v>
      </c>
      <c r="P193" s="240">
        <v>0</v>
      </c>
      <c r="Q193" s="240">
        <v>0</v>
      </c>
      <c r="R193" s="240">
        <v>33742</v>
      </c>
      <c r="S193" s="240">
        <v>0</v>
      </c>
      <c r="T193" s="245" t="s">
        <v>12</v>
      </c>
      <c r="U193" s="245" t="s">
        <v>316</v>
      </c>
      <c r="V193" s="245" t="s">
        <v>317</v>
      </c>
      <c r="W193" s="245" t="s">
        <v>2188</v>
      </c>
      <c r="X193" s="245" t="s">
        <v>12</v>
      </c>
      <c r="Y193" s="245" t="s">
        <v>1020</v>
      </c>
      <c r="Z193" s="245" t="s">
        <v>320</v>
      </c>
      <c r="AA193" s="247">
        <v>93627</v>
      </c>
      <c r="AB193" s="245" t="s">
        <v>673</v>
      </c>
      <c r="AC193" s="245" t="s">
        <v>201</v>
      </c>
      <c r="AD193" s="245" t="s">
        <v>327</v>
      </c>
      <c r="AE193" s="245" t="s">
        <v>12</v>
      </c>
    </row>
    <row r="194" spans="2:31" x14ac:dyDescent="0.35">
      <c r="B194" s="244">
        <v>2078</v>
      </c>
      <c r="C194" s="245" t="s">
        <v>2127</v>
      </c>
      <c r="D194" s="244">
        <v>2012</v>
      </c>
      <c r="E194" s="245" t="s">
        <v>12</v>
      </c>
      <c r="F194" s="240">
        <v>0</v>
      </c>
      <c r="G194" s="240" t="s">
        <v>1755</v>
      </c>
      <c r="H194" s="240" t="s">
        <v>12</v>
      </c>
      <c r="I194" s="240">
        <v>0</v>
      </c>
      <c r="J194" s="240">
        <v>0</v>
      </c>
      <c r="K194" s="240">
        <v>0</v>
      </c>
      <c r="L194" s="240">
        <v>0</v>
      </c>
      <c r="M194" s="240">
        <v>0</v>
      </c>
      <c r="N194" s="240" t="s">
        <v>12</v>
      </c>
      <c r="O194" s="240">
        <v>0</v>
      </c>
      <c r="P194" s="240">
        <v>0</v>
      </c>
      <c r="Q194" s="240">
        <v>0</v>
      </c>
      <c r="R194" s="240">
        <v>0</v>
      </c>
      <c r="S194" s="240">
        <v>0</v>
      </c>
      <c r="T194" s="245" t="s">
        <v>12</v>
      </c>
      <c r="U194" s="245" t="s">
        <v>316</v>
      </c>
      <c r="V194" s="245" t="s">
        <v>317</v>
      </c>
      <c r="W194" s="245" t="s">
        <v>2188</v>
      </c>
      <c r="X194" s="245" t="s">
        <v>12</v>
      </c>
      <c r="Y194" s="245" t="s">
        <v>783</v>
      </c>
      <c r="Z194" s="245" t="s">
        <v>784</v>
      </c>
      <c r="AA194" s="247">
        <v>21202</v>
      </c>
      <c r="AB194" s="245" t="s">
        <v>321</v>
      </c>
      <c r="AC194" s="245" t="s">
        <v>322</v>
      </c>
      <c r="AD194" s="245" t="s">
        <v>323</v>
      </c>
      <c r="AE194" s="245" t="s">
        <v>12</v>
      </c>
    </row>
    <row r="195" spans="2:31" x14ac:dyDescent="0.35">
      <c r="B195" s="244">
        <v>3012</v>
      </c>
      <c r="C195" s="245" t="s">
        <v>782</v>
      </c>
      <c r="D195" s="244">
        <v>2012</v>
      </c>
      <c r="E195" s="245" t="s">
        <v>12</v>
      </c>
      <c r="F195" s="240">
        <v>0</v>
      </c>
      <c r="G195" s="240" t="s">
        <v>1755</v>
      </c>
      <c r="H195" s="240" t="s">
        <v>12</v>
      </c>
      <c r="I195" s="240">
        <v>0</v>
      </c>
      <c r="J195" s="240">
        <v>0</v>
      </c>
      <c r="K195" s="240">
        <v>0</v>
      </c>
      <c r="L195" s="240">
        <v>0</v>
      </c>
      <c r="M195" s="240">
        <v>0</v>
      </c>
      <c r="N195" s="240" t="s">
        <v>12</v>
      </c>
      <c r="O195" s="240">
        <v>0</v>
      </c>
      <c r="P195" s="240">
        <v>0</v>
      </c>
      <c r="Q195" s="240">
        <v>0</v>
      </c>
      <c r="R195" s="240">
        <v>0</v>
      </c>
      <c r="S195" s="240">
        <v>0</v>
      </c>
      <c r="T195" s="245" t="s">
        <v>12</v>
      </c>
      <c r="U195" s="245" t="s">
        <v>316</v>
      </c>
      <c r="V195" s="245" t="s">
        <v>317</v>
      </c>
      <c r="W195" s="245" t="s">
        <v>2188</v>
      </c>
      <c r="X195" s="245" t="s">
        <v>12</v>
      </c>
      <c r="Y195" s="245" t="s">
        <v>783</v>
      </c>
      <c r="Z195" s="245" t="s">
        <v>784</v>
      </c>
      <c r="AA195" s="247">
        <v>21202</v>
      </c>
      <c r="AB195" s="245" t="s">
        <v>321</v>
      </c>
      <c r="AC195" s="245" t="s">
        <v>322</v>
      </c>
      <c r="AD195" s="245" t="s">
        <v>323</v>
      </c>
      <c r="AE195" s="245" t="s">
        <v>12</v>
      </c>
    </row>
    <row r="196" spans="2:31" x14ac:dyDescent="0.35">
      <c r="B196" s="244">
        <v>100333</v>
      </c>
      <c r="C196" s="245" t="s">
        <v>1975</v>
      </c>
      <c r="D196" s="244">
        <v>2012</v>
      </c>
      <c r="E196" s="245" t="s">
        <v>12</v>
      </c>
      <c r="F196" s="240">
        <v>287848.679999999</v>
      </c>
      <c r="G196" s="240" t="s">
        <v>1755</v>
      </c>
      <c r="H196" s="240" t="s">
        <v>12</v>
      </c>
      <c r="I196" s="240">
        <v>287848.679999999</v>
      </c>
      <c r="J196" s="240">
        <v>0</v>
      </c>
      <c r="K196" s="240">
        <v>0</v>
      </c>
      <c r="L196" s="240">
        <v>0</v>
      </c>
      <c r="M196" s="240">
        <v>0</v>
      </c>
      <c r="N196" s="240" t="s">
        <v>12</v>
      </c>
      <c r="O196" s="240">
        <v>287848.679999999</v>
      </c>
      <c r="P196" s="240">
        <v>0</v>
      </c>
      <c r="Q196" s="240">
        <v>0</v>
      </c>
      <c r="R196" s="240">
        <v>287849</v>
      </c>
      <c r="S196" s="240">
        <v>0</v>
      </c>
      <c r="T196" s="245" t="s">
        <v>12</v>
      </c>
      <c r="U196" s="245" t="s">
        <v>316</v>
      </c>
      <c r="V196" s="245" t="s">
        <v>317</v>
      </c>
      <c r="W196" s="245" t="s">
        <v>350</v>
      </c>
      <c r="X196" s="245" t="s">
        <v>12</v>
      </c>
      <c r="Y196" s="245" t="s">
        <v>1976</v>
      </c>
      <c r="Z196" s="245" t="s">
        <v>320</v>
      </c>
      <c r="AA196" s="247">
        <v>92327</v>
      </c>
      <c r="AB196" s="245" t="s">
        <v>352</v>
      </c>
      <c r="AC196" s="245" t="s">
        <v>204</v>
      </c>
      <c r="AD196" s="245" t="s">
        <v>354</v>
      </c>
      <c r="AE196" s="245" t="s">
        <v>12</v>
      </c>
    </row>
    <row r="197" spans="2:31" x14ac:dyDescent="0.35">
      <c r="B197" s="244">
        <v>100150</v>
      </c>
      <c r="C197" s="245" t="s">
        <v>1774</v>
      </c>
      <c r="D197" s="244">
        <v>2012</v>
      </c>
      <c r="E197" s="245" t="s">
        <v>12</v>
      </c>
      <c r="F197" s="240">
        <v>70129.639999999898</v>
      </c>
      <c r="G197" s="240" t="s">
        <v>1755</v>
      </c>
      <c r="H197" s="240" t="s">
        <v>12</v>
      </c>
      <c r="I197" s="240">
        <v>70129.639999999898</v>
      </c>
      <c r="J197" s="240">
        <v>0</v>
      </c>
      <c r="K197" s="240">
        <v>0</v>
      </c>
      <c r="L197" s="240">
        <v>0</v>
      </c>
      <c r="M197" s="240">
        <v>0</v>
      </c>
      <c r="N197" s="240" t="s">
        <v>12</v>
      </c>
      <c r="O197" s="240">
        <v>70129.639999999898</v>
      </c>
      <c r="P197" s="240">
        <v>0</v>
      </c>
      <c r="Q197" s="240">
        <v>0</v>
      </c>
      <c r="R197" s="240">
        <v>70130</v>
      </c>
      <c r="S197" s="240">
        <v>0</v>
      </c>
      <c r="T197" s="245" t="s">
        <v>12</v>
      </c>
      <c r="U197" s="245" t="s">
        <v>316</v>
      </c>
      <c r="V197" s="245" t="s">
        <v>317</v>
      </c>
      <c r="W197" s="245" t="s">
        <v>467</v>
      </c>
      <c r="X197" s="245" t="s">
        <v>12</v>
      </c>
      <c r="Y197" s="245" t="s">
        <v>325</v>
      </c>
      <c r="Z197" s="245" t="s">
        <v>320</v>
      </c>
      <c r="AA197" s="247">
        <v>91720</v>
      </c>
      <c r="AB197" s="245" t="s">
        <v>352</v>
      </c>
      <c r="AC197" s="245" t="s">
        <v>201</v>
      </c>
      <c r="AD197" s="245" t="s">
        <v>458</v>
      </c>
      <c r="AE197" s="245" t="s">
        <v>12</v>
      </c>
    </row>
    <row r="198" spans="2:31" x14ac:dyDescent="0.35">
      <c r="B198" s="244">
        <v>100690</v>
      </c>
      <c r="C198" s="245" t="s">
        <v>786</v>
      </c>
      <c r="D198" s="244">
        <v>2012</v>
      </c>
      <c r="E198" s="245" t="s">
        <v>12</v>
      </c>
      <c r="F198" s="240">
        <v>178107.29</v>
      </c>
      <c r="G198" s="240" t="s">
        <v>1755</v>
      </c>
      <c r="H198" s="240" t="s">
        <v>12</v>
      </c>
      <c r="I198" s="240">
        <v>178107.29</v>
      </c>
      <c r="J198" s="240">
        <v>0</v>
      </c>
      <c r="K198" s="240">
        <v>0</v>
      </c>
      <c r="L198" s="240">
        <v>0</v>
      </c>
      <c r="M198" s="240">
        <v>0</v>
      </c>
      <c r="N198" s="240" t="s">
        <v>12</v>
      </c>
      <c r="O198" s="240">
        <v>0.39999999999417901</v>
      </c>
      <c r="P198" s="240">
        <v>0</v>
      </c>
      <c r="Q198" s="240">
        <v>0</v>
      </c>
      <c r="R198" s="240">
        <v>0</v>
      </c>
      <c r="S198" s="240">
        <v>178107.29</v>
      </c>
      <c r="T198" s="245" t="s">
        <v>12</v>
      </c>
      <c r="U198" s="245" t="s">
        <v>316</v>
      </c>
      <c r="V198" s="245" t="s">
        <v>317</v>
      </c>
      <c r="W198" s="245" t="s">
        <v>467</v>
      </c>
      <c r="X198" s="245" t="s">
        <v>12</v>
      </c>
      <c r="Y198" s="245" t="s">
        <v>787</v>
      </c>
      <c r="Z198" s="245" t="s">
        <v>320</v>
      </c>
      <c r="AA198" s="247">
        <v>93542</v>
      </c>
      <c r="AB198" s="245" t="s">
        <v>411</v>
      </c>
      <c r="AC198" s="245" t="s">
        <v>201</v>
      </c>
      <c r="AD198" s="245" t="s">
        <v>354</v>
      </c>
      <c r="AE198" s="245" t="s">
        <v>12</v>
      </c>
    </row>
    <row r="199" spans="2:31" x14ac:dyDescent="0.35">
      <c r="B199" s="244">
        <v>101670</v>
      </c>
      <c r="C199" s="245" t="s">
        <v>788</v>
      </c>
      <c r="D199" s="244">
        <v>2012</v>
      </c>
      <c r="E199" s="245" t="s">
        <v>12</v>
      </c>
      <c r="F199" s="240">
        <v>74518</v>
      </c>
      <c r="G199" s="240" t="s">
        <v>1755</v>
      </c>
      <c r="H199" s="240" t="s">
        <v>12</v>
      </c>
      <c r="I199" s="240">
        <v>74518</v>
      </c>
      <c r="J199" s="240">
        <v>0</v>
      </c>
      <c r="K199" s="240">
        <v>0</v>
      </c>
      <c r="L199" s="240">
        <v>0</v>
      </c>
      <c r="M199" s="240">
        <v>0</v>
      </c>
      <c r="N199" s="240" t="s">
        <v>12</v>
      </c>
      <c r="O199" s="240">
        <v>0</v>
      </c>
      <c r="P199" s="240">
        <v>0</v>
      </c>
      <c r="Q199" s="240">
        <v>0</v>
      </c>
      <c r="R199" s="240">
        <v>0</v>
      </c>
      <c r="S199" s="240">
        <v>74518</v>
      </c>
      <c r="T199" s="245" t="s">
        <v>12</v>
      </c>
      <c r="U199" s="245" t="s">
        <v>316</v>
      </c>
      <c r="V199" s="245" t="s">
        <v>317</v>
      </c>
      <c r="W199" s="245" t="s">
        <v>467</v>
      </c>
      <c r="X199" s="245" t="s">
        <v>12</v>
      </c>
      <c r="Y199" s="245" t="s">
        <v>787</v>
      </c>
      <c r="Z199" s="245" t="s">
        <v>320</v>
      </c>
      <c r="AA199" s="247">
        <v>93542</v>
      </c>
      <c r="AB199" s="245" t="s">
        <v>411</v>
      </c>
      <c r="AC199" s="245" t="s">
        <v>201</v>
      </c>
      <c r="AD199" s="245" t="s">
        <v>354</v>
      </c>
      <c r="AE199" s="245" t="s">
        <v>12</v>
      </c>
    </row>
    <row r="200" spans="2:31" x14ac:dyDescent="0.35">
      <c r="B200" s="244">
        <v>101669</v>
      </c>
      <c r="C200" s="245" t="s">
        <v>789</v>
      </c>
      <c r="D200" s="244">
        <v>2012</v>
      </c>
      <c r="E200" s="245" t="s">
        <v>12</v>
      </c>
      <c r="F200" s="240">
        <v>162307</v>
      </c>
      <c r="G200" s="240" t="s">
        <v>1755</v>
      </c>
      <c r="H200" s="240" t="s">
        <v>12</v>
      </c>
      <c r="I200" s="240">
        <v>162307</v>
      </c>
      <c r="J200" s="240">
        <v>0</v>
      </c>
      <c r="K200" s="240">
        <v>0</v>
      </c>
      <c r="L200" s="240">
        <v>0</v>
      </c>
      <c r="M200" s="240">
        <v>0</v>
      </c>
      <c r="N200" s="240" t="s">
        <v>12</v>
      </c>
      <c r="O200" s="240">
        <v>0.200000000011642</v>
      </c>
      <c r="P200" s="240">
        <v>0</v>
      </c>
      <c r="Q200" s="240">
        <v>0</v>
      </c>
      <c r="R200" s="240">
        <v>0</v>
      </c>
      <c r="S200" s="240">
        <v>162307</v>
      </c>
      <c r="T200" s="245" t="s">
        <v>12</v>
      </c>
      <c r="U200" s="245" t="s">
        <v>316</v>
      </c>
      <c r="V200" s="245" t="s">
        <v>317</v>
      </c>
      <c r="W200" s="245" t="s">
        <v>467</v>
      </c>
      <c r="X200" s="245" t="s">
        <v>12</v>
      </c>
      <c r="Y200" s="245" t="s">
        <v>787</v>
      </c>
      <c r="Z200" s="245" t="s">
        <v>320</v>
      </c>
      <c r="AA200" s="247">
        <v>93555</v>
      </c>
      <c r="AB200" s="245" t="s">
        <v>411</v>
      </c>
      <c r="AC200" s="245" t="s">
        <v>201</v>
      </c>
      <c r="AD200" s="245" t="s">
        <v>354</v>
      </c>
      <c r="AE200" s="245" t="s">
        <v>12</v>
      </c>
    </row>
    <row r="201" spans="2:31" x14ac:dyDescent="0.35">
      <c r="B201" s="244">
        <v>100933</v>
      </c>
      <c r="C201" s="245" t="s">
        <v>1918</v>
      </c>
      <c r="D201" s="244">
        <v>2012</v>
      </c>
      <c r="E201" s="245" t="s">
        <v>12</v>
      </c>
      <c r="F201" s="240">
        <v>605560.04500000004</v>
      </c>
      <c r="G201" s="240" t="s">
        <v>1755</v>
      </c>
      <c r="H201" s="240" t="s">
        <v>12</v>
      </c>
      <c r="I201" s="240">
        <v>2000.0450000000001</v>
      </c>
      <c r="J201" s="240">
        <v>603560</v>
      </c>
      <c r="K201" s="240">
        <v>0</v>
      </c>
      <c r="L201" s="240">
        <v>0</v>
      </c>
      <c r="M201" s="240">
        <v>0</v>
      </c>
      <c r="N201" s="240" t="s">
        <v>12</v>
      </c>
      <c r="O201" s="240">
        <v>0</v>
      </c>
      <c r="P201" s="240">
        <v>0</v>
      </c>
      <c r="Q201" s="240">
        <v>0</v>
      </c>
      <c r="R201" s="240">
        <v>0</v>
      </c>
      <c r="S201" s="240">
        <v>605560.04500000004</v>
      </c>
      <c r="T201" s="245" t="s">
        <v>12</v>
      </c>
      <c r="U201" s="245" t="s">
        <v>316</v>
      </c>
      <c r="V201" s="245" t="s">
        <v>317</v>
      </c>
      <c r="W201" s="245" t="s">
        <v>350</v>
      </c>
      <c r="X201" s="245" t="s">
        <v>12</v>
      </c>
      <c r="Y201" s="245" t="s">
        <v>1919</v>
      </c>
      <c r="Z201" s="245" t="s">
        <v>320</v>
      </c>
      <c r="AA201" s="247">
        <v>93250</v>
      </c>
      <c r="AB201" s="245" t="s">
        <v>411</v>
      </c>
      <c r="AC201" s="245" t="s">
        <v>201</v>
      </c>
      <c r="AD201" s="245" t="s">
        <v>354</v>
      </c>
      <c r="AE201" s="245" t="s">
        <v>12</v>
      </c>
    </row>
    <row r="202" spans="2:31" x14ac:dyDescent="0.35">
      <c r="B202" s="244">
        <v>100035</v>
      </c>
      <c r="C202" s="245" t="s">
        <v>1920</v>
      </c>
      <c r="D202" s="244">
        <v>2012</v>
      </c>
      <c r="E202" s="245" t="s">
        <v>12</v>
      </c>
      <c r="F202" s="240">
        <v>232894.082241631</v>
      </c>
      <c r="G202" s="240" t="s">
        <v>1755</v>
      </c>
      <c r="H202" s="240" t="s">
        <v>12</v>
      </c>
      <c r="I202" s="240">
        <v>3214.0822416322198</v>
      </c>
      <c r="J202" s="240">
        <v>229680</v>
      </c>
      <c r="K202" s="240">
        <v>0</v>
      </c>
      <c r="L202" s="240">
        <v>0</v>
      </c>
      <c r="M202" s="240">
        <v>0</v>
      </c>
      <c r="N202" s="240" t="s">
        <v>12</v>
      </c>
      <c r="O202" s="240">
        <v>0</v>
      </c>
      <c r="P202" s="240">
        <v>0</v>
      </c>
      <c r="Q202" s="240">
        <v>0</v>
      </c>
      <c r="R202" s="240">
        <v>0</v>
      </c>
      <c r="S202" s="240">
        <v>232894.082241631</v>
      </c>
      <c r="T202" s="245" t="s">
        <v>12</v>
      </c>
      <c r="U202" s="245" t="s">
        <v>316</v>
      </c>
      <c r="V202" s="245" t="s">
        <v>317</v>
      </c>
      <c r="W202" s="245" t="s">
        <v>350</v>
      </c>
      <c r="X202" s="245" t="s">
        <v>12</v>
      </c>
      <c r="Y202" s="245" t="s">
        <v>1921</v>
      </c>
      <c r="Z202" s="245" t="s">
        <v>320</v>
      </c>
      <c r="AA202" s="247">
        <v>93640</v>
      </c>
      <c r="AB202" s="245" t="s">
        <v>411</v>
      </c>
      <c r="AC202" s="245" t="s">
        <v>201</v>
      </c>
      <c r="AD202" s="245" t="s">
        <v>354</v>
      </c>
      <c r="AE202" s="245" t="s">
        <v>12</v>
      </c>
    </row>
    <row r="203" spans="2:31" x14ac:dyDescent="0.35">
      <c r="B203" s="244">
        <v>100038</v>
      </c>
      <c r="C203" s="245" t="s">
        <v>2209</v>
      </c>
      <c r="D203" s="244">
        <v>2012</v>
      </c>
      <c r="E203" s="245" t="s">
        <v>12</v>
      </c>
      <c r="F203" s="240">
        <v>0</v>
      </c>
      <c r="G203" s="240" t="s">
        <v>1755</v>
      </c>
      <c r="H203" s="240" t="s">
        <v>12</v>
      </c>
      <c r="I203" s="240">
        <v>0</v>
      </c>
      <c r="J203" s="240">
        <v>0</v>
      </c>
      <c r="K203" s="240">
        <v>0</v>
      </c>
      <c r="L203" s="240">
        <v>0</v>
      </c>
      <c r="M203" s="240">
        <v>0</v>
      </c>
      <c r="N203" s="240" t="s">
        <v>12</v>
      </c>
      <c r="O203" s="240">
        <v>0</v>
      </c>
      <c r="P203" s="240">
        <v>0</v>
      </c>
      <c r="Q203" s="240">
        <v>0</v>
      </c>
      <c r="R203" s="240">
        <v>0</v>
      </c>
      <c r="S203" s="240">
        <v>0</v>
      </c>
      <c r="T203" s="245" t="s">
        <v>12</v>
      </c>
      <c r="U203" s="245" t="s">
        <v>317</v>
      </c>
      <c r="V203" s="245" t="s">
        <v>317</v>
      </c>
      <c r="W203" s="245" t="s">
        <v>12</v>
      </c>
      <c r="X203" s="245" t="s">
        <v>12</v>
      </c>
      <c r="Y203" s="245" t="s">
        <v>2160</v>
      </c>
      <c r="Z203" s="245" t="s">
        <v>320</v>
      </c>
      <c r="AA203" s="247">
        <v>96137</v>
      </c>
      <c r="AB203" s="245" t="s">
        <v>411</v>
      </c>
      <c r="AC203" s="245" t="s">
        <v>201</v>
      </c>
      <c r="AD203" s="245" t="s">
        <v>354</v>
      </c>
      <c r="AE203" s="245" t="s">
        <v>12</v>
      </c>
    </row>
    <row r="204" spans="2:31" x14ac:dyDescent="0.35">
      <c r="B204" s="244">
        <v>100041</v>
      </c>
      <c r="C204" s="245" t="s">
        <v>1977</v>
      </c>
      <c r="D204" s="244">
        <v>2012</v>
      </c>
      <c r="E204" s="245" t="s">
        <v>12</v>
      </c>
      <c r="F204" s="240">
        <v>206470.05113838601</v>
      </c>
      <c r="G204" s="240" t="s">
        <v>1755</v>
      </c>
      <c r="H204" s="240" t="s">
        <v>12</v>
      </c>
      <c r="I204" s="240">
        <v>1723.0511383856101</v>
      </c>
      <c r="J204" s="240">
        <v>204747</v>
      </c>
      <c r="K204" s="240">
        <v>0</v>
      </c>
      <c r="L204" s="240">
        <v>0</v>
      </c>
      <c r="M204" s="240">
        <v>0</v>
      </c>
      <c r="N204" s="240" t="s">
        <v>12</v>
      </c>
      <c r="O204" s="240">
        <v>0</v>
      </c>
      <c r="P204" s="240">
        <v>0</v>
      </c>
      <c r="Q204" s="240">
        <v>0</v>
      </c>
      <c r="R204" s="240">
        <v>0</v>
      </c>
      <c r="S204" s="240">
        <v>206470.05113838601</v>
      </c>
      <c r="T204" s="245" t="s">
        <v>12</v>
      </c>
      <c r="U204" s="245" t="s">
        <v>316</v>
      </c>
      <c r="V204" s="245" t="s">
        <v>317</v>
      </c>
      <c r="W204" s="245" t="s">
        <v>350</v>
      </c>
      <c r="X204" s="245" t="s">
        <v>12</v>
      </c>
      <c r="Y204" s="245" t="s">
        <v>1978</v>
      </c>
      <c r="Z204" s="245" t="s">
        <v>320</v>
      </c>
      <c r="AA204" s="247">
        <v>95965</v>
      </c>
      <c r="AB204" s="245" t="s">
        <v>411</v>
      </c>
      <c r="AC204" s="245" t="s">
        <v>201</v>
      </c>
      <c r="AD204" s="245" t="s">
        <v>354</v>
      </c>
      <c r="AE204" s="245" t="s">
        <v>12</v>
      </c>
    </row>
    <row r="205" spans="2:31" x14ac:dyDescent="0.35">
      <c r="B205" s="244">
        <v>101264</v>
      </c>
      <c r="C205" s="245" t="s">
        <v>790</v>
      </c>
      <c r="D205" s="244">
        <v>2012</v>
      </c>
      <c r="E205" s="245" t="s">
        <v>12</v>
      </c>
      <c r="F205" s="240">
        <v>230060.666549466</v>
      </c>
      <c r="G205" s="240" t="s">
        <v>1755</v>
      </c>
      <c r="H205" s="240" t="s">
        <v>12</v>
      </c>
      <c r="I205" s="240">
        <v>83578.666549467001</v>
      </c>
      <c r="J205" s="240">
        <v>146482</v>
      </c>
      <c r="K205" s="240">
        <v>0</v>
      </c>
      <c r="L205" s="240">
        <v>0</v>
      </c>
      <c r="M205" s="240">
        <v>0</v>
      </c>
      <c r="N205" s="240" t="s">
        <v>12</v>
      </c>
      <c r="O205" s="240">
        <v>83578.666549467001</v>
      </c>
      <c r="P205" s="240">
        <v>0</v>
      </c>
      <c r="Q205" s="240">
        <v>0</v>
      </c>
      <c r="R205" s="240">
        <v>83579</v>
      </c>
      <c r="S205" s="240">
        <v>146482</v>
      </c>
      <c r="T205" s="245" t="s">
        <v>12</v>
      </c>
      <c r="U205" s="245" t="s">
        <v>316</v>
      </c>
      <c r="V205" s="245" t="s">
        <v>317</v>
      </c>
      <c r="W205" s="245" t="s">
        <v>350</v>
      </c>
      <c r="X205" s="245" t="s">
        <v>12</v>
      </c>
      <c r="Y205" s="245" t="s">
        <v>791</v>
      </c>
      <c r="Z205" s="245" t="s">
        <v>320</v>
      </c>
      <c r="AA205" s="247">
        <v>95313</v>
      </c>
      <c r="AB205" s="245" t="s">
        <v>792</v>
      </c>
      <c r="AC205" s="245" t="s">
        <v>201</v>
      </c>
      <c r="AD205" s="245" t="s">
        <v>354</v>
      </c>
      <c r="AE205" s="245" t="s">
        <v>12</v>
      </c>
    </row>
    <row r="206" spans="2:31" x14ac:dyDescent="0.35">
      <c r="B206" s="244">
        <v>3102</v>
      </c>
      <c r="C206" s="245" t="s">
        <v>2065</v>
      </c>
      <c r="D206" s="244">
        <v>2012</v>
      </c>
      <c r="E206" s="245" t="s">
        <v>12</v>
      </c>
      <c r="F206" s="240">
        <v>2336.4691200000002</v>
      </c>
      <c r="G206" s="240" t="s">
        <v>1755</v>
      </c>
      <c r="H206" s="240" t="s">
        <v>12</v>
      </c>
      <c r="I206" s="240">
        <v>0</v>
      </c>
      <c r="J206" s="240">
        <v>0</v>
      </c>
      <c r="K206" s="240">
        <v>0</v>
      </c>
      <c r="L206" s="240">
        <v>0</v>
      </c>
      <c r="M206" s="240">
        <v>2336.4691200000002</v>
      </c>
      <c r="N206" s="240" t="s">
        <v>12</v>
      </c>
      <c r="O206" s="240">
        <v>0</v>
      </c>
      <c r="P206" s="240">
        <v>0</v>
      </c>
      <c r="Q206" s="240">
        <v>2336.4691200000002</v>
      </c>
      <c r="R206" s="240">
        <v>2336.4691200000002</v>
      </c>
      <c r="S206" s="240">
        <v>0</v>
      </c>
      <c r="T206" s="245" t="s">
        <v>12</v>
      </c>
      <c r="U206" s="245" t="s">
        <v>316</v>
      </c>
      <c r="V206" s="245" t="s">
        <v>317</v>
      </c>
      <c r="W206" s="245" t="s">
        <v>2062</v>
      </c>
      <c r="X206" s="245" t="s">
        <v>12</v>
      </c>
      <c r="Y206" s="245" t="s">
        <v>460</v>
      </c>
      <c r="Z206" s="245" t="s">
        <v>320</v>
      </c>
      <c r="AA206" s="247">
        <v>92121</v>
      </c>
      <c r="AB206" s="245" t="s">
        <v>321</v>
      </c>
      <c r="AC206" s="245" t="s">
        <v>322</v>
      </c>
      <c r="AD206" s="245" t="s">
        <v>323</v>
      </c>
      <c r="AE206" s="245" t="s">
        <v>12</v>
      </c>
    </row>
    <row r="207" spans="2:31" x14ac:dyDescent="0.35">
      <c r="B207" s="244">
        <v>101519</v>
      </c>
      <c r="C207" s="245" t="s">
        <v>793</v>
      </c>
      <c r="D207" s="244">
        <v>2012</v>
      </c>
      <c r="E207" s="245" t="s">
        <v>12</v>
      </c>
      <c r="F207" s="240">
        <v>88415.32</v>
      </c>
      <c r="G207" s="240" t="s">
        <v>1755</v>
      </c>
      <c r="H207" s="240" t="s">
        <v>12</v>
      </c>
      <c r="I207" s="240">
        <v>88415.32</v>
      </c>
      <c r="J207" s="240">
        <v>0</v>
      </c>
      <c r="K207" s="240">
        <v>0</v>
      </c>
      <c r="L207" s="240">
        <v>0</v>
      </c>
      <c r="M207" s="240">
        <v>0</v>
      </c>
      <c r="N207" s="240" t="s">
        <v>12</v>
      </c>
      <c r="O207" s="240">
        <v>88415.32</v>
      </c>
      <c r="P207" s="240">
        <v>0</v>
      </c>
      <c r="Q207" s="240">
        <v>0</v>
      </c>
      <c r="R207" s="240">
        <v>88415</v>
      </c>
      <c r="S207" s="240">
        <v>0</v>
      </c>
      <c r="T207" s="245" t="s">
        <v>12</v>
      </c>
      <c r="U207" s="245" t="s">
        <v>316</v>
      </c>
      <c r="V207" s="245" t="s">
        <v>317</v>
      </c>
      <c r="W207" s="245" t="s">
        <v>2118</v>
      </c>
      <c r="X207" s="245" t="s">
        <v>12</v>
      </c>
      <c r="Y207" s="245" t="s">
        <v>460</v>
      </c>
      <c r="Z207" s="245" t="s">
        <v>320</v>
      </c>
      <c r="AA207" s="247">
        <v>92113</v>
      </c>
      <c r="AB207" s="245" t="s">
        <v>1924</v>
      </c>
      <c r="AC207" s="245" t="s">
        <v>201</v>
      </c>
      <c r="AD207" s="245" t="s">
        <v>327</v>
      </c>
      <c r="AE207" s="245" t="s">
        <v>12</v>
      </c>
    </row>
    <row r="208" spans="2:31" x14ac:dyDescent="0.35">
      <c r="B208" s="244">
        <v>104219</v>
      </c>
      <c r="C208" s="245" t="s">
        <v>2066</v>
      </c>
      <c r="D208" s="244">
        <v>2012</v>
      </c>
      <c r="E208" s="245" t="s">
        <v>12</v>
      </c>
      <c r="F208" s="240">
        <v>66</v>
      </c>
      <c r="G208" s="240" t="s">
        <v>1755</v>
      </c>
      <c r="H208" s="240" t="s">
        <v>12</v>
      </c>
      <c r="I208" s="240">
        <v>66</v>
      </c>
      <c r="J208" s="240">
        <v>0</v>
      </c>
      <c r="K208" s="240">
        <v>0</v>
      </c>
      <c r="L208" s="240">
        <v>0</v>
      </c>
      <c r="M208" s="240">
        <v>0</v>
      </c>
      <c r="N208" s="240" t="s">
        <v>12</v>
      </c>
      <c r="O208" s="240">
        <v>0</v>
      </c>
      <c r="P208" s="240">
        <v>0</v>
      </c>
      <c r="Q208" s="240">
        <v>0</v>
      </c>
      <c r="R208" s="240">
        <v>0</v>
      </c>
      <c r="S208" s="240">
        <v>66</v>
      </c>
      <c r="T208" s="245" t="s">
        <v>12</v>
      </c>
      <c r="U208" s="245" t="s">
        <v>317</v>
      </c>
      <c r="V208" s="245" t="s">
        <v>317</v>
      </c>
      <c r="W208" s="245" t="s">
        <v>12</v>
      </c>
      <c r="X208" s="245" t="s">
        <v>12</v>
      </c>
      <c r="Y208" s="245" t="s">
        <v>1501</v>
      </c>
      <c r="Z208" s="245" t="s">
        <v>320</v>
      </c>
      <c r="AA208" s="247">
        <v>92258</v>
      </c>
      <c r="AB208" s="245" t="s">
        <v>352</v>
      </c>
      <c r="AC208" s="245" t="s">
        <v>201</v>
      </c>
      <c r="AD208" s="245" t="s">
        <v>354</v>
      </c>
      <c r="AE208" s="245" t="s">
        <v>12</v>
      </c>
    </row>
    <row r="209" spans="2:31" x14ac:dyDescent="0.35">
      <c r="B209" s="244">
        <v>104340</v>
      </c>
      <c r="C209" s="245" t="s">
        <v>1846</v>
      </c>
      <c r="D209" s="244">
        <v>2012</v>
      </c>
      <c r="E209" s="245" t="s">
        <v>12</v>
      </c>
      <c r="F209" s="240">
        <v>13568.52</v>
      </c>
      <c r="G209" s="240" t="s">
        <v>1755</v>
      </c>
      <c r="H209" s="240" t="s">
        <v>12</v>
      </c>
      <c r="I209" s="240">
        <v>13568.52</v>
      </c>
      <c r="J209" s="240">
        <v>0</v>
      </c>
      <c r="K209" s="240">
        <v>0</v>
      </c>
      <c r="L209" s="240">
        <v>0</v>
      </c>
      <c r="M209" s="240">
        <v>0</v>
      </c>
      <c r="N209" s="240" t="s">
        <v>12</v>
      </c>
      <c r="O209" s="240">
        <v>0</v>
      </c>
      <c r="P209" s="240">
        <v>0</v>
      </c>
      <c r="Q209" s="240">
        <v>0</v>
      </c>
      <c r="R209" s="240">
        <v>0</v>
      </c>
      <c r="S209" s="240">
        <v>13568.52</v>
      </c>
      <c r="T209" s="245" t="s">
        <v>12</v>
      </c>
      <c r="U209" s="245" t="s">
        <v>317</v>
      </c>
      <c r="V209" s="245" t="s">
        <v>317</v>
      </c>
      <c r="W209" s="245" t="s">
        <v>12</v>
      </c>
      <c r="X209" s="245" t="s">
        <v>12</v>
      </c>
      <c r="Y209" s="245" t="s">
        <v>410</v>
      </c>
      <c r="Z209" s="245" t="s">
        <v>320</v>
      </c>
      <c r="AA209" s="247">
        <v>94565</v>
      </c>
      <c r="AB209" s="245" t="s">
        <v>853</v>
      </c>
      <c r="AC209" s="245" t="s">
        <v>201</v>
      </c>
      <c r="AD209" s="245" t="s">
        <v>327</v>
      </c>
      <c r="AE209" s="245" t="s">
        <v>12</v>
      </c>
    </row>
    <row r="210" spans="2:31" x14ac:dyDescent="0.35">
      <c r="B210" s="244">
        <v>101263</v>
      </c>
      <c r="C210" s="245" t="s">
        <v>796</v>
      </c>
      <c r="D210" s="244">
        <v>2012</v>
      </c>
      <c r="E210" s="245" t="s">
        <v>12</v>
      </c>
      <c r="F210" s="240">
        <v>778918.83999999904</v>
      </c>
      <c r="G210" s="240" t="s">
        <v>1755</v>
      </c>
      <c r="H210" s="240" t="s">
        <v>12</v>
      </c>
      <c r="I210" s="240">
        <v>778918.83999999904</v>
      </c>
      <c r="J210" s="240">
        <v>0</v>
      </c>
      <c r="K210" s="240">
        <v>0</v>
      </c>
      <c r="L210" s="240">
        <v>0</v>
      </c>
      <c r="M210" s="240">
        <v>0</v>
      </c>
      <c r="N210" s="240" t="s">
        <v>12</v>
      </c>
      <c r="O210" s="240">
        <v>778918.83999999904</v>
      </c>
      <c r="P210" s="240">
        <v>0</v>
      </c>
      <c r="Q210" s="240">
        <v>0</v>
      </c>
      <c r="R210" s="240">
        <v>778919</v>
      </c>
      <c r="S210" s="240">
        <v>0</v>
      </c>
      <c r="T210" s="245" t="s">
        <v>12</v>
      </c>
      <c r="U210" s="245" t="s">
        <v>316</v>
      </c>
      <c r="V210" s="245" t="s">
        <v>317</v>
      </c>
      <c r="W210" s="245" t="s">
        <v>2115</v>
      </c>
      <c r="X210" s="245" t="s">
        <v>12</v>
      </c>
      <c r="Y210" s="245" t="s">
        <v>797</v>
      </c>
      <c r="Z210" s="245" t="s">
        <v>320</v>
      </c>
      <c r="AA210" s="247">
        <v>94525</v>
      </c>
      <c r="AB210" s="245" t="s">
        <v>352</v>
      </c>
      <c r="AC210" s="245" t="s">
        <v>201</v>
      </c>
      <c r="AD210" s="245" t="s">
        <v>458</v>
      </c>
      <c r="AE210" s="245" t="s">
        <v>12</v>
      </c>
    </row>
    <row r="211" spans="2:31" x14ac:dyDescent="0.35">
      <c r="B211" s="244">
        <v>104349</v>
      </c>
      <c r="C211" s="245" t="s">
        <v>799</v>
      </c>
      <c r="D211" s="244">
        <v>2012</v>
      </c>
      <c r="E211" s="245" t="s">
        <v>12</v>
      </c>
      <c r="F211" s="240">
        <v>11819.44</v>
      </c>
      <c r="G211" s="240" t="s">
        <v>1755</v>
      </c>
      <c r="H211" s="240" t="s">
        <v>12</v>
      </c>
      <c r="I211" s="240">
        <v>11819.44</v>
      </c>
      <c r="J211" s="240">
        <v>0</v>
      </c>
      <c r="K211" s="240">
        <v>0</v>
      </c>
      <c r="L211" s="240">
        <v>0</v>
      </c>
      <c r="M211" s="240">
        <v>0</v>
      </c>
      <c r="N211" s="240" t="s">
        <v>12</v>
      </c>
      <c r="O211" s="240">
        <v>0</v>
      </c>
      <c r="P211" s="240">
        <v>0</v>
      </c>
      <c r="Q211" s="240">
        <v>0</v>
      </c>
      <c r="R211" s="240">
        <v>0</v>
      </c>
      <c r="S211" s="240">
        <v>11819.44</v>
      </c>
      <c r="T211" s="245" t="s">
        <v>12</v>
      </c>
      <c r="U211" s="245" t="s">
        <v>317</v>
      </c>
      <c r="V211" s="245" t="s">
        <v>317</v>
      </c>
      <c r="W211" s="245" t="s">
        <v>12</v>
      </c>
      <c r="X211" s="245" t="s">
        <v>12</v>
      </c>
      <c r="Y211" s="245" t="s">
        <v>3</v>
      </c>
      <c r="Z211" s="245" t="s">
        <v>320</v>
      </c>
      <c r="AA211" s="247">
        <v>91746</v>
      </c>
      <c r="AB211" s="245" t="s">
        <v>800</v>
      </c>
      <c r="AC211" s="245" t="s">
        <v>201</v>
      </c>
      <c r="AD211" s="245" t="s">
        <v>327</v>
      </c>
      <c r="AE211" s="245" t="s">
        <v>12</v>
      </c>
    </row>
    <row r="212" spans="2:31" x14ac:dyDescent="0.35">
      <c r="B212" s="244">
        <v>104338</v>
      </c>
      <c r="C212" s="245" t="s">
        <v>2129</v>
      </c>
      <c r="D212" s="244">
        <v>2012</v>
      </c>
      <c r="E212" s="245" t="s">
        <v>12</v>
      </c>
      <c r="F212" s="240">
        <v>11449.44</v>
      </c>
      <c r="G212" s="240" t="s">
        <v>1755</v>
      </c>
      <c r="H212" s="240" t="s">
        <v>12</v>
      </c>
      <c r="I212" s="240">
        <v>11449.44</v>
      </c>
      <c r="J212" s="240">
        <v>0</v>
      </c>
      <c r="K212" s="240">
        <v>0</v>
      </c>
      <c r="L212" s="240">
        <v>0</v>
      </c>
      <c r="M212" s="240">
        <v>0</v>
      </c>
      <c r="N212" s="240" t="s">
        <v>12</v>
      </c>
      <c r="O212" s="240">
        <v>0</v>
      </c>
      <c r="P212" s="240">
        <v>0</v>
      </c>
      <c r="Q212" s="240">
        <v>0</v>
      </c>
      <c r="R212" s="240">
        <v>0</v>
      </c>
      <c r="S212" s="240">
        <v>11449.44</v>
      </c>
      <c r="T212" s="245" t="s">
        <v>12</v>
      </c>
      <c r="U212" s="245" t="s">
        <v>317</v>
      </c>
      <c r="V212" s="245" t="s">
        <v>317</v>
      </c>
      <c r="W212" s="245" t="s">
        <v>12</v>
      </c>
      <c r="X212" s="245" t="s">
        <v>12</v>
      </c>
      <c r="Y212" s="245" t="s">
        <v>578</v>
      </c>
      <c r="Z212" s="245" t="s">
        <v>320</v>
      </c>
      <c r="AA212" s="247">
        <v>93706</v>
      </c>
      <c r="AB212" s="245" t="s">
        <v>502</v>
      </c>
      <c r="AC212" s="245" t="s">
        <v>201</v>
      </c>
      <c r="AD212" s="245" t="s">
        <v>327</v>
      </c>
      <c r="AE212" s="245" t="s">
        <v>12</v>
      </c>
    </row>
    <row r="213" spans="2:31" x14ac:dyDescent="0.35">
      <c r="B213" s="244">
        <v>104337</v>
      </c>
      <c r="C213" s="245" t="s">
        <v>2130</v>
      </c>
      <c r="D213" s="244">
        <v>2012</v>
      </c>
      <c r="E213" s="245" t="s">
        <v>12</v>
      </c>
      <c r="F213" s="240">
        <v>16754.639999999901</v>
      </c>
      <c r="G213" s="240" t="s">
        <v>1755</v>
      </c>
      <c r="H213" s="240" t="s">
        <v>12</v>
      </c>
      <c r="I213" s="240">
        <v>16754.639999999901</v>
      </c>
      <c r="J213" s="240">
        <v>0</v>
      </c>
      <c r="K213" s="240">
        <v>0</v>
      </c>
      <c r="L213" s="240">
        <v>0</v>
      </c>
      <c r="M213" s="240">
        <v>0</v>
      </c>
      <c r="N213" s="240" t="s">
        <v>12</v>
      </c>
      <c r="O213" s="240">
        <v>0</v>
      </c>
      <c r="P213" s="240">
        <v>0</v>
      </c>
      <c r="Q213" s="240">
        <v>0</v>
      </c>
      <c r="R213" s="240">
        <v>0</v>
      </c>
      <c r="S213" s="240">
        <v>16754.639999999901</v>
      </c>
      <c r="T213" s="245" t="s">
        <v>12</v>
      </c>
      <c r="U213" s="245" t="s">
        <v>317</v>
      </c>
      <c r="V213" s="245" t="s">
        <v>317</v>
      </c>
      <c r="W213" s="245" t="s">
        <v>12</v>
      </c>
      <c r="X213" s="245" t="s">
        <v>12</v>
      </c>
      <c r="Y213" s="245" t="s">
        <v>506</v>
      </c>
      <c r="Z213" s="245" t="s">
        <v>320</v>
      </c>
      <c r="AA213" s="247">
        <v>90058</v>
      </c>
      <c r="AB213" s="245" t="s">
        <v>502</v>
      </c>
      <c r="AC213" s="245" t="s">
        <v>201</v>
      </c>
      <c r="AD213" s="245" t="s">
        <v>327</v>
      </c>
      <c r="AE213" s="245" t="s">
        <v>12</v>
      </c>
    </row>
    <row r="214" spans="2:31" x14ac:dyDescent="0.35">
      <c r="B214" s="244">
        <v>104339</v>
      </c>
      <c r="C214" s="245" t="s">
        <v>2131</v>
      </c>
      <c r="D214" s="244">
        <v>2012</v>
      </c>
      <c r="E214" s="245" t="s">
        <v>12</v>
      </c>
      <c r="F214" s="240">
        <v>17823.68</v>
      </c>
      <c r="G214" s="240" t="s">
        <v>1755</v>
      </c>
      <c r="H214" s="240" t="s">
        <v>12</v>
      </c>
      <c r="I214" s="240">
        <v>17823.68</v>
      </c>
      <c r="J214" s="240">
        <v>0</v>
      </c>
      <c r="K214" s="240">
        <v>0</v>
      </c>
      <c r="L214" s="240">
        <v>0</v>
      </c>
      <c r="M214" s="240">
        <v>0</v>
      </c>
      <c r="N214" s="240" t="s">
        <v>12</v>
      </c>
      <c r="O214" s="240">
        <v>0</v>
      </c>
      <c r="P214" s="240">
        <v>0</v>
      </c>
      <c r="Q214" s="240">
        <v>0</v>
      </c>
      <c r="R214" s="240">
        <v>0</v>
      </c>
      <c r="S214" s="240">
        <v>17823.68</v>
      </c>
      <c r="T214" s="245" t="s">
        <v>12</v>
      </c>
      <c r="U214" s="245" t="s">
        <v>317</v>
      </c>
      <c r="V214" s="245" t="s">
        <v>317</v>
      </c>
      <c r="W214" s="245" t="s">
        <v>12</v>
      </c>
      <c r="X214" s="245" t="s">
        <v>12</v>
      </c>
      <c r="Y214" s="245" t="s">
        <v>791</v>
      </c>
      <c r="Z214" s="245" t="s">
        <v>320</v>
      </c>
      <c r="AA214" s="247">
        <v>95313</v>
      </c>
      <c r="AB214" s="245" t="s">
        <v>502</v>
      </c>
      <c r="AC214" s="245" t="s">
        <v>201</v>
      </c>
      <c r="AD214" s="245" t="s">
        <v>327</v>
      </c>
      <c r="AE214" s="245" t="s">
        <v>12</v>
      </c>
    </row>
    <row r="215" spans="2:31" x14ac:dyDescent="0.35">
      <c r="B215" s="244">
        <v>101260</v>
      </c>
      <c r="C215" s="245" t="s">
        <v>807</v>
      </c>
      <c r="D215" s="244">
        <v>2012</v>
      </c>
      <c r="E215" s="245" t="s">
        <v>12</v>
      </c>
      <c r="F215" s="240">
        <v>13981.52</v>
      </c>
      <c r="G215" s="240" t="s">
        <v>1755</v>
      </c>
      <c r="H215" s="240" t="s">
        <v>12</v>
      </c>
      <c r="I215" s="240">
        <v>13981.52</v>
      </c>
      <c r="J215" s="240">
        <v>0</v>
      </c>
      <c r="K215" s="240">
        <v>0</v>
      </c>
      <c r="L215" s="240">
        <v>0</v>
      </c>
      <c r="M215" s="240">
        <v>0</v>
      </c>
      <c r="N215" s="240" t="s">
        <v>12</v>
      </c>
      <c r="O215" s="240">
        <v>0</v>
      </c>
      <c r="P215" s="240">
        <v>0</v>
      </c>
      <c r="Q215" s="240">
        <v>0</v>
      </c>
      <c r="R215" s="240">
        <v>0</v>
      </c>
      <c r="S215" s="240">
        <v>13981.52</v>
      </c>
      <c r="T215" s="245" t="s">
        <v>12</v>
      </c>
      <c r="U215" s="245" t="s">
        <v>317</v>
      </c>
      <c r="V215" s="245" t="s">
        <v>317</v>
      </c>
      <c r="W215" s="245" t="s">
        <v>12</v>
      </c>
      <c r="X215" s="245" t="s">
        <v>12</v>
      </c>
      <c r="Y215" s="245" t="s">
        <v>325</v>
      </c>
      <c r="Z215" s="245" t="s">
        <v>320</v>
      </c>
      <c r="AA215" s="247">
        <v>92880</v>
      </c>
      <c r="AB215" s="245" t="s">
        <v>808</v>
      </c>
      <c r="AC215" s="245" t="s">
        <v>201</v>
      </c>
      <c r="AD215" s="245" t="s">
        <v>327</v>
      </c>
      <c r="AE215" s="245" t="s">
        <v>12</v>
      </c>
    </row>
    <row r="216" spans="2:31" x14ac:dyDescent="0.35">
      <c r="B216" s="244">
        <v>2231</v>
      </c>
      <c r="C216" s="245" t="s">
        <v>2067</v>
      </c>
      <c r="D216" s="244">
        <v>2012</v>
      </c>
      <c r="E216" s="245" t="s">
        <v>12</v>
      </c>
      <c r="F216" s="240">
        <v>0</v>
      </c>
      <c r="G216" s="240" t="s">
        <v>1755</v>
      </c>
      <c r="H216" s="240" t="s">
        <v>12</v>
      </c>
      <c r="I216" s="240">
        <v>0</v>
      </c>
      <c r="J216" s="240">
        <v>0</v>
      </c>
      <c r="K216" s="240">
        <v>0</v>
      </c>
      <c r="L216" s="240">
        <v>0</v>
      </c>
      <c r="M216" s="240">
        <v>0</v>
      </c>
      <c r="N216" s="240" t="s">
        <v>12</v>
      </c>
      <c r="O216" s="240">
        <v>0</v>
      </c>
      <c r="P216" s="240">
        <v>0</v>
      </c>
      <c r="Q216" s="240">
        <v>0</v>
      </c>
      <c r="R216" s="240">
        <v>0</v>
      </c>
      <c r="S216" s="240">
        <v>0</v>
      </c>
      <c r="T216" s="245" t="s">
        <v>12</v>
      </c>
      <c r="U216" s="245" t="s">
        <v>316</v>
      </c>
      <c r="V216" s="245" t="s">
        <v>317</v>
      </c>
      <c r="W216" s="245" t="s">
        <v>318</v>
      </c>
      <c r="X216" s="245" t="s">
        <v>12</v>
      </c>
      <c r="Y216" s="245" t="s">
        <v>444</v>
      </c>
      <c r="Z216" s="245" t="s">
        <v>445</v>
      </c>
      <c r="AA216" s="247">
        <v>77002</v>
      </c>
      <c r="AB216" s="245" t="s">
        <v>717</v>
      </c>
      <c r="AC216" s="245" t="s">
        <v>322</v>
      </c>
      <c r="AD216" s="245" t="s">
        <v>323</v>
      </c>
      <c r="AE216" s="245" t="s">
        <v>12</v>
      </c>
    </row>
    <row r="217" spans="2:31" x14ac:dyDescent="0.35">
      <c r="B217" s="244">
        <v>101214</v>
      </c>
      <c r="C217" s="245" t="s">
        <v>809</v>
      </c>
      <c r="D217" s="244">
        <v>2012</v>
      </c>
      <c r="E217" s="245" t="s">
        <v>12</v>
      </c>
      <c r="F217" s="240">
        <v>30493.639999999901</v>
      </c>
      <c r="G217" s="240" t="s">
        <v>1755</v>
      </c>
      <c r="H217" s="240" t="s">
        <v>12</v>
      </c>
      <c r="I217" s="240">
        <v>30493.639999999901</v>
      </c>
      <c r="J217" s="240">
        <v>0</v>
      </c>
      <c r="K217" s="240">
        <v>0</v>
      </c>
      <c r="L217" s="240">
        <v>0</v>
      </c>
      <c r="M217" s="240">
        <v>0</v>
      </c>
      <c r="N217" s="240" t="s">
        <v>12</v>
      </c>
      <c r="O217" s="240">
        <v>30493.639999999901</v>
      </c>
      <c r="P217" s="240">
        <v>0</v>
      </c>
      <c r="Q217" s="240">
        <v>0</v>
      </c>
      <c r="R217" s="240">
        <v>30494</v>
      </c>
      <c r="S217" s="240">
        <v>0</v>
      </c>
      <c r="T217" s="245" t="s">
        <v>12</v>
      </c>
      <c r="U217" s="245" t="s">
        <v>316</v>
      </c>
      <c r="V217" s="245" t="s">
        <v>317</v>
      </c>
      <c r="W217" s="245" t="s">
        <v>2210</v>
      </c>
      <c r="X217" s="245" t="s">
        <v>12</v>
      </c>
      <c r="Y217" s="245" t="s">
        <v>693</v>
      </c>
      <c r="Z217" s="245" t="s">
        <v>320</v>
      </c>
      <c r="AA217" s="247">
        <v>93230</v>
      </c>
      <c r="AB217" s="245" t="s">
        <v>673</v>
      </c>
      <c r="AC217" s="245" t="s">
        <v>201</v>
      </c>
      <c r="AD217" s="245" t="s">
        <v>327</v>
      </c>
      <c r="AE217" s="245" t="s">
        <v>12</v>
      </c>
    </row>
    <row r="218" spans="2:31" x14ac:dyDescent="0.35">
      <c r="B218" s="244">
        <v>104138</v>
      </c>
      <c r="C218" s="245" t="s">
        <v>810</v>
      </c>
      <c r="D218" s="244">
        <v>2012</v>
      </c>
      <c r="E218" s="245" t="s">
        <v>12</v>
      </c>
      <c r="F218" s="240">
        <v>13043</v>
      </c>
      <c r="G218" s="240" t="s">
        <v>1755</v>
      </c>
      <c r="H218" s="240" t="s">
        <v>12</v>
      </c>
      <c r="I218" s="240">
        <v>13043</v>
      </c>
      <c r="J218" s="240">
        <v>0</v>
      </c>
      <c r="K218" s="240">
        <v>0</v>
      </c>
      <c r="L218" s="240">
        <v>0</v>
      </c>
      <c r="M218" s="240">
        <v>0</v>
      </c>
      <c r="N218" s="240" t="s">
        <v>12</v>
      </c>
      <c r="O218" s="240">
        <v>0</v>
      </c>
      <c r="P218" s="240">
        <v>0</v>
      </c>
      <c r="Q218" s="240">
        <v>0</v>
      </c>
      <c r="R218" s="240">
        <v>0</v>
      </c>
      <c r="S218" s="240">
        <v>13043</v>
      </c>
      <c r="T218" s="245" t="s">
        <v>12</v>
      </c>
      <c r="U218" s="245" t="s">
        <v>317</v>
      </c>
      <c r="V218" s="245" t="s">
        <v>317</v>
      </c>
      <c r="W218" s="245" t="s">
        <v>12</v>
      </c>
      <c r="X218" s="245" t="s">
        <v>12</v>
      </c>
      <c r="Y218" s="245" t="s">
        <v>540</v>
      </c>
      <c r="Z218" s="245" t="s">
        <v>320</v>
      </c>
      <c r="AA218" s="247">
        <v>95357</v>
      </c>
      <c r="AB218" s="245" t="s">
        <v>673</v>
      </c>
      <c r="AC218" s="245" t="s">
        <v>201</v>
      </c>
      <c r="AD218" s="245" t="s">
        <v>327</v>
      </c>
      <c r="AE218" s="245" t="s">
        <v>12</v>
      </c>
    </row>
    <row r="219" spans="2:31" x14ac:dyDescent="0.35">
      <c r="B219" s="244">
        <v>104655</v>
      </c>
      <c r="C219" s="245" t="s">
        <v>813</v>
      </c>
      <c r="D219" s="244">
        <v>2012</v>
      </c>
      <c r="E219" s="245" t="s">
        <v>12</v>
      </c>
      <c r="F219" s="240">
        <v>13001.0637616</v>
      </c>
      <c r="G219" s="240" t="s">
        <v>1755</v>
      </c>
      <c r="H219" s="240" t="s">
        <v>12</v>
      </c>
      <c r="I219" s="240">
        <v>13001.0637616</v>
      </c>
      <c r="J219" s="240">
        <v>0</v>
      </c>
      <c r="K219" s="240">
        <v>0</v>
      </c>
      <c r="L219" s="240">
        <v>0</v>
      </c>
      <c r="M219" s="240">
        <v>0</v>
      </c>
      <c r="N219" s="240" t="s">
        <v>12</v>
      </c>
      <c r="O219" s="240">
        <v>0</v>
      </c>
      <c r="P219" s="240">
        <v>0</v>
      </c>
      <c r="Q219" s="240">
        <v>0</v>
      </c>
      <c r="R219" s="240">
        <v>0</v>
      </c>
      <c r="S219" s="240">
        <v>13001.0637616</v>
      </c>
      <c r="T219" s="245" t="s">
        <v>12</v>
      </c>
      <c r="U219" s="245" t="s">
        <v>317</v>
      </c>
      <c r="V219" s="245" t="s">
        <v>317</v>
      </c>
      <c r="W219" s="245" t="s">
        <v>12</v>
      </c>
      <c r="X219" s="245" t="s">
        <v>12</v>
      </c>
      <c r="Y219" s="245" t="s">
        <v>812</v>
      </c>
      <c r="Z219" s="245" t="s">
        <v>320</v>
      </c>
      <c r="AA219" s="247">
        <v>93215</v>
      </c>
      <c r="AB219" s="245" t="s">
        <v>814</v>
      </c>
      <c r="AC219" s="245" t="s">
        <v>201</v>
      </c>
      <c r="AD219" s="245" t="s">
        <v>327</v>
      </c>
      <c r="AE219" s="245" t="s">
        <v>12</v>
      </c>
    </row>
    <row r="220" spans="2:31" x14ac:dyDescent="0.35">
      <c r="B220" s="244">
        <v>101709</v>
      </c>
      <c r="C220" s="245" t="s">
        <v>815</v>
      </c>
      <c r="D220" s="244">
        <v>2012</v>
      </c>
      <c r="E220" s="245" t="s">
        <v>12</v>
      </c>
      <c r="F220" s="240">
        <v>29351.5999999999</v>
      </c>
      <c r="G220" s="240" t="s">
        <v>1755</v>
      </c>
      <c r="H220" s="240" t="s">
        <v>12</v>
      </c>
      <c r="I220" s="240">
        <v>29351.5999999999</v>
      </c>
      <c r="J220" s="240">
        <v>0</v>
      </c>
      <c r="K220" s="240">
        <v>0</v>
      </c>
      <c r="L220" s="240">
        <v>0</v>
      </c>
      <c r="M220" s="240">
        <v>0</v>
      </c>
      <c r="N220" s="240" t="s">
        <v>12</v>
      </c>
      <c r="O220" s="240">
        <v>29351.5999999999</v>
      </c>
      <c r="P220" s="240">
        <v>0</v>
      </c>
      <c r="Q220" s="240">
        <v>0</v>
      </c>
      <c r="R220" s="240">
        <v>29352</v>
      </c>
      <c r="S220" s="240">
        <v>0</v>
      </c>
      <c r="T220" s="245" t="s">
        <v>12</v>
      </c>
      <c r="U220" s="245" t="s">
        <v>316</v>
      </c>
      <c r="V220" s="245" t="s">
        <v>317</v>
      </c>
      <c r="W220" s="245" t="s">
        <v>363</v>
      </c>
      <c r="X220" s="245" t="s">
        <v>12</v>
      </c>
      <c r="Y220" s="245" t="s">
        <v>816</v>
      </c>
      <c r="Z220" s="245" t="s">
        <v>320</v>
      </c>
      <c r="AA220" s="247">
        <v>90222</v>
      </c>
      <c r="AB220" s="245" t="s">
        <v>565</v>
      </c>
      <c r="AC220" s="245" t="s">
        <v>201</v>
      </c>
      <c r="AD220" s="245" t="s">
        <v>327</v>
      </c>
      <c r="AE220" s="245" t="s">
        <v>12</v>
      </c>
    </row>
    <row r="221" spans="2:31" x14ac:dyDescent="0.35">
      <c r="B221" s="244">
        <v>100026</v>
      </c>
      <c r="C221" s="245" t="s">
        <v>817</v>
      </c>
      <c r="D221" s="244">
        <v>2012</v>
      </c>
      <c r="E221" s="245" t="s">
        <v>12</v>
      </c>
      <c r="F221" s="240">
        <v>187674.899999999</v>
      </c>
      <c r="G221" s="240" t="s">
        <v>1755</v>
      </c>
      <c r="H221" s="240" t="s">
        <v>12</v>
      </c>
      <c r="I221" s="240">
        <v>6292.8999999999896</v>
      </c>
      <c r="J221" s="240">
        <v>181382</v>
      </c>
      <c r="K221" s="240">
        <v>0</v>
      </c>
      <c r="L221" s="240">
        <v>0</v>
      </c>
      <c r="M221" s="240">
        <v>0</v>
      </c>
      <c r="N221" s="240" t="s">
        <v>12</v>
      </c>
      <c r="O221" s="240">
        <v>0</v>
      </c>
      <c r="P221" s="240">
        <v>0</v>
      </c>
      <c r="Q221" s="240">
        <v>0</v>
      </c>
      <c r="R221" s="240">
        <v>0</v>
      </c>
      <c r="S221" s="240">
        <v>187674.899999999</v>
      </c>
      <c r="T221" s="245" t="s">
        <v>12</v>
      </c>
      <c r="U221" s="245" t="s">
        <v>316</v>
      </c>
      <c r="V221" s="245" t="s">
        <v>317</v>
      </c>
      <c r="W221" s="245" t="s">
        <v>1847</v>
      </c>
      <c r="X221" s="245" t="s">
        <v>12</v>
      </c>
      <c r="Y221" s="245" t="s">
        <v>818</v>
      </c>
      <c r="Z221" s="245" t="s">
        <v>320</v>
      </c>
      <c r="AA221" s="247">
        <v>95564</v>
      </c>
      <c r="AB221" s="245" t="s">
        <v>411</v>
      </c>
      <c r="AC221" s="245" t="s">
        <v>201</v>
      </c>
      <c r="AD221" s="245" t="s">
        <v>354</v>
      </c>
      <c r="AE221" s="245" t="s">
        <v>12</v>
      </c>
    </row>
    <row r="222" spans="2:31" x14ac:dyDescent="0.35">
      <c r="B222" s="244">
        <v>104433</v>
      </c>
      <c r="C222" s="245" t="s">
        <v>1979</v>
      </c>
      <c r="D222" s="244">
        <v>2012</v>
      </c>
      <c r="E222" s="245" t="s">
        <v>12</v>
      </c>
      <c r="F222" s="240">
        <v>12080.15676</v>
      </c>
      <c r="G222" s="240" t="s">
        <v>1755</v>
      </c>
      <c r="H222" s="240" t="s">
        <v>12</v>
      </c>
      <c r="I222" s="240">
        <v>12080.15676</v>
      </c>
      <c r="J222" s="240">
        <v>0</v>
      </c>
      <c r="K222" s="240">
        <v>0</v>
      </c>
      <c r="L222" s="240">
        <v>0</v>
      </c>
      <c r="M222" s="240">
        <v>0</v>
      </c>
      <c r="N222" s="240" t="s">
        <v>12</v>
      </c>
      <c r="O222" s="240">
        <v>0</v>
      </c>
      <c r="P222" s="240">
        <v>0</v>
      </c>
      <c r="Q222" s="240">
        <v>0</v>
      </c>
      <c r="R222" s="240">
        <v>0</v>
      </c>
      <c r="S222" s="240">
        <v>12080.15676</v>
      </c>
      <c r="T222" s="245" t="s">
        <v>12</v>
      </c>
      <c r="U222" s="245" t="s">
        <v>317</v>
      </c>
      <c r="V222" s="245" t="s">
        <v>317</v>
      </c>
      <c r="W222" s="245" t="s">
        <v>12</v>
      </c>
      <c r="X222" s="245" t="s">
        <v>12</v>
      </c>
      <c r="Y222" s="245" t="s">
        <v>597</v>
      </c>
      <c r="Z222" s="245" t="s">
        <v>320</v>
      </c>
      <c r="AA222" s="247">
        <v>95330</v>
      </c>
      <c r="AB222" s="245" t="s">
        <v>820</v>
      </c>
      <c r="AC222" s="245" t="s">
        <v>201</v>
      </c>
      <c r="AD222" s="245" t="s">
        <v>327</v>
      </c>
      <c r="AE222" s="245" t="s">
        <v>12</v>
      </c>
    </row>
    <row r="223" spans="2:31" x14ac:dyDescent="0.35">
      <c r="B223" s="244">
        <v>101243</v>
      </c>
      <c r="C223" s="245" t="s">
        <v>822</v>
      </c>
      <c r="D223" s="244">
        <v>2012</v>
      </c>
      <c r="E223" s="245" t="s">
        <v>12</v>
      </c>
      <c r="F223" s="240">
        <v>31394.279999999901</v>
      </c>
      <c r="G223" s="240" t="s">
        <v>1755</v>
      </c>
      <c r="H223" s="240" t="s">
        <v>12</v>
      </c>
      <c r="I223" s="240">
        <v>31394.279999999901</v>
      </c>
      <c r="J223" s="240">
        <v>0</v>
      </c>
      <c r="K223" s="240">
        <v>0</v>
      </c>
      <c r="L223" s="240">
        <v>0</v>
      </c>
      <c r="M223" s="240">
        <v>0</v>
      </c>
      <c r="N223" s="240" t="s">
        <v>12</v>
      </c>
      <c r="O223" s="240">
        <v>31394.279999999901</v>
      </c>
      <c r="P223" s="240">
        <v>0</v>
      </c>
      <c r="Q223" s="240">
        <v>0</v>
      </c>
      <c r="R223" s="240">
        <v>31394</v>
      </c>
      <c r="S223" s="240">
        <v>0</v>
      </c>
      <c r="T223" s="245" t="s">
        <v>12</v>
      </c>
      <c r="U223" s="245" t="s">
        <v>480</v>
      </c>
      <c r="V223" s="245" t="s">
        <v>317</v>
      </c>
      <c r="W223" s="245" t="s">
        <v>318</v>
      </c>
      <c r="X223" s="245" t="s">
        <v>12</v>
      </c>
      <c r="Y223" s="245" t="s">
        <v>562</v>
      </c>
      <c r="Z223" s="245" t="s">
        <v>320</v>
      </c>
      <c r="AA223" s="247">
        <v>96013</v>
      </c>
      <c r="AB223" s="245" t="s">
        <v>823</v>
      </c>
      <c r="AC223" s="245" t="s">
        <v>201</v>
      </c>
      <c r="AD223" s="245" t="s">
        <v>327</v>
      </c>
      <c r="AE223" s="245" t="s">
        <v>12</v>
      </c>
    </row>
    <row r="224" spans="2:31" x14ac:dyDescent="0.35">
      <c r="B224" s="244">
        <v>100025</v>
      </c>
      <c r="C224" s="245" t="s">
        <v>1848</v>
      </c>
      <c r="D224" s="244">
        <v>2012</v>
      </c>
      <c r="E224" s="245" t="s">
        <v>12</v>
      </c>
      <c r="F224" s="240">
        <v>132143.54</v>
      </c>
      <c r="G224" s="240" t="s">
        <v>1755</v>
      </c>
      <c r="H224" s="240" t="s">
        <v>12</v>
      </c>
      <c r="I224" s="240">
        <v>2825.54</v>
      </c>
      <c r="J224" s="240">
        <v>129318</v>
      </c>
      <c r="K224" s="240">
        <v>0</v>
      </c>
      <c r="L224" s="240">
        <v>0</v>
      </c>
      <c r="M224" s="240">
        <v>0</v>
      </c>
      <c r="N224" s="240" t="s">
        <v>12</v>
      </c>
      <c r="O224" s="240">
        <v>0</v>
      </c>
      <c r="P224" s="240">
        <v>0</v>
      </c>
      <c r="Q224" s="240">
        <v>0</v>
      </c>
      <c r="R224" s="240">
        <v>0</v>
      </c>
      <c r="S224" s="240">
        <v>132143.54</v>
      </c>
      <c r="T224" s="245" t="s">
        <v>12</v>
      </c>
      <c r="U224" s="245" t="s">
        <v>316</v>
      </c>
      <c r="V224" s="245" t="s">
        <v>317</v>
      </c>
      <c r="W224" s="245" t="s">
        <v>2115</v>
      </c>
      <c r="X224" s="245" t="s">
        <v>12</v>
      </c>
      <c r="Y224" s="245" t="s">
        <v>1849</v>
      </c>
      <c r="Z224" s="245" t="s">
        <v>320</v>
      </c>
      <c r="AA224" s="247">
        <v>93654</v>
      </c>
      <c r="AB224" s="245" t="s">
        <v>411</v>
      </c>
      <c r="AC224" s="245" t="s">
        <v>201</v>
      </c>
      <c r="AD224" s="245" t="s">
        <v>354</v>
      </c>
      <c r="AE224" s="245" t="s">
        <v>12</v>
      </c>
    </row>
    <row r="225" spans="2:31" x14ac:dyDescent="0.35">
      <c r="B225" s="244">
        <v>2264</v>
      </c>
      <c r="C225" s="245" t="s">
        <v>824</v>
      </c>
      <c r="D225" s="244">
        <v>2012</v>
      </c>
      <c r="E225" s="245" t="s">
        <v>12</v>
      </c>
      <c r="F225" s="240">
        <v>0</v>
      </c>
      <c r="G225" s="240" t="s">
        <v>1755</v>
      </c>
      <c r="H225" s="240" t="s">
        <v>12</v>
      </c>
      <c r="I225" s="240">
        <v>0</v>
      </c>
      <c r="J225" s="240">
        <v>0</v>
      </c>
      <c r="K225" s="240">
        <v>0</v>
      </c>
      <c r="L225" s="240">
        <v>0</v>
      </c>
      <c r="M225" s="240">
        <v>0</v>
      </c>
      <c r="N225" s="240" t="s">
        <v>12</v>
      </c>
      <c r="O225" s="240">
        <v>0</v>
      </c>
      <c r="P225" s="240">
        <v>0</v>
      </c>
      <c r="Q225" s="240">
        <v>0</v>
      </c>
      <c r="R225" s="240">
        <v>0</v>
      </c>
      <c r="S225" s="240">
        <v>0</v>
      </c>
      <c r="T225" s="245" t="s">
        <v>12</v>
      </c>
      <c r="U225" s="245" t="s">
        <v>316</v>
      </c>
      <c r="V225" s="245" t="s">
        <v>317</v>
      </c>
      <c r="W225" s="245" t="s">
        <v>318</v>
      </c>
      <c r="X225" s="245" t="s">
        <v>12</v>
      </c>
      <c r="Y225" s="245" t="s">
        <v>444</v>
      </c>
      <c r="Z225" s="245" t="s">
        <v>445</v>
      </c>
      <c r="AA225" s="247">
        <v>77046</v>
      </c>
      <c r="AB225" s="245" t="s">
        <v>321</v>
      </c>
      <c r="AC225" s="245" t="s">
        <v>322</v>
      </c>
      <c r="AD225" s="245" t="s">
        <v>323</v>
      </c>
      <c r="AE225" s="245" t="s">
        <v>12</v>
      </c>
    </row>
    <row r="226" spans="2:31" x14ac:dyDescent="0.35">
      <c r="B226" s="244">
        <v>101218</v>
      </c>
      <c r="C226" s="245" t="s">
        <v>826</v>
      </c>
      <c r="D226" s="244">
        <v>2012</v>
      </c>
      <c r="E226" s="245" t="s">
        <v>12</v>
      </c>
      <c r="F226" s="240">
        <v>19948.455000000002</v>
      </c>
      <c r="G226" s="240" t="s">
        <v>1755</v>
      </c>
      <c r="H226" s="240" t="s">
        <v>12</v>
      </c>
      <c r="I226" s="240">
        <v>19948.455000000002</v>
      </c>
      <c r="J226" s="240">
        <v>0</v>
      </c>
      <c r="K226" s="240">
        <v>0</v>
      </c>
      <c r="L226" s="240">
        <v>0</v>
      </c>
      <c r="M226" s="240">
        <v>0</v>
      </c>
      <c r="N226" s="240" t="s">
        <v>12</v>
      </c>
      <c r="O226" s="240">
        <v>0</v>
      </c>
      <c r="P226" s="240">
        <v>0</v>
      </c>
      <c r="Q226" s="240">
        <v>0</v>
      </c>
      <c r="R226" s="240">
        <v>0</v>
      </c>
      <c r="S226" s="240">
        <v>19948.455000000002</v>
      </c>
      <c r="T226" s="245" t="s">
        <v>12</v>
      </c>
      <c r="U226" s="245" t="s">
        <v>317</v>
      </c>
      <c r="V226" s="245" t="s">
        <v>317</v>
      </c>
      <c r="W226" s="245" t="s">
        <v>12</v>
      </c>
      <c r="X226" s="245" t="s">
        <v>12</v>
      </c>
      <c r="Y226" s="245" t="s">
        <v>677</v>
      </c>
      <c r="Z226" s="245" t="s">
        <v>320</v>
      </c>
      <c r="AA226" s="247">
        <v>92802</v>
      </c>
      <c r="AB226" s="245" t="s">
        <v>827</v>
      </c>
      <c r="AC226" s="245" t="s">
        <v>201</v>
      </c>
      <c r="AD226" s="245" t="s">
        <v>327</v>
      </c>
      <c r="AE226" s="245" t="s">
        <v>12</v>
      </c>
    </row>
    <row r="227" spans="2:31" x14ac:dyDescent="0.35">
      <c r="B227" s="244">
        <v>100157</v>
      </c>
      <c r="C227" s="245" t="s">
        <v>828</v>
      </c>
      <c r="D227" s="244">
        <v>2012</v>
      </c>
      <c r="E227" s="245" t="s">
        <v>12</v>
      </c>
      <c r="F227" s="240">
        <v>6752.76</v>
      </c>
      <c r="G227" s="240" t="s">
        <v>1755</v>
      </c>
      <c r="H227" s="240" t="s">
        <v>12</v>
      </c>
      <c r="I227" s="240">
        <v>6752.76</v>
      </c>
      <c r="J227" s="240">
        <v>0</v>
      </c>
      <c r="K227" s="240">
        <v>0</v>
      </c>
      <c r="L227" s="240">
        <v>0</v>
      </c>
      <c r="M227" s="240">
        <v>0</v>
      </c>
      <c r="N227" s="240" t="s">
        <v>12</v>
      </c>
      <c r="O227" s="240">
        <v>6752.76</v>
      </c>
      <c r="P227" s="240">
        <v>0</v>
      </c>
      <c r="Q227" s="240">
        <v>0</v>
      </c>
      <c r="R227" s="240">
        <v>6753</v>
      </c>
      <c r="S227" s="240">
        <v>0</v>
      </c>
      <c r="T227" s="245" t="s">
        <v>12</v>
      </c>
      <c r="U227" s="245" t="s">
        <v>316</v>
      </c>
      <c r="V227" s="245" t="s">
        <v>317</v>
      </c>
      <c r="W227" s="245" t="s">
        <v>467</v>
      </c>
      <c r="X227" s="245" t="s">
        <v>12</v>
      </c>
      <c r="Y227" s="245" t="s">
        <v>346</v>
      </c>
      <c r="Z227" s="245" t="s">
        <v>320</v>
      </c>
      <c r="AA227" s="247">
        <v>93308</v>
      </c>
      <c r="AB227" s="245" t="s">
        <v>352</v>
      </c>
      <c r="AC227" s="245" t="s">
        <v>201</v>
      </c>
      <c r="AD227" s="245" t="s">
        <v>458</v>
      </c>
      <c r="AE227" s="245" t="s">
        <v>12</v>
      </c>
    </row>
    <row r="228" spans="2:31" x14ac:dyDescent="0.35">
      <c r="B228" s="244">
        <v>101733</v>
      </c>
      <c r="C228" s="245" t="s">
        <v>1775</v>
      </c>
      <c r="D228" s="244">
        <v>2012</v>
      </c>
      <c r="E228" s="245" t="s">
        <v>12</v>
      </c>
      <c r="F228" s="240">
        <v>41743.480000000003</v>
      </c>
      <c r="G228" s="240" t="s">
        <v>1755</v>
      </c>
      <c r="H228" s="240" t="s">
        <v>12</v>
      </c>
      <c r="I228" s="240">
        <v>41743.480000000003</v>
      </c>
      <c r="J228" s="240">
        <v>0</v>
      </c>
      <c r="K228" s="240">
        <v>0</v>
      </c>
      <c r="L228" s="240">
        <v>0</v>
      </c>
      <c r="M228" s="240">
        <v>0</v>
      </c>
      <c r="N228" s="240" t="s">
        <v>12</v>
      </c>
      <c r="O228" s="240">
        <v>41743.480000000003</v>
      </c>
      <c r="P228" s="240">
        <v>0</v>
      </c>
      <c r="Q228" s="240">
        <v>0</v>
      </c>
      <c r="R228" s="240">
        <v>41743</v>
      </c>
      <c r="S228" s="240">
        <v>0</v>
      </c>
      <c r="T228" s="245" t="s">
        <v>12</v>
      </c>
      <c r="U228" s="245" t="s">
        <v>316</v>
      </c>
      <c r="V228" s="245" t="s">
        <v>317</v>
      </c>
      <c r="W228" s="245" t="s">
        <v>553</v>
      </c>
      <c r="X228" s="245" t="s">
        <v>12</v>
      </c>
      <c r="Y228" s="245" t="s">
        <v>410</v>
      </c>
      <c r="Z228" s="245" t="s">
        <v>320</v>
      </c>
      <c r="AA228" s="247">
        <v>94565</v>
      </c>
      <c r="AB228" s="245" t="s">
        <v>400</v>
      </c>
      <c r="AC228" s="245" t="s">
        <v>201</v>
      </c>
      <c r="AD228" s="245" t="s">
        <v>327</v>
      </c>
      <c r="AE228" s="245" t="s">
        <v>12</v>
      </c>
    </row>
    <row r="229" spans="2:31" x14ac:dyDescent="0.35">
      <c r="B229" s="244">
        <v>104663</v>
      </c>
      <c r="C229" s="245" t="s">
        <v>829</v>
      </c>
      <c r="D229" s="244">
        <v>2012</v>
      </c>
      <c r="E229" s="245" t="s">
        <v>12</v>
      </c>
      <c r="F229" s="240">
        <v>24647.921142399999</v>
      </c>
      <c r="G229" s="240" t="s">
        <v>1755</v>
      </c>
      <c r="H229" s="240" t="s">
        <v>12</v>
      </c>
      <c r="I229" s="240">
        <v>24647.921142399999</v>
      </c>
      <c r="J229" s="240">
        <v>0</v>
      </c>
      <c r="K229" s="240">
        <v>0</v>
      </c>
      <c r="L229" s="240">
        <v>0</v>
      </c>
      <c r="M229" s="240">
        <v>0</v>
      </c>
      <c r="N229" s="240" t="s">
        <v>12</v>
      </c>
      <c r="O229" s="240">
        <v>0</v>
      </c>
      <c r="P229" s="240">
        <v>0</v>
      </c>
      <c r="Q229" s="240">
        <v>0</v>
      </c>
      <c r="R229" s="240">
        <v>0</v>
      </c>
      <c r="S229" s="240">
        <v>24647.921142399999</v>
      </c>
      <c r="T229" s="245" t="s">
        <v>12</v>
      </c>
      <c r="U229" s="245" t="s">
        <v>317</v>
      </c>
      <c r="V229" s="245" t="s">
        <v>317</v>
      </c>
      <c r="W229" s="245" t="s">
        <v>12</v>
      </c>
      <c r="X229" s="245" t="s">
        <v>12</v>
      </c>
      <c r="Y229" s="245" t="s">
        <v>830</v>
      </c>
      <c r="Z229" s="245" t="s">
        <v>320</v>
      </c>
      <c r="AA229" s="247" t="s">
        <v>831</v>
      </c>
      <c r="AB229" s="245" t="s">
        <v>684</v>
      </c>
      <c r="AC229" s="245" t="s">
        <v>201</v>
      </c>
      <c r="AD229" s="245" t="s">
        <v>327</v>
      </c>
      <c r="AE229" s="245" t="s">
        <v>12</v>
      </c>
    </row>
    <row r="230" spans="2:31" x14ac:dyDescent="0.35">
      <c r="B230" s="244">
        <v>101493</v>
      </c>
      <c r="C230" s="245" t="s">
        <v>2132</v>
      </c>
      <c r="D230" s="244">
        <v>2012</v>
      </c>
      <c r="E230" s="245" t="s">
        <v>12</v>
      </c>
      <c r="F230" s="240">
        <v>259416.41</v>
      </c>
      <c r="G230" s="240" t="s">
        <v>1755</v>
      </c>
      <c r="H230" s="240" t="s">
        <v>12</v>
      </c>
      <c r="I230" s="240">
        <v>6054.4099999999899</v>
      </c>
      <c r="J230" s="240">
        <v>253362</v>
      </c>
      <c r="K230" s="240">
        <v>0</v>
      </c>
      <c r="L230" s="240">
        <v>0</v>
      </c>
      <c r="M230" s="240">
        <v>0</v>
      </c>
      <c r="N230" s="240" t="s">
        <v>12</v>
      </c>
      <c r="O230" s="240">
        <v>0</v>
      </c>
      <c r="P230" s="240">
        <v>0</v>
      </c>
      <c r="Q230" s="240">
        <v>0</v>
      </c>
      <c r="R230" s="240">
        <v>0</v>
      </c>
      <c r="S230" s="240">
        <v>259416.41</v>
      </c>
      <c r="T230" s="245" t="s">
        <v>12</v>
      </c>
      <c r="U230" s="245" t="s">
        <v>316</v>
      </c>
      <c r="V230" s="245" t="s">
        <v>317</v>
      </c>
      <c r="W230" s="245" t="s">
        <v>430</v>
      </c>
      <c r="X230" s="245" t="s">
        <v>12</v>
      </c>
      <c r="Y230" s="245" t="s">
        <v>1189</v>
      </c>
      <c r="Z230" s="245" t="s">
        <v>320</v>
      </c>
      <c r="AA230" s="247">
        <v>95776</v>
      </c>
      <c r="AB230" s="245" t="s">
        <v>411</v>
      </c>
      <c r="AC230" s="245" t="s">
        <v>201</v>
      </c>
      <c r="AD230" s="245" t="s">
        <v>354</v>
      </c>
      <c r="AE230" s="245" t="s">
        <v>12</v>
      </c>
    </row>
    <row r="231" spans="2:31" x14ac:dyDescent="0.35">
      <c r="B231" s="244">
        <v>101341</v>
      </c>
      <c r="C231" s="245" t="s">
        <v>1980</v>
      </c>
      <c r="D231" s="244">
        <v>2012</v>
      </c>
      <c r="E231" s="245" t="s">
        <v>12</v>
      </c>
      <c r="F231" s="240">
        <v>115942</v>
      </c>
      <c r="G231" s="240" t="s">
        <v>1755</v>
      </c>
      <c r="H231" s="240" t="s">
        <v>12</v>
      </c>
      <c r="I231" s="240">
        <v>115942</v>
      </c>
      <c r="J231" s="240">
        <v>0</v>
      </c>
      <c r="K231" s="240">
        <v>0</v>
      </c>
      <c r="L231" s="240">
        <v>0</v>
      </c>
      <c r="M231" s="240">
        <v>0</v>
      </c>
      <c r="N231" s="240" t="s">
        <v>12</v>
      </c>
      <c r="O231" s="240">
        <v>115942</v>
      </c>
      <c r="P231" s="240">
        <v>0</v>
      </c>
      <c r="Q231" s="240">
        <v>0</v>
      </c>
      <c r="R231" s="240">
        <v>115942</v>
      </c>
      <c r="S231" s="240">
        <v>0</v>
      </c>
      <c r="T231" s="245" t="s">
        <v>12</v>
      </c>
      <c r="U231" s="245" t="s">
        <v>316</v>
      </c>
      <c r="V231" s="245" t="s">
        <v>317</v>
      </c>
      <c r="W231" s="245" t="s">
        <v>430</v>
      </c>
      <c r="X231" s="245" t="s">
        <v>12</v>
      </c>
      <c r="Y231" s="245" t="s">
        <v>1981</v>
      </c>
      <c r="Z231" s="245" t="s">
        <v>320</v>
      </c>
      <c r="AA231" s="247">
        <v>93442</v>
      </c>
      <c r="AB231" s="245" t="s">
        <v>352</v>
      </c>
      <c r="AC231" s="245" t="s">
        <v>204</v>
      </c>
      <c r="AD231" s="245" t="s">
        <v>354</v>
      </c>
      <c r="AE231" s="245" t="s">
        <v>12</v>
      </c>
    </row>
    <row r="232" spans="2:31" x14ac:dyDescent="0.35">
      <c r="B232" s="244">
        <v>100221</v>
      </c>
      <c r="C232" s="245" t="s">
        <v>837</v>
      </c>
      <c r="D232" s="244">
        <v>2012</v>
      </c>
      <c r="E232" s="245" t="s">
        <v>12</v>
      </c>
      <c r="F232" s="240">
        <v>2069233.56</v>
      </c>
      <c r="G232" s="240" t="s">
        <v>1755</v>
      </c>
      <c r="H232" s="240" t="s">
        <v>12</v>
      </c>
      <c r="I232" s="240">
        <v>2069233.56</v>
      </c>
      <c r="J232" s="240">
        <v>0</v>
      </c>
      <c r="K232" s="240">
        <v>0</v>
      </c>
      <c r="L232" s="240">
        <v>0</v>
      </c>
      <c r="M232" s="240">
        <v>0</v>
      </c>
      <c r="N232" s="240" t="s">
        <v>12</v>
      </c>
      <c r="O232" s="240">
        <v>2069233.56</v>
      </c>
      <c r="P232" s="240">
        <v>0</v>
      </c>
      <c r="Q232" s="240">
        <v>0</v>
      </c>
      <c r="R232" s="240">
        <v>2069234</v>
      </c>
      <c r="S232" s="240">
        <v>0</v>
      </c>
      <c r="T232" s="245" t="s">
        <v>12</v>
      </c>
      <c r="U232" s="245" t="s">
        <v>316</v>
      </c>
      <c r="V232" s="245" t="s">
        <v>317</v>
      </c>
      <c r="W232" s="245" t="s">
        <v>430</v>
      </c>
      <c r="X232" s="245" t="s">
        <v>12</v>
      </c>
      <c r="Y232" s="245" t="s">
        <v>838</v>
      </c>
      <c r="Z232" s="245" t="s">
        <v>320</v>
      </c>
      <c r="AA232" s="247">
        <v>95039</v>
      </c>
      <c r="AB232" s="245" t="s">
        <v>352</v>
      </c>
      <c r="AC232" s="245" t="s">
        <v>204</v>
      </c>
      <c r="AD232" s="245" t="s">
        <v>354</v>
      </c>
      <c r="AE232" s="245" t="s">
        <v>12</v>
      </c>
    </row>
    <row r="233" spans="2:31" x14ac:dyDescent="0.35">
      <c r="B233" s="244">
        <v>101351</v>
      </c>
      <c r="C233" s="245" t="s">
        <v>839</v>
      </c>
      <c r="D233" s="244">
        <v>2012</v>
      </c>
      <c r="E233" s="245" t="s">
        <v>12</v>
      </c>
      <c r="F233" s="240">
        <v>11928.01</v>
      </c>
      <c r="G233" s="240" t="s">
        <v>1755</v>
      </c>
      <c r="H233" s="240" t="s">
        <v>12</v>
      </c>
      <c r="I233" s="240">
        <v>11928.01</v>
      </c>
      <c r="J233" s="240">
        <v>0</v>
      </c>
      <c r="K233" s="240">
        <v>0</v>
      </c>
      <c r="L233" s="240">
        <v>0</v>
      </c>
      <c r="M233" s="240">
        <v>0</v>
      </c>
      <c r="N233" s="240" t="s">
        <v>12</v>
      </c>
      <c r="O233" s="240">
        <v>0</v>
      </c>
      <c r="P233" s="240">
        <v>0</v>
      </c>
      <c r="Q233" s="240">
        <v>0</v>
      </c>
      <c r="R233" s="240">
        <v>0</v>
      </c>
      <c r="S233" s="240">
        <v>11928.01</v>
      </c>
      <c r="T233" s="245" t="s">
        <v>12</v>
      </c>
      <c r="U233" s="245" t="s">
        <v>317</v>
      </c>
      <c r="V233" s="245" t="s">
        <v>317</v>
      </c>
      <c r="W233" s="245" t="s">
        <v>12</v>
      </c>
      <c r="X233" s="245" t="s">
        <v>12</v>
      </c>
      <c r="Y233" s="245" t="s">
        <v>333</v>
      </c>
      <c r="Z233" s="245" t="s">
        <v>320</v>
      </c>
      <c r="AA233" s="247">
        <v>94607</v>
      </c>
      <c r="AB233" s="245" t="s">
        <v>352</v>
      </c>
      <c r="AC233" s="245" t="s">
        <v>201</v>
      </c>
      <c r="AD233" s="245" t="s">
        <v>354</v>
      </c>
      <c r="AE233" s="245" t="s">
        <v>12</v>
      </c>
    </row>
    <row r="234" spans="2:31" x14ac:dyDescent="0.35">
      <c r="B234" s="244">
        <v>100958</v>
      </c>
      <c r="C234" s="245" t="s">
        <v>840</v>
      </c>
      <c r="D234" s="244">
        <v>2012</v>
      </c>
      <c r="E234" s="245" t="s">
        <v>12</v>
      </c>
      <c r="F234" s="240">
        <v>36307.639999999898</v>
      </c>
      <c r="G234" s="240" t="s">
        <v>1755</v>
      </c>
      <c r="H234" s="240" t="s">
        <v>12</v>
      </c>
      <c r="I234" s="240">
        <v>32366.639999999901</v>
      </c>
      <c r="J234" s="240">
        <v>3941</v>
      </c>
      <c r="K234" s="240">
        <v>0</v>
      </c>
      <c r="L234" s="240">
        <v>0</v>
      </c>
      <c r="M234" s="240">
        <v>0</v>
      </c>
      <c r="N234" s="240" t="s">
        <v>12</v>
      </c>
      <c r="O234" s="240">
        <v>32366.639999999901</v>
      </c>
      <c r="P234" s="240">
        <v>0</v>
      </c>
      <c r="Q234" s="240">
        <v>0</v>
      </c>
      <c r="R234" s="240">
        <v>32367</v>
      </c>
      <c r="S234" s="240">
        <v>3941</v>
      </c>
      <c r="T234" s="245" t="s">
        <v>12</v>
      </c>
      <c r="U234" s="245" t="s">
        <v>316</v>
      </c>
      <c r="V234" s="245" t="s">
        <v>317</v>
      </c>
      <c r="W234" s="245" t="s">
        <v>2118</v>
      </c>
      <c r="X234" s="245" t="s">
        <v>12</v>
      </c>
      <c r="Y234" s="245" t="s">
        <v>578</v>
      </c>
      <c r="Z234" s="245" t="s">
        <v>320</v>
      </c>
      <c r="AA234" s="247">
        <v>93727</v>
      </c>
      <c r="AB234" s="245" t="s">
        <v>841</v>
      </c>
      <c r="AC234" s="245" t="s">
        <v>201</v>
      </c>
      <c r="AD234" s="245" t="s">
        <v>327</v>
      </c>
      <c r="AE234" s="245" t="s">
        <v>12</v>
      </c>
    </row>
    <row r="235" spans="2:31" x14ac:dyDescent="0.35">
      <c r="B235" s="244">
        <v>104215</v>
      </c>
      <c r="C235" s="245" t="s">
        <v>844</v>
      </c>
      <c r="D235" s="244">
        <v>2012</v>
      </c>
      <c r="E235" s="245" t="s">
        <v>12</v>
      </c>
      <c r="F235" s="240">
        <v>15829.6</v>
      </c>
      <c r="G235" s="240" t="s">
        <v>1755</v>
      </c>
      <c r="H235" s="240" t="s">
        <v>12</v>
      </c>
      <c r="I235" s="240">
        <v>15829.6</v>
      </c>
      <c r="J235" s="240">
        <v>0</v>
      </c>
      <c r="K235" s="240">
        <v>0</v>
      </c>
      <c r="L235" s="240">
        <v>0</v>
      </c>
      <c r="M235" s="240">
        <v>0</v>
      </c>
      <c r="N235" s="240" t="s">
        <v>12</v>
      </c>
      <c r="O235" s="240">
        <v>0</v>
      </c>
      <c r="P235" s="240">
        <v>0</v>
      </c>
      <c r="Q235" s="240">
        <v>0</v>
      </c>
      <c r="R235" s="240">
        <v>0</v>
      </c>
      <c r="S235" s="240">
        <v>15829.6</v>
      </c>
      <c r="T235" s="245" t="s">
        <v>12</v>
      </c>
      <c r="U235" s="245" t="s">
        <v>317</v>
      </c>
      <c r="V235" s="245" t="s">
        <v>317</v>
      </c>
      <c r="W235" s="245" t="s">
        <v>12</v>
      </c>
      <c r="X235" s="245" t="s">
        <v>12</v>
      </c>
      <c r="Y235" s="245" t="s">
        <v>346</v>
      </c>
      <c r="Z235" s="245" t="s">
        <v>320</v>
      </c>
      <c r="AA235" s="247">
        <v>93308</v>
      </c>
      <c r="AB235" s="245" t="s">
        <v>342</v>
      </c>
      <c r="AC235" s="245" t="s">
        <v>201</v>
      </c>
      <c r="AD235" s="245" t="s">
        <v>344</v>
      </c>
      <c r="AE235" s="245" t="s">
        <v>12</v>
      </c>
    </row>
    <row r="236" spans="2:31" x14ac:dyDescent="0.35">
      <c r="B236" s="244">
        <v>101355</v>
      </c>
      <c r="C236" s="245" t="s">
        <v>845</v>
      </c>
      <c r="D236" s="244">
        <v>2012</v>
      </c>
      <c r="E236" s="245" t="s">
        <v>12</v>
      </c>
      <c r="F236" s="240">
        <v>82804.119999999893</v>
      </c>
      <c r="G236" s="240" t="s">
        <v>1755</v>
      </c>
      <c r="H236" s="240" t="s">
        <v>12</v>
      </c>
      <c r="I236" s="240">
        <v>82804.119999999893</v>
      </c>
      <c r="J236" s="240">
        <v>0</v>
      </c>
      <c r="K236" s="240">
        <v>0</v>
      </c>
      <c r="L236" s="240">
        <v>0</v>
      </c>
      <c r="M236" s="240">
        <v>0</v>
      </c>
      <c r="N236" s="240" t="s">
        <v>12</v>
      </c>
      <c r="O236" s="240">
        <v>82804.119999999893</v>
      </c>
      <c r="P236" s="240">
        <v>0</v>
      </c>
      <c r="Q236" s="240">
        <v>0</v>
      </c>
      <c r="R236" s="240">
        <v>82804</v>
      </c>
      <c r="S236" s="240">
        <v>0</v>
      </c>
      <c r="T236" s="245" t="s">
        <v>12</v>
      </c>
      <c r="U236" s="245" t="s">
        <v>316</v>
      </c>
      <c r="V236" s="245" t="s">
        <v>317</v>
      </c>
      <c r="W236" s="245" t="s">
        <v>350</v>
      </c>
      <c r="X236" s="245" t="s">
        <v>12</v>
      </c>
      <c r="Y236" s="245" t="s">
        <v>846</v>
      </c>
      <c r="Z236" s="245" t="s">
        <v>320</v>
      </c>
      <c r="AA236" s="247">
        <v>93030</v>
      </c>
      <c r="AB236" s="245" t="s">
        <v>2068</v>
      </c>
      <c r="AC236" s="245" t="s">
        <v>201</v>
      </c>
      <c r="AD236" s="245" t="s">
        <v>458</v>
      </c>
      <c r="AE236" s="245" t="s">
        <v>12</v>
      </c>
    </row>
    <row r="237" spans="2:31" x14ac:dyDescent="0.35">
      <c r="B237" s="244">
        <v>101511</v>
      </c>
      <c r="C237" s="245" t="s">
        <v>849</v>
      </c>
      <c r="D237" s="244">
        <v>2012</v>
      </c>
      <c r="E237" s="245" t="s">
        <v>12</v>
      </c>
      <c r="F237" s="240">
        <v>27307.54</v>
      </c>
      <c r="G237" s="240" t="s">
        <v>1755</v>
      </c>
      <c r="H237" s="240" t="s">
        <v>12</v>
      </c>
      <c r="I237" s="240">
        <v>1076.54</v>
      </c>
      <c r="J237" s="240">
        <v>26231</v>
      </c>
      <c r="K237" s="240">
        <v>0</v>
      </c>
      <c r="L237" s="240">
        <v>0</v>
      </c>
      <c r="M237" s="240">
        <v>0</v>
      </c>
      <c r="N237" s="240" t="s">
        <v>12</v>
      </c>
      <c r="O237" s="240">
        <v>0</v>
      </c>
      <c r="P237" s="240">
        <v>0</v>
      </c>
      <c r="Q237" s="240">
        <v>0</v>
      </c>
      <c r="R237" s="240">
        <v>0</v>
      </c>
      <c r="S237" s="240">
        <v>27307.54</v>
      </c>
      <c r="T237" s="245" t="s">
        <v>12</v>
      </c>
      <c r="U237" s="245" t="s">
        <v>316</v>
      </c>
      <c r="V237" s="245" t="s">
        <v>317</v>
      </c>
      <c r="W237" s="245" t="s">
        <v>553</v>
      </c>
      <c r="X237" s="245" t="s">
        <v>12</v>
      </c>
      <c r="Y237" s="245" t="s">
        <v>333</v>
      </c>
      <c r="Z237" s="245" t="s">
        <v>320</v>
      </c>
      <c r="AA237" s="247">
        <v>94607</v>
      </c>
      <c r="AB237" s="245" t="s">
        <v>691</v>
      </c>
      <c r="AC237" s="245" t="s">
        <v>201</v>
      </c>
      <c r="AD237" s="245" t="s">
        <v>327</v>
      </c>
      <c r="AE237" s="245" t="s">
        <v>12</v>
      </c>
    </row>
    <row r="238" spans="2:31" x14ac:dyDescent="0.35">
      <c r="B238" s="244">
        <v>3033</v>
      </c>
      <c r="C238" s="245" t="s">
        <v>850</v>
      </c>
      <c r="D238" s="244">
        <v>2012</v>
      </c>
      <c r="E238" s="245" t="s">
        <v>12</v>
      </c>
      <c r="F238" s="240">
        <v>0</v>
      </c>
      <c r="G238" s="240" t="s">
        <v>1755</v>
      </c>
      <c r="H238" s="240" t="s">
        <v>12</v>
      </c>
      <c r="I238" s="240">
        <v>0</v>
      </c>
      <c r="J238" s="240">
        <v>0</v>
      </c>
      <c r="K238" s="240">
        <v>0</v>
      </c>
      <c r="L238" s="240">
        <v>0</v>
      </c>
      <c r="M238" s="240">
        <v>0</v>
      </c>
      <c r="N238" s="240" t="s">
        <v>12</v>
      </c>
      <c r="O238" s="240">
        <v>0</v>
      </c>
      <c r="P238" s="240">
        <v>0</v>
      </c>
      <c r="Q238" s="240">
        <v>0</v>
      </c>
      <c r="R238" s="240">
        <v>0</v>
      </c>
      <c r="S238" s="240">
        <v>0</v>
      </c>
      <c r="T238" s="245" t="s">
        <v>12</v>
      </c>
      <c r="U238" s="245" t="s">
        <v>317</v>
      </c>
      <c r="V238" s="245" t="s">
        <v>317</v>
      </c>
      <c r="W238" s="245" t="s">
        <v>12</v>
      </c>
      <c r="X238" s="245" t="s">
        <v>12</v>
      </c>
      <c r="Y238" s="245" t="s">
        <v>812</v>
      </c>
      <c r="Z238" s="245" t="s">
        <v>320</v>
      </c>
      <c r="AA238" s="247">
        <v>90120</v>
      </c>
      <c r="AB238" s="245" t="s">
        <v>851</v>
      </c>
      <c r="AC238" s="245" t="s">
        <v>322</v>
      </c>
      <c r="AD238" s="245" t="s">
        <v>323</v>
      </c>
      <c r="AE238" s="245" t="s">
        <v>12</v>
      </c>
    </row>
    <row r="239" spans="2:31" x14ac:dyDescent="0.35">
      <c r="B239" s="244">
        <v>104067</v>
      </c>
      <c r="C239" s="245" t="s">
        <v>858</v>
      </c>
      <c r="D239" s="244">
        <v>2012</v>
      </c>
      <c r="E239" s="245" t="s">
        <v>12</v>
      </c>
      <c r="F239" s="240">
        <v>696591.93007417803</v>
      </c>
      <c r="G239" s="240" t="s">
        <v>1755</v>
      </c>
      <c r="H239" s="240" t="s">
        <v>12</v>
      </c>
      <c r="I239" s="240">
        <v>0</v>
      </c>
      <c r="J239" s="240">
        <v>0</v>
      </c>
      <c r="K239" s="240">
        <v>0</v>
      </c>
      <c r="L239" s="240">
        <v>0</v>
      </c>
      <c r="M239" s="240">
        <v>696591.93007417803</v>
      </c>
      <c r="N239" s="240" t="s">
        <v>12</v>
      </c>
      <c r="O239" s="240">
        <v>0</v>
      </c>
      <c r="P239" s="240">
        <v>0</v>
      </c>
      <c r="Q239" s="240">
        <v>690986.58422417694</v>
      </c>
      <c r="R239" s="240">
        <v>690986.58422417694</v>
      </c>
      <c r="S239" s="240">
        <v>5605.3458500000397</v>
      </c>
      <c r="T239" s="245" t="s">
        <v>12</v>
      </c>
      <c r="U239" s="245" t="s">
        <v>316</v>
      </c>
      <c r="V239" s="245" t="s">
        <v>317</v>
      </c>
      <c r="W239" s="245" t="s">
        <v>363</v>
      </c>
      <c r="X239" s="245" t="s">
        <v>12</v>
      </c>
      <c r="Y239" s="245" t="s">
        <v>444</v>
      </c>
      <c r="Z239" s="245" t="s">
        <v>445</v>
      </c>
      <c r="AA239" s="247">
        <v>77041</v>
      </c>
      <c r="AB239" s="245" t="s">
        <v>717</v>
      </c>
      <c r="AC239" s="245" t="s">
        <v>322</v>
      </c>
      <c r="AD239" s="245" t="s">
        <v>323</v>
      </c>
      <c r="AE239" s="245" t="s">
        <v>12</v>
      </c>
    </row>
    <row r="240" spans="2:31" x14ac:dyDescent="0.35">
      <c r="B240" s="244">
        <v>101320</v>
      </c>
      <c r="C240" s="245" t="s">
        <v>1925</v>
      </c>
      <c r="D240" s="244">
        <v>2012</v>
      </c>
      <c r="E240" s="245" t="s">
        <v>12</v>
      </c>
      <c r="F240" s="240">
        <v>11</v>
      </c>
      <c r="G240" s="240" t="s">
        <v>1755</v>
      </c>
      <c r="H240" s="240" t="s">
        <v>12</v>
      </c>
      <c r="I240" s="240">
        <v>11</v>
      </c>
      <c r="J240" s="240">
        <v>0</v>
      </c>
      <c r="K240" s="240">
        <v>0</v>
      </c>
      <c r="L240" s="240">
        <v>0</v>
      </c>
      <c r="M240" s="240">
        <v>0</v>
      </c>
      <c r="N240" s="240" t="s">
        <v>12</v>
      </c>
      <c r="O240" s="240">
        <v>11</v>
      </c>
      <c r="P240" s="240">
        <v>0</v>
      </c>
      <c r="Q240" s="240">
        <v>0</v>
      </c>
      <c r="R240" s="240">
        <v>11</v>
      </c>
      <c r="S240" s="240">
        <v>0</v>
      </c>
      <c r="T240" s="245" t="s">
        <v>12</v>
      </c>
      <c r="U240" s="245" t="s">
        <v>316</v>
      </c>
      <c r="V240" s="245" t="s">
        <v>317</v>
      </c>
      <c r="W240" s="245" t="s">
        <v>489</v>
      </c>
      <c r="X240" s="245" t="s">
        <v>12</v>
      </c>
      <c r="Y240" s="245" t="s">
        <v>351</v>
      </c>
      <c r="Z240" s="245" t="s">
        <v>320</v>
      </c>
      <c r="AA240" s="247">
        <v>90805</v>
      </c>
      <c r="AB240" s="245" t="s">
        <v>391</v>
      </c>
      <c r="AC240" s="245" t="s">
        <v>201</v>
      </c>
      <c r="AD240" s="245" t="s">
        <v>392</v>
      </c>
      <c r="AE240" s="245" t="s">
        <v>12</v>
      </c>
    </row>
    <row r="241" spans="2:31" x14ac:dyDescent="0.35">
      <c r="B241" s="244">
        <v>104204</v>
      </c>
      <c r="C241" s="245" t="s">
        <v>859</v>
      </c>
      <c r="D241" s="244">
        <v>2012</v>
      </c>
      <c r="E241" s="245" t="s">
        <v>12</v>
      </c>
      <c r="F241" s="240">
        <v>20360.91</v>
      </c>
      <c r="G241" s="240" t="s">
        <v>1755</v>
      </c>
      <c r="H241" s="240" t="s">
        <v>12</v>
      </c>
      <c r="I241" s="240">
        <v>20360.91</v>
      </c>
      <c r="J241" s="240">
        <v>0</v>
      </c>
      <c r="K241" s="240">
        <v>0</v>
      </c>
      <c r="L241" s="240">
        <v>0</v>
      </c>
      <c r="M241" s="240">
        <v>0</v>
      </c>
      <c r="N241" s="240" t="s">
        <v>12</v>
      </c>
      <c r="O241" s="240">
        <v>0</v>
      </c>
      <c r="P241" s="240">
        <v>0</v>
      </c>
      <c r="Q241" s="240">
        <v>0</v>
      </c>
      <c r="R241" s="240">
        <v>0</v>
      </c>
      <c r="S241" s="240">
        <v>20360.91</v>
      </c>
      <c r="T241" s="245" t="s">
        <v>12</v>
      </c>
      <c r="U241" s="245" t="s">
        <v>317</v>
      </c>
      <c r="V241" s="245" t="s">
        <v>317</v>
      </c>
      <c r="W241" s="245" t="s">
        <v>12</v>
      </c>
      <c r="X241" s="245" t="s">
        <v>12</v>
      </c>
      <c r="Y241" s="245" t="s">
        <v>1850</v>
      </c>
      <c r="Z241" s="245" t="s">
        <v>320</v>
      </c>
      <c r="AA241" s="247">
        <v>93524</v>
      </c>
      <c r="AB241" s="245" t="s">
        <v>861</v>
      </c>
      <c r="AC241" s="245" t="s">
        <v>201</v>
      </c>
      <c r="AD241" s="245" t="s">
        <v>327</v>
      </c>
      <c r="AE241" s="245" t="s">
        <v>12</v>
      </c>
    </row>
    <row r="242" spans="2:31" x14ac:dyDescent="0.35">
      <c r="B242" s="244">
        <v>100040</v>
      </c>
      <c r="C242" s="245" t="s">
        <v>2069</v>
      </c>
      <c r="D242" s="244">
        <v>2012</v>
      </c>
      <c r="E242" s="245" t="s">
        <v>12</v>
      </c>
      <c r="F242" s="240">
        <v>289378.04430153698</v>
      </c>
      <c r="G242" s="240" t="s">
        <v>1755</v>
      </c>
      <c r="H242" s="240" t="s">
        <v>12</v>
      </c>
      <c r="I242" s="240">
        <v>6333.0443015381898</v>
      </c>
      <c r="J242" s="240">
        <v>283045</v>
      </c>
      <c r="K242" s="240">
        <v>0</v>
      </c>
      <c r="L242" s="240">
        <v>0</v>
      </c>
      <c r="M242" s="240">
        <v>0</v>
      </c>
      <c r="N242" s="240" t="s">
        <v>12</v>
      </c>
      <c r="O242" s="240">
        <v>0</v>
      </c>
      <c r="P242" s="240">
        <v>0</v>
      </c>
      <c r="Q242" s="240">
        <v>0</v>
      </c>
      <c r="R242" s="240">
        <v>0</v>
      </c>
      <c r="S242" s="240">
        <v>289378.04430153698</v>
      </c>
      <c r="T242" s="245" t="s">
        <v>12</v>
      </c>
      <c r="U242" s="245" t="s">
        <v>316</v>
      </c>
      <c r="V242" s="245" t="s">
        <v>317</v>
      </c>
      <c r="W242" s="245" t="s">
        <v>690</v>
      </c>
      <c r="X242" s="245" t="s">
        <v>12</v>
      </c>
      <c r="Y242" s="245" t="s">
        <v>978</v>
      </c>
      <c r="Z242" s="245" t="s">
        <v>320</v>
      </c>
      <c r="AA242" s="247">
        <v>95565</v>
      </c>
      <c r="AB242" s="245" t="s">
        <v>411</v>
      </c>
      <c r="AC242" s="245" t="s">
        <v>201</v>
      </c>
      <c r="AD242" s="245" t="s">
        <v>458</v>
      </c>
      <c r="AE242" s="245" t="s">
        <v>12</v>
      </c>
    </row>
    <row r="243" spans="2:31" x14ac:dyDescent="0.35">
      <c r="B243" s="244">
        <v>104374</v>
      </c>
      <c r="C243" s="245" t="s">
        <v>862</v>
      </c>
      <c r="D243" s="244">
        <v>2012</v>
      </c>
      <c r="E243" s="245" t="s">
        <v>12</v>
      </c>
      <c r="F243" s="240">
        <v>17961.619964000001</v>
      </c>
      <c r="G243" s="240" t="s">
        <v>1755</v>
      </c>
      <c r="H243" s="240" t="s">
        <v>12</v>
      </c>
      <c r="I243" s="240">
        <v>17961.619964000001</v>
      </c>
      <c r="J243" s="240">
        <v>0</v>
      </c>
      <c r="K243" s="240">
        <v>0</v>
      </c>
      <c r="L243" s="240">
        <v>0</v>
      </c>
      <c r="M243" s="240">
        <v>0</v>
      </c>
      <c r="N243" s="240" t="s">
        <v>12</v>
      </c>
      <c r="O243" s="240">
        <v>0</v>
      </c>
      <c r="P243" s="240">
        <v>0</v>
      </c>
      <c r="Q243" s="240">
        <v>0</v>
      </c>
      <c r="R243" s="240">
        <v>0</v>
      </c>
      <c r="S243" s="240">
        <v>17961.619964000001</v>
      </c>
      <c r="T243" s="245" t="s">
        <v>12</v>
      </c>
      <c r="U243" s="245" t="s">
        <v>317</v>
      </c>
      <c r="V243" s="245" t="s">
        <v>317</v>
      </c>
      <c r="W243" s="245" t="s">
        <v>12</v>
      </c>
      <c r="X243" s="245" t="s">
        <v>12</v>
      </c>
      <c r="Y243" s="245" t="s">
        <v>863</v>
      </c>
      <c r="Z243" s="245" t="s">
        <v>320</v>
      </c>
      <c r="AA243" s="247">
        <v>92270</v>
      </c>
      <c r="AB243" s="245" t="s">
        <v>684</v>
      </c>
      <c r="AC243" s="245" t="s">
        <v>201</v>
      </c>
      <c r="AD243" s="245" t="s">
        <v>327</v>
      </c>
      <c r="AE243" s="245" t="s">
        <v>12</v>
      </c>
    </row>
    <row r="244" spans="2:31" x14ac:dyDescent="0.35">
      <c r="B244" s="244">
        <v>104079</v>
      </c>
      <c r="C244" s="245" t="s">
        <v>864</v>
      </c>
      <c r="D244" s="244">
        <v>2012</v>
      </c>
      <c r="E244" s="245" t="s">
        <v>12</v>
      </c>
      <c r="F244" s="240">
        <v>23076.36</v>
      </c>
      <c r="G244" s="240" t="s">
        <v>1755</v>
      </c>
      <c r="H244" s="240" t="s">
        <v>12</v>
      </c>
      <c r="I244" s="240">
        <v>23076.36</v>
      </c>
      <c r="J244" s="240">
        <v>0</v>
      </c>
      <c r="K244" s="240">
        <v>0</v>
      </c>
      <c r="L244" s="240">
        <v>0</v>
      </c>
      <c r="M244" s="240">
        <v>0</v>
      </c>
      <c r="N244" s="240" t="s">
        <v>12</v>
      </c>
      <c r="O244" s="240">
        <v>0</v>
      </c>
      <c r="P244" s="240">
        <v>0</v>
      </c>
      <c r="Q244" s="240">
        <v>0</v>
      </c>
      <c r="R244" s="240">
        <v>0</v>
      </c>
      <c r="S244" s="240">
        <v>23076.36</v>
      </c>
      <c r="T244" s="245" t="s">
        <v>12</v>
      </c>
      <c r="U244" s="245" t="s">
        <v>317</v>
      </c>
      <c r="V244" s="245" t="s">
        <v>317</v>
      </c>
      <c r="W244" s="245" t="s">
        <v>12</v>
      </c>
      <c r="X244" s="245" t="s">
        <v>12</v>
      </c>
      <c r="Y244" s="245" t="s">
        <v>865</v>
      </c>
      <c r="Z244" s="245" t="s">
        <v>320</v>
      </c>
      <c r="AA244" s="247">
        <v>92020</v>
      </c>
      <c r="AB244" s="245" t="s">
        <v>411</v>
      </c>
      <c r="AC244" s="245" t="s">
        <v>204</v>
      </c>
      <c r="AD244" s="245" t="s">
        <v>354</v>
      </c>
      <c r="AE244" s="245" t="s">
        <v>12</v>
      </c>
    </row>
    <row r="245" spans="2:31" x14ac:dyDescent="0.35">
      <c r="B245" s="244">
        <v>100167</v>
      </c>
      <c r="C245" s="245" t="s">
        <v>869</v>
      </c>
      <c r="D245" s="244">
        <v>2012</v>
      </c>
      <c r="E245" s="245" t="s">
        <v>12</v>
      </c>
      <c r="F245" s="240">
        <v>13853.16</v>
      </c>
      <c r="G245" s="240" t="s">
        <v>1755</v>
      </c>
      <c r="H245" s="240" t="s">
        <v>12</v>
      </c>
      <c r="I245" s="240">
        <v>4158.1599999999899</v>
      </c>
      <c r="J245" s="240">
        <v>9695</v>
      </c>
      <c r="K245" s="240">
        <v>0</v>
      </c>
      <c r="L245" s="240">
        <v>0</v>
      </c>
      <c r="M245" s="240">
        <v>0</v>
      </c>
      <c r="N245" s="240" t="s">
        <v>12</v>
      </c>
      <c r="O245" s="240">
        <v>0</v>
      </c>
      <c r="P245" s="240">
        <v>0</v>
      </c>
      <c r="Q245" s="240">
        <v>0</v>
      </c>
      <c r="R245" s="240">
        <v>0</v>
      </c>
      <c r="S245" s="240">
        <v>13853.16</v>
      </c>
      <c r="T245" s="245" t="s">
        <v>12</v>
      </c>
      <c r="U245" s="245" t="s">
        <v>317</v>
      </c>
      <c r="V245" s="245" t="s">
        <v>317</v>
      </c>
      <c r="W245" s="245" t="s">
        <v>12</v>
      </c>
      <c r="X245" s="245" t="s">
        <v>12</v>
      </c>
      <c r="Y245" s="245" t="s">
        <v>679</v>
      </c>
      <c r="Z245" s="245" t="s">
        <v>320</v>
      </c>
      <c r="AA245" s="247">
        <v>92011</v>
      </c>
      <c r="AB245" s="245" t="s">
        <v>691</v>
      </c>
      <c r="AC245" s="245" t="s">
        <v>201</v>
      </c>
      <c r="AD245" s="245" t="s">
        <v>458</v>
      </c>
      <c r="AE245" s="245" t="s">
        <v>12</v>
      </c>
    </row>
    <row r="246" spans="2:31" x14ac:dyDescent="0.35">
      <c r="B246" s="244">
        <v>101738</v>
      </c>
      <c r="C246" s="245" t="s">
        <v>872</v>
      </c>
      <c r="D246" s="244">
        <v>2012</v>
      </c>
      <c r="E246" s="245" t="s">
        <v>12</v>
      </c>
      <c r="F246" s="240">
        <v>14758.08</v>
      </c>
      <c r="G246" s="240" t="s">
        <v>1755</v>
      </c>
      <c r="H246" s="240" t="s">
        <v>12</v>
      </c>
      <c r="I246" s="240">
        <v>74.079999999999899</v>
      </c>
      <c r="J246" s="240">
        <v>14684</v>
      </c>
      <c r="K246" s="240">
        <v>0</v>
      </c>
      <c r="L246" s="240">
        <v>0</v>
      </c>
      <c r="M246" s="240">
        <v>0</v>
      </c>
      <c r="N246" s="240" t="s">
        <v>12</v>
      </c>
      <c r="O246" s="240">
        <v>0</v>
      </c>
      <c r="P246" s="240">
        <v>0</v>
      </c>
      <c r="Q246" s="240">
        <v>0</v>
      </c>
      <c r="R246" s="240">
        <v>0</v>
      </c>
      <c r="S246" s="240">
        <v>14758.08</v>
      </c>
      <c r="T246" s="245" t="s">
        <v>12</v>
      </c>
      <c r="U246" s="245" t="s">
        <v>317</v>
      </c>
      <c r="V246" s="245" t="s">
        <v>317</v>
      </c>
      <c r="W246" s="245" t="s">
        <v>12</v>
      </c>
      <c r="X246" s="245" t="s">
        <v>12</v>
      </c>
      <c r="Y246" s="245" t="s">
        <v>873</v>
      </c>
      <c r="Z246" s="245" t="s">
        <v>320</v>
      </c>
      <c r="AA246" s="247">
        <v>95648</v>
      </c>
      <c r="AB246" s="245" t="s">
        <v>411</v>
      </c>
      <c r="AC246" s="245" t="s">
        <v>201</v>
      </c>
      <c r="AD246" s="245" t="s">
        <v>354</v>
      </c>
      <c r="AE246" s="245" t="s">
        <v>12</v>
      </c>
    </row>
    <row r="247" spans="2:31" x14ac:dyDescent="0.35">
      <c r="B247" s="244">
        <v>104070</v>
      </c>
      <c r="C247" s="245" t="s">
        <v>1983</v>
      </c>
      <c r="D247" s="244">
        <v>2012</v>
      </c>
      <c r="E247" s="245" t="s">
        <v>12</v>
      </c>
      <c r="F247" s="240">
        <v>45758.449999999903</v>
      </c>
      <c r="G247" s="240" t="s">
        <v>1755</v>
      </c>
      <c r="H247" s="240" t="s">
        <v>12</v>
      </c>
      <c r="I247" s="240">
        <v>0</v>
      </c>
      <c r="J247" s="240">
        <v>0</v>
      </c>
      <c r="K247" s="240">
        <v>45758.45</v>
      </c>
      <c r="L247" s="240">
        <v>0</v>
      </c>
      <c r="M247" s="240">
        <v>0</v>
      </c>
      <c r="N247" s="240" t="s">
        <v>12</v>
      </c>
      <c r="O247" s="240">
        <v>0</v>
      </c>
      <c r="P247" s="240">
        <v>45758.449999999903</v>
      </c>
      <c r="Q247" s="240">
        <v>0</v>
      </c>
      <c r="R247" s="240">
        <v>45758</v>
      </c>
      <c r="S247" s="240">
        <v>0</v>
      </c>
      <c r="T247" s="245" t="s">
        <v>12</v>
      </c>
      <c r="U247" s="245" t="s">
        <v>316</v>
      </c>
      <c r="V247" s="245" t="s">
        <v>317</v>
      </c>
      <c r="W247" s="245" t="s">
        <v>363</v>
      </c>
      <c r="X247" s="245" t="s">
        <v>12</v>
      </c>
      <c r="Y247" s="245" t="s">
        <v>444</v>
      </c>
      <c r="Z247" s="245" t="s">
        <v>445</v>
      </c>
      <c r="AA247" s="247">
        <v>77002</v>
      </c>
      <c r="AB247" s="245" t="s">
        <v>450</v>
      </c>
      <c r="AC247" s="245" t="s">
        <v>424</v>
      </c>
      <c r="AD247" s="245" t="s">
        <v>425</v>
      </c>
      <c r="AE247" s="245" t="s">
        <v>12</v>
      </c>
    </row>
    <row r="248" spans="2:31" x14ac:dyDescent="0.35">
      <c r="B248" s="244">
        <v>104200</v>
      </c>
      <c r="C248" s="245" t="s">
        <v>2070</v>
      </c>
      <c r="D248" s="244">
        <v>2012</v>
      </c>
      <c r="E248" s="245" t="s">
        <v>12</v>
      </c>
      <c r="F248" s="240">
        <v>24484.9199999999</v>
      </c>
      <c r="G248" s="240" t="s">
        <v>1755</v>
      </c>
      <c r="H248" s="240" t="s">
        <v>12</v>
      </c>
      <c r="I248" s="240">
        <v>24484.9199999999</v>
      </c>
      <c r="J248" s="240">
        <v>0</v>
      </c>
      <c r="K248" s="240">
        <v>0</v>
      </c>
      <c r="L248" s="240">
        <v>0</v>
      </c>
      <c r="M248" s="240">
        <v>0</v>
      </c>
      <c r="N248" s="240" t="s">
        <v>12</v>
      </c>
      <c r="O248" s="240">
        <v>0</v>
      </c>
      <c r="P248" s="240">
        <v>0</v>
      </c>
      <c r="Q248" s="240">
        <v>0</v>
      </c>
      <c r="R248" s="240">
        <v>0</v>
      </c>
      <c r="S248" s="240">
        <v>24484.9199999999</v>
      </c>
      <c r="T248" s="245" t="s">
        <v>12</v>
      </c>
      <c r="U248" s="245" t="s">
        <v>317</v>
      </c>
      <c r="V248" s="245" t="s">
        <v>317</v>
      </c>
      <c r="W248" s="245" t="s">
        <v>12</v>
      </c>
      <c r="X248" s="245" t="s">
        <v>12</v>
      </c>
      <c r="Y248" s="245" t="s">
        <v>882</v>
      </c>
      <c r="Z248" s="245" t="s">
        <v>320</v>
      </c>
      <c r="AA248" s="247">
        <v>95320</v>
      </c>
      <c r="AB248" s="245" t="s">
        <v>673</v>
      </c>
      <c r="AC248" s="245" t="s">
        <v>201</v>
      </c>
      <c r="AD248" s="245" t="s">
        <v>327</v>
      </c>
      <c r="AE248" s="245" t="s">
        <v>12</v>
      </c>
    </row>
    <row r="249" spans="2:31" x14ac:dyDescent="0.35">
      <c r="B249" s="244">
        <v>104078</v>
      </c>
      <c r="C249" s="245" t="s">
        <v>883</v>
      </c>
      <c r="D249" s="244">
        <v>2012</v>
      </c>
      <c r="E249" s="245" t="s">
        <v>12</v>
      </c>
      <c r="F249" s="240">
        <v>1433.04</v>
      </c>
      <c r="G249" s="240" t="s">
        <v>1755</v>
      </c>
      <c r="H249" s="240" t="s">
        <v>12</v>
      </c>
      <c r="I249" s="240">
        <v>1433.04</v>
      </c>
      <c r="J249" s="240">
        <v>0</v>
      </c>
      <c r="K249" s="240">
        <v>0</v>
      </c>
      <c r="L249" s="240">
        <v>0</v>
      </c>
      <c r="M249" s="240">
        <v>0</v>
      </c>
      <c r="N249" s="240" t="s">
        <v>12</v>
      </c>
      <c r="O249" s="240">
        <v>0</v>
      </c>
      <c r="P249" s="240">
        <v>0</v>
      </c>
      <c r="Q249" s="240">
        <v>0</v>
      </c>
      <c r="R249" s="240">
        <v>0</v>
      </c>
      <c r="S249" s="240">
        <v>1433.04</v>
      </c>
      <c r="T249" s="245" t="s">
        <v>12</v>
      </c>
      <c r="U249" s="245" t="s">
        <v>317</v>
      </c>
      <c r="V249" s="245" t="s">
        <v>317</v>
      </c>
      <c r="W249" s="245" t="s">
        <v>12</v>
      </c>
      <c r="X249" s="245" t="s">
        <v>12</v>
      </c>
      <c r="Y249" s="245" t="s">
        <v>631</v>
      </c>
      <c r="Z249" s="245" t="s">
        <v>320</v>
      </c>
      <c r="AA249" s="247">
        <v>92029</v>
      </c>
      <c r="AB249" s="245" t="s">
        <v>411</v>
      </c>
      <c r="AC249" s="245" t="s">
        <v>204</v>
      </c>
      <c r="AD249" s="245" t="s">
        <v>354</v>
      </c>
      <c r="AE249" s="245" t="s">
        <v>12</v>
      </c>
    </row>
    <row r="250" spans="2:31" x14ac:dyDescent="0.35">
      <c r="B250" s="244">
        <v>100393</v>
      </c>
      <c r="C250" s="245" t="s">
        <v>1782</v>
      </c>
      <c r="D250" s="244">
        <v>2012</v>
      </c>
      <c r="E250" s="245" t="s">
        <v>12</v>
      </c>
      <c r="F250" s="240">
        <v>175096.48</v>
      </c>
      <c r="G250" s="240" t="s">
        <v>1755</v>
      </c>
      <c r="H250" s="240" t="s">
        <v>12</v>
      </c>
      <c r="I250" s="240">
        <v>175096.48</v>
      </c>
      <c r="J250" s="240">
        <v>0</v>
      </c>
      <c r="K250" s="240">
        <v>0</v>
      </c>
      <c r="L250" s="240">
        <v>0</v>
      </c>
      <c r="M250" s="240">
        <v>0</v>
      </c>
      <c r="N250" s="240" t="s">
        <v>12</v>
      </c>
      <c r="O250" s="240">
        <v>175096.48</v>
      </c>
      <c r="P250" s="240">
        <v>0</v>
      </c>
      <c r="Q250" s="240">
        <v>0</v>
      </c>
      <c r="R250" s="240">
        <v>175096</v>
      </c>
      <c r="S250" s="240">
        <v>0</v>
      </c>
      <c r="T250" s="245" t="s">
        <v>12</v>
      </c>
      <c r="U250" s="245" t="s">
        <v>316</v>
      </c>
      <c r="V250" s="245" t="s">
        <v>317</v>
      </c>
      <c r="W250" s="245" t="s">
        <v>350</v>
      </c>
      <c r="X250" s="245" t="s">
        <v>12</v>
      </c>
      <c r="Y250" s="245" t="s">
        <v>909</v>
      </c>
      <c r="Z250" s="245" t="s">
        <v>320</v>
      </c>
      <c r="AA250" s="247">
        <v>91739</v>
      </c>
      <c r="AB250" s="245" t="s">
        <v>352</v>
      </c>
      <c r="AC250" s="245" t="s">
        <v>353</v>
      </c>
      <c r="AD250" s="245" t="s">
        <v>354</v>
      </c>
      <c r="AE250" s="245" t="s">
        <v>12</v>
      </c>
    </row>
    <row r="251" spans="2:31" x14ac:dyDescent="0.35">
      <c r="B251" s="244">
        <v>104066</v>
      </c>
      <c r="C251" s="245" t="s">
        <v>1851</v>
      </c>
      <c r="D251" s="244">
        <v>2012</v>
      </c>
      <c r="E251" s="245" t="s">
        <v>12</v>
      </c>
      <c r="F251" s="240">
        <v>12261</v>
      </c>
      <c r="G251" s="240" t="s">
        <v>1755</v>
      </c>
      <c r="H251" s="240" t="s">
        <v>12</v>
      </c>
      <c r="I251" s="240">
        <v>12261</v>
      </c>
      <c r="J251" s="240">
        <v>0</v>
      </c>
      <c r="K251" s="240">
        <v>0</v>
      </c>
      <c r="L251" s="240">
        <v>0</v>
      </c>
      <c r="M251" s="240">
        <v>0</v>
      </c>
      <c r="N251" s="240" t="s">
        <v>12</v>
      </c>
      <c r="O251" s="240">
        <v>0</v>
      </c>
      <c r="P251" s="240">
        <v>0</v>
      </c>
      <c r="Q251" s="240">
        <v>0</v>
      </c>
      <c r="R251" s="240">
        <v>0</v>
      </c>
      <c r="S251" s="240">
        <v>12261</v>
      </c>
      <c r="T251" s="245" t="s">
        <v>12</v>
      </c>
      <c r="U251" s="245" t="s">
        <v>317</v>
      </c>
      <c r="V251" s="245" t="s">
        <v>317</v>
      </c>
      <c r="W251" s="245" t="s">
        <v>12</v>
      </c>
      <c r="X251" s="245" t="s">
        <v>12</v>
      </c>
      <c r="Y251" s="245" t="s">
        <v>506</v>
      </c>
      <c r="Z251" s="245" t="s">
        <v>320</v>
      </c>
      <c r="AA251" s="247">
        <v>90023</v>
      </c>
      <c r="AB251" s="245" t="s">
        <v>1404</v>
      </c>
      <c r="AC251" s="245" t="s">
        <v>201</v>
      </c>
      <c r="AD251" s="245" t="s">
        <v>327</v>
      </c>
      <c r="AE251" s="245" t="s">
        <v>12</v>
      </c>
    </row>
    <row r="252" spans="2:31" x14ac:dyDescent="0.35">
      <c r="B252" s="244">
        <v>101699</v>
      </c>
      <c r="C252" s="245" t="s">
        <v>2133</v>
      </c>
      <c r="D252" s="244">
        <v>2012</v>
      </c>
      <c r="E252" s="245" t="s">
        <v>12</v>
      </c>
      <c r="F252" s="240">
        <v>54410.562183000002</v>
      </c>
      <c r="G252" s="240" t="s">
        <v>1755</v>
      </c>
      <c r="H252" s="240" t="s">
        <v>12</v>
      </c>
      <c r="I252" s="240">
        <v>54410.562183000002</v>
      </c>
      <c r="J252" s="240">
        <v>0</v>
      </c>
      <c r="K252" s="240">
        <v>0</v>
      </c>
      <c r="L252" s="240">
        <v>0</v>
      </c>
      <c r="M252" s="240">
        <v>0</v>
      </c>
      <c r="N252" s="240" t="s">
        <v>12</v>
      </c>
      <c r="O252" s="240">
        <v>54184.713582999902</v>
      </c>
      <c r="P252" s="240">
        <v>0</v>
      </c>
      <c r="Q252" s="240">
        <v>0</v>
      </c>
      <c r="R252" s="240">
        <v>54185</v>
      </c>
      <c r="S252" s="240">
        <v>225.8486</v>
      </c>
      <c r="T252" s="245" t="s">
        <v>12</v>
      </c>
      <c r="U252" s="245" t="s">
        <v>316</v>
      </c>
      <c r="V252" s="245" t="s">
        <v>316</v>
      </c>
      <c r="W252" s="245" t="s">
        <v>825</v>
      </c>
      <c r="X252" s="245" t="s">
        <v>12</v>
      </c>
      <c r="Y252" s="245" t="s">
        <v>1059</v>
      </c>
      <c r="Z252" s="245" t="s">
        <v>320</v>
      </c>
      <c r="AA252" s="247">
        <v>93251</v>
      </c>
      <c r="AB252" s="245" t="s">
        <v>342</v>
      </c>
      <c r="AC252" s="245" t="s">
        <v>343</v>
      </c>
      <c r="AD252" s="245" t="s">
        <v>344</v>
      </c>
      <c r="AE252" s="245" t="s">
        <v>12</v>
      </c>
    </row>
    <row r="253" spans="2:31" x14ac:dyDescent="0.35">
      <c r="B253" s="244">
        <v>100217</v>
      </c>
      <c r="C253" s="245" t="s">
        <v>1985</v>
      </c>
      <c r="D253" s="244">
        <v>2012</v>
      </c>
      <c r="E253" s="245" t="s">
        <v>12</v>
      </c>
      <c r="F253" s="240">
        <v>12262405.67</v>
      </c>
      <c r="G253" s="240" t="s">
        <v>1755</v>
      </c>
      <c r="H253" s="240" t="s">
        <v>12</v>
      </c>
      <c r="I253" s="240">
        <v>3134994.1899999902</v>
      </c>
      <c r="J253" s="240">
        <v>0</v>
      </c>
      <c r="K253" s="240">
        <v>8546130.5619237795</v>
      </c>
      <c r="L253" s="240">
        <v>581280.91807621799</v>
      </c>
      <c r="M253" s="240">
        <v>0</v>
      </c>
      <c r="N253" s="240" t="s">
        <v>12</v>
      </c>
      <c r="O253" s="240">
        <v>3134503.8616196201</v>
      </c>
      <c r="P253" s="240">
        <v>8546130.5619237702</v>
      </c>
      <c r="Q253" s="240">
        <v>0</v>
      </c>
      <c r="R253" s="240">
        <v>11680634</v>
      </c>
      <c r="S253" s="240">
        <v>581771.24645658606</v>
      </c>
      <c r="T253" s="245" t="s">
        <v>12</v>
      </c>
      <c r="U253" s="245" t="s">
        <v>480</v>
      </c>
      <c r="V253" s="245" t="s">
        <v>316</v>
      </c>
      <c r="W253" s="245" t="s">
        <v>350</v>
      </c>
      <c r="X253" s="245" t="s">
        <v>12</v>
      </c>
      <c r="Y253" s="245" t="s">
        <v>1643</v>
      </c>
      <c r="Z253" s="245" t="s">
        <v>320</v>
      </c>
      <c r="AA253" s="247">
        <v>90504</v>
      </c>
      <c r="AB253" s="245" t="s">
        <v>391</v>
      </c>
      <c r="AC253" s="245" t="s">
        <v>2125</v>
      </c>
      <c r="AD253" s="245" t="s">
        <v>2126</v>
      </c>
      <c r="AE253" s="245" t="s">
        <v>12</v>
      </c>
    </row>
    <row r="254" spans="2:31" x14ac:dyDescent="0.35">
      <c r="B254" s="244">
        <v>100169</v>
      </c>
      <c r="C254" s="245" t="s">
        <v>2211</v>
      </c>
      <c r="D254" s="244">
        <v>2012</v>
      </c>
      <c r="E254" s="245" t="s">
        <v>12</v>
      </c>
      <c r="F254" s="240">
        <v>284142.03658137901</v>
      </c>
      <c r="G254" s="240" t="s">
        <v>1755</v>
      </c>
      <c r="H254" s="240" t="s">
        <v>12</v>
      </c>
      <c r="I254" s="240">
        <v>270165.59658137901</v>
      </c>
      <c r="J254" s="240">
        <v>0</v>
      </c>
      <c r="K254" s="240">
        <v>13976.44</v>
      </c>
      <c r="L254" s="240">
        <v>0</v>
      </c>
      <c r="M254" s="240">
        <v>0</v>
      </c>
      <c r="N254" s="240" t="s">
        <v>12</v>
      </c>
      <c r="O254" s="240">
        <v>270165.59658137901</v>
      </c>
      <c r="P254" s="240">
        <v>0</v>
      </c>
      <c r="Q254" s="240">
        <v>0</v>
      </c>
      <c r="R254" s="240">
        <v>270166</v>
      </c>
      <c r="S254" s="240">
        <v>13976.44</v>
      </c>
      <c r="T254" s="245" t="s">
        <v>12</v>
      </c>
      <c r="U254" s="245" t="s">
        <v>316</v>
      </c>
      <c r="V254" s="245" t="s">
        <v>317</v>
      </c>
      <c r="W254" s="245" t="s">
        <v>825</v>
      </c>
      <c r="X254" s="245" t="s">
        <v>12</v>
      </c>
      <c r="Y254" s="245" t="s">
        <v>886</v>
      </c>
      <c r="Z254" s="245" t="s">
        <v>320</v>
      </c>
      <c r="AA254" s="247">
        <v>93117</v>
      </c>
      <c r="AB254" s="245" t="s">
        <v>342</v>
      </c>
      <c r="AC254" s="245" t="s">
        <v>550</v>
      </c>
      <c r="AD254" s="245" t="s">
        <v>551</v>
      </c>
      <c r="AE254" s="245" t="s">
        <v>12</v>
      </c>
    </row>
    <row r="255" spans="2:31" x14ac:dyDescent="0.35">
      <c r="B255" s="244">
        <v>104519</v>
      </c>
      <c r="C255" s="245" t="s">
        <v>888</v>
      </c>
      <c r="D255" s="244">
        <v>2012</v>
      </c>
      <c r="E255" s="245" t="s">
        <v>12</v>
      </c>
      <c r="F255" s="240">
        <v>29859.5672463839</v>
      </c>
      <c r="G255" s="240" t="s">
        <v>1755</v>
      </c>
      <c r="H255" s="240" t="s">
        <v>12</v>
      </c>
      <c r="I255" s="240">
        <v>0</v>
      </c>
      <c r="J255" s="240">
        <v>0</v>
      </c>
      <c r="K255" s="240">
        <v>29859.5672463839</v>
      </c>
      <c r="L255" s="240">
        <v>0</v>
      </c>
      <c r="M255" s="240">
        <v>0</v>
      </c>
      <c r="N255" s="240" t="s">
        <v>12</v>
      </c>
      <c r="O255" s="240">
        <v>0</v>
      </c>
      <c r="P255" s="240">
        <v>29859.5672463839</v>
      </c>
      <c r="Q255" s="240">
        <v>0</v>
      </c>
      <c r="R255" s="240">
        <v>29859.5672463839</v>
      </c>
      <c r="S255" s="240">
        <v>0</v>
      </c>
      <c r="T255" s="245" t="s">
        <v>12</v>
      </c>
      <c r="U255" s="245" t="s">
        <v>2049</v>
      </c>
      <c r="V255" s="245" t="s">
        <v>317</v>
      </c>
      <c r="W255" s="245" t="s">
        <v>363</v>
      </c>
      <c r="X255" s="245" t="s">
        <v>12</v>
      </c>
      <c r="Y255" s="245" t="s">
        <v>889</v>
      </c>
      <c r="Z255" s="245" t="s">
        <v>449</v>
      </c>
      <c r="AA255" s="247">
        <v>64068</v>
      </c>
      <c r="AB255" s="245" t="s">
        <v>423</v>
      </c>
      <c r="AC255" s="245" t="s">
        <v>424</v>
      </c>
      <c r="AD255" s="245" t="s">
        <v>425</v>
      </c>
      <c r="AE255" s="245" t="s">
        <v>12</v>
      </c>
    </row>
    <row r="256" spans="2:31" x14ac:dyDescent="0.35">
      <c r="B256" s="244">
        <v>104102</v>
      </c>
      <c r="C256" s="245" t="s">
        <v>893</v>
      </c>
      <c r="D256" s="244">
        <v>2012</v>
      </c>
      <c r="E256" s="245" t="s">
        <v>12</v>
      </c>
      <c r="F256" s="240">
        <v>1549557.95</v>
      </c>
      <c r="G256" s="240" t="s">
        <v>1755</v>
      </c>
      <c r="H256" s="240" t="s">
        <v>12</v>
      </c>
      <c r="I256" s="240">
        <v>0</v>
      </c>
      <c r="J256" s="240">
        <v>0</v>
      </c>
      <c r="K256" s="240">
        <v>1490956.1214999999</v>
      </c>
      <c r="L256" s="240">
        <v>58601.828500000003</v>
      </c>
      <c r="M256" s="240">
        <v>0</v>
      </c>
      <c r="N256" s="240" t="s">
        <v>12</v>
      </c>
      <c r="O256" s="240">
        <v>0</v>
      </c>
      <c r="P256" s="240">
        <v>1490956.1214999901</v>
      </c>
      <c r="Q256" s="240">
        <v>0</v>
      </c>
      <c r="R256" s="240">
        <v>1490956</v>
      </c>
      <c r="S256" s="240">
        <v>58601.828500000003</v>
      </c>
      <c r="T256" s="245" t="s">
        <v>12</v>
      </c>
      <c r="U256" s="245" t="s">
        <v>316</v>
      </c>
      <c r="V256" s="245" t="s">
        <v>317</v>
      </c>
      <c r="W256" s="245" t="s">
        <v>340</v>
      </c>
      <c r="X256" s="245" t="s">
        <v>12</v>
      </c>
      <c r="Y256" s="245" t="s">
        <v>894</v>
      </c>
      <c r="Z256" s="245" t="s">
        <v>320</v>
      </c>
      <c r="AA256" s="247" t="s">
        <v>895</v>
      </c>
      <c r="AB256" s="245" t="s">
        <v>446</v>
      </c>
      <c r="AC256" s="245" t="s">
        <v>394</v>
      </c>
      <c r="AD256" s="245" t="s">
        <v>395</v>
      </c>
      <c r="AE256" s="245" t="s">
        <v>12</v>
      </c>
    </row>
    <row r="257" spans="2:31" x14ac:dyDescent="0.35">
      <c r="B257" s="244">
        <v>104541</v>
      </c>
      <c r="C257" s="245" t="s">
        <v>1926</v>
      </c>
      <c r="D257" s="244">
        <v>2012</v>
      </c>
      <c r="E257" s="245" t="s">
        <v>12</v>
      </c>
      <c r="F257" s="240">
        <v>15564.2500504</v>
      </c>
      <c r="G257" s="240" t="s">
        <v>1755</v>
      </c>
      <c r="H257" s="240" t="s">
        <v>12</v>
      </c>
      <c r="I257" s="240">
        <v>15564.2500504</v>
      </c>
      <c r="J257" s="240">
        <v>0</v>
      </c>
      <c r="K257" s="240">
        <v>0</v>
      </c>
      <c r="L257" s="240">
        <v>0</v>
      </c>
      <c r="M257" s="240">
        <v>0</v>
      </c>
      <c r="N257" s="240" t="s">
        <v>12</v>
      </c>
      <c r="O257" s="240">
        <v>0</v>
      </c>
      <c r="P257" s="240">
        <v>0</v>
      </c>
      <c r="Q257" s="240">
        <v>0</v>
      </c>
      <c r="R257" s="240">
        <v>0</v>
      </c>
      <c r="S257" s="240">
        <v>15564.2500504</v>
      </c>
      <c r="T257" s="245" t="s">
        <v>12</v>
      </c>
      <c r="U257" s="245" t="s">
        <v>317</v>
      </c>
      <c r="V257" s="245" t="s">
        <v>317</v>
      </c>
      <c r="W257" s="245" t="s">
        <v>12</v>
      </c>
      <c r="X257" s="245" t="s">
        <v>12</v>
      </c>
      <c r="Y257" s="245" t="s">
        <v>540</v>
      </c>
      <c r="Z257" s="245" t="s">
        <v>320</v>
      </c>
      <c r="AA257" s="247">
        <v>95351</v>
      </c>
      <c r="AB257" s="245" t="s">
        <v>598</v>
      </c>
      <c r="AC257" s="245" t="s">
        <v>201</v>
      </c>
      <c r="AD257" s="245" t="s">
        <v>327</v>
      </c>
      <c r="AE257" s="245" t="s">
        <v>12</v>
      </c>
    </row>
    <row r="258" spans="2:31" x14ac:dyDescent="0.35">
      <c r="B258" s="244">
        <v>101575</v>
      </c>
      <c r="C258" s="245" t="s">
        <v>902</v>
      </c>
      <c r="D258" s="244">
        <v>2012</v>
      </c>
      <c r="E258" s="245" t="s">
        <v>12</v>
      </c>
      <c r="F258" s="240">
        <v>43597.639999999898</v>
      </c>
      <c r="G258" s="240" t="s">
        <v>1755</v>
      </c>
      <c r="H258" s="240" t="s">
        <v>12</v>
      </c>
      <c r="I258" s="240">
        <v>43597.639999999898</v>
      </c>
      <c r="J258" s="240">
        <v>0</v>
      </c>
      <c r="K258" s="240">
        <v>0</v>
      </c>
      <c r="L258" s="240">
        <v>0</v>
      </c>
      <c r="M258" s="240">
        <v>0</v>
      </c>
      <c r="N258" s="240" t="s">
        <v>12</v>
      </c>
      <c r="O258" s="240">
        <v>43597.639999999898</v>
      </c>
      <c r="P258" s="240">
        <v>0</v>
      </c>
      <c r="Q258" s="240">
        <v>0</v>
      </c>
      <c r="R258" s="240">
        <v>43598</v>
      </c>
      <c r="S258" s="240">
        <v>0</v>
      </c>
      <c r="T258" s="245" t="s">
        <v>12</v>
      </c>
      <c r="U258" s="245" t="s">
        <v>316</v>
      </c>
      <c r="V258" s="245" t="s">
        <v>317</v>
      </c>
      <c r="W258" s="245" t="s">
        <v>2117</v>
      </c>
      <c r="X258" s="245" t="s">
        <v>12</v>
      </c>
      <c r="Y258" s="245" t="s">
        <v>843</v>
      </c>
      <c r="Z258" s="245" t="s">
        <v>320</v>
      </c>
      <c r="AA258" s="247">
        <v>95334</v>
      </c>
      <c r="AB258" s="245" t="s">
        <v>898</v>
      </c>
      <c r="AC258" s="245" t="s">
        <v>201</v>
      </c>
      <c r="AD258" s="245" t="s">
        <v>327</v>
      </c>
      <c r="AE258" s="245" t="s">
        <v>12</v>
      </c>
    </row>
    <row r="259" spans="2:31" x14ac:dyDescent="0.35">
      <c r="B259" s="244">
        <v>101054</v>
      </c>
      <c r="C259" s="245" t="s">
        <v>1853</v>
      </c>
      <c r="D259" s="244">
        <v>2012</v>
      </c>
      <c r="E259" s="245" t="s">
        <v>12</v>
      </c>
      <c r="F259" s="240">
        <v>13007.82</v>
      </c>
      <c r="G259" s="240" t="s">
        <v>1755</v>
      </c>
      <c r="H259" s="240" t="s">
        <v>12</v>
      </c>
      <c r="I259" s="240">
        <v>13007.82</v>
      </c>
      <c r="J259" s="240">
        <v>0</v>
      </c>
      <c r="K259" s="240">
        <v>0</v>
      </c>
      <c r="L259" s="240">
        <v>0</v>
      </c>
      <c r="M259" s="240">
        <v>0</v>
      </c>
      <c r="N259" s="240" t="s">
        <v>12</v>
      </c>
      <c r="O259" s="240">
        <v>13007.82</v>
      </c>
      <c r="P259" s="240">
        <v>0</v>
      </c>
      <c r="Q259" s="240">
        <v>0</v>
      </c>
      <c r="R259" s="240">
        <v>13008</v>
      </c>
      <c r="S259" s="240">
        <v>0</v>
      </c>
      <c r="T259" s="245" t="s">
        <v>12</v>
      </c>
      <c r="U259" s="245" t="s">
        <v>316</v>
      </c>
      <c r="V259" s="245" t="s">
        <v>317</v>
      </c>
      <c r="W259" s="245" t="s">
        <v>340</v>
      </c>
      <c r="X259" s="245" t="s">
        <v>12</v>
      </c>
      <c r="Y259" s="245" t="s">
        <v>886</v>
      </c>
      <c r="Z259" s="245" t="s">
        <v>320</v>
      </c>
      <c r="AA259" s="247">
        <v>93117</v>
      </c>
      <c r="AB259" s="245" t="s">
        <v>1778</v>
      </c>
      <c r="AC259" s="245" t="s">
        <v>201</v>
      </c>
      <c r="AD259" s="245" t="s">
        <v>344</v>
      </c>
      <c r="AE259" s="245" t="s">
        <v>12</v>
      </c>
    </row>
    <row r="260" spans="2:31" x14ac:dyDescent="0.35">
      <c r="B260" s="244">
        <v>103016</v>
      </c>
      <c r="C260" s="245" t="s">
        <v>2212</v>
      </c>
      <c r="D260" s="244">
        <v>2012</v>
      </c>
      <c r="E260" s="245" t="s">
        <v>12</v>
      </c>
      <c r="F260" s="240">
        <v>52217.419099999897</v>
      </c>
      <c r="G260" s="240" t="s">
        <v>1755</v>
      </c>
      <c r="H260" s="240" t="s">
        <v>12</v>
      </c>
      <c r="I260" s="240">
        <v>35765.419099999897</v>
      </c>
      <c r="J260" s="240">
        <v>16452</v>
      </c>
      <c r="K260" s="240">
        <v>0</v>
      </c>
      <c r="L260" s="240">
        <v>0</v>
      </c>
      <c r="M260" s="240">
        <v>0</v>
      </c>
      <c r="N260" s="240" t="s">
        <v>12</v>
      </c>
      <c r="O260" s="240">
        <v>35765.419099999897</v>
      </c>
      <c r="P260" s="240">
        <v>0</v>
      </c>
      <c r="Q260" s="240">
        <v>0</v>
      </c>
      <c r="R260" s="240">
        <v>35765</v>
      </c>
      <c r="S260" s="240">
        <v>16452</v>
      </c>
      <c r="T260" s="245" t="s">
        <v>12</v>
      </c>
      <c r="U260" s="245" t="s">
        <v>480</v>
      </c>
      <c r="V260" s="245" t="s">
        <v>316</v>
      </c>
      <c r="W260" s="245" t="s">
        <v>340</v>
      </c>
      <c r="X260" s="245" t="s">
        <v>12</v>
      </c>
      <c r="Y260" s="245" t="s">
        <v>603</v>
      </c>
      <c r="Z260" s="245" t="s">
        <v>320</v>
      </c>
      <c r="AA260" s="247">
        <v>93401</v>
      </c>
      <c r="AB260" s="245" t="s">
        <v>342</v>
      </c>
      <c r="AC260" s="245" t="s">
        <v>343</v>
      </c>
      <c r="AD260" s="245" t="s">
        <v>344</v>
      </c>
      <c r="AE260" s="245" t="s">
        <v>12</v>
      </c>
    </row>
    <row r="261" spans="2:31" x14ac:dyDescent="0.35">
      <c r="B261" s="244">
        <v>104081</v>
      </c>
      <c r="C261" s="245" t="s">
        <v>2213</v>
      </c>
      <c r="D261" s="244">
        <v>2012</v>
      </c>
      <c r="E261" s="245" t="s">
        <v>12</v>
      </c>
      <c r="F261" s="240">
        <v>881282.65029999905</v>
      </c>
      <c r="G261" s="240" t="s">
        <v>1755</v>
      </c>
      <c r="H261" s="240" t="s">
        <v>12</v>
      </c>
      <c r="I261" s="240">
        <v>881282.65029999905</v>
      </c>
      <c r="J261" s="240">
        <v>0</v>
      </c>
      <c r="K261" s="240">
        <v>0</v>
      </c>
      <c r="L261" s="240">
        <v>0</v>
      </c>
      <c r="M261" s="240">
        <v>0</v>
      </c>
      <c r="N261" s="240" t="s">
        <v>12</v>
      </c>
      <c r="O261" s="240">
        <v>875257.13329999906</v>
      </c>
      <c r="P261" s="240">
        <v>0</v>
      </c>
      <c r="Q261" s="240">
        <v>0</v>
      </c>
      <c r="R261" s="240">
        <v>875257</v>
      </c>
      <c r="S261" s="240">
        <v>6025.5169999999898</v>
      </c>
      <c r="T261" s="245" t="s">
        <v>12</v>
      </c>
      <c r="U261" s="245" t="s">
        <v>480</v>
      </c>
      <c r="V261" s="245" t="s">
        <v>316</v>
      </c>
      <c r="W261" s="245" t="s">
        <v>340</v>
      </c>
      <c r="X261" s="245" t="s">
        <v>12</v>
      </c>
      <c r="Y261" s="245" t="s">
        <v>1167</v>
      </c>
      <c r="Z261" s="245" t="s">
        <v>320</v>
      </c>
      <c r="AA261" s="247">
        <v>93224</v>
      </c>
      <c r="AB261" s="245" t="s">
        <v>342</v>
      </c>
      <c r="AC261" s="245" t="s">
        <v>343</v>
      </c>
      <c r="AD261" s="245" t="s">
        <v>344</v>
      </c>
      <c r="AE261" s="245" t="s">
        <v>12</v>
      </c>
    </row>
    <row r="262" spans="2:31" x14ac:dyDescent="0.35">
      <c r="B262" s="244">
        <v>101544</v>
      </c>
      <c r="C262" s="245" t="s">
        <v>903</v>
      </c>
      <c r="D262" s="244">
        <v>2012</v>
      </c>
      <c r="E262" s="245" t="s">
        <v>12</v>
      </c>
      <c r="F262" s="240">
        <v>13524</v>
      </c>
      <c r="G262" s="240" t="s">
        <v>1755</v>
      </c>
      <c r="H262" s="240" t="s">
        <v>12</v>
      </c>
      <c r="I262" s="240">
        <v>13524</v>
      </c>
      <c r="J262" s="240">
        <v>0</v>
      </c>
      <c r="K262" s="240">
        <v>0</v>
      </c>
      <c r="L262" s="240">
        <v>0</v>
      </c>
      <c r="M262" s="240">
        <v>0</v>
      </c>
      <c r="N262" s="240" t="s">
        <v>12</v>
      </c>
      <c r="O262" s="240">
        <v>13524</v>
      </c>
      <c r="P262" s="240">
        <v>0</v>
      </c>
      <c r="Q262" s="240">
        <v>0</v>
      </c>
      <c r="R262" s="240">
        <v>13524</v>
      </c>
      <c r="S262" s="240">
        <v>0</v>
      </c>
      <c r="T262" s="245" t="s">
        <v>12</v>
      </c>
      <c r="U262" s="245" t="s">
        <v>316</v>
      </c>
      <c r="V262" s="245" t="s">
        <v>317</v>
      </c>
      <c r="W262" s="245" t="s">
        <v>2115</v>
      </c>
      <c r="X262" s="245" t="s">
        <v>12</v>
      </c>
      <c r="Y262" s="245" t="s">
        <v>904</v>
      </c>
      <c r="Z262" s="245" t="s">
        <v>320</v>
      </c>
      <c r="AA262" s="247">
        <v>93660</v>
      </c>
      <c r="AB262" s="245" t="s">
        <v>352</v>
      </c>
      <c r="AC262" s="245" t="s">
        <v>353</v>
      </c>
      <c r="AD262" s="245" t="s">
        <v>354</v>
      </c>
      <c r="AE262" s="245" t="s">
        <v>12</v>
      </c>
    </row>
    <row r="263" spans="2:31" x14ac:dyDescent="0.35">
      <c r="B263" s="244">
        <v>101613</v>
      </c>
      <c r="C263" s="245" t="s">
        <v>1785</v>
      </c>
      <c r="D263" s="244">
        <v>2012</v>
      </c>
      <c r="E263" s="245" t="s">
        <v>12</v>
      </c>
      <c r="F263" s="240">
        <v>28708.06</v>
      </c>
      <c r="G263" s="240" t="s">
        <v>1755</v>
      </c>
      <c r="H263" s="240" t="s">
        <v>12</v>
      </c>
      <c r="I263" s="240">
        <v>16406.060000000001</v>
      </c>
      <c r="J263" s="240">
        <v>12302</v>
      </c>
      <c r="K263" s="240">
        <v>0</v>
      </c>
      <c r="L263" s="240">
        <v>0</v>
      </c>
      <c r="M263" s="240">
        <v>0</v>
      </c>
      <c r="N263" s="240" t="s">
        <v>12</v>
      </c>
      <c r="O263" s="240">
        <v>0</v>
      </c>
      <c r="P263" s="240">
        <v>0</v>
      </c>
      <c r="Q263" s="240">
        <v>0</v>
      </c>
      <c r="R263" s="240">
        <v>0</v>
      </c>
      <c r="S263" s="240">
        <v>28708.06</v>
      </c>
      <c r="T263" s="245" t="s">
        <v>12</v>
      </c>
      <c r="U263" s="245" t="s">
        <v>316</v>
      </c>
      <c r="V263" s="245" t="s">
        <v>317</v>
      </c>
      <c r="W263" s="245" t="s">
        <v>2210</v>
      </c>
      <c r="X263" s="245" t="s">
        <v>12</v>
      </c>
      <c r="Y263" s="245" t="s">
        <v>578</v>
      </c>
      <c r="Z263" s="245" t="s">
        <v>320</v>
      </c>
      <c r="AA263" s="247">
        <v>93706</v>
      </c>
      <c r="AB263" s="245" t="s">
        <v>691</v>
      </c>
      <c r="AC263" s="245" t="s">
        <v>201</v>
      </c>
      <c r="AD263" s="245" t="s">
        <v>327</v>
      </c>
      <c r="AE263" s="245" t="s">
        <v>12</v>
      </c>
    </row>
    <row r="264" spans="2:31" x14ac:dyDescent="0.35">
      <c r="B264" s="244">
        <v>101235</v>
      </c>
      <c r="C264" s="245" t="s">
        <v>905</v>
      </c>
      <c r="D264" s="244">
        <v>2012</v>
      </c>
      <c r="E264" s="245" t="s">
        <v>12</v>
      </c>
      <c r="F264" s="240">
        <v>47886.8</v>
      </c>
      <c r="G264" s="240" t="s">
        <v>1755</v>
      </c>
      <c r="H264" s="240" t="s">
        <v>12</v>
      </c>
      <c r="I264" s="240">
        <v>47886.8</v>
      </c>
      <c r="J264" s="240">
        <v>0</v>
      </c>
      <c r="K264" s="240">
        <v>0</v>
      </c>
      <c r="L264" s="240">
        <v>0</v>
      </c>
      <c r="M264" s="240">
        <v>0</v>
      </c>
      <c r="N264" s="240" t="s">
        <v>12</v>
      </c>
      <c r="O264" s="240">
        <v>47886.8</v>
      </c>
      <c r="P264" s="240">
        <v>0</v>
      </c>
      <c r="Q264" s="240">
        <v>0</v>
      </c>
      <c r="R264" s="240">
        <v>47887</v>
      </c>
      <c r="S264" s="240">
        <v>0</v>
      </c>
      <c r="T264" s="245" t="s">
        <v>12</v>
      </c>
      <c r="U264" s="245" t="s">
        <v>316</v>
      </c>
      <c r="V264" s="245" t="s">
        <v>317</v>
      </c>
      <c r="W264" s="245" t="s">
        <v>467</v>
      </c>
      <c r="X264" s="245" t="s">
        <v>12</v>
      </c>
      <c r="Y264" s="245" t="s">
        <v>346</v>
      </c>
      <c r="Z264" s="245" t="s">
        <v>320</v>
      </c>
      <c r="AA264" s="247">
        <v>93314</v>
      </c>
      <c r="AB264" s="245" t="s">
        <v>906</v>
      </c>
      <c r="AC264" s="245" t="s">
        <v>201</v>
      </c>
      <c r="AD264" s="245" t="s">
        <v>327</v>
      </c>
      <c r="AE264" s="245" t="s">
        <v>12</v>
      </c>
    </row>
    <row r="265" spans="2:31" x14ac:dyDescent="0.35">
      <c r="B265" s="244">
        <v>104207</v>
      </c>
      <c r="C265" s="245" t="s">
        <v>907</v>
      </c>
      <c r="D265" s="244">
        <v>2012</v>
      </c>
      <c r="E265" s="245" t="s">
        <v>12</v>
      </c>
      <c r="F265" s="240">
        <v>22830.36</v>
      </c>
      <c r="G265" s="240" t="s">
        <v>1755</v>
      </c>
      <c r="H265" s="240" t="s">
        <v>12</v>
      </c>
      <c r="I265" s="240">
        <v>22830.36</v>
      </c>
      <c r="J265" s="240">
        <v>0</v>
      </c>
      <c r="K265" s="240">
        <v>0</v>
      </c>
      <c r="L265" s="240">
        <v>0</v>
      </c>
      <c r="M265" s="240">
        <v>0</v>
      </c>
      <c r="N265" s="240" t="s">
        <v>12</v>
      </c>
      <c r="O265" s="240">
        <v>0</v>
      </c>
      <c r="P265" s="240">
        <v>0</v>
      </c>
      <c r="Q265" s="240">
        <v>0</v>
      </c>
      <c r="R265" s="240">
        <v>0</v>
      </c>
      <c r="S265" s="240">
        <v>22830.36</v>
      </c>
      <c r="T265" s="245" t="s">
        <v>12</v>
      </c>
      <c r="U265" s="245" t="s">
        <v>317</v>
      </c>
      <c r="V265" s="245" t="s">
        <v>317</v>
      </c>
      <c r="W265" s="245" t="s">
        <v>12</v>
      </c>
      <c r="X265" s="245" t="s">
        <v>12</v>
      </c>
      <c r="Y265" s="245" t="s">
        <v>540</v>
      </c>
      <c r="Z265" s="245" t="s">
        <v>320</v>
      </c>
      <c r="AA265" s="247">
        <v>95357</v>
      </c>
      <c r="AB265" s="245" t="s">
        <v>906</v>
      </c>
      <c r="AC265" s="245" t="s">
        <v>201</v>
      </c>
      <c r="AD265" s="245" t="s">
        <v>327</v>
      </c>
      <c r="AE265" s="245" t="s">
        <v>12</v>
      </c>
    </row>
    <row r="266" spans="2:31" x14ac:dyDescent="0.35">
      <c r="B266" s="244">
        <v>101683</v>
      </c>
      <c r="C266" s="245" t="s">
        <v>2072</v>
      </c>
      <c r="D266" s="244">
        <v>2012</v>
      </c>
      <c r="E266" s="245" t="s">
        <v>12</v>
      </c>
      <c r="F266" s="240">
        <v>10979.99</v>
      </c>
      <c r="G266" s="240" t="s">
        <v>1755</v>
      </c>
      <c r="H266" s="240" t="s">
        <v>12</v>
      </c>
      <c r="I266" s="240">
        <v>55.99</v>
      </c>
      <c r="J266" s="240">
        <v>10924</v>
      </c>
      <c r="K266" s="240">
        <v>0</v>
      </c>
      <c r="L266" s="240">
        <v>0</v>
      </c>
      <c r="M266" s="240">
        <v>0</v>
      </c>
      <c r="N266" s="240" t="s">
        <v>12</v>
      </c>
      <c r="O266" s="240">
        <v>0</v>
      </c>
      <c r="P266" s="240">
        <v>0</v>
      </c>
      <c r="Q266" s="240">
        <v>0</v>
      </c>
      <c r="R266" s="240">
        <v>0</v>
      </c>
      <c r="S266" s="240">
        <v>10979.99</v>
      </c>
      <c r="T266" s="245" t="s">
        <v>12</v>
      </c>
      <c r="U266" s="245" t="s">
        <v>317</v>
      </c>
      <c r="V266" s="245" t="s">
        <v>317</v>
      </c>
      <c r="W266" s="245" t="s">
        <v>12</v>
      </c>
      <c r="X266" s="245" t="s">
        <v>12</v>
      </c>
      <c r="Y266" s="245" t="s">
        <v>911</v>
      </c>
      <c r="Z266" s="245" t="s">
        <v>320</v>
      </c>
      <c r="AA266" s="247">
        <v>95692</v>
      </c>
      <c r="AB266" s="245" t="s">
        <v>912</v>
      </c>
      <c r="AC266" s="245" t="s">
        <v>201</v>
      </c>
      <c r="AD266" s="245" t="s">
        <v>354</v>
      </c>
      <c r="AE266" s="245" t="s">
        <v>12</v>
      </c>
    </row>
    <row r="267" spans="2:31" x14ac:dyDescent="0.35">
      <c r="B267" s="244">
        <v>103018</v>
      </c>
      <c r="C267" s="245" t="s">
        <v>913</v>
      </c>
      <c r="D267" s="244">
        <v>2012</v>
      </c>
      <c r="E267" s="245" t="s">
        <v>12</v>
      </c>
      <c r="F267" s="240">
        <v>148474.096296</v>
      </c>
      <c r="G267" s="240" t="s">
        <v>1755</v>
      </c>
      <c r="H267" s="240" t="s">
        <v>12</v>
      </c>
      <c r="I267" s="240">
        <v>148474.096296</v>
      </c>
      <c r="J267" s="240">
        <v>0</v>
      </c>
      <c r="K267" s="240">
        <v>0</v>
      </c>
      <c r="L267" s="240">
        <v>0</v>
      </c>
      <c r="M267" s="240">
        <v>0</v>
      </c>
      <c r="N267" s="240" t="s">
        <v>12</v>
      </c>
      <c r="O267" s="240">
        <v>148474.096296</v>
      </c>
      <c r="P267" s="240">
        <v>0</v>
      </c>
      <c r="Q267" s="240">
        <v>0</v>
      </c>
      <c r="R267" s="240">
        <v>148474</v>
      </c>
      <c r="S267" s="240">
        <v>0</v>
      </c>
      <c r="T267" s="245" t="s">
        <v>12</v>
      </c>
      <c r="U267" s="245" t="s">
        <v>316</v>
      </c>
      <c r="V267" s="245" t="s">
        <v>316</v>
      </c>
      <c r="W267" s="245" t="s">
        <v>2118</v>
      </c>
      <c r="X267" s="245" t="s">
        <v>12</v>
      </c>
      <c r="Y267" s="245" t="s">
        <v>540</v>
      </c>
      <c r="Z267" s="245" t="s">
        <v>320</v>
      </c>
      <c r="AA267" s="247">
        <v>95354</v>
      </c>
      <c r="AB267" s="245" t="s">
        <v>475</v>
      </c>
      <c r="AC267" s="245" t="s">
        <v>476</v>
      </c>
      <c r="AD267" s="245" t="s">
        <v>327</v>
      </c>
      <c r="AE267" s="245" t="s">
        <v>12</v>
      </c>
    </row>
    <row r="268" spans="2:31" x14ac:dyDescent="0.35">
      <c r="B268" s="244">
        <v>101037</v>
      </c>
      <c r="C268" s="245" t="s">
        <v>2134</v>
      </c>
      <c r="D268" s="244">
        <v>2012</v>
      </c>
      <c r="E268" s="245" t="s">
        <v>12</v>
      </c>
      <c r="F268" s="240">
        <v>54304.809999999903</v>
      </c>
      <c r="G268" s="240" t="s">
        <v>1755</v>
      </c>
      <c r="H268" s="240" t="s">
        <v>12</v>
      </c>
      <c r="I268" s="240">
        <v>3417.8099999999899</v>
      </c>
      <c r="J268" s="240">
        <v>50887</v>
      </c>
      <c r="K268" s="240">
        <v>0</v>
      </c>
      <c r="L268" s="240">
        <v>0</v>
      </c>
      <c r="M268" s="240">
        <v>0</v>
      </c>
      <c r="N268" s="240" t="s">
        <v>12</v>
      </c>
      <c r="O268" s="240">
        <v>0</v>
      </c>
      <c r="P268" s="240">
        <v>0</v>
      </c>
      <c r="Q268" s="240">
        <v>0</v>
      </c>
      <c r="R268" s="240">
        <v>0</v>
      </c>
      <c r="S268" s="240">
        <v>54304.809999999903</v>
      </c>
      <c r="T268" s="245" t="s">
        <v>12</v>
      </c>
      <c r="U268" s="245" t="s">
        <v>316</v>
      </c>
      <c r="V268" s="245" t="s">
        <v>317</v>
      </c>
      <c r="W268" s="245" t="s">
        <v>2115</v>
      </c>
      <c r="X268" s="245" t="s">
        <v>12</v>
      </c>
      <c r="Y268" s="245" t="s">
        <v>1923</v>
      </c>
      <c r="Z268" s="245" t="s">
        <v>320</v>
      </c>
      <c r="AA268" s="247">
        <v>92657</v>
      </c>
      <c r="AB268" s="245" t="s">
        <v>411</v>
      </c>
      <c r="AC268" s="245" t="s">
        <v>201</v>
      </c>
      <c r="AD268" s="245" t="s">
        <v>354</v>
      </c>
      <c r="AE268" s="245" t="s">
        <v>12</v>
      </c>
    </row>
    <row r="269" spans="2:31" x14ac:dyDescent="0.35">
      <c r="B269" s="244">
        <v>101684</v>
      </c>
      <c r="C269" s="245" t="s">
        <v>2135</v>
      </c>
      <c r="D269" s="244">
        <v>2012</v>
      </c>
      <c r="E269" s="245" t="s">
        <v>12</v>
      </c>
      <c r="F269" s="240">
        <v>18898.04</v>
      </c>
      <c r="G269" s="240" t="s">
        <v>1755</v>
      </c>
      <c r="H269" s="240" t="s">
        <v>12</v>
      </c>
      <c r="I269" s="240">
        <v>96.04</v>
      </c>
      <c r="J269" s="240">
        <v>18802</v>
      </c>
      <c r="K269" s="240">
        <v>0</v>
      </c>
      <c r="L269" s="240">
        <v>0</v>
      </c>
      <c r="M269" s="240">
        <v>0</v>
      </c>
      <c r="N269" s="240" t="s">
        <v>12</v>
      </c>
      <c r="O269" s="240">
        <v>0</v>
      </c>
      <c r="P269" s="240">
        <v>0</v>
      </c>
      <c r="Q269" s="240">
        <v>0</v>
      </c>
      <c r="R269" s="240">
        <v>0</v>
      </c>
      <c r="S269" s="240">
        <v>18898.04</v>
      </c>
      <c r="T269" s="245" t="s">
        <v>12</v>
      </c>
      <c r="U269" s="245" t="s">
        <v>317</v>
      </c>
      <c r="V269" s="245" t="s">
        <v>317</v>
      </c>
      <c r="W269" s="245" t="s">
        <v>12</v>
      </c>
      <c r="X269" s="245" t="s">
        <v>12</v>
      </c>
      <c r="Y269" s="245" t="s">
        <v>1606</v>
      </c>
      <c r="Z269" s="245" t="s">
        <v>320</v>
      </c>
      <c r="AA269" s="247">
        <v>92072</v>
      </c>
      <c r="AB269" s="245" t="s">
        <v>411</v>
      </c>
      <c r="AC269" s="245" t="s">
        <v>201</v>
      </c>
      <c r="AD269" s="245" t="s">
        <v>354</v>
      </c>
      <c r="AE269" s="245" t="s">
        <v>12</v>
      </c>
    </row>
    <row r="270" spans="2:31" x14ac:dyDescent="0.35">
      <c r="B270" s="244">
        <v>101658</v>
      </c>
      <c r="C270" s="245" t="s">
        <v>1991</v>
      </c>
      <c r="D270" s="244">
        <v>2012</v>
      </c>
      <c r="E270" s="245" t="s">
        <v>12</v>
      </c>
      <c r="F270" s="240">
        <v>7450.56</v>
      </c>
      <c r="G270" s="240" t="s">
        <v>1755</v>
      </c>
      <c r="H270" s="240" t="s">
        <v>12</v>
      </c>
      <c r="I270" s="240">
        <v>37.56</v>
      </c>
      <c r="J270" s="240">
        <v>7413</v>
      </c>
      <c r="K270" s="240">
        <v>0</v>
      </c>
      <c r="L270" s="240">
        <v>0</v>
      </c>
      <c r="M270" s="240">
        <v>0</v>
      </c>
      <c r="N270" s="240" t="s">
        <v>12</v>
      </c>
      <c r="O270" s="240">
        <v>0</v>
      </c>
      <c r="P270" s="240">
        <v>0</v>
      </c>
      <c r="Q270" s="240">
        <v>0</v>
      </c>
      <c r="R270" s="240">
        <v>0</v>
      </c>
      <c r="S270" s="240">
        <v>7450.56</v>
      </c>
      <c r="T270" s="245" t="s">
        <v>12</v>
      </c>
      <c r="U270" s="245" t="s">
        <v>317</v>
      </c>
      <c r="V270" s="245" t="s">
        <v>317</v>
      </c>
      <c r="W270" s="245" t="s">
        <v>12</v>
      </c>
      <c r="X270" s="245" t="s">
        <v>12</v>
      </c>
      <c r="Y270" s="245" t="s">
        <v>625</v>
      </c>
      <c r="Z270" s="245" t="s">
        <v>320</v>
      </c>
      <c r="AA270" s="247">
        <v>95002</v>
      </c>
      <c r="AB270" s="245" t="s">
        <v>411</v>
      </c>
      <c r="AC270" s="245" t="s">
        <v>201</v>
      </c>
      <c r="AD270" s="245" t="s">
        <v>354</v>
      </c>
      <c r="AE270" s="245" t="s">
        <v>12</v>
      </c>
    </row>
    <row r="271" spans="2:31" x14ac:dyDescent="0.35">
      <c r="B271" s="244">
        <v>101712</v>
      </c>
      <c r="C271" s="245" t="s">
        <v>2214</v>
      </c>
      <c r="D271" s="244">
        <v>2012</v>
      </c>
      <c r="E271" s="245" t="s">
        <v>12</v>
      </c>
      <c r="F271" s="240">
        <v>3562.9499999999898</v>
      </c>
      <c r="G271" s="240" t="s">
        <v>1755</v>
      </c>
      <c r="H271" s="240" t="s">
        <v>12</v>
      </c>
      <c r="I271" s="240">
        <v>17.9499999999999</v>
      </c>
      <c r="J271" s="240">
        <v>3545</v>
      </c>
      <c r="K271" s="240">
        <v>0</v>
      </c>
      <c r="L271" s="240">
        <v>0</v>
      </c>
      <c r="M271" s="240">
        <v>0</v>
      </c>
      <c r="N271" s="240" t="s">
        <v>12</v>
      </c>
      <c r="O271" s="240">
        <v>0</v>
      </c>
      <c r="P271" s="240">
        <v>0</v>
      </c>
      <c r="Q271" s="240">
        <v>0</v>
      </c>
      <c r="R271" s="240">
        <v>0</v>
      </c>
      <c r="S271" s="240">
        <v>3562.9499999999898</v>
      </c>
      <c r="T271" s="245" t="s">
        <v>12</v>
      </c>
      <c r="U271" s="245" t="s">
        <v>317</v>
      </c>
      <c r="V271" s="245" t="s">
        <v>317</v>
      </c>
      <c r="W271" s="245" t="s">
        <v>12</v>
      </c>
      <c r="X271" s="245" t="s">
        <v>12</v>
      </c>
      <c r="Y271" s="245" t="s">
        <v>1989</v>
      </c>
      <c r="Z271" s="245" t="s">
        <v>320</v>
      </c>
      <c r="AA271" s="247">
        <v>94589</v>
      </c>
      <c r="AB271" s="245" t="s">
        <v>411</v>
      </c>
      <c r="AC271" s="245" t="s">
        <v>201</v>
      </c>
      <c r="AD271" s="245" t="s">
        <v>354</v>
      </c>
      <c r="AE271" s="245" t="s">
        <v>12</v>
      </c>
    </row>
    <row r="272" spans="2:31" x14ac:dyDescent="0.35">
      <c r="B272" s="244">
        <v>101714</v>
      </c>
      <c r="C272" s="245" t="s">
        <v>2215</v>
      </c>
      <c r="D272" s="244">
        <v>2012</v>
      </c>
      <c r="E272" s="245" t="s">
        <v>12</v>
      </c>
      <c r="F272" s="240">
        <v>4172.96</v>
      </c>
      <c r="G272" s="240" t="s">
        <v>1755</v>
      </c>
      <c r="H272" s="240" t="s">
        <v>12</v>
      </c>
      <c r="I272" s="240">
        <v>20.96</v>
      </c>
      <c r="J272" s="240">
        <v>4152</v>
      </c>
      <c r="K272" s="240">
        <v>0</v>
      </c>
      <c r="L272" s="240">
        <v>0</v>
      </c>
      <c r="M272" s="240">
        <v>0</v>
      </c>
      <c r="N272" s="240" t="s">
        <v>12</v>
      </c>
      <c r="O272" s="240">
        <v>0</v>
      </c>
      <c r="P272" s="240">
        <v>0</v>
      </c>
      <c r="Q272" s="240">
        <v>0</v>
      </c>
      <c r="R272" s="240">
        <v>0</v>
      </c>
      <c r="S272" s="240">
        <v>4172.96</v>
      </c>
      <c r="T272" s="245" t="s">
        <v>12</v>
      </c>
      <c r="U272" s="245" t="s">
        <v>317</v>
      </c>
      <c r="V272" s="245" t="s">
        <v>317</v>
      </c>
      <c r="W272" s="245" t="s">
        <v>12</v>
      </c>
      <c r="X272" s="245" t="s">
        <v>12</v>
      </c>
      <c r="Y272" s="245" t="s">
        <v>1584</v>
      </c>
      <c r="Z272" s="245" t="s">
        <v>320</v>
      </c>
      <c r="AA272" s="247">
        <v>94025</v>
      </c>
      <c r="AB272" s="245" t="s">
        <v>411</v>
      </c>
      <c r="AC272" s="245" t="s">
        <v>201</v>
      </c>
      <c r="AD272" s="245" t="s">
        <v>354</v>
      </c>
      <c r="AE272" s="245" t="s">
        <v>12</v>
      </c>
    </row>
    <row r="273" spans="2:31" x14ac:dyDescent="0.35">
      <c r="B273" s="244">
        <v>101451</v>
      </c>
      <c r="C273" s="245" t="s">
        <v>918</v>
      </c>
      <c r="D273" s="244">
        <v>2012</v>
      </c>
      <c r="E273" s="245" t="s">
        <v>12</v>
      </c>
      <c r="F273" s="240">
        <v>35531.32</v>
      </c>
      <c r="G273" s="240" t="s">
        <v>1755</v>
      </c>
      <c r="H273" s="240" t="s">
        <v>12</v>
      </c>
      <c r="I273" s="240">
        <v>35531.32</v>
      </c>
      <c r="J273" s="240">
        <v>0</v>
      </c>
      <c r="K273" s="240">
        <v>0</v>
      </c>
      <c r="L273" s="240">
        <v>0</v>
      </c>
      <c r="M273" s="240">
        <v>0</v>
      </c>
      <c r="N273" s="240" t="s">
        <v>12</v>
      </c>
      <c r="O273" s="240">
        <v>35531.32</v>
      </c>
      <c r="P273" s="240">
        <v>0</v>
      </c>
      <c r="Q273" s="240">
        <v>0</v>
      </c>
      <c r="R273" s="240">
        <v>35531</v>
      </c>
      <c r="S273" s="240">
        <v>0</v>
      </c>
      <c r="T273" s="245" t="s">
        <v>12</v>
      </c>
      <c r="U273" s="245" t="s">
        <v>316</v>
      </c>
      <c r="V273" s="245" t="s">
        <v>317</v>
      </c>
      <c r="W273" s="245" t="s">
        <v>467</v>
      </c>
      <c r="X273" s="245" t="s">
        <v>12</v>
      </c>
      <c r="Y273" s="245" t="s">
        <v>919</v>
      </c>
      <c r="Z273" s="245" t="s">
        <v>320</v>
      </c>
      <c r="AA273" s="247">
        <v>94080</v>
      </c>
      <c r="AB273" s="245" t="s">
        <v>428</v>
      </c>
      <c r="AC273" s="245" t="s">
        <v>201</v>
      </c>
      <c r="AD273" s="245" t="s">
        <v>327</v>
      </c>
      <c r="AE273" s="245" t="s">
        <v>12</v>
      </c>
    </row>
    <row r="274" spans="2:31" x14ac:dyDescent="0.35">
      <c r="B274" s="244">
        <v>100176</v>
      </c>
      <c r="C274" s="245" t="s">
        <v>1927</v>
      </c>
      <c r="D274" s="244">
        <v>2012</v>
      </c>
      <c r="E274" s="245" t="s">
        <v>12</v>
      </c>
      <c r="F274" s="240">
        <v>17285.16</v>
      </c>
      <c r="G274" s="240" t="s">
        <v>1755</v>
      </c>
      <c r="H274" s="240" t="s">
        <v>12</v>
      </c>
      <c r="I274" s="240">
        <v>17285.16</v>
      </c>
      <c r="J274" s="240">
        <v>0</v>
      </c>
      <c r="K274" s="240">
        <v>0</v>
      </c>
      <c r="L274" s="240">
        <v>0</v>
      </c>
      <c r="M274" s="240">
        <v>0</v>
      </c>
      <c r="N274" s="240" t="s">
        <v>12</v>
      </c>
      <c r="O274" s="240">
        <v>17285.16</v>
      </c>
      <c r="P274" s="240">
        <v>0</v>
      </c>
      <c r="Q274" s="240">
        <v>0</v>
      </c>
      <c r="R274" s="240">
        <v>17285</v>
      </c>
      <c r="S274" s="240">
        <v>0</v>
      </c>
      <c r="T274" s="245" t="s">
        <v>12</v>
      </c>
      <c r="U274" s="245" t="s">
        <v>316</v>
      </c>
      <c r="V274" s="245" t="s">
        <v>317</v>
      </c>
      <c r="W274" s="245" t="s">
        <v>430</v>
      </c>
      <c r="X274" s="245" t="s">
        <v>12</v>
      </c>
      <c r="Y274" s="245" t="s">
        <v>1105</v>
      </c>
      <c r="Z274" s="245" t="s">
        <v>320</v>
      </c>
      <c r="AA274" s="247" t="s">
        <v>1928</v>
      </c>
      <c r="AB274" s="245" t="s">
        <v>1929</v>
      </c>
      <c r="AC274" s="245" t="s">
        <v>201</v>
      </c>
      <c r="AD274" s="245" t="s">
        <v>327</v>
      </c>
      <c r="AE274" s="245" t="s">
        <v>12</v>
      </c>
    </row>
    <row r="275" spans="2:31" x14ac:dyDescent="0.35">
      <c r="B275" s="244">
        <v>101223</v>
      </c>
      <c r="C275" s="245" t="s">
        <v>2073</v>
      </c>
      <c r="D275" s="244">
        <v>2012</v>
      </c>
      <c r="E275" s="245" t="s">
        <v>12</v>
      </c>
      <c r="F275" s="240">
        <v>87027.72</v>
      </c>
      <c r="G275" s="240" t="s">
        <v>1755</v>
      </c>
      <c r="H275" s="240" t="s">
        <v>12</v>
      </c>
      <c r="I275" s="240">
        <v>87027.72</v>
      </c>
      <c r="J275" s="240">
        <v>0</v>
      </c>
      <c r="K275" s="240">
        <v>0</v>
      </c>
      <c r="L275" s="240">
        <v>0</v>
      </c>
      <c r="M275" s="240">
        <v>0</v>
      </c>
      <c r="N275" s="240" t="s">
        <v>12</v>
      </c>
      <c r="O275" s="240">
        <v>87027.72</v>
      </c>
      <c r="P275" s="240">
        <v>0</v>
      </c>
      <c r="Q275" s="240">
        <v>0</v>
      </c>
      <c r="R275" s="240">
        <v>87028</v>
      </c>
      <c r="S275" s="240">
        <v>0</v>
      </c>
      <c r="T275" s="245" t="s">
        <v>12</v>
      </c>
      <c r="U275" s="245" t="s">
        <v>316</v>
      </c>
      <c r="V275" s="245" t="s">
        <v>317</v>
      </c>
      <c r="W275" s="245" t="s">
        <v>350</v>
      </c>
      <c r="X275" s="245" t="s">
        <v>12</v>
      </c>
      <c r="Y275" s="245" t="s">
        <v>647</v>
      </c>
      <c r="Z275" s="245" t="s">
        <v>320</v>
      </c>
      <c r="AA275" s="247">
        <v>94509</v>
      </c>
      <c r="AB275" s="245" t="s">
        <v>352</v>
      </c>
      <c r="AC275" s="245" t="s">
        <v>204</v>
      </c>
      <c r="AD275" s="245" t="s">
        <v>354</v>
      </c>
      <c r="AE275" s="245" t="s">
        <v>12</v>
      </c>
    </row>
    <row r="276" spans="2:31" x14ac:dyDescent="0.35">
      <c r="B276" s="244">
        <v>100248</v>
      </c>
      <c r="C276" s="245" t="s">
        <v>1786</v>
      </c>
      <c r="D276" s="244">
        <v>2012</v>
      </c>
      <c r="E276" s="245" t="s">
        <v>12</v>
      </c>
      <c r="F276" s="240">
        <v>153814.145959999</v>
      </c>
      <c r="G276" s="240" t="s">
        <v>1755</v>
      </c>
      <c r="H276" s="240" t="s">
        <v>12</v>
      </c>
      <c r="I276" s="240">
        <v>153814.145959999</v>
      </c>
      <c r="J276" s="240">
        <v>0</v>
      </c>
      <c r="K276" s="240">
        <v>0</v>
      </c>
      <c r="L276" s="240">
        <v>0</v>
      </c>
      <c r="M276" s="240">
        <v>0</v>
      </c>
      <c r="N276" s="240" t="s">
        <v>12</v>
      </c>
      <c r="O276" s="240">
        <v>153814.145959999</v>
      </c>
      <c r="P276" s="240">
        <v>0</v>
      </c>
      <c r="Q276" s="240">
        <v>0</v>
      </c>
      <c r="R276" s="240">
        <v>153814</v>
      </c>
      <c r="S276" s="240">
        <v>0</v>
      </c>
      <c r="T276" s="245" t="s">
        <v>12</v>
      </c>
      <c r="U276" s="245" t="s">
        <v>316</v>
      </c>
      <c r="V276" s="245" t="s">
        <v>317</v>
      </c>
      <c r="W276" s="245" t="s">
        <v>350</v>
      </c>
      <c r="X276" s="245" t="s">
        <v>12</v>
      </c>
      <c r="Y276" s="245" t="s">
        <v>410</v>
      </c>
      <c r="Z276" s="245" t="s">
        <v>320</v>
      </c>
      <c r="AA276" s="247">
        <v>94565</v>
      </c>
      <c r="AB276" s="245" t="s">
        <v>352</v>
      </c>
      <c r="AC276" s="245" t="s">
        <v>204</v>
      </c>
      <c r="AD276" s="245" t="s">
        <v>354</v>
      </c>
      <c r="AE276" s="245" t="s">
        <v>12</v>
      </c>
    </row>
    <row r="277" spans="2:31" x14ac:dyDescent="0.35">
      <c r="B277" s="244">
        <v>104217</v>
      </c>
      <c r="C277" s="245" t="s">
        <v>2137</v>
      </c>
      <c r="D277" s="244">
        <v>2012</v>
      </c>
      <c r="E277" s="245" t="s">
        <v>12</v>
      </c>
      <c r="F277" s="240">
        <v>4194.1599999999899</v>
      </c>
      <c r="G277" s="240" t="s">
        <v>1755</v>
      </c>
      <c r="H277" s="240" t="s">
        <v>12</v>
      </c>
      <c r="I277" s="240">
        <v>4194.1599999999899</v>
      </c>
      <c r="J277" s="240">
        <v>0</v>
      </c>
      <c r="K277" s="240">
        <v>0</v>
      </c>
      <c r="L277" s="240">
        <v>0</v>
      </c>
      <c r="M277" s="240">
        <v>0</v>
      </c>
      <c r="N277" s="240" t="s">
        <v>12</v>
      </c>
      <c r="O277" s="240">
        <v>0</v>
      </c>
      <c r="P277" s="240">
        <v>0</v>
      </c>
      <c r="Q277" s="240">
        <v>0</v>
      </c>
      <c r="R277" s="240">
        <v>0</v>
      </c>
      <c r="S277" s="240">
        <v>4194.1599999999899</v>
      </c>
      <c r="T277" s="245" t="s">
        <v>12</v>
      </c>
      <c r="U277" s="245" t="s">
        <v>317</v>
      </c>
      <c r="V277" s="245" t="s">
        <v>317</v>
      </c>
      <c r="W277" s="245" t="s">
        <v>12</v>
      </c>
      <c r="X277" s="245" t="s">
        <v>12</v>
      </c>
      <c r="Y277" s="245" t="s">
        <v>647</v>
      </c>
      <c r="Z277" s="245" t="s">
        <v>320</v>
      </c>
      <c r="AA277" s="247">
        <v>94509</v>
      </c>
      <c r="AB277" s="245" t="s">
        <v>352</v>
      </c>
      <c r="AC277" s="245" t="s">
        <v>201</v>
      </c>
      <c r="AD277" s="245" t="s">
        <v>354</v>
      </c>
      <c r="AE277" s="245" t="s">
        <v>12</v>
      </c>
    </row>
    <row r="278" spans="2:31" x14ac:dyDescent="0.35">
      <c r="B278" s="244">
        <v>101700</v>
      </c>
      <c r="C278" s="245" t="s">
        <v>922</v>
      </c>
      <c r="D278" s="244">
        <v>2012</v>
      </c>
      <c r="E278" s="245" t="s">
        <v>12</v>
      </c>
      <c r="F278" s="240">
        <v>27943.56</v>
      </c>
      <c r="G278" s="240" t="s">
        <v>1755</v>
      </c>
      <c r="H278" s="240" t="s">
        <v>12</v>
      </c>
      <c r="I278" s="240">
        <v>27943.56</v>
      </c>
      <c r="J278" s="240">
        <v>0</v>
      </c>
      <c r="K278" s="240">
        <v>0</v>
      </c>
      <c r="L278" s="240">
        <v>0</v>
      </c>
      <c r="M278" s="240">
        <v>0</v>
      </c>
      <c r="N278" s="240" t="s">
        <v>12</v>
      </c>
      <c r="O278" s="240">
        <v>27943.56</v>
      </c>
      <c r="P278" s="240">
        <v>0</v>
      </c>
      <c r="Q278" s="240">
        <v>0</v>
      </c>
      <c r="R278" s="240">
        <v>27944</v>
      </c>
      <c r="S278" s="240">
        <v>0</v>
      </c>
      <c r="T278" s="245" t="s">
        <v>12</v>
      </c>
      <c r="U278" s="245" t="s">
        <v>316</v>
      </c>
      <c r="V278" s="245" t="s">
        <v>316</v>
      </c>
      <c r="W278" s="245" t="s">
        <v>381</v>
      </c>
      <c r="X278" s="245" t="s">
        <v>12</v>
      </c>
      <c r="Y278" s="245" t="s">
        <v>647</v>
      </c>
      <c r="Z278" s="245" t="s">
        <v>320</v>
      </c>
      <c r="AA278" s="247">
        <v>94509</v>
      </c>
      <c r="AB278" s="245" t="s">
        <v>923</v>
      </c>
      <c r="AC278" s="245" t="s">
        <v>201</v>
      </c>
      <c r="AD278" s="245" t="s">
        <v>327</v>
      </c>
      <c r="AE278" s="245" t="s">
        <v>12</v>
      </c>
    </row>
    <row r="279" spans="2:31" x14ac:dyDescent="0.35">
      <c r="B279" s="244">
        <v>104208</v>
      </c>
      <c r="C279" s="245" t="s">
        <v>1930</v>
      </c>
      <c r="D279" s="244">
        <v>2012</v>
      </c>
      <c r="E279" s="245" t="s">
        <v>12</v>
      </c>
      <c r="F279" s="240">
        <v>22674.36</v>
      </c>
      <c r="G279" s="240" t="s">
        <v>1755</v>
      </c>
      <c r="H279" s="240" t="s">
        <v>12</v>
      </c>
      <c r="I279" s="240">
        <v>22674.36</v>
      </c>
      <c r="J279" s="240">
        <v>0</v>
      </c>
      <c r="K279" s="240">
        <v>0</v>
      </c>
      <c r="L279" s="240">
        <v>0</v>
      </c>
      <c r="M279" s="240">
        <v>0</v>
      </c>
      <c r="N279" s="240" t="s">
        <v>12</v>
      </c>
      <c r="O279" s="240">
        <v>0</v>
      </c>
      <c r="P279" s="240">
        <v>0</v>
      </c>
      <c r="Q279" s="240">
        <v>0</v>
      </c>
      <c r="R279" s="240">
        <v>0</v>
      </c>
      <c r="S279" s="240">
        <v>22674.36</v>
      </c>
      <c r="T279" s="245" t="s">
        <v>12</v>
      </c>
      <c r="U279" s="245" t="s">
        <v>317</v>
      </c>
      <c r="V279" s="245" t="s">
        <v>317</v>
      </c>
      <c r="W279" s="245" t="s">
        <v>12</v>
      </c>
      <c r="X279" s="245" t="s">
        <v>12</v>
      </c>
      <c r="Y279" s="245" t="s">
        <v>1931</v>
      </c>
      <c r="Z279" s="245" t="s">
        <v>320</v>
      </c>
      <c r="AA279" s="247">
        <v>94577</v>
      </c>
      <c r="AB279" s="245" t="s">
        <v>601</v>
      </c>
      <c r="AC279" s="245" t="s">
        <v>2198</v>
      </c>
      <c r="AD279" s="245" t="s">
        <v>327</v>
      </c>
      <c r="AE279" s="245" t="s">
        <v>12</v>
      </c>
    </row>
    <row r="280" spans="2:31" x14ac:dyDescent="0.35">
      <c r="B280" s="244">
        <v>104119</v>
      </c>
      <c r="C280" s="245" t="s">
        <v>2074</v>
      </c>
      <c r="D280" s="244">
        <v>2012</v>
      </c>
      <c r="E280" s="245" t="s">
        <v>12</v>
      </c>
      <c r="F280" s="240">
        <v>215671.126443207</v>
      </c>
      <c r="G280" s="240" t="s">
        <v>1755</v>
      </c>
      <c r="H280" s="240" t="s">
        <v>12</v>
      </c>
      <c r="I280" s="240">
        <v>0</v>
      </c>
      <c r="J280" s="240">
        <v>0</v>
      </c>
      <c r="K280" s="240">
        <v>0</v>
      </c>
      <c r="L280" s="240">
        <v>0</v>
      </c>
      <c r="M280" s="240">
        <v>215671.126443207</v>
      </c>
      <c r="N280" s="240" t="s">
        <v>12</v>
      </c>
      <c r="O280" s="240">
        <v>0</v>
      </c>
      <c r="P280" s="240">
        <v>0</v>
      </c>
      <c r="Q280" s="240">
        <v>215671.126443207</v>
      </c>
      <c r="R280" s="240">
        <v>215671.126443207</v>
      </c>
      <c r="S280" s="240">
        <v>0</v>
      </c>
      <c r="T280" s="245" t="s">
        <v>12</v>
      </c>
      <c r="U280" s="245" t="s">
        <v>316</v>
      </c>
      <c r="V280" s="245" t="s">
        <v>317</v>
      </c>
      <c r="W280" s="245" t="s">
        <v>363</v>
      </c>
      <c r="X280" s="245" t="s">
        <v>12</v>
      </c>
      <c r="Y280" s="245" t="s">
        <v>2075</v>
      </c>
      <c r="Z280" s="245" t="s">
        <v>943</v>
      </c>
      <c r="AA280" s="247">
        <v>33602</v>
      </c>
      <c r="AB280" s="245" t="s">
        <v>321</v>
      </c>
      <c r="AC280" s="245" t="s">
        <v>322</v>
      </c>
      <c r="AD280" s="245" t="s">
        <v>323</v>
      </c>
      <c r="AE280" s="245" t="s">
        <v>12</v>
      </c>
    </row>
    <row r="281" spans="2:31" x14ac:dyDescent="0.35">
      <c r="B281" s="244">
        <v>3034</v>
      </c>
      <c r="C281" s="245" t="s">
        <v>926</v>
      </c>
      <c r="D281" s="244">
        <v>2012</v>
      </c>
      <c r="E281" s="245" t="s">
        <v>12</v>
      </c>
      <c r="F281" s="240">
        <v>462941.57592672203</v>
      </c>
      <c r="G281" s="240" t="s">
        <v>1755</v>
      </c>
      <c r="H281" s="240" t="s">
        <v>12</v>
      </c>
      <c r="I281" s="240">
        <v>0</v>
      </c>
      <c r="J281" s="240">
        <v>0</v>
      </c>
      <c r="K281" s="240">
        <v>0</v>
      </c>
      <c r="L281" s="240">
        <v>0</v>
      </c>
      <c r="M281" s="240">
        <v>462941.57592672203</v>
      </c>
      <c r="N281" s="240" t="s">
        <v>12</v>
      </c>
      <c r="O281" s="240">
        <v>0</v>
      </c>
      <c r="P281" s="240">
        <v>0</v>
      </c>
      <c r="Q281" s="240">
        <v>420495.959926721</v>
      </c>
      <c r="R281" s="240">
        <v>420495.959926721</v>
      </c>
      <c r="S281" s="240">
        <v>42445.616000000002</v>
      </c>
      <c r="T281" s="245" t="s">
        <v>12</v>
      </c>
      <c r="U281" s="245" t="s">
        <v>316</v>
      </c>
      <c r="V281" s="245" t="s">
        <v>317</v>
      </c>
      <c r="W281" s="245" t="s">
        <v>497</v>
      </c>
      <c r="X281" s="245" t="s">
        <v>12</v>
      </c>
      <c r="Y281" s="245" t="s">
        <v>927</v>
      </c>
      <c r="Z281" s="245" t="s">
        <v>320</v>
      </c>
      <c r="AA281" s="247">
        <v>91206</v>
      </c>
      <c r="AB281" s="245" t="s">
        <v>321</v>
      </c>
      <c r="AC281" s="245" t="s">
        <v>322</v>
      </c>
      <c r="AD281" s="245" t="s">
        <v>323</v>
      </c>
      <c r="AE281" s="245" t="s">
        <v>12</v>
      </c>
    </row>
    <row r="282" spans="2:31" x14ac:dyDescent="0.35">
      <c r="B282" s="244">
        <v>100180</v>
      </c>
      <c r="C282" s="245" t="s">
        <v>928</v>
      </c>
      <c r="D282" s="244">
        <v>2012</v>
      </c>
      <c r="E282" s="245" t="s">
        <v>12</v>
      </c>
      <c r="F282" s="240">
        <v>91220.919999999896</v>
      </c>
      <c r="G282" s="240" t="s">
        <v>1755</v>
      </c>
      <c r="H282" s="240" t="s">
        <v>12</v>
      </c>
      <c r="I282" s="240">
        <v>91220.919999999896</v>
      </c>
      <c r="J282" s="240">
        <v>0</v>
      </c>
      <c r="K282" s="240">
        <v>0</v>
      </c>
      <c r="L282" s="240">
        <v>0</v>
      </c>
      <c r="M282" s="240">
        <v>0</v>
      </c>
      <c r="N282" s="240" t="s">
        <v>12</v>
      </c>
      <c r="O282" s="240">
        <v>91220.919999999896</v>
      </c>
      <c r="P282" s="240">
        <v>0</v>
      </c>
      <c r="Q282" s="240">
        <v>0</v>
      </c>
      <c r="R282" s="240">
        <v>91221</v>
      </c>
      <c r="S282" s="240">
        <v>0</v>
      </c>
      <c r="T282" s="245" t="s">
        <v>12</v>
      </c>
      <c r="U282" s="245" t="s">
        <v>316</v>
      </c>
      <c r="V282" s="245" t="s">
        <v>317</v>
      </c>
      <c r="W282" s="245" t="s">
        <v>2138</v>
      </c>
      <c r="X282" s="245" t="s">
        <v>12</v>
      </c>
      <c r="Y282" s="245" t="s">
        <v>631</v>
      </c>
      <c r="Z282" s="245" t="s">
        <v>320</v>
      </c>
      <c r="AA282" s="247">
        <v>92025</v>
      </c>
      <c r="AB282" s="245" t="s">
        <v>411</v>
      </c>
      <c r="AC282" s="245" t="s">
        <v>201</v>
      </c>
      <c r="AD282" s="245" t="s">
        <v>458</v>
      </c>
      <c r="AE282" s="245" t="s">
        <v>12</v>
      </c>
    </row>
    <row r="283" spans="2:31" x14ac:dyDescent="0.35">
      <c r="B283" s="244">
        <v>100147</v>
      </c>
      <c r="C283" s="245" t="s">
        <v>1854</v>
      </c>
      <c r="D283" s="244">
        <v>2012</v>
      </c>
      <c r="E283" s="245" t="s">
        <v>12</v>
      </c>
      <c r="F283" s="240">
        <v>121185.56</v>
      </c>
      <c r="G283" s="240" t="s">
        <v>1755</v>
      </c>
      <c r="H283" s="240" t="s">
        <v>12</v>
      </c>
      <c r="I283" s="240">
        <v>121185.56</v>
      </c>
      <c r="J283" s="240">
        <v>0</v>
      </c>
      <c r="K283" s="240">
        <v>0</v>
      </c>
      <c r="L283" s="240">
        <v>0</v>
      </c>
      <c r="M283" s="240">
        <v>0</v>
      </c>
      <c r="N283" s="240" t="s">
        <v>12</v>
      </c>
      <c r="O283" s="240">
        <v>121185.56</v>
      </c>
      <c r="P283" s="240">
        <v>0</v>
      </c>
      <c r="Q283" s="240">
        <v>0</v>
      </c>
      <c r="R283" s="240">
        <v>121186</v>
      </c>
      <c r="S283" s="240">
        <v>0</v>
      </c>
      <c r="T283" s="245" t="s">
        <v>12</v>
      </c>
      <c r="U283" s="245" t="s">
        <v>316</v>
      </c>
      <c r="V283" s="245" t="s">
        <v>316</v>
      </c>
      <c r="W283" s="245" t="s">
        <v>467</v>
      </c>
      <c r="X283" s="245" t="s">
        <v>12</v>
      </c>
      <c r="Y283" s="245" t="s">
        <v>600</v>
      </c>
      <c r="Z283" s="245" t="s">
        <v>320</v>
      </c>
      <c r="AA283" s="247">
        <v>95050</v>
      </c>
      <c r="AB283" s="245" t="s">
        <v>601</v>
      </c>
      <c r="AC283" s="245" t="s">
        <v>2198</v>
      </c>
      <c r="AD283" s="245" t="s">
        <v>327</v>
      </c>
      <c r="AE283" s="245" t="s">
        <v>12</v>
      </c>
    </row>
    <row r="284" spans="2:31" x14ac:dyDescent="0.35">
      <c r="B284" s="244">
        <v>100181</v>
      </c>
      <c r="C284" s="245" t="s">
        <v>933</v>
      </c>
      <c r="D284" s="244">
        <v>2012</v>
      </c>
      <c r="E284" s="245" t="s">
        <v>12</v>
      </c>
      <c r="F284" s="240">
        <v>187392.88</v>
      </c>
      <c r="G284" s="240" t="s">
        <v>1755</v>
      </c>
      <c r="H284" s="240" t="s">
        <v>12</v>
      </c>
      <c r="I284" s="240">
        <v>78845.88</v>
      </c>
      <c r="J284" s="240">
        <v>108547</v>
      </c>
      <c r="K284" s="240">
        <v>0</v>
      </c>
      <c r="L284" s="240">
        <v>0</v>
      </c>
      <c r="M284" s="240">
        <v>0</v>
      </c>
      <c r="N284" s="240" t="s">
        <v>12</v>
      </c>
      <c r="O284" s="240">
        <v>78845.88</v>
      </c>
      <c r="P284" s="240">
        <v>0</v>
      </c>
      <c r="Q284" s="240">
        <v>0</v>
      </c>
      <c r="R284" s="240">
        <v>78846</v>
      </c>
      <c r="S284" s="240">
        <v>108547</v>
      </c>
      <c r="T284" s="245" t="s">
        <v>12</v>
      </c>
      <c r="U284" s="245" t="s">
        <v>316</v>
      </c>
      <c r="V284" s="245" t="s">
        <v>317</v>
      </c>
      <c r="W284" s="245" t="s">
        <v>497</v>
      </c>
      <c r="X284" s="245" t="s">
        <v>12</v>
      </c>
      <c r="Y284" s="245" t="s">
        <v>927</v>
      </c>
      <c r="Z284" s="245" t="s">
        <v>320</v>
      </c>
      <c r="AA284" s="247">
        <v>91201</v>
      </c>
      <c r="AB284" s="245" t="s">
        <v>352</v>
      </c>
      <c r="AC284" s="245" t="s">
        <v>353</v>
      </c>
      <c r="AD284" s="245" t="s">
        <v>354</v>
      </c>
      <c r="AE284" s="245" t="s">
        <v>12</v>
      </c>
    </row>
    <row r="285" spans="2:31" x14ac:dyDescent="0.35">
      <c r="B285" s="244">
        <v>101155</v>
      </c>
      <c r="C285" s="245" t="s">
        <v>934</v>
      </c>
      <c r="D285" s="244">
        <v>2012</v>
      </c>
      <c r="E285" s="245" t="s">
        <v>12</v>
      </c>
      <c r="F285" s="240">
        <v>20647.45</v>
      </c>
      <c r="G285" s="240" t="s">
        <v>1755</v>
      </c>
      <c r="H285" s="240" t="s">
        <v>12</v>
      </c>
      <c r="I285" s="240">
        <v>20647.45</v>
      </c>
      <c r="J285" s="240">
        <v>0</v>
      </c>
      <c r="K285" s="240">
        <v>0</v>
      </c>
      <c r="L285" s="240">
        <v>0</v>
      </c>
      <c r="M285" s="240">
        <v>0</v>
      </c>
      <c r="N285" s="240" t="s">
        <v>12</v>
      </c>
      <c r="O285" s="240">
        <v>0</v>
      </c>
      <c r="P285" s="240">
        <v>0</v>
      </c>
      <c r="Q285" s="240">
        <v>0</v>
      </c>
      <c r="R285" s="240">
        <v>0</v>
      </c>
      <c r="S285" s="240">
        <v>20647.45</v>
      </c>
      <c r="T285" s="245" t="s">
        <v>12</v>
      </c>
      <c r="U285" s="245" t="s">
        <v>317</v>
      </c>
      <c r="V285" s="245" t="s">
        <v>317</v>
      </c>
      <c r="W285" s="245" t="s">
        <v>12</v>
      </c>
      <c r="X285" s="245" t="s">
        <v>12</v>
      </c>
      <c r="Y285" s="245" t="s">
        <v>935</v>
      </c>
      <c r="Z285" s="245" t="s">
        <v>320</v>
      </c>
      <c r="AA285" s="247">
        <v>93458</v>
      </c>
      <c r="AB285" s="245" t="s">
        <v>391</v>
      </c>
      <c r="AC285" s="245" t="s">
        <v>566</v>
      </c>
      <c r="AD285" s="245" t="s">
        <v>392</v>
      </c>
      <c r="AE285" s="245" t="s">
        <v>12</v>
      </c>
    </row>
    <row r="286" spans="2:31" x14ac:dyDescent="0.35">
      <c r="B286" s="244">
        <v>3035</v>
      </c>
      <c r="C286" s="245" t="s">
        <v>936</v>
      </c>
      <c r="D286" s="244">
        <v>2012</v>
      </c>
      <c r="E286" s="245" t="s">
        <v>12</v>
      </c>
      <c r="F286" s="240">
        <v>0</v>
      </c>
      <c r="G286" s="240" t="s">
        <v>1755</v>
      </c>
      <c r="H286" s="240" t="s">
        <v>12</v>
      </c>
      <c r="I286" s="240">
        <v>0</v>
      </c>
      <c r="J286" s="240">
        <v>0</v>
      </c>
      <c r="K286" s="240">
        <v>0</v>
      </c>
      <c r="L286" s="240">
        <v>0</v>
      </c>
      <c r="M286" s="240">
        <v>0</v>
      </c>
      <c r="N286" s="240" t="s">
        <v>12</v>
      </c>
      <c r="O286" s="240">
        <v>0</v>
      </c>
      <c r="P286" s="240">
        <v>0</v>
      </c>
      <c r="Q286" s="240">
        <v>0</v>
      </c>
      <c r="R286" s="240">
        <v>0</v>
      </c>
      <c r="S286" s="240">
        <v>0</v>
      </c>
      <c r="T286" s="245" t="s">
        <v>12</v>
      </c>
      <c r="U286" s="245" t="s">
        <v>317</v>
      </c>
      <c r="V286" s="245" t="s">
        <v>317</v>
      </c>
      <c r="W286" s="245" t="s">
        <v>12</v>
      </c>
      <c r="X286" s="245" t="s">
        <v>12</v>
      </c>
      <c r="Y286" s="245" t="s">
        <v>937</v>
      </c>
      <c r="Z286" s="245" t="s">
        <v>320</v>
      </c>
      <c r="AA286" s="247">
        <v>95948</v>
      </c>
      <c r="AB286" s="245" t="s">
        <v>321</v>
      </c>
      <c r="AC286" s="245" t="s">
        <v>322</v>
      </c>
      <c r="AD286" s="245" t="s">
        <v>323</v>
      </c>
      <c r="AE286" s="245" t="s">
        <v>12</v>
      </c>
    </row>
    <row r="287" spans="2:31" x14ac:dyDescent="0.35">
      <c r="B287" s="244">
        <v>101713</v>
      </c>
      <c r="C287" s="245" t="s">
        <v>1992</v>
      </c>
      <c r="D287" s="244">
        <v>2012</v>
      </c>
      <c r="E287" s="245" t="s">
        <v>12</v>
      </c>
      <c r="F287" s="240">
        <v>11508.79</v>
      </c>
      <c r="G287" s="240" t="s">
        <v>1755</v>
      </c>
      <c r="H287" s="240" t="s">
        <v>12</v>
      </c>
      <c r="I287" s="240">
        <v>57.7899999999999</v>
      </c>
      <c r="J287" s="240">
        <v>11451</v>
      </c>
      <c r="K287" s="240">
        <v>0</v>
      </c>
      <c r="L287" s="240">
        <v>0</v>
      </c>
      <c r="M287" s="240">
        <v>0</v>
      </c>
      <c r="N287" s="240" t="s">
        <v>12</v>
      </c>
      <c r="O287" s="240">
        <v>0</v>
      </c>
      <c r="P287" s="240">
        <v>0</v>
      </c>
      <c r="Q287" s="240">
        <v>0</v>
      </c>
      <c r="R287" s="240">
        <v>0</v>
      </c>
      <c r="S287" s="240">
        <v>11508.79</v>
      </c>
      <c r="T287" s="245" t="s">
        <v>12</v>
      </c>
      <c r="U287" s="245" t="s">
        <v>317</v>
      </c>
      <c r="V287" s="245" t="s">
        <v>317</v>
      </c>
      <c r="W287" s="245" t="s">
        <v>12</v>
      </c>
      <c r="X287" s="245" t="s">
        <v>12</v>
      </c>
      <c r="Y287" s="245" t="s">
        <v>625</v>
      </c>
      <c r="Z287" s="245" t="s">
        <v>320</v>
      </c>
      <c r="AA287" s="247">
        <v>95120</v>
      </c>
      <c r="AB287" s="245" t="s">
        <v>411</v>
      </c>
      <c r="AC287" s="245" t="s">
        <v>201</v>
      </c>
      <c r="AD287" s="245" t="s">
        <v>354</v>
      </c>
      <c r="AE287" s="245" t="s">
        <v>12</v>
      </c>
    </row>
    <row r="288" spans="2:31" x14ac:dyDescent="0.35">
      <c r="B288" s="244">
        <v>101721</v>
      </c>
      <c r="C288" s="245" t="s">
        <v>1932</v>
      </c>
      <c r="D288" s="244">
        <v>2012</v>
      </c>
      <c r="E288" s="245" t="s">
        <v>12</v>
      </c>
      <c r="F288" s="240">
        <v>116058</v>
      </c>
      <c r="G288" s="240" t="s">
        <v>1755</v>
      </c>
      <c r="H288" s="240" t="s">
        <v>12</v>
      </c>
      <c r="I288" s="240">
        <v>116058</v>
      </c>
      <c r="J288" s="240">
        <v>0</v>
      </c>
      <c r="K288" s="240">
        <v>0</v>
      </c>
      <c r="L288" s="240">
        <v>0</v>
      </c>
      <c r="M288" s="240">
        <v>0</v>
      </c>
      <c r="N288" s="240" t="s">
        <v>12</v>
      </c>
      <c r="O288" s="240">
        <v>116058</v>
      </c>
      <c r="P288" s="240">
        <v>0</v>
      </c>
      <c r="Q288" s="240">
        <v>0</v>
      </c>
      <c r="R288" s="240">
        <v>116058</v>
      </c>
      <c r="S288" s="240">
        <v>0</v>
      </c>
      <c r="T288" s="245" t="s">
        <v>12</v>
      </c>
      <c r="U288" s="245" t="s">
        <v>316</v>
      </c>
      <c r="V288" s="245" t="s">
        <v>316</v>
      </c>
      <c r="W288" s="245" t="s">
        <v>2188</v>
      </c>
      <c r="X288" s="245" t="s">
        <v>12</v>
      </c>
      <c r="Y288" s="245" t="s">
        <v>939</v>
      </c>
      <c r="Z288" s="245" t="s">
        <v>320</v>
      </c>
      <c r="AA288" s="247">
        <v>93631</v>
      </c>
      <c r="AB288" s="245" t="s">
        <v>940</v>
      </c>
      <c r="AC288" s="245" t="s">
        <v>476</v>
      </c>
      <c r="AD288" s="245" t="s">
        <v>327</v>
      </c>
      <c r="AE288" s="245" t="s">
        <v>12</v>
      </c>
    </row>
    <row r="289" spans="2:31" x14ac:dyDescent="0.35">
      <c r="B289" s="244">
        <v>101542</v>
      </c>
      <c r="C289" s="245" t="s">
        <v>2076</v>
      </c>
      <c r="D289" s="244">
        <v>2012</v>
      </c>
      <c r="E289" s="245" t="s">
        <v>12</v>
      </c>
      <c r="F289" s="240">
        <v>43690.12</v>
      </c>
      <c r="G289" s="240" t="s">
        <v>1755</v>
      </c>
      <c r="H289" s="240" t="s">
        <v>12</v>
      </c>
      <c r="I289" s="240">
        <v>43690.12</v>
      </c>
      <c r="J289" s="240">
        <v>0</v>
      </c>
      <c r="K289" s="240">
        <v>0</v>
      </c>
      <c r="L289" s="240">
        <v>0</v>
      </c>
      <c r="M289" s="240">
        <v>0</v>
      </c>
      <c r="N289" s="240" t="s">
        <v>12</v>
      </c>
      <c r="O289" s="240">
        <v>43690.12</v>
      </c>
      <c r="P289" s="240">
        <v>0</v>
      </c>
      <c r="Q289" s="240">
        <v>0</v>
      </c>
      <c r="R289" s="240">
        <v>43690</v>
      </c>
      <c r="S289" s="240">
        <v>0</v>
      </c>
      <c r="T289" s="245" t="s">
        <v>12</v>
      </c>
      <c r="U289" s="245" t="s">
        <v>316</v>
      </c>
      <c r="V289" s="245" t="s">
        <v>317</v>
      </c>
      <c r="W289" s="245" t="s">
        <v>2115</v>
      </c>
      <c r="X289" s="245" t="s">
        <v>12</v>
      </c>
      <c r="Y289" s="245" t="s">
        <v>693</v>
      </c>
      <c r="Z289" s="245" t="s">
        <v>320</v>
      </c>
      <c r="AA289" s="247">
        <v>93230</v>
      </c>
      <c r="AB289" s="245" t="s">
        <v>352</v>
      </c>
      <c r="AC289" s="245" t="s">
        <v>204</v>
      </c>
      <c r="AD289" s="245" t="s">
        <v>354</v>
      </c>
      <c r="AE289" s="245" t="s">
        <v>12</v>
      </c>
    </row>
    <row r="290" spans="2:31" x14ac:dyDescent="0.35">
      <c r="B290" s="244">
        <v>101364</v>
      </c>
      <c r="C290" s="245" t="s">
        <v>2077</v>
      </c>
      <c r="D290" s="244">
        <v>2012</v>
      </c>
      <c r="E290" s="245" t="s">
        <v>12</v>
      </c>
      <c r="F290" s="240">
        <v>23711.88</v>
      </c>
      <c r="G290" s="240" t="s">
        <v>1755</v>
      </c>
      <c r="H290" s="240" t="s">
        <v>12</v>
      </c>
      <c r="I290" s="240">
        <v>23711.88</v>
      </c>
      <c r="J290" s="240">
        <v>0</v>
      </c>
      <c r="K290" s="240">
        <v>0</v>
      </c>
      <c r="L290" s="240">
        <v>0</v>
      </c>
      <c r="M290" s="240">
        <v>0</v>
      </c>
      <c r="N290" s="240" t="s">
        <v>12</v>
      </c>
      <c r="O290" s="240">
        <v>23711.88</v>
      </c>
      <c r="P290" s="240">
        <v>0</v>
      </c>
      <c r="Q290" s="240">
        <v>0</v>
      </c>
      <c r="R290" s="240">
        <v>23712</v>
      </c>
      <c r="S290" s="240">
        <v>0</v>
      </c>
      <c r="T290" s="245" t="s">
        <v>12</v>
      </c>
      <c r="U290" s="245" t="s">
        <v>316</v>
      </c>
      <c r="V290" s="245" t="s">
        <v>317</v>
      </c>
      <c r="W290" s="245" t="s">
        <v>2115</v>
      </c>
      <c r="X290" s="245" t="s">
        <v>12</v>
      </c>
      <c r="Y290" s="245" t="s">
        <v>952</v>
      </c>
      <c r="Z290" s="245" t="s">
        <v>320</v>
      </c>
      <c r="AA290" s="247">
        <v>93245</v>
      </c>
      <c r="AB290" s="245" t="s">
        <v>352</v>
      </c>
      <c r="AC290" s="245" t="s">
        <v>204</v>
      </c>
      <c r="AD290" s="245" t="s">
        <v>354</v>
      </c>
      <c r="AE290" s="245" t="s">
        <v>12</v>
      </c>
    </row>
    <row r="291" spans="2:31" x14ac:dyDescent="0.35">
      <c r="B291" s="244">
        <v>100358</v>
      </c>
      <c r="C291" s="245" t="s">
        <v>2078</v>
      </c>
      <c r="D291" s="244">
        <v>2012</v>
      </c>
      <c r="E291" s="245" t="s">
        <v>12</v>
      </c>
      <c r="F291" s="240">
        <v>119233.046883799</v>
      </c>
      <c r="G291" s="240" t="s">
        <v>1755</v>
      </c>
      <c r="H291" s="240" t="s">
        <v>12</v>
      </c>
      <c r="I291" s="240">
        <v>119233.046883799</v>
      </c>
      <c r="J291" s="240">
        <v>0</v>
      </c>
      <c r="K291" s="240">
        <v>0</v>
      </c>
      <c r="L291" s="240">
        <v>0</v>
      </c>
      <c r="M291" s="240">
        <v>0</v>
      </c>
      <c r="N291" s="240" t="s">
        <v>12</v>
      </c>
      <c r="O291" s="240">
        <v>119233.046883799</v>
      </c>
      <c r="P291" s="240">
        <v>0</v>
      </c>
      <c r="Q291" s="240">
        <v>0</v>
      </c>
      <c r="R291" s="240">
        <v>119233</v>
      </c>
      <c r="S291" s="240">
        <v>0</v>
      </c>
      <c r="T291" s="245" t="s">
        <v>12</v>
      </c>
      <c r="U291" s="245" t="s">
        <v>316</v>
      </c>
      <c r="V291" s="245" t="s">
        <v>317</v>
      </c>
      <c r="W291" s="245" t="s">
        <v>2115</v>
      </c>
      <c r="X291" s="245" t="s">
        <v>12</v>
      </c>
      <c r="Y291" s="245" t="s">
        <v>1289</v>
      </c>
      <c r="Z291" s="245" t="s">
        <v>320</v>
      </c>
      <c r="AA291" s="247">
        <v>95377</v>
      </c>
      <c r="AB291" s="245" t="s">
        <v>352</v>
      </c>
      <c r="AC291" s="245" t="s">
        <v>201</v>
      </c>
      <c r="AD291" s="245" t="s">
        <v>354</v>
      </c>
      <c r="AE291" s="245" t="s">
        <v>12</v>
      </c>
    </row>
    <row r="292" spans="2:31" x14ac:dyDescent="0.35">
      <c r="B292" s="244">
        <v>100005</v>
      </c>
      <c r="C292" s="245" t="s">
        <v>2216</v>
      </c>
      <c r="D292" s="244">
        <v>2012</v>
      </c>
      <c r="E292" s="245" t="s">
        <v>12</v>
      </c>
      <c r="F292" s="240">
        <v>12238.864879999899</v>
      </c>
      <c r="G292" s="240" t="s">
        <v>1755</v>
      </c>
      <c r="H292" s="240" t="s">
        <v>12</v>
      </c>
      <c r="I292" s="240">
        <v>12238.864879999899</v>
      </c>
      <c r="J292" s="240">
        <v>0</v>
      </c>
      <c r="K292" s="240">
        <v>0</v>
      </c>
      <c r="L292" s="240">
        <v>0</v>
      </c>
      <c r="M292" s="240">
        <v>0</v>
      </c>
      <c r="N292" s="240" t="s">
        <v>12</v>
      </c>
      <c r="O292" s="240">
        <v>12238.864879999899</v>
      </c>
      <c r="P292" s="240">
        <v>0</v>
      </c>
      <c r="Q292" s="240">
        <v>0</v>
      </c>
      <c r="R292" s="240">
        <v>12239</v>
      </c>
      <c r="S292" s="240">
        <v>0</v>
      </c>
      <c r="T292" s="245" t="s">
        <v>12</v>
      </c>
      <c r="U292" s="245" t="s">
        <v>316</v>
      </c>
      <c r="V292" s="245" t="s">
        <v>317</v>
      </c>
      <c r="W292" s="245" t="s">
        <v>2115</v>
      </c>
      <c r="X292" s="245" t="s">
        <v>12</v>
      </c>
      <c r="Y292" s="245" t="s">
        <v>410</v>
      </c>
      <c r="Z292" s="245" t="s">
        <v>320</v>
      </c>
      <c r="AA292" s="247">
        <v>94565</v>
      </c>
      <c r="AB292" s="245" t="s">
        <v>352</v>
      </c>
      <c r="AC292" s="245" t="s">
        <v>201</v>
      </c>
      <c r="AD292" s="245" t="s">
        <v>354</v>
      </c>
      <c r="AE292" s="245" t="s">
        <v>12</v>
      </c>
    </row>
    <row r="293" spans="2:31" x14ac:dyDescent="0.35">
      <c r="B293" s="244">
        <v>100004</v>
      </c>
      <c r="C293" s="245" t="s">
        <v>2217</v>
      </c>
      <c r="D293" s="244">
        <v>2012</v>
      </c>
      <c r="E293" s="245" t="s">
        <v>12</v>
      </c>
      <c r="F293" s="240">
        <v>0</v>
      </c>
      <c r="G293" s="240" t="s">
        <v>1865</v>
      </c>
      <c r="H293" s="240" t="s">
        <v>12</v>
      </c>
      <c r="I293" s="240">
        <v>0</v>
      </c>
      <c r="J293" s="240">
        <v>0</v>
      </c>
      <c r="K293" s="240">
        <v>0</v>
      </c>
      <c r="L293" s="240">
        <v>0</v>
      </c>
      <c r="M293" s="240">
        <v>0</v>
      </c>
      <c r="N293" s="240" t="s">
        <v>12</v>
      </c>
      <c r="O293" s="240">
        <v>0</v>
      </c>
      <c r="P293" s="240">
        <v>0</v>
      </c>
      <c r="Q293" s="240">
        <v>0</v>
      </c>
      <c r="R293" s="240">
        <v>0</v>
      </c>
      <c r="S293" s="240">
        <v>0</v>
      </c>
      <c r="T293" s="245" t="s">
        <v>12</v>
      </c>
      <c r="U293" s="245" t="s">
        <v>2063</v>
      </c>
      <c r="V293" s="245" t="s">
        <v>317</v>
      </c>
      <c r="W293" s="245" t="s">
        <v>12</v>
      </c>
      <c r="X293" s="245" t="s">
        <v>12</v>
      </c>
      <c r="Y293" s="245" t="s">
        <v>693</v>
      </c>
      <c r="Z293" s="245" t="s">
        <v>320</v>
      </c>
      <c r="AA293" s="247">
        <v>93230</v>
      </c>
      <c r="AB293" s="245" t="s">
        <v>352</v>
      </c>
      <c r="AC293" s="245" t="s">
        <v>201</v>
      </c>
      <c r="AD293" s="245" t="s">
        <v>354</v>
      </c>
      <c r="AE293" s="245" t="s">
        <v>12</v>
      </c>
    </row>
    <row r="294" spans="2:31" x14ac:dyDescent="0.35">
      <c r="B294" s="244">
        <v>100006</v>
      </c>
      <c r="C294" s="245" t="s">
        <v>2218</v>
      </c>
      <c r="D294" s="244">
        <v>2012</v>
      </c>
      <c r="E294" s="245" t="s">
        <v>12</v>
      </c>
      <c r="F294" s="240">
        <v>23216.643259</v>
      </c>
      <c r="G294" s="240" t="s">
        <v>1755</v>
      </c>
      <c r="H294" s="240" t="s">
        <v>12</v>
      </c>
      <c r="I294" s="240">
        <v>23216.643259</v>
      </c>
      <c r="J294" s="240">
        <v>0</v>
      </c>
      <c r="K294" s="240">
        <v>0</v>
      </c>
      <c r="L294" s="240">
        <v>0</v>
      </c>
      <c r="M294" s="240">
        <v>0</v>
      </c>
      <c r="N294" s="240" t="s">
        <v>12</v>
      </c>
      <c r="O294" s="240">
        <v>23216.643259</v>
      </c>
      <c r="P294" s="240">
        <v>0</v>
      </c>
      <c r="Q294" s="240">
        <v>0</v>
      </c>
      <c r="R294" s="240">
        <v>23217</v>
      </c>
      <c r="S294" s="240">
        <v>0</v>
      </c>
      <c r="T294" s="245" t="s">
        <v>12</v>
      </c>
      <c r="U294" s="245" t="s">
        <v>316</v>
      </c>
      <c r="V294" s="245" t="s">
        <v>317</v>
      </c>
      <c r="W294" s="245" t="s">
        <v>2115</v>
      </c>
      <c r="X294" s="245" t="s">
        <v>12</v>
      </c>
      <c r="Y294" s="245" t="s">
        <v>410</v>
      </c>
      <c r="Z294" s="245" t="s">
        <v>320</v>
      </c>
      <c r="AA294" s="247">
        <v>94565</v>
      </c>
      <c r="AB294" s="245" t="s">
        <v>352</v>
      </c>
      <c r="AC294" s="245" t="s">
        <v>201</v>
      </c>
      <c r="AD294" s="245" t="s">
        <v>354</v>
      </c>
      <c r="AE294" s="245" t="s">
        <v>12</v>
      </c>
    </row>
    <row r="295" spans="2:31" x14ac:dyDescent="0.35">
      <c r="B295" s="244">
        <v>100009</v>
      </c>
      <c r="C295" s="245" t="s">
        <v>2219</v>
      </c>
      <c r="D295" s="244">
        <v>2012</v>
      </c>
      <c r="E295" s="245" t="s">
        <v>12</v>
      </c>
      <c r="F295" s="240">
        <v>23375.5999999999</v>
      </c>
      <c r="G295" s="240" t="s">
        <v>1755</v>
      </c>
      <c r="H295" s="240" t="s">
        <v>12</v>
      </c>
      <c r="I295" s="240">
        <v>23375.5999999999</v>
      </c>
      <c r="J295" s="240">
        <v>0</v>
      </c>
      <c r="K295" s="240">
        <v>0</v>
      </c>
      <c r="L295" s="240">
        <v>0</v>
      </c>
      <c r="M295" s="240">
        <v>0</v>
      </c>
      <c r="N295" s="240" t="s">
        <v>12</v>
      </c>
      <c r="O295" s="240">
        <v>23375.5999999999</v>
      </c>
      <c r="P295" s="240">
        <v>0</v>
      </c>
      <c r="Q295" s="240">
        <v>0</v>
      </c>
      <c r="R295" s="240">
        <v>23376</v>
      </c>
      <c r="S295" s="240">
        <v>0</v>
      </c>
      <c r="T295" s="245" t="s">
        <v>12</v>
      </c>
      <c r="U295" s="245" t="s">
        <v>316</v>
      </c>
      <c r="V295" s="245" t="s">
        <v>317</v>
      </c>
      <c r="W295" s="245" t="s">
        <v>2115</v>
      </c>
      <c r="X295" s="245" t="s">
        <v>12</v>
      </c>
      <c r="Y295" s="245" t="s">
        <v>2165</v>
      </c>
      <c r="Z295" s="245" t="s">
        <v>320</v>
      </c>
      <c r="AA295" s="247">
        <v>94565</v>
      </c>
      <c r="AB295" s="245" t="s">
        <v>352</v>
      </c>
      <c r="AC295" s="245" t="s">
        <v>201</v>
      </c>
      <c r="AD295" s="245" t="s">
        <v>354</v>
      </c>
      <c r="AE295" s="245" t="s">
        <v>12</v>
      </c>
    </row>
    <row r="296" spans="2:31" x14ac:dyDescent="0.35">
      <c r="B296" s="244">
        <v>101224</v>
      </c>
      <c r="C296" s="245" t="s">
        <v>2220</v>
      </c>
      <c r="D296" s="244">
        <v>2012</v>
      </c>
      <c r="E296" s="245" t="s">
        <v>12</v>
      </c>
      <c r="F296" s="240">
        <v>23076.232680000001</v>
      </c>
      <c r="G296" s="240" t="s">
        <v>1755</v>
      </c>
      <c r="H296" s="240" t="s">
        <v>12</v>
      </c>
      <c r="I296" s="240">
        <v>23076.232680000001</v>
      </c>
      <c r="J296" s="240">
        <v>0</v>
      </c>
      <c r="K296" s="240">
        <v>0</v>
      </c>
      <c r="L296" s="240">
        <v>0</v>
      </c>
      <c r="M296" s="240">
        <v>0</v>
      </c>
      <c r="N296" s="240" t="s">
        <v>12</v>
      </c>
      <c r="O296" s="240">
        <v>23076.232680000001</v>
      </c>
      <c r="P296" s="240">
        <v>0</v>
      </c>
      <c r="Q296" s="240">
        <v>0</v>
      </c>
      <c r="R296" s="240">
        <v>23076</v>
      </c>
      <c r="S296" s="240">
        <v>0</v>
      </c>
      <c r="T296" s="245" t="s">
        <v>12</v>
      </c>
      <c r="U296" s="245" t="s">
        <v>316</v>
      </c>
      <c r="V296" s="245" t="s">
        <v>317</v>
      </c>
      <c r="W296" s="245" t="s">
        <v>2115</v>
      </c>
      <c r="X296" s="245" t="s">
        <v>12</v>
      </c>
      <c r="Y296" s="245" t="s">
        <v>647</v>
      </c>
      <c r="Z296" s="245" t="s">
        <v>320</v>
      </c>
      <c r="AA296" s="247">
        <v>94509</v>
      </c>
      <c r="AB296" s="245" t="s">
        <v>352</v>
      </c>
      <c r="AC296" s="245" t="s">
        <v>201</v>
      </c>
      <c r="AD296" s="245" t="s">
        <v>354</v>
      </c>
      <c r="AE296" s="245" t="s">
        <v>12</v>
      </c>
    </row>
    <row r="297" spans="2:31" x14ac:dyDescent="0.35">
      <c r="B297" s="244">
        <v>100008</v>
      </c>
      <c r="C297" s="245" t="s">
        <v>2221</v>
      </c>
      <c r="D297" s="244">
        <v>2012</v>
      </c>
      <c r="E297" s="245" t="s">
        <v>12</v>
      </c>
      <c r="F297" s="240">
        <v>19454.38523</v>
      </c>
      <c r="G297" s="240" t="s">
        <v>1755</v>
      </c>
      <c r="H297" s="240" t="s">
        <v>12</v>
      </c>
      <c r="I297" s="240">
        <v>19454.38523</v>
      </c>
      <c r="J297" s="240">
        <v>0</v>
      </c>
      <c r="K297" s="240">
        <v>0</v>
      </c>
      <c r="L297" s="240">
        <v>0</v>
      </c>
      <c r="M297" s="240">
        <v>0</v>
      </c>
      <c r="N297" s="240" t="s">
        <v>12</v>
      </c>
      <c r="O297" s="240">
        <v>19454.38523</v>
      </c>
      <c r="P297" s="240">
        <v>0</v>
      </c>
      <c r="Q297" s="240">
        <v>0</v>
      </c>
      <c r="R297" s="240">
        <v>19454</v>
      </c>
      <c r="S297" s="240">
        <v>0</v>
      </c>
      <c r="T297" s="245" t="s">
        <v>12</v>
      </c>
      <c r="U297" s="245" t="s">
        <v>316</v>
      </c>
      <c r="V297" s="245" t="s">
        <v>317</v>
      </c>
      <c r="W297" s="245" t="s">
        <v>2115</v>
      </c>
      <c r="X297" s="245" t="s">
        <v>12</v>
      </c>
      <c r="Y297" s="245" t="s">
        <v>647</v>
      </c>
      <c r="Z297" s="245" t="s">
        <v>320</v>
      </c>
      <c r="AA297" s="247">
        <v>94509</v>
      </c>
      <c r="AB297" s="245" t="s">
        <v>352</v>
      </c>
      <c r="AC297" s="245" t="s">
        <v>201</v>
      </c>
      <c r="AD297" s="245" t="s">
        <v>354</v>
      </c>
      <c r="AE297" s="245" t="s">
        <v>12</v>
      </c>
    </row>
    <row r="298" spans="2:31" x14ac:dyDescent="0.35">
      <c r="B298" s="244">
        <v>100186</v>
      </c>
      <c r="C298" s="245" t="s">
        <v>2141</v>
      </c>
      <c r="D298" s="244">
        <v>2012</v>
      </c>
      <c r="E298" s="245" t="s">
        <v>12</v>
      </c>
      <c r="F298" s="240">
        <v>17919.68</v>
      </c>
      <c r="G298" s="240" t="s">
        <v>1755</v>
      </c>
      <c r="H298" s="240" t="s">
        <v>12</v>
      </c>
      <c r="I298" s="240">
        <v>18.68</v>
      </c>
      <c r="J298" s="240">
        <v>17901</v>
      </c>
      <c r="K298" s="240">
        <v>0</v>
      </c>
      <c r="L298" s="240">
        <v>0</v>
      </c>
      <c r="M298" s="240">
        <v>0</v>
      </c>
      <c r="N298" s="240" t="s">
        <v>12</v>
      </c>
      <c r="O298" s="240">
        <v>0</v>
      </c>
      <c r="P298" s="240">
        <v>0</v>
      </c>
      <c r="Q298" s="240">
        <v>0</v>
      </c>
      <c r="R298" s="240">
        <v>0</v>
      </c>
      <c r="S298" s="240">
        <v>17919.68</v>
      </c>
      <c r="T298" s="245" t="s">
        <v>12</v>
      </c>
      <c r="U298" s="245" t="s">
        <v>317</v>
      </c>
      <c r="V298" s="245" t="s">
        <v>317</v>
      </c>
      <c r="W298" s="245" t="s">
        <v>12</v>
      </c>
      <c r="X298" s="245" t="s">
        <v>12</v>
      </c>
      <c r="Y298" s="245" t="s">
        <v>377</v>
      </c>
      <c r="Z298" s="245" t="s">
        <v>320</v>
      </c>
      <c r="AA298" s="247">
        <v>90744</v>
      </c>
      <c r="AB298" s="245" t="s">
        <v>352</v>
      </c>
      <c r="AC298" s="245" t="s">
        <v>201</v>
      </c>
      <c r="AD298" s="245" t="s">
        <v>354</v>
      </c>
      <c r="AE298" s="245" t="s">
        <v>12</v>
      </c>
    </row>
    <row r="299" spans="2:31" x14ac:dyDescent="0.35">
      <c r="B299" s="244">
        <v>3036</v>
      </c>
      <c r="C299" s="245" t="s">
        <v>949</v>
      </c>
      <c r="D299" s="244">
        <v>2012</v>
      </c>
      <c r="E299" s="245" t="s">
        <v>12</v>
      </c>
      <c r="F299" s="240">
        <v>0</v>
      </c>
      <c r="G299" s="240" t="s">
        <v>1755</v>
      </c>
      <c r="H299" s="240" t="s">
        <v>12</v>
      </c>
      <c r="I299" s="240">
        <v>0</v>
      </c>
      <c r="J299" s="240">
        <v>0</v>
      </c>
      <c r="K299" s="240">
        <v>0</v>
      </c>
      <c r="L299" s="240">
        <v>0</v>
      </c>
      <c r="M299" s="240">
        <v>0</v>
      </c>
      <c r="N299" s="240" t="s">
        <v>12</v>
      </c>
      <c r="O299" s="240">
        <v>0</v>
      </c>
      <c r="P299" s="240">
        <v>0</v>
      </c>
      <c r="Q299" s="240">
        <v>0</v>
      </c>
      <c r="R299" s="240">
        <v>0</v>
      </c>
      <c r="S299" s="240">
        <v>0</v>
      </c>
      <c r="T299" s="245" t="s">
        <v>12</v>
      </c>
      <c r="U299" s="245" t="s">
        <v>317</v>
      </c>
      <c r="V299" s="245" t="s">
        <v>317</v>
      </c>
      <c r="W299" s="245" t="s">
        <v>12</v>
      </c>
      <c r="X299" s="245" t="s">
        <v>12</v>
      </c>
      <c r="Y299" s="245" t="s">
        <v>950</v>
      </c>
      <c r="Z299" s="245" t="s">
        <v>320</v>
      </c>
      <c r="AA299" s="247">
        <v>90120</v>
      </c>
      <c r="AB299" s="245" t="s">
        <v>321</v>
      </c>
      <c r="AC299" s="245" t="s">
        <v>322</v>
      </c>
      <c r="AD299" s="245" t="s">
        <v>323</v>
      </c>
      <c r="AE299" s="245" t="s">
        <v>12</v>
      </c>
    </row>
    <row r="300" spans="2:31" x14ac:dyDescent="0.35">
      <c r="B300" s="244">
        <v>3037</v>
      </c>
      <c r="C300" s="245" t="s">
        <v>2222</v>
      </c>
      <c r="D300" s="244">
        <v>2012</v>
      </c>
      <c r="E300" s="245" t="s">
        <v>12</v>
      </c>
      <c r="F300" s="240">
        <v>0</v>
      </c>
      <c r="G300" s="240" t="s">
        <v>1755</v>
      </c>
      <c r="H300" s="240" t="s">
        <v>12</v>
      </c>
      <c r="I300" s="240">
        <v>0</v>
      </c>
      <c r="J300" s="240">
        <v>0</v>
      </c>
      <c r="K300" s="240">
        <v>0</v>
      </c>
      <c r="L300" s="240">
        <v>0</v>
      </c>
      <c r="M300" s="240">
        <v>0</v>
      </c>
      <c r="N300" s="240" t="s">
        <v>12</v>
      </c>
      <c r="O300" s="240">
        <v>0</v>
      </c>
      <c r="P300" s="240">
        <v>0</v>
      </c>
      <c r="Q300" s="240">
        <v>0</v>
      </c>
      <c r="R300" s="240">
        <v>0</v>
      </c>
      <c r="S300" s="240">
        <v>0</v>
      </c>
      <c r="T300" s="245" t="s">
        <v>12</v>
      </c>
      <c r="U300" s="245" t="s">
        <v>317</v>
      </c>
      <c r="V300" s="245" t="s">
        <v>317</v>
      </c>
      <c r="W300" s="245" t="s">
        <v>12</v>
      </c>
      <c r="X300" s="245" t="s">
        <v>12</v>
      </c>
      <c r="Y300" s="245" t="s">
        <v>2223</v>
      </c>
      <c r="Z300" s="245" t="s">
        <v>320</v>
      </c>
      <c r="AA300" s="247">
        <v>94547</v>
      </c>
      <c r="AB300" s="245" t="s">
        <v>321</v>
      </c>
      <c r="AC300" s="245" t="s">
        <v>322</v>
      </c>
      <c r="AD300" s="245" t="s">
        <v>323</v>
      </c>
      <c r="AE300" s="245" t="s">
        <v>12</v>
      </c>
    </row>
    <row r="301" spans="2:31" x14ac:dyDescent="0.35">
      <c r="B301" s="244">
        <v>104360</v>
      </c>
      <c r="C301" s="245" t="s">
        <v>953</v>
      </c>
      <c r="D301" s="244">
        <v>2012</v>
      </c>
      <c r="E301" s="245" t="s">
        <v>12</v>
      </c>
      <c r="F301" s="240">
        <v>17537.16</v>
      </c>
      <c r="G301" s="240" t="s">
        <v>1755</v>
      </c>
      <c r="H301" s="240" t="s">
        <v>12</v>
      </c>
      <c r="I301" s="240">
        <v>17537.16</v>
      </c>
      <c r="J301" s="240">
        <v>0</v>
      </c>
      <c r="K301" s="240">
        <v>0</v>
      </c>
      <c r="L301" s="240">
        <v>0</v>
      </c>
      <c r="M301" s="240">
        <v>0</v>
      </c>
      <c r="N301" s="240" t="s">
        <v>12</v>
      </c>
      <c r="O301" s="240">
        <v>0</v>
      </c>
      <c r="P301" s="240">
        <v>0</v>
      </c>
      <c r="Q301" s="240">
        <v>0</v>
      </c>
      <c r="R301" s="240">
        <v>0</v>
      </c>
      <c r="S301" s="240">
        <v>17537.16</v>
      </c>
      <c r="T301" s="245" t="s">
        <v>12</v>
      </c>
      <c r="U301" s="245" t="s">
        <v>317</v>
      </c>
      <c r="V301" s="245" t="s">
        <v>317</v>
      </c>
      <c r="W301" s="245" t="s">
        <v>12</v>
      </c>
      <c r="X301" s="245" t="s">
        <v>12</v>
      </c>
      <c r="Y301" s="245" t="s">
        <v>625</v>
      </c>
      <c r="Z301" s="245" t="s">
        <v>320</v>
      </c>
      <c r="AA301" s="247">
        <v>95119</v>
      </c>
      <c r="AB301" s="245" t="s">
        <v>954</v>
      </c>
      <c r="AC301" s="245" t="s">
        <v>201</v>
      </c>
      <c r="AD301" s="245" t="s">
        <v>327</v>
      </c>
      <c r="AE301" s="245" t="s">
        <v>12</v>
      </c>
    </row>
    <row r="302" spans="2:31" x14ac:dyDescent="0.35">
      <c r="B302" s="244">
        <v>101478</v>
      </c>
      <c r="C302" s="245" t="s">
        <v>955</v>
      </c>
      <c r="D302" s="244">
        <v>2012</v>
      </c>
      <c r="E302" s="245" t="s">
        <v>12</v>
      </c>
      <c r="F302" s="240">
        <v>1932891.1608</v>
      </c>
      <c r="G302" s="240" t="s">
        <v>1755</v>
      </c>
      <c r="H302" s="240" t="s">
        <v>12</v>
      </c>
      <c r="I302" s="240">
        <v>1932891.1608</v>
      </c>
      <c r="J302" s="240">
        <v>0</v>
      </c>
      <c r="K302" s="240">
        <v>0</v>
      </c>
      <c r="L302" s="240">
        <v>0</v>
      </c>
      <c r="M302" s="240">
        <v>0</v>
      </c>
      <c r="N302" s="240" t="s">
        <v>12</v>
      </c>
      <c r="O302" s="240">
        <v>1932891.1608</v>
      </c>
      <c r="P302" s="240">
        <v>0</v>
      </c>
      <c r="Q302" s="240">
        <v>0</v>
      </c>
      <c r="R302" s="240">
        <v>1932891</v>
      </c>
      <c r="S302" s="240">
        <v>0</v>
      </c>
      <c r="T302" s="245" t="s">
        <v>12</v>
      </c>
      <c r="U302" s="245" t="s">
        <v>316</v>
      </c>
      <c r="V302" s="245" t="s">
        <v>317</v>
      </c>
      <c r="W302" s="245" t="s">
        <v>363</v>
      </c>
      <c r="X302" s="245" t="s">
        <v>12</v>
      </c>
      <c r="Y302" s="245" t="s">
        <v>956</v>
      </c>
      <c r="Z302" s="245" t="s">
        <v>320</v>
      </c>
      <c r="AA302" s="247">
        <v>92394</v>
      </c>
      <c r="AB302" s="245" t="s">
        <v>352</v>
      </c>
      <c r="AC302" s="245" t="s">
        <v>204</v>
      </c>
      <c r="AD302" s="245" t="s">
        <v>354</v>
      </c>
      <c r="AE302" s="245" t="s">
        <v>12</v>
      </c>
    </row>
    <row r="303" spans="2:31" x14ac:dyDescent="0.35">
      <c r="B303" s="244">
        <v>104009</v>
      </c>
      <c r="C303" s="245" t="s">
        <v>957</v>
      </c>
      <c r="D303" s="244">
        <v>2012</v>
      </c>
      <c r="E303" s="245" t="s">
        <v>12</v>
      </c>
      <c r="F303" s="240">
        <v>16272.12</v>
      </c>
      <c r="G303" s="240" t="s">
        <v>1755</v>
      </c>
      <c r="H303" s="240" t="s">
        <v>12</v>
      </c>
      <c r="I303" s="240">
        <v>16272.12</v>
      </c>
      <c r="J303" s="240">
        <v>0</v>
      </c>
      <c r="K303" s="240">
        <v>0</v>
      </c>
      <c r="L303" s="240">
        <v>0</v>
      </c>
      <c r="M303" s="240">
        <v>0</v>
      </c>
      <c r="N303" s="240" t="s">
        <v>12</v>
      </c>
      <c r="O303" s="240">
        <v>0</v>
      </c>
      <c r="P303" s="240">
        <v>0</v>
      </c>
      <c r="Q303" s="240">
        <v>0</v>
      </c>
      <c r="R303" s="240">
        <v>0</v>
      </c>
      <c r="S303" s="240">
        <v>16272.12</v>
      </c>
      <c r="T303" s="245" t="s">
        <v>12</v>
      </c>
      <c r="U303" s="245" t="s">
        <v>317</v>
      </c>
      <c r="V303" s="245" t="s">
        <v>317</v>
      </c>
      <c r="W303" s="245" t="s">
        <v>12</v>
      </c>
      <c r="X303" s="245" t="s">
        <v>12</v>
      </c>
      <c r="Y303" s="245" t="s">
        <v>754</v>
      </c>
      <c r="Z303" s="245" t="s">
        <v>320</v>
      </c>
      <c r="AA303" s="247">
        <v>96130</v>
      </c>
      <c r="AB303" s="245" t="s">
        <v>352</v>
      </c>
      <c r="AC303" s="245" t="s">
        <v>201</v>
      </c>
      <c r="AD303" s="245" t="s">
        <v>458</v>
      </c>
      <c r="AE303" s="245" t="s">
        <v>12</v>
      </c>
    </row>
    <row r="304" spans="2:31" x14ac:dyDescent="0.35">
      <c r="B304" s="244">
        <v>100189</v>
      </c>
      <c r="C304" s="245" t="s">
        <v>958</v>
      </c>
      <c r="D304" s="244">
        <v>2012</v>
      </c>
      <c r="E304" s="245" t="s">
        <v>12</v>
      </c>
      <c r="F304" s="240">
        <v>7570.2799999999897</v>
      </c>
      <c r="G304" s="240" t="s">
        <v>1755</v>
      </c>
      <c r="H304" s="240" t="s">
        <v>12</v>
      </c>
      <c r="I304" s="240">
        <v>7570.2799999999897</v>
      </c>
      <c r="J304" s="240">
        <v>0</v>
      </c>
      <c r="K304" s="240">
        <v>0</v>
      </c>
      <c r="L304" s="240">
        <v>0</v>
      </c>
      <c r="M304" s="240">
        <v>0</v>
      </c>
      <c r="N304" s="240" t="s">
        <v>12</v>
      </c>
      <c r="O304" s="240">
        <v>7570.2799999999897</v>
      </c>
      <c r="P304" s="240">
        <v>0</v>
      </c>
      <c r="Q304" s="240">
        <v>0</v>
      </c>
      <c r="R304" s="240">
        <v>7570</v>
      </c>
      <c r="S304" s="240">
        <v>0</v>
      </c>
      <c r="T304" s="245" t="s">
        <v>12</v>
      </c>
      <c r="U304" s="245" t="s">
        <v>316</v>
      </c>
      <c r="V304" s="245" t="s">
        <v>317</v>
      </c>
      <c r="W304" s="245" t="s">
        <v>467</v>
      </c>
      <c r="X304" s="245" t="s">
        <v>12</v>
      </c>
      <c r="Y304" s="245" t="s">
        <v>346</v>
      </c>
      <c r="Z304" s="245" t="s">
        <v>320</v>
      </c>
      <c r="AA304" s="247">
        <v>93308</v>
      </c>
      <c r="AB304" s="245" t="s">
        <v>352</v>
      </c>
      <c r="AC304" s="245" t="s">
        <v>201</v>
      </c>
      <c r="AD304" s="245" t="s">
        <v>458</v>
      </c>
      <c r="AE304" s="245" t="s">
        <v>12</v>
      </c>
    </row>
    <row r="305" spans="2:31" x14ac:dyDescent="0.35">
      <c r="B305" s="244">
        <v>101288</v>
      </c>
      <c r="C305" s="245" t="s">
        <v>959</v>
      </c>
      <c r="D305" s="244">
        <v>2012</v>
      </c>
      <c r="E305" s="245" t="s">
        <v>12</v>
      </c>
      <c r="F305" s="240">
        <v>69783.97</v>
      </c>
      <c r="G305" s="240" t="s">
        <v>1755</v>
      </c>
      <c r="H305" s="240" t="s">
        <v>12</v>
      </c>
      <c r="I305" s="240">
        <v>67424.97</v>
      </c>
      <c r="J305" s="240">
        <v>2359</v>
      </c>
      <c r="K305" s="240">
        <v>0</v>
      </c>
      <c r="L305" s="240">
        <v>0</v>
      </c>
      <c r="M305" s="240">
        <v>0</v>
      </c>
      <c r="N305" s="240" t="s">
        <v>12</v>
      </c>
      <c r="O305" s="240">
        <v>67424.97</v>
      </c>
      <c r="P305" s="240">
        <v>0</v>
      </c>
      <c r="Q305" s="240">
        <v>0</v>
      </c>
      <c r="R305" s="240">
        <v>67425</v>
      </c>
      <c r="S305" s="240">
        <v>2359</v>
      </c>
      <c r="T305" s="245" t="s">
        <v>12</v>
      </c>
      <c r="U305" s="245" t="s">
        <v>316</v>
      </c>
      <c r="V305" s="245" t="s">
        <v>317</v>
      </c>
      <c r="W305" s="245" t="s">
        <v>777</v>
      </c>
      <c r="X305" s="245" t="s">
        <v>12</v>
      </c>
      <c r="Y305" s="245" t="s">
        <v>960</v>
      </c>
      <c r="Z305" s="245" t="s">
        <v>320</v>
      </c>
      <c r="AA305" s="247">
        <v>95324</v>
      </c>
      <c r="AB305" s="245" t="s">
        <v>961</v>
      </c>
      <c r="AC305" s="245" t="s">
        <v>201</v>
      </c>
      <c r="AD305" s="245" t="s">
        <v>327</v>
      </c>
      <c r="AE305" s="245" t="s">
        <v>12</v>
      </c>
    </row>
    <row r="306" spans="2:31" x14ac:dyDescent="0.35">
      <c r="B306" s="244">
        <v>100029</v>
      </c>
      <c r="C306" s="245" t="s">
        <v>962</v>
      </c>
      <c r="D306" s="244">
        <v>2012</v>
      </c>
      <c r="E306" s="245" t="s">
        <v>12</v>
      </c>
      <c r="F306" s="240">
        <v>293986.97999999899</v>
      </c>
      <c r="G306" s="240" t="s">
        <v>1755</v>
      </c>
      <c r="H306" s="240" t="s">
        <v>12</v>
      </c>
      <c r="I306" s="240">
        <v>7160.9799999999896</v>
      </c>
      <c r="J306" s="240">
        <v>286826</v>
      </c>
      <c r="K306" s="240">
        <v>0</v>
      </c>
      <c r="L306" s="240">
        <v>0</v>
      </c>
      <c r="M306" s="240">
        <v>0</v>
      </c>
      <c r="N306" s="240" t="s">
        <v>12</v>
      </c>
      <c r="O306" s="240">
        <v>0</v>
      </c>
      <c r="P306" s="240">
        <v>0</v>
      </c>
      <c r="Q306" s="240">
        <v>0</v>
      </c>
      <c r="R306" s="240">
        <v>0</v>
      </c>
      <c r="S306" s="240">
        <v>293986.97999999899</v>
      </c>
      <c r="T306" s="245" t="s">
        <v>12</v>
      </c>
      <c r="U306" s="245" t="s">
        <v>316</v>
      </c>
      <c r="V306" s="245" t="s">
        <v>317</v>
      </c>
      <c r="W306" s="245" t="s">
        <v>690</v>
      </c>
      <c r="X306" s="245" t="s">
        <v>12</v>
      </c>
      <c r="Y306" s="245" t="s">
        <v>964</v>
      </c>
      <c r="Z306" s="245" t="s">
        <v>320</v>
      </c>
      <c r="AA306" s="247">
        <v>96136</v>
      </c>
      <c r="AB306" s="245" t="s">
        <v>411</v>
      </c>
      <c r="AC306" s="245" t="s">
        <v>201</v>
      </c>
      <c r="AD306" s="245" t="s">
        <v>354</v>
      </c>
      <c r="AE306" s="245" t="s">
        <v>12</v>
      </c>
    </row>
    <row r="307" spans="2:31" x14ac:dyDescent="0.35">
      <c r="B307" s="244">
        <v>104368</v>
      </c>
      <c r="C307" s="245" t="s">
        <v>965</v>
      </c>
      <c r="D307" s="244">
        <v>2012</v>
      </c>
      <c r="E307" s="245" t="s">
        <v>12</v>
      </c>
      <c r="F307" s="240">
        <v>22094.598628</v>
      </c>
      <c r="G307" s="240" t="s">
        <v>1755</v>
      </c>
      <c r="H307" s="240" t="s">
        <v>12</v>
      </c>
      <c r="I307" s="240">
        <v>22094.598628</v>
      </c>
      <c r="J307" s="240">
        <v>0</v>
      </c>
      <c r="K307" s="240">
        <v>0</v>
      </c>
      <c r="L307" s="240">
        <v>0</v>
      </c>
      <c r="M307" s="240">
        <v>0</v>
      </c>
      <c r="N307" s="240" t="s">
        <v>12</v>
      </c>
      <c r="O307" s="240">
        <v>0</v>
      </c>
      <c r="P307" s="240">
        <v>0</v>
      </c>
      <c r="Q307" s="240">
        <v>0</v>
      </c>
      <c r="R307" s="240">
        <v>0</v>
      </c>
      <c r="S307" s="240">
        <v>22094.598628</v>
      </c>
      <c r="T307" s="245" t="s">
        <v>12</v>
      </c>
      <c r="U307" s="245" t="s">
        <v>317</v>
      </c>
      <c r="V307" s="245" t="s">
        <v>317</v>
      </c>
      <c r="W307" s="245" t="s">
        <v>12</v>
      </c>
      <c r="X307" s="245" t="s">
        <v>12</v>
      </c>
      <c r="Y307" s="245" t="s">
        <v>966</v>
      </c>
      <c r="Z307" s="245" t="s">
        <v>320</v>
      </c>
      <c r="AA307" s="247" t="s">
        <v>967</v>
      </c>
      <c r="AB307" s="245" t="s">
        <v>684</v>
      </c>
      <c r="AC307" s="245" t="s">
        <v>201</v>
      </c>
      <c r="AD307" s="245" t="s">
        <v>327</v>
      </c>
      <c r="AE307" s="245" t="s">
        <v>12</v>
      </c>
    </row>
    <row r="308" spans="2:31" x14ac:dyDescent="0.35">
      <c r="B308" s="244">
        <v>104426</v>
      </c>
      <c r="C308" s="245" t="s">
        <v>968</v>
      </c>
      <c r="D308" s="244">
        <v>2012</v>
      </c>
      <c r="E308" s="245" t="s">
        <v>12</v>
      </c>
      <c r="F308" s="240">
        <v>19525.7531123566</v>
      </c>
      <c r="G308" s="240" t="s">
        <v>1755</v>
      </c>
      <c r="H308" s="240" t="s">
        <v>12</v>
      </c>
      <c r="I308" s="240">
        <v>19525.7531123566</v>
      </c>
      <c r="J308" s="240">
        <v>0</v>
      </c>
      <c r="K308" s="240">
        <v>0</v>
      </c>
      <c r="L308" s="240">
        <v>0</v>
      </c>
      <c r="M308" s="240">
        <v>0</v>
      </c>
      <c r="N308" s="240" t="s">
        <v>12</v>
      </c>
      <c r="O308" s="240">
        <v>0</v>
      </c>
      <c r="P308" s="240">
        <v>0</v>
      </c>
      <c r="Q308" s="240">
        <v>0</v>
      </c>
      <c r="R308" s="240">
        <v>0</v>
      </c>
      <c r="S308" s="240">
        <v>19525.7531123566</v>
      </c>
      <c r="T308" s="245" t="s">
        <v>12</v>
      </c>
      <c r="U308" s="245" t="s">
        <v>317</v>
      </c>
      <c r="V308" s="245" t="s">
        <v>317</v>
      </c>
      <c r="W308" s="245" t="s">
        <v>12</v>
      </c>
      <c r="X308" s="245" t="s">
        <v>12</v>
      </c>
      <c r="Y308" s="245" t="s">
        <v>969</v>
      </c>
      <c r="Z308" s="245" t="s">
        <v>320</v>
      </c>
      <c r="AA308" s="247">
        <v>93268</v>
      </c>
      <c r="AB308" s="245" t="s">
        <v>342</v>
      </c>
      <c r="AC308" s="245" t="s">
        <v>343</v>
      </c>
      <c r="AD308" s="245" t="s">
        <v>344</v>
      </c>
      <c r="AE308" s="245" t="s">
        <v>12</v>
      </c>
    </row>
    <row r="309" spans="2:31" x14ac:dyDescent="0.35">
      <c r="B309" s="244">
        <v>104580</v>
      </c>
      <c r="C309" s="245" t="s">
        <v>970</v>
      </c>
      <c r="D309" s="244">
        <v>2012</v>
      </c>
      <c r="E309" s="245" t="s">
        <v>12</v>
      </c>
      <c r="F309" s="240">
        <v>11577.3436959636</v>
      </c>
      <c r="G309" s="240" t="s">
        <v>1755</v>
      </c>
      <c r="H309" s="240" t="s">
        <v>12</v>
      </c>
      <c r="I309" s="240">
        <v>11577.3436959636</v>
      </c>
      <c r="J309" s="240">
        <v>0</v>
      </c>
      <c r="K309" s="240">
        <v>0</v>
      </c>
      <c r="L309" s="240">
        <v>0</v>
      </c>
      <c r="M309" s="240">
        <v>0</v>
      </c>
      <c r="N309" s="240" t="s">
        <v>12</v>
      </c>
      <c r="O309" s="240">
        <v>0</v>
      </c>
      <c r="P309" s="240">
        <v>0</v>
      </c>
      <c r="Q309" s="240">
        <v>0</v>
      </c>
      <c r="R309" s="240">
        <v>0</v>
      </c>
      <c r="S309" s="240">
        <v>11577.3436959636</v>
      </c>
      <c r="T309" s="245" t="s">
        <v>12</v>
      </c>
      <c r="U309" s="245" t="s">
        <v>317</v>
      </c>
      <c r="V309" s="245" t="s">
        <v>317</v>
      </c>
      <c r="W309" s="245" t="s">
        <v>12</v>
      </c>
      <c r="X309" s="245" t="s">
        <v>12</v>
      </c>
      <c r="Y309" s="245" t="s">
        <v>375</v>
      </c>
      <c r="Z309" s="245" t="s">
        <v>320</v>
      </c>
      <c r="AA309" s="247">
        <v>95826</v>
      </c>
      <c r="AB309" s="245" t="s">
        <v>576</v>
      </c>
      <c r="AC309" s="245" t="s">
        <v>201</v>
      </c>
      <c r="AD309" s="245" t="s">
        <v>327</v>
      </c>
      <c r="AE309" s="245" t="s">
        <v>12</v>
      </c>
    </row>
    <row r="310" spans="2:31" x14ac:dyDescent="0.35">
      <c r="B310" s="244">
        <v>104364</v>
      </c>
      <c r="C310" s="245" t="s">
        <v>2143</v>
      </c>
      <c r="D310" s="244">
        <v>2012</v>
      </c>
      <c r="E310" s="245" t="s">
        <v>12</v>
      </c>
      <c r="F310" s="240">
        <v>24411.9199999999</v>
      </c>
      <c r="G310" s="240" t="s">
        <v>1755</v>
      </c>
      <c r="H310" s="240" t="s">
        <v>12</v>
      </c>
      <c r="I310" s="240">
        <v>24411.9199999999</v>
      </c>
      <c r="J310" s="240">
        <v>0</v>
      </c>
      <c r="K310" s="240">
        <v>0</v>
      </c>
      <c r="L310" s="240">
        <v>0</v>
      </c>
      <c r="M310" s="240">
        <v>0</v>
      </c>
      <c r="N310" s="240" t="s">
        <v>12</v>
      </c>
      <c r="O310" s="240">
        <v>0</v>
      </c>
      <c r="P310" s="240">
        <v>0</v>
      </c>
      <c r="Q310" s="240">
        <v>0</v>
      </c>
      <c r="R310" s="240">
        <v>0</v>
      </c>
      <c r="S310" s="240">
        <v>24411.9199999999</v>
      </c>
      <c r="T310" s="245" t="s">
        <v>12</v>
      </c>
      <c r="U310" s="245" t="s">
        <v>317</v>
      </c>
      <c r="V310" s="245" t="s">
        <v>317</v>
      </c>
      <c r="W310" s="245" t="s">
        <v>12</v>
      </c>
      <c r="X310" s="245" t="s">
        <v>12</v>
      </c>
      <c r="Y310" s="245" t="s">
        <v>620</v>
      </c>
      <c r="Z310" s="245" t="s">
        <v>320</v>
      </c>
      <c r="AA310" s="247">
        <v>93012</v>
      </c>
      <c r="AB310" s="245" t="s">
        <v>972</v>
      </c>
      <c r="AC310" s="245" t="s">
        <v>201</v>
      </c>
      <c r="AD310" s="245" t="s">
        <v>458</v>
      </c>
      <c r="AE310" s="245" t="s">
        <v>12</v>
      </c>
    </row>
    <row r="311" spans="2:31" x14ac:dyDescent="0.35">
      <c r="B311" s="244">
        <v>104346</v>
      </c>
      <c r="C311" s="245" t="s">
        <v>976</v>
      </c>
      <c r="D311" s="244">
        <v>2012</v>
      </c>
      <c r="E311" s="245" t="s">
        <v>12</v>
      </c>
      <c r="F311" s="240">
        <v>0</v>
      </c>
      <c r="G311" s="240" t="s">
        <v>1755</v>
      </c>
      <c r="H311" s="240" t="s">
        <v>12</v>
      </c>
      <c r="I311" s="240">
        <v>0</v>
      </c>
      <c r="J311" s="240">
        <v>0</v>
      </c>
      <c r="K311" s="240">
        <v>0</v>
      </c>
      <c r="L311" s="240">
        <v>0</v>
      </c>
      <c r="M311" s="240">
        <v>0</v>
      </c>
      <c r="N311" s="240" t="s">
        <v>12</v>
      </c>
      <c r="O311" s="240">
        <v>0</v>
      </c>
      <c r="P311" s="240">
        <v>0</v>
      </c>
      <c r="Q311" s="240">
        <v>0</v>
      </c>
      <c r="R311" s="240">
        <v>0</v>
      </c>
      <c r="S311" s="240">
        <v>0</v>
      </c>
      <c r="T311" s="245" t="s">
        <v>12</v>
      </c>
      <c r="U311" s="245" t="s">
        <v>317</v>
      </c>
      <c r="V311" s="245" t="s">
        <v>317</v>
      </c>
      <c r="W311" s="245" t="s">
        <v>12</v>
      </c>
      <c r="X311" s="245" t="s">
        <v>12</v>
      </c>
      <c r="Y311" s="245" t="s">
        <v>568</v>
      </c>
      <c r="Z311" s="245" t="s">
        <v>320</v>
      </c>
      <c r="AA311" s="247">
        <v>92233</v>
      </c>
      <c r="AB311" s="245" t="s">
        <v>411</v>
      </c>
      <c r="AC311" s="245" t="s">
        <v>201</v>
      </c>
      <c r="AD311" s="245" t="s">
        <v>354</v>
      </c>
      <c r="AE311" s="245" t="s">
        <v>12</v>
      </c>
    </row>
    <row r="312" spans="2:31" x14ac:dyDescent="0.35">
      <c r="B312" s="244">
        <v>104377</v>
      </c>
      <c r="C312" s="245" t="s">
        <v>979</v>
      </c>
      <c r="D312" s="244">
        <v>2012</v>
      </c>
      <c r="E312" s="245" t="s">
        <v>12</v>
      </c>
      <c r="F312" s="240">
        <v>14514.04</v>
      </c>
      <c r="G312" s="240" t="s">
        <v>1755</v>
      </c>
      <c r="H312" s="240" t="s">
        <v>12</v>
      </c>
      <c r="I312" s="240">
        <v>14514.04</v>
      </c>
      <c r="J312" s="240">
        <v>0</v>
      </c>
      <c r="K312" s="240">
        <v>0</v>
      </c>
      <c r="L312" s="240">
        <v>0</v>
      </c>
      <c r="M312" s="240">
        <v>0</v>
      </c>
      <c r="N312" s="240" t="s">
        <v>12</v>
      </c>
      <c r="O312" s="240">
        <v>0</v>
      </c>
      <c r="P312" s="240">
        <v>0</v>
      </c>
      <c r="Q312" s="240">
        <v>0</v>
      </c>
      <c r="R312" s="240">
        <v>0</v>
      </c>
      <c r="S312" s="240">
        <v>14514.04</v>
      </c>
      <c r="T312" s="245" t="s">
        <v>12</v>
      </c>
      <c r="U312" s="245" t="s">
        <v>317</v>
      </c>
      <c r="V312" s="245" t="s">
        <v>317</v>
      </c>
      <c r="W312" s="245" t="s">
        <v>12</v>
      </c>
      <c r="X312" s="245" t="s">
        <v>12</v>
      </c>
      <c r="Y312" s="245" t="s">
        <v>592</v>
      </c>
      <c r="Z312" s="245" t="s">
        <v>320</v>
      </c>
      <c r="AA312" s="247">
        <v>91105</v>
      </c>
      <c r="AB312" s="245" t="s">
        <v>684</v>
      </c>
      <c r="AC312" s="245" t="s">
        <v>201</v>
      </c>
      <c r="AD312" s="245" t="s">
        <v>327</v>
      </c>
      <c r="AE312" s="245" t="s">
        <v>12</v>
      </c>
    </row>
    <row r="313" spans="2:31" x14ac:dyDescent="0.35">
      <c r="B313" s="244">
        <v>2292</v>
      </c>
      <c r="C313" s="245" t="s">
        <v>2079</v>
      </c>
      <c r="D313" s="244">
        <v>2012</v>
      </c>
      <c r="E313" s="245" t="s">
        <v>12</v>
      </c>
      <c r="F313" s="240">
        <v>136521.436855999</v>
      </c>
      <c r="G313" s="240" t="s">
        <v>1755</v>
      </c>
      <c r="H313" s="240" t="s">
        <v>12</v>
      </c>
      <c r="I313" s="240">
        <v>0</v>
      </c>
      <c r="J313" s="240">
        <v>0</v>
      </c>
      <c r="K313" s="240">
        <v>0</v>
      </c>
      <c r="L313" s="240">
        <v>0</v>
      </c>
      <c r="M313" s="240">
        <v>136521.436855999</v>
      </c>
      <c r="N313" s="240" t="s">
        <v>12</v>
      </c>
      <c r="O313" s="240">
        <v>0</v>
      </c>
      <c r="P313" s="240">
        <v>0</v>
      </c>
      <c r="Q313" s="240">
        <v>66733.854330999893</v>
      </c>
      <c r="R313" s="240">
        <v>66733.854330999893</v>
      </c>
      <c r="S313" s="240">
        <v>69787.582524999903</v>
      </c>
      <c r="T313" s="245" t="s">
        <v>12</v>
      </c>
      <c r="U313" s="245" t="s">
        <v>316</v>
      </c>
      <c r="V313" s="245" t="s">
        <v>317</v>
      </c>
      <c r="W313" s="245" t="s">
        <v>553</v>
      </c>
      <c r="X313" s="245" t="s">
        <v>12</v>
      </c>
      <c r="Y313" s="245" t="s">
        <v>483</v>
      </c>
      <c r="Z313" s="245" t="s">
        <v>484</v>
      </c>
      <c r="AA313" s="247">
        <v>90120</v>
      </c>
      <c r="AB313" s="245" t="s">
        <v>411</v>
      </c>
      <c r="AC313" s="245" t="s">
        <v>322</v>
      </c>
      <c r="AD313" s="245" t="s">
        <v>323</v>
      </c>
      <c r="AE313" s="245" t="s">
        <v>12</v>
      </c>
    </row>
    <row r="314" spans="2:31" x14ac:dyDescent="0.35">
      <c r="B314" s="244">
        <v>104229</v>
      </c>
      <c r="C314" s="245" t="s">
        <v>986</v>
      </c>
      <c r="D314" s="244">
        <v>2012</v>
      </c>
      <c r="E314" s="245" t="s">
        <v>12</v>
      </c>
      <c r="F314" s="240">
        <v>3967481.87</v>
      </c>
      <c r="G314" s="240" t="s">
        <v>1755</v>
      </c>
      <c r="H314" s="240" t="s">
        <v>12</v>
      </c>
      <c r="I314" s="240">
        <v>0</v>
      </c>
      <c r="J314" s="240">
        <v>0</v>
      </c>
      <c r="K314" s="240">
        <v>3858485.6494999998</v>
      </c>
      <c r="L314" s="240">
        <v>108996.2205</v>
      </c>
      <c r="M314" s="240">
        <v>0</v>
      </c>
      <c r="N314" s="240" t="s">
        <v>12</v>
      </c>
      <c r="O314" s="240">
        <v>0</v>
      </c>
      <c r="P314" s="240">
        <v>3858485.64949999</v>
      </c>
      <c r="Q314" s="240">
        <v>0</v>
      </c>
      <c r="R314" s="240">
        <v>3858486</v>
      </c>
      <c r="S314" s="240">
        <v>108996.2205</v>
      </c>
      <c r="T314" s="245" t="s">
        <v>12</v>
      </c>
      <c r="U314" s="245" t="s">
        <v>316</v>
      </c>
      <c r="V314" s="245" t="s">
        <v>317</v>
      </c>
      <c r="W314" s="245" t="s">
        <v>467</v>
      </c>
      <c r="X314" s="245" t="s">
        <v>12</v>
      </c>
      <c r="Y314" s="245" t="s">
        <v>375</v>
      </c>
      <c r="Z314" s="245" t="s">
        <v>320</v>
      </c>
      <c r="AA314" s="247">
        <v>95811</v>
      </c>
      <c r="AB314" s="245" t="s">
        <v>446</v>
      </c>
      <c r="AC314" s="245" t="s">
        <v>394</v>
      </c>
      <c r="AD314" s="245" t="s">
        <v>395</v>
      </c>
      <c r="AE314" s="245" t="s">
        <v>12</v>
      </c>
    </row>
    <row r="315" spans="2:31" x14ac:dyDescent="0.35">
      <c r="B315" s="244">
        <v>101318</v>
      </c>
      <c r="C315" s="245" t="s">
        <v>1856</v>
      </c>
      <c r="D315" s="244">
        <v>2012</v>
      </c>
      <c r="E315" s="245" t="s">
        <v>12</v>
      </c>
      <c r="F315" s="240">
        <v>51321.440000000002</v>
      </c>
      <c r="G315" s="240" t="s">
        <v>1755</v>
      </c>
      <c r="H315" s="240" t="s">
        <v>12</v>
      </c>
      <c r="I315" s="240">
        <v>51321.440000000002</v>
      </c>
      <c r="J315" s="240">
        <v>0</v>
      </c>
      <c r="K315" s="240">
        <v>0</v>
      </c>
      <c r="L315" s="240">
        <v>0</v>
      </c>
      <c r="M315" s="240">
        <v>0</v>
      </c>
      <c r="N315" s="240" t="s">
        <v>12</v>
      </c>
      <c r="O315" s="240">
        <v>51321.440000000002</v>
      </c>
      <c r="P315" s="240">
        <v>0</v>
      </c>
      <c r="Q315" s="240">
        <v>0</v>
      </c>
      <c r="R315" s="240">
        <v>51321</v>
      </c>
      <c r="S315" s="240">
        <v>0</v>
      </c>
      <c r="T315" s="245" t="s">
        <v>12</v>
      </c>
      <c r="U315" s="245" t="s">
        <v>316</v>
      </c>
      <c r="V315" s="245" t="s">
        <v>317</v>
      </c>
      <c r="W315" s="245" t="s">
        <v>2188</v>
      </c>
      <c r="X315" s="245" t="s">
        <v>12</v>
      </c>
      <c r="Y315" s="245" t="s">
        <v>737</v>
      </c>
      <c r="Z315" s="245" t="s">
        <v>320</v>
      </c>
      <c r="AA315" s="247">
        <v>93436</v>
      </c>
      <c r="AB315" s="245" t="s">
        <v>823</v>
      </c>
      <c r="AC315" s="245" t="s">
        <v>201</v>
      </c>
      <c r="AD315" s="245" t="s">
        <v>327</v>
      </c>
      <c r="AE315" s="245" t="s">
        <v>12</v>
      </c>
    </row>
    <row r="316" spans="2:31" x14ac:dyDescent="0.35">
      <c r="B316" s="244">
        <v>3038</v>
      </c>
      <c r="C316" s="245" t="s">
        <v>988</v>
      </c>
      <c r="D316" s="244">
        <v>2012</v>
      </c>
      <c r="E316" s="245" t="s">
        <v>12</v>
      </c>
      <c r="F316" s="240">
        <v>879418.58461600903</v>
      </c>
      <c r="G316" s="240" t="s">
        <v>1755</v>
      </c>
      <c r="H316" s="240" t="s">
        <v>12</v>
      </c>
      <c r="I316" s="240">
        <v>0</v>
      </c>
      <c r="J316" s="240">
        <v>0</v>
      </c>
      <c r="K316" s="240">
        <v>0</v>
      </c>
      <c r="L316" s="240">
        <v>0</v>
      </c>
      <c r="M316" s="240">
        <v>879418.58461600903</v>
      </c>
      <c r="N316" s="240" t="s">
        <v>12</v>
      </c>
      <c r="O316" s="240">
        <v>0</v>
      </c>
      <c r="P316" s="240">
        <v>0</v>
      </c>
      <c r="Q316" s="240">
        <v>879418.58461600903</v>
      </c>
      <c r="R316" s="240">
        <v>879418.58461600903</v>
      </c>
      <c r="S316" s="240">
        <v>0</v>
      </c>
      <c r="T316" s="245" t="s">
        <v>12</v>
      </c>
      <c r="U316" s="245" t="s">
        <v>316</v>
      </c>
      <c r="V316" s="245" t="s">
        <v>317</v>
      </c>
      <c r="W316" s="245" t="s">
        <v>381</v>
      </c>
      <c r="X316" s="245" t="s">
        <v>12</v>
      </c>
      <c r="Y316" s="245" t="s">
        <v>989</v>
      </c>
      <c r="Z316" s="245" t="s">
        <v>320</v>
      </c>
      <c r="AA316" s="247">
        <v>92251</v>
      </c>
      <c r="AB316" s="245" t="s">
        <v>321</v>
      </c>
      <c r="AC316" s="245" t="s">
        <v>322</v>
      </c>
      <c r="AD316" s="245" t="s">
        <v>323</v>
      </c>
      <c r="AE316" s="245" t="s">
        <v>12</v>
      </c>
    </row>
    <row r="317" spans="2:31" x14ac:dyDescent="0.35">
      <c r="B317" s="244">
        <v>100162</v>
      </c>
      <c r="C317" s="245" t="s">
        <v>990</v>
      </c>
      <c r="D317" s="244">
        <v>2012</v>
      </c>
      <c r="E317" s="245" t="s">
        <v>12</v>
      </c>
      <c r="F317" s="240">
        <v>509894.397059999</v>
      </c>
      <c r="G317" s="240" t="s">
        <v>1755</v>
      </c>
      <c r="H317" s="240" t="s">
        <v>12</v>
      </c>
      <c r="I317" s="240">
        <v>509692.897059999</v>
      </c>
      <c r="J317" s="240">
        <v>201.5</v>
      </c>
      <c r="K317" s="240">
        <v>0</v>
      </c>
      <c r="L317" s="240">
        <v>0</v>
      </c>
      <c r="M317" s="240">
        <v>0</v>
      </c>
      <c r="N317" s="240" t="s">
        <v>12</v>
      </c>
      <c r="O317" s="240">
        <v>509692.897059999</v>
      </c>
      <c r="P317" s="240">
        <v>0</v>
      </c>
      <c r="Q317" s="240">
        <v>0</v>
      </c>
      <c r="R317" s="240">
        <v>509693</v>
      </c>
      <c r="S317" s="240">
        <v>201.5</v>
      </c>
      <c r="T317" s="245" t="s">
        <v>12</v>
      </c>
      <c r="U317" s="245" t="s">
        <v>316</v>
      </c>
      <c r="V317" s="245" t="s">
        <v>317</v>
      </c>
      <c r="W317" s="245" t="s">
        <v>381</v>
      </c>
      <c r="X317" s="245" t="s">
        <v>12</v>
      </c>
      <c r="Y317" s="245" t="s">
        <v>991</v>
      </c>
      <c r="Z317" s="245" t="s">
        <v>320</v>
      </c>
      <c r="AA317" s="247">
        <v>92245</v>
      </c>
      <c r="AB317" s="245" t="s">
        <v>352</v>
      </c>
      <c r="AC317" s="245" t="s">
        <v>204</v>
      </c>
      <c r="AD317" s="245" t="s">
        <v>354</v>
      </c>
      <c r="AE317" s="245" t="s">
        <v>12</v>
      </c>
    </row>
    <row r="318" spans="2:31" x14ac:dyDescent="0.35">
      <c r="B318" s="244">
        <v>101307</v>
      </c>
      <c r="C318" s="245" t="s">
        <v>992</v>
      </c>
      <c r="D318" s="244">
        <v>2012</v>
      </c>
      <c r="E318" s="245" t="s">
        <v>12</v>
      </c>
      <c r="F318" s="240">
        <v>40574.617400000003</v>
      </c>
      <c r="G318" s="240" t="s">
        <v>1755</v>
      </c>
      <c r="H318" s="240" t="s">
        <v>12</v>
      </c>
      <c r="I318" s="240">
        <v>40548.117400000003</v>
      </c>
      <c r="J318" s="240">
        <v>26.5</v>
      </c>
      <c r="K318" s="240">
        <v>0</v>
      </c>
      <c r="L318" s="240">
        <v>0</v>
      </c>
      <c r="M318" s="240">
        <v>0</v>
      </c>
      <c r="N318" s="240" t="s">
        <v>12</v>
      </c>
      <c r="O318" s="240">
        <v>40548.117400000003</v>
      </c>
      <c r="P318" s="240">
        <v>0</v>
      </c>
      <c r="Q318" s="240">
        <v>0</v>
      </c>
      <c r="R318" s="240">
        <v>40548</v>
      </c>
      <c r="S318" s="240">
        <v>26.5</v>
      </c>
      <c r="T318" s="245" t="s">
        <v>12</v>
      </c>
      <c r="U318" s="245" t="s">
        <v>316</v>
      </c>
      <c r="V318" s="245" t="s">
        <v>317</v>
      </c>
      <c r="W318" s="245" t="s">
        <v>381</v>
      </c>
      <c r="X318" s="245" t="s">
        <v>12</v>
      </c>
      <c r="Y318" s="245" t="s">
        <v>993</v>
      </c>
      <c r="Z318" s="245" t="s">
        <v>320</v>
      </c>
      <c r="AA318" s="247">
        <v>92257</v>
      </c>
      <c r="AB318" s="245" t="s">
        <v>352</v>
      </c>
      <c r="AC318" s="245" t="s">
        <v>204</v>
      </c>
      <c r="AD318" s="245" t="s">
        <v>354</v>
      </c>
      <c r="AE318" s="245" t="s">
        <v>12</v>
      </c>
    </row>
    <row r="319" spans="2:31" x14ac:dyDescent="0.35">
      <c r="B319" s="244">
        <v>101703</v>
      </c>
      <c r="C319" s="245" t="s">
        <v>2224</v>
      </c>
      <c r="D319" s="244">
        <v>2012</v>
      </c>
      <c r="E319" s="245" t="s">
        <v>12</v>
      </c>
      <c r="F319" s="240">
        <v>954638</v>
      </c>
      <c r="G319" s="240" t="s">
        <v>1755</v>
      </c>
      <c r="H319" s="240" t="s">
        <v>12</v>
      </c>
      <c r="I319" s="240">
        <v>33486</v>
      </c>
      <c r="J319" s="240">
        <v>0</v>
      </c>
      <c r="K319" s="240">
        <v>921151.75333046098</v>
      </c>
      <c r="L319" s="240">
        <v>0</v>
      </c>
      <c r="M319" s="240">
        <v>0</v>
      </c>
      <c r="N319" s="240" t="s">
        <v>12</v>
      </c>
      <c r="O319" s="240">
        <v>33486</v>
      </c>
      <c r="P319" s="240">
        <v>92324</v>
      </c>
      <c r="Q319" s="240">
        <v>0</v>
      </c>
      <c r="R319" s="240">
        <v>125810</v>
      </c>
      <c r="S319" s="240">
        <v>828828</v>
      </c>
      <c r="T319" s="245" t="s">
        <v>12</v>
      </c>
      <c r="U319" s="245" t="s">
        <v>1889</v>
      </c>
      <c r="V319" s="245" t="s">
        <v>316</v>
      </c>
      <c r="W319" s="245" t="s">
        <v>467</v>
      </c>
      <c r="X319" s="245" t="s">
        <v>12</v>
      </c>
      <c r="Y319" s="245" t="s">
        <v>608</v>
      </c>
      <c r="Z319" s="245" t="s">
        <v>320</v>
      </c>
      <c r="AA319" s="247">
        <v>93276</v>
      </c>
      <c r="AB319" s="245" t="s">
        <v>465</v>
      </c>
      <c r="AC319" s="245" t="s">
        <v>550</v>
      </c>
      <c r="AD319" s="245" t="s">
        <v>551</v>
      </c>
      <c r="AE319" s="245" t="s">
        <v>12</v>
      </c>
    </row>
    <row r="320" spans="2:31" x14ac:dyDescent="0.35">
      <c r="B320" s="244">
        <v>101008</v>
      </c>
      <c r="C320" s="245" t="s">
        <v>994</v>
      </c>
      <c r="D320" s="244">
        <v>2012</v>
      </c>
      <c r="E320" s="245" t="s">
        <v>12</v>
      </c>
      <c r="F320" s="240">
        <v>81252.08</v>
      </c>
      <c r="G320" s="240" t="s">
        <v>1755</v>
      </c>
      <c r="H320" s="240" t="s">
        <v>12</v>
      </c>
      <c r="I320" s="240">
        <v>81252.08</v>
      </c>
      <c r="J320" s="240">
        <v>0</v>
      </c>
      <c r="K320" s="240">
        <v>0</v>
      </c>
      <c r="L320" s="240">
        <v>0</v>
      </c>
      <c r="M320" s="240">
        <v>0</v>
      </c>
      <c r="N320" s="240" t="s">
        <v>12</v>
      </c>
      <c r="O320" s="240">
        <v>81252.08</v>
      </c>
      <c r="P320" s="240">
        <v>0</v>
      </c>
      <c r="Q320" s="240">
        <v>0</v>
      </c>
      <c r="R320" s="240">
        <v>81252</v>
      </c>
      <c r="S320" s="240">
        <v>0</v>
      </c>
      <c r="T320" s="245" t="s">
        <v>12</v>
      </c>
      <c r="U320" s="245" t="s">
        <v>316</v>
      </c>
      <c r="V320" s="245" t="s">
        <v>317</v>
      </c>
      <c r="W320" s="245" t="s">
        <v>430</v>
      </c>
      <c r="X320" s="245" t="s">
        <v>12</v>
      </c>
      <c r="Y320" s="245" t="s">
        <v>580</v>
      </c>
      <c r="Z320" s="245" t="s">
        <v>320</v>
      </c>
      <c r="AA320" s="247">
        <v>93635</v>
      </c>
      <c r="AB320" s="245" t="s">
        <v>673</v>
      </c>
      <c r="AC320" s="245" t="s">
        <v>201</v>
      </c>
      <c r="AD320" s="245" t="s">
        <v>327</v>
      </c>
      <c r="AE320" s="245" t="s">
        <v>12</v>
      </c>
    </row>
    <row r="321" spans="2:31" x14ac:dyDescent="0.35">
      <c r="B321" s="244">
        <v>100323</v>
      </c>
      <c r="C321" s="245" t="s">
        <v>995</v>
      </c>
      <c r="D321" s="244">
        <v>2012</v>
      </c>
      <c r="E321" s="245" t="s">
        <v>12</v>
      </c>
      <c r="F321" s="240">
        <v>47321.279999999897</v>
      </c>
      <c r="G321" s="240" t="s">
        <v>1755</v>
      </c>
      <c r="H321" s="240" t="s">
        <v>12</v>
      </c>
      <c r="I321" s="240">
        <v>47321.279999999897</v>
      </c>
      <c r="J321" s="240">
        <v>0</v>
      </c>
      <c r="K321" s="240">
        <v>0</v>
      </c>
      <c r="L321" s="240">
        <v>0</v>
      </c>
      <c r="M321" s="240">
        <v>0</v>
      </c>
      <c r="N321" s="240" t="s">
        <v>12</v>
      </c>
      <c r="O321" s="240">
        <v>47321.279999999897</v>
      </c>
      <c r="P321" s="240">
        <v>0</v>
      </c>
      <c r="Q321" s="240">
        <v>0</v>
      </c>
      <c r="R321" s="240">
        <v>47321</v>
      </c>
      <c r="S321" s="240">
        <v>0</v>
      </c>
      <c r="T321" s="245" t="s">
        <v>12</v>
      </c>
      <c r="U321" s="245" t="s">
        <v>316</v>
      </c>
      <c r="V321" s="245" t="s">
        <v>317</v>
      </c>
      <c r="W321" s="245" t="s">
        <v>336</v>
      </c>
      <c r="X321" s="245" t="s">
        <v>12</v>
      </c>
      <c r="Y321" s="245" t="s">
        <v>675</v>
      </c>
      <c r="Z321" s="245" t="s">
        <v>320</v>
      </c>
      <c r="AA321" s="247">
        <v>95206</v>
      </c>
      <c r="AB321" s="245" t="s">
        <v>1789</v>
      </c>
      <c r="AC321" s="245" t="s">
        <v>201</v>
      </c>
      <c r="AD321" s="245" t="s">
        <v>327</v>
      </c>
      <c r="AE321" s="245" t="s">
        <v>12</v>
      </c>
    </row>
    <row r="322" spans="2:31" x14ac:dyDescent="0.35">
      <c r="B322" s="244">
        <v>101686</v>
      </c>
      <c r="C322" s="245" t="s">
        <v>997</v>
      </c>
      <c r="D322" s="244">
        <v>2012</v>
      </c>
      <c r="E322" s="245" t="s">
        <v>12</v>
      </c>
      <c r="F322" s="240">
        <v>1301804.76</v>
      </c>
      <c r="G322" s="240" t="s">
        <v>1755</v>
      </c>
      <c r="H322" s="240" t="s">
        <v>12</v>
      </c>
      <c r="I322" s="240">
        <v>1301804.76</v>
      </c>
      <c r="J322" s="240">
        <v>0</v>
      </c>
      <c r="K322" s="240">
        <v>0</v>
      </c>
      <c r="L322" s="240">
        <v>0</v>
      </c>
      <c r="M322" s="240">
        <v>0</v>
      </c>
      <c r="N322" s="240" t="s">
        <v>12</v>
      </c>
      <c r="O322" s="240">
        <v>1301804.76</v>
      </c>
      <c r="P322" s="240">
        <v>0</v>
      </c>
      <c r="Q322" s="240">
        <v>0</v>
      </c>
      <c r="R322" s="240">
        <v>1301805</v>
      </c>
      <c r="S322" s="240">
        <v>0</v>
      </c>
      <c r="T322" s="245" t="s">
        <v>12</v>
      </c>
      <c r="U322" s="245" t="s">
        <v>316</v>
      </c>
      <c r="V322" s="245" t="s">
        <v>317</v>
      </c>
      <c r="W322" s="245" t="s">
        <v>336</v>
      </c>
      <c r="X322" s="245" t="s">
        <v>12</v>
      </c>
      <c r="Y322" s="245" t="s">
        <v>998</v>
      </c>
      <c r="Z322" s="245" t="s">
        <v>320</v>
      </c>
      <c r="AA322" s="247">
        <v>92585</v>
      </c>
      <c r="AB322" s="245" t="s">
        <v>352</v>
      </c>
      <c r="AC322" s="245" t="s">
        <v>353</v>
      </c>
      <c r="AD322" s="245" t="s">
        <v>354</v>
      </c>
      <c r="AE322" s="245" t="s">
        <v>12</v>
      </c>
    </row>
    <row r="323" spans="2:31" x14ac:dyDescent="0.35">
      <c r="B323" s="244">
        <v>5045</v>
      </c>
      <c r="C323" s="245" t="s">
        <v>999</v>
      </c>
      <c r="D323" s="244">
        <v>2012</v>
      </c>
      <c r="E323" s="245" t="s">
        <v>12</v>
      </c>
      <c r="F323" s="240">
        <v>320531.549999999</v>
      </c>
      <c r="G323" s="240" t="s">
        <v>1755</v>
      </c>
      <c r="H323" s="240" t="s">
        <v>12</v>
      </c>
      <c r="I323" s="240">
        <v>0</v>
      </c>
      <c r="J323" s="240">
        <v>0</v>
      </c>
      <c r="K323" s="240">
        <v>302082.2072</v>
      </c>
      <c r="L323" s="240">
        <v>18449.342799999999</v>
      </c>
      <c r="M323" s="240">
        <v>0</v>
      </c>
      <c r="N323" s="240" t="s">
        <v>12</v>
      </c>
      <c r="O323" s="240">
        <v>0</v>
      </c>
      <c r="P323" s="240">
        <v>302082.2072</v>
      </c>
      <c r="Q323" s="240">
        <v>0</v>
      </c>
      <c r="R323" s="240">
        <v>302082</v>
      </c>
      <c r="S323" s="240">
        <v>18449.3427999999</v>
      </c>
      <c r="T323" s="245" t="s">
        <v>12</v>
      </c>
      <c r="U323" s="245" t="s">
        <v>316</v>
      </c>
      <c r="V323" s="245" t="s">
        <v>317</v>
      </c>
      <c r="W323" s="245" t="s">
        <v>363</v>
      </c>
      <c r="X323" s="245" t="s">
        <v>12</v>
      </c>
      <c r="Y323" s="245" t="s">
        <v>386</v>
      </c>
      <c r="Z323" s="245" t="s">
        <v>320</v>
      </c>
      <c r="AA323" s="247">
        <v>92618</v>
      </c>
      <c r="AB323" s="245" t="s">
        <v>446</v>
      </c>
      <c r="AC323" s="245" t="s">
        <v>394</v>
      </c>
      <c r="AD323" s="245" t="s">
        <v>395</v>
      </c>
      <c r="AE323" s="245" t="s">
        <v>12</v>
      </c>
    </row>
    <row r="324" spans="2:31" x14ac:dyDescent="0.35">
      <c r="B324" s="244">
        <v>104335</v>
      </c>
      <c r="C324" s="245" t="s">
        <v>1993</v>
      </c>
      <c r="D324" s="244">
        <v>2012</v>
      </c>
      <c r="E324" s="245" t="s">
        <v>12</v>
      </c>
      <c r="F324" s="240">
        <v>2444.7359999999899</v>
      </c>
      <c r="G324" s="240" t="s">
        <v>1755</v>
      </c>
      <c r="H324" s="240" t="s">
        <v>12</v>
      </c>
      <c r="I324" s="240">
        <v>0</v>
      </c>
      <c r="J324" s="240">
        <v>0</v>
      </c>
      <c r="K324" s="240">
        <v>0</v>
      </c>
      <c r="L324" s="240">
        <v>0</v>
      </c>
      <c r="M324" s="240">
        <v>2444.7359999999899</v>
      </c>
      <c r="N324" s="240" t="s">
        <v>12</v>
      </c>
      <c r="O324" s="240">
        <v>0</v>
      </c>
      <c r="P324" s="240">
        <v>0</v>
      </c>
      <c r="Q324" s="240">
        <v>2444.7359999999899</v>
      </c>
      <c r="R324" s="240">
        <v>2444.7359999999899</v>
      </c>
      <c r="S324" s="240">
        <v>0</v>
      </c>
      <c r="T324" s="245" t="s">
        <v>12</v>
      </c>
      <c r="U324" s="245" t="s">
        <v>316</v>
      </c>
      <c r="V324" s="245" t="s">
        <v>317</v>
      </c>
      <c r="W324" s="245" t="s">
        <v>318</v>
      </c>
      <c r="X324" s="245" t="s">
        <v>12</v>
      </c>
      <c r="Y324" s="245" t="s">
        <v>1004</v>
      </c>
      <c r="Z324" s="245" t="s">
        <v>361</v>
      </c>
      <c r="AA324" s="247">
        <v>10282</v>
      </c>
      <c r="AB324" s="245" t="s">
        <v>717</v>
      </c>
      <c r="AC324" s="245" t="s">
        <v>322</v>
      </c>
      <c r="AD324" s="245" t="s">
        <v>323</v>
      </c>
      <c r="AE324" s="245" t="s">
        <v>12</v>
      </c>
    </row>
    <row r="325" spans="2:31" x14ac:dyDescent="0.35">
      <c r="B325" s="244">
        <v>101705</v>
      </c>
      <c r="C325" s="245" t="s">
        <v>1005</v>
      </c>
      <c r="D325" s="244">
        <v>2012</v>
      </c>
      <c r="E325" s="245" t="s">
        <v>12</v>
      </c>
      <c r="F325" s="240">
        <v>37788.919999999896</v>
      </c>
      <c r="G325" s="240" t="s">
        <v>1755</v>
      </c>
      <c r="H325" s="240" t="s">
        <v>12</v>
      </c>
      <c r="I325" s="240">
        <v>37788.919999999896</v>
      </c>
      <c r="J325" s="240">
        <v>0</v>
      </c>
      <c r="K325" s="240">
        <v>0</v>
      </c>
      <c r="L325" s="240">
        <v>0</v>
      </c>
      <c r="M325" s="240">
        <v>0</v>
      </c>
      <c r="N325" s="240" t="s">
        <v>12</v>
      </c>
      <c r="O325" s="240">
        <v>37788.919999999896</v>
      </c>
      <c r="P325" s="240">
        <v>0</v>
      </c>
      <c r="Q325" s="240">
        <v>0</v>
      </c>
      <c r="R325" s="240">
        <v>37789</v>
      </c>
      <c r="S325" s="240">
        <v>0</v>
      </c>
      <c r="T325" s="245" t="s">
        <v>12</v>
      </c>
      <c r="U325" s="245" t="s">
        <v>316</v>
      </c>
      <c r="V325" s="245" t="s">
        <v>317</v>
      </c>
      <c r="W325" s="245" t="s">
        <v>2121</v>
      </c>
      <c r="X325" s="245" t="s">
        <v>12</v>
      </c>
      <c r="Y325" s="245" t="s">
        <v>1006</v>
      </c>
      <c r="Z325" s="245" t="s">
        <v>320</v>
      </c>
      <c r="AA325" s="247">
        <v>93206</v>
      </c>
      <c r="AB325" s="245" t="s">
        <v>673</v>
      </c>
      <c r="AC325" s="245" t="s">
        <v>201</v>
      </c>
      <c r="AD325" s="245" t="s">
        <v>327</v>
      </c>
      <c r="AE325" s="245" t="s">
        <v>12</v>
      </c>
    </row>
    <row r="326" spans="2:31" x14ac:dyDescent="0.35">
      <c r="B326" s="244">
        <v>104224</v>
      </c>
      <c r="C326" s="245" t="s">
        <v>1007</v>
      </c>
      <c r="D326" s="244">
        <v>2012</v>
      </c>
      <c r="E326" s="245" t="s">
        <v>12</v>
      </c>
      <c r="F326" s="240">
        <v>13437.66</v>
      </c>
      <c r="G326" s="240" t="s">
        <v>1755</v>
      </c>
      <c r="H326" s="240" t="s">
        <v>12</v>
      </c>
      <c r="I326" s="240">
        <v>13437.66</v>
      </c>
      <c r="J326" s="240">
        <v>0</v>
      </c>
      <c r="K326" s="240">
        <v>0</v>
      </c>
      <c r="L326" s="240">
        <v>0</v>
      </c>
      <c r="M326" s="240">
        <v>0</v>
      </c>
      <c r="N326" s="240" t="s">
        <v>12</v>
      </c>
      <c r="O326" s="240">
        <v>0</v>
      </c>
      <c r="P326" s="240">
        <v>0</v>
      </c>
      <c r="Q326" s="240">
        <v>0</v>
      </c>
      <c r="R326" s="240">
        <v>0</v>
      </c>
      <c r="S326" s="240">
        <v>13437.66</v>
      </c>
      <c r="T326" s="245" t="s">
        <v>12</v>
      </c>
      <c r="U326" s="245" t="s">
        <v>317</v>
      </c>
      <c r="V326" s="245" t="s">
        <v>317</v>
      </c>
      <c r="W326" s="245" t="s">
        <v>12</v>
      </c>
      <c r="X326" s="245" t="s">
        <v>12</v>
      </c>
      <c r="Y326" s="245" t="s">
        <v>616</v>
      </c>
      <c r="Z326" s="245" t="s">
        <v>320</v>
      </c>
      <c r="AA326" s="247">
        <v>93212</v>
      </c>
      <c r="AB326" s="245" t="s">
        <v>1008</v>
      </c>
      <c r="AC326" s="245" t="s">
        <v>201</v>
      </c>
      <c r="AD326" s="245" t="s">
        <v>327</v>
      </c>
      <c r="AE326" s="245" t="s">
        <v>12</v>
      </c>
    </row>
    <row r="327" spans="2:31" x14ac:dyDescent="0.35">
      <c r="B327" s="244">
        <v>101504</v>
      </c>
      <c r="C327" s="245" t="s">
        <v>1009</v>
      </c>
      <c r="D327" s="244">
        <v>2012</v>
      </c>
      <c r="E327" s="245" t="s">
        <v>12</v>
      </c>
      <c r="F327" s="240">
        <v>39083.480000000003</v>
      </c>
      <c r="G327" s="240" t="s">
        <v>1755</v>
      </c>
      <c r="H327" s="240" t="s">
        <v>12</v>
      </c>
      <c r="I327" s="240">
        <v>39083.480000000003</v>
      </c>
      <c r="J327" s="240">
        <v>0</v>
      </c>
      <c r="K327" s="240">
        <v>0</v>
      </c>
      <c r="L327" s="240">
        <v>0</v>
      </c>
      <c r="M327" s="240">
        <v>0</v>
      </c>
      <c r="N327" s="240" t="s">
        <v>12</v>
      </c>
      <c r="O327" s="240">
        <v>39083.480000000003</v>
      </c>
      <c r="P327" s="240">
        <v>0</v>
      </c>
      <c r="Q327" s="240">
        <v>0</v>
      </c>
      <c r="R327" s="240">
        <v>39083</v>
      </c>
      <c r="S327" s="240">
        <v>0</v>
      </c>
      <c r="T327" s="245" t="s">
        <v>12</v>
      </c>
      <c r="U327" s="245" t="s">
        <v>316</v>
      </c>
      <c r="V327" s="245" t="s">
        <v>317</v>
      </c>
      <c r="W327" s="245" t="s">
        <v>2121</v>
      </c>
      <c r="X327" s="245" t="s">
        <v>12</v>
      </c>
      <c r="Y327" s="245" t="s">
        <v>616</v>
      </c>
      <c r="Z327" s="245" t="s">
        <v>320</v>
      </c>
      <c r="AA327" s="247">
        <v>93212</v>
      </c>
      <c r="AB327" s="245" t="s">
        <v>673</v>
      </c>
      <c r="AC327" s="245" t="s">
        <v>201</v>
      </c>
      <c r="AD327" s="245" t="s">
        <v>327</v>
      </c>
      <c r="AE327" s="245" t="s">
        <v>12</v>
      </c>
    </row>
    <row r="328" spans="2:31" x14ac:dyDescent="0.35">
      <c r="B328" s="244">
        <v>3077</v>
      </c>
      <c r="C328" s="245" t="s">
        <v>1994</v>
      </c>
      <c r="D328" s="244">
        <v>2012</v>
      </c>
      <c r="E328" s="245" t="s">
        <v>12</v>
      </c>
      <c r="F328" s="240">
        <v>10810.97184</v>
      </c>
      <c r="G328" s="240" t="s">
        <v>1755</v>
      </c>
      <c r="H328" s="240" t="s">
        <v>12</v>
      </c>
      <c r="I328" s="240">
        <v>0</v>
      </c>
      <c r="J328" s="240">
        <v>0</v>
      </c>
      <c r="K328" s="240">
        <v>0</v>
      </c>
      <c r="L328" s="240">
        <v>0</v>
      </c>
      <c r="M328" s="240">
        <v>10810.97184</v>
      </c>
      <c r="N328" s="240" t="s">
        <v>12</v>
      </c>
      <c r="O328" s="240">
        <v>0</v>
      </c>
      <c r="P328" s="240">
        <v>0</v>
      </c>
      <c r="Q328" s="240">
        <v>10592.97184</v>
      </c>
      <c r="R328" s="240">
        <v>10592.97184</v>
      </c>
      <c r="S328" s="240">
        <v>218</v>
      </c>
      <c r="T328" s="245" t="s">
        <v>12</v>
      </c>
      <c r="U328" s="245" t="s">
        <v>316</v>
      </c>
      <c r="V328" s="245" t="s">
        <v>317</v>
      </c>
      <c r="W328" s="245" t="s">
        <v>381</v>
      </c>
      <c r="X328" s="245" t="s">
        <v>12</v>
      </c>
      <c r="Y328" s="245" t="s">
        <v>444</v>
      </c>
      <c r="Z328" s="245" t="s">
        <v>445</v>
      </c>
      <c r="AA328" s="247">
        <v>77002</v>
      </c>
      <c r="AB328" s="245" t="s">
        <v>717</v>
      </c>
      <c r="AC328" s="245" t="s">
        <v>322</v>
      </c>
      <c r="AD328" s="245" t="s">
        <v>323</v>
      </c>
      <c r="AE328" s="245" t="s">
        <v>12</v>
      </c>
    </row>
    <row r="329" spans="2:31" x14ac:dyDescent="0.35">
      <c r="B329" s="244">
        <v>104320</v>
      </c>
      <c r="C329" s="245" t="s">
        <v>1010</v>
      </c>
      <c r="D329" s="244">
        <v>2012</v>
      </c>
      <c r="E329" s="245" t="s">
        <v>12</v>
      </c>
      <c r="F329" s="240">
        <v>745540.79</v>
      </c>
      <c r="G329" s="240" t="s">
        <v>1755</v>
      </c>
      <c r="H329" s="240" t="s">
        <v>12</v>
      </c>
      <c r="I329" s="240">
        <v>0</v>
      </c>
      <c r="J329" s="240">
        <v>0</v>
      </c>
      <c r="K329" s="240">
        <v>695703.53819999995</v>
      </c>
      <c r="L329" s="240">
        <v>49837.251799999998</v>
      </c>
      <c r="M329" s="240">
        <v>0</v>
      </c>
      <c r="N329" s="240" t="s">
        <v>12</v>
      </c>
      <c r="O329" s="240">
        <v>0</v>
      </c>
      <c r="P329" s="240">
        <v>695703.53819999902</v>
      </c>
      <c r="Q329" s="240">
        <v>0</v>
      </c>
      <c r="R329" s="240">
        <v>695704</v>
      </c>
      <c r="S329" s="240">
        <v>49837.251799999904</v>
      </c>
      <c r="T329" s="245" t="s">
        <v>12</v>
      </c>
      <c r="U329" s="245" t="s">
        <v>316</v>
      </c>
      <c r="V329" s="245" t="s">
        <v>317</v>
      </c>
      <c r="W329" s="245" t="s">
        <v>340</v>
      </c>
      <c r="X329" s="245" t="s">
        <v>12</v>
      </c>
      <c r="Y329" s="245" t="s">
        <v>1011</v>
      </c>
      <c r="Z329" s="245" t="s">
        <v>320</v>
      </c>
      <c r="AA329" s="247">
        <v>93308</v>
      </c>
      <c r="AB329" s="245" t="s">
        <v>1012</v>
      </c>
      <c r="AC329" s="245" t="s">
        <v>394</v>
      </c>
      <c r="AD329" s="245" t="s">
        <v>395</v>
      </c>
      <c r="AE329" s="245" t="s">
        <v>12</v>
      </c>
    </row>
    <row r="330" spans="2:31" x14ac:dyDescent="0.35">
      <c r="B330" s="244">
        <v>104216</v>
      </c>
      <c r="C330" s="245" t="s">
        <v>1013</v>
      </c>
      <c r="D330" s="244">
        <v>2012</v>
      </c>
      <c r="E330" s="245" t="s">
        <v>12</v>
      </c>
      <c r="F330" s="240">
        <v>18405.2</v>
      </c>
      <c r="G330" s="240" t="s">
        <v>1755</v>
      </c>
      <c r="H330" s="240" t="s">
        <v>12</v>
      </c>
      <c r="I330" s="240">
        <v>18405.2</v>
      </c>
      <c r="J330" s="240">
        <v>0</v>
      </c>
      <c r="K330" s="240">
        <v>0</v>
      </c>
      <c r="L330" s="240">
        <v>0</v>
      </c>
      <c r="M330" s="240">
        <v>0</v>
      </c>
      <c r="N330" s="240" t="s">
        <v>12</v>
      </c>
      <c r="O330" s="240">
        <v>0</v>
      </c>
      <c r="P330" s="240">
        <v>0</v>
      </c>
      <c r="Q330" s="240">
        <v>0</v>
      </c>
      <c r="R330" s="240">
        <v>0</v>
      </c>
      <c r="S330" s="240">
        <v>18405.2</v>
      </c>
      <c r="T330" s="245" t="s">
        <v>12</v>
      </c>
      <c r="U330" s="245" t="s">
        <v>317</v>
      </c>
      <c r="V330" s="245" t="s">
        <v>317</v>
      </c>
      <c r="W330" s="245" t="s">
        <v>12</v>
      </c>
      <c r="X330" s="245" t="s">
        <v>12</v>
      </c>
      <c r="Y330" s="245" t="s">
        <v>1000</v>
      </c>
      <c r="Z330" s="245" t="s">
        <v>320</v>
      </c>
      <c r="AA330" s="247">
        <v>92707</v>
      </c>
      <c r="AB330" s="245" t="s">
        <v>1014</v>
      </c>
      <c r="AC330" s="245" t="s">
        <v>201</v>
      </c>
      <c r="AD330" s="245" t="s">
        <v>327</v>
      </c>
      <c r="AE330" s="245" t="s">
        <v>12</v>
      </c>
    </row>
    <row r="331" spans="2:31" x14ac:dyDescent="0.35">
      <c r="B331" s="244">
        <v>104122</v>
      </c>
      <c r="C331" s="245" t="s">
        <v>1015</v>
      </c>
      <c r="D331" s="244">
        <v>2012</v>
      </c>
      <c r="E331" s="245" t="s">
        <v>12</v>
      </c>
      <c r="F331" s="240">
        <v>4816.68</v>
      </c>
      <c r="G331" s="240" t="s">
        <v>1755</v>
      </c>
      <c r="H331" s="240" t="s">
        <v>12</v>
      </c>
      <c r="I331" s="240">
        <v>4816.68</v>
      </c>
      <c r="J331" s="240">
        <v>0</v>
      </c>
      <c r="K331" s="240">
        <v>0</v>
      </c>
      <c r="L331" s="240">
        <v>0</v>
      </c>
      <c r="M331" s="240">
        <v>0</v>
      </c>
      <c r="N331" s="240" t="s">
        <v>12</v>
      </c>
      <c r="O331" s="240">
        <v>4816.68</v>
      </c>
      <c r="P331" s="240">
        <v>0</v>
      </c>
      <c r="Q331" s="240">
        <v>0</v>
      </c>
      <c r="R331" s="240">
        <v>4817</v>
      </c>
      <c r="S331" s="240">
        <v>0</v>
      </c>
      <c r="T331" s="245" t="s">
        <v>12</v>
      </c>
      <c r="U331" s="245" t="s">
        <v>316</v>
      </c>
      <c r="V331" s="245" t="s">
        <v>316</v>
      </c>
      <c r="W331" s="245" t="s">
        <v>381</v>
      </c>
      <c r="X331" s="245" t="s">
        <v>12</v>
      </c>
      <c r="Y331" s="245" t="s">
        <v>1016</v>
      </c>
      <c r="Z331" s="245" t="s">
        <v>320</v>
      </c>
      <c r="AA331" s="247">
        <v>95988</v>
      </c>
      <c r="AB331" s="245" t="s">
        <v>696</v>
      </c>
      <c r="AC331" s="245" t="s">
        <v>476</v>
      </c>
      <c r="AD331" s="245" t="s">
        <v>327</v>
      </c>
      <c r="AE331" s="245" t="s">
        <v>12</v>
      </c>
    </row>
    <row r="332" spans="2:31" x14ac:dyDescent="0.35">
      <c r="B332" s="244">
        <v>104004</v>
      </c>
      <c r="C332" s="245" t="s">
        <v>1019</v>
      </c>
      <c r="D332" s="244">
        <v>2012</v>
      </c>
      <c r="E332" s="245" t="s">
        <v>12</v>
      </c>
      <c r="F332" s="240">
        <v>32473.0999999999</v>
      </c>
      <c r="G332" s="240" t="s">
        <v>1755</v>
      </c>
      <c r="H332" s="240" t="s">
        <v>12</v>
      </c>
      <c r="I332" s="240">
        <v>32473.0999999999</v>
      </c>
      <c r="J332" s="240">
        <v>0</v>
      </c>
      <c r="K332" s="240">
        <v>0</v>
      </c>
      <c r="L332" s="240">
        <v>0</v>
      </c>
      <c r="M332" s="240">
        <v>0</v>
      </c>
      <c r="N332" s="240" t="s">
        <v>12</v>
      </c>
      <c r="O332" s="240">
        <v>32473.0999999999</v>
      </c>
      <c r="P332" s="240">
        <v>0</v>
      </c>
      <c r="Q332" s="240">
        <v>0</v>
      </c>
      <c r="R332" s="240">
        <v>32473</v>
      </c>
      <c r="S332" s="240">
        <v>0</v>
      </c>
      <c r="T332" s="245" t="s">
        <v>12</v>
      </c>
      <c r="U332" s="245" t="s">
        <v>316</v>
      </c>
      <c r="V332" s="245" t="s">
        <v>316</v>
      </c>
      <c r="W332" s="245" t="s">
        <v>2210</v>
      </c>
      <c r="X332" s="245" t="s">
        <v>12</v>
      </c>
      <c r="Y332" s="245" t="s">
        <v>1020</v>
      </c>
      <c r="Z332" s="245" t="s">
        <v>320</v>
      </c>
      <c r="AA332" s="247">
        <v>93627</v>
      </c>
      <c r="AB332" s="245" t="s">
        <v>1021</v>
      </c>
      <c r="AC332" s="245" t="s">
        <v>1022</v>
      </c>
      <c r="AD332" s="245" t="s">
        <v>327</v>
      </c>
      <c r="AE332" s="245" t="s">
        <v>12</v>
      </c>
    </row>
    <row r="333" spans="2:31" x14ac:dyDescent="0.35">
      <c r="B333" s="244">
        <v>104562</v>
      </c>
      <c r="C333" s="245" t="s">
        <v>1023</v>
      </c>
      <c r="D333" s="244">
        <v>2012</v>
      </c>
      <c r="E333" s="245" t="s">
        <v>12</v>
      </c>
      <c r="F333" s="240">
        <v>23666.181909464001</v>
      </c>
      <c r="G333" s="240" t="s">
        <v>1755</v>
      </c>
      <c r="H333" s="240" t="s">
        <v>12</v>
      </c>
      <c r="I333" s="240">
        <v>0</v>
      </c>
      <c r="J333" s="240">
        <v>0</v>
      </c>
      <c r="K333" s="240">
        <v>23666.181909464001</v>
      </c>
      <c r="L333" s="240">
        <v>0</v>
      </c>
      <c r="M333" s="240">
        <v>0</v>
      </c>
      <c r="N333" s="240" t="s">
        <v>12</v>
      </c>
      <c r="O333" s="240">
        <v>0</v>
      </c>
      <c r="P333" s="240">
        <v>0</v>
      </c>
      <c r="Q333" s="240">
        <v>0</v>
      </c>
      <c r="R333" s="240">
        <v>0</v>
      </c>
      <c r="S333" s="240">
        <v>23666.181909464001</v>
      </c>
      <c r="T333" s="245" t="s">
        <v>12</v>
      </c>
      <c r="U333" s="245" t="s">
        <v>317</v>
      </c>
      <c r="V333" s="245" t="s">
        <v>317</v>
      </c>
      <c r="W333" s="245" t="s">
        <v>12</v>
      </c>
      <c r="X333" s="245" t="s">
        <v>12</v>
      </c>
      <c r="Y333" s="245" t="s">
        <v>540</v>
      </c>
      <c r="Z333" s="245" t="s">
        <v>320</v>
      </c>
      <c r="AA333" s="247">
        <v>95354</v>
      </c>
      <c r="AB333" s="245" t="s">
        <v>423</v>
      </c>
      <c r="AC333" s="245" t="s">
        <v>424</v>
      </c>
      <c r="AD333" s="245" t="s">
        <v>425</v>
      </c>
      <c r="AE333" s="245" t="s">
        <v>12</v>
      </c>
    </row>
    <row r="334" spans="2:31" x14ac:dyDescent="0.35">
      <c r="B334" s="244">
        <v>104421</v>
      </c>
      <c r="C334" s="245" t="s">
        <v>1025</v>
      </c>
      <c r="D334" s="244">
        <v>2012</v>
      </c>
      <c r="E334" s="245" t="s">
        <v>12</v>
      </c>
      <c r="F334" s="240">
        <v>14383.04</v>
      </c>
      <c r="G334" s="240" t="s">
        <v>1755</v>
      </c>
      <c r="H334" s="240" t="s">
        <v>12</v>
      </c>
      <c r="I334" s="240">
        <v>14383.04</v>
      </c>
      <c r="J334" s="240">
        <v>0</v>
      </c>
      <c r="K334" s="240">
        <v>0</v>
      </c>
      <c r="L334" s="240">
        <v>0</v>
      </c>
      <c r="M334" s="240">
        <v>0</v>
      </c>
      <c r="N334" s="240" t="s">
        <v>12</v>
      </c>
      <c r="O334" s="240">
        <v>0</v>
      </c>
      <c r="P334" s="240">
        <v>0</v>
      </c>
      <c r="Q334" s="240">
        <v>0</v>
      </c>
      <c r="R334" s="240">
        <v>0</v>
      </c>
      <c r="S334" s="240">
        <v>14383.04</v>
      </c>
      <c r="T334" s="245" t="s">
        <v>12</v>
      </c>
      <c r="U334" s="245" t="s">
        <v>317</v>
      </c>
      <c r="V334" s="245" t="s">
        <v>317</v>
      </c>
      <c r="W334" s="245" t="s">
        <v>12</v>
      </c>
      <c r="X334" s="245" t="s">
        <v>12</v>
      </c>
      <c r="Y334" s="245" t="s">
        <v>410</v>
      </c>
      <c r="Z334" s="245" t="s">
        <v>320</v>
      </c>
      <c r="AA334" s="247">
        <v>94565</v>
      </c>
      <c r="AB334" s="245" t="s">
        <v>1995</v>
      </c>
      <c r="AC334" s="245" t="s">
        <v>201</v>
      </c>
      <c r="AD334" s="245" t="s">
        <v>327</v>
      </c>
      <c r="AE334" s="245" t="s">
        <v>12</v>
      </c>
    </row>
    <row r="335" spans="2:31" x14ac:dyDescent="0.35">
      <c r="B335" s="244">
        <v>104376</v>
      </c>
      <c r="C335" s="245" t="s">
        <v>1026</v>
      </c>
      <c r="D335" s="244">
        <v>2012</v>
      </c>
      <c r="E335" s="245" t="s">
        <v>12</v>
      </c>
      <c r="F335" s="240">
        <v>12556.48</v>
      </c>
      <c r="G335" s="240" t="s">
        <v>1755</v>
      </c>
      <c r="H335" s="240" t="s">
        <v>12</v>
      </c>
      <c r="I335" s="240">
        <v>12556.48</v>
      </c>
      <c r="J335" s="240">
        <v>0</v>
      </c>
      <c r="K335" s="240">
        <v>0</v>
      </c>
      <c r="L335" s="240">
        <v>0</v>
      </c>
      <c r="M335" s="240">
        <v>0</v>
      </c>
      <c r="N335" s="240" t="s">
        <v>12</v>
      </c>
      <c r="O335" s="240">
        <v>0</v>
      </c>
      <c r="P335" s="240">
        <v>0</v>
      </c>
      <c r="Q335" s="240">
        <v>0</v>
      </c>
      <c r="R335" s="240">
        <v>0</v>
      </c>
      <c r="S335" s="240">
        <v>12556.48</v>
      </c>
      <c r="T335" s="245" t="s">
        <v>12</v>
      </c>
      <c r="U335" s="245" t="s">
        <v>317</v>
      </c>
      <c r="V335" s="245" t="s">
        <v>317</v>
      </c>
      <c r="W335" s="245" t="s">
        <v>12</v>
      </c>
      <c r="X335" s="245" t="s">
        <v>12</v>
      </c>
      <c r="Y335" s="245" t="s">
        <v>506</v>
      </c>
      <c r="Z335" s="245" t="s">
        <v>320</v>
      </c>
      <c r="AA335" s="247" t="s">
        <v>1027</v>
      </c>
      <c r="AB335" s="245" t="s">
        <v>1996</v>
      </c>
      <c r="AC335" s="245" t="s">
        <v>201</v>
      </c>
      <c r="AD335" s="245" t="s">
        <v>327</v>
      </c>
      <c r="AE335" s="245" t="s">
        <v>12</v>
      </c>
    </row>
    <row r="336" spans="2:31" x14ac:dyDescent="0.35">
      <c r="B336" s="244">
        <v>104355</v>
      </c>
      <c r="C336" s="245" t="s">
        <v>1029</v>
      </c>
      <c r="D336" s="244">
        <v>2012</v>
      </c>
      <c r="E336" s="245" t="s">
        <v>12</v>
      </c>
      <c r="F336" s="240">
        <v>15285.08</v>
      </c>
      <c r="G336" s="240" t="s">
        <v>1755</v>
      </c>
      <c r="H336" s="240" t="s">
        <v>12</v>
      </c>
      <c r="I336" s="240">
        <v>15285.08</v>
      </c>
      <c r="J336" s="240">
        <v>0</v>
      </c>
      <c r="K336" s="240">
        <v>0</v>
      </c>
      <c r="L336" s="240">
        <v>0</v>
      </c>
      <c r="M336" s="240">
        <v>0</v>
      </c>
      <c r="N336" s="240" t="s">
        <v>12</v>
      </c>
      <c r="O336" s="240">
        <v>0</v>
      </c>
      <c r="P336" s="240">
        <v>0</v>
      </c>
      <c r="Q336" s="240">
        <v>0</v>
      </c>
      <c r="R336" s="240">
        <v>0</v>
      </c>
      <c r="S336" s="240">
        <v>15285.08</v>
      </c>
      <c r="T336" s="245" t="s">
        <v>12</v>
      </c>
      <c r="U336" s="245" t="s">
        <v>317</v>
      </c>
      <c r="V336" s="245" t="s">
        <v>317</v>
      </c>
      <c r="W336" s="245" t="s">
        <v>12</v>
      </c>
      <c r="X336" s="245" t="s">
        <v>12</v>
      </c>
      <c r="Y336" s="245" t="s">
        <v>587</v>
      </c>
      <c r="Z336" s="245" t="s">
        <v>320</v>
      </c>
      <c r="AA336" s="247">
        <v>93291</v>
      </c>
      <c r="AB336" s="245" t="s">
        <v>684</v>
      </c>
      <c r="AC336" s="245" t="s">
        <v>201</v>
      </c>
      <c r="AD336" s="245" t="s">
        <v>327</v>
      </c>
      <c r="AE336" s="245" t="s">
        <v>12</v>
      </c>
    </row>
    <row r="337" spans="2:31" x14ac:dyDescent="0.35">
      <c r="B337" s="244">
        <v>100202</v>
      </c>
      <c r="C337" s="245" t="s">
        <v>1030</v>
      </c>
      <c r="D337" s="244">
        <v>2012</v>
      </c>
      <c r="E337" s="245" t="s">
        <v>12</v>
      </c>
      <c r="F337" s="240">
        <v>5737.1999999999898</v>
      </c>
      <c r="G337" s="240" t="s">
        <v>1755</v>
      </c>
      <c r="H337" s="240" t="s">
        <v>12</v>
      </c>
      <c r="I337" s="240">
        <v>5737.1999999999898</v>
      </c>
      <c r="J337" s="240">
        <v>0</v>
      </c>
      <c r="K337" s="240">
        <v>0</v>
      </c>
      <c r="L337" s="240">
        <v>0</v>
      </c>
      <c r="M337" s="240">
        <v>0</v>
      </c>
      <c r="N337" s="240" t="s">
        <v>12</v>
      </c>
      <c r="O337" s="240">
        <v>5737.1999999999898</v>
      </c>
      <c r="P337" s="240">
        <v>0</v>
      </c>
      <c r="Q337" s="240">
        <v>0</v>
      </c>
      <c r="R337" s="240">
        <v>5737</v>
      </c>
      <c r="S337" s="240">
        <v>0</v>
      </c>
      <c r="T337" s="245" t="s">
        <v>12</v>
      </c>
      <c r="U337" s="245" t="s">
        <v>316</v>
      </c>
      <c r="V337" s="245" t="s">
        <v>317</v>
      </c>
      <c r="W337" s="245" t="s">
        <v>467</v>
      </c>
      <c r="X337" s="245" t="s">
        <v>12</v>
      </c>
      <c r="Y337" s="245" t="s">
        <v>346</v>
      </c>
      <c r="Z337" s="245" t="s">
        <v>320</v>
      </c>
      <c r="AA337" s="247">
        <v>93308</v>
      </c>
      <c r="AB337" s="245" t="s">
        <v>352</v>
      </c>
      <c r="AC337" s="245" t="s">
        <v>201</v>
      </c>
      <c r="AD337" s="245" t="s">
        <v>458</v>
      </c>
      <c r="AE337" s="245" t="s">
        <v>12</v>
      </c>
    </row>
    <row r="338" spans="2:31" x14ac:dyDescent="0.35">
      <c r="B338" s="244">
        <v>5044</v>
      </c>
      <c r="C338" s="245" t="s">
        <v>1031</v>
      </c>
      <c r="D338" s="244">
        <v>2012</v>
      </c>
      <c r="E338" s="245" t="s">
        <v>12</v>
      </c>
      <c r="F338" s="240">
        <v>590376.45153600001</v>
      </c>
      <c r="G338" s="240" t="s">
        <v>1755</v>
      </c>
      <c r="H338" s="240" t="s">
        <v>12</v>
      </c>
      <c r="I338" s="240">
        <v>0</v>
      </c>
      <c r="J338" s="240">
        <v>0</v>
      </c>
      <c r="K338" s="240">
        <v>590376.45153600001</v>
      </c>
      <c r="L338" s="240">
        <v>0</v>
      </c>
      <c r="M338" s="240">
        <v>0</v>
      </c>
      <c r="N338" s="240" t="s">
        <v>12</v>
      </c>
      <c r="O338" s="240">
        <v>0</v>
      </c>
      <c r="P338" s="240">
        <v>0</v>
      </c>
      <c r="Q338" s="240">
        <v>0</v>
      </c>
      <c r="R338" s="240">
        <v>0</v>
      </c>
      <c r="S338" s="240">
        <v>590376.45153600001</v>
      </c>
      <c r="T338" s="245" t="s">
        <v>12</v>
      </c>
      <c r="U338" s="245" t="s">
        <v>2050</v>
      </c>
      <c r="V338" s="245" t="s">
        <v>317</v>
      </c>
      <c r="W338" s="245" t="s">
        <v>467</v>
      </c>
      <c r="X338" s="245" t="s">
        <v>12</v>
      </c>
      <c r="Y338" s="245" t="s">
        <v>346</v>
      </c>
      <c r="Z338" s="245" t="s">
        <v>320</v>
      </c>
      <c r="AA338" s="247">
        <v>93308</v>
      </c>
      <c r="AB338" s="245" t="s">
        <v>638</v>
      </c>
      <c r="AC338" s="245" t="s">
        <v>424</v>
      </c>
      <c r="AD338" s="245" t="s">
        <v>425</v>
      </c>
      <c r="AE338" s="245" t="s">
        <v>12</v>
      </c>
    </row>
    <row r="339" spans="2:31" x14ac:dyDescent="0.35">
      <c r="B339" s="244">
        <v>101507</v>
      </c>
      <c r="C339" s="245" t="s">
        <v>2225</v>
      </c>
      <c r="D339" s="244">
        <v>2012</v>
      </c>
      <c r="E339" s="245" t="s">
        <v>12</v>
      </c>
      <c r="F339" s="240">
        <v>3026864.50999999</v>
      </c>
      <c r="G339" s="240" t="s">
        <v>1755</v>
      </c>
      <c r="H339" s="240" t="s">
        <v>12</v>
      </c>
      <c r="I339" s="240">
        <v>145029.679999999</v>
      </c>
      <c r="J339" s="240">
        <v>0</v>
      </c>
      <c r="K339" s="240">
        <v>2756874.8020000001</v>
      </c>
      <c r="L339" s="240">
        <v>124960.02800000001</v>
      </c>
      <c r="M339" s="240">
        <v>0</v>
      </c>
      <c r="N339" s="240" t="s">
        <v>12</v>
      </c>
      <c r="O339" s="240">
        <v>145011.57800000001</v>
      </c>
      <c r="P339" s="240">
        <v>2756874.8020000001</v>
      </c>
      <c r="Q339" s="240">
        <v>0</v>
      </c>
      <c r="R339" s="240">
        <v>2901886</v>
      </c>
      <c r="S339" s="240">
        <v>124978.13</v>
      </c>
      <c r="T339" s="245" t="s">
        <v>12</v>
      </c>
      <c r="U339" s="245" t="s">
        <v>316</v>
      </c>
      <c r="V339" s="245" t="s">
        <v>316</v>
      </c>
      <c r="W339" s="245" t="s">
        <v>2115</v>
      </c>
      <c r="X339" s="245" t="s">
        <v>12</v>
      </c>
      <c r="Y339" s="245" t="s">
        <v>346</v>
      </c>
      <c r="Z339" s="245" t="s">
        <v>320</v>
      </c>
      <c r="AA339" s="247">
        <v>93307</v>
      </c>
      <c r="AB339" s="245" t="s">
        <v>391</v>
      </c>
      <c r="AC339" s="245" t="s">
        <v>2226</v>
      </c>
      <c r="AD339" s="245" t="s">
        <v>2227</v>
      </c>
      <c r="AE339" s="245" t="s">
        <v>12</v>
      </c>
    </row>
    <row r="340" spans="2:31" x14ac:dyDescent="0.35">
      <c r="B340" s="244">
        <v>101514</v>
      </c>
      <c r="C340" s="245" t="s">
        <v>2080</v>
      </c>
      <c r="D340" s="244">
        <v>2012</v>
      </c>
      <c r="E340" s="245" t="s">
        <v>12</v>
      </c>
      <c r="F340" s="240">
        <v>837160.19999999902</v>
      </c>
      <c r="G340" s="240" t="s">
        <v>1755</v>
      </c>
      <c r="H340" s="240" t="s">
        <v>12</v>
      </c>
      <c r="I340" s="240">
        <v>837160.19999999902</v>
      </c>
      <c r="J340" s="240">
        <v>0</v>
      </c>
      <c r="K340" s="240">
        <v>0</v>
      </c>
      <c r="L340" s="240">
        <v>0</v>
      </c>
      <c r="M340" s="240">
        <v>0</v>
      </c>
      <c r="N340" s="240" t="s">
        <v>12</v>
      </c>
      <c r="O340" s="240">
        <v>837160.19999999902</v>
      </c>
      <c r="P340" s="240">
        <v>0</v>
      </c>
      <c r="Q340" s="240">
        <v>0</v>
      </c>
      <c r="R340" s="240">
        <v>837160</v>
      </c>
      <c r="S340" s="240">
        <v>0</v>
      </c>
      <c r="T340" s="245" t="s">
        <v>12</v>
      </c>
      <c r="U340" s="245" t="s">
        <v>316</v>
      </c>
      <c r="V340" s="245" t="s">
        <v>317</v>
      </c>
      <c r="W340" s="245" t="s">
        <v>2062</v>
      </c>
      <c r="X340" s="245" t="s">
        <v>12</v>
      </c>
      <c r="Y340" s="245" t="s">
        <v>346</v>
      </c>
      <c r="Z340" s="245" t="s">
        <v>320</v>
      </c>
      <c r="AA340" s="247">
        <v>93308</v>
      </c>
      <c r="AB340" s="245" t="s">
        <v>352</v>
      </c>
      <c r="AC340" s="245" t="s">
        <v>201</v>
      </c>
      <c r="AD340" s="245" t="s">
        <v>458</v>
      </c>
      <c r="AE340" s="245" t="s">
        <v>12</v>
      </c>
    </row>
    <row r="341" spans="2:31" x14ac:dyDescent="0.35">
      <c r="B341" s="244">
        <v>5017</v>
      </c>
      <c r="C341" s="245" t="s">
        <v>1997</v>
      </c>
      <c r="D341" s="244">
        <v>2012</v>
      </c>
      <c r="E341" s="245" t="s">
        <v>12</v>
      </c>
      <c r="F341" s="240">
        <v>0</v>
      </c>
      <c r="G341" s="240" t="s">
        <v>1755</v>
      </c>
      <c r="H341" s="240" t="s">
        <v>12</v>
      </c>
      <c r="I341" s="240">
        <v>0</v>
      </c>
      <c r="J341" s="240">
        <v>0</v>
      </c>
      <c r="K341" s="240">
        <v>0</v>
      </c>
      <c r="L341" s="240">
        <v>0</v>
      </c>
      <c r="M341" s="240">
        <v>0</v>
      </c>
      <c r="N341" s="240" t="s">
        <v>12</v>
      </c>
      <c r="O341" s="240">
        <v>0</v>
      </c>
      <c r="P341" s="240">
        <v>0</v>
      </c>
      <c r="Q341" s="240">
        <v>0</v>
      </c>
      <c r="R341" s="240">
        <v>0</v>
      </c>
      <c r="S341" s="240">
        <v>0</v>
      </c>
      <c r="T341" s="245" t="s">
        <v>12</v>
      </c>
      <c r="U341" s="245" t="s">
        <v>317</v>
      </c>
      <c r="V341" s="245" t="s">
        <v>317</v>
      </c>
      <c r="W341" s="245" t="s">
        <v>12</v>
      </c>
      <c r="X341" s="245" t="s">
        <v>12</v>
      </c>
      <c r="Y341" s="245" t="s">
        <v>1036</v>
      </c>
      <c r="Z341" s="245" t="s">
        <v>1037</v>
      </c>
      <c r="AA341" s="247">
        <v>90120</v>
      </c>
      <c r="AB341" s="245" t="s">
        <v>638</v>
      </c>
      <c r="AC341" s="245" t="s">
        <v>424</v>
      </c>
      <c r="AD341" s="245" t="s">
        <v>425</v>
      </c>
      <c r="AE341" s="245" t="s">
        <v>12</v>
      </c>
    </row>
    <row r="342" spans="2:31" x14ac:dyDescent="0.35">
      <c r="B342" s="244">
        <v>100199</v>
      </c>
      <c r="C342" s="245" t="s">
        <v>1038</v>
      </c>
      <c r="D342" s="244">
        <v>2012</v>
      </c>
      <c r="E342" s="245" t="s">
        <v>12</v>
      </c>
      <c r="F342" s="240">
        <v>25934.48</v>
      </c>
      <c r="G342" s="240" t="s">
        <v>1755</v>
      </c>
      <c r="H342" s="240" t="s">
        <v>12</v>
      </c>
      <c r="I342" s="240">
        <v>25934.48</v>
      </c>
      <c r="J342" s="240">
        <v>0</v>
      </c>
      <c r="K342" s="240">
        <v>0</v>
      </c>
      <c r="L342" s="240">
        <v>0</v>
      </c>
      <c r="M342" s="240">
        <v>0</v>
      </c>
      <c r="N342" s="240" t="s">
        <v>12</v>
      </c>
      <c r="O342" s="240">
        <v>25934.48</v>
      </c>
      <c r="P342" s="240">
        <v>0</v>
      </c>
      <c r="Q342" s="240">
        <v>0</v>
      </c>
      <c r="R342" s="240">
        <v>25934</v>
      </c>
      <c r="S342" s="240">
        <v>0</v>
      </c>
      <c r="T342" s="245" t="s">
        <v>12</v>
      </c>
      <c r="U342" s="245" t="s">
        <v>316</v>
      </c>
      <c r="V342" s="245" t="s">
        <v>317</v>
      </c>
      <c r="W342" s="245" t="s">
        <v>2138</v>
      </c>
      <c r="X342" s="245" t="s">
        <v>12</v>
      </c>
      <c r="Y342" s="245" t="s">
        <v>939</v>
      </c>
      <c r="Z342" s="245" t="s">
        <v>320</v>
      </c>
      <c r="AA342" s="247">
        <v>93631</v>
      </c>
      <c r="AB342" s="245" t="s">
        <v>411</v>
      </c>
      <c r="AC342" s="245" t="s">
        <v>201</v>
      </c>
      <c r="AD342" s="245" t="s">
        <v>458</v>
      </c>
      <c r="AE342" s="245" t="s">
        <v>12</v>
      </c>
    </row>
    <row r="343" spans="2:31" x14ac:dyDescent="0.35">
      <c r="B343" s="244">
        <v>101100</v>
      </c>
      <c r="C343" s="245" t="s">
        <v>1042</v>
      </c>
      <c r="D343" s="244">
        <v>2012</v>
      </c>
      <c r="E343" s="245" t="s">
        <v>12</v>
      </c>
      <c r="F343" s="240">
        <v>125216.03</v>
      </c>
      <c r="G343" s="240" t="s">
        <v>1755</v>
      </c>
      <c r="H343" s="240" t="s">
        <v>12</v>
      </c>
      <c r="I343" s="240">
        <v>628.02999999999895</v>
      </c>
      <c r="J343" s="240">
        <v>124588</v>
      </c>
      <c r="K343" s="240">
        <v>0</v>
      </c>
      <c r="L343" s="240">
        <v>0</v>
      </c>
      <c r="M343" s="240">
        <v>0</v>
      </c>
      <c r="N343" s="240" t="s">
        <v>12</v>
      </c>
      <c r="O343" s="240">
        <v>0</v>
      </c>
      <c r="P343" s="240">
        <v>0</v>
      </c>
      <c r="Q343" s="240">
        <v>0</v>
      </c>
      <c r="R343" s="240">
        <v>0</v>
      </c>
      <c r="S343" s="240">
        <v>125216.03</v>
      </c>
      <c r="T343" s="245" t="s">
        <v>12</v>
      </c>
      <c r="U343" s="245" t="s">
        <v>316</v>
      </c>
      <c r="V343" s="245" t="s">
        <v>317</v>
      </c>
      <c r="W343" s="245" t="s">
        <v>2188</v>
      </c>
      <c r="X343" s="245" t="s">
        <v>12</v>
      </c>
      <c r="Y343" s="245" t="s">
        <v>1043</v>
      </c>
      <c r="Z343" s="245" t="s">
        <v>320</v>
      </c>
      <c r="AA343" s="247">
        <v>95683</v>
      </c>
      <c r="AB343" s="245" t="s">
        <v>912</v>
      </c>
      <c r="AC343" s="245" t="s">
        <v>201</v>
      </c>
      <c r="AD343" s="245" t="s">
        <v>354</v>
      </c>
      <c r="AE343" s="245" t="s">
        <v>12</v>
      </c>
    </row>
    <row r="344" spans="2:31" x14ac:dyDescent="0.35">
      <c r="B344" s="244">
        <v>100962</v>
      </c>
      <c r="C344" s="245" t="s">
        <v>1044</v>
      </c>
      <c r="D344" s="244">
        <v>2012</v>
      </c>
      <c r="E344" s="245" t="s">
        <v>12</v>
      </c>
      <c r="F344" s="240">
        <v>68850.080000000002</v>
      </c>
      <c r="G344" s="240" t="s">
        <v>1755</v>
      </c>
      <c r="H344" s="240" t="s">
        <v>12</v>
      </c>
      <c r="I344" s="240">
        <v>68850.080000000002</v>
      </c>
      <c r="J344" s="240">
        <v>0</v>
      </c>
      <c r="K344" s="240">
        <v>0</v>
      </c>
      <c r="L344" s="240">
        <v>0</v>
      </c>
      <c r="M344" s="240">
        <v>0</v>
      </c>
      <c r="N344" s="240" t="s">
        <v>12</v>
      </c>
      <c r="O344" s="240">
        <v>68850.080000000002</v>
      </c>
      <c r="P344" s="240">
        <v>0</v>
      </c>
      <c r="Q344" s="240">
        <v>0</v>
      </c>
      <c r="R344" s="240">
        <v>68850</v>
      </c>
      <c r="S344" s="240">
        <v>0</v>
      </c>
      <c r="T344" s="245" t="s">
        <v>12</v>
      </c>
      <c r="U344" s="245" t="s">
        <v>316</v>
      </c>
      <c r="V344" s="245" t="s">
        <v>316</v>
      </c>
      <c r="W344" s="245" t="s">
        <v>363</v>
      </c>
      <c r="X344" s="245" t="s">
        <v>12</v>
      </c>
      <c r="Y344" s="245" t="s">
        <v>622</v>
      </c>
      <c r="Z344" s="245" t="s">
        <v>320</v>
      </c>
      <c r="AA344" s="247">
        <v>92831</v>
      </c>
      <c r="AB344" s="245" t="s">
        <v>1045</v>
      </c>
      <c r="AC344" s="245" t="s">
        <v>2198</v>
      </c>
      <c r="AD344" s="245" t="s">
        <v>327</v>
      </c>
      <c r="AE344" s="245" t="s">
        <v>12</v>
      </c>
    </row>
    <row r="345" spans="2:31" x14ac:dyDescent="0.35">
      <c r="B345" s="244">
        <v>104047</v>
      </c>
      <c r="C345" s="245" t="s">
        <v>1046</v>
      </c>
      <c r="D345" s="244">
        <v>2012</v>
      </c>
      <c r="E345" s="245" t="s">
        <v>12</v>
      </c>
      <c r="F345" s="240">
        <v>95166.339999999895</v>
      </c>
      <c r="G345" s="240" t="s">
        <v>1755</v>
      </c>
      <c r="H345" s="240" t="s">
        <v>12</v>
      </c>
      <c r="I345" s="240">
        <v>0</v>
      </c>
      <c r="J345" s="240">
        <v>0</v>
      </c>
      <c r="K345" s="240">
        <v>3463.6821666665001</v>
      </c>
      <c r="L345" s="240">
        <v>91702.657833333506</v>
      </c>
      <c r="M345" s="240">
        <v>0</v>
      </c>
      <c r="N345" s="240" t="s">
        <v>12</v>
      </c>
      <c r="O345" s="240">
        <v>0</v>
      </c>
      <c r="P345" s="240">
        <v>0</v>
      </c>
      <c r="Q345" s="240">
        <v>0</v>
      </c>
      <c r="R345" s="240">
        <v>0</v>
      </c>
      <c r="S345" s="240">
        <v>95166.339999999895</v>
      </c>
      <c r="T345" s="245" t="s">
        <v>12</v>
      </c>
      <c r="U345" s="245" t="s">
        <v>316</v>
      </c>
      <c r="V345" s="245" t="s">
        <v>317</v>
      </c>
      <c r="W345" s="245" t="s">
        <v>381</v>
      </c>
      <c r="X345" s="245" t="s">
        <v>12</v>
      </c>
      <c r="Y345" s="245" t="s">
        <v>375</v>
      </c>
      <c r="Z345" s="245" t="s">
        <v>320</v>
      </c>
      <c r="AA345" s="247">
        <v>95814</v>
      </c>
      <c r="AB345" s="245" t="s">
        <v>446</v>
      </c>
      <c r="AC345" s="245" t="s">
        <v>394</v>
      </c>
      <c r="AD345" s="245" t="s">
        <v>395</v>
      </c>
      <c r="AE345" s="245" t="s">
        <v>12</v>
      </c>
    </row>
    <row r="346" spans="2:31" x14ac:dyDescent="0.35">
      <c r="B346" s="244">
        <v>104425</v>
      </c>
      <c r="C346" s="245" t="s">
        <v>1048</v>
      </c>
      <c r="D346" s="244">
        <v>2012</v>
      </c>
      <c r="E346" s="245" t="s">
        <v>12</v>
      </c>
      <c r="F346" s="240">
        <v>12865.24</v>
      </c>
      <c r="G346" s="240" t="s">
        <v>1755</v>
      </c>
      <c r="H346" s="240" t="s">
        <v>12</v>
      </c>
      <c r="I346" s="240">
        <v>12865.24</v>
      </c>
      <c r="J346" s="240">
        <v>0</v>
      </c>
      <c r="K346" s="240">
        <v>0</v>
      </c>
      <c r="L346" s="240">
        <v>0</v>
      </c>
      <c r="M346" s="240">
        <v>0</v>
      </c>
      <c r="N346" s="240" t="s">
        <v>12</v>
      </c>
      <c r="O346" s="240">
        <v>0</v>
      </c>
      <c r="P346" s="240">
        <v>0</v>
      </c>
      <c r="Q346" s="240">
        <v>0</v>
      </c>
      <c r="R346" s="240">
        <v>0</v>
      </c>
      <c r="S346" s="240">
        <v>12865.24</v>
      </c>
      <c r="T346" s="245" t="s">
        <v>12</v>
      </c>
      <c r="U346" s="245" t="s">
        <v>317</v>
      </c>
      <c r="V346" s="245" t="s">
        <v>317</v>
      </c>
      <c r="W346" s="245" t="s">
        <v>12</v>
      </c>
      <c r="X346" s="245" t="s">
        <v>12</v>
      </c>
      <c r="Y346" s="245" t="s">
        <v>1049</v>
      </c>
      <c r="Z346" s="245" t="s">
        <v>320</v>
      </c>
      <c r="AA346" s="247">
        <v>94585</v>
      </c>
      <c r="AB346" s="245" t="s">
        <v>638</v>
      </c>
      <c r="AC346" s="245" t="s">
        <v>201</v>
      </c>
      <c r="AD346" s="245" t="s">
        <v>327</v>
      </c>
      <c r="AE346" s="245" t="s">
        <v>12</v>
      </c>
    </row>
    <row r="347" spans="2:31" x14ac:dyDescent="0.35">
      <c r="B347" s="244">
        <v>3001</v>
      </c>
      <c r="C347" s="245" t="s">
        <v>1050</v>
      </c>
      <c r="D347" s="244">
        <v>2012</v>
      </c>
      <c r="E347" s="245" t="s">
        <v>12</v>
      </c>
      <c r="F347" s="240">
        <v>0</v>
      </c>
      <c r="G347" s="240" t="s">
        <v>1755</v>
      </c>
      <c r="H347" s="240" t="s">
        <v>12</v>
      </c>
      <c r="I347" s="240">
        <v>0</v>
      </c>
      <c r="J347" s="240">
        <v>0</v>
      </c>
      <c r="K347" s="240">
        <v>0</v>
      </c>
      <c r="L347" s="240">
        <v>0</v>
      </c>
      <c r="M347" s="240">
        <v>0</v>
      </c>
      <c r="N347" s="240" t="s">
        <v>12</v>
      </c>
      <c r="O347" s="240">
        <v>0</v>
      </c>
      <c r="P347" s="240">
        <v>0</v>
      </c>
      <c r="Q347" s="240">
        <v>0</v>
      </c>
      <c r="R347" s="240">
        <v>0</v>
      </c>
      <c r="S347" s="240">
        <v>0</v>
      </c>
      <c r="T347" s="245" t="s">
        <v>12</v>
      </c>
      <c r="U347" s="245" t="s">
        <v>317</v>
      </c>
      <c r="V347" s="245" t="s">
        <v>317</v>
      </c>
      <c r="W347" s="245" t="s">
        <v>12</v>
      </c>
      <c r="X347" s="245" t="s">
        <v>12</v>
      </c>
      <c r="Y347" s="245" t="s">
        <v>1051</v>
      </c>
      <c r="Z347" s="245" t="s">
        <v>320</v>
      </c>
      <c r="AA347" s="247">
        <v>95646</v>
      </c>
      <c r="AB347" s="245" t="s">
        <v>321</v>
      </c>
      <c r="AC347" s="245" t="s">
        <v>322</v>
      </c>
      <c r="AD347" s="245" t="s">
        <v>323</v>
      </c>
      <c r="AE347" s="245" t="s">
        <v>12</v>
      </c>
    </row>
    <row r="348" spans="2:31" x14ac:dyDescent="0.35">
      <c r="B348" s="244">
        <v>101447</v>
      </c>
      <c r="C348" s="245" t="s">
        <v>2228</v>
      </c>
      <c r="D348" s="244">
        <v>2012</v>
      </c>
      <c r="E348" s="245" t="s">
        <v>12</v>
      </c>
      <c r="F348" s="240">
        <v>20753.68</v>
      </c>
      <c r="G348" s="240" t="s">
        <v>1755</v>
      </c>
      <c r="H348" s="240" t="s">
        <v>12</v>
      </c>
      <c r="I348" s="240">
        <v>20753.68</v>
      </c>
      <c r="J348" s="240">
        <v>0</v>
      </c>
      <c r="K348" s="240">
        <v>0</v>
      </c>
      <c r="L348" s="240">
        <v>0</v>
      </c>
      <c r="M348" s="240">
        <v>0</v>
      </c>
      <c r="N348" s="240" t="s">
        <v>12</v>
      </c>
      <c r="O348" s="240">
        <v>0</v>
      </c>
      <c r="P348" s="240">
        <v>0</v>
      </c>
      <c r="Q348" s="240">
        <v>0</v>
      </c>
      <c r="R348" s="240">
        <v>0</v>
      </c>
      <c r="S348" s="240">
        <v>20753.68</v>
      </c>
      <c r="T348" s="245" t="s">
        <v>12</v>
      </c>
      <c r="U348" s="245" t="s">
        <v>317</v>
      </c>
      <c r="V348" s="245" t="s">
        <v>317</v>
      </c>
      <c r="W348" s="245" t="s">
        <v>12</v>
      </c>
      <c r="X348" s="245" t="s">
        <v>12</v>
      </c>
      <c r="Y348" s="245" t="s">
        <v>751</v>
      </c>
      <c r="Z348" s="245" t="s">
        <v>320</v>
      </c>
      <c r="AA348" s="247">
        <v>96019</v>
      </c>
      <c r="AB348" s="245" t="s">
        <v>696</v>
      </c>
      <c r="AC348" s="245" t="s">
        <v>476</v>
      </c>
      <c r="AD348" s="245" t="s">
        <v>327</v>
      </c>
      <c r="AE348" s="245" t="s">
        <v>12</v>
      </c>
    </row>
    <row r="349" spans="2:31" x14ac:dyDescent="0.35">
      <c r="B349" s="244">
        <v>104354</v>
      </c>
      <c r="C349" s="245" t="s">
        <v>2144</v>
      </c>
      <c r="D349" s="244">
        <v>2012</v>
      </c>
      <c r="E349" s="245" t="s">
        <v>12</v>
      </c>
      <c r="F349" s="240">
        <v>21590.32</v>
      </c>
      <c r="G349" s="240" t="s">
        <v>1755</v>
      </c>
      <c r="H349" s="240" t="s">
        <v>12</v>
      </c>
      <c r="I349" s="240">
        <v>21590.32</v>
      </c>
      <c r="J349" s="240">
        <v>0</v>
      </c>
      <c r="K349" s="240">
        <v>0</v>
      </c>
      <c r="L349" s="240">
        <v>0</v>
      </c>
      <c r="M349" s="240">
        <v>0</v>
      </c>
      <c r="N349" s="240" t="s">
        <v>12</v>
      </c>
      <c r="O349" s="240">
        <v>0</v>
      </c>
      <c r="P349" s="240">
        <v>0</v>
      </c>
      <c r="Q349" s="240">
        <v>0</v>
      </c>
      <c r="R349" s="240">
        <v>0</v>
      </c>
      <c r="S349" s="240">
        <v>21590.32</v>
      </c>
      <c r="T349" s="245" t="s">
        <v>12</v>
      </c>
      <c r="U349" s="245" t="s">
        <v>317</v>
      </c>
      <c r="V349" s="245" t="s">
        <v>317</v>
      </c>
      <c r="W349" s="245" t="s">
        <v>12</v>
      </c>
      <c r="X349" s="245" t="s">
        <v>12</v>
      </c>
      <c r="Y349" s="245" t="s">
        <v>1055</v>
      </c>
      <c r="Z349" s="245" t="s">
        <v>320</v>
      </c>
      <c r="AA349" s="247">
        <v>93274</v>
      </c>
      <c r="AB349" s="245" t="s">
        <v>961</v>
      </c>
      <c r="AC349" s="245" t="s">
        <v>201</v>
      </c>
      <c r="AD349" s="245" t="s">
        <v>327</v>
      </c>
      <c r="AE349" s="245" t="s">
        <v>12</v>
      </c>
    </row>
    <row r="350" spans="2:31" x14ac:dyDescent="0.35">
      <c r="B350" s="244">
        <v>100205</v>
      </c>
      <c r="C350" s="245" t="s">
        <v>1999</v>
      </c>
      <c r="D350" s="244">
        <v>2012</v>
      </c>
      <c r="E350" s="245" t="s">
        <v>12</v>
      </c>
      <c r="F350" s="240">
        <v>1645.5599999999899</v>
      </c>
      <c r="G350" s="240" t="s">
        <v>1755</v>
      </c>
      <c r="H350" s="240" t="s">
        <v>12</v>
      </c>
      <c r="I350" s="240">
        <v>1.56</v>
      </c>
      <c r="J350" s="240">
        <v>1644</v>
      </c>
      <c r="K350" s="240">
        <v>0</v>
      </c>
      <c r="L350" s="240">
        <v>0</v>
      </c>
      <c r="M350" s="240">
        <v>0</v>
      </c>
      <c r="N350" s="240" t="s">
        <v>12</v>
      </c>
      <c r="O350" s="240">
        <v>0</v>
      </c>
      <c r="P350" s="240">
        <v>0</v>
      </c>
      <c r="Q350" s="240">
        <v>0</v>
      </c>
      <c r="R350" s="240">
        <v>0</v>
      </c>
      <c r="S350" s="240">
        <v>1645.5599999999899</v>
      </c>
      <c r="T350" s="245" t="s">
        <v>12</v>
      </c>
      <c r="U350" s="245" t="s">
        <v>317</v>
      </c>
      <c r="V350" s="245" t="s">
        <v>317</v>
      </c>
      <c r="W350" s="245" t="s">
        <v>12</v>
      </c>
      <c r="X350" s="245" t="s">
        <v>12</v>
      </c>
      <c r="Y350" s="245" t="s">
        <v>460</v>
      </c>
      <c r="Z350" s="245" t="s">
        <v>320</v>
      </c>
      <c r="AA350" s="247">
        <v>92123</v>
      </c>
      <c r="AB350" s="245" t="s">
        <v>1057</v>
      </c>
      <c r="AC350" s="245" t="s">
        <v>201</v>
      </c>
      <c r="AD350" s="245" t="s">
        <v>327</v>
      </c>
      <c r="AE350" s="245" t="s">
        <v>12</v>
      </c>
    </row>
    <row r="351" spans="2:31" x14ac:dyDescent="0.35">
      <c r="B351" s="244">
        <v>100339</v>
      </c>
      <c r="C351" s="245" t="s">
        <v>1933</v>
      </c>
      <c r="D351" s="244">
        <v>2012</v>
      </c>
      <c r="E351" s="245" t="s">
        <v>12</v>
      </c>
      <c r="F351" s="240">
        <v>2095949.48</v>
      </c>
      <c r="G351" s="240" t="s">
        <v>1755</v>
      </c>
      <c r="H351" s="240" t="s">
        <v>12</v>
      </c>
      <c r="I351" s="240">
        <v>2095949.48</v>
      </c>
      <c r="J351" s="240">
        <v>0</v>
      </c>
      <c r="K351" s="240">
        <v>0</v>
      </c>
      <c r="L351" s="240">
        <v>0</v>
      </c>
      <c r="M351" s="240">
        <v>0</v>
      </c>
      <c r="N351" s="240" t="s">
        <v>12</v>
      </c>
      <c r="O351" s="240">
        <v>2095949.48</v>
      </c>
      <c r="P351" s="240">
        <v>0</v>
      </c>
      <c r="Q351" s="240">
        <v>0</v>
      </c>
      <c r="R351" s="240">
        <v>2095949</v>
      </c>
      <c r="S351" s="240">
        <v>0</v>
      </c>
      <c r="T351" s="245" t="s">
        <v>12</v>
      </c>
      <c r="U351" s="245" t="s">
        <v>316</v>
      </c>
      <c r="V351" s="245" t="s">
        <v>317</v>
      </c>
      <c r="W351" s="245" t="s">
        <v>2115</v>
      </c>
      <c r="X351" s="245" t="s">
        <v>12</v>
      </c>
      <c r="Y351" s="245" t="s">
        <v>1059</v>
      </c>
      <c r="Z351" s="245" t="s">
        <v>320</v>
      </c>
      <c r="AA351" s="247">
        <v>93251</v>
      </c>
      <c r="AB351" s="245" t="s">
        <v>352</v>
      </c>
      <c r="AC351" s="245" t="s">
        <v>201</v>
      </c>
      <c r="AD351" s="245" t="s">
        <v>354</v>
      </c>
      <c r="AE351" s="245" t="s">
        <v>12</v>
      </c>
    </row>
    <row r="352" spans="2:31" x14ac:dyDescent="0.35">
      <c r="B352" s="244">
        <v>104211</v>
      </c>
      <c r="C352" s="245" t="s">
        <v>1060</v>
      </c>
      <c r="D352" s="244">
        <v>2012</v>
      </c>
      <c r="E352" s="245" t="s">
        <v>12</v>
      </c>
      <c r="F352" s="240">
        <v>1102030.8406082201</v>
      </c>
      <c r="G352" s="240" t="s">
        <v>1755</v>
      </c>
      <c r="H352" s="240" t="s">
        <v>12</v>
      </c>
      <c r="I352" s="240">
        <v>0</v>
      </c>
      <c r="J352" s="240">
        <v>0</v>
      </c>
      <c r="K352" s="240">
        <v>0</v>
      </c>
      <c r="L352" s="240">
        <v>0</v>
      </c>
      <c r="M352" s="240">
        <v>1102030.8406082201</v>
      </c>
      <c r="N352" s="240" t="s">
        <v>12</v>
      </c>
      <c r="O352" s="240">
        <v>0</v>
      </c>
      <c r="P352" s="240">
        <v>0</v>
      </c>
      <c r="Q352" s="240">
        <v>1102030.8406082201</v>
      </c>
      <c r="R352" s="240">
        <v>1102030.8406082201</v>
      </c>
      <c r="S352" s="240">
        <v>0</v>
      </c>
      <c r="T352" s="245" t="s">
        <v>12</v>
      </c>
      <c r="U352" s="245" t="s">
        <v>316</v>
      </c>
      <c r="V352" s="245" t="s">
        <v>317</v>
      </c>
      <c r="W352" s="245" t="s">
        <v>430</v>
      </c>
      <c r="X352" s="245" t="s">
        <v>12</v>
      </c>
      <c r="Y352" s="245" t="s">
        <v>1858</v>
      </c>
      <c r="Z352" s="245" t="s">
        <v>320</v>
      </c>
      <c r="AA352" s="247">
        <v>21610</v>
      </c>
      <c r="AB352" s="245" t="s">
        <v>321</v>
      </c>
      <c r="AC352" s="245" t="s">
        <v>322</v>
      </c>
      <c r="AD352" s="245" t="s">
        <v>323</v>
      </c>
      <c r="AE352" s="245" t="s">
        <v>12</v>
      </c>
    </row>
    <row r="353" spans="2:31" x14ac:dyDescent="0.35">
      <c r="B353" s="244">
        <v>101327</v>
      </c>
      <c r="C353" s="245" t="s">
        <v>1063</v>
      </c>
      <c r="D353" s="244">
        <v>2012</v>
      </c>
      <c r="E353" s="245" t="s">
        <v>12</v>
      </c>
      <c r="F353" s="240">
        <v>35595.361610047898</v>
      </c>
      <c r="G353" s="240" t="s">
        <v>1755</v>
      </c>
      <c r="H353" s="240" t="s">
        <v>12</v>
      </c>
      <c r="I353" s="240">
        <v>182.36161004799899</v>
      </c>
      <c r="J353" s="240">
        <v>35413</v>
      </c>
      <c r="K353" s="240">
        <v>0</v>
      </c>
      <c r="L353" s="240">
        <v>0</v>
      </c>
      <c r="M353" s="240">
        <v>0</v>
      </c>
      <c r="N353" s="240" t="s">
        <v>12</v>
      </c>
      <c r="O353" s="240">
        <v>0</v>
      </c>
      <c r="P353" s="240">
        <v>0</v>
      </c>
      <c r="Q353" s="240">
        <v>0</v>
      </c>
      <c r="R353" s="240">
        <v>0</v>
      </c>
      <c r="S353" s="240">
        <v>35595.361610047898</v>
      </c>
      <c r="T353" s="245" t="s">
        <v>12</v>
      </c>
      <c r="U353" s="245" t="s">
        <v>316</v>
      </c>
      <c r="V353" s="245" t="s">
        <v>317</v>
      </c>
      <c r="W353" s="245" t="s">
        <v>430</v>
      </c>
      <c r="X353" s="245" t="s">
        <v>12</v>
      </c>
      <c r="Y353" s="245" t="s">
        <v>1064</v>
      </c>
      <c r="Z353" s="245" t="s">
        <v>320</v>
      </c>
      <c r="AA353" s="247">
        <v>91301</v>
      </c>
      <c r="AB353" s="245" t="s">
        <v>912</v>
      </c>
      <c r="AC353" s="245" t="s">
        <v>201</v>
      </c>
      <c r="AD353" s="245" t="s">
        <v>354</v>
      </c>
      <c r="AE353" s="245" t="s">
        <v>12</v>
      </c>
    </row>
    <row r="354" spans="2:31" x14ac:dyDescent="0.35">
      <c r="B354" s="244">
        <v>100064</v>
      </c>
      <c r="C354" s="245" t="s">
        <v>1065</v>
      </c>
      <c r="D354" s="244">
        <v>2012</v>
      </c>
      <c r="E354" s="245" t="s">
        <v>12</v>
      </c>
      <c r="F354" s="240">
        <v>109435.7</v>
      </c>
      <c r="G354" s="240" t="s">
        <v>1755</v>
      </c>
      <c r="H354" s="240" t="s">
        <v>12</v>
      </c>
      <c r="I354" s="240">
        <v>52379.699999999903</v>
      </c>
      <c r="J354" s="240">
        <v>57056</v>
      </c>
      <c r="K354" s="240">
        <v>0</v>
      </c>
      <c r="L354" s="240">
        <v>0</v>
      </c>
      <c r="M354" s="240">
        <v>0</v>
      </c>
      <c r="N354" s="240" t="s">
        <v>12</v>
      </c>
      <c r="O354" s="240">
        <v>52379.699999999903</v>
      </c>
      <c r="P354" s="240">
        <v>0</v>
      </c>
      <c r="Q354" s="240">
        <v>0</v>
      </c>
      <c r="R354" s="240">
        <v>52380</v>
      </c>
      <c r="S354" s="240">
        <v>57056</v>
      </c>
      <c r="T354" s="245" t="s">
        <v>12</v>
      </c>
      <c r="U354" s="245" t="s">
        <v>316</v>
      </c>
      <c r="V354" s="245" t="s">
        <v>317</v>
      </c>
      <c r="W354" s="245" t="s">
        <v>430</v>
      </c>
      <c r="X354" s="245" t="s">
        <v>12</v>
      </c>
      <c r="Y354" s="245" t="s">
        <v>1066</v>
      </c>
      <c r="Z354" s="245" t="s">
        <v>320</v>
      </c>
      <c r="AA354" s="247">
        <v>90040</v>
      </c>
      <c r="AB354" s="245" t="s">
        <v>792</v>
      </c>
      <c r="AC354" s="245" t="s">
        <v>201</v>
      </c>
      <c r="AD354" s="245" t="s">
        <v>354</v>
      </c>
      <c r="AE354" s="245" t="s">
        <v>12</v>
      </c>
    </row>
    <row r="355" spans="2:31" x14ac:dyDescent="0.35">
      <c r="B355" s="244">
        <v>101487</v>
      </c>
      <c r="C355" s="245" t="s">
        <v>1067</v>
      </c>
      <c r="D355" s="244">
        <v>2012</v>
      </c>
      <c r="E355" s="245" t="s">
        <v>12</v>
      </c>
      <c r="F355" s="240">
        <v>129671.279216095</v>
      </c>
      <c r="G355" s="240" t="s">
        <v>1755</v>
      </c>
      <c r="H355" s="240" t="s">
        <v>12</v>
      </c>
      <c r="I355" s="240">
        <v>27323.279216095001</v>
      </c>
      <c r="J355" s="240">
        <v>102348</v>
      </c>
      <c r="K355" s="240">
        <v>0</v>
      </c>
      <c r="L355" s="240">
        <v>0</v>
      </c>
      <c r="M355" s="240">
        <v>0</v>
      </c>
      <c r="N355" s="240" t="s">
        <v>12</v>
      </c>
      <c r="O355" s="240">
        <v>27323.279216095001</v>
      </c>
      <c r="P355" s="240">
        <v>0</v>
      </c>
      <c r="Q355" s="240">
        <v>0</v>
      </c>
      <c r="R355" s="240">
        <v>27323</v>
      </c>
      <c r="S355" s="240">
        <v>102348</v>
      </c>
      <c r="T355" s="245" t="s">
        <v>12</v>
      </c>
      <c r="U355" s="245" t="s">
        <v>316</v>
      </c>
      <c r="V355" s="245" t="s">
        <v>317</v>
      </c>
      <c r="W355" s="245" t="s">
        <v>430</v>
      </c>
      <c r="X355" s="245" t="s">
        <v>12</v>
      </c>
      <c r="Y355" s="245" t="s">
        <v>373</v>
      </c>
      <c r="Z355" s="245" t="s">
        <v>320</v>
      </c>
      <c r="AA355" s="247">
        <v>90745</v>
      </c>
      <c r="AB355" s="245" t="s">
        <v>691</v>
      </c>
      <c r="AC355" s="245" t="s">
        <v>201</v>
      </c>
      <c r="AD355" s="245" t="s">
        <v>354</v>
      </c>
      <c r="AE355" s="245" t="s">
        <v>12</v>
      </c>
    </row>
    <row r="356" spans="2:31" x14ac:dyDescent="0.35">
      <c r="B356" s="244">
        <v>100073</v>
      </c>
      <c r="C356" s="245" t="s">
        <v>2229</v>
      </c>
      <c r="D356" s="244">
        <v>2012</v>
      </c>
      <c r="E356" s="245" t="s">
        <v>12</v>
      </c>
      <c r="F356" s="240">
        <v>0</v>
      </c>
      <c r="G356" s="240" t="s">
        <v>1755</v>
      </c>
      <c r="H356" s="240" t="s">
        <v>12</v>
      </c>
      <c r="I356" s="240">
        <v>0</v>
      </c>
      <c r="J356" s="240">
        <v>0</v>
      </c>
      <c r="K356" s="240">
        <v>0</v>
      </c>
      <c r="L356" s="240">
        <v>0</v>
      </c>
      <c r="M356" s="240">
        <v>0</v>
      </c>
      <c r="N356" s="240" t="s">
        <v>12</v>
      </c>
      <c r="O356" s="240">
        <v>0</v>
      </c>
      <c r="P356" s="240">
        <v>0</v>
      </c>
      <c r="Q356" s="240">
        <v>0</v>
      </c>
      <c r="R356" s="240">
        <v>0</v>
      </c>
      <c r="S356" s="240">
        <v>0</v>
      </c>
      <c r="T356" s="245" t="s">
        <v>12</v>
      </c>
      <c r="U356" s="245" t="s">
        <v>317</v>
      </c>
      <c r="V356" s="245" t="s">
        <v>317</v>
      </c>
      <c r="W356" s="245" t="s">
        <v>12</v>
      </c>
      <c r="X356" s="245" t="s">
        <v>12</v>
      </c>
      <c r="Y356" s="245" t="s">
        <v>2230</v>
      </c>
      <c r="Z356" s="245" t="s">
        <v>320</v>
      </c>
      <c r="AA356" s="247">
        <v>90274</v>
      </c>
      <c r="AB356" s="245" t="s">
        <v>912</v>
      </c>
      <c r="AC356" s="245" t="s">
        <v>201</v>
      </c>
      <c r="AD356" s="245" t="s">
        <v>354</v>
      </c>
      <c r="AE356" s="245" t="s">
        <v>12</v>
      </c>
    </row>
    <row r="357" spans="2:31" x14ac:dyDescent="0.35">
      <c r="B357" s="244">
        <v>100071</v>
      </c>
      <c r="C357" s="245" t="s">
        <v>1068</v>
      </c>
      <c r="D357" s="244">
        <v>2012</v>
      </c>
      <c r="E357" s="245" t="s">
        <v>12</v>
      </c>
      <c r="F357" s="240">
        <v>257010.823249999</v>
      </c>
      <c r="G357" s="240" t="s">
        <v>1755</v>
      </c>
      <c r="H357" s="240" t="s">
        <v>12</v>
      </c>
      <c r="I357" s="240">
        <v>1313.8232499999899</v>
      </c>
      <c r="J357" s="240">
        <v>255697</v>
      </c>
      <c r="K357" s="240">
        <v>0</v>
      </c>
      <c r="L357" s="240">
        <v>0</v>
      </c>
      <c r="M357" s="240">
        <v>0</v>
      </c>
      <c r="N357" s="240" t="s">
        <v>12</v>
      </c>
      <c r="O357" s="240">
        <v>0</v>
      </c>
      <c r="P357" s="240">
        <v>0</v>
      </c>
      <c r="Q357" s="240">
        <v>0</v>
      </c>
      <c r="R357" s="240">
        <v>0</v>
      </c>
      <c r="S357" s="240">
        <v>257010.823249999</v>
      </c>
      <c r="T357" s="245" t="s">
        <v>12</v>
      </c>
      <c r="U357" s="245" t="s">
        <v>316</v>
      </c>
      <c r="V357" s="245" t="s">
        <v>317</v>
      </c>
      <c r="W357" s="245" t="s">
        <v>430</v>
      </c>
      <c r="X357" s="245" t="s">
        <v>12</v>
      </c>
      <c r="Y357" s="245" t="s">
        <v>732</v>
      </c>
      <c r="Z357" s="245" t="s">
        <v>320</v>
      </c>
      <c r="AA357" s="247">
        <v>90607</v>
      </c>
      <c r="AB357" s="245" t="s">
        <v>912</v>
      </c>
      <c r="AC357" s="245" t="s">
        <v>201</v>
      </c>
      <c r="AD357" s="245" t="s">
        <v>354</v>
      </c>
      <c r="AE357" s="245" t="s">
        <v>12</v>
      </c>
    </row>
    <row r="358" spans="2:31" x14ac:dyDescent="0.35">
      <c r="B358" s="244">
        <v>101373</v>
      </c>
      <c r="C358" s="245" t="s">
        <v>1069</v>
      </c>
      <c r="D358" s="244">
        <v>2012</v>
      </c>
      <c r="E358" s="245" t="s">
        <v>12</v>
      </c>
      <c r="F358" s="240">
        <v>29213.709999999901</v>
      </c>
      <c r="G358" s="240" t="s">
        <v>1755</v>
      </c>
      <c r="H358" s="240" t="s">
        <v>12</v>
      </c>
      <c r="I358" s="240">
        <v>148.71</v>
      </c>
      <c r="J358" s="240">
        <v>29065</v>
      </c>
      <c r="K358" s="240">
        <v>0</v>
      </c>
      <c r="L358" s="240">
        <v>0</v>
      </c>
      <c r="M358" s="240">
        <v>0</v>
      </c>
      <c r="N358" s="240" t="s">
        <v>12</v>
      </c>
      <c r="O358" s="240">
        <v>0</v>
      </c>
      <c r="P358" s="240">
        <v>0</v>
      </c>
      <c r="Q358" s="240">
        <v>0</v>
      </c>
      <c r="R358" s="240">
        <v>0</v>
      </c>
      <c r="S358" s="240">
        <v>29213.709999999901</v>
      </c>
      <c r="T358" s="245" t="s">
        <v>12</v>
      </c>
      <c r="U358" s="245" t="s">
        <v>316</v>
      </c>
      <c r="V358" s="245" t="s">
        <v>317</v>
      </c>
      <c r="W358" s="245" t="s">
        <v>430</v>
      </c>
      <c r="X358" s="245" t="s">
        <v>12</v>
      </c>
      <c r="Y358" s="245" t="s">
        <v>1070</v>
      </c>
      <c r="Z358" s="245" t="s">
        <v>320</v>
      </c>
      <c r="AA358" s="247">
        <v>91789</v>
      </c>
      <c r="AB358" s="245" t="s">
        <v>912</v>
      </c>
      <c r="AC358" s="245" t="s">
        <v>201</v>
      </c>
      <c r="AD358" s="245" t="s">
        <v>354</v>
      </c>
      <c r="AE358" s="245" t="s">
        <v>12</v>
      </c>
    </row>
    <row r="359" spans="2:31" x14ac:dyDescent="0.35">
      <c r="B359" s="244">
        <v>100218</v>
      </c>
      <c r="C359" s="245" t="s">
        <v>2145</v>
      </c>
      <c r="D359" s="244">
        <v>2012</v>
      </c>
      <c r="E359" s="245" t="s">
        <v>12</v>
      </c>
      <c r="F359" s="240">
        <v>189890.16</v>
      </c>
      <c r="G359" s="240" t="s">
        <v>1755</v>
      </c>
      <c r="H359" s="240" t="s">
        <v>12</v>
      </c>
      <c r="I359" s="240">
        <v>189890.16</v>
      </c>
      <c r="J359" s="240">
        <v>0</v>
      </c>
      <c r="K359" s="240">
        <v>0</v>
      </c>
      <c r="L359" s="240">
        <v>0</v>
      </c>
      <c r="M359" s="240">
        <v>0</v>
      </c>
      <c r="N359" s="240" t="s">
        <v>12</v>
      </c>
      <c r="O359" s="240">
        <v>189890.16</v>
      </c>
      <c r="P359" s="240">
        <v>0</v>
      </c>
      <c r="Q359" s="240">
        <v>0</v>
      </c>
      <c r="R359" s="240">
        <v>189890</v>
      </c>
      <c r="S359" s="240">
        <v>0</v>
      </c>
      <c r="T359" s="245" t="s">
        <v>12</v>
      </c>
      <c r="U359" s="245" t="s">
        <v>316</v>
      </c>
      <c r="V359" s="245" t="s">
        <v>317</v>
      </c>
      <c r="W359" s="245" t="s">
        <v>2115</v>
      </c>
      <c r="X359" s="245" t="s">
        <v>12</v>
      </c>
      <c r="Y359" s="245" t="s">
        <v>1124</v>
      </c>
      <c r="Z359" s="245" t="s">
        <v>320</v>
      </c>
      <c r="AA359" s="247">
        <v>93516</v>
      </c>
      <c r="AB359" s="245" t="s">
        <v>352</v>
      </c>
      <c r="AC359" s="245" t="s">
        <v>201</v>
      </c>
      <c r="AD359" s="245" t="s">
        <v>458</v>
      </c>
      <c r="AE359" s="245" t="s">
        <v>12</v>
      </c>
    </row>
    <row r="360" spans="2:31" x14ac:dyDescent="0.35">
      <c r="B360" s="244">
        <v>101465</v>
      </c>
      <c r="C360" s="245" t="s">
        <v>1071</v>
      </c>
      <c r="D360" s="244">
        <v>2012</v>
      </c>
      <c r="E360" s="245" t="s">
        <v>12</v>
      </c>
      <c r="F360" s="240">
        <v>66318</v>
      </c>
      <c r="G360" s="240" t="s">
        <v>1755</v>
      </c>
      <c r="H360" s="240" t="s">
        <v>12</v>
      </c>
      <c r="I360" s="240">
        <v>66318</v>
      </c>
      <c r="J360" s="240">
        <v>0</v>
      </c>
      <c r="K360" s="240">
        <v>0</v>
      </c>
      <c r="L360" s="240">
        <v>0</v>
      </c>
      <c r="M360" s="240">
        <v>0</v>
      </c>
      <c r="N360" s="240" t="s">
        <v>12</v>
      </c>
      <c r="O360" s="240">
        <v>66318</v>
      </c>
      <c r="P360" s="240">
        <v>0</v>
      </c>
      <c r="Q360" s="240">
        <v>0</v>
      </c>
      <c r="R360" s="240">
        <v>66318</v>
      </c>
      <c r="S360" s="240">
        <v>0</v>
      </c>
      <c r="T360" s="245" t="s">
        <v>12</v>
      </c>
      <c r="U360" s="245" t="s">
        <v>316</v>
      </c>
      <c r="V360" s="245" t="s">
        <v>317</v>
      </c>
      <c r="W360" s="245" t="s">
        <v>2188</v>
      </c>
      <c r="X360" s="245" t="s">
        <v>12</v>
      </c>
      <c r="Y360" s="245" t="s">
        <v>1055</v>
      </c>
      <c r="Z360" s="245" t="s">
        <v>320</v>
      </c>
      <c r="AA360" s="247">
        <v>93274</v>
      </c>
      <c r="AB360" s="245" t="s">
        <v>576</v>
      </c>
      <c r="AC360" s="245" t="s">
        <v>201</v>
      </c>
      <c r="AD360" s="245" t="s">
        <v>327</v>
      </c>
      <c r="AE360" s="245" t="s">
        <v>12</v>
      </c>
    </row>
    <row r="361" spans="2:31" x14ac:dyDescent="0.35">
      <c r="B361" s="244">
        <v>3039</v>
      </c>
      <c r="C361" s="245" t="s">
        <v>1075</v>
      </c>
      <c r="D361" s="244">
        <v>2012</v>
      </c>
      <c r="E361" s="245" t="s">
        <v>12</v>
      </c>
      <c r="F361" s="240">
        <v>0</v>
      </c>
      <c r="G361" s="240" t="s">
        <v>1755</v>
      </c>
      <c r="H361" s="240" t="s">
        <v>12</v>
      </c>
      <c r="I361" s="240">
        <v>0</v>
      </c>
      <c r="J361" s="240">
        <v>0</v>
      </c>
      <c r="K361" s="240">
        <v>0</v>
      </c>
      <c r="L361" s="240">
        <v>0</v>
      </c>
      <c r="M361" s="240">
        <v>0</v>
      </c>
      <c r="N361" s="240" t="s">
        <v>12</v>
      </c>
      <c r="O361" s="240">
        <v>0</v>
      </c>
      <c r="P361" s="240">
        <v>0</v>
      </c>
      <c r="Q361" s="240">
        <v>0</v>
      </c>
      <c r="R361" s="240">
        <v>0</v>
      </c>
      <c r="S361" s="240">
        <v>0</v>
      </c>
      <c r="T361" s="245" t="s">
        <v>12</v>
      </c>
      <c r="U361" s="245" t="s">
        <v>317</v>
      </c>
      <c r="V361" s="245" t="s">
        <v>317</v>
      </c>
      <c r="W361" s="245" t="s">
        <v>12</v>
      </c>
      <c r="X361" s="245" t="s">
        <v>12</v>
      </c>
      <c r="Y361" s="245" t="s">
        <v>754</v>
      </c>
      <c r="Z361" s="245" t="s">
        <v>320</v>
      </c>
      <c r="AA361" s="247">
        <v>96130</v>
      </c>
      <c r="AB361" s="245" t="s">
        <v>321</v>
      </c>
      <c r="AC361" s="245" t="s">
        <v>322</v>
      </c>
      <c r="AD361" s="245" t="s">
        <v>323</v>
      </c>
      <c r="AE361" s="245" t="s">
        <v>12</v>
      </c>
    </row>
    <row r="362" spans="2:31" x14ac:dyDescent="0.35">
      <c r="B362" s="244">
        <v>101708</v>
      </c>
      <c r="C362" s="245" t="s">
        <v>2231</v>
      </c>
      <c r="D362" s="244">
        <v>2012</v>
      </c>
      <c r="E362" s="245" t="s">
        <v>12</v>
      </c>
      <c r="F362" s="240">
        <v>22399.84</v>
      </c>
      <c r="G362" s="240" t="s">
        <v>1755</v>
      </c>
      <c r="H362" s="240" t="s">
        <v>12</v>
      </c>
      <c r="I362" s="240">
        <v>22399.84</v>
      </c>
      <c r="J362" s="240">
        <v>0</v>
      </c>
      <c r="K362" s="240">
        <v>0</v>
      </c>
      <c r="L362" s="240">
        <v>0</v>
      </c>
      <c r="M362" s="240">
        <v>0</v>
      </c>
      <c r="N362" s="240" t="s">
        <v>12</v>
      </c>
      <c r="O362" s="240">
        <v>0</v>
      </c>
      <c r="P362" s="240">
        <v>0</v>
      </c>
      <c r="Q362" s="240">
        <v>0</v>
      </c>
      <c r="R362" s="240">
        <v>0</v>
      </c>
      <c r="S362" s="240">
        <v>22399.84</v>
      </c>
      <c r="T362" s="245" t="s">
        <v>12</v>
      </c>
      <c r="U362" s="245" t="s">
        <v>317</v>
      </c>
      <c r="V362" s="245" t="s">
        <v>317</v>
      </c>
      <c r="W362" s="245" t="s">
        <v>12</v>
      </c>
      <c r="X362" s="245" t="s">
        <v>12</v>
      </c>
      <c r="Y362" s="245" t="s">
        <v>417</v>
      </c>
      <c r="Z362" s="245" t="s">
        <v>320</v>
      </c>
      <c r="AA362" s="247">
        <v>94550</v>
      </c>
      <c r="AB362" s="245" t="s">
        <v>1078</v>
      </c>
      <c r="AC362" s="245" t="s">
        <v>201</v>
      </c>
      <c r="AD362" s="245" t="s">
        <v>327</v>
      </c>
      <c r="AE362" s="245" t="s">
        <v>12</v>
      </c>
    </row>
    <row r="363" spans="2:31" x14ac:dyDescent="0.35">
      <c r="B363" s="244">
        <v>101265</v>
      </c>
      <c r="C363" s="245" t="s">
        <v>1079</v>
      </c>
      <c r="D363" s="244">
        <v>2012</v>
      </c>
      <c r="E363" s="245" t="s">
        <v>12</v>
      </c>
      <c r="F363" s="240">
        <v>914330.17188164801</v>
      </c>
      <c r="G363" s="240" t="s">
        <v>1755</v>
      </c>
      <c r="H363" s="240" t="s">
        <v>12</v>
      </c>
      <c r="I363" s="240">
        <v>914330.17188164801</v>
      </c>
      <c r="J363" s="240">
        <v>0</v>
      </c>
      <c r="K363" s="240">
        <v>0</v>
      </c>
      <c r="L363" s="240">
        <v>0</v>
      </c>
      <c r="M363" s="240">
        <v>0</v>
      </c>
      <c r="N363" s="240" t="s">
        <v>12</v>
      </c>
      <c r="O363" s="240">
        <v>914330.17188164801</v>
      </c>
      <c r="P363" s="240">
        <v>0</v>
      </c>
      <c r="Q363" s="240">
        <v>0</v>
      </c>
      <c r="R363" s="240">
        <v>914330</v>
      </c>
      <c r="S363" s="240">
        <v>0</v>
      </c>
      <c r="T363" s="245" t="s">
        <v>12</v>
      </c>
      <c r="U363" s="245" t="s">
        <v>316</v>
      </c>
      <c r="V363" s="245" t="s">
        <v>316</v>
      </c>
      <c r="W363" s="245" t="s">
        <v>2210</v>
      </c>
      <c r="X363" s="245" t="s">
        <v>12</v>
      </c>
      <c r="Y363" s="245" t="s">
        <v>452</v>
      </c>
      <c r="Z363" s="245" t="s">
        <v>320</v>
      </c>
      <c r="AA363" s="247">
        <v>95014</v>
      </c>
      <c r="AB363" s="245" t="s">
        <v>666</v>
      </c>
      <c r="AC363" s="245" t="s">
        <v>2203</v>
      </c>
      <c r="AD363" s="245" t="s">
        <v>668</v>
      </c>
      <c r="AE363" s="245" t="s">
        <v>12</v>
      </c>
    </row>
    <row r="364" spans="2:31" x14ac:dyDescent="0.35">
      <c r="B364" s="244">
        <v>101381</v>
      </c>
      <c r="C364" s="245" t="s">
        <v>1080</v>
      </c>
      <c r="D364" s="244">
        <v>2012</v>
      </c>
      <c r="E364" s="245" t="s">
        <v>12</v>
      </c>
      <c r="F364" s="240">
        <v>229338.642983</v>
      </c>
      <c r="G364" s="240" t="s">
        <v>1755</v>
      </c>
      <c r="H364" s="240" t="s">
        <v>12</v>
      </c>
      <c r="I364" s="240">
        <v>229338.642983</v>
      </c>
      <c r="J364" s="240">
        <v>0</v>
      </c>
      <c r="K364" s="240">
        <v>0</v>
      </c>
      <c r="L364" s="240">
        <v>0</v>
      </c>
      <c r="M364" s="240">
        <v>0</v>
      </c>
      <c r="N364" s="240" t="s">
        <v>12</v>
      </c>
      <c r="O364" s="240">
        <v>229338.642983</v>
      </c>
      <c r="P364" s="240">
        <v>0</v>
      </c>
      <c r="Q364" s="240">
        <v>0</v>
      </c>
      <c r="R364" s="240">
        <v>229339</v>
      </c>
      <c r="S364" s="240">
        <v>0</v>
      </c>
      <c r="T364" s="245" t="s">
        <v>12</v>
      </c>
      <c r="U364" s="245" t="s">
        <v>480</v>
      </c>
      <c r="V364" s="245" t="s">
        <v>316</v>
      </c>
      <c r="W364" s="245" t="s">
        <v>2210</v>
      </c>
      <c r="X364" s="245" t="s">
        <v>12</v>
      </c>
      <c r="Y364" s="245" t="s">
        <v>1081</v>
      </c>
      <c r="Z364" s="245" t="s">
        <v>320</v>
      </c>
      <c r="AA364" s="247">
        <v>96003</v>
      </c>
      <c r="AB364" s="245" t="s">
        <v>666</v>
      </c>
      <c r="AC364" s="245" t="s">
        <v>2203</v>
      </c>
      <c r="AD364" s="245" t="s">
        <v>668</v>
      </c>
      <c r="AE364" s="245" t="s">
        <v>12</v>
      </c>
    </row>
    <row r="365" spans="2:31" x14ac:dyDescent="0.35">
      <c r="B365" s="244">
        <v>101461</v>
      </c>
      <c r="C365" s="245" t="s">
        <v>1082</v>
      </c>
      <c r="D365" s="244">
        <v>2012</v>
      </c>
      <c r="E365" s="245" t="s">
        <v>12</v>
      </c>
      <c r="F365" s="240">
        <v>543614.03</v>
      </c>
      <c r="G365" s="240" t="s">
        <v>1755</v>
      </c>
      <c r="H365" s="240" t="s">
        <v>12</v>
      </c>
      <c r="I365" s="240">
        <v>543614.03</v>
      </c>
      <c r="J365" s="240">
        <v>0</v>
      </c>
      <c r="K365" s="240">
        <v>0</v>
      </c>
      <c r="L365" s="240">
        <v>0</v>
      </c>
      <c r="M365" s="240">
        <v>0</v>
      </c>
      <c r="N365" s="240" t="s">
        <v>12</v>
      </c>
      <c r="O365" s="240">
        <v>543614.03</v>
      </c>
      <c r="P365" s="240">
        <v>0</v>
      </c>
      <c r="Q365" s="240">
        <v>0</v>
      </c>
      <c r="R365" s="240">
        <v>543614</v>
      </c>
      <c r="S365" s="240">
        <v>0</v>
      </c>
      <c r="T365" s="245" t="s">
        <v>12</v>
      </c>
      <c r="U365" s="245" t="s">
        <v>316</v>
      </c>
      <c r="V365" s="245" t="s">
        <v>316</v>
      </c>
      <c r="W365" s="245" t="s">
        <v>2210</v>
      </c>
      <c r="X365" s="245" t="s">
        <v>12</v>
      </c>
      <c r="Y365" s="245" t="s">
        <v>1083</v>
      </c>
      <c r="Z365" s="245" t="s">
        <v>320</v>
      </c>
      <c r="AA365" s="247">
        <v>93561</v>
      </c>
      <c r="AB365" s="245" t="s">
        <v>666</v>
      </c>
      <c r="AC365" s="245" t="s">
        <v>2203</v>
      </c>
      <c r="AD365" s="245" t="s">
        <v>668</v>
      </c>
      <c r="AE365" s="245" t="s">
        <v>12</v>
      </c>
    </row>
    <row r="366" spans="2:31" x14ac:dyDescent="0.35">
      <c r="B366" s="244">
        <v>104106</v>
      </c>
      <c r="C366" s="245" t="s">
        <v>1084</v>
      </c>
      <c r="D366" s="244">
        <v>2012</v>
      </c>
      <c r="E366" s="245" t="s">
        <v>12</v>
      </c>
      <c r="F366" s="240">
        <v>19738.240000000002</v>
      </c>
      <c r="G366" s="240" t="s">
        <v>1755</v>
      </c>
      <c r="H366" s="240" t="s">
        <v>12</v>
      </c>
      <c r="I366" s="240">
        <v>19738.240000000002</v>
      </c>
      <c r="J366" s="240">
        <v>0</v>
      </c>
      <c r="K366" s="240">
        <v>0</v>
      </c>
      <c r="L366" s="240">
        <v>0</v>
      </c>
      <c r="M366" s="240">
        <v>0</v>
      </c>
      <c r="N366" s="240" t="s">
        <v>12</v>
      </c>
      <c r="O366" s="240">
        <v>0</v>
      </c>
      <c r="P366" s="240">
        <v>0</v>
      </c>
      <c r="Q366" s="240">
        <v>0</v>
      </c>
      <c r="R366" s="240">
        <v>0</v>
      </c>
      <c r="S366" s="240">
        <v>19738.240000000002</v>
      </c>
      <c r="T366" s="245" t="s">
        <v>12</v>
      </c>
      <c r="U366" s="245" t="s">
        <v>317</v>
      </c>
      <c r="V366" s="245" t="s">
        <v>317</v>
      </c>
      <c r="W366" s="245" t="s">
        <v>12</v>
      </c>
      <c r="X366" s="245" t="s">
        <v>12</v>
      </c>
      <c r="Y366" s="245" t="s">
        <v>1085</v>
      </c>
      <c r="Z366" s="245" t="s">
        <v>320</v>
      </c>
      <c r="AA366" s="247">
        <v>93245</v>
      </c>
      <c r="AB366" s="245" t="s">
        <v>961</v>
      </c>
      <c r="AC366" s="245" t="s">
        <v>201</v>
      </c>
      <c r="AD366" s="245" t="s">
        <v>327</v>
      </c>
      <c r="AE366" s="245" t="s">
        <v>12</v>
      </c>
    </row>
    <row r="367" spans="2:31" x14ac:dyDescent="0.35">
      <c r="B367" s="244">
        <v>101716</v>
      </c>
      <c r="C367" s="245" t="s">
        <v>1086</v>
      </c>
      <c r="D367" s="244">
        <v>2012</v>
      </c>
      <c r="E367" s="245" t="s">
        <v>12</v>
      </c>
      <c r="F367" s="240">
        <v>49404.36</v>
      </c>
      <c r="G367" s="240" t="s">
        <v>1755</v>
      </c>
      <c r="H367" s="240" t="s">
        <v>12</v>
      </c>
      <c r="I367" s="240">
        <v>49404.36</v>
      </c>
      <c r="J367" s="240">
        <v>0</v>
      </c>
      <c r="K367" s="240">
        <v>0</v>
      </c>
      <c r="L367" s="240">
        <v>0</v>
      </c>
      <c r="M367" s="240">
        <v>0</v>
      </c>
      <c r="N367" s="240" t="s">
        <v>12</v>
      </c>
      <c r="O367" s="240">
        <v>49404.36</v>
      </c>
      <c r="P367" s="240">
        <v>0</v>
      </c>
      <c r="Q367" s="240">
        <v>0</v>
      </c>
      <c r="R367" s="240">
        <v>49404</v>
      </c>
      <c r="S367" s="240">
        <v>0</v>
      </c>
      <c r="T367" s="245" t="s">
        <v>12</v>
      </c>
      <c r="U367" s="245" t="s">
        <v>316</v>
      </c>
      <c r="V367" s="245" t="s">
        <v>317</v>
      </c>
      <c r="W367" s="245" t="s">
        <v>430</v>
      </c>
      <c r="X367" s="245" t="s">
        <v>12</v>
      </c>
      <c r="Y367" s="245" t="s">
        <v>952</v>
      </c>
      <c r="Z367" s="245" t="s">
        <v>320</v>
      </c>
      <c r="AA367" s="247">
        <v>93245</v>
      </c>
      <c r="AB367" s="245" t="s">
        <v>961</v>
      </c>
      <c r="AC367" s="245" t="s">
        <v>201</v>
      </c>
      <c r="AD367" s="245" t="s">
        <v>327</v>
      </c>
      <c r="AE367" s="245" t="s">
        <v>12</v>
      </c>
    </row>
    <row r="368" spans="2:31" x14ac:dyDescent="0.35">
      <c r="B368" s="244">
        <v>104105</v>
      </c>
      <c r="C368" s="245" t="s">
        <v>1087</v>
      </c>
      <c r="D368" s="244">
        <v>2012</v>
      </c>
      <c r="E368" s="245" t="s">
        <v>12</v>
      </c>
      <c r="F368" s="240">
        <v>18497.2</v>
      </c>
      <c r="G368" s="240" t="s">
        <v>1755</v>
      </c>
      <c r="H368" s="240" t="s">
        <v>12</v>
      </c>
      <c r="I368" s="240">
        <v>18497.2</v>
      </c>
      <c r="J368" s="240">
        <v>0</v>
      </c>
      <c r="K368" s="240">
        <v>0</v>
      </c>
      <c r="L368" s="240">
        <v>0</v>
      </c>
      <c r="M368" s="240">
        <v>0</v>
      </c>
      <c r="N368" s="240" t="s">
        <v>12</v>
      </c>
      <c r="O368" s="240">
        <v>0</v>
      </c>
      <c r="P368" s="240">
        <v>0</v>
      </c>
      <c r="Q368" s="240">
        <v>0</v>
      </c>
      <c r="R368" s="240">
        <v>0</v>
      </c>
      <c r="S368" s="240">
        <v>18497.2</v>
      </c>
      <c r="T368" s="245" t="s">
        <v>12</v>
      </c>
      <c r="U368" s="245" t="s">
        <v>317</v>
      </c>
      <c r="V368" s="245" t="s">
        <v>317</v>
      </c>
      <c r="W368" s="245" t="s">
        <v>12</v>
      </c>
      <c r="X368" s="245" t="s">
        <v>12</v>
      </c>
      <c r="Y368" s="245" t="s">
        <v>1088</v>
      </c>
      <c r="Z368" s="245" t="s">
        <v>320</v>
      </c>
      <c r="AA368" s="247">
        <v>95376</v>
      </c>
      <c r="AB368" s="245" t="s">
        <v>961</v>
      </c>
      <c r="AC368" s="245" t="s">
        <v>201</v>
      </c>
      <c r="AD368" s="245" t="s">
        <v>327</v>
      </c>
      <c r="AE368" s="245" t="s">
        <v>12</v>
      </c>
    </row>
    <row r="369" spans="2:31" x14ac:dyDescent="0.35">
      <c r="B369" s="244">
        <v>104052</v>
      </c>
      <c r="C369" s="245" t="s">
        <v>1089</v>
      </c>
      <c r="D369" s="244">
        <v>2012</v>
      </c>
      <c r="E369" s="245" t="s">
        <v>12</v>
      </c>
      <c r="F369" s="240">
        <v>54207.07</v>
      </c>
      <c r="G369" s="240" t="s">
        <v>1755</v>
      </c>
      <c r="H369" s="240" t="s">
        <v>12</v>
      </c>
      <c r="I369" s="240">
        <v>54207.07</v>
      </c>
      <c r="J369" s="240">
        <v>0</v>
      </c>
      <c r="K369" s="240">
        <v>0</v>
      </c>
      <c r="L369" s="240">
        <v>0</v>
      </c>
      <c r="M369" s="240">
        <v>0</v>
      </c>
      <c r="N369" s="240" t="s">
        <v>12</v>
      </c>
      <c r="O369" s="240">
        <v>54207.07</v>
      </c>
      <c r="P369" s="240">
        <v>0</v>
      </c>
      <c r="Q369" s="240">
        <v>0</v>
      </c>
      <c r="R369" s="240">
        <v>54207</v>
      </c>
      <c r="S369" s="240">
        <v>0</v>
      </c>
      <c r="T369" s="245" t="s">
        <v>12</v>
      </c>
      <c r="U369" s="245" t="s">
        <v>316</v>
      </c>
      <c r="V369" s="245" t="s">
        <v>316</v>
      </c>
      <c r="W369" s="245" t="s">
        <v>2210</v>
      </c>
      <c r="X369" s="245" t="s">
        <v>12</v>
      </c>
      <c r="Y369" s="245" t="s">
        <v>1090</v>
      </c>
      <c r="Z369" s="245" t="s">
        <v>320</v>
      </c>
      <c r="AA369" s="247">
        <v>93908</v>
      </c>
      <c r="AB369" s="245" t="s">
        <v>1091</v>
      </c>
      <c r="AC369" s="245" t="s">
        <v>1092</v>
      </c>
      <c r="AD369" s="245" t="s">
        <v>327</v>
      </c>
      <c r="AE369" s="245" t="s">
        <v>12</v>
      </c>
    </row>
    <row r="370" spans="2:31" x14ac:dyDescent="0.35">
      <c r="B370" s="244">
        <v>101499</v>
      </c>
      <c r="C370" s="245" t="s">
        <v>1093</v>
      </c>
      <c r="D370" s="244">
        <v>2012</v>
      </c>
      <c r="E370" s="245" t="s">
        <v>12</v>
      </c>
      <c r="F370" s="240">
        <v>92301.479999999894</v>
      </c>
      <c r="G370" s="240" t="s">
        <v>1755</v>
      </c>
      <c r="H370" s="240" t="s">
        <v>12</v>
      </c>
      <c r="I370" s="240">
        <v>92301.479999999894</v>
      </c>
      <c r="J370" s="240">
        <v>0</v>
      </c>
      <c r="K370" s="240">
        <v>0</v>
      </c>
      <c r="L370" s="240">
        <v>0</v>
      </c>
      <c r="M370" s="240">
        <v>0</v>
      </c>
      <c r="N370" s="240" t="s">
        <v>12</v>
      </c>
      <c r="O370" s="240">
        <v>92301.479999999894</v>
      </c>
      <c r="P370" s="240">
        <v>0</v>
      </c>
      <c r="Q370" s="240">
        <v>0</v>
      </c>
      <c r="R370" s="240">
        <v>92301</v>
      </c>
      <c r="S370" s="240">
        <v>0</v>
      </c>
      <c r="T370" s="245" t="s">
        <v>12</v>
      </c>
      <c r="U370" s="245" t="s">
        <v>316</v>
      </c>
      <c r="V370" s="245" t="s">
        <v>317</v>
      </c>
      <c r="W370" s="245" t="s">
        <v>777</v>
      </c>
      <c r="X370" s="245" t="s">
        <v>12</v>
      </c>
      <c r="Y370" s="245" t="s">
        <v>580</v>
      </c>
      <c r="Z370" s="245" t="s">
        <v>320</v>
      </c>
      <c r="AA370" s="247">
        <v>93635</v>
      </c>
      <c r="AB370" s="245" t="s">
        <v>673</v>
      </c>
      <c r="AC370" s="245" t="s">
        <v>201</v>
      </c>
      <c r="AD370" s="245" t="s">
        <v>327</v>
      </c>
      <c r="AE370" s="245" t="s">
        <v>12</v>
      </c>
    </row>
    <row r="371" spans="2:31" x14ac:dyDescent="0.35">
      <c r="B371" s="244">
        <v>104451</v>
      </c>
      <c r="C371" s="245" t="s">
        <v>2000</v>
      </c>
      <c r="D371" s="244">
        <v>2012</v>
      </c>
      <c r="E371" s="245" t="s">
        <v>12</v>
      </c>
      <c r="F371" s="240">
        <v>0</v>
      </c>
      <c r="G371" s="240" t="s">
        <v>1755</v>
      </c>
      <c r="H371" s="240" t="s">
        <v>12</v>
      </c>
      <c r="I371" s="240">
        <v>0</v>
      </c>
      <c r="J371" s="240">
        <v>0</v>
      </c>
      <c r="K371" s="240">
        <v>0</v>
      </c>
      <c r="L371" s="240">
        <v>0</v>
      </c>
      <c r="M371" s="240">
        <v>0</v>
      </c>
      <c r="N371" s="240" t="s">
        <v>12</v>
      </c>
      <c r="O371" s="240">
        <v>0</v>
      </c>
      <c r="P371" s="240">
        <v>0</v>
      </c>
      <c r="Q371" s="240">
        <v>0</v>
      </c>
      <c r="R371" s="240">
        <v>0</v>
      </c>
      <c r="S371" s="240">
        <v>0</v>
      </c>
      <c r="T371" s="245" t="s">
        <v>12</v>
      </c>
      <c r="U371" s="245" t="s">
        <v>317</v>
      </c>
      <c r="V371" s="245" t="s">
        <v>317</v>
      </c>
      <c r="W371" s="245" t="s">
        <v>12</v>
      </c>
      <c r="X371" s="245" t="s">
        <v>12</v>
      </c>
      <c r="Y371" s="245" t="s">
        <v>1791</v>
      </c>
      <c r="Z371" s="245" t="s">
        <v>943</v>
      </c>
      <c r="AA371" s="247">
        <v>33309</v>
      </c>
      <c r="AB371" s="245" t="s">
        <v>560</v>
      </c>
      <c r="AC371" s="245" t="s">
        <v>322</v>
      </c>
      <c r="AD371" s="245" t="s">
        <v>323</v>
      </c>
      <c r="AE371" s="245" t="s">
        <v>12</v>
      </c>
    </row>
    <row r="372" spans="2:31" x14ac:dyDescent="0.35">
      <c r="B372" s="244">
        <v>104099</v>
      </c>
      <c r="C372" s="245" t="s">
        <v>1094</v>
      </c>
      <c r="D372" s="244">
        <v>2012</v>
      </c>
      <c r="E372" s="245" t="s">
        <v>12</v>
      </c>
      <c r="F372" s="240">
        <v>113021.728885246</v>
      </c>
      <c r="G372" s="240" t="s">
        <v>1755</v>
      </c>
      <c r="H372" s="240" t="s">
        <v>12</v>
      </c>
      <c r="I372" s="240">
        <v>0</v>
      </c>
      <c r="J372" s="240">
        <v>0</v>
      </c>
      <c r="K372" s="240">
        <v>0</v>
      </c>
      <c r="L372" s="240">
        <v>0</v>
      </c>
      <c r="M372" s="240">
        <v>113021.728885246</v>
      </c>
      <c r="N372" s="240" t="s">
        <v>12</v>
      </c>
      <c r="O372" s="240">
        <v>0</v>
      </c>
      <c r="P372" s="240">
        <v>0</v>
      </c>
      <c r="Q372" s="240">
        <v>113021.728885246</v>
      </c>
      <c r="R372" s="240">
        <v>113021.728885246</v>
      </c>
      <c r="S372" s="240">
        <v>0</v>
      </c>
      <c r="T372" s="245" t="s">
        <v>12</v>
      </c>
      <c r="U372" s="245" t="s">
        <v>1889</v>
      </c>
      <c r="V372" s="245" t="s">
        <v>317</v>
      </c>
      <c r="W372" s="245" t="s">
        <v>553</v>
      </c>
      <c r="X372" s="245" t="s">
        <v>12</v>
      </c>
      <c r="Y372" s="245" t="s">
        <v>1095</v>
      </c>
      <c r="Z372" s="245" t="s">
        <v>320</v>
      </c>
      <c r="AA372" s="247">
        <v>96150</v>
      </c>
      <c r="AB372" s="245" t="s">
        <v>321</v>
      </c>
      <c r="AC372" s="245" t="s">
        <v>322</v>
      </c>
      <c r="AD372" s="245" t="s">
        <v>323</v>
      </c>
      <c r="AE372" s="245" t="s">
        <v>12</v>
      </c>
    </row>
    <row r="373" spans="2:31" x14ac:dyDescent="0.35">
      <c r="B373" s="244">
        <v>100904</v>
      </c>
      <c r="C373" s="245" t="s">
        <v>2001</v>
      </c>
      <c r="D373" s="244">
        <v>2012</v>
      </c>
      <c r="E373" s="245" t="s">
        <v>12</v>
      </c>
      <c r="F373" s="240">
        <v>36778.389499999903</v>
      </c>
      <c r="G373" s="240" t="s">
        <v>1755</v>
      </c>
      <c r="H373" s="240" t="s">
        <v>12</v>
      </c>
      <c r="I373" s="240">
        <v>32547.1695</v>
      </c>
      <c r="J373" s="240">
        <v>0</v>
      </c>
      <c r="K373" s="240">
        <v>4231.22</v>
      </c>
      <c r="L373" s="240">
        <v>0</v>
      </c>
      <c r="M373" s="240">
        <v>0</v>
      </c>
      <c r="N373" s="240" t="s">
        <v>12</v>
      </c>
      <c r="O373" s="240">
        <v>32074.015380000001</v>
      </c>
      <c r="P373" s="240">
        <v>4231.22</v>
      </c>
      <c r="Q373" s="240">
        <v>0</v>
      </c>
      <c r="R373" s="240">
        <v>36305</v>
      </c>
      <c r="S373" s="240">
        <v>473.15411999999901</v>
      </c>
      <c r="T373" s="245" t="s">
        <v>12</v>
      </c>
      <c r="U373" s="245" t="s">
        <v>316</v>
      </c>
      <c r="V373" s="245" t="s">
        <v>316</v>
      </c>
      <c r="W373" s="245" t="s">
        <v>363</v>
      </c>
      <c r="X373" s="245" t="s">
        <v>12</v>
      </c>
      <c r="Y373" s="245" t="s">
        <v>546</v>
      </c>
      <c r="Z373" s="245" t="s">
        <v>320</v>
      </c>
      <c r="AA373" s="247">
        <v>92821</v>
      </c>
      <c r="AB373" s="245" t="s">
        <v>342</v>
      </c>
      <c r="AC373" s="245" t="s">
        <v>550</v>
      </c>
      <c r="AD373" s="245" t="s">
        <v>551</v>
      </c>
      <c r="AE373" s="245" t="s">
        <v>12</v>
      </c>
    </row>
    <row r="374" spans="2:31" x14ac:dyDescent="0.35">
      <c r="B374" s="244">
        <v>101044</v>
      </c>
      <c r="C374" s="245" t="s">
        <v>1096</v>
      </c>
      <c r="D374" s="244">
        <v>2012</v>
      </c>
      <c r="E374" s="245" t="s">
        <v>12</v>
      </c>
      <c r="F374" s="240">
        <v>170492.92</v>
      </c>
      <c r="G374" s="240" t="s">
        <v>1755</v>
      </c>
      <c r="H374" s="240" t="s">
        <v>12</v>
      </c>
      <c r="I374" s="240">
        <v>170492.92</v>
      </c>
      <c r="J374" s="240">
        <v>0</v>
      </c>
      <c r="K374" s="240">
        <v>0</v>
      </c>
      <c r="L374" s="240">
        <v>0</v>
      </c>
      <c r="M374" s="240">
        <v>0</v>
      </c>
      <c r="N374" s="240" t="s">
        <v>12</v>
      </c>
      <c r="O374" s="240">
        <v>170492.92</v>
      </c>
      <c r="P374" s="240">
        <v>0</v>
      </c>
      <c r="Q374" s="240">
        <v>0</v>
      </c>
      <c r="R374" s="240">
        <v>170493</v>
      </c>
      <c r="S374" s="240">
        <v>0</v>
      </c>
      <c r="T374" s="245" t="s">
        <v>12</v>
      </c>
      <c r="U374" s="245" t="s">
        <v>316</v>
      </c>
      <c r="V374" s="245" t="s">
        <v>317</v>
      </c>
      <c r="W374" s="245" t="s">
        <v>467</v>
      </c>
      <c r="X374" s="245" t="s">
        <v>12</v>
      </c>
      <c r="Y374" s="245" t="s">
        <v>346</v>
      </c>
      <c r="Z374" s="245" t="s">
        <v>320</v>
      </c>
      <c r="AA374" s="247">
        <v>93308</v>
      </c>
      <c r="AB374" s="245" t="s">
        <v>352</v>
      </c>
      <c r="AC374" s="245" t="s">
        <v>201</v>
      </c>
      <c r="AD374" s="245" t="s">
        <v>458</v>
      </c>
      <c r="AE374" s="245" t="s">
        <v>12</v>
      </c>
    </row>
    <row r="375" spans="2:31" x14ac:dyDescent="0.35">
      <c r="B375" s="244">
        <v>101574</v>
      </c>
      <c r="C375" s="245" t="s">
        <v>1097</v>
      </c>
      <c r="D375" s="244">
        <v>2012</v>
      </c>
      <c r="E375" s="245" t="s">
        <v>12</v>
      </c>
      <c r="F375" s="240">
        <v>20141.279999999901</v>
      </c>
      <c r="G375" s="240" t="s">
        <v>1755</v>
      </c>
      <c r="H375" s="240" t="s">
        <v>12</v>
      </c>
      <c r="I375" s="240">
        <v>20141.279999999901</v>
      </c>
      <c r="J375" s="240">
        <v>0</v>
      </c>
      <c r="K375" s="240">
        <v>0</v>
      </c>
      <c r="L375" s="240">
        <v>0</v>
      </c>
      <c r="M375" s="240">
        <v>0</v>
      </c>
      <c r="N375" s="240" t="s">
        <v>12</v>
      </c>
      <c r="O375" s="240">
        <v>20141.279999999901</v>
      </c>
      <c r="P375" s="240">
        <v>0</v>
      </c>
      <c r="Q375" s="240">
        <v>0</v>
      </c>
      <c r="R375" s="240">
        <v>20141</v>
      </c>
      <c r="S375" s="240">
        <v>0</v>
      </c>
      <c r="T375" s="245" t="s">
        <v>12</v>
      </c>
      <c r="U375" s="245" t="s">
        <v>316</v>
      </c>
      <c r="V375" s="245" t="s">
        <v>317</v>
      </c>
      <c r="W375" s="245" t="s">
        <v>467</v>
      </c>
      <c r="X375" s="245" t="s">
        <v>12</v>
      </c>
      <c r="Y375" s="245" t="s">
        <v>1098</v>
      </c>
      <c r="Z375" s="245" t="s">
        <v>320</v>
      </c>
      <c r="AA375" s="247">
        <v>93599</v>
      </c>
      <c r="AB375" s="245" t="s">
        <v>1099</v>
      </c>
      <c r="AC375" s="245" t="s">
        <v>201</v>
      </c>
      <c r="AD375" s="245" t="s">
        <v>327</v>
      </c>
      <c r="AE375" s="245" t="s">
        <v>12</v>
      </c>
    </row>
    <row r="376" spans="2:31" x14ac:dyDescent="0.35">
      <c r="B376" s="244">
        <v>101623</v>
      </c>
      <c r="C376" s="245" t="s">
        <v>1100</v>
      </c>
      <c r="D376" s="244">
        <v>2012</v>
      </c>
      <c r="E376" s="245" t="s">
        <v>12</v>
      </c>
      <c r="F376" s="240">
        <v>26639.849526000002</v>
      </c>
      <c r="G376" s="240" t="s">
        <v>1755</v>
      </c>
      <c r="H376" s="240" t="s">
        <v>12</v>
      </c>
      <c r="I376" s="240">
        <v>26639.849526000002</v>
      </c>
      <c r="J376" s="240">
        <v>0</v>
      </c>
      <c r="K376" s="240">
        <v>0</v>
      </c>
      <c r="L376" s="240">
        <v>0</v>
      </c>
      <c r="M376" s="240">
        <v>0</v>
      </c>
      <c r="N376" s="240" t="s">
        <v>12</v>
      </c>
      <c r="O376" s="240">
        <v>26639.849526000002</v>
      </c>
      <c r="P376" s="240">
        <v>0</v>
      </c>
      <c r="Q376" s="240">
        <v>0</v>
      </c>
      <c r="R376" s="240">
        <v>26640</v>
      </c>
      <c r="S376" s="240">
        <v>0</v>
      </c>
      <c r="T376" s="245" t="s">
        <v>12</v>
      </c>
      <c r="U376" s="245" t="s">
        <v>316</v>
      </c>
      <c r="V376" s="245" t="s">
        <v>317</v>
      </c>
      <c r="W376" s="245" t="s">
        <v>2041</v>
      </c>
      <c r="X376" s="245" t="s">
        <v>12</v>
      </c>
      <c r="Y376" s="245" t="s">
        <v>876</v>
      </c>
      <c r="Z376" s="245" t="s">
        <v>320</v>
      </c>
      <c r="AA376" s="247">
        <v>94089</v>
      </c>
      <c r="AB376" s="245" t="s">
        <v>1101</v>
      </c>
      <c r="AC376" s="245" t="s">
        <v>201</v>
      </c>
      <c r="AD376" s="245" t="s">
        <v>327</v>
      </c>
      <c r="AE376" s="245" t="s">
        <v>12</v>
      </c>
    </row>
    <row r="377" spans="2:31" x14ac:dyDescent="0.35">
      <c r="B377" s="244">
        <v>104424</v>
      </c>
      <c r="C377" s="245" t="s">
        <v>1102</v>
      </c>
      <c r="D377" s="244">
        <v>2012</v>
      </c>
      <c r="E377" s="245" t="s">
        <v>12</v>
      </c>
      <c r="F377" s="240">
        <v>15529.389999999899</v>
      </c>
      <c r="G377" s="240" t="s">
        <v>1755</v>
      </c>
      <c r="H377" s="240" t="s">
        <v>12</v>
      </c>
      <c r="I377" s="240">
        <v>15529.389999999899</v>
      </c>
      <c r="J377" s="240">
        <v>0</v>
      </c>
      <c r="K377" s="240">
        <v>0</v>
      </c>
      <c r="L377" s="240">
        <v>0</v>
      </c>
      <c r="M377" s="240">
        <v>0</v>
      </c>
      <c r="N377" s="240" t="s">
        <v>12</v>
      </c>
      <c r="O377" s="240">
        <v>0</v>
      </c>
      <c r="P377" s="240">
        <v>0</v>
      </c>
      <c r="Q377" s="240">
        <v>0</v>
      </c>
      <c r="R377" s="240">
        <v>0</v>
      </c>
      <c r="S377" s="240">
        <v>15529.389999999899</v>
      </c>
      <c r="T377" s="245" t="s">
        <v>12</v>
      </c>
      <c r="U377" s="245" t="s">
        <v>317</v>
      </c>
      <c r="V377" s="245" t="s">
        <v>317</v>
      </c>
      <c r="W377" s="245" t="s">
        <v>12</v>
      </c>
      <c r="X377" s="245" t="s">
        <v>12</v>
      </c>
      <c r="Y377" s="245" t="s">
        <v>1103</v>
      </c>
      <c r="Z377" s="245" t="s">
        <v>320</v>
      </c>
      <c r="AA377" s="247">
        <v>95220</v>
      </c>
      <c r="AB377" s="245" t="s">
        <v>638</v>
      </c>
      <c r="AC377" s="245" t="s">
        <v>201</v>
      </c>
      <c r="AD377" s="245" t="s">
        <v>327</v>
      </c>
      <c r="AE377" s="245" t="s">
        <v>12</v>
      </c>
    </row>
    <row r="378" spans="2:31" x14ac:dyDescent="0.35">
      <c r="B378" s="244">
        <v>3040</v>
      </c>
      <c r="C378" s="245" t="s">
        <v>1104</v>
      </c>
      <c r="D378" s="244">
        <v>2012</v>
      </c>
      <c r="E378" s="245" t="s">
        <v>12</v>
      </c>
      <c r="F378" s="240">
        <v>0</v>
      </c>
      <c r="G378" s="240" t="s">
        <v>1755</v>
      </c>
      <c r="H378" s="240" t="s">
        <v>12</v>
      </c>
      <c r="I378" s="240">
        <v>0</v>
      </c>
      <c r="J378" s="240">
        <v>0</v>
      </c>
      <c r="K378" s="240">
        <v>0</v>
      </c>
      <c r="L378" s="240">
        <v>0</v>
      </c>
      <c r="M378" s="240">
        <v>0</v>
      </c>
      <c r="N378" s="240" t="s">
        <v>12</v>
      </c>
      <c r="O378" s="240">
        <v>0</v>
      </c>
      <c r="P378" s="240">
        <v>0</v>
      </c>
      <c r="Q378" s="240">
        <v>0</v>
      </c>
      <c r="R378" s="240">
        <v>0</v>
      </c>
      <c r="S378" s="240">
        <v>0</v>
      </c>
      <c r="T378" s="245" t="s">
        <v>12</v>
      </c>
      <c r="U378" s="245" t="s">
        <v>317</v>
      </c>
      <c r="V378" s="245" t="s">
        <v>317</v>
      </c>
      <c r="W378" s="245" t="s">
        <v>12</v>
      </c>
      <c r="X378" s="245" t="s">
        <v>12</v>
      </c>
      <c r="Y378" s="245" t="s">
        <v>1105</v>
      </c>
      <c r="Z378" s="245" t="s">
        <v>320</v>
      </c>
      <c r="AA378" s="247">
        <v>90120</v>
      </c>
      <c r="AB378" s="245" t="s">
        <v>321</v>
      </c>
      <c r="AC378" s="245" t="s">
        <v>322</v>
      </c>
      <c r="AD378" s="245" t="s">
        <v>323</v>
      </c>
      <c r="AE378" s="245" t="s">
        <v>12</v>
      </c>
    </row>
    <row r="379" spans="2:31" x14ac:dyDescent="0.35">
      <c r="B379" s="244">
        <v>104172</v>
      </c>
      <c r="C379" s="245" t="s">
        <v>1106</v>
      </c>
      <c r="D379" s="244">
        <v>2012</v>
      </c>
      <c r="E379" s="245" t="s">
        <v>12</v>
      </c>
      <c r="F379" s="240">
        <v>81065.572260000001</v>
      </c>
      <c r="G379" s="240" t="s">
        <v>1755</v>
      </c>
      <c r="H379" s="240" t="s">
        <v>12</v>
      </c>
      <c r="I379" s="240">
        <v>81065.572260000001</v>
      </c>
      <c r="J379" s="240">
        <v>0</v>
      </c>
      <c r="K379" s="240">
        <v>0</v>
      </c>
      <c r="L379" s="240">
        <v>0</v>
      </c>
      <c r="M379" s="240">
        <v>0</v>
      </c>
      <c r="N379" s="240" t="s">
        <v>12</v>
      </c>
      <c r="O379" s="240">
        <v>81065.572260000001</v>
      </c>
      <c r="P379" s="240">
        <v>0</v>
      </c>
      <c r="Q379" s="240">
        <v>0</v>
      </c>
      <c r="R379" s="240">
        <v>81066</v>
      </c>
      <c r="S379" s="240">
        <v>0</v>
      </c>
      <c r="T379" s="245" t="s">
        <v>12</v>
      </c>
      <c r="U379" s="245" t="s">
        <v>316</v>
      </c>
      <c r="V379" s="245" t="s">
        <v>317</v>
      </c>
      <c r="W379" s="245" t="s">
        <v>350</v>
      </c>
      <c r="X379" s="245" t="s">
        <v>12</v>
      </c>
      <c r="Y379" s="245" t="s">
        <v>1107</v>
      </c>
      <c r="Z379" s="245" t="s">
        <v>320</v>
      </c>
      <c r="AA379" s="247">
        <v>95242</v>
      </c>
      <c r="AB379" s="245" t="s">
        <v>352</v>
      </c>
      <c r="AC379" s="245" t="s">
        <v>204</v>
      </c>
      <c r="AD379" s="245" t="s">
        <v>458</v>
      </c>
      <c r="AE379" s="245" t="s">
        <v>12</v>
      </c>
    </row>
    <row r="380" spans="2:31" x14ac:dyDescent="0.35">
      <c r="B380" s="244">
        <v>100207</v>
      </c>
      <c r="C380" s="245" t="s">
        <v>1108</v>
      </c>
      <c r="D380" s="244">
        <v>2012</v>
      </c>
      <c r="E380" s="245" t="s">
        <v>12</v>
      </c>
      <c r="F380" s="240">
        <v>60299.710949200002</v>
      </c>
      <c r="G380" s="240" t="s">
        <v>1755</v>
      </c>
      <c r="H380" s="240" t="s">
        <v>12</v>
      </c>
      <c r="I380" s="240">
        <v>60299.710949200002</v>
      </c>
      <c r="J380" s="240">
        <v>0</v>
      </c>
      <c r="K380" s="240">
        <v>0</v>
      </c>
      <c r="L380" s="240">
        <v>0</v>
      </c>
      <c r="M380" s="240">
        <v>0</v>
      </c>
      <c r="N380" s="240" t="s">
        <v>12</v>
      </c>
      <c r="O380" s="240">
        <v>60299.710949200002</v>
      </c>
      <c r="P380" s="240">
        <v>0</v>
      </c>
      <c r="Q380" s="240">
        <v>0</v>
      </c>
      <c r="R380" s="240">
        <v>60300</v>
      </c>
      <c r="S380" s="240">
        <v>0</v>
      </c>
      <c r="T380" s="245" t="s">
        <v>12</v>
      </c>
      <c r="U380" s="245" t="s">
        <v>316</v>
      </c>
      <c r="V380" s="245" t="s">
        <v>317</v>
      </c>
      <c r="W380" s="245" t="s">
        <v>381</v>
      </c>
      <c r="X380" s="245" t="s">
        <v>12</v>
      </c>
      <c r="Y380" s="245" t="s">
        <v>1109</v>
      </c>
      <c r="Z380" s="245" t="s">
        <v>320</v>
      </c>
      <c r="AA380" s="247">
        <v>92354</v>
      </c>
      <c r="AB380" s="245" t="s">
        <v>520</v>
      </c>
      <c r="AC380" s="245" t="s">
        <v>201</v>
      </c>
      <c r="AD380" s="245" t="s">
        <v>327</v>
      </c>
      <c r="AE380" s="245" t="s">
        <v>12</v>
      </c>
    </row>
    <row r="381" spans="2:31" x14ac:dyDescent="0.35">
      <c r="B381" s="244">
        <v>5003</v>
      </c>
      <c r="C381" s="245" t="s">
        <v>1110</v>
      </c>
      <c r="D381" s="244">
        <v>2012</v>
      </c>
      <c r="E381" s="245" t="s">
        <v>12</v>
      </c>
      <c r="F381" s="240">
        <v>496194.2</v>
      </c>
      <c r="G381" s="240" t="s">
        <v>1755</v>
      </c>
      <c r="H381" s="240" t="s">
        <v>12</v>
      </c>
      <c r="I381" s="240">
        <v>0</v>
      </c>
      <c r="J381" s="240">
        <v>0</v>
      </c>
      <c r="K381" s="240">
        <v>496194.2</v>
      </c>
      <c r="L381" s="240">
        <v>0</v>
      </c>
      <c r="M381" s="240">
        <v>0</v>
      </c>
      <c r="N381" s="240" t="s">
        <v>12</v>
      </c>
      <c r="O381" s="240">
        <v>0</v>
      </c>
      <c r="P381" s="240">
        <v>432603.43839760002</v>
      </c>
      <c r="Q381" s="240">
        <v>0</v>
      </c>
      <c r="R381" s="240">
        <v>432603</v>
      </c>
      <c r="S381" s="240">
        <v>63590.761602400002</v>
      </c>
      <c r="T381" s="245" t="s">
        <v>12</v>
      </c>
      <c r="U381" s="245" t="s">
        <v>316</v>
      </c>
      <c r="V381" s="245" t="s">
        <v>317</v>
      </c>
      <c r="W381" s="245" t="s">
        <v>363</v>
      </c>
      <c r="X381" s="245" t="s">
        <v>12</v>
      </c>
      <c r="Y381" s="245" t="s">
        <v>351</v>
      </c>
      <c r="Z381" s="245" t="s">
        <v>320</v>
      </c>
      <c r="AA381" s="247">
        <v>90806</v>
      </c>
      <c r="AB381" s="245" t="s">
        <v>743</v>
      </c>
      <c r="AC381" s="245" t="s">
        <v>424</v>
      </c>
      <c r="AD381" s="245" t="s">
        <v>551</v>
      </c>
      <c r="AE381" s="245" t="s">
        <v>12</v>
      </c>
    </row>
    <row r="382" spans="2:31" x14ac:dyDescent="0.35">
      <c r="B382" s="244">
        <v>3042</v>
      </c>
      <c r="C382" s="245" t="s">
        <v>1111</v>
      </c>
      <c r="D382" s="244">
        <v>2012</v>
      </c>
      <c r="E382" s="245" t="s">
        <v>12</v>
      </c>
      <c r="F382" s="240">
        <v>10282626.382843601</v>
      </c>
      <c r="G382" s="240" t="s">
        <v>1755</v>
      </c>
      <c r="H382" s="240" t="s">
        <v>12</v>
      </c>
      <c r="I382" s="240">
        <v>0</v>
      </c>
      <c r="J382" s="240">
        <v>0</v>
      </c>
      <c r="K382" s="240">
        <v>0</v>
      </c>
      <c r="L382" s="240">
        <v>0</v>
      </c>
      <c r="M382" s="240">
        <v>10282626.382843601</v>
      </c>
      <c r="N382" s="240" t="s">
        <v>12</v>
      </c>
      <c r="O382" s="240">
        <v>0</v>
      </c>
      <c r="P382" s="240">
        <v>0</v>
      </c>
      <c r="Q382" s="240">
        <v>9794400.7908437103</v>
      </c>
      <c r="R382" s="240">
        <v>9794400.7908437103</v>
      </c>
      <c r="S382" s="240">
        <v>488225.59199997899</v>
      </c>
      <c r="T382" s="245" t="s">
        <v>12</v>
      </c>
      <c r="U382" s="245" t="s">
        <v>316</v>
      </c>
      <c r="V382" s="245" t="s">
        <v>317</v>
      </c>
      <c r="W382" s="245" t="s">
        <v>363</v>
      </c>
      <c r="X382" s="245" t="s">
        <v>12</v>
      </c>
      <c r="Y382" s="245" t="s">
        <v>506</v>
      </c>
      <c r="Z382" s="245" t="s">
        <v>320</v>
      </c>
      <c r="AA382" s="247">
        <v>90012</v>
      </c>
      <c r="AB382" s="245" t="s">
        <v>560</v>
      </c>
      <c r="AC382" s="245" t="s">
        <v>322</v>
      </c>
      <c r="AD382" s="245" t="s">
        <v>323</v>
      </c>
      <c r="AE382" s="245" t="s">
        <v>12</v>
      </c>
    </row>
    <row r="383" spans="2:31" x14ac:dyDescent="0.35">
      <c r="B383" s="244">
        <v>100185</v>
      </c>
      <c r="C383" s="245" t="s">
        <v>1112</v>
      </c>
      <c r="D383" s="244">
        <v>2012</v>
      </c>
      <c r="E383" s="245" t="s">
        <v>12</v>
      </c>
      <c r="F383" s="240">
        <v>65517.440000000002</v>
      </c>
      <c r="G383" s="240" t="s">
        <v>1755</v>
      </c>
      <c r="H383" s="240" t="s">
        <v>12</v>
      </c>
      <c r="I383" s="240">
        <v>65517.440000000002</v>
      </c>
      <c r="J383" s="240">
        <v>0</v>
      </c>
      <c r="K383" s="240">
        <v>0</v>
      </c>
      <c r="L383" s="240">
        <v>0</v>
      </c>
      <c r="M383" s="240">
        <v>0</v>
      </c>
      <c r="N383" s="240" t="s">
        <v>12</v>
      </c>
      <c r="O383" s="240">
        <v>65517.440000000002</v>
      </c>
      <c r="P383" s="240">
        <v>0</v>
      </c>
      <c r="Q383" s="240">
        <v>0</v>
      </c>
      <c r="R383" s="240">
        <v>65517</v>
      </c>
      <c r="S383" s="240">
        <v>0</v>
      </c>
      <c r="T383" s="245" t="s">
        <v>12</v>
      </c>
      <c r="U383" s="245" t="s">
        <v>316</v>
      </c>
      <c r="V383" s="245" t="s">
        <v>317</v>
      </c>
      <c r="W383" s="245" t="s">
        <v>363</v>
      </c>
      <c r="X383" s="245" t="s">
        <v>12</v>
      </c>
      <c r="Y383" s="245" t="s">
        <v>377</v>
      </c>
      <c r="Z383" s="245" t="s">
        <v>320</v>
      </c>
      <c r="AA383" s="247">
        <v>90744</v>
      </c>
      <c r="AB383" s="245" t="s">
        <v>352</v>
      </c>
      <c r="AC383" s="245" t="s">
        <v>204</v>
      </c>
      <c r="AD383" s="245" t="s">
        <v>354</v>
      </c>
      <c r="AE383" s="245" t="s">
        <v>12</v>
      </c>
    </row>
    <row r="384" spans="2:31" x14ac:dyDescent="0.35">
      <c r="B384" s="244">
        <v>100187</v>
      </c>
      <c r="C384" s="245" t="s">
        <v>1113</v>
      </c>
      <c r="D384" s="244">
        <v>2012</v>
      </c>
      <c r="E384" s="245" t="s">
        <v>12</v>
      </c>
      <c r="F384" s="240">
        <v>1556564.7182199899</v>
      </c>
      <c r="G384" s="240" t="s">
        <v>1755</v>
      </c>
      <c r="H384" s="240" t="s">
        <v>12</v>
      </c>
      <c r="I384" s="240">
        <v>1424974.7182199899</v>
      </c>
      <c r="J384" s="240">
        <v>131590</v>
      </c>
      <c r="K384" s="240">
        <v>0</v>
      </c>
      <c r="L384" s="240">
        <v>0</v>
      </c>
      <c r="M384" s="240">
        <v>0</v>
      </c>
      <c r="N384" s="240" t="s">
        <v>12</v>
      </c>
      <c r="O384" s="240">
        <v>1424974.7182199899</v>
      </c>
      <c r="P384" s="240">
        <v>0</v>
      </c>
      <c r="Q384" s="240">
        <v>0</v>
      </c>
      <c r="R384" s="240">
        <v>1424975</v>
      </c>
      <c r="S384" s="240">
        <v>131590</v>
      </c>
      <c r="T384" s="245" t="s">
        <v>12</v>
      </c>
      <c r="U384" s="245" t="s">
        <v>316</v>
      </c>
      <c r="V384" s="245" t="s">
        <v>317</v>
      </c>
      <c r="W384" s="245" t="s">
        <v>363</v>
      </c>
      <c r="X384" s="245" t="s">
        <v>12</v>
      </c>
      <c r="Y384" s="245" t="s">
        <v>351</v>
      </c>
      <c r="Z384" s="245" t="s">
        <v>320</v>
      </c>
      <c r="AA384" s="247">
        <v>90803</v>
      </c>
      <c r="AB384" s="245" t="s">
        <v>352</v>
      </c>
      <c r="AC384" s="245" t="s">
        <v>204</v>
      </c>
      <c r="AD384" s="245" t="s">
        <v>354</v>
      </c>
      <c r="AE384" s="245" t="s">
        <v>12</v>
      </c>
    </row>
    <row r="385" spans="2:31" x14ac:dyDescent="0.35">
      <c r="B385" s="244">
        <v>101004</v>
      </c>
      <c r="C385" s="245" t="s">
        <v>1114</v>
      </c>
      <c r="D385" s="244">
        <v>2012</v>
      </c>
      <c r="E385" s="245" t="s">
        <v>12</v>
      </c>
      <c r="F385" s="240">
        <v>734253.3</v>
      </c>
      <c r="G385" s="240" t="s">
        <v>1755</v>
      </c>
      <c r="H385" s="240" t="s">
        <v>12</v>
      </c>
      <c r="I385" s="240">
        <v>607706.30000000005</v>
      </c>
      <c r="J385" s="240">
        <v>126547</v>
      </c>
      <c r="K385" s="240">
        <v>0</v>
      </c>
      <c r="L385" s="240">
        <v>0</v>
      </c>
      <c r="M385" s="240">
        <v>0</v>
      </c>
      <c r="N385" s="240" t="s">
        <v>12</v>
      </c>
      <c r="O385" s="240">
        <v>607706.30000000005</v>
      </c>
      <c r="P385" s="240">
        <v>0</v>
      </c>
      <c r="Q385" s="240">
        <v>0</v>
      </c>
      <c r="R385" s="240">
        <v>607706</v>
      </c>
      <c r="S385" s="240">
        <v>126547</v>
      </c>
      <c r="T385" s="245" t="s">
        <v>12</v>
      </c>
      <c r="U385" s="245" t="s">
        <v>316</v>
      </c>
      <c r="V385" s="245" t="s">
        <v>317</v>
      </c>
      <c r="W385" s="245" t="s">
        <v>363</v>
      </c>
      <c r="X385" s="245" t="s">
        <v>12</v>
      </c>
      <c r="Y385" s="245" t="s">
        <v>981</v>
      </c>
      <c r="Z385" s="245" t="s">
        <v>320</v>
      </c>
      <c r="AA385" s="247">
        <v>90293</v>
      </c>
      <c r="AB385" s="245" t="s">
        <v>352</v>
      </c>
      <c r="AC385" s="245" t="s">
        <v>204</v>
      </c>
      <c r="AD385" s="245" t="s">
        <v>458</v>
      </c>
      <c r="AE385" s="245" t="s">
        <v>12</v>
      </c>
    </row>
    <row r="386" spans="2:31" x14ac:dyDescent="0.35">
      <c r="B386" s="244">
        <v>101325</v>
      </c>
      <c r="C386" s="245" t="s">
        <v>1115</v>
      </c>
      <c r="D386" s="244">
        <v>2012</v>
      </c>
      <c r="E386" s="245" t="s">
        <v>12</v>
      </c>
      <c r="F386" s="240">
        <v>1242948.4864471101</v>
      </c>
      <c r="G386" s="240" t="s">
        <v>1755</v>
      </c>
      <c r="H386" s="240" t="s">
        <v>12</v>
      </c>
      <c r="I386" s="240">
        <v>1013332.48644711</v>
      </c>
      <c r="J386" s="240">
        <v>229616</v>
      </c>
      <c r="K386" s="240">
        <v>0</v>
      </c>
      <c r="L386" s="240">
        <v>0</v>
      </c>
      <c r="M386" s="240">
        <v>0</v>
      </c>
      <c r="N386" s="240" t="s">
        <v>12</v>
      </c>
      <c r="O386" s="240">
        <v>1013332.48644711</v>
      </c>
      <c r="P386" s="240">
        <v>0</v>
      </c>
      <c r="Q386" s="240">
        <v>0</v>
      </c>
      <c r="R386" s="240">
        <v>1013332</v>
      </c>
      <c r="S386" s="240">
        <v>229616</v>
      </c>
      <c r="T386" s="245" t="s">
        <v>12</v>
      </c>
      <c r="U386" s="245" t="s">
        <v>316</v>
      </c>
      <c r="V386" s="245" t="s">
        <v>317</v>
      </c>
      <c r="W386" s="245" t="s">
        <v>363</v>
      </c>
      <c r="X386" s="245" t="s">
        <v>12</v>
      </c>
      <c r="Y386" s="245" t="s">
        <v>1116</v>
      </c>
      <c r="Z386" s="245" t="s">
        <v>320</v>
      </c>
      <c r="AA386" s="247">
        <v>91352</v>
      </c>
      <c r="AB386" s="245" t="s">
        <v>352</v>
      </c>
      <c r="AC386" s="245" t="s">
        <v>204</v>
      </c>
      <c r="AD386" s="245" t="s">
        <v>354</v>
      </c>
      <c r="AE386" s="245" t="s">
        <v>12</v>
      </c>
    </row>
    <row r="387" spans="2:31" x14ac:dyDescent="0.35">
      <c r="B387" s="244">
        <v>101323</v>
      </c>
      <c r="C387" s="245" t="s">
        <v>1117</v>
      </c>
      <c r="D387" s="244">
        <v>2012</v>
      </c>
      <c r="E387" s="245" t="s">
        <v>12</v>
      </c>
      <c r="F387" s="240">
        <v>36568.36</v>
      </c>
      <c r="G387" s="240" t="s">
        <v>1755</v>
      </c>
      <c r="H387" s="240" t="s">
        <v>12</v>
      </c>
      <c r="I387" s="240">
        <v>36568.36</v>
      </c>
      <c r="J387" s="240">
        <v>0</v>
      </c>
      <c r="K387" s="240">
        <v>0</v>
      </c>
      <c r="L387" s="240">
        <v>0</v>
      </c>
      <c r="M387" s="240">
        <v>0</v>
      </c>
      <c r="N387" s="240" t="s">
        <v>12</v>
      </c>
      <c r="O387" s="240">
        <v>36568.36</v>
      </c>
      <c r="P387" s="240">
        <v>0</v>
      </c>
      <c r="Q387" s="240">
        <v>0</v>
      </c>
      <c r="R387" s="240">
        <v>36568</v>
      </c>
      <c r="S387" s="240">
        <v>0</v>
      </c>
      <c r="T387" s="245" t="s">
        <v>12</v>
      </c>
      <c r="U387" s="245" t="s">
        <v>316</v>
      </c>
      <c r="V387" s="245" t="s">
        <v>317</v>
      </c>
      <c r="W387" s="245" t="s">
        <v>489</v>
      </c>
      <c r="X387" s="245" t="s">
        <v>12</v>
      </c>
      <c r="Y387" s="245" t="s">
        <v>506</v>
      </c>
      <c r="Z387" s="245" t="s">
        <v>320</v>
      </c>
      <c r="AA387" s="247">
        <v>90045</v>
      </c>
      <c r="AB387" s="245" t="s">
        <v>1014</v>
      </c>
      <c r="AC387" s="245" t="s">
        <v>201</v>
      </c>
      <c r="AD387" s="245" t="s">
        <v>327</v>
      </c>
      <c r="AE387" s="245" t="s">
        <v>12</v>
      </c>
    </row>
    <row r="388" spans="2:31" x14ac:dyDescent="0.35">
      <c r="B388" s="244">
        <v>100972</v>
      </c>
      <c r="C388" s="245" t="s">
        <v>1119</v>
      </c>
      <c r="D388" s="244">
        <v>2012</v>
      </c>
      <c r="E388" s="245" t="s">
        <v>12</v>
      </c>
      <c r="F388" s="240">
        <v>50787.919999999896</v>
      </c>
      <c r="G388" s="240" t="s">
        <v>1755</v>
      </c>
      <c r="H388" s="240" t="s">
        <v>12</v>
      </c>
      <c r="I388" s="240">
        <v>50787.919999999896</v>
      </c>
      <c r="J388" s="240">
        <v>0</v>
      </c>
      <c r="K388" s="240">
        <v>0</v>
      </c>
      <c r="L388" s="240">
        <v>0</v>
      </c>
      <c r="M388" s="240">
        <v>0</v>
      </c>
      <c r="N388" s="240" t="s">
        <v>12</v>
      </c>
      <c r="O388" s="240">
        <v>50787.919999999896</v>
      </c>
      <c r="P388" s="240">
        <v>0</v>
      </c>
      <c r="Q388" s="240">
        <v>0</v>
      </c>
      <c r="R388" s="240">
        <v>50788</v>
      </c>
      <c r="S388" s="240">
        <v>0</v>
      </c>
      <c r="T388" s="245" t="s">
        <v>12</v>
      </c>
      <c r="U388" s="245" t="s">
        <v>316</v>
      </c>
      <c r="V388" s="245" t="s">
        <v>317</v>
      </c>
      <c r="W388" s="245" t="s">
        <v>2188</v>
      </c>
      <c r="X388" s="245" t="s">
        <v>12</v>
      </c>
      <c r="Y388" s="245" t="s">
        <v>1120</v>
      </c>
      <c r="Z388" s="245" t="s">
        <v>320</v>
      </c>
      <c r="AA388" s="247">
        <v>93234</v>
      </c>
      <c r="AB388" s="245" t="s">
        <v>673</v>
      </c>
      <c r="AC388" s="245" t="s">
        <v>201</v>
      </c>
      <c r="AD388" s="245" t="s">
        <v>327</v>
      </c>
      <c r="AE388" s="245" t="s">
        <v>12</v>
      </c>
    </row>
    <row r="389" spans="2:31" x14ac:dyDescent="0.35">
      <c r="B389" s="244">
        <v>101162</v>
      </c>
      <c r="C389" s="245" t="s">
        <v>2083</v>
      </c>
      <c r="D389" s="244">
        <v>2012</v>
      </c>
      <c r="E389" s="245" t="s">
        <v>12</v>
      </c>
      <c r="F389" s="240">
        <v>34550.088918351503</v>
      </c>
      <c r="G389" s="240" t="s">
        <v>1755</v>
      </c>
      <c r="H389" s="240" t="s">
        <v>12</v>
      </c>
      <c r="I389" s="240">
        <v>34550.088918351503</v>
      </c>
      <c r="J389" s="240">
        <v>0</v>
      </c>
      <c r="K389" s="240">
        <v>0</v>
      </c>
      <c r="L389" s="240">
        <v>0</v>
      </c>
      <c r="M389" s="240">
        <v>0</v>
      </c>
      <c r="N389" s="240" t="s">
        <v>12</v>
      </c>
      <c r="O389" s="240">
        <v>33696.388190657301</v>
      </c>
      <c r="P389" s="240">
        <v>0</v>
      </c>
      <c r="Q389" s="240">
        <v>0</v>
      </c>
      <c r="R389" s="240">
        <v>33696</v>
      </c>
      <c r="S389" s="240">
        <v>853.700727694232</v>
      </c>
      <c r="T389" s="245" t="s">
        <v>12</v>
      </c>
      <c r="U389" s="245" t="s">
        <v>316</v>
      </c>
      <c r="V389" s="245" t="s">
        <v>316</v>
      </c>
      <c r="W389" s="245" t="s">
        <v>761</v>
      </c>
      <c r="X389" s="245" t="s">
        <v>12</v>
      </c>
      <c r="Y389" s="245" t="s">
        <v>1122</v>
      </c>
      <c r="Z389" s="245" t="s">
        <v>320</v>
      </c>
      <c r="AA389" s="247">
        <v>90280</v>
      </c>
      <c r="AB389" s="245" t="s">
        <v>391</v>
      </c>
      <c r="AC389" s="245" t="s">
        <v>566</v>
      </c>
      <c r="AD389" s="245" t="s">
        <v>392</v>
      </c>
      <c r="AE389" s="245" t="s">
        <v>12</v>
      </c>
    </row>
    <row r="390" spans="2:31" x14ac:dyDescent="0.35">
      <c r="B390" s="244">
        <v>100682</v>
      </c>
      <c r="C390" s="245" t="s">
        <v>1123</v>
      </c>
      <c r="D390" s="244">
        <v>2012</v>
      </c>
      <c r="E390" s="245" t="s">
        <v>12</v>
      </c>
      <c r="F390" s="240">
        <v>74595.8</v>
      </c>
      <c r="G390" s="240" t="s">
        <v>1755</v>
      </c>
      <c r="H390" s="240" t="s">
        <v>12</v>
      </c>
      <c r="I390" s="240">
        <v>74595.8</v>
      </c>
      <c r="J390" s="240">
        <v>0</v>
      </c>
      <c r="K390" s="240">
        <v>0</v>
      </c>
      <c r="L390" s="240">
        <v>0</v>
      </c>
      <c r="M390" s="240">
        <v>0</v>
      </c>
      <c r="N390" s="240" t="s">
        <v>12</v>
      </c>
      <c r="O390" s="240">
        <v>74595.8</v>
      </c>
      <c r="P390" s="240">
        <v>0</v>
      </c>
      <c r="Q390" s="240">
        <v>0</v>
      </c>
      <c r="R390" s="240">
        <v>74596</v>
      </c>
      <c r="S390" s="240">
        <v>0</v>
      </c>
      <c r="T390" s="245" t="s">
        <v>12</v>
      </c>
      <c r="U390" s="245" t="s">
        <v>316</v>
      </c>
      <c r="V390" s="245" t="s">
        <v>317</v>
      </c>
      <c r="W390" s="245" t="s">
        <v>318</v>
      </c>
      <c r="X390" s="245" t="s">
        <v>12</v>
      </c>
      <c r="Y390" s="245" t="s">
        <v>1124</v>
      </c>
      <c r="Z390" s="245" t="s">
        <v>320</v>
      </c>
      <c r="AA390" s="247">
        <v>93516</v>
      </c>
      <c r="AB390" s="245" t="s">
        <v>411</v>
      </c>
      <c r="AC390" s="245" t="s">
        <v>201</v>
      </c>
      <c r="AD390" s="245" t="s">
        <v>354</v>
      </c>
      <c r="AE390" s="245" t="s">
        <v>12</v>
      </c>
    </row>
    <row r="391" spans="2:31" x14ac:dyDescent="0.35">
      <c r="B391" s="244">
        <v>101291</v>
      </c>
      <c r="C391" s="245" t="s">
        <v>1125</v>
      </c>
      <c r="D391" s="244">
        <v>2012</v>
      </c>
      <c r="E391" s="245" t="s">
        <v>12</v>
      </c>
      <c r="F391" s="240">
        <v>84939.199999999895</v>
      </c>
      <c r="G391" s="240" t="s">
        <v>1755</v>
      </c>
      <c r="H391" s="240" t="s">
        <v>12</v>
      </c>
      <c r="I391" s="240">
        <v>84939.199999999895</v>
      </c>
      <c r="J391" s="240">
        <v>0</v>
      </c>
      <c r="K391" s="240">
        <v>0</v>
      </c>
      <c r="L391" s="240">
        <v>0</v>
      </c>
      <c r="M391" s="240">
        <v>0</v>
      </c>
      <c r="N391" s="240" t="s">
        <v>12</v>
      </c>
      <c r="O391" s="240">
        <v>84939.199999999895</v>
      </c>
      <c r="P391" s="240">
        <v>0</v>
      </c>
      <c r="Q391" s="240">
        <v>0</v>
      </c>
      <c r="R391" s="240">
        <v>84939</v>
      </c>
      <c r="S391" s="240">
        <v>0</v>
      </c>
      <c r="T391" s="245" t="s">
        <v>12</v>
      </c>
      <c r="U391" s="245" t="s">
        <v>316</v>
      </c>
      <c r="V391" s="245" t="s">
        <v>317</v>
      </c>
      <c r="W391" s="245" t="s">
        <v>318</v>
      </c>
      <c r="X391" s="245" t="s">
        <v>12</v>
      </c>
      <c r="Y391" s="245" t="s">
        <v>1126</v>
      </c>
      <c r="Z391" s="245" t="s">
        <v>320</v>
      </c>
      <c r="AA391" s="247">
        <v>92347</v>
      </c>
      <c r="AB391" s="245" t="s">
        <v>411</v>
      </c>
      <c r="AC391" s="245" t="s">
        <v>201</v>
      </c>
      <c r="AD391" s="245" t="s">
        <v>354</v>
      </c>
      <c r="AE391" s="245" t="s">
        <v>12</v>
      </c>
    </row>
    <row r="392" spans="2:31" x14ac:dyDescent="0.35">
      <c r="B392" s="244">
        <v>101234</v>
      </c>
      <c r="C392" s="245" t="s">
        <v>1127</v>
      </c>
      <c r="D392" s="244">
        <v>2012</v>
      </c>
      <c r="E392" s="245" t="s">
        <v>12</v>
      </c>
      <c r="F392" s="240">
        <v>283981.255</v>
      </c>
      <c r="G392" s="240" t="s">
        <v>1755</v>
      </c>
      <c r="H392" s="240" t="s">
        <v>12</v>
      </c>
      <c r="I392" s="240">
        <v>283981.255</v>
      </c>
      <c r="J392" s="240">
        <v>0</v>
      </c>
      <c r="K392" s="240">
        <v>0</v>
      </c>
      <c r="L392" s="240">
        <v>0</v>
      </c>
      <c r="M392" s="240">
        <v>0</v>
      </c>
      <c r="N392" s="240" t="s">
        <v>12</v>
      </c>
      <c r="O392" s="240">
        <v>283981.255</v>
      </c>
      <c r="P392" s="240">
        <v>0</v>
      </c>
      <c r="Q392" s="240">
        <v>0</v>
      </c>
      <c r="R392" s="240">
        <v>283981</v>
      </c>
      <c r="S392" s="240">
        <v>0</v>
      </c>
      <c r="T392" s="245" t="s">
        <v>12</v>
      </c>
      <c r="U392" s="245" t="s">
        <v>316</v>
      </c>
      <c r="V392" s="245" t="s">
        <v>316</v>
      </c>
      <c r="W392" s="245" t="s">
        <v>2121</v>
      </c>
      <c r="X392" s="245" t="s">
        <v>12</v>
      </c>
      <c r="Y392" s="245" t="s">
        <v>346</v>
      </c>
      <c r="Z392" s="245" t="s">
        <v>320</v>
      </c>
      <c r="AA392" s="247">
        <v>93308</v>
      </c>
      <c r="AB392" s="245" t="s">
        <v>342</v>
      </c>
      <c r="AC392" s="245" t="s">
        <v>343</v>
      </c>
      <c r="AD392" s="245" t="s">
        <v>344</v>
      </c>
      <c r="AE392" s="245" t="s">
        <v>12</v>
      </c>
    </row>
    <row r="393" spans="2:31" x14ac:dyDescent="0.35">
      <c r="B393" s="244">
        <v>2112</v>
      </c>
      <c r="C393" s="245" t="s">
        <v>1128</v>
      </c>
      <c r="D393" s="244">
        <v>2012</v>
      </c>
      <c r="E393" s="245" t="s">
        <v>12</v>
      </c>
      <c r="F393" s="240">
        <v>279866.39231999899</v>
      </c>
      <c r="G393" s="240" t="s">
        <v>1755</v>
      </c>
      <c r="H393" s="240" t="s">
        <v>12</v>
      </c>
      <c r="I393" s="240">
        <v>0</v>
      </c>
      <c r="J393" s="240">
        <v>0</v>
      </c>
      <c r="K393" s="240">
        <v>0</v>
      </c>
      <c r="L393" s="240">
        <v>0</v>
      </c>
      <c r="M393" s="240">
        <v>279866.39231999899</v>
      </c>
      <c r="N393" s="240" t="s">
        <v>12</v>
      </c>
      <c r="O393" s="240">
        <v>0</v>
      </c>
      <c r="P393" s="240">
        <v>0</v>
      </c>
      <c r="Q393" s="240">
        <v>276789.39231999899</v>
      </c>
      <c r="R393" s="240">
        <v>276789.39231999899</v>
      </c>
      <c r="S393" s="240">
        <v>3077</v>
      </c>
      <c r="T393" s="245" t="s">
        <v>12</v>
      </c>
      <c r="U393" s="245" t="s">
        <v>316</v>
      </c>
      <c r="V393" s="245" t="s">
        <v>317</v>
      </c>
      <c r="W393" s="245" t="s">
        <v>318</v>
      </c>
      <c r="X393" s="245" t="s">
        <v>12</v>
      </c>
      <c r="Y393" s="245" t="s">
        <v>444</v>
      </c>
      <c r="Z393" s="245" t="s">
        <v>445</v>
      </c>
      <c r="AA393" s="247">
        <v>77002</v>
      </c>
      <c r="AB393" s="245" t="s">
        <v>321</v>
      </c>
      <c r="AC393" s="245" t="s">
        <v>322</v>
      </c>
      <c r="AD393" s="245" t="s">
        <v>323</v>
      </c>
      <c r="AE393" s="245" t="s">
        <v>12</v>
      </c>
    </row>
    <row r="394" spans="2:31" x14ac:dyDescent="0.35">
      <c r="B394" s="244">
        <v>101278</v>
      </c>
      <c r="C394" s="245" t="s">
        <v>2084</v>
      </c>
      <c r="D394" s="244">
        <v>2012</v>
      </c>
      <c r="E394" s="245" t="s">
        <v>12</v>
      </c>
      <c r="F394" s="240">
        <v>72211.979999999894</v>
      </c>
      <c r="G394" s="240" t="s">
        <v>1755</v>
      </c>
      <c r="H394" s="240" t="s">
        <v>12</v>
      </c>
      <c r="I394" s="240">
        <v>1849.98</v>
      </c>
      <c r="J394" s="240">
        <v>70362</v>
      </c>
      <c r="K394" s="240">
        <v>0</v>
      </c>
      <c r="L394" s="240">
        <v>0</v>
      </c>
      <c r="M394" s="240">
        <v>0</v>
      </c>
      <c r="N394" s="240" t="s">
        <v>12</v>
      </c>
      <c r="O394" s="240">
        <v>1849.98</v>
      </c>
      <c r="P394" s="240">
        <v>0</v>
      </c>
      <c r="Q394" s="240">
        <v>0</v>
      </c>
      <c r="R394" s="240">
        <v>1850</v>
      </c>
      <c r="S394" s="240">
        <v>70362</v>
      </c>
      <c r="T394" s="245" t="s">
        <v>12</v>
      </c>
      <c r="U394" s="245" t="s">
        <v>316</v>
      </c>
      <c r="V394" s="245" t="s">
        <v>317</v>
      </c>
      <c r="W394" s="245" t="s">
        <v>2115</v>
      </c>
      <c r="X394" s="245" t="s">
        <v>12</v>
      </c>
      <c r="Y394" s="245" t="s">
        <v>633</v>
      </c>
      <c r="Z394" s="245" t="s">
        <v>320</v>
      </c>
      <c r="AA394" s="247">
        <v>93622</v>
      </c>
      <c r="AB394" s="245" t="s">
        <v>411</v>
      </c>
      <c r="AC394" s="245" t="s">
        <v>201</v>
      </c>
      <c r="AD394" s="245" t="s">
        <v>354</v>
      </c>
      <c r="AE394" s="245" t="s">
        <v>12</v>
      </c>
    </row>
    <row r="395" spans="2:31" x14ac:dyDescent="0.35">
      <c r="B395" s="244">
        <v>101192</v>
      </c>
      <c r="C395" s="245" t="s">
        <v>1131</v>
      </c>
      <c r="D395" s="244">
        <v>2012</v>
      </c>
      <c r="E395" s="245" t="s">
        <v>12</v>
      </c>
      <c r="F395" s="240">
        <v>34857.32</v>
      </c>
      <c r="G395" s="240" t="s">
        <v>1755</v>
      </c>
      <c r="H395" s="240" t="s">
        <v>12</v>
      </c>
      <c r="I395" s="240">
        <v>34857.32</v>
      </c>
      <c r="J395" s="240">
        <v>0</v>
      </c>
      <c r="K395" s="240">
        <v>0</v>
      </c>
      <c r="L395" s="240">
        <v>0</v>
      </c>
      <c r="M395" s="240">
        <v>0</v>
      </c>
      <c r="N395" s="240" t="s">
        <v>12</v>
      </c>
      <c r="O395" s="240">
        <v>0</v>
      </c>
      <c r="P395" s="240">
        <v>0</v>
      </c>
      <c r="Q395" s="240">
        <v>0</v>
      </c>
      <c r="R395" s="240">
        <v>0</v>
      </c>
      <c r="S395" s="240">
        <v>34857.32</v>
      </c>
      <c r="T395" s="245" t="s">
        <v>12</v>
      </c>
      <c r="U395" s="245" t="s">
        <v>316</v>
      </c>
      <c r="V395" s="245" t="s">
        <v>317</v>
      </c>
      <c r="W395" s="245" t="s">
        <v>2117</v>
      </c>
      <c r="X395" s="245" t="s">
        <v>12</v>
      </c>
      <c r="Y395" s="245" t="s">
        <v>1132</v>
      </c>
      <c r="Z395" s="245" t="s">
        <v>320</v>
      </c>
      <c r="AA395" s="247">
        <v>92278</v>
      </c>
      <c r="AB395" s="245" t="s">
        <v>861</v>
      </c>
      <c r="AC395" s="245" t="s">
        <v>201</v>
      </c>
      <c r="AD395" s="245" t="s">
        <v>458</v>
      </c>
      <c r="AE395" s="245" t="s">
        <v>12</v>
      </c>
    </row>
    <row r="396" spans="2:31" x14ac:dyDescent="0.35">
      <c r="B396" s="244">
        <v>101687</v>
      </c>
      <c r="C396" s="245" t="s">
        <v>2146</v>
      </c>
      <c r="D396" s="244">
        <v>2012</v>
      </c>
      <c r="E396" s="245" t="s">
        <v>12</v>
      </c>
      <c r="F396" s="240">
        <v>62526.32</v>
      </c>
      <c r="G396" s="240" t="s">
        <v>1755</v>
      </c>
      <c r="H396" s="240" t="s">
        <v>12</v>
      </c>
      <c r="I396" s="240">
        <v>62526.32</v>
      </c>
      <c r="J396" s="240">
        <v>0</v>
      </c>
      <c r="K396" s="240">
        <v>0</v>
      </c>
      <c r="L396" s="240">
        <v>0</v>
      </c>
      <c r="M396" s="240">
        <v>0</v>
      </c>
      <c r="N396" s="240" t="s">
        <v>12</v>
      </c>
      <c r="O396" s="240">
        <v>62526.32</v>
      </c>
      <c r="P396" s="240">
        <v>0</v>
      </c>
      <c r="Q396" s="240">
        <v>0</v>
      </c>
      <c r="R396" s="240">
        <v>62526</v>
      </c>
      <c r="S396" s="240">
        <v>0</v>
      </c>
      <c r="T396" s="245" t="s">
        <v>12</v>
      </c>
      <c r="U396" s="245" t="s">
        <v>316</v>
      </c>
      <c r="V396" s="245" t="s">
        <v>317</v>
      </c>
      <c r="W396" s="245" t="s">
        <v>777</v>
      </c>
      <c r="X396" s="245" t="s">
        <v>12</v>
      </c>
      <c r="Y396" s="245" t="s">
        <v>578</v>
      </c>
      <c r="Z396" s="245" t="s">
        <v>320</v>
      </c>
      <c r="AA396" s="247">
        <v>93725</v>
      </c>
      <c r="AB396" s="245" t="s">
        <v>352</v>
      </c>
      <c r="AC396" s="245" t="s">
        <v>204</v>
      </c>
      <c r="AD396" s="245" t="s">
        <v>354</v>
      </c>
      <c r="AE396" s="245" t="s">
        <v>12</v>
      </c>
    </row>
    <row r="397" spans="2:31" x14ac:dyDescent="0.35">
      <c r="B397" s="244">
        <v>100314</v>
      </c>
      <c r="C397" s="245" t="s">
        <v>1134</v>
      </c>
      <c r="D397" s="244">
        <v>2012</v>
      </c>
      <c r="E397" s="245" t="s">
        <v>12</v>
      </c>
      <c r="F397" s="240">
        <v>300381.64</v>
      </c>
      <c r="G397" s="240" t="s">
        <v>1755</v>
      </c>
      <c r="H397" s="240" t="s">
        <v>12</v>
      </c>
      <c r="I397" s="240">
        <v>281921.64</v>
      </c>
      <c r="J397" s="240">
        <v>18460</v>
      </c>
      <c r="K397" s="240">
        <v>0</v>
      </c>
      <c r="L397" s="240">
        <v>0</v>
      </c>
      <c r="M397" s="240">
        <v>0</v>
      </c>
      <c r="N397" s="240" t="s">
        <v>12</v>
      </c>
      <c r="O397" s="240">
        <v>281921.64</v>
      </c>
      <c r="P397" s="240">
        <v>0</v>
      </c>
      <c r="Q397" s="240">
        <v>0</v>
      </c>
      <c r="R397" s="240">
        <v>281922</v>
      </c>
      <c r="S397" s="240">
        <v>18460</v>
      </c>
      <c r="T397" s="245" t="s">
        <v>12</v>
      </c>
      <c r="U397" s="245" t="s">
        <v>316</v>
      </c>
      <c r="V397" s="245" t="s">
        <v>317</v>
      </c>
      <c r="W397" s="245" t="s">
        <v>2115</v>
      </c>
      <c r="X397" s="245" t="s">
        <v>12</v>
      </c>
      <c r="Y397" s="245" t="s">
        <v>504</v>
      </c>
      <c r="Z397" s="245" t="s">
        <v>320</v>
      </c>
      <c r="AA397" s="247">
        <v>90058</v>
      </c>
      <c r="AB397" s="245" t="s">
        <v>352</v>
      </c>
      <c r="AC397" s="245" t="s">
        <v>204</v>
      </c>
      <c r="AD397" s="245" t="s">
        <v>354</v>
      </c>
      <c r="AE397" s="245" t="s">
        <v>12</v>
      </c>
    </row>
    <row r="398" spans="2:31" x14ac:dyDescent="0.35">
      <c r="B398" s="244">
        <v>100210</v>
      </c>
      <c r="C398" s="245" t="s">
        <v>1792</v>
      </c>
      <c r="D398" s="244">
        <v>2012</v>
      </c>
      <c r="E398" s="245" t="s">
        <v>12</v>
      </c>
      <c r="F398" s="240">
        <v>135516.519999999</v>
      </c>
      <c r="G398" s="240" t="s">
        <v>1755</v>
      </c>
      <c r="H398" s="240" t="s">
        <v>12</v>
      </c>
      <c r="I398" s="240">
        <v>135516.519999999</v>
      </c>
      <c r="J398" s="240">
        <v>0</v>
      </c>
      <c r="K398" s="240">
        <v>0</v>
      </c>
      <c r="L398" s="240">
        <v>0</v>
      </c>
      <c r="M398" s="240">
        <v>0</v>
      </c>
      <c r="N398" s="240" t="s">
        <v>12</v>
      </c>
      <c r="O398" s="240">
        <v>135516.519999999</v>
      </c>
      <c r="P398" s="240">
        <v>0</v>
      </c>
      <c r="Q398" s="240">
        <v>0</v>
      </c>
      <c r="R398" s="240">
        <v>135517</v>
      </c>
      <c r="S398" s="240">
        <v>0</v>
      </c>
      <c r="T398" s="245" t="s">
        <v>12</v>
      </c>
      <c r="U398" s="245" t="s">
        <v>316</v>
      </c>
      <c r="V398" s="245" t="s">
        <v>317</v>
      </c>
      <c r="W398" s="245" t="s">
        <v>350</v>
      </c>
      <c r="X398" s="245" t="s">
        <v>12</v>
      </c>
      <c r="Y398" s="245" t="s">
        <v>846</v>
      </c>
      <c r="Z398" s="245" t="s">
        <v>320</v>
      </c>
      <c r="AA398" s="247">
        <v>93035</v>
      </c>
      <c r="AB398" s="245" t="s">
        <v>352</v>
      </c>
      <c r="AC398" s="245" t="s">
        <v>353</v>
      </c>
      <c r="AD398" s="245" t="s">
        <v>354</v>
      </c>
      <c r="AE398" s="245" t="s">
        <v>12</v>
      </c>
    </row>
    <row r="399" spans="2:31" x14ac:dyDescent="0.35">
      <c r="B399" s="244">
        <v>104169</v>
      </c>
      <c r="C399" s="245" t="s">
        <v>1140</v>
      </c>
      <c r="D399" s="244">
        <v>2012</v>
      </c>
      <c r="E399" s="245" t="s">
        <v>12</v>
      </c>
      <c r="F399" s="240">
        <v>43891.16</v>
      </c>
      <c r="G399" s="240" t="s">
        <v>1755</v>
      </c>
      <c r="H399" s="240" t="s">
        <v>12</v>
      </c>
      <c r="I399" s="240">
        <v>43891.16</v>
      </c>
      <c r="J399" s="240">
        <v>0</v>
      </c>
      <c r="K399" s="240">
        <v>0</v>
      </c>
      <c r="L399" s="240">
        <v>0</v>
      </c>
      <c r="M399" s="240">
        <v>0</v>
      </c>
      <c r="N399" s="240" t="s">
        <v>12</v>
      </c>
      <c r="O399" s="240">
        <v>43891.16</v>
      </c>
      <c r="P399" s="240">
        <v>0</v>
      </c>
      <c r="Q399" s="240">
        <v>0</v>
      </c>
      <c r="R399" s="240">
        <v>43891</v>
      </c>
      <c r="S399" s="240">
        <v>0</v>
      </c>
      <c r="T399" s="245" t="s">
        <v>12</v>
      </c>
      <c r="U399" s="245" t="s">
        <v>316</v>
      </c>
      <c r="V399" s="245" t="s">
        <v>317</v>
      </c>
      <c r="W399" s="245" t="s">
        <v>363</v>
      </c>
      <c r="X399" s="245" t="s">
        <v>12</v>
      </c>
      <c r="Y399" s="245" t="s">
        <v>1141</v>
      </c>
      <c r="Z399" s="245" t="s">
        <v>320</v>
      </c>
      <c r="AA399" s="247">
        <v>94514</v>
      </c>
      <c r="AB399" s="245" t="s">
        <v>352</v>
      </c>
      <c r="AC399" s="245" t="s">
        <v>353</v>
      </c>
      <c r="AD399" s="245" t="s">
        <v>354</v>
      </c>
      <c r="AE399" s="245" t="s">
        <v>12</v>
      </c>
    </row>
    <row r="400" spans="2:31" x14ac:dyDescent="0.35">
      <c r="B400" s="244">
        <v>101332</v>
      </c>
      <c r="C400" s="245" t="s">
        <v>1143</v>
      </c>
      <c r="D400" s="244">
        <v>2012</v>
      </c>
      <c r="E400" s="245" t="s">
        <v>12</v>
      </c>
      <c r="F400" s="240">
        <v>413261.08</v>
      </c>
      <c r="G400" s="240" t="s">
        <v>1755</v>
      </c>
      <c r="H400" s="240" t="s">
        <v>12</v>
      </c>
      <c r="I400" s="240">
        <v>413261.08</v>
      </c>
      <c r="J400" s="240">
        <v>0</v>
      </c>
      <c r="K400" s="240">
        <v>0</v>
      </c>
      <c r="L400" s="240">
        <v>0</v>
      </c>
      <c r="M400" s="240">
        <v>0</v>
      </c>
      <c r="N400" s="240" t="s">
        <v>12</v>
      </c>
      <c r="O400" s="240">
        <v>413261.08</v>
      </c>
      <c r="P400" s="240">
        <v>0</v>
      </c>
      <c r="Q400" s="240">
        <v>0</v>
      </c>
      <c r="R400" s="240">
        <v>413261</v>
      </c>
      <c r="S400" s="240">
        <v>0</v>
      </c>
      <c r="T400" s="245" t="s">
        <v>12</v>
      </c>
      <c r="U400" s="245" t="s">
        <v>316</v>
      </c>
      <c r="V400" s="245" t="s">
        <v>317</v>
      </c>
      <c r="W400" s="245" t="s">
        <v>690</v>
      </c>
      <c r="X400" s="245" t="s">
        <v>12</v>
      </c>
      <c r="Y400" s="245" t="s">
        <v>371</v>
      </c>
      <c r="Z400" s="245" t="s">
        <v>320</v>
      </c>
      <c r="AA400" s="247">
        <v>94553</v>
      </c>
      <c r="AB400" s="245" t="s">
        <v>352</v>
      </c>
      <c r="AC400" s="245" t="s">
        <v>201</v>
      </c>
      <c r="AD400" s="245" t="s">
        <v>458</v>
      </c>
      <c r="AE400" s="245" t="s">
        <v>12</v>
      </c>
    </row>
    <row r="401" spans="2:31" x14ac:dyDescent="0.35">
      <c r="B401" s="244">
        <v>104384</v>
      </c>
      <c r="C401" s="245" t="s">
        <v>1147</v>
      </c>
      <c r="D401" s="244">
        <v>2012</v>
      </c>
      <c r="E401" s="245" t="s">
        <v>12</v>
      </c>
      <c r="F401" s="240">
        <v>15648.08</v>
      </c>
      <c r="G401" s="240" t="s">
        <v>1755</v>
      </c>
      <c r="H401" s="240" t="s">
        <v>12</v>
      </c>
      <c r="I401" s="240">
        <v>15648.08</v>
      </c>
      <c r="J401" s="240">
        <v>0</v>
      </c>
      <c r="K401" s="240">
        <v>0</v>
      </c>
      <c r="L401" s="240">
        <v>0</v>
      </c>
      <c r="M401" s="240">
        <v>0</v>
      </c>
      <c r="N401" s="240" t="s">
        <v>12</v>
      </c>
      <c r="O401" s="240">
        <v>0</v>
      </c>
      <c r="P401" s="240">
        <v>0</v>
      </c>
      <c r="Q401" s="240">
        <v>0</v>
      </c>
      <c r="R401" s="240">
        <v>0</v>
      </c>
      <c r="S401" s="240">
        <v>15648.08</v>
      </c>
      <c r="T401" s="245" t="s">
        <v>12</v>
      </c>
      <c r="U401" s="245" t="s">
        <v>317</v>
      </c>
      <c r="V401" s="245" t="s">
        <v>317</v>
      </c>
      <c r="W401" s="245" t="s">
        <v>12</v>
      </c>
      <c r="X401" s="245" t="s">
        <v>12</v>
      </c>
      <c r="Y401" s="245" t="s">
        <v>386</v>
      </c>
      <c r="Z401" s="245" t="s">
        <v>320</v>
      </c>
      <c r="AA401" s="247">
        <v>92618</v>
      </c>
      <c r="AB401" s="245" t="s">
        <v>2148</v>
      </c>
      <c r="AC401" s="245" t="s">
        <v>201</v>
      </c>
      <c r="AD401" s="245" t="s">
        <v>327</v>
      </c>
      <c r="AE401" s="245" t="s">
        <v>12</v>
      </c>
    </row>
    <row r="402" spans="2:31" x14ac:dyDescent="0.35">
      <c r="B402" s="244">
        <v>104633</v>
      </c>
      <c r="C402" s="245" t="s">
        <v>1149</v>
      </c>
      <c r="D402" s="244">
        <v>2012</v>
      </c>
      <c r="E402" s="245" t="s">
        <v>12</v>
      </c>
      <c r="F402" s="240">
        <v>18428.144549799999</v>
      </c>
      <c r="G402" s="240" t="s">
        <v>1755</v>
      </c>
      <c r="H402" s="240" t="s">
        <v>12</v>
      </c>
      <c r="I402" s="240">
        <v>18428.144549799999</v>
      </c>
      <c r="J402" s="240">
        <v>0</v>
      </c>
      <c r="K402" s="240">
        <v>0</v>
      </c>
      <c r="L402" s="240">
        <v>0</v>
      </c>
      <c r="M402" s="240">
        <v>0</v>
      </c>
      <c r="N402" s="240" t="s">
        <v>12</v>
      </c>
      <c r="O402" s="240">
        <v>0</v>
      </c>
      <c r="P402" s="240">
        <v>0</v>
      </c>
      <c r="Q402" s="240">
        <v>0</v>
      </c>
      <c r="R402" s="240">
        <v>0</v>
      </c>
      <c r="S402" s="240">
        <v>18428.144549799999</v>
      </c>
      <c r="T402" s="245" t="s">
        <v>12</v>
      </c>
      <c r="U402" s="245" t="s">
        <v>317</v>
      </c>
      <c r="V402" s="245" t="s">
        <v>317</v>
      </c>
      <c r="W402" s="245" t="s">
        <v>12</v>
      </c>
      <c r="X402" s="245" t="s">
        <v>12</v>
      </c>
      <c r="Y402" s="245" t="s">
        <v>506</v>
      </c>
      <c r="Z402" s="245" t="s">
        <v>688</v>
      </c>
      <c r="AA402" s="247">
        <v>90007</v>
      </c>
      <c r="AB402" s="245" t="s">
        <v>1150</v>
      </c>
      <c r="AC402" s="245" t="s">
        <v>201</v>
      </c>
      <c r="AD402" s="245" t="s">
        <v>327</v>
      </c>
      <c r="AE402" s="245" t="s">
        <v>12</v>
      </c>
    </row>
    <row r="403" spans="2:31" x14ac:dyDescent="0.35">
      <c r="B403" s="244">
        <v>104613</v>
      </c>
      <c r="C403" s="245" t="s">
        <v>1153</v>
      </c>
      <c r="D403" s="244">
        <v>2012</v>
      </c>
      <c r="E403" s="245" t="s">
        <v>12</v>
      </c>
      <c r="F403" s="240">
        <v>11935.468224</v>
      </c>
      <c r="G403" s="240" t="s">
        <v>1755</v>
      </c>
      <c r="H403" s="240" t="s">
        <v>12</v>
      </c>
      <c r="I403" s="240">
        <v>11935.468224</v>
      </c>
      <c r="J403" s="240">
        <v>0</v>
      </c>
      <c r="K403" s="240">
        <v>0</v>
      </c>
      <c r="L403" s="240">
        <v>0</v>
      </c>
      <c r="M403" s="240">
        <v>0</v>
      </c>
      <c r="N403" s="240" t="s">
        <v>12</v>
      </c>
      <c r="O403" s="240">
        <v>0</v>
      </c>
      <c r="P403" s="240">
        <v>0</v>
      </c>
      <c r="Q403" s="240">
        <v>0</v>
      </c>
      <c r="R403" s="240">
        <v>0</v>
      </c>
      <c r="S403" s="240">
        <v>11935.468224</v>
      </c>
      <c r="T403" s="245" t="s">
        <v>12</v>
      </c>
      <c r="U403" s="245" t="s">
        <v>317</v>
      </c>
      <c r="V403" s="245" t="s">
        <v>317</v>
      </c>
      <c r="W403" s="245" t="s">
        <v>12</v>
      </c>
      <c r="X403" s="245" t="s">
        <v>12</v>
      </c>
      <c r="Y403" s="245" t="s">
        <v>1090</v>
      </c>
      <c r="Z403" s="245" t="s">
        <v>320</v>
      </c>
      <c r="AA403" s="247">
        <v>93908</v>
      </c>
      <c r="AB403" s="245" t="s">
        <v>1154</v>
      </c>
      <c r="AC403" s="245" t="s">
        <v>201</v>
      </c>
      <c r="AD403" s="245" t="s">
        <v>327</v>
      </c>
      <c r="AE403" s="245" t="s">
        <v>12</v>
      </c>
    </row>
    <row r="404" spans="2:31" x14ac:dyDescent="0.35">
      <c r="B404" s="244">
        <v>100296</v>
      </c>
      <c r="C404" s="245" t="s">
        <v>1155</v>
      </c>
      <c r="D404" s="244">
        <v>2012</v>
      </c>
      <c r="E404" s="245" t="s">
        <v>12</v>
      </c>
      <c r="F404" s="240">
        <v>67511.039999999906</v>
      </c>
      <c r="G404" s="240" t="s">
        <v>1755</v>
      </c>
      <c r="H404" s="240" t="s">
        <v>12</v>
      </c>
      <c r="I404" s="240">
        <v>67511.039999999906</v>
      </c>
      <c r="J404" s="240">
        <v>0</v>
      </c>
      <c r="K404" s="240">
        <v>0</v>
      </c>
      <c r="L404" s="240">
        <v>0</v>
      </c>
      <c r="M404" s="240">
        <v>0</v>
      </c>
      <c r="N404" s="240" t="s">
        <v>12</v>
      </c>
      <c r="O404" s="240">
        <v>67511.039999999906</v>
      </c>
      <c r="P404" s="240">
        <v>0</v>
      </c>
      <c r="Q404" s="240">
        <v>0</v>
      </c>
      <c r="R404" s="240">
        <v>67511</v>
      </c>
      <c r="S404" s="240">
        <v>0</v>
      </c>
      <c r="T404" s="245" t="s">
        <v>12</v>
      </c>
      <c r="U404" s="245" t="s">
        <v>316</v>
      </c>
      <c r="V404" s="245" t="s">
        <v>317</v>
      </c>
      <c r="W404" s="245" t="s">
        <v>467</v>
      </c>
      <c r="X404" s="245" t="s">
        <v>12</v>
      </c>
      <c r="Y404" s="245" t="s">
        <v>1059</v>
      </c>
      <c r="Z404" s="245" t="s">
        <v>320</v>
      </c>
      <c r="AA404" s="247">
        <v>93251</v>
      </c>
      <c r="AB404" s="245" t="s">
        <v>352</v>
      </c>
      <c r="AC404" s="245" t="s">
        <v>201</v>
      </c>
      <c r="AD404" s="245" t="s">
        <v>458</v>
      </c>
      <c r="AE404" s="245" t="s">
        <v>12</v>
      </c>
    </row>
    <row r="405" spans="2:31" x14ac:dyDescent="0.35">
      <c r="B405" s="244">
        <v>3044</v>
      </c>
      <c r="C405" s="245" t="s">
        <v>1156</v>
      </c>
      <c r="D405" s="244">
        <v>2012</v>
      </c>
      <c r="E405" s="245" t="s">
        <v>12</v>
      </c>
      <c r="F405" s="240">
        <v>0</v>
      </c>
      <c r="G405" s="240" t="s">
        <v>1755</v>
      </c>
      <c r="H405" s="240" t="s">
        <v>12</v>
      </c>
      <c r="I405" s="240">
        <v>0</v>
      </c>
      <c r="J405" s="240">
        <v>0</v>
      </c>
      <c r="K405" s="240">
        <v>0</v>
      </c>
      <c r="L405" s="240">
        <v>0</v>
      </c>
      <c r="M405" s="240">
        <v>0</v>
      </c>
      <c r="N405" s="240" t="s">
        <v>12</v>
      </c>
      <c r="O405" s="240">
        <v>0</v>
      </c>
      <c r="P405" s="240">
        <v>0</v>
      </c>
      <c r="Q405" s="240">
        <v>0</v>
      </c>
      <c r="R405" s="240">
        <v>0</v>
      </c>
      <c r="S405" s="240">
        <v>0</v>
      </c>
      <c r="T405" s="245" t="s">
        <v>12</v>
      </c>
      <c r="U405" s="245" t="s">
        <v>317</v>
      </c>
      <c r="V405" s="245" t="s">
        <v>317</v>
      </c>
      <c r="W405" s="245" t="s">
        <v>12</v>
      </c>
      <c r="X405" s="245" t="s">
        <v>12</v>
      </c>
      <c r="Y405" s="245" t="s">
        <v>1157</v>
      </c>
      <c r="Z405" s="245" t="s">
        <v>320</v>
      </c>
      <c r="AA405" s="247">
        <v>95340</v>
      </c>
      <c r="AB405" s="245" t="s">
        <v>321</v>
      </c>
      <c r="AC405" s="245" t="s">
        <v>322</v>
      </c>
      <c r="AD405" s="245" t="s">
        <v>323</v>
      </c>
      <c r="AE405" s="245" t="s">
        <v>12</v>
      </c>
    </row>
    <row r="406" spans="2:31" x14ac:dyDescent="0.35">
      <c r="B406" s="244">
        <v>101665</v>
      </c>
      <c r="C406" s="245" t="s">
        <v>2004</v>
      </c>
      <c r="D406" s="244">
        <v>2012</v>
      </c>
      <c r="E406" s="245" t="s">
        <v>12</v>
      </c>
      <c r="F406" s="240">
        <v>87619.149999999907</v>
      </c>
      <c r="G406" s="240" t="s">
        <v>1755</v>
      </c>
      <c r="H406" s="240" t="s">
        <v>12</v>
      </c>
      <c r="I406" s="240">
        <v>3831.15</v>
      </c>
      <c r="J406" s="240">
        <v>83788</v>
      </c>
      <c r="K406" s="240">
        <v>0</v>
      </c>
      <c r="L406" s="240">
        <v>0</v>
      </c>
      <c r="M406" s="240">
        <v>0</v>
      </c>
      <c r="N406" s="240" t="s">
        <v>12</v>
      </c>
      <c r="O406" s="240">
        <v>0</v>
      </c>
      <c r="P406" s="240">
        <v>0</v>
      </c>
      <c r="Q406" s="240">
        <v>0</v>
      </c>
      <c r="R406" s="240">
        <v>0</v>
      </c>
      <c r="S406" s="240">
        <v>87619.149999999907</v>
      </c>
      <c r="T406" s="245" t="s">
        <v>12</v>
      </c>
      <c r="U406" s="245" t="s">
        <v>316</v>
      </c>
      <c r="V406" s="245" t="s">
        <v>317</v>
      </c>
      <c r="W406" s="245" t="s">
        <v>2115</v>
      </c>
      <c r="X406" s="245" t="s">
        <v>12</v>
      </c>
      <c r="Y406" s="245" t="s">
        <v>1157</v>
      </c>
      <c r="Z406" s="245" t="s">
        <v>320</v>
      </c>
      <c r="AA406" s="247">
        <v>95317</v>
      </c>
      <c r="AB406" s="245" t="s">
        <v>411</v>
      </c>
      <c r="AC406" s="245" t="s">
        <v>201</v>
      </c>
      <c r="AD406" s="245" t="s">
        <v>354</v>
      </c>
      <c r="AE406" s="245" t="s">
        <v>12</v>
      </c>
    </row>
    <row r="407" spans="2:31" x14ac:dyDescent="0.35">
      <c r="B407" s="244">
        <v>2027</v>
      </c>
      <c r="C407" s="245" t="s">
        <v>2085</v>
      </c>
      <c r="D407" s="244">
        <v>2012</v>
      </c>
      <c r="E407" s="245" t="s">
        <v>12</v>
      </c>
      <c r="F407" s="240">
        <v>0</v>
      </c>
      <c r="G407" s="240" t="s">
        <v>1755</v>
      </c>
      <c r="H407" s="240" t="s">
        <v>12</v>
      </c>
      <c r="I407" s="240">
        <v>0</v>
      </c>
      <c r="J407" s="240">
        <v>0</v>
      </c>
      <c r="K407" s="240">
        <v>0</v>
      </c>
      <c r="L407" s="240">
        <v>0</v>
      </c>
      <c r="M407" s="240">
        <v>0</v>
      </c>
      <c r="N407" s="240" t="s">
        <v>12</v>
      </c>
      <c r="O407" s="240">
        <v>0</v>
      </c>
      <c r="P407" s="240">
        <v>0</v>
      </c>
      <c r="Q407" s="240">
        <v>0</v>
      </c>
      <c r="R407" s="240">
        <v>0</v>
      </c>
      <c r="S407" s="240">
        <v>0</v>
      </c>
      <c r="T407" s="245" t="s">
        <v>12</v>
      </c>
      <c r="U407" s="245" t="s">
        <v>316</v>
      </c>
      <c r="V407" s="245" t="s">
        <v>317</v>
      </c>
      <c r="W407" s="245" t="s">
        <v>318</v>
      </c>
      <c r="X407" s="245" t="s">
        <v>12</v>
      </c>
      <c r="Y407" s="245" t="s">
        <v>444</v>
      </c>
      <c r="Z407" s="245" t="s">
        <v>445</v>
      </c>
      <c r="AA407" s="247">
        <v>77046</v>
      </c>
      <c r="AB407" s="245" t="s">
        <v>2086</v>
      </c>
      <c r="AC407" s="245" t="s">
        <v>322</v>
      </c>
      <c r="AD407" s="245" t="s">
        <v>323</v>
      </c>
      <c r="AE407" s="245" t="s">
        <v>12</v>
      </c>
    </row>
    <row r="408" spans="2:31" x14ac:dyDescent="0.35">
      <c r="B408" s="244">
        <v>2046</v>
      </c>
      <c r="C408" s="245" t="s">
        <v>1163</v>
      </c>
      <c r="D408" s="244">
        <v>2012</v>
      </c>
      <c r="E408" s="245" t="s">
        <v>12</v>
      </c>
      <c r="F408" s="240">
        <v>0</v>
      </c>
      <c r="G408" s="240" t="s">
        <v>1755</v>
      </c>
      <c r="H408" s="240" t="s">
        <v>12</v>
      </c>
      <c r="I408" s="240">
        <v>0</v>
      </c>
      <c r="J408" s="240">
        <v>0</v>
      </c>
      <c r="K408" s="240">
        <v>0</v>
      </c>
      <c r="L408" s="240">
        <v>0</v>
      </c>
      <c r="M408" s="240">
        <v>0</v>
      </c>
      <c r="N408" s="240" t="s">
        <v>12</v>
      </c>
      <c r="O408" s="240">
        <v>0</v>
      </c>
      <c r="P408" s="240">
        <v>0</v>
      </c>
      <c r="Q408" s="240">
        <v>0</v>
      </c>
      <c r="R408" s="240">
        <v>0</v>
      </c>
      <c r="S408" s="240">
        <v>0</v>
      </c>
      <c r="T408" s="245" t="s">
        <v>12</v>
      </c>
      <c r="U408" s="245" t="s">
        <v>316</v>
      </c>
      <c r="V408" s="245" t="s">
        <v>317</v>
      </c>
      <c r="W408" s="245" t="s">
        <v>381</v>
      </c>
      <c r="X408" s="245" t="s">
        <v>12</v>
      </c>
      <c r="Y408" s="245" t="s">
        <v>506</v>
      </c>
      <c r="Z408" s="245" t="s">
        <v>320</v>
      </c>
      <c r="AA408" s="247">
        <v>90120</v>
      </c>
      <c r="AB408" s="245" t="s">
        <v>851</v>
      </c>
      <c r="AC408" s="245" t="s">
        <v>322</v>
      </c>
      <c r="AD408" s="245" t="s">
        <v>323</v>
      </c>
      <c r="AE408" s="245" t="s">
        <v>12</v>
      </c>
    </row>
    <row r="409" spans="2:31" x14ac:dyDescent="0.35">
      <c r="B409" s="244">
        <v>101515</v>
      </c>
      <c r="C409" s="245" t="s">
        <v>2087</v>
      </c>
      <c r="D409" s="244">
        <v>2012</v>
      </c>
      <c r="E409" s="245" t="s">
        <v>12</v>
      </c>
      <c r="F409" s="240">
        <v>192291.239999999</v>
      </c>
      <c r="G409" s="240" t="s">
        <v>1755</v>
      </c>
      <c r="H409" s="240" t="s">
        <v>12</v>
      </c>
      <c r="I409" s="240">
        <v>192291.239999999</v>
      </c>
      <c r="J409" s="240">
        <v>0</v>
      </c>
      <c r="K409" s="240">
        <v>0</v>
      </c>
      <c r="L409" s="240">
        <v>0</v>
      </c>
      <c r="M409" s="240">
        <v>0</v>
      </c>
      <c r="N409" s="240" t="s">
        <v>12</v>
      </c>
      <c r="O409" s="240">
        <v>192291.239999999</v>
      </c>
      <c r="P409" s="240">
        <v>0</v>
      </c>
      <c r="Q409" s="240">
        <v>0</v>
      </c>
      <c r="R409" s="240">
        <v>192291</v>
      </c>
      <c r="S409" s="240">
        <v>0</v>
      </c>
      <c r="T409" s="245" t="s">
        <v>12</v>
      </c>
      <c r="U409" s="245" t="s">
        <v>316</v>
      </c>
      <c r="V409" s="245" t="s">
        <v>317</v>
      </c>
      <c r="W409" s="245" t="s">
        <v>2062</v>
      </c>
      <c r="X409" s="245" t="s">
        <v>12</v>
      </c>
      <c r="Y409" s="245" t="s">
        <v>1167</v>
      </c>
      <c r="Z409" s="245" t="s">
        <v>320</v>
      </c>
      <c r="AA409" s="247">
        <v>93224</v>
      </c>
      <c r="AB409" s="245" t="s">
        <v>352</v>
      </c>
      <c r="AC409" s="245" t="s">
        <v>201</v>
      </c>
      <c r="AD409" s="245" t="s">
        <v>458</v>
      </c>
      <c r="AE409" s="245" t="s">
        <v>12</v>
      </c>
    </row>
    <row r="410" spans="2:31" x14ac:dyDescent="0.35">
      <c r="B410" s="244">
        <v>100215</v>
      </c>
      <c r="C410" s="245" t="s">
        <v>1166</v>
      </c>
      <c r="D410" s="244">
        <v>2012</v>
      </c>
      <c r="E410" s="245" t="s">
        <v>12</v>
      </c>
      <c r="F410" s="240">
        <v>853102.64</v>
      </c>
      <c r="G410" s="240" t="s">
        <v>1755</v>
      </c>
      <c r="H410" s="240" t="s">
        <v>12</v>
      </c>
      <c r="I410" s="240">
        <v>853102.64</v>
      </c>
      <c r="J410" s="240">
        <v>0</v>
      </c>
      <c r="K410" s="240">
        <v>0</v>
      </c>
      <c r="L410" s="240">
        <v>0</v>
      </c>
      <c r="M410" s="240">
        <v>0</v>
      </c>
      <c r="N410" s="240" t="s">
        <v>12</v>
      </c>
      <c r="O410" s="240">
        <v>853102.64</v>
      </c>
      <c r="P410" s="240">
        <v>0</v>
      </c>
      <c r="Q410" s="240">
        <v>0</v>
      </c>
      <c r="R410" s="240">
        <v>853103</v>
      </c>
      <c r="S410" s="240">
        <v>0</v>
      </c>
      <c r="T410" s="245" t="s">
        <v>12</v>
      </c>
      <c r="U410" s="245" t="s">
        <v>316</v>
      </c>
      <c r="V410" s="245" t="s">
        <v>317</v>
      </c>
      <c r="W410" s="245" t="s">
        <v>777</v>
      </c>
      <c r="X410" s="245" t="s">
        <v>12</v>
      </c>
      <c r="Y410" s="245" t="s">
        <v>1167</v>
      </c>
      <c r="Z410" s="245" t="s">
        <v>320</v>
      </c>
      <c r="AA410" s="247">
        <v>93224</v>
      </c>
      <c r="AB410" s="245" t="s">
        <v>352</v>
      </c>
      <c r="AC410" s="245" t="s">
        <v>201</v>
      </c>
      <c r="AD410" s="245" t="s">
        <v>458</v>
      </c>
      <c r="AE410" s="245" t="s">
        <v>12</v>
      </c>
    </row>
    <row r="411" spans="2:31" x14ac:dyDescent="0.35">
      <c r="B411" s="244">
        <v>101297</v>
      </c>
      <c r="C411" s="245" t="s">
        <v>1936</v>
      </c>
      <c r="D411" s="244">
        <v>2012</v>
      </c>
      <c r="E411" s="245" t="s">
        <v>12</v>
      </c>
      <c r="F411" s="240">
        <v>39242.878240948303</v>
      </c>
      <c r="G411" s="240" t="s">
        <v>1755</v>
      </c>
      <c r="H411" s="240" t="s">
        <v>12</v>
      </c>
      <c r="I411" s="240">
        <v>34895.878240948303</v>
      </c>
      <c r="J411" s="240">
        <v>4347</v>
      </c>
      <c r="K411" s="240">
        <v>0</v>
      </c>
      <c r="L411" s="240">
        <v>0</v>
      </c>
      <c r="M411" s="240">
        <v>0</v>
      </c>
      <c r="N411" s="240" t="s">
        <v>12</v>
      </c>
      <c r="O411" s="240">
        <v>34895.878240948303</v>
      </c>
      <c r="P411" s="240">
        <v>0</v>
      </c>
      <c r="Q411" s="240">
        <v>0</v>
      </c>
      <c r="R411" s="240">
        <v>34896</v>
      </c>
      <c r="S411" s="240">
        <v>4347</v>
      </c>
      <c r="T411" s="245" t="s">
        <v>12</v>
      </c>
      <c r="U411" s="245" t="s">
        <v>316</v>
      </c>
      <c r="V411" s="245" t="s">
        <v>317</v>
      </c>
      <c r="W411" s="245" t="s">
        <v>350</v>
      </c>
      <c r="X411" s="245" t="s">
        <v>12</v>
      </c>
      <c r="Y411" s="245" t="s">
        <v>1170</v>
      </c>
      <c r="Z411" s="245" t="s">
        <v>320</v>
      </c>
      <c r="AA411" s="247">
        <v>91706</v>
      </c>
      <c r="AB411" s="245" t="s">
        <v>437</v>
      </c>
      <c r="AC411" s="245" t="s">
        <v>201</v>
      </c>
      <c r="AD411" s="245" t="s">
        <v>327</v>
      </c>
      <c r="AE411" s="245" t="s">
        <v>12</v>
      </c>
    </row>
    <row r="412" spans="2:31" x14ac:dyDescent="0.35">
      <c r="B412" s="244">
        <v>104397</v>
      </c>
      <c r="C412" s="245" t="s">
        <v>1171</v>
      </c>
      <c r="D412" s="244">
        <v>2012</v>
      </c>
      <c r="E412" s="245" t="s">
        <v>12</v>
      </c>
      <c r="F412" s="240">
        <v>12018.959999999901</v>
      </c>
      <c r="G412" s="240" t="s">
        <v>1755</v>
      </c>
      <c r="H412" s="240" t="s">
        <v>12</v>
      </c>
      <c r="I412" s="240">
        <v>12018.959999999901</v>
      </c>
      <c r="J412" s="240">
        <v>0</v>
      </c>
      <c r="K412" s="240">
        <v>0</v>
      </c>
      <c r="L412" s="240">
        <v>0</v>
      </c>
      <c r="M412" s="240">
        <v>0</v>
      </c>
      <c r="N412" s="240" t="s">
        <v>12</v>
      </c>
      <c r="O412" s="240">
        <v>0</v>
      </c>
      <c r="P412" s="240">
        <v>0</v>
      </c>
      <c r="Q412" s="240">
        <v>0</v>
      </c>
      <c r="R412" s="240">
        <v>0</v>
      </c>
      <c r="S412" s="240">
        <v>12018.959999999901</v>
      </c>
      <c r="T412" s="245" t="s">
        <v>12</v>
      </c>
      <c r="U412" s="245" t="s">
        <v>317</v>
      </c>
      <c r="V412" s="245" t="s">
        <v>317</v>
      </c>
      <c r="W412" s="245" t="s">
        <v>12</v>
      </c>
      <c r="X412" s="245" t="s">
        <v>12</v>
      </c>
      <c r="Y412" s="245" t="s">
        <v>1172</v>
      </c>
      <c r="Z412" s="245" t="s">
        <v>320</v>
      </c>
      <c r="AA412" s="247">
        <v>91752</v>
      </c>
      <c r="AB412" s="245" t="s">
        <v>1173</v>
      </c>
      <c r="AC412" s="245" t="s">
        <v>201</v>
      </c>
      <c r="AD412" s="245" t="s">
        <v>327</v>
      </c>
      <c r="AE412" s="245" t="s">
        <v>12</v>
      </c>
    </row>
    <row r="413" spans="2:31" x14ac:dyDescent="0.35">
      <c r="B413" s="244">
        <v>104629</v>
      </c>
      <c r="C413" s="245" t="s">
        <v>1175</v>
      </c>
      <c r="D413" s="244">
        <v>2012</v>
      </c>
      <c r="E413" s="245" t="s">
        <v>12</v>
      </c>
      <c r="F413" s="240">
        <v>14096.0240368</v>
      </c>
      <c r="G413" s="240" t="s">
        <v>1755</v>
      </c>
      <c r="H413" s="240" t="s">
        <v>12</v>
      </c>
      <c r="I413" s="240">
        <v>14096.0240368</v>
      </c>
      <c r="J413" s="240">
        <v>0</v>
      </c>
      <c r="K413" s="240">
        <v>0</v>
      </c>
      <c r="L413" s="240">
        <v>0</v>
      </c>
      <c r="M413" s="240">
        <v>0</v>
      </c>
      <c r="N413" s="240" t="s">
        <v>12</v>
      </c>
      <c r="O413" s="240">
        <v>0</v>
      </c>
      <c r="P413" s="240">
        <v>0</v>
      </c>
      <c r="Q413" s="240">
        <v>0</v>
      </c>
      <c r="R413" s="240">
        <v>0</v>
      </c>
      <c r="S413" s="240">
        <v>14096.0240368</v>
      </c>
      <c r="T413" s="245" t="s">
        <v>12</v>
      </c>
      <c r="U413" s="245" t="s">
        <v>317</v>
      </c>
      <c r="V413" s="245" t="s">
        <v>317</v>
      </c>
      <c r="W413" s="245" t="s">
        <v>12</v>
      </c>
      <c r="X413" s="245" t="s">
        <v>12</v>
      </c>
      <c r="Y413" s="245" t="s">
        <v>474</v>
      </c>
      <c r="Z413" s="245" t="s">
        <v>320</v>
      </c>
      <c r="AA413" s="247">
        <v>93637</v>
      </c>
      <c r="AB413" s="245" t="s">
        <v>841</v>
      </c>
      <c r="AC413" s="245" t="s">
        <v>201</v>
      </c>
      <c r="AD413" s="245" t="s">
        <v>327</v>
      </c>
      <c r="AE413" s="245" t="s">
        <v>12</v>
      </c>
    </row>
    <row r="414" spans="2:31" x14ac:dyDescent="0.35">
      <c r="B414" s="244">
        <v>104658</v>
      </c>
      <c r="C414" s="245" t="s">
        <v>1176</v>
      </c>
      <c r="D414" s="244">
        <v>2012</v>
      </c>
      <c r="E414" s="245" t="s">
        <v>12</v>
      </c>
      <c r="F414" s="240">
        <v>14064.2020656</v>
      </c>
      <c r="G414" s="240" t="s">
        <v>1755</v>
      </c>
      <c r="H414" s="240" t="s">
        <v>12</v>
      </c>
      <c r="I414" s="240">
        <v>14064.2020656</v>
      </c>
      <c r="J414" s="240">
        <v>0</v>
      </c>
      <c r="K414" s="240">
        <v>0</v>
      </c>
      <c r="L414" s="240">
        <v>0</v>
      </c>
      <c r="M414" s="240">
        <v>0</v>
      </c>
      <c r="N414" s="240" t="s">
        <v>12</v>
      </c>
      <c r="O414" s="240">
        <v>0</v>
      </c>
      <c r="P414" s="240">
        <v>0</v>
      </c>
      <c r="Q414" s="240">
        <v>0</v>
      </c>
      <c r="R414" s="240">
        <v>0</v>
      </c>
      <c r="S414" s="240">
        <v>14064.2020656</v>
      </c>
      <c r="T414" s="245" t="s">
        <v>12</v>
      </c>
      <c r="U414" s="245" t="s">
        <v>317</v>
      </c>
      <c r="V414" s="245" t="s">
        <v>317</v>
      </c>
      <c r="W414" s="245" t="s">
        <v>12</v>
      </c>
      <c r="X414" s="245" t="s">
        <v>12</v>
      </c>
      <c r="Y414" s="245" t="s">
        <v>909</v>
      </c>
      <c r="Z414" s="245" t="s">
        <v>320</v>
      </c>
      <c r="AA414" s="247">
        <v>91730</v>
      </c>
      <c r="AB414" s="245" t="s">
        <v>1177</v>
      </c>
      <c r="AC414" s="245" t="s">
        <v>201</v>
      </c>
      <c r="AD414" s="245" t="s">
        <v>327</v>
      </c>
      <c r="AE414" s="245" t="s">
        <v>12</v>
      </c>
    </row>
    <row r="415" spans="2:31" x14ac:dyDescent="0.35">
      <c r="B415" s="244">
        <v>101010</v>
      </c>
      <c r="C415" s="245" t="s">
        <v>1178</v>
      </c>
      <c r="D415" s="244">
        <v>2012</v>
      </c>
      <c r="E415" s="245" t="s">
        <v>12</v>
      </c>
      <c r="F415" s="240">
        <v>1112962.4172</v>
      </c>
      <c r="G415" s="240" t="s">
        <v>1755</v>
      </c>
      <c r="H415" s="240" t="s">
        <v>12</v>
      </c>
      <c r="I415" s="240">
        <v>1066652.4172</v>
      </c>
      <c r="J415" s="240">
        <v>46310</v>
      </c>
      <c r="K415" s="240">
        <v>0</v>
      </c>
      <c r="L415" s="240">
        <v>0</v>
      </c>
      <c r="M415" s="240">
        <v>0</v>
      </c>
      <c r="N415" s="240" t="s">
        <v>12</v>
      </c>
      <c r="O415" s="240">
        <v>1066652.4172</v>
      </c>
      <c r="P415" s="240">
        <v>0</v>
      </c>
      <c r="Q415" s="240">
        <v>0</v>
      </c>
      <c r="R415" s="240">
        <v>1066652</v>
      </c>
      <c r="S415" s="240">
        <v>46310</v>
      </c>
      <c r="T415" s="245" t="s">
        <v>12</v>
      </c>
      <c r="U415" s="245" t="s">
        <v>480</v>
      </c>
      <c r="V415" s="245" t="s">
        <v>316</v>
      </c>
      <c r="W415" s="245" t="s">
        <v>350</v>
      </c>
      <c r="X415" s="245" t="s">
        <v>12</v>
      </c>
      <c r="Y415" s="245" t="s">
        <v>1179</v>
      </c>
      <c r="Z415" s="245" t="s">
        <v>320</v>
      </c>
      <c r="AA415" s="247">
        <v>92356</v>
      </c>
      <c r="AB415" s="245" t="s">
        <v>666</v>
      </c>
      <c r="AC415" s="245" t="s">
        <v>2203</v>
      </c>
      <c r="AD415" s="245" t="s">
        <v>668</v>
      </c>
      <c r="AE415" s="245" t="s">
        <v>12</v>
      </c>
    </row>
    <row r="416" spans="2:31" x14ac:dyDescent="0.35">
      <c r="B416" s="244">
        <v>100088</v>
      </c>
      <c r="C416" s="245" t="s">
        <v>1181</v>
      </c>
      <c r="D416" s="244">
        <v>2012</v>
      </c>
      <c r="E416" s="245" t="s">
        <v>12</v>
      </c>
      <c r="F416" s="240">
        <v>23433.45</v>
      </c>
      <c r="G416" s="240" t="s">
        <v>1755</v>
      </c>
      <c r="H416" s="240" t="s">
        <v>12</v>
      </c>
      <c r="I416" s="240">
        <v>117.45</v>
      </c>
      <c r="J416" s="240">
        <v>23316</v>
      </c>
      <c r="K416" s="240">
        <v>0</v>
      </c>
      <c r="L416" s="240">
        <v>0</v>
      </c>
      <c r="M416" s="240">
        <v>0</v>
      </c>
      <c r="N416" s="240" t="s">
        <v>12</v>
      </c>
      <c r="O416" s="240">
        <v>0</v>
      </c>
      <c r="P416" s="240">
        <v>0</v>
      </c>
      <c r="Q416" s="240">
        <v>0</v>
      </c>
      <c r="R416" s="240">
        <v>0</v>
      </c>
      <c r="S416" s="240">
        <v>23433.45</v>
      </c>
      <c r="T416" s="245" t="s">
        <v>12</v>
      </c>
      <c r="U416" s="245" t="s">
        <v>317</v>
      </c>
      <c r="V416" s="245" t="s">
        <v>317</v>
      </c>
      <c r="W416" s="245" t="s">
        <v>12</v>
      </c>
      <c r="X416" s="245" t="s">
        <v>12</v>
      </c>
      <c r="Y416" s="245" t="s">
        <v>1182</v>
      </c>
      <c r="Z416" s="245" t="s">
        <v>320</v>
      </c>
      <c r="AA416" s="247">
        <v>91342</v>
      </c>
      <c r="AB416" s="245" t="s">
        <v>411</v>
      </c>
      <c r="AC416" s="245" t="s">
        <v>201</v>
      </c>
      <c r="AD416" s="245" t="s">
        <v>354</v>
      </c>
      <c r="AE416" s="245" t="s">
        <v>12</v>
      </c>
    </row>
    <row r="417" spans="2:31" x14ac:dyDescent="0.35">
      <c r="B417" s="244">
        <v>101711</v>
      </c>
      <c r="C417" s="245" t="s">
        <v>1183</v>
      </c>
      <c r="D417" s="244">
        <v>2012</v>
      </c>
      <c r="E417" s="245" t="s">
        <v>12</v>
      </c>
      <c r="F417" s="240">
        <v>26831.57</v>
      </c>
      <c r="G417" s="240" t="s">
        <v>1755</v>
      </c>
      <c r="H417" s="240" t="s">
        <v>12</v>
      </c>
      <c r="I417" s="240">
        <v>134.569999999999</v>
      </c>
      <c r="J417" s="240">
        <v>26697</v>
      </c>
      <c r="K417" s="240">
        <v>0</v>
      </c>
      <c r="L417" s="240">
        <v>0</v>
      </c>
      <c r="M417" s="240">
        <v>0</v>
      </c>
      <c r="N417" s="240" t="s">
        <v>12</v>
      </c>
      <c r="O417" s="240">
        <v>0</v>
      </c>
      <c r="P417" s="240">
        <v>0</v>
      </c>
      <c r="Q417" s="240">
        <v>0</v>
      </c>
      <c r="R417" s="240">
        <v>0</v>
      </c>
      <c r="S417" s="240">
        <v>26831.57</v>
      </c>
      <c r="T417" s="245" t="s">
        <v>12</v>
      </c>
      <c r="U417" s="245" t="s">
        <v>316</v>
      </c>
      <c r="V417" s="245" t="s">
        <v>317</v>
      </c>
      <c r="W417" s="245" t="s">
        <v>2115</v>
      </c>
      <c r="X417" s="245" t="s">
        <v>12</v>
      </c>
      <c r="Y417" s="245" t="s">
        <v>1184</v>
      </c>
      <c r="Z417" s="245" t="s">
        <v>320</v>
      </c>
      <c r="AA417" s="247">
        <v>92675</v>
      </c>
      <c r="AB417" s="245" t="s">
        <v>411</v>
      </c>
      <c r="AC417" s="245" t="s">
        <v>201</v>
      </c>
      <c r="AD417" s="245" t="s">
        <v>354</v>
      </c>
      <c r="AE417" s="245" t="s">
        <v>12</v>
      </c>
    </row>
    <row r="418" spans="2:31" x14ac:dyDescent="0.35">
      <c r="B418" s="244">
        <v>100036</v>
      </c>
      <c r="C418" s="245" t="s">
        <v>2232</v>
      </c>
      <c r="D418" s="244">
        <v>2012</v>
      </c>
      <c r="E418" s="245" t="s">
        <v>12</v>
      </c>
      <c r="F418" s="240">
        <v>29955.34</v>
      </c>
      <c r="G418" s="240" t="s">
        <v>1755</v>
      </c>
      <c r="H418" s="240" t="s">
        <v>12</v>
      </c>
      <c r="I418" s="240">
        <v>150.34</v>
      </c>
      <c r="J418" s="240">
        <v>29805</v>
      </c>
      <c r="K418" s="240">
        <v>0</v>
      </c>
      <c r="L418" s="240">
        <v>0</v>
      </c>
      <c r="M418" s="240">
        <v>0</v>
      </c>
      <c r="N418" s="240" t="s">
        <v>12</v>
      </c>
      <c r="O418" s="240">
        <v>0</v>
      </c>
      <c r="P418" s="240">
        <v>0</v>
      </c>
      <c r="Q418" s="240">
        <v>0</v>
      </c>
      <c r="R418" s="240">
        <v>0</v>
      </c>
      <c r="S418" s="240">
        <v>29955.34</v>
      </c>
      <c r="T418" s="245" t="s">
        <v>12</v>
      </c>
      <c r="U418" s="245" t="s">
        <v>316</v>
      </c>
      <c r="V418" s="245" t="s">
        <v>317</v>
      </c>
      <c r="W418" s="245" t="s">
        <v>2115</v>
      </c>
      <c r="X418" s="245" t="s">
        <v>12</v>
      </c>
      <c r="Y418" s="245" t="s">
        <v>460</v>
      </c>
      <c r="Z418" s="245" t="s">
        <v>320</v>
      </c>
      <c r="AA418" s="247">
        <v>92111</v>
      </c>
      <c r="AB418" s="245" t="s">
        <v>411</v>
      </c>
      <c r="AC418" s="245" t="s">
        <v>201</v>
      </c>
      <c r="AD418" s="245" t="s">
        <v>354</v>
      </c>
      <c r="AE418" s="245" t="s">
        <v>12</v>
      </c>
    </row>
    <row r="419" spans="2:31" x14ac:dyDescent="0.35">
      <c r="B419" s="244">
        <v>100097</v>
      </c>
      <c r="C419" s="245" t="s">
        <v>1793</v>
      </c>
      <c r="D419" s="244">
        <v>2012</v>
      </c>
      <c r="E419" s="245" t="s">
        <v>12</v>
      </c>
      <c r="F419" s="240">
        <v>18823.52</v>
      </c>
      <c r="G419" s="240" t="s">
        <v>1755</v>
      </c>
      <c r="H419" s="240" t="s">
        <v>12</v>
      </c>
      <c r="I419" s="240">
        <v>94.519999999999897</v>
      </c>
      <c r="J419" s="240">
        <v>18729</v>
      </c>
      <c r="K419" s="240">
        <v>0</v>
      </c>
      <c r="L419" s="240">
        <v>0</v>
      </c>
      <c r="M419" s="240">
        <v>0</v>
      </c>
      <c r="N419" s="240" t="s">
        <v>12</v>
      </c>
      <c r="O419" s="240">
        <v>0</v>
      </c>
      <c r="P419" s="240">
        <v>0</v>
      </c>
      <c r="Q419" s="240">
        <v>0</v>
      </c>
      <c r="R419" s="240">
        <v>0</v>
      </c>
      <c r="S419" s="240">
        <v>18823.52</v>
      </c>
      <c r="T419" s="245" t="s">
        <v>12</v>
      </c>
      <c r="U419" s="245" t="s">
        <v>317</v>
      </c>
      <c r="V419" s="245" t="s">
        <v>317</v>
      </c>
      <c r="W419" s="245" t="s">
        <v>12</v>
      </c>
      <c r="X419" s="245" t="s">
        <v>12</v>
      </c>
      <c r="Y419" s="245" t="s">
        <v>460</v>
      </c>
      <c r="Z419" s="245" t="s">
        <v>320</v>
      </c>
      <c r="AA419" s="247">
        <v>92121</v>
      </c>
      <c r="AB419" s="245" t="s">
        <v>411</v>
      </c>
      <c r="AC419" s="245" t="s">
        <v>201</v>
      </c>
      <c r="AD419" s="245" t="s">
        <v>354</v>
      </c>
      <c r="AE419" s="245" t="s">
        <v>12</v>
      </c>
    </row>
    <row r="420" spans="2:31" x14ac:dyDescent="0.35">
      <c r="B420" s="244">
        <v>100051</v>
      </c>
      <c r="C420" s="245" t="s">
        <v>1185</v>
      </c>
      <c r="D420" s="244">
        <v>2012</v>
      </c>
      <c r="E420" s="245" t="s">
        <v>12</v>
      </c>
      <c r="F420" s="240">
        <v>14416.42</v>
      </c>
      <c r="G420" s="240" t="s">
        <v>1755</v>
      </c>
      <c r="H420" s="240" t="s">
        <v>12</v>
      </c>
      <c r="I420" s="240">
        <v>72.42</v>
      </c>
      <c r="J420" s="240">
        <v>14344</v>
      </c>
      <c r="K420" s="240">
        <v>0</v>
      </c>
      <c r="L420" s="240">
        <v>0</v>
      </c>
      <c r="M420" s="240">
        <v>0</v>
      </c>
      <c r="N420" s="240" t="s">
        <v>12</v>
      </c>
      <c r="O420" s="240">
        <v>0</v>
      </c>
      <c r="P420" s="240">
        <v>0</v>
      </c>
      <c r="Q420" s="240">
        <v>0</v>
      </c>
      <c r="R420" s="240">
        <v>0</v>
      </c>
      <c r="S420" s="240">
        <v>14416.42</v>
      </c>
      <c r="T420" s="245" t="s">
        <v>12</v>
      </c>
      <c r="U420" s="245" t="s">
        <v>317</v>
      </c>
      <c r="V420" s="245" t="s">
        <v>317</v>
      </c>
      <c r="W420" s="245" t="s">
        <v>12</v>
      </c>
      <c r="X420" s="245" t="s">
        <v>12</v>
      </c>
      <c r="Y420" s="245" t="s">
        <v>886</v>
      </c>
      <c r="Z420" s="245" t="s">
        <v>320</v>
      </c>
      <c r="AA420" s="247">
        <v>93117</v>
      </c>
      <c r="AB420" s="245" t="s">
        <v>411</v>
      </c>
      <c r="AC420" s="245" t="s">
        <v>201</v>
      </c>
      <c r="AD420" s="245" t="s">
        <v>354</v>
      </c>
      <c r="AE420" s="245" t="s">
        <v>12</v>
      </c>
    </row>
    <row r="421" spans="2:31" x14ac:dyDescent="0.35">
      <c r="B421" s="244">
        <v>100057</v>
      </c>
      <c r="C421" s="245" t="s">
        <v>2005</v>
      </c>
      <c r="D421" s="244">
        <v>2012</v>
      </c>
      <c r="E421" s="245" t="s">
        <v>12</v>
      </c>
      <c r="F421" s="240">
        <v>0</v>
      </c>
      <c r="G421" s="240" t="s">
        <v>1755</v>
      </c>
      <c r="H421" s="240" t="s">
        <v>12</v>
      </c>
      <c r="I421" s="240">
        <v>0</v>
      </c>
      <c r="J421" s="240">
        <v>0</v>
      </c>
      <c r="K421" s="240">
        <v>0</v>
      </c>
      <c r="L421" s="240">
        <v>0</v>
      </c>
      <c r="M421" s="240">
        <v>0</v>
      </c>
      <c r="N421" s="240" t="s">
        <v>12</v>
      </c>
      <c r="O421" s="240">
        <v>0</v>
      </c>
      <c r="P421" s="240">
        <v>0</v>
      </c>
      <c r="Q421" s="240">
        <v>0</v>
      </c>
      <c r="R421" s="240">
        <v>0</v>
      </c>
      <c r="S421" s="240">
        <v>0</v>
      </c>
      <c r="T421" s="245" t="s">
        <v>12</v>
      </c>
      <c r="U421" s="245" t="s">
        <v>317</v>
      </c>
      <c r="V421" s="245" t="s">
        <v>317</v>
      </c>
      <c r="W421" s="245" t="s">
        <v>12</v>
      </c>
      <c r="X421" s="245" t="s">
        <v>12</v>
      </c>
      <c r="Y421" s="245" t="s">
        <v>587</v>
      </c>
      <c r="Z421" s="245" t="s">
        <v>320</v>
      </c>
      <c r="AA421" s="247">
        <v>93291</v>
      </c>
      <c r="AB421" s="245" t="s">
        <v>411</v>
      </c>
      <c r="AC421" s="245" t="s">
        <v>201</v>
      </c>
      <c r="AD421" s="245" t="s">
        <v>354</v>
      </c>
      <c r="AE421" s="245" t="s">
        <v>12</v>
      </c>
    </row>
    <row r="422" spans="2:31" x14ac:dyDescent="0.35">
      <c r="B422" s="244">
        <v>101484</v>
      </c>
      <c r="C422" s="245" t="s">
        <v>1186</v>
      </c>
      <c r="D422" s="244">
        <v>2012</v>
      </c>
      <c r="E422" s="245" t="s">
        <v>12</v>
      </c>
      <c r="F422" s="240">
        <v>39844.22</v>
      </c>
      <c r="G422" s="240" t="s">
        <v>1755</v>
      </c>
      <c r="H422" s="240" t="s">
        <v>12</v>
      </c>
      <c r="I422" s="240">
        <v>232.22</v>
      </c>
      <c r="J422" s="240">
        <v>39612</v>
      </c>
      <c r="K422" s="240">
        <v>0</v>
      </c>
      <c r="L422" s="240">
        <v>0</v>
      </c>
      <c r="M422" s="240">
        <v>0</v>
      </c>
      <c r="N422" s="240" t="s">
        <v>12</v>
      </c>
      <c r="O422" s="240">
        <v>0</v>
      </c>
      <c r="P422" s="240">
        <v>0</v>
      </c>
      <c r="Q422" s="240">
        <v>0</v>
      </c>
      <c r="R422" s="240">
        <v>0</v>
      </c>
      <c r="S422" s="240">
        <v>39844.22</v>
      </c>
      <c r="T422" s="245" t="s">
        <v>12</v>
      </c>
      <c r="U422" s="245" t="s">
        <v>316</v>
      </c>
      <c r="V422" s="245" t="s">
        <v>317</v>
      </c>
      <c r="W422" s="245" t="s">
        <v>2115</v>
      </c>
      <c r="X422" s="245" t="s">
        <v>12</v>
      </c>
      <c r="Y422" s="245" t="s">
        <v>1187</v>
      </c>
      <c r="Z422" s="245" t="s">
        <v>320</v>
      </c>
      <c r="AA422" s="247">
        <v>91792</v>
      </c>
      <c r="AB422" s="245" t="s">
        <v>411</v>
      </c>
      <c r="AC422" s="245" t="s">
        <v>201</v>
      </c>
      <c r="AD422" s="245" t="s">
        <v>354</v>
      </c>
      <c r="AE422" s="245" t="s">
        <v>12</v>
      </c>
    </row>
    <row r="423" spans="2:31" x14ac:dyDescent="0.35">
      <c r="B423" s="244">
        <v>101209</v>
      </c>
      <c r="C423" s="245" t="s">
        <v>1188</v>
      </c>
      <c r="D423" s="244">
        <v>2012</v>
      </c>
      <c r="E423" s="245" t="s">
        <v>12</v>
      </c>
      <c r="F423" s="240">
        <v>11727.83</v>
      </c>
      <c r="G423" s="240" t="s">
        <v>1755</v>
      </c>
      <c r="H423" s="240" t="s">
        <v>12</v>
      </c>
      <c r="I423" s="240">
        <v>58.829999999999899</v>
      </c>
      <c r="J423" s="240">
        <v>11669</v>
      </c>
      <c r="K423" s="240">
        <v>0</v>
      </c>
      <c r="L423" s="240">
        <v>0</v>
      </c>
      <c r="M423" s="240">
        <v>0</v>
      </c>
      <c r="N423" s="240" t="s">
        <v>12</v>
      </c>
      <c r="O423" s="240">
        <v>0</v>
      </c>
      <c r="P423" s="240">
        <v>0</v>
      </c>
      <c r="Q423" s="240">
        <v>0</v>
      </c>
      <c r="R423" s="240">
        <v>0</v>
      </c>
      <c r="S423" s="240">
        <v>11727.83</v>
      </c>
      <c r="T423" s="245" t="s">
        <v>12</v>
      </c>
      <c r="U423" s="245" t="s">
        <v>317</v>
      </c>
      <c r="V423" s="245" t="s">
        <v>317</v>
      </c>
      <c r="W423" s="245" t="s">
        <v>12</v>
      </c>
      <c r="X423" s="245" t="s">
        <v>12</v>
      </c>
      <c r="Y423" s="245" t="s">
        <v>1683</v>
      </c>
      <c r="Z423" s="245" t="s">
        <v>320</v>
      </c>
      <c r="AA423" s="247">
        <v>95616</v>
      </c>
      <c r="AB423" s="245" t="s">
        <v>411</v>
      </c>
      <c r="AC423" s="245" t="s">
        <v>201</v>
      </c>
      <c r="AD423" s="245" t="s">
        <v>354</v>
      </c>
      <c r="AE423" s="245" t="s">
        <v>12</v>
      </c>
    </row>
    <row r="424" spans="2:31" x14ac:dyDescent="0.35">
      <c r="B424" s="244">
        <v>3045</v>
      </c>
      <c r="C424" s="245" t="s">
        <v>1191</v>
      </c>
      <c r="D424" s="244">
        <v>2012</v>
      </c>
      <c r="E424" s="245" t="s">
        <v>12</v>
      </c>
      <c r="F424" s="240">
        <v>817390.34291590704</v>
      </c>
      <c r="G424" s="240" t="s">
        <v>1755</v>
      </c>
      <c r="H424" s="240" t="s">
        <v>12</v>
      </c>
      <c r="I424" s="240">
        <v>0</v>
      </c>
      <c r="J424" s="240">
        <v>0</v>
      </c>
      <c r="K424" s="240">
        <v>0</v>
      </c>
      <c r="L424" s="240">
        <v>0</v>
      </c>
      <c r="M424" s="240">
        <v>817390.34291590704</v>
      </c>
      <c r="N424" s="240" t="s">
        <v>12</v>
      </c>
      <c r="O424" s="240">
        <v>0</v>
      </c>
      <c r="P424" s="240">
        <v>0</v>
      </c>
      <c r="Q424" s="240">
        <v>734741.40291590604</v>
      </c>
      <c r="R424" s="240">
        <v>734741.40291590604</v>
      </c>
      <c r="S424" s="240">
        <v>82648.94</v>
      </c>
      <c r="T424" s="245" t="s">
        <v>12</v>
      </c>
      <c r="U424" s="245" t="s">
        <v>316</v>
      </c>
      <c r="V424" s="245" t="s">
        <v>317</v>
      </c>
      <c r="W424" s="245" t="s">
        <v>2118</v>
      </c>
      <c r="X424" s="245" t="s">
        <v>12</v>
      </c>
      <c r="Y424" s="245" t="s">
        <v>540</v>
      </c>
      <c r="Z424" s="245" t="s">
        <v>320</v>
      </c>
      <c r="AA424" s="247">
        <v>90120</v>
      </c>
      <c r="AB424" s="245" t="s">
        <v>321</v>
      </c>
      <c r="AC424" s="245" t="s">
        <v>322</v>
      </c>
      <c r="AD424" s="245" t="s">
        <v>323</v>
      </c>
      <c r="AE424" s="245" t="s">
        <v>12</v>
      </c>
    </row>
    <row r="425" spans="2:31" x14ac:dyDescent="0.35">
      <c r="B425" s="244">
        <v>101028</v>
      </c>
      <c r="C425" s="245" t="s">
        <v>1192</v>
      </c>
      <c r="D425" s="244">
        <v>2012</v>
      </c>
      <c r="E425" s="245" t="s">
        <v>12</v>
      </c>
      <c r="F425" s="240">
        <v>218966.16</v>
      </c>
      <c r="G425" s="240" t="s">
        <v>1755</v>
      </c>
      <c r="H425" s="240" t="s">
        <v>12</v>
      </c>
      <c r="I425" s="240">
        <v>218966.16</v>
      </c>
      <c r="J425" s="240">
        <v>0</v>
      </c>
      <c r="K425" s="240">
        <v>0</v>
      </c>
      <c r="L425" s="240">
        <v>0</v>
      </c>
      <c r="M425" s="240">
        <v>0</v>
      </c>
      <c r="N425" s="240" t="s">
        <v>12</v>
      </c>
      <c r="O425" s="240">
        <v>218966.16</v>
      </c>
      <c r="P425" s="240">
        <v>0</v>
      </c>
      <c r="Q425" s="240">
        <v>0</v>
      </c>
      <c r="R425" s="240">
        <v>218966</v>
      </c>
      <c r="S425" s="240">
        <v>0</v>
      </c>
      <c r="T425" s="245" t="s">
        <v>12</v>
      </c>
      <c r="U425" s="245" t="s">
        <v>316</v>
      </c>
      <c r="V425" s="245" t="s">
        <v>317</v>
      </c>
      <c r="W425" s="245" t="s">
        <v>2118</v>
      </c>
      <c r="X425" s="245" t="s">
        <v>12</v>
      </c>
      <c r="Y425" s="245" t="s">
        <v>540</v>
      </c>
      <c r="Z425" s="245" t="s">
        <v>320</v>
      </c>
      <c r="AA425" s="247">
        <v>95351</v>
      </c>
      <c r="AB425" s="245" t="s">
        <v>352</v>
      </c>
      <c r="AC425" s="245" t="s">
        <v>353</v>
      </c>
      <c r="AD425" s="245" t="s">
        <v>354</v>
      </c>
      <c r="AE425" s="245" t="s">
        <v>12</v>
      </c>
    </row>
    <row r="426" spans="2:31" x14ac:dyDescent="0.35">
      <c r="B426" s="244">
        <v>101359</v>
      </c>
      <c r="C426" s="245" t="s">
        <v>1190</v>
      </c>
      <c r="D426" s="244">
        <v>2012</v>
      </c>
      <c r="E426" s="245" t="s">
        <v>12</v>
      </c>
      <c r="F426" s="240">
        <v>16741.119999999901</v>
      </c>
      <c r="G426" s="240" t="s">
        <v>1755</v>
      </c>
      <c r="H426" s="240" t="s">
        <v>12</v>
      </c>
      <c r="I426" s="240">
        <v>16741.119999999901</v>
      </c>
      <c r="J426" s="240">
        <v>0</v>
      </c>
      <c r="K426" s="240">
        <v>0</v>
      </c>
      <c r="L426" s="240">
        <v>0</v>
      </c>
      <c r="M426" s="240">
        <v>0</v>
      </c>
      <c r="N426" s="240" t="s">
        <v>12</v>
      </c>
      <c r="O426" s="240">
        <v>16741.119999999901</v>
      </c>
      <c r="P426" s="240">
        <v>0</v>
      </c>
      <c r="Q426" s="240">
        <v>0</v>
      </c>
      <c r="R426" s="240">
        <v>16741</v>
      </c>
      <c r="S426" s="240">
        <v>0</v>
      </c>
      <c r="T426" s="245" t="s">
        <v>12</v>
      </c>
      <c r="U426" s="245" t="s">
        <v>316</v>
      </c>
      <c r="V426" s="245" t="s">
        <v>317</v>
      </c>
      <c r="W426" s="245" t="s">
        <v>2118</v>
      </c>
      <c r="X426" s="245" t="s">
        <v>12</v>
      </c>
      <c r="Y426" s="245" t="s">
        <v>540</v>
      </c>
      <c r="Z426" s="245" t="s">
        <v>320</v>
      </c>
      <c r="AA426" s="247">
        <v>95352</v>
      </c>
      <c r="AB426" s="245" t="s">
        <v>352</v>
      </c>
      <c r="AC426" s="245" t="s">
        <v>204</v>
      </c>
      <c r="AD426" s="245" t="s">
        <v>354</v>
      </c>
      <c r="AE426" s="245" t="s">
        <v>12</v>
      </c>
    </row>
    <row r="427" spans="2:31" x14ac:dyDescent="0.35">
      <c r="B427" s="244">
        <v>5019</v>
      </c>
      <c r="C427" s="245" t="s">
        <v>1193</v>
      </c>
      <c r="D427" s="244">
        <v>2012</v>
      </c>
      <c r="E427" s="245" t="s">
        <v>12</v>
      </c>
      <c r="F427" s="240">
        <v>0</v>
      </c>
      <c r="G427" s="240" t="s">
        <v>1755</v>
      </c>
      <c r="H427" s="240" t="s">
        <v>12</v>
      </c>
      <c r="I427" s="240">
        <v>0</v>
      </c>
      <c r="J427" s="240">
        <v>0</v>
      </c>
      <c r="K427" s="240">
        <v>0</v>
      </c>
      <c r="L427" s="240">
        <v>0</v>
      </c>
      <c r="M427" s="240">
        <v>0</v>
      </c>
      <c r="N427" s="240" t="s">
        <v>12</v>
      </c>
      <c r="O427" s="240">
        <v>0</v>
      </c>
      <c r="P427" s="240">
        <v>0</v>
      </c>
      <c r="Q427" s="240">
        <v>0</v>
      </c>
      <c r="R427" s="240">
        <v>0</v>
      </c>
      <c r="S427" s="240">
        <v>0</v>
      </c>
      <c r="T427" s="245" t="s">
        <v>12</v>
      </c>
      <c r="U427" s="245" t="s">
        <v>317</v>
      </c>
      <c r="V427" s="245" t="s">
        <v>317</v>
      </c>
      <c r="W427" s="245" t="s">
        <v>12</v>
      </c>
      <c r="X427" s="245" t="s">
        <v>12</v>
      </c>
      <c r="Y427" s="245" t="s">
        <v>346</v>
      </c>
      <c r="Z427" s="245" t="s">
        <v>320</v>
      </c>
      <c r="AA427" s="247">
        <v>93307</v>
      </c>
      <c r="AB427" s="245" t="s">
        <v>638</v>
      </c>
      <c r="AC427" s="245" t="s">
        <v>424</v>
      </c>
      <c r="AD427" s="245" t="s">
        <v>425</v>
      </c>
      <c r="AE427" s="245" t="s">
        <v>12</v>
      </c>
    </row>
    <row r="428" spans="2:31" x14ac:dyDescent="0.35">
      <c r="B428" s="244">
        <v>104322</v>
      </c>
      <c r="C428" s="245" t="s">
        <v>1937</v>
      </c>
      <c r="D428" s="244">
        <v>2012</v>
      </c>
      <c r="E428" s="245" t="s">
        <v>12</v>
      </c>
      <c r="F428" s="240">
        <v>17839.029999999901</v>
      </c>
      <c r="G428" s="240" t="s">
        <v>1755</v>
      </c>
      <c r="H428" s="240" t="s">
        <v>12</v>
      </c>
      <c r="I428" s="240">
        <v>17839.029999999901</v>
      </c>
      <c r="J428" s="240">
        <v>0</v>
      </c>
      <c r="K428" s="240">
        <v>0</v>
      </c>
      <c r="L428" s="240">
        <v>0</v>
      </c>
      <c r="M428" s="240">
        <v>0</v>
      </c>
      <c r="N428" s="240" t="s">
        <v>12</v>
      </c>
      <c r="O428" s="240">
        <v>0</v>
      </c>
      <c r="P428" s="240">
        <v>0</v>
      </c>
      <c r="Q428" s="240">
        <v>0</v>
      </c>
      <c r="R428" s="240">
        <v>0</v>
      </c>
      <c r="S428" s="240">
        <v>17839.029999999901</v>
      </c>
      <c r="T428" s="245" t="s">
        <v>12</v>
      </c>
      <c r="U428" s="245" t="s">
        <v>317</v>
      </c>
      <c r="V428" s="245" t="s">
        <v>317</v>
      </c>
      <c r="W428" s="245" t="s">
        <v>12</v>
      </c>
      <c r="X428" s="245" t="s">
        <v>12</v>
      </c>
      <c r="Y428" s="245" t="s">
        <v>1206</v>
      </c>
      <c r="Z428" s="245" t="s">
        <v>320</v>
      </c>
      <c r="AA428" s="247">
        <v>92366</v>
      </c>
      <c r="AB428" s="245" t="s">
        <v>2233</v>
      </c>
      <c r="AC428" s="245" t="s">
        <v>201</v>
      </c>
      <c r="AD428" s="245" t="s">
        <v>327</v>
      </c>
      <c r="AE428" s="245" t="s">
        <v>12</v>
      </c>
    </row>
    <row r="429" spans="2:31" x14ac:dyDescent="0.35">
      <c r="B429" s="244">
        <v>101329</v>
      </c>
      <c r="C429" s="245" t="s">
        <v>1196</v>
      </c>
      <c r="D429" s="244">
        <v>2012</v>
      </c>
      <c r="E429" s="245" t="s">
        <v>12</v>
      </c>
      <c r="F429" s="240">
        <v>19696.6699999999</v>
      </c>
      <c r="G429" s="240" t="s">
        <v>1755</v>
      </c>
      <c r="H429" s="240" t="s">
        <v>12</v>
      </c>
      <c r="I429" s="240">
        <v>5590.67</v>
      </c>
      <c r="J429" s="240">
        <v>14106</v>
      </c>
      <c r="K429" s="240">
        <v>0</v>
      </c>
      <c r="L429" s="240">
        <v>0</v>
      </c>
      <c r="M429" s="240">
        <v>0</v>
      </c>
      <c r="N429" s="240" t="s">
        <v>12</v>
      </c>
      <c r="O429" s="240">
        <v>0</v>
      </c>
      <c r="P429" s="240">
        <v>0</v>
      </c>
      <c r="Q429" s="240">
        <v>0</v>
      </c>
      <c r="R429" s="240">
        <v>0</v>
      </c>
      <c r="S429" s="240">
        <v>19696.6699999999</v>
      </c>
      <c r="T429" s="245" t="s">
        <v>12</v>
      </c>
      <c r="U429" s="245" t="s">
        <v>317</v>
      </c>
      <c r="V429" s="245" t="s">
        <v>317</v>
      </c>
      <c r="W429" s="245" t="s">
        <v>12</v>
      </c>
      <c r="X429" s="245" t="s">
        <v>12</v>
      </c>
      <c r="Y429" s="245" t="s">
        <v>2088</v>
      </c>
      <c r="Z429" s="245" t="s">
        <v>320</v>
      </c>
      <c r="AA429" s="247">
        <v>93933</v>
      </c>
      <c r="AB429" s="245" t="s">
        <v>912</v>
      </c>
      <c r="AC429" s="245" t="s">
        <v>201</v>
      </c>
      <c r="AD429" s="245" t="s">
        <v>354</v>
      </c>
      <c r="AE429" s="245" t="s">
        <v>12</v>
      </c>
    </row>
    <row r="430" spans="2:31" x14ac:dyDescent="0.35">
      <c r="B430" s="244">
        <v>3046</v>
      </c>
      <c r="C430" s="245" t="s">
        <v>1198</v>
      </c>
      <c r="D430" s="244">
        <v>2012</v>
      </c>
      <c r="E430" s="245" t="s">
        <v>12</v>
      </c>
      <c r="F430" s="240">
        <v>0</v>
      </c>
      <c r="G430" s="240" t="s">
        <v>1755</v>
      </c>
      <c r="H430" s="240" t="s">
        <v>12</v>
      </c>
      <c r="I430" s="240">
        <v>0</v>
      </c>
      <c r="J430" s="240">
        <v>0</v>
      </c>
      <c r="K430" s="240">
        <v>0</v>
      </c>
      <c r="L430" s="240">
        <v>0</v>
      </c>
      <c r="M430" s="240">
        <v>0</v>
      </c>
      <c r="N430" s="240" t="s">
        <v>12</v>
      </c>
      <c r="O430" s="240">
        <v>0</v>
      </c>
      <c r="P430" s="240">
        <v>0</v>
      </c>
      <c r="Q430" s="240">
        <v>0</v>
      </c>
      <c r="R430" s="240">
        <v>0</v>
      </c>
      <c r="S430" s="240">
        <v>0</v>
      </c>
      <c r="T430" s="245" t="s">
        <v>12</v>
      </c>
      <c r="U430" s="245" t="s">
        <v>317</v>
      </c>
      <c r="V430" s="245" t="s">
        <v>317</v>
      </c>
      <c r="W430" s="245" t="s">
        <v>12</v>
      </c>
      <c r="X430" s="245" t="s">
        <v>12</v>
      </c>
      <c r="Y430" s="245" t="s">
        <v>1199</v>
      </c>
      <c r="Z430" s="245" t="s">
        <v>320</v>
      </c>
      <c r="AA430" s="247">
        <v>92552</v>
      </c>
      <c r="AB430" s="245" t="s">
        <v>321</v>
      </c>
      <c r="AC430" s="245" t="s">
        <v>322</v>
      </c>
      <c r="AD430" s="245" t="s">
        <v>323</v>
      </c>
      <c r="AE430" s="245" t="s">
        <v>12</v>
      </c>
    </row>
    <row r="431" spans="2:31" x14ac:dyDescent="0.35">
      <c r="B431" s="244">
        <v>2369</v>
      </c>
      <c r="C431" s="245" t="s">
        <v>1200</v>
      </c>
      <c r="D431" s="244">
        <v>2012</v>
      </c>
      <c r="E431" s="245" t="s">
        <v>12</v>
      </c>
      <c r="F431" s="240">
        <v>1440376.440466</v>
      </c>
      <c r="G431" s="240" t="s">
        <v>1755</v>
      </c>
      <c r="H431" s="240" t="s">
        <v>12</v>
      </c>
      <c r="I431" s="240">
        <v>0</v>
      </c>
      <c r="J431" s="240">
        <v>0</v>
      </c>
      <c r="K431" s="240">
        <v>0</v>
      </c>
      <c r="L431" s="240">
        <v>0</v>
      </c>
      <c r="M431" s="240">
        <v>1440376.440466</v>
      </c>
      <c r="N431" s="240" t="s">
        <v>12</v>
      </c>
      <c r="O431" s="240">
        <v>0</v>
      </c>
      <c r="P431" s="240">
        <v>0</v>
      </c>
      <c r="Q431" s="240">
        <v>1440376.440466</v>
      </c>
      <c r="R431" s="240">
        <v>1440376.440466</v>
      </c>
      <c r="S431" s="240">
        <v>0</v>
      </c>
      <c r="T431" s="245" t="s">
        <v>12</v>
      </c>
      <c r="U431" s="245" t="s">
        <v>480</v>
      </c>
      <c r="V431" s="245" t="s">
        <v>317</v>
      </c>
      <c r="W431" s="245" t="s">
        <v>318</v>
      </c>
      <c r="X431" s="245" t="s">
        <v>12</v>
      </c>
      <c r="Y431" s="245" t="s">
        <v>2006</v>
      </c>
      <c r="Z431" s="245" t="s">
        <v>361</v>
      </c>
      <c r="AA431" s="247">
        <v>10577</v>
      </c>
      <c r="AB431" s="245" t="s">
        <v>1201</v>
      </c>
      <c r="AC431" s="245" t="s">
        <v>322</v>
      </c>
      <c r="AD431" s="245" t="s">
        <v>323</v>
      </c>
      <c r="AE431" s="245" t="s">
        <v>12</v>
      </c>
    </row>
    <row r="432" spans="2:31" x14ac:dyDescent="0.35">
      <c r="B432" s="244">
        <v>101498</v>
      </c>
      <c r="C432" s="245" t="s">
        <v>1202</v>
      </c>
      <c r="D432" s="244">
        <v>2012</v>
      </c>
      <c r="E432" s="245" t="s">
        <v>12</v>
      </c>
      <c r="F432" s="240">
        <v>74714.320000000007</v>
      </c>
      <c r="G432" s="240" t="s">
        <v>1755</v>
      </c>
      <c r="H432" s="240" t="s">
        <v>12</v>
      </c>
      <c r="I432" s="240">
        <v>74714.320000000007</v>
      </c>
      <c r="J432" s="240">
        <v>0</v>
      </c>
      <c r="K432" s="240">
        <v>0</v>
      </c>
      <c r="L432" s="240">
        <v>0</v>
      </c>
      <c r="M432" s="240">
        <v>0</v>
      </c>
      <c r="N432" s="240" t="s">
        <v>12</v>
      </c>
      <c r="O432" s="240">
        <v>74714.320000000007</v>
      </c>
      <c r="P432" s="240">
        <v>0</v>
      </c>
      <c r="Q432" s="240">
        <v>0</v>
      </c>
      <c r="R432" s="240">
        <v>74714</v>
      </c>
      <c r="S432" s="240">
        <v>0</v>
      </c>
      <c r="T432" s="245" t="s">
        <v>12</v>
      </c>
      <c r="U432" s="245" t="s">
        <v>316</v>
      </c>
      <c r="V432" s="245" t="s">
        <v>317</v>
      </c>
      <c r="W432" s="245" t="s">
        <v>777</v>
      </c>
      <c r="X432" s="245" t="s">
        <v>12</v>
      </c>
      <c r="Y432" s="245" t="s">
        <v>580</v>
      </c>
      <c r="Z432" s="245" t="s">
        <v>320</v>
      </c>
      <c r="AA432" s="247">
        <v>93635</v>
      </c>
      <c r="AB432" s="245" t="s">
        <v>673</v>
      </c>
      <c r="AC432" s="245" t="s">
        <v>201</v>
      </c>
      <c r="AD432" s="245" t="s">
        <v>327</v>
      </c>
      <c r="AE432" s="245" t="s">
        <v>12</v>
      </c>
    </row>
    <row r="433" spans="2:31" x14ac:dyDescent="0.35">
      <c r="B433" s="244">
        <v>101536</v>
      </c>
      <c r="C433" s="245" t="s">
        <v>1203</v>
      </c>
      <c r="D433" s="244">
        <v>2012</v>
      </c>
      <c r="E433" s="245" t="s">
        <v>12</v>
      </c>
      <c r="F433" s="240">
        <v>71500.199999999895</v>
      </c>
      <c r="G433" s="240" t="s">
        <v>1755</v>
      </c>
      <c r="H433" s="240" t="s">
        <v>12</v>
      </c>
      <c r="I433" s="240">
        <v>71500.199999999895</v>
      </c>
      <c r="J433" s="240">
        <v>0</v>
      </c>
      <c r="K433" s="240">
        <v>0</v>
      </c>
      <c r="L433" s="240">
        <v>0</v>
      </c>
      <c r="M433" s="240">
        <v>0</v>
      </c>
      <c r="N433" s="240" t="s">
        <v>12</v>
      </c>
      <c r="O433" s="240">
        <v>71500.199999999895</v>
      </c>
      <c r="P433" s="240">
        <v>0</v>
      </c>
      <c r="Q433" s="240">
        <v>0</v>
      </c>
      <c r="R433" s="240">
        <v>71500</v>
      </c>
      <c r="S433" s="240">
        <v>0</v>
      </c>
      <c r="T433" s="245" t="s">
        <v>12</v>
      </c>
      <c r="U433" s="245" t="s">
        <v>316</v>
      </c>
      <c r="V433" s="245" t="s">
        <v>317</v>
      </c>
      <c r="W433" s="245" t="s">
        <v>777</v>
      </c>
      <c r="X433" s="245" t="s">
        <v>12</v>
      </c>
      <c r="Y433" s="245" t="s">
        <v>1204</v>
      </c>
      <c r="Z433" s="245" t="s">
        <v>320</v>
      </c>
      <c r="AA433" s="247">
        <v>95987</v>
      </c>
      <c r="AB433" s="245" t="s">
        <v>673</v>
      </c>
      <c r="AC433" s="245" t="s">
        <v>201</v>
      </c>
      <c r="AD433" s="245" t="s">
        <v>327</v>
      </c>
      <c r="AE433" s="245" t="s">
        <v>12</v>
      </c>
    </row>
    <row r="434" spans="2:31" x14ac:dyDescent="0.35">
      <c r="B434" s="244">
        <v>104418</v>
      </c>
      <c r="C434" s="245" t="s">
        <v>1794</v>
      </c>
      <c r="D434" s="244">
        <v>2012</v>
      </c>
      <c r="E434" s="245" t="s">
        <v>12</v>
      </c>
      <c r="F434" s="240">
        <v>11973.959999999901</v>
      </c>
      <c r="G434" s="240" t="s">
        <v>1755</v>
      </c>
      <c r="H434" s="240" t="s">
        <v>12</v>
      </c>
      <c r="I434" s="240">
        <v>11973.959999999901</v>
      </c>
      <c r="J434" s="240">
        <v>0</v>
      </c>
      <c r="K434" s="240">
        <v>0</v>
      </c>
      <c r="L434" s="240">
        <v>0</v>
      </c>
      <c r="M434" s="240">
        <v>0</v>
      </c>
      <c r="N434" s="240" t="s">
        <v>12</v>
      </c>
      <c r="O434" s="240">
        <v>0</v>
      </c>
      <c r="P434" s="240">
        <v>0</v>
      </c>
      <c r="Q434" s="240">
        <v>0</v>
      </c>
      <c r="R434" s="240">
        <v>0</v>
      </c>
      <c r="S434" s="240">
        <v>11973.959999999901</v>
      </c>
      <c r="T434" s="245" t="s">
        <v>12</v>
      </c>
      <c r="U434" s="245" t="s">
        <v>317</v>
      </c>
      <c r="V434" s="245" t="s">
        <v>317</v>
      </c>
      <c r="W434" s="245" t="s">
        <v>12</v>
      </c>
      <c r="X434" s="245" t="s">
        <v>12</v>
      </c>
      <c r="Y434" s="245" t="s">
        <v>1293</v>
      </c>
      <c r="Z434" s="245" t="s">
        <v>320</v>
      </c>
      <c r="AA434" s="247">
        <v>94560</v>
      </c>
      <c r="AB434" s="245" t="s">
        <v>1795</v>
      </c>
      <c r="AC434" s="245" t="s">
        <v>201</v>
      </c>
      <c r="AD434" s="245" t="s">
        <v>327</v>
      </c>
      <c r="AE434" s="245" t="s">
        <v>12</v>
      </c>
    </row>
    <row r="435" spans="2:31" x14ac:dyDescent="0.35">
      <c r="B435" s="244">
        <v>101228</v>
      </c>
      <c r="C435" s="245" t="s">
        <v>1208</v>
      </c>
      <c r="D435" s="244">
        <v>2012</v>
      </c>
      <c r="E435" s="245" t="s">
        <v>12</v>
      </c>
      <c r="F435" s="240">
        <v>400269.02380000002</v>
      </c>
      <c r="G435" s="240" t="s">
        <v>1755</v>
      </c>
      <c r="H435" s="240" t="s">
        <v>12</v>
      </c>
      <c r="I435" s="240">
        <v>18490.023799999901</v>
      </c>
      <c r="J435" s="240">
        <v>381779</v>
      </c>
      <c r="K435" s="240">
        <v>0</v>
      </c>
      <c r="L435" s="240">
        <v>0</v>
      </c>
      <c r="M435" s="240">
        <v>0</v>
      </c>
      <c r="N435" s="240" t="s">
        <v>12</v>
      </c>
      <c r="O435" s="240">
        <v>18490.023799999901</v>
      </c>
      <c r="P435" s="240">
        <v>0</v>
      </c>
      <c r="Q435" s="240">
        <v>0</v>
      </c>
      <c r="R435" s="240">
        <v>18490</v>
      </c>
      <c r="S435" s="240">
        <v>381779</v>
      </c>
      <c r="T435" s="245" t="s">
        <v>12</v>
      </c>
      <c r="U435" s="245" t="s">
        <v>316</v>
      </c>
      <c r="V435" s="245" t="s">
        <v>317</v>
      </c>
      <c r="W435" s="245" t="s">
        <v>2115</v>
      </c>
      <c r="X435" s="245" t="s">
        <v>12</v>
      </c>
      <c r="Y435" s="245" t="s">
        <v>346</v>
      </c>
      <c r="Z435" s="245" t="s">
        <v>320</v>
      </c>
      <c r="AA435" s="247">
        <v>93308</v>
      </c>
      <c r="AB435" s="245" t="s">
        <v>352</v>
      </c>
      <c r="AC435" s="245" t="s">
        <v>201</v>
      </c>
      <c r="AD435" s="245" t="s">
        <v>458</v>
      </c>
      <c r="AE435" s="245" t="s">
        <v>12</v>
      </c>
    </row>
    <row r="436" spans="2:31" x14ac:dyDescent="0.35">
      <c r="B436" s="244">
        <v>104438</v>
      </c>
      <c r="C436" s="245" t="s">
        <v>1209</v>
      </c>
      <c r="D436" s="244">
        <v>2012</v>
      </c>
      <c r="E436" s="245" t="s">
        <v>12</v>
      </c>
      <c r="F436" s="240">
        <v>171980.799999999</v>
      </c>
      <c r="G436" s="240" t="s">
        <v>1755</v>
      </c>
      <c r="H436" s="240" t="s">
        <v>12</v>
      </c>
      <c r="I436" s="240">
        <v>0</v>
      </c>
      <c r="J436" s="240">
        <v>0</v>
      </c>
      <c r="K436" s="240">
        <v>171980.79999999999</v>
      </c>
      <c r="L436" s="240">
        <v>0</v>
      </c>
      <c r="M436" s="240">
        <v>0</v>
      </c>
      <c r="N436" s="240" t="s">
        <v>12</v>
      </c>
      <c r="O436" s="240">
        <v>0</v>
      </c>
      <c r="P436" s="240">
        <v>171980.799999999</v>
      </c>
      <c r="Q436" s="240">
        <v>0</v>
      </c>
      <c r="R436" s="240">
        <v>171981</v>
      </c>
      <c r="S436" s="240">
        <v>0</v>
      </c>
      <c r="T436" s="245" t="s">
        <v>12</v>
      </c>
      <c r="U436" s="245" t="s">
        <v>316</v>
      </c>
      <c r="V436" s="245" t="s">
        <v>317</v>
      </c>
      <c r="W436" s="245" t="s">
        <v>430</v>
      </c>
      <c r="X436" s="245" t="s">
        <v>12</v>
      </c>
      <c r="Y436" s="245" t="s">
        <v>481</v>
      </c>
      <c r="Z436" s="245" t="s">
        <v>464</v>
      </c>
      <c r="AA436" s="247">
        <v>85012</v>
      </c>
      <c r="AB436" s="245" t="s">
        <v>446</v>
      </c>
      <c r="AC436" s="245" t="s">
        <v>394</v>
      </c>
      <c r="AD436" s="245" t="s">
        <v>395</v>
      </c>
      <c r="AE436" s="245" t="s">
        <v>12</v>
      </c>
    </row>
    <row r="437" spans="2:31" x14ac:dyDescent="0.35">
      <c r="B437" s="244">
        <v>104097</v>
      </c>
      <c r="C437" s="245" t="s">
        <v>1211</v>
      </c>
      <c r="D437" s="244">
        <v>2012</v>
      </c>
      <c r="E437" s="245" t="s">
        <v>12</v>
      </c>
      <c r="F437" s="240">
        <v>44765.096198054402</v>
      </c>
      <c r="G437" s="240" t="s">
        <v>1755</v>
      </c>
      <c r="H437" s="240" t="s">
        <v>12</v>
      </c>
      <c r="I437" s="240">
        <v>44765.096198054402</v>
      </c>
      <c r="J437" s="240">
        <v>0</v>
      </c>
      <c r="K437" s="240">
        <v>0</v>
      </c>
      <c r="L437" s="240">
        <v>0</v>
      </c>
      <c r="M437" s="240">
        <v>0</v>
      </c>
      <c r="N437" s="240" t="s">
        <v>12</v>
      </c>
      <c r="O437" s="240">
        <v>44765.096198054402</v>
      </c>
      <c r="P437" s="240">
        <v>0</v>
      </c>
      <c r="Q437" s="240">
        <v>0</v>
      </c>
      <c r="R437" s="240">
        <v>44765</v>
      </c>
      <c r="S437" s="240">
        <v>0</v>
      </c>
      <c r="T437" s="245" t="s">
        <v>12</v>
      </c>
      <c r="U437" s="245" t="s">
        <v>316</v>
      </c>
      <c r="V437" s="245" t="s">
        <v>316</v>
      </c>
      <c r="W437" s="245" t="s">
        <v>2121</v>
      </c>
      <c r="X437" s="245" t="s">
        <v>12</v>
      </c>
      <c r="Y437" s="245" t="s">
        <v>346</v>
      </c>
      <c r="Z437" s="245" t="s">
        <v>320</v>
      </c>
      <c r="AA437" s="247">
        <v>93307</v>
      </c>
      <c r="AB437" s="245" t="s">
        <v>342</v>
      </c>
      <c r="AC437" s="245" t="s">
        <v>343</v>
      </c>
      <c r="AD437" s="245" t="s">
        <v>344</v>
      </c>
      <c r="AE437" s="245" t="s">
        <v>12</v>
      </c>
    </row>
    <row r="438" spans="2:31" x14ac:dyDescent="0.35">
      <c r="B438" s="244">
        <v>104405</v>
      </c>
      <c r="C438" s="245" t="s">
        <v>1212</v>
      </c>
      <c r="D438" s="244">
        <v>2012</v>
      </c>
      <c r="E438" s="245" t="s">
        <v>12</v>
      </c>
      <c r="F438" s="240">
        <v>18204.68</v>
      </c>
      <c r="G438" s="240" t="s">
        <v>1755</v>
      </c>
      <c r="H438" s="240" t="s">
        <v>12</v>
      </c>
      <c r="I438" s="240">
        <v>18204.68</v>
      </c>
      <c r="J438" s="240">
        <v>0</v>
      </c>
      <c r="K438" s="240">
        <v>0</v>
      </c>
      <c r="L438" s="240">
        <v>0</v>
      </c>
      <c r="M438" s="240">
        <v>0</v>
      </c>
      <c r="N438" s="240" t="s">
        <v>12</v>
      </c>
      <c r="O438" s="240">
        <v>0</v>
      </c>
      <c r="P438" s="240">
        <v>0</v>
      </c>
      <c r="Q438" s="240">
        <v>0</v>
      </c>
      <c r="R438" s="240">
        <v>0</v>
      </c>
      <c r="S438" s="240">
        <v>18204.68</v>
      </c>
      <c r="T438" s="245" t="s">
        <v>12</v>
      </c>
      <c r="U438" s="245" t="s">
        <v>317</v>
      </c>
      <c r="V438" s="245" t="s">
        <v>317</v>
      </c>
      <c r="W438" s="245" t="s">
        <v>12</v>
      </c>
      <c r="X438" s="245" t="s">
        <v>12</v>
      </c>
      <c r="Y438" s="245" t="s">
        <v>1213</v>
      </c>
      <c r="Z438" s="245" t="s">
        <v>320</v>
      </c>
      <c r="AA438" s="247">
        <v>94035</v>
      </c>
      <c r="AB438" s="245" t="s">
        <v>1214</v>
      </c>
      <c r="AC438" s="245" t="s">
        <v>201</v>
      </c>
      <c r="AD438" s="245" t="s">
        <v>327</v>
      </c>
      <c r="AE438" s="245" t="s">
        <v>12</v>
      </c>
    </row>
    <row r="439" spans="2:31" x14ac:dyDescent="0.35">
      <c r="B439" s="244">
        <v>101735</v>
      </c>
      <c r="C439" s="245" t="s">
        <v>2007</v>
      </c>
      <c r="D439" s="244">
        <v>2012</v>
      </c>
      <c r="E439" s="245" t="s">
        <v>12</v>
      </c>
      <c r="F439" s="240">
        <v>27124.9399999999</v>
      </c>
      <c r="G439" s="240" t="s">
        <v>1755</v>
      </c>
      <c r="H439" s="240" t="s">
        <v>12</v>
      </c>
      <c r="I439" s="240">
        <v>26320.9399999999</v>
      </c>
      <c r="J439" s="240">
        <v>804</v>
      </c>
      <c r="K439" s="240">
        <v>0</v>
      </c>
      <c r="L439" s="240">
        <v>0</v>
      </c>
      <c r="M439" s="240">
        <v>0</v>
      </c>
      <c r="N439" s="240" t="s">
        <v>12</v>
      </c>
      <c r="O439" s="240">
        <v>26320.9399999999</v>
      </c>
      <c r="P439" s="240">
        <v>0</v>
      </c>
      <c r="Q439" s="240">
        <v>0</v>
      </c>
      <c r="R439" s="240">
        <v>26321</v>
      </c>
      <c r="S439" s="240">
        <v>804</v>
      </c>
      <c r="T439" s="245" t="s">
        <v>12</v>
      </c>
      <c r="U439" s="245" t="s">
        <v>316</v>
      </c>
      <c r="V439" s="245" t="s">
        <v>317</v>
      </c>
      <c r="W439" s="245" t="s">
        <v>363</v>
      </c>
      <c r="X439" s="245" t="s">
        <v>12</v>
      </c>
      <c r="Y439" s="245" t="s">
        <v>1279</v>
      </c>
      <c r="Z439" s="245" t="s">
        <v>320</v>
      </c>
      <c r="AA439" s="247">
        <v>92227</v>
      </c>
      <c r="AB439" s="245" t="s">
        <v>694</v>
      </c>
      <c r="AC439" s="245" t="s">
        <v>201</v>
      </c>
      <c r="AD439" s="245" t="s">
        <v>327</v>
      </c>
      <c r="AE439" s="245" t="s">
        <v>12</v>
      </c>
    </row>
    <row r="440" spans="2:31" x14ac:dyDescent="0.35">
      <c r="B440" s="244">
        <v>101314</v>
      </c>
      <c r="C440" s="245" t="s">
        <v>1215</v>
      </c>
      <c r="D440" s="244">
        <v>2012</v>
      </c>
      <c r="E440" s="245" t="s">
        <v>12</v>
      </c>
      <c r="F440" s="240">
        <v>487215.55200000003</v>
      </c>
      <c r="G440" s="240" t="s">
        <v>1755</v>
      </c>
      <c r="H440" s="240" t="s">
        <v>12</v>
      </c>
      <c r="I440" s="240">
        <v>463344.55200000003</v>
      </c>
      <c r="J440" s="240">
        <v>23871</v>
      </c>
      <c r="K440" s="240">
        <v>0</v>
      </c>
      <c r="L440" s="240">
        <v>0</v>
      </c>
      <c r="M440" s="240">
        <v>0</v>
      </c>
      <c r="N440" s="240" t="s">
        <v>12</v>
      </c>
      <c r="O440" s="240">
        <v>463344.55200000003</v>
      </c>
      <c r="P440" s="240">
        <v>0</v>
      </c>
      <c r="Q440" s="240">
        <v>0</v>
      </c>
      <c r="R440" s="240">
        <v>463345</v>
      </c>
      <c r="S440" s="240">
        <v>23871</v>
      </c>
      <c r="T440" s="245" t="s">
        <v>12</v>
      </c>
      <c r="U440" s="245" t="s">
        <v>316</v>
      </c>
      <c r="V440" s="245" t="s">
        <v>316</v>
      </c>
      <c r="W440" s="245" t="s">
        <v>2210</v>
      </c>
      <c r="X440" s="245" t="s">
        <v>12</v>
      </c>
      <c r="Y440" s="245" t="s">
        <v>657</v>
      </c>
      <c r="Z440" s="245" t="s">
        <v>320</v>
      </c>
      <c r="AA440" s="247">
        <v>93243</v>
      </c>
      <c r="AB440" s="245" t="s">
        <v>666</v>
      </c>
      <c r="AC440" s="245" t="s">
        <v>2203</v>
      </c>
      <c r="AD440" s="245" t="s">
        <v>668</v>
      </c>
      <c r="AE440" s="245" t="s">
        <v>12</v>
      </c>
    </row>
    <row r="441" spans="2:31" x14ac:dyDescent="0.35">
      <c r="B441" s="244">
        <v>104109</v>
      </c>
      <c r="C441" s="245" t="s">
        <v>2234</v>
      </c>
      <c r="D441" s="244">
        <v>2012</v>
      </c>
      <c r="E441" s="245" t="s">
        <v>12</v>
      </c>
      <c r="F441" s="240">
        <v>6608.79</v>
      </c>
      <c r="G441" s="240" t="s">
        <v>1755</v>
      </c>
      <c r="H441" s="240" t="s">
        <v>12</v>
      </c>
      <c r="I441" s="240">
        <v>6608.79</v>
      </c>
      <c r="J441" s="240">
        <v>0</v>
      </c>
      <c r="K441" s="240">
        <v>0</v>
      </c>
      <c r="L441" s="240">
        <v>0</v>
      </c>
      <c r="M441" s="240">
        <v>0</v>
      </c>
      <c r="N441" s="240" t="s">
        <v>12</v>
      </c>
      <c r="O441" s="240">
        <v>0</v>
      </c>
      <c r="P441" s="240">
        <v>0</v>
      </c>
      <c r="Q441" s="240">
        <v>0</v>
      </c>
      <c r="R441" s="240">
        <v>0</v>
      </c>
      <c r="S441" s="240">
        <v>6608.79</v>
      </c>
      <c r="T441" s="245" t="s">
        <v>12</v>
      </c>
      <c r="U441" s="245" t="s">
        <v>317</v>
      </c>
      <c r="V441" s="245" t="s">
        <v>317</v>
      </c>
      <c r="W441" s="245" t="s">
        <v>12</v>
      </c>
      <c r="X441" s="245" t="s">
        <v>12</v>
      </c>
      <c r="Y441" s="245" t="s">
        <v>2235</v>
      </c>
      <c r="Z441" s="245" t="s">
        <v>320</v>
      </c>
      <c r="AA441" s="247">
        <v>92310</v>
      </c>
      <c r="AB441" s="245" t="s">
        <v>861</v>
      </c>
      <c r="AC441" s="245" t="s">
        <v>201</v>
      </c>
      <c r="AD441" s="245" t="s">
        <v>327</v>
      </c>
      <c r="AE441" s="245" t="s">
        <v>12</v>
      </c>
    </row>
    <row r="442" spans="2:31" x14ac:dyDescent="0.35">
      <c r="B442" s="244">
        <v>104214</v>
      </c>
      <c r="C442" s="245" t="s">
        <v>1219</v>
      </c>
      <c r="D442" s="244">
        <v>2012</v>
      </c>
      <c r="E442" s="245" t="s">
        <v>12</v>
      </c>
      <c r="F442" s="240">
        <v>16912.959999999901</v>
      </c>
      <c r="G442" s="240" t="s">
        <v>1755</v>
      </c>
      <c r="H442" s="240" t="s">
        <v>12</v>
      </c>
      <c r="I442" s="240">
        <v>16912.959999999901</v>
      </c>
      <c r="J442" s="240">
        <v>0</v>
      </c>
      <c r="K442" s="240">
        <v>0</v>
      </c>
      <c r="L442" s="240">
        <v>0</v>
      </c>
      <c r="M442" s="240">
        <v>0</v>
      </c>
      <c r="N442" s="240" t="s">
        <v>12</v>
      </c>
      <c r="O442" s="240">
        <v>0</v>
      </c>
      <c r="P442" s="240">
        <v>0</v>
      </c>
      <c r="Q442" s="240">
        <v>0</v>
      </c>
      <c r="R442" s="240">
        <v>0</v>
      </c>
      <c r="S442" s="240">
        <v>16912.959999999901</v>
      </c>
      <c r="T442" s="245" t="s">
        <v>12</v>
      </c>
      <c r="U442" s="245" t="s">
        <v>317</v>
      </c>
      <c r="V442" s="245" t="s">
        <v>317</v>
      </c>
      <c r="W442" s="245" t="s">
        <v>12</v>
      </c>
      <c r="X442" s="245" t="s">
        <v>12</v>
      </c>
      <c r="Y442" s="245" t="s">
        <v>1220</v>
      </c>
      <c r="Z442" s="245" t="s">
        <v>320</v>
      </c>
      <c r="AA442" s="247" t="s">
        <v>1221</v>
      </c>
      <c r="AB442" s="245" t="s">
        <v>861</v>
      </c>
      <c r="AC442" s="245" t="s">
        <v>201</v>
      </c>
      <c r="AD442" s="245" t="s">
        <v>327</v>
      </c>
      <c r="AE442" s="245" t="s">
        <v>12</v>
      </c>
    </row>
    <row r="443" spans="2:31" x14ac:dyDescent="0.35">
      <c r="B443" s="244">
        <v>104408</v>
      </c>
      <c r="C443" s="245" t="s">
        <v>2236</v>
      </c>
      <c r="D443" s="244">
        <v>2012</v>
      </c>
      <c r="E443" s="245" t="s">
        <v>12</v>
      </c>
      <c r="F443" s="240">
        <v>12580.74</v>
      </c>
      <c r="G443" s="240" t="s">
        <v>1755</v>
      </c>
      <c r="H443" s="240" t="s">
        <v>12</v>
      </c>
      <c r="I443" s="240">
        <v>12580.74</v>
      </c>
      <c r="J443" s="240">
        <v>0</v>
      </c>
      <c r="K443" s="240">
        <v>0</v>
      </c>
      <c r="L443" s="240">
        <v>0</v>
      </c>
      <c r="M443" s="240">
        <v>0</v>
      </c>
      <c r="N443" s="240" t="s">
        <v>12</v>
      </c>
      <c r="O443" s="240">
        <v>0</v>
      </c>
      <c r="P443" s="240">
        <v>0</v>
      </c>
      <c r="Q443" s="240">
        <v>0</v>
      </c>
      <c r="R443" s="240">
        <v>0</v>
      </c>
      <c r="S443" s="240">
        <v>12580.74</v>
      </c>
      <c r="T443" s="245" t="s">
        <v>12</v>
      </c>
      <c r="U443" s="245" t="s">
        <v>317</v>
      </c>
      <c r="V443" s="245" t="s">
        <v>317</v>
      </c>
      <c r="W443" s="245" t="s">
        <v>12</v>
      </c>
      <c r="X443" s="245" t="s">
        <v>12</v>
      </c>
      <c r="Y443" s="245" t="s">
        <v>952</v>
      </c>
      <c r="Z443" s="245" t="s">
        <v>320</v>
      </c>
      <c r="AA443" s="247">
        <v>93246</v>
      </c>
      <c r="AB443" s="245" t="s">
        <v>861</v>
      </c>
      <c r="AC443" s="245" t="s">
        <v>201</v>
      </c>
      <c r="AD443" s="245" t="s">
        <v>327</v>
      </c>
      <c r="AE443" s="245" t="s">
        <v>12</v>
      </c>
    </row>
    <row r="444" spans="2:31" x14ac:dyDescent="0.35">
      <c r="B444" s="244">
        <v>104035</v>
      </c>
      <c r="C444" s="245" t="s">
        <v>1222</v>
      </c>
      <c r="D444" s="244">
        <v>2012</v>
      </c>
      <c r="E444" s="245" t="s">
        <v>12</v>
      </c>
      <c r="F444" s="240">
        <v>26158.48</v>
      </c>
      <c r="G444" s="240" t="s">
        <v>1755</v>
      </c>
      <c r="H444" s="240" t="s">
        <v>12</v>
      </c>
      <c r="I444" s="240">
        <v>26158.48</v>
      </c>
      <c r="J444" s="240">
        <v>0</v>
      </c>
      <c r="K444" s="240">
        <v>0</v>
      </c>
      <c r="L444" s="240">
        <v>0</v>
      </c>
      <c r="M444" s="240">
        <v>0</v>
      </c>
      <c r="N444" s="240" t="s">
        <v>12</v>
      </c>
      <c r="O444" s="240">
        <v>26158.48</v>
      </c>
      <c r="P444" s="240">
        <v>0</v>
      </c>
      <c r="Q444" s="240">
        <v>0</v>
      </c>
      <c r="R444" s="240">
        <v>26158</v>
      </c>
      <c r="S444" s="240">
        <v>0</v>
      </c>
      <c r="T444" s="245" t="s">
        <v>12</v>
      </c>
      <c r="U444" s="245" t="s">
        <v>316</v>
      </c>
      <c r="V444" s="245" t="s">
        <v>317</v>
      </c>
      <c r="W444" s="245" t="s">
        <v>1859</v>
      </c>
      <c r="X444" s="245" t="s">
        <v>12</v>
      </c>
      <c r="Y444" s="245" t="s">
        <v>460</v>
      </c>
      <c r="Z444" s="245" t="s">
        <v>320</v>
      </c>
      <c r="AA444" s="247">
        <v>92134</v>
      </c>
      <c r="AB444" s="245" t="s">
        <v>861</v>
      </c>
      <c r="AC444" s="245" t="s">
        <v>201</v>
      </c>
      <c r="AD444" s="245" t="s">
        <v>327</v>
      </c>
      <c r="AE444" s="245" t="s">
        <v>12</v>
      </c>
    </row>
    <row r="445" spans="2:31" x14ac:dyDescent="0.35">
      <c r="B445" s="244">
        <v>2388</v>
      </c>
      <c r="C445" s="245" t="s">
        <v>1229</v>
      </c>
      <c r="D445" s="244">
        <v>2012</v>
      </c>
      <c r="E445" s="245" t="s">
        <v>12</v>
      </c>
      <c r="F445" s="240">
        <v>33794.546159999903</v>
      </c>
      <c r="G445" s="240" t="s">
        <v>1755</v>
      </c>
      <c r="H445" s="240" t="s">
        <v>12</v>
      </c>
      <c r="I445" s="240">
        <v>0</v>
      </c>
      <c r="J445" s="240">
        <v>0</v>
      </c>
      <c r="K445" s="240">
        <v>0</v>
      </c>
      <c r="L445" s="240">
        <v>0</v>
      </c>
      <c r="M445" s="240">
        <v>33794.546159999903</v>
      </c>
      <c r="N445" s="240" t="s">
        <v>12</v>
      </c>
      <c r="O445" s="240">
        <v>0</v>
      </c>
      <c r="P445" s="240">
        <v>0</v>
      </c>
      <c r="Q445" s="240">
        <v>33794.546159999903</v>
      </c>
      <c r="R445" s="240">
        <v>33794.546159999903</v>
      </c>
      <c r="S445" s="240">
        <v>0</v>
      </c>
      <c r="T445" s="245" t="s">
        <v>12</v>
      </c>
      <c r="U445" s="245" t="s">
        <v>480</v>
      </c>
      <c r="V445" s="245" t="s">
        <v>317</v>
      </c>
      <c r="W445" s="245" t="s">
        <v>2237</v>
      </c>
      <c r="X445" s="245" t="s">
        <v>12</v>
      </c>
      <c r="Y445" s="245" t="s">
        <v>1230</v>
      </c>
      <c r="Z445" s="245" t="s">
        <v>1231</v>
      </c>
      <c r="AA445" s="247">
        <v>89146</v>
      </c>
      <c r="AB445" s="245" t="s">
        <v>560</v>
      </c>
      <c r="AC445" s="245" t="s">
        <v>322</v>
      </c>
      <c r="AD445" s="245" t="s">
        <v>323</v>
      </c>
      <c r="AE445" s="245" t="s">
        <v>12</v>
      </c>
    </row>
    <row r="446" spans="2:31" x14ac:dyDescent="0.35">
      <c r="B446" s="244">
        <v>101697</v>
      </c>
      <c r="C446" s="245" t="s">
        <v>1232</v>
      </c>
      <c r="D446" s="244">
        <v>2012</v>
      </c>
      <c r="E446" s="245" t="s">
        <v>12</v>
      </c>
      <c r="F446" s="240">
        <v>24180.9199999999</v>
      </c>
      <c r="G446" s="240" t="s">
        <v>1755</v>
      </c>
      <c r="H446" s="240" t="s">
        <v>12</v>
      </c>
      <c r="I446" s="240">
        <v>24180.9199999999</v>
      </c>
      <c r="J446" s="240">
        <v>0</v>
      </c>
      <c r="K446" s="240">
        <v>0</v>
      </c>
      <c r="L446" s="240">
        <v>0</v>
      </c>
      <c r="M446" s="240">
        <v>0</v>
      </c>
      <c r="N446" s="240" t="s">
        <v>12</v>
      </c>
      <c r="O446" s="240">
        <v>24180.9199999999</v>
      </c>
      <c r="P446" s="240">
        <v>0</v>
      </c>
      <c r="Q446" s="240">
        <v>0</v>
      </c>
      <c r="R446" s="240">
        <v>24181</v>
      </c>
      <c r="S446" s="240">
        <v>0</v>
      </c>
      <c r="T446" s="245" t="s">
        <v>12</v>
      </c>
      <c r="U446" s="245" t="s">
        <v>316</v>
      </c>
      <c r="V446" s="245" t="s">
        <v>316</v>
      </c>
      <c r="W446" s="245" t="s">
        <v>2188</v>
      </c>
      <c r="X446" s="245" t="s">
        <v>12</v>
      </c>
      <c r="Y446" s="245" t="s">
        <v>351</v>
      </c>
      <c r="Z446" s="245" t="s">
        <v>320</v>
      </c>
      <c r="AA446" s="247">
        <v>90813</v>
      </c>
      <c r="AB446" s="245" t="s">
        <v>923</v>
      </c>
      <c r="AC446" s="245" t="s">
        <v>201</v>
      </c>
      <c r="AD446" s="245" t="s">
        <v>327</v>
      </c>
      <c r="AE446" s="245" t="s">
        <v>12</v>
      </c>
    </row>
    <row r="447" spans="2:31" x14ac:dyDescent="0.35">
      <c r="B447" s="244">
        <v>104415</v>
      </c>
      <c r="C447" s="245" t="s">
        <v>1233</v>
      </c>
      <c r="D447" s="244">
        <v>2012</v>
      </c>
      <c r="E447" s="245" t="s">
        <v>12</v>
      </c>
      <c r="F447" s="240">
        <v>20350.7599999999</v>
      </c>
      <c r="G447" s="240" t="s">
        <v>1755</v>
      </c>
      <c r="H447" s="240" t="s">
        <v>12</v>
      </c>
      <c r="I447" s="240">
        <v>20350.7599999999</v>
      </c>
      <c r="J447" s="240">
        <v>0</v>
      </c>
      <c r="K447" s="240">
        <v>0</v>
      </c>
      <c r="L447" s="240">
        <v>0</v>
      </c>
      <c r="M447" s="240">
        <v>0</v>
      </c>
      <c r="N447" s="240" t="s">
        <v>12</v>
      </c>
      <c r="O447" s="240">
        <v>0</v>
      </c>
      <c r="P447" s="240">
        <v>0</v>
      </c>
      <c r="Q447" s="240">
        <v>0</v>
      </c>
      <c r="R447" s="240">
        <v>0</v>
      </c>
      <c r="S447" s="240">
        <v>20350.7599999999</v>
      </c>
      <c r="T447" s="245" t="s">
        <v>12</v>
      </c>
      <c r="U447" s="245" t="s">
        <v>317</v>
      </c>
      <c r="V447" s="245" t="s">
        <v>317</v>
      </c>
      <c r="W447" s="245" t="s">
        <v>12</v>
      </c>
      <c r="X447" s="245" t="s">
        <v>12</v>
      </c>
      <c r="Y447" s="245" t="s">
        <v>329</v>
      </c>
      <c r="Z447" s="245" t="s">
        <v>320</v>
      </c>
      <c r="AA447" s="247">
        <v>94804</v>
      </c>
      <c r="AB447" s="245" t="s">
        <v>923</v>
      </c>
      <c r="AC447" s="245" t="s">
        <v>201</v>
      </c>
      <c r="AD447" s="245" t="s">
        <v>327</v>
      </c>
      <c r="AE447" s="245" t="s">
        <v>12</v>
      </c>
    </row>
    <row r="448" spans="2:31" x14ac:dyDescent="0.35">
      <c r="B448" s="244">
        <v>100195</v>
      </c>
      <c r="C448" s="245" t="s">
        <v>1235</v>
      </c>
      <c r="D448" s="244">
        <v>2012</v>
      </c>
      <c r="E448" s="245" t="s">
        <v>12</v>
      </c>
      <c r="F448" s="240">
        <v>233562.799999999</v>
      </c>
      <c r="G448" s="240" t="s">
        <v>1755</v>
      </c>
      <c r="H448" s="240" t="s">
        <v>12</v>
      </c>
      <c r="I448" s="240">
        <v>233562.799999999</v>
      </c>
      <c r="J448" s="240">
        <v>0</v>
      </c>
      <c r="K448" s="240">
        <v>0</v>
      </c>
      <c r="L448" s="240">
        <v>0</v>
      </c>
      <c r="M448" s="240">
        <v>0</v>
      </c>
      <c r="N448" s="240" t="s">
        <v>12</v>
      </c>
      <c r="O448" s="240">
        <v>233562.799999999</v>
      </c>
      <c r="P448" s="240">
        <v>0</v>
      </c>
      <c r="Q448" s="240">
        <v>0</v>
      </c>
      <c r="R448" s="240">
        <v>233563</v>
      </c>
      <c r="S448" s="240">
        <v>0</v>
      </c>
      <c r="T448" s="245" t="s">
        <v>12</v>
      </c>
      <c r="U448" s="245" t="s">
        <v>316</v>
      </c>
      <c r="V448" s="245" t="s">
        <v>316</v>
      </c>
      <c r="W448" s="245" t="s">
        <v>381</v>
      </c>
      <c r="X448" s="245" t="s">
        <v>12</v>
      </c>
      <c r="Y448" s="245" t="s">
        <v>1236</v>
      </c>
      <c r="Z448" s="245" t="s">
        <v>320</v>
      </c>
      <c r="AA448" s="247">
        <v>91761</v>
      </c>
      <c r="AB448" s="245" t="s">
        <v>601</v>
      </c>
      <c r="AC448" s="245" t="s">
        <v>2198</v>
      </c>
      <c r="AD448" s="245" t="s">
        <v>327</v>
      </c>
      <c r="AE448" s="245" t="s">
        <v>12</v>
      </c>
    </row>
    <row r="449" spans="2:31" x14ac:dyDescent="0.35">
      <c r="B449" s="244">
        <v>101356</v>
      </c>
      <c r="C449" s="245" t="s">
        <v>1237</v>
      </c>
      <c r="D449" s="244">
        <v>2012</v>
      </c>
      <c r="E449" s="245" t="s">
        <v>12</v>
      </c>
      <c r="F449" s="240">
        <v>124336.0836</v>
      </c>
      <c r="G449" s="240" t="s">
        <v>1755</v>
      </c>
      <c r="H449" s="240" t="s">
        <v>12</v>
      </c>
      <c r="I449" s="240">
        <v>124336.0836</v>
      </c>
      <c r="J449" s="240">
        <v>0</v>
      </c>
      <c r="K449" s="240">
        <v>0</v>
      </c>
      <c r="L449" s="240">
        <v>0</v>
      </c>
      <c r="M449" s="240">
        <v>0</v>
      </c>
      <c r="N449" s="240" t="s">
        <v>12</v>
      </c>
      <c r="O449" s="240">
        <v>123665.16</v>
      </c>
      <c r="P449" s="240">
        <v>0</v>
      </c>
      <c r="Q449" s="240">
        <v>0</v>
      </c>
      <c r="R449" s="240">
        <v>123665</v>
      </c>
      <c r="S449" s="240">
        <v>670.92359999999906</v>
      </c>
      <c r="T449" s="245" t="s">
        <v>12</v>
      </c>
      <c r="U449" s="245" t="s">
        <v>316</v>
      </c>
      <c r="V449" s="245" t="s">
        <v>316</v>
      </c>
      <c r="W449" s="245" t="s">
        <v>489</v>
      </c>
      <c r="X449" s="245" t="s">
        <v>12</v>
      </c>
      <c r="Y449" s="245" t="s">
        <v>846</v>
      </c>
      <c r="Z449" s="245" t="s">
        <v>320</v>
      </c>
      <c r="AA449" s="247">
        <v>90333</v>
      </c>
      <c r="AB449" s="245" t="s">
        <v>1045</v>
      </c>
      <c r="AC449" s="245" t="s">
        <v>2198</v>
      </c>
      <c r="AD449" s="245" t="s">
        <v>327</v>
      </c>
      <c r="AE449" s="245" t="s">
        <v>12</v>
      </c>
    </row>
    <row r="450" spans="2:31" x14ac:dyDescent="0.35">
      <c r="B450" s="244">
        <v>104136</v>
      </c>
      <c r="C450" s="245" t="s">
        <v>1234</v>
      </c>
      <c r="D450" s="244">
        <v>2012</v>
      </c>
      <c r="E450" s="245" t="s">
        <v>12</v>
      </c>
      <c r="F450" s="240">
        <v>22377.84</v>
      </c>
      <c r="G450" s="240" t="s">
        <v>1755</v>
      </c>
      <c r="H450" s="240" t="s">
        <v>12</v>
      </c>
      <c r="I450" s="240">
        <v>22377.84</v>
      </c>
      <c r="J450" s="240">
        <v>0</v>
      </c>
      <c r="K450" s="240">
        <v>0</v>
      </c>
      <c r="L450" s="240">
        <v>0</v>
      </c>
      <c r="M450" s="240">
        <v>0</v>
      </c>
      <c r="N450" s="240" t="s">
        <v>12</v>
      </c>
      <c r="O450" s="240">
        <v>22377.84</v>
      </c>
      <c r="P450" s="240">
        <v>0</v>
      </c>
      <c r="Q450" s="240">
        <v>0</v>
      </c>
      <c r="R450" s="240">
        <v>22378</v>
      </c>
      <c r="S450" s="240">
        <v>0</v>
      </c>
      <c r="T450" s="245" t="s">
        <v>12</v>
      </c>
      <c r="U450" s="245" t="s">
        <v>316</v>
      </c>
      <c r="V450" s="245" t="s">
        <v>316</v>
      </c>
      <c r="W450" s="245" t="s">
        <v>381</v>
      </c>
      <c r="X450" s="245" t="s">
        <v>12</v>
      </c>
      <c r="Y450" s="245" t="s">
        <v>506</v>
      </c>
      <c r="Z450" s="245" t="s">
        <v>320</v>
      </c>
      <c r="AA450" s="247">
        <v>90040</v>
      </c>
      <c r="AB450" s="245" t="s">
        <v>601</v>
      </c>
      <c r="AC450" s="245" t="s">
        <v>2198</v>
      </c>
      <c r="AD450" s="245" t="s">
        <v>327</v>
      </c>
      <c r="AE450" s="245" t="s">
        <v>12</v>
      </c>
    </row>
    <row r="451" spans="2:31" x14ac:dyDescent="0.35">
      <c r="B451" s="244">
        <v>104611</v>
      </c>
      <c r="C451" s="245" t="s">
        <v>1238</v>
      </c>
      <c r="D451" s="244">
        <v>2012</v>
      </c>
      <c r="E451" s="245" t="s">
        <v>12</v>
      </c>
      <c r="F451" s="240">
        <v>12198.084401599999</v>
      </c>
      <c r="G451" s="240" t="s">
        <v>1755</v>
      </c>
      <c r="H451" s="240" t="s">
        <v>12</v>
      </c>
      <c r="I451" s="240">
        <v>12198.084401599999</v>
      </c>
      <c r="J451" s="240">
        <v>0</v>
      </c>
      <c r="K451" s="240">
        <v>0</v>
      </c>
      <c r="L451" s="240">
        <v>0</v>
      </c>
      <c r="M451" s="240">
        <v>0</v>
      </c>
      <c r="N451" s="240" t="s">
        <v>12</v>
      </c>
      <c r="O451" s="240">
        <v>0</v>
      </c>
      <c r="P451" s="240">
        <v>0</v>
      </c>
      <c r="Q451" s="240">
        <v>0</v>
      </c>
      <c r="R451" s="240">
        <v>0</v>
      </c>
      <c r="S451" s="240">
        <v>12198.084401599999</v>
      </c>
      <c r="T451" s="245" t="s">
        <v>12</v>
      </c>
      <c r="U451" s="245" t="s">
        <v>317</v>
      </c>
      <c r="V451" s="245" t="s">
        <v>317</v>
      </c>
      <c r="W451" s="245" t="s">
        <v>12</v>
      </c>
      <c r="X451" s="245" t="s">
        <v>12</v>
      </c>
      <c r="Y451" s="245" t="s">
        <v>762</v>
      </c>
      <c r="Z451" s="245" t="s">
        <v>320</v>
      </c>
      <c r="AA451" s="247">
        <v>92660</v>
      </c>
      <c r="AB451" s="245" t="s">
        <v>1057</v>
      </c>
      <c r="AC451" s="245" t="s">
        <v>201</v>
      </c>
      <c r="AD451" s="245" t="s">
        <v>327</v>
      </c>
      <c r="AE451" s="245" t="s">
        <v>12</v>
      </c>
    </row>
    <row r="452" spans="2:31" x14ac:dyDescent="0.35">
      <c r="B452" s="244">
        <v>104225</v>
      </c>
      <c r="C452" s="245" t="s">
        <v>2008</v>
      </c>
      <c r="D452" s="244">
        <v>2012</v>
      </c>
      <c r="E452" s="245" t="s">
        <v>12</v>
      </c>
      <c r="F452" s="240">
        <v>17644.882079999901</v>
      </c>
      <c r="G452" s="240" t="s">
        <v>1755</v>
      </c>
      <c r="H452" s="240" t="s">
        <v>12</v>
      </c>
      <c r="I452" s="240">
        <v>0</v>
      </c>
      <c r="J452" s="240">
        <v>0</v>
      </c>
      <c r="K452" s="240">
        <v>0</v>
      </c>
      <c r="L452" s="240">
        <v>0</v>
      </c>
      <c r="M452" s="240">
        <v>17644.882079999901</v>
      </c>
      <c r="N452" s="240" t="s">
        <v>12</v>
      </c>
      <c r="O452" s="240">
        <v>0</v>
      </c>
      <c r="P452" s="240">
        <v>0</v>
      </c>
      <c r="Q452" s="240">
        <v>17644.45408</v>
      </c>
      <c r="R452" s="240">
        <v>17644.45408</v>
      </c>
      <c r="S452" s="240">
        <v>0.42799999999988297</v>
      </c>
      <c r="T452" s="245" t="s">
        <v>12</v>
      </c>
      <c r="U452" s="245" t="s">
        <v>316</v>
      </c>
      <c r="V452" s="245" t="s">
        <v>317</v>
      </c>
      <c r="W452" s="245" t="s">
        <v>336</v>
      </c>
      <c r="X452" s="245" t="s">
        <v>12</v>
      </c>
      <c r="Y452" s="245" t="s">
        <v>1240</v>
      </c>
      <c r="Z452" s="245" t="s">
        <v>943</v>
      </c>
      <c r="AA452" s="247">
        <v>33408</v>
      </c>
      <c r="AB452" s="245" t="s">
        <v>321</v>
      </c>
      <c r="AC452" s="245" t="s">
        <v>322</v>
      </c>
      <c r="AD452" s="245" t="s">
        <v>323</v>
      </c>
      <c r="AE452" s="245" t="s">
        <v>12</v>
      </c>
    </row>
    <row r="453" spans="2:31" x14ac:dyDescent="0.35">
      <c r="B453" s="244">
        <v>101710</v>
      </c>
      <c r="C453" s="245" t="s">
        <v>2009</v>
      </c>
      <c r="D453" s="244">
        <v>2012</v>
      </c>
      <c r="E453" s="245" t="s">
        <v>12</v>
      </c>
      <c r="F453" s="240">
        <v>6012.09</v>
      </c>
      <c r="G453" s="240" t="s">
        <v>1755</v>
      </c>
      <c r="H453" s="240" t="s">
        <v>12</v>
      </c>
      <c r="I453" s="240">
        <v>30.09</v>
      </c>
      <c r="J453" s="240">
        <v>5982</v>
      </c>
      <c r="K453" s="240">
        <v>0</v>
      </c>
      <c r="L453" s="240">
        <v>0</v>
      </c>
      <c r="M453" s="240">
        <v>0</v>
      </c>
      <c r="N453" s="240" t="s">
        <v>12</v>
      </c>
      <c r="O453" s="240">
        <v>0</v>
      </c>
      <c r="P453" s="240">
        <v>0</v>
      </c>
      <c r="Q453" s="240">
        <v>0</v>
      </c>
      <c r="R453" s="240">
        <v>0</v>
      </c>
      <c r="S453" s="240">
        <v>6012.09</v>
      </c>
      <c r="T453" s="245" t="s">
        <v>12</v>
      </c>
      <c r="U453" s="245" t="s">
        <v>317</v>
      </c>
      <c r="V453" s="245" t="s">
        <v>317</v>
      </c>
      <c r="W453" s="245" t="s">
        <v>12</v>
      </c>
      <c r="X453" s="245" t="s">
        <v>12</v>
      </c>
      <c r="Y453" s="245" t="s">
        <v>725</v>
      </c>
      <c r="Z453" s="245" t="s">
        <v>320</v>
      </c>
      <c r="AA453" s="247">
        <v>92324</v>
      </c>
      <c r="AB453" s="245" t="s">
        <v>411</v>
      </c>
      <c r="AC453" s="245" t="s">
        <v>201</v>
      </c>
      <c r="AD453" s="245" t="s">
        <v>354</v>
      </c>
      <c r="AE453" s="245" t="s">
        <v>12</v>
      </c>
    </row>
    <row r="454" spans="2:31" x14ac:dyDescent="0.35">
      <c r="B454" s="244">
        <v>101033</v>
      </c>
      <c r="C454" s="245" t="s">
        <v>1863</v>
      </c>
      <c r="D454" s="244">
        <v>2012</v>
      </c>
      <c r="E454" s="245" t="s">
        <v>12</v>
      </c>
      <c r="F454" s="240">
        <v>12196.32</v>
      </c>
      <c r="G454" s="240" t="s">
        <v>1755</v>
      </c>
      <c r="H454" s="240" t="s">
        <v>12</v>
      </c>
      <c r="I454" s="240">
        <v>61.32</v>
      </c>
      <c r="J454" s="240">
        <v>12135</v>
      </c>
      <c r="K454" s="240">
        <v>0</v>
      </c>
      <c r="L454" s="240">
        <v>0</v>
      </c>
      <c r="M454" s="240">
        <v>0</v>
      </c>
      <c r="N454" s="240" t="s">
        <v>12</v>
      </c>
      <c r="O454" s="240">
        <v>0</v>
      </c>
      <c r="P454" s="240">
        <v>0</v>
      </c>
      <c r="Q454" s="240">
        <v>0</v>
      </c>
      <c r="R454" s="240">
        <v>0</v>
      </c>
      <c r="S454" s="240">
        <v>12196.32</v>
      </c>
      <c r="T454" s="245" t="s">
        <v>12</v>
      </c>
      <c r="U454" s="245" t="s">
        <v>317</v>
      </c>
      <c r="V454" s="245" t="s">
        <v>317</v>
      </c>
      <c r="W454" s="245" t="s">
        <v>12</v>
      </c>
      <c r="X454" s="245" t="s">
        <v>12</v>
      </c>
      <c r="Y454" s="245" t="s">
        <v>627</v>
      </c>
      <c r="Z454" s="245" t="s">
        <v>320</v>
      </c>
      <c r="AA454" s="247">
        <v>92336</v>
      </c>
      <c r="AB454" s="245" t="s">
        <v>411</v>
      </c>
      <c r="AC454" s="245" t="s">
        <v>201</v>
      </c>
      <c r="AD454" s="245" t="s">
        <v>354</v>
      </c>
      <c r="AE454" s="245" t="s">
        <v>12</v>
      </c>
    </row>
    <row r="455" spans="2:31" x14ac:dyDescent="0.35">
      <c r="B455" s="244">
        <v>101434</v>
      </c>
      <c r="C455" s="245" t="s">
        <v>2010</v>
      </c>
      <c r="D455" s="244">
        <v>2012</v>
      </c>
      <c r="E455" s="245" t="s">
        <v>12</v>
      </c>
      <c r="F455" s="240">
        <v>11688.62</v>
      </c>
      <c r="G455" s="240" t="s">
        <v>1755</v>
      </c>
      <c r="H455" s="240" t="s">
        <v>12</v>
      </c>
      <c r="I455" s="240">
        <v>58.619999999999898</v>
      </c>
      <c r="J455" s="240">
        <v>11630</v>
      </c>
      <c r="K455" s="240">
        <v>0</v>
      </c>
      <c r="L455" s="240">
        <v>0</v>
      </c>
      <c r="M455" s="240">
        <v>0</v>
      </c>
      <c r="N455" s="240" t="s">
        <v>12</v>
      </c>
      <c r="O455" s="240">
        <v>0</v>
      </c>
      <c r="P455" s="240">
        <v>0</v>
      </c>
      <c r="Q455" s="240">
        <v>0</v>
      </c>
      <c r="R455" s="240">
        <v>0</v>
      </c>
      <c r="S455" s="240">
        <v>11688.62</v>
      </c>
      <c r="T455" s="245" t="s">
        <v>12</v>
      </c>
      <c r="U455" s="245" t="s">
        <v>317</v>
      </c>
      <c r="V455" s="245" t="s">
        <v>317</v>
      </c>
      <c r="W455" s="245" t="s">
        <v>12</v>
      </c>
      <c r="X455" s="245" t="s">
        <v>12</v>
      </c>
      <c r="Y455" s="245" t="s">
        <v>1236</v>
      </c>
      <c r="Z455" s="245" t="s">
        <v>320</v>
      </c>
      <c r="AA455" s="247">
        <v>91761</v>
      </c>
      <c r="AB455" s="245" t="s">
        <v>411</v>
      </c>
      <c r="AC455" s="245" t="s">
        <v>201</v>
      </c>
      <c r="AD455" s="245" t="s">
        <v>354</v>
      </c>
      <c r="AE455" s="245" t="s">
        <v>12</v>
      </c>
    </row>
    <row r="456" spans="2:31" x14ac:dyDescent="0.35">
      <c r="B456" s="244">
        <v>3018</v>
      </c>
      <c r="C456" s="245" t="s">
        <v>2011</v>
      </c>
      <c r="D456" s="244">
        <v>2012</v>
      </c>
      <c r="E456" s="245" t="s">
        <v>12</v>
      </c>
      <c r="F456" s="240">
        <v>287621.06975899899</v>
      </c>
      <c r="G456" s="240" t="s">
        <v>1755</v>
      </c>
      <c r="H456" s="240" t="s">
        <v>12</v>
      </c>
      <c r="I456" s="240">
        <v>0</v>
      </c>
      <c r="J456" s="240">
        <v>0</v>
      </c>
      <c r="K456" s="240">
        <v>0</v>
      </c>
      <c r="L456" s="240">
        <v>0</v>
      </c>
      <c r="M456" s="240">
        <v>287621.06975899899</v>
      </c>
      <c r="N456" s="240" t="s">
        <v>12</v>
      </c>
      <c r="O456" s="240">
        <v>0</v>
      </c>
      <c r="P456" s="240">
        <v>0</v>
      </c>
      <c r="Q456" s="240">
        <v>0</v>
      </c>
      <c r="R456" s="240">
        <v>0</v>
      </c>
      <c r="S456" s="240">
        <v>287621.06975899899</v>
      </c>
      <c r="T456" s="245" t="s">
        <v>12</v>
      </c>
      <c r="U456" s="245" t="s">
        <v>316</v>
      </c>
      <c r="V456" s="245" t="s">
        <v>317</v>
      </c>
      <c r="W456" s="245" t="s">
        <v>2188</v>
      </c>
      <c r="X456" s="245" t="s">
        <v>12</v>
      </c>
      <c r="Y456" s="245" t="s">
        <v>460</v>
      </c>
      <c r="Z456" s="245" t="s">
        <v>320</v>
      </c>
      <c r="AA456" s="247">
        <v>92101</v>
      </c>
      <c r="AB456" s="245" t="s">
        <v>663</v>
      </c>
      <c r="AC456" s="245" t="s">
        <v>322</v>
      </c>
      <c r="AD456" s="245" t="s">
        <v>323</v>
      </c>
      <c r="AE456" s="245" t="s">
        <v>12</v>
      </c>
    </row>
    <row r="457" spans="2:31" x14ac:dyDescent="0.35">
      <c r="B457" s="244">
        <v>2500</v>
      </c>
      <c r="C457" s="245" t="s">
        <v>2089</v>
      </c>
      <c r="D457" s="244">
        <v>2012</v>
      </c>
      <c r="E457" s="245" t="s">
        <v>12</v>
      </c>
      <c r="F457" s="240">
        <v>89123.502204999895</v>
      </c>
      <c r="G457" s="240" t="s">
        <v>1755</v>
      </c>
      <c r="H457" s="240" t="s">
        <v>12</v>
      </c>
      <c r="I457" s="240">
        <v>0</v>
      </c>
      <c r="J457" s="240">
        <v>0</v>
      </c>
      <c r="K457" s="240">
        <v>0</v>
      </c>
      <c r="L457" s="240">
        <v>0</v>
      </c>
      <c r="M457" s="240">
        <v>89123.502204999895</v>
      </c>
      <c r="N457" s="240" t="s">
        <v>12</v>
      </c>
      <c r="O457" s="240">
        <v>0</v>
      </c>
      <c r="P457" s="240">
        <v>0</v>
      </c>
      <c r="Q457" s="240">
        <v>88771.502204999895</v>
      </c>
      <c r="R457" s="240">
        <v>88771.502204999895</v>
      </c>
      <c r="S457" s="240">
        <v>352</v>
      </c>
      <c r="T457" s="245" t="s">
        <v>12</v>
      </c>
      <c r="U457" s="245" t="s">
        <v>316</v>
      </c>
      <c r="V457" s="245" t="s">
        <v>317</v>
      </c>
      <c r="W457" s="245" t="s">
        <v>2188</v>
      </c>
      <c r="X457" s="245" t="s">
        <v>12</v>
      </c>
      <c r="Y457" s="245" t="s">
        <v>1867</v>
      </c>
      <c r="Z457" s="245" t="s">
        <v>1868</v>
      </c>
      <c r="AA457" s="247">
        <v>6902</v>
      </c>
      <c r="AB457" s="245" t="s">
        <v>717</v>
      </c>
      <c r="AC457" s="245" t="s">
        <v>322</v>
      </c>
      <c r="AD457" s="245" t="s">
        <v>323</v>
      </c>
      <c r="AE457" s="245" t="s">
        <v>12</v>
      </c>
    </row>
    <row r="458" spans="2:31" x14ac:dyDescent="0.35">
      <c r="B458" s="244">
        <v>104420</v>
      </c>
      <c r="C458" s="245" t="s">
        <v>1241</v>
      </c>
      <c r="D458" s="244">
        <v>2012</v>
      </c>
      <c r="E458" s="245" t="s">
        <v>12</v>
      </c>
      <c r="F458" s="240">
        <v>10578.4</v>
      </c>
      <c r="G458" s="240" t="s">
        <v>1755</v>
      </c>
      <c r="H458" s="240" t="s">
        <v>12</v>
      </c>
      <c r="I458" s="240">
        <v>10578.4</v>
      </c>
      <c r="J458" s="240">
        <v>0</v>
      </c>
      <c r="K458" s="240">
        <v>0</v>
      </c>
      <c r="L458" s="240">
        <v>0</v>
      </c>
      <c r="M458" s="240">
        <v>0</v>
      </c>
      <c r="N458" s="240" t="s">
        <v>12</v>
      </c>
      <c r="O458" s="240">
        <v>0</v>
      </c>
      <c r="P458" s="240">
        <v>0</v>
      </c>
      <c r="Q458" s="240">
        <v>0</v>
      </c>
      <c r="R458" s="240">
        <v>0</v>
      </c>
      <c r="S458" s="240">
        <v>10578.4</v>
      </c>
      <c r="T458" s="245" t="s">
        <v>12</v>
      </c>
      <c r="U458" s="245" t="s">
        <v>317</v>
      </c>
      <c r="V458" s="245" t="s">
        <v>317</v>
      </c>
      <c r="W458" s="245" t="s">
        <v>12</v>
      </c>
      <c r="X458" s="245" t="s">
        <v>12</v>
      </c>
      <c r="Y458" s="245" t="s">
        <v>909</v>
      </c>
      <c r="Z458" s="245" t="s">
        <v>320</v>
      </c>
      <c r="AA458" s="247">
        <v>91730</v>
      </c>
      <c r="AB458" s="245" t="s">
        <v>1242</v>
      </c>
      <c r="AC458" s="245" t="s">
        <v>201</v>
      </c>
      <c r="AD458" s="245" t="s">
        <v>327</v>
      </c>
      <c r="AE458" s="245" t="s">
        <v>12</v>
      </c>
    </row>
    <row r="459" spans="2:31" x14ac:dyDescent="0.35">
      <c r="B459" s="244">
        <v>104323</v>
      </c>
      <c r="C459" s="245" t="s">
        <v>1245</v>
      </c>
      <c r="D459" s="244">
        <v>2012</v>
      </c>
      <c r="E459" s="245" t="s">
        <v>12</v>
      </c>
      <c r="F459" s="240">
        <v>0</v>
      </c>
      <c r="G459" s="240" t="s">
        <v>1755</v>
      </c>
      <c r="H459" s="240" t="s">
        <v>12</v>
      </c>
      <c r="I459" s="240">
        <v>0</v>
      </c>
      <c r="J459" s="240">
        <v>0</v>
      </c>
      <c r="K459" s="240">
        <v>0</v>
      </c>
      <c r="L459" s="240">
        <v>0</v>
      </c>
      <c r="M459" s="240">
        <v>0</v>
      </c>
      <c r="N459" s="240" t="s">
        <v>12</v>
      </c>
      <c r="O459" s="240">
        <v>0</v>
      </c>
      <c r="P459" s="240">
        <v>0</v>
      </c>
      <c r="Q459" s="240">
        <v>0</v>
      </c>
      <c r="R459" s="240">
        <v>0</v>
      </c>
      <c r="S459" s="240">
        <v>0</v>
      </c>
      <c r="T459" s="245" t="s">
        <v>12</v>
      </c>
      <c r="U459" s="245" t="s">
        <v>317</v>
      </c>
      <c r="V459" s="245" t="s">
        <v>317</v>
      </c>
      <c r="W459" s="245" t="s">
        <v>12</v>
      </c>
      <c r="X459" s="245" t="s">
        <v>12</v>
      </c>
      <c r="Y459" s="245" t="s">
        <v>1246</v>
      </c>
      <c r="Z459" s="245" t="s">
        <v>464</v>
      </c>
      <c r="AA459" s="247">
        <v>85334</v>
      </c>
      <c r="AB459" s="245" t="s">
        <v>638</v>
      </c>
      <c r="AC459" s="245" t="s">
        <v>424</v>
      </c>
      <c r="AD459" s="245" t="s">
        <v>425</v>
      </c>
      <c r="AE459" s="245" t="s">
        <v>12</v>
      </c>
    </row>
    <row r="460" spans="2:31" x14ac:dyDescent="0.35">
      <c r="B460" s="244">
        <v>2215</v>
      </c>
      <c r="C460" s="245" t="s">
        <v>1249</v>
      </c>
      <c r="D460" s="244">
        <v>2012</v>
      </c>
      <c r="E460" s="245" t="s">
        <v>12</v>
      </c>
      <c r="F460" s="240">
        <v>129804.107392248</v>
      </c>
      <c r="G460" s="240" t="s">
        <v>1755</v>
      </c>
      <c r="H460" s="240" t="s">
        <v>12</v>
      </c>
      <c r="I460" s="240">
        <v>0</v>
      </c>
      <c r="J460" s="240">
        <v>0</v>
      </c>
      <c r="K460" s="240">
        <v>0</v>
      </c>
      <c r="L460" s="240">
        <v>0</v>
      </c>
      <c r="M460" s="240">
        <v>129804.107392248</v>
      </c>
      <c r="N460" s="240" t="s">
        <v>12</v>
      </c>
      <c r="O460" s="240">
        <v>0</v>
      </c>
      <c r="P460" s="240">
        <v>0</v>
      </c>
      <c r="Q460" s="240">
        <v>109896.61773011</v>
      </c>
      <c r="R460" s="240">
        <v>109896.61773011</v>
      </c>
      <c r="S460" s="240">
        <v>19907.489662137901</v>
      </c>
      <c r="T460" s="245" t="s">
        <v>12</v>
      </c>
      <c r="U460" s="245" t="s">
        <v>2071</v>
      </c>
      <c r="V460" s="245" t="s">
        <v>317</v>
      </c>
      <c r="W460" s="245" t="s">
        <v>350</v>
      </c>
      <c r="X460" s="245" t="s">
        <v>12</v>
      </c>
      <c r="Y460" s="245" t="s">
        <v>1250</v>
      </c>
      <c r="Z460" s="245" t="s">
        <v>320</v>
      </c>
      <c r="AA460" s="247">
        <v>95678</v>
      </c>
      <c r="AB460" s="245" t="s">
        <v>321</v>
      </c>
      <c r="AC460" s="245" t="s">
        <v>322</v>
      </c>
      <c r="AD460" s="245" t="s">
        <v>323</v>
      </c>
      <c r="AE460" s="245" t="s">
        <v>12</v>
      </c>
    </row>
    <row r="461" spans="2:31" x14ac:dyDescent="0.35">
      <c r="B461" s="244">
        <v>101529</v>
      </c>
      <c r="C461" s="245" t="s">
        <v>1247</v>
      </c>
      <c r="D461" s="244">
        <v>2012</v>
      </c>
      <c r="E461" s="245" t="s">
        <v>12</v>
      </c>
      <c r="F461" s="240">
        <v>23145.25</v>
      </c>
      <c r="G461" s="240" t="s">
        <v>1755</v>
      </c>
      <c r="H461" s="240" t="s">
        <v>12</v>
      </c>
      <c r="I461" s="240">
        <v>23145.25</v>
      </c>
      <c r="J461" s="240">
        <v>0</v>
      </c>
      <c r="K461" s="240">
        <v>0</v>
      </c>
      <c r="L461" s="240">
        <v>0</v>
      </c>
      <c r="M461" s="240">
        <v>0</v>
      </c>
      <c r="N461" s="240" t="s">
        <v>12</v>
      </c>
      <c r="O461" s="240">
        <v>0.15999999999985401</v>
      </c>
      <c r="P461" s="240">
        <v>0</v>
      </c>
      <c r="Q461" s="240">
        <v>0</v>
      </c>
      <c r="R461" s="240">
        <v>0</v>
      </c>
      <c r="S461" s="240">
        <v>23145.25</v>
      </c>
      <c r="T461" s="245" t="s">
        <v>12</v>
      </c>
      <c r="U461" s="245" t="s">
        <v>316</v>
      </c>
      <c r="V461" s="245" t="s">
        <v>317</v>
      </c>
      <c r="W461" s="245" t="s">
        <v>350</v>
      </c>
      <c r="X461" s="245" t="s">
        <v>12</v>
      </c>
      <c r="Y461" s="245" t="s">
        <v>641</v>
      </c>
      <c r="Z461" s="245" t="s">
        <v>320</v>
      </c>
      <c r="AA461" s="247">
        <v>95461</v>
      </c>
      <c r="AB461" s="245" t="s">
        <v>411</v>
      </c>
      <c r="AC461" s="245" t="s">
        <v>201</v>
      </c>
      <c r="AD461" s="245" t="s">
        <v>354</v>
      </c>
      <c r="AE461" s="245" t="s">
        <v>12</v>
      </c>
    </row>
    <row r="462" spans="2:31" x14ac:dyDescent="0.35">
      <c r="B462" s="244">
        <v>101530</v>
      </c>
      <c r="C462" s="245" t="s">
        <v>1248</v>
      </c>
      <c r="D462" s="244">
        <v>2012</v>
      </c>
      <c r="E462" s="245" t="s">
        <v>12</v>
      </c>
      <c r="F462" s="240">
        <v>27019.619999999901</v>
      </c>
      <c r="G462" s="240" t="s">
        <v>1755</v>
      </c>
      <c r="H462" s="240" t="s">
        <v>12</v>
      </c>
      <c r="I462" s="240">
        <v>27019.619999999901</v>
      </c>
      <c r="J462" s="240">
        <v>0</v>
      </c>
      <c r="K462" s="240">
        <v>0</v>
      </c>
      <c r="L462" s="240">
        <v>0</v>
      </c>
      <c r="M462" s="240">
        <v>0</v>
      </c>
      <c r="N462" s="240" t="s">
        <v>12</v>
      </c>
      <c r="O462" s="240">
        <v>0</v>
      </c>
      <c r="P462" s="240">
        <v>0</v>
      </c>
      <c r="Q462" s="240">
        <v>0</v>
      </c>
      <c r="R462" s="240">
        <v>0</v>
      </c>
      <c r="S462" s="240">
        <v>27019.619999999901</v>
      </c>
      <c r="T462" s="245" t="s">
        <v>12</v>
      </c>
      <c r="U462" s="245" t="s">
        <v>316</v>
      </c>
      <c r="V462" s="245" t="s">
        <v>317</v>
      </c>
      <c r="W462" s="245" t="s">
        <v>350</v>
      </c>
      <c r="X462" s="245" t="s">
        <v>12</v>
      </c>
      <c r="Y462" s="245" t="s">
        <v>641</v>
      </c>
      <c r="Z462" s="245" t="s">
        <v>320</v>
      </c>
      <c r="AA462" s="247">
        <v>95461</v>
      </c>
      <c r="AB462" s="245" t="s">
        <v>411</v>
      </c>
      <c r="AC462" s="245" t="s">
        <v>201</v>
      </c>
      <c r="AD462" s="245" t="s">
        <v>354</v>
      </c>
      <c r="AE462" s="245" t="s">
        <v>12</v>
      </c>
    </row>
    <row r="463" spans="2:31" x14ac:dyDescent="0.35">
      <c r="B463" s="244">
        <v>101358</v>
      </c>
      <c r="C463" s="245" t="s">
        <v>1251</v>
      </c>
      <c r="D463" s="244">
        <v>2012</v>
      </c>
      <c r="E463" s="245" t="s">
        <v>12</v>
      </c>
      <c r="F463" s="240">
        <v>9411.84</v>
      </c>
      <c r="G463" s="240" t="s">
        <v>1755</v>
      </c>
      <c r="H463" s="240" t="s">
        <v>12</v>
      </c>
      <c r="I463" s="240">
        <v>9411.84</v>
      </c>
      <c r="J463" s="240">
        <v>0</v>
      </c>
      <c r="K463" s="240">
        <v>0</v>
      </c>
      <c r="L463" s="240">
        <v>0</v>
      </c>
      <c r="M463" s="240">
        <v>0</v>
      </c>
      <c r="N463" s="240" t="s">
        <v>12</v>
      </c>
      <c r="O463" s="240">
        <v>0</v>
      </c>
      <c r="P463" s="240">
        <v>0</v>
      </c>
      <c r="Q463" s="240">
        <v>0</v>
      </c>
      <c r="R463" s="240">
        <v>0</v>
      </c>
      <c r="S463" s="240">
        <v>9411.84</v>
      </c>
      <c r="T463" s="245" t="s">
        <v>12</v>
      </c>
      <c r="U463" s="245" t="s">
        <v>317</v>
      </c>
      <c r="V463" s="245" t="s">
        <v>317</v>
      </c>
      <c r="W463" s="245" t="s">
        <v>12</v>
      </c>
      <c r="X463" s="245" t="s">
        <v>12</v>
      </c>
      <c r="Y463" s="245" t="s">
        <v>1098</v>
      </c>
      <c r="Z463" s="245" t="s">
        <v>320</v>
      </c>
      <c r="AA463" s="247">
        <v>93550</v>
      </c>
      <c r="AB463" s="245" t="s">
        <v>1099</v>
      </c>
      <c r="AC463" s="245" t="s">
        <v>201</v>
      </c>
      <c r="AD463" s="245" t="s">
        <v>327</v>
      </c>
      <c r="AE463" s="245" t="s">
        <v>12</v>
      </c>
    </row>
    <row r="464" spans="2:31" x14ac:dyDescent="0.35">
      <c r="B464" s="244">
        <v>104227</v>
      </c>
      <c r="C464" s="245" t="s">
        <v>1252</v>
      </c>
      <c r="D464" s="244">
        <v>2012</v>
      </c>
      <c r="E464" s="245" t="s">
        <v>12</v>
      </c>
      <c r="F464" s="240">
        <v>10023.36</v>
      </c>
      <c r="G464" s="240" t="s">
        <v>1755</v>
      </c>
      <c r="H464" s="240" t="s">
        <v>12</v>
      </c>
      <c r="I464" s="240">
        <v>10023.36</v>
      </c>
      <c r="J464" s="240">
        <v>0</v>
      </c>
      <c r="K464" s="240">
        <v>0</v>
      </c>
      <c r="L464" s="240">
        <v>0</v>
      </c>
      <c r="M464" s="240">
        <v>0</v>
      </c>
      <c r="N464" s="240" t="s">
        <v>12</v>
      </c>
      <c r="O464" s="240">
        <v>0</v>
      </c>
      <c r="P464" s="240">
        <v>0</v>
      </c>
      <c r="Q464" s="240">
        <v>0</v>
      </c>
      <c r="R464" s="240">
        <v>0</v>
      </c>
      <c r="S464" s="240">
        <v>10023.36</v>
      </c>
      <c r="T464" s="245" t="s">
        <v>12</v>
      </c>
      <c r="U464" s="245" t="s">
        <v>317</v>
      </c>
      <c r="V464" s="245" t="s">
        <v>317</v>
      </c>
      <c r="W464" s="245" t="s">
        <v>12</v>
      </c>
      <c r="X464" s="245" t="s">
        <v>12</v>
      </c>
      <c r="Y464" s="245" t="s">
        <v>876</v>
      </c>
      <c r="Z464" s="245" t="s">
        <v>320</v>
      </c>
      <c r="AA464" s="247">
        <v>94088</v>
      </c>
      <c r="AB464" s="245" t="s">
        <v>1253</v>
      </c>
      <c r="AC464" s="245" t="s">
        <v>201</v>
      </c>
      <c r="AD464" s="245" t="s">
        <v>327</v>
      </c>
      <c r="AE464" s="245" t="s">
        <v>12</v>
      </c>
    </row>
    <row r="465" spans="2:31" x14ac:dyDescent="0.35">
      <c r="B465" s="244">
        <v>104324</v>
      </c>
      <c r="C465" s="245" t="s">
        <v>1255</v>
      </c>
      <c r="D465" s="244">
        <v>2012</v>
      </c>
      <c r="E465" s="245" t="s">
        <v>12</v>
      </c>
      <c r="F465" s="240">
        <v>13676.52</v>
      </c>
      <c r="G465" s="240" t="s">
        <v>1755</v>
      </c>
      <c r="H465" s="240" t="s">
        <v>12</v>
      </c>
      <c r="I465" s="240">
        <v>13676.52</v>
      </c>
      <c r="J465" s="240">
        <v>0</v>
      </c>
      <c r="K465" s="240">
        <v>0</v>
      </c>
      <c r="L465" s="240">
        <v>0</v>
      </c>
      <c r="M465" s="240">
        <v>0</v>
      </c>
      <c r="N465" s="240" t="s">
        <v>12</v>
      </c>
      <c r="O465" s="240">
        <v>0</v>
      </c>
      <c r="P465" s="240">
        <v>0</v>
      </c>
      <c r="Q465" s="240">
        <v>0</v>
      </c>
      <c r="R465" s="240">
        <v>0</v>
      </c>
      <c r="S465" s="240">
        <v>13676.52</v>
      </c>
      <c r="T465" s="245" t="s">
        <v>12</v>
      </c>
      <c r="U465" s="245" t="s">
        <v>317</v>
      </c>
      <c r="V465" s="245" t="s">
        <v>317</v>
      </c>
      <c r="W465" s="245" t="s">
        <v>12</v>
      </c>
      <c r="X465" s="245" t="s">
        <v>12</v>
      </c>
      <c r="Y465" s="245" t="s">
        <v>358</v>
      </c>
      <c r="Z465" s="245" t="s">
        <v>320</v>
      </c>
      <c r="AA465" s="247">
        <v>90278</v>
      </c>
      <c r="AB465" s="245" t="s">
        <v>1101</v>
      </c>
      <c r="AC465" s="245" t="s">
        <v>201</v>
      </c>
      <c r="AD465" s="245" t="s">
        <v>327</v>
      </c>
      <c r="AE465" s="245" t="s">
        <v>12</v>
      </c>
    </row>
    <row r="466" spans="2:31" x14ac:dyDescent="0.35">
      <c r="B466" s="244">
        <v>104369</v>
      </c>
      <c r="C466" s="245" t="s">
        <v>2238</v>
      </c>
      <c r="D466" s="244">
        <v>2012</v>
      </c>
      <c r="E466" s="245" t="s">
        <v>12</v>
      </c>
      <c r="F466" s="240">
        <v>10453.4</v>
      </c>
      <c r="G466" s="240" t="s">
        <v>1755</v>
      </c>
      <c r="H466" s="240" t="s">
        <v>12</v>
      </c>
      <c r="I466" s="240">
        <v>10453.4</v>
      </c>
      <c r="J466" s="240">
        <v>0</v>
      </c>
      <c r="K466" s="240">
        <v>0</v>
      </c>
      <c r="L466" s="240">
        <v>0</v>
      </c>
      <c r="M466" s="240">
        <v>0</v>
      </c>
      <c r="N466" s="240" t="s">
        <v>12</v>
      </c>
      <c r="O466" s="240">
        <v>0</v>
      </c>
      <c r="P466" s="240">
        <v>0</v>
      </c>
      <c r="Q466" s="240">
        <v>0</v>
      </c>
      <c r="R466" s="240">
        <v>0</v>
      </c>
      <c r="S466" s="240">
        <v>10453.4</v>
      </c>
      <c r="T466" s="245" t="s">
        <v>12</v>
      </c>
      <c r="U466" s="245" t="s">
        <v>317</v>
      </c>
      <c r="V466" s="245" t="s">
        <v>317</v>
      </c>
      <c r="W466" s="245" t="s">
        <v>12</v>
      </c>
      <c r="X466" s="245" t="s">
        <v>12</v>
      </c>
      <c r="Y466" s="245" t="s">
        <v>319</v>
      </c>
      <c r="Z466" s="245" t="s">
        <v>320</v>
      </c>
      <c r="AA466" s="247">
        <v>90245</v>
      </c>
      <c r="AB466" s="245" t="s">
        <v>1099</v>
      </c>
      <c r="AC466" s="245" t="s">
        <v>201</v>
      </c>
      <c r="AD466" s="245" t="s">
        <v>327</v>
      </c>
      <c r="AE466" s="245" t="s">
        <v>12</v>
      </c>
    </row>
    <row r="467" spans="2:31" x14ac:dyDescent="0.35">
      <c r="B467" s="244">
        <v>100076</v>
      </c>
      <c r="C467" s="245" t="s">
        <v>1256</v>
      </c>
      <c r="D467" s="244">
        <v>2012</v>
      </c>
      <c r="E467" s="245" t="s">
        <v>12</v>
      </c>
      <c r="F467" s="240">
        <v>23433.45</v>
      </c>
      <c r="G467" s="240" t="s">
        <v>1755</v>
      </c>
      <c r="H467" s="240" t="s">
        <v>12</v>
      </c>
      <c r="I467" s="240">
        <v>117.45</v>
      </c>
      <c r="J467" s="240">
        <v>23316</v>
      </c>
      <c r="K467" s="240">
        <v>0</v>
      </c>
      <c r="L467" s="240">
        <v>0</v>
      </c>
      <c r="M467" s="240">
        <v>0</v>
      </c>
      <c r="N467" s="240" t="s">
        <v>12</v>
      </c>
      <c r="O467" s="240">
        <v>0</v>
      </c>
      <c r="P467" s="240">
        <v>0</v>
      </c>
      <c r="Q467" s="240">
        <v>0</v>
      </c>
      <c r="R467" s="240">
        <v>0</v>
      </c>
      <c r="S467" s="240">
        <v>23433.45</v>
      </c>
      <c r="T467" s="245" t="s">
        <v>12</v>
      </c>
      <c r="U467" s="245" t="s">
        <v>317</v>
      </c>
      <c r="V467" s="245" t="s">
        <v>317</v>
      </c>
      <c r="W467" s="245" t="s">
        <v>12</v>
      </c>
      <c r="X467" s="245" t="s">
        <v>12</v>
      </c>
      <c r="Y467" s="245" t="s">
        <v>329</v>
      </c>
      <c r="Z467" s="245" t="s">
        <v>320</v>
      </c>
      <c r="AA467" s="247">
        <v>94801</v>
      </c>
      <c r="AB467" s="245" t="s">
        <v>912</v>
      </c>
      <c r="AC467" s="245" t="s">
        <v>201</v>
      </c>
      <c r="AD467" s="245" t="s">
        <v>354</v>
      </c>
      <c r="AE467" s="245" t="s">
        <v>12</v>
      </c>
    </row>
    <row r="468" spans="2:31" x14ac:dyDescent="0.35">
      <c r="B468" s="244">
        <v>101135</v>
      </c>
      <c r="C468" s="245" t="s">
        <v>1796</v>
      </c>
      <c r="D468" s="244">
        <v>2012</v>
      </c>
      <c r="E468" s="245" t="s">
        <v>12</v>
      </c>
      <c r="F468" s="240">
        <v>3089.6546083950002</v>
      </c>
      <c r="G468" s="240" t="s">
        <v>1755</v>
      </c>
      <c r="H468" s="240" t="s">
        <v>12</v>
      </c>
      <c r="I468" s="240">
        <v>3089.6546083950002</v>
      </c>
      <c r="J468" s="240">
        <v>0</v>
      </c>
      <c r="K468" s="240">
        <v>0</v>
      </c>
      <c r="L468" s="240">
        <v>0</v>
      </c>
      <c r="M468" s="240">
        <v>0</v>
      </c>
      <c r="N468" s="240" t="s">
        <v>12</v>
      </c>
      <c r="O468" s="240">
        <v>0</v>
      </c>
      <c r="P468" s="240">
        <v>0</v>
      </c>
      <c r="Q468" s="240">
        <v>0</v>
      </c>
      <c r="R468" s="240">
        <v>0</v>
      </c>
      <c r="S468" s="240">
        <v>3089.6546083950002</v>
      </c>
      <c r="T468" s="245" t="s">
        <v>12</v>
      </c>
      <c r="U468" s="245" t="s">
        <v>317</v>
      </c>
      <c r="V468" s="245" t="s">
        <v>317</v>
      </c>
      <c r="W468" s="245" t="s">
        <v>12</v>
      </c>
      <c r="X468" s="245" t="s">
        <v>12</v>
      </c>
      <c r="Y468" s="245" t="s">
        <v>865</v>
      </c>
      <c r="Z468" s="245" t="s">
        <v>320</v>
      </c>
      <c r="AA468" s="247">
        <v>97219</v>
      </c>
      <c r="AB468" s="245" t="s">
        <v>352</v>
      </c>
      <c r="AC468" s="245" t="s">
        <v>201</v>
      </c>
      <c r="AD468" s="245" t="s">
        <v>354</v>
      </c>
      <c r="AE468" s="245" t="s">
        <v>12</v>
      </c>
    </row>
    <row r="469" spans="2:31" x14ac:dyDescent="0.35">
      <c r="B469" s="244">
        <v>100164</v>
      </c>
      <c r="C469" s="245" t="s">
        <v>1257</v>
      </c>
      <c r="D469" s="244">
        <v>2012</v>
      </c>
      <c r="E469" s="245" t="s">
        <v>12</v>
      </c>
      <c r="F469" s="240">
        <v>371773.28</v>
      </c>
      <c r="G469" s="240" t="s">
        <v>1755</v>
      </c>
      <c r="H469" s="240" t="s">
        <v>12</v>
      </c>
      <c r="I469" s="240">
        <v>371773.28</v>
      </c>
      <c r="J469" s="240">
        <v>0</v>
      </c>
      <c r="K469" s="240">
        <v>0</v>
      </c>
      <c r="L469" s="240">
        <v>0</v>
      </c>
      <c r="M469" s="240">
        <v>0</v>
      </c>
      <c r="N469" s="240" t="s">
        <v>12</v>
      </c>
      <c r="O469" s="240">
        <v>371773.28</v>
      </c>
      <c r="P469" s="240">
        <v>0</v>
      </c>
      <c r="Q469" s="240">
        <v>0</v>
      </c>
      <c r="R469" s="240">
        <v>371773</v>
      </c>
      <c r="S469" s="240">
        <v>0</v>
      </c>
      <c r="T469" s="245" t="s">
        <v>12</v>
      </c>
      <c r="U469" s="245" t="s">
        <v>316</v>
      </c>
      <c r="V469" s="245" t="s">
        <v>317</v>
      </c>
      <c r="W469" s="245" t="s">
        <v>363</v>
      </c>
      <c r="X469" s="245" t="s">
        <v>12</v>
      </c>
      <c r="Y469" s="245" t="s">
        <v>319</v>
      </c>
      <c r="Z469" s="245" t="s">
        <v>320</v>
      </c>
      <c r="AA469" s="247">
        <v>90245</v>
      </c>
      <c r="AB469" s="245" t="s">
        <v>352</v>
      </c>
      <c r="AC469" s="245" t="s">
        <v>204</v>
      </c>
      <c r="AD469" s="245" t="s">
        <v>354</v>
      </c>
      <c r="AE469" s="245" t="s">
        <v>12</v>
      </c>
    </row>
    <row r="470" spans="2:31" x14ac:dyDescent="0.35">
      <c r="B470" s="244">
        <v>101534</v>
      </c>
      <c r="C470" s="245" t="s">
        <v>1258</v>
      </c>
      <c r="D470" s="244">
        <v>2012</v>
      </c>
      <c r="E470" s="245" t="s">
        <v>12</v>
      </c>
      <c r="F470" s="240">
        <v>914216.73667124403</v>
      </c>
      <c r="G470" s="240" t="s">
        <v>1755</v>
      </c>
      <c r="H470" s="240" t="s">
        <v>12</v>
      </c>
      <c r="I470" s="240">
        <v>914216.73667124403</v>
      </c>
      <c r="J470" s="240">
        <v>0</v>
      </c>
      <c r="K470" s="240">
        <v>0</v>
      </c>
      <c r="L470" s="240">
        <v>0</v>
      </c>
      <c r="M470" s="240">
        <v>0</v>
      </c>
      <c r="N470" s="240" t="s">
        <v>12</v>
      </c>
      <c r="O470" s="240">
        <v>914216.73667124403</v>
      </c>
      <c r="P470" s="240">
        <v>0</v>
      </c>
      <c r="Q470" s="240">
        <v>0</v>
      </c>
      <c r="R470" s="240">
        <v>914217</v>
      </c>
      <c r="S470" s="240">
        <v>0</v>
      </c>
      <c r="T470" s="245" t="s">
        <v>12</v>
      </c>
      <c r="U470" s="245" t="s">
        <v>316</v>
      </c>
      <c r="V470" s="245" t="s">
        <v>317</v>
      </c>
      <c r="W470" s="245" t="s">
        <v>363</v>
      </c>
      <c r="X470" s="245" t="s">
        <v>12</v>
      </c>
      <c r="Y470" s="245" t="s">
        <v>679</v>
      </c>
      <c r="Z470" s="245" t="s">
        <v>320</v>
      </c>
      <c r="AA470" s="247">
        <v>92008</v>
      </c>
      <c r="AB470" s="245" t="s">
        <v>352</v>
      </c>
      <c r="AC470" s="245" t="s">
        <v>353</v>
      </c>
      <c r="AD470" s="245" t="s">
        <v>354</v>
      </c>
      <c r="AE470" s="245" t="s">
        <v>12</v>
      </c>
    </row>
    <row r="471" spans="2:31" x14ac:dyDescent="0.35">
      <c r="B471" s="244">
        <v>101535</v>
      </c>
      <c r="C471" s="245" t="s">
        <v>2090</v>
      </c>
      <c r="D471" s="244">
        <v>2012</v>
      </c>
      <c r="E471" s="245" t="s">
        <v>12</v>
      </c>
      <c r="F471" s="240">
        <v>3741.6399999999899</v>
      </c>
      <c r="G471" s="240" t="s">
        <v>1755</v>
      </c>
      <c r="H471" s="240" t="s">
        <v>12</v>
      </c>
      <c r="I471" s="240">
        <v>3741.6399999999899</v>
      </c>
      <c r="J471" s="240">
        <v>0</v>
      </c>
      <c r="K471" s="240">
        <v>0</v>
      </c>
      <c r="L471" s="240">
        <v>0</v>
      </c>
      <c r="M471" s="240">
        <v>0</v>
      </c>
      <c r="N471" s="240" t="s">
        <v>12</v>
      </c>
      <c r="O471" s="240">
        <v>0</v>
      </c>
      <c r="P471" s="240">
        <v>0</v>
      </c>
      <c r="Q471" s="240">
        <v>0</v>
      </c>
      <c r="R471" s="240">
        <v>0</v>
      </c>
      <c r="S471" s="240">
        <v>3741.6399999999899</v>
      </c>
      <c r="T471" s="245" t="s">
        <v>12</v>
      </c>
      <c r="U471" s="245" t="s">
        <v>317</v>
      </c>
      <c r="V471" s="245" t="s">
        <v>317</v>
      </c>
      <c r="W471" s="245" t="s">
        <v>12</v>
      </c>
      <c r="X471" s="245" t="s">
        <v>12</v>
      </c>
      <c r="Y471" s="245" t="s">
        <v>460</v>
      </c>
      <c r="Z471" s="245" t="s">
        <v>320</v>
      </c>
      <c r="AA471" s="247">
        <v>92123</v>
      </c>
      <c r="AB471" s="245" t="s">
        <v>352</v>
      </c>
      <c r="AC471" s="245" t="s">
        <v>201</v>
      </c>
      <c r="AD471" s="245" t="s">
        <v>354</v>
      </c>
      <c r="AE471" s="245" t="s">
        <v>12</v>
      </c>
    </row>
    <row r="472" spans="2:31" x14ac:dyDescent="0.35">
      <c r="B472" s="244">
        <v>101408</v>
      </c>
      <c r="C472" s="245" t="s">
        <v>1797</v>
      </c>
      <c r="D472" s="244">
        <v>2012</v>
      </c>
      <c r="E472" s="245" t="s">
        <v>12</v>
      </c>
      <c r="F472" s="240">
        <v>29470.914334507601</v>
      </c>
      <c r="G472" s="240" t="s">
        <v>1755</v>
      </c>
      <c r="H472" s="240" t="s">
        <v>12</v>
      </c>
      <c r="I472" s="240">
        <v>29470.914334507601</v>
      </c>
      <c r="J472" s="240">
        <v>0</v>
      </c>
      <c r="K472" s="240">
        <v>0</v>
      </c>
      <c r="L472" s="240">
        <v>0</v>
      </c>
      <c r="M472" s="240">
        <v>0</v>
      </c>
      <c r="N472" s="240" t="s">
        <v>12</v>
      </c>
      <c r="O472" s="240">
        <v>29470.914334507601</v>
      </c>
      <c r="P472" s="240">
        <v>0</v>
      </c>
      <c r="Q472" s="240">
        <v>0</v>
      </c>
      <c r="R472" s="240">
        <v>29471</v>
      </c>
      <c r="S472" s="240">
        <v>0</v>
      </c>
      <c r="T472" s="245" t="s">
        <v>12</v>
      </c>
      <c r="U472" s="245" t="s">
        <v>316</v>
      </c>
      <c r="V472" s="245" t="s">
        <v>317</v>
      </c>
      <c r="W472" s="245" t="s">
        <v>363</v>
      </c>
      <c r="X472" s="245" t="s">
        <v>12</v>
      </c>
      <c r="Y472" s="245" t="s">
        <v>460</v>
      </c>
      <c r="Z472" s="245" t="s">
        <v>320</v>
      </c>
      <c r="AA472" s="247">
        <v>92123</v>
      </c>
      <c r="AB472" s="245" t="s">
        <v>352</v>
      </c>
      <c r="AC472" s="245" t="s">
        <v>201</v>
      </c>
      <c r="AD472" s="245" t="s">
        <v>354</v>
      </c>
      <c r="AE472" s="245" t="s">
        <v>12</v>
      </c>
    </row>
    <row r="473" spans="2:31" x14ac:dyDescent="0.35">
      <c r="B473" s="244">
        <v>100208</v>
      </c>
      <c r="C473" s="245" t="s">
        <v>1259</v>
      </c>
      <c r="D473" s="244">
        <v>2012</v>
      </c>
      <c r="E473" s="245" t="s">
        <v>12</v>
      </c>
      <c r="F473" s="240">
        <v>89142.8</v>
      </c>
      <c r="G473" s="240" t="s">
        <v>1755</v>
      </c>
      <c r="H473" s="240" t="s">
        <v>12</v>
      </c>
      <c r="I473" s="240">
        <v>89142.8</v>
      </c>
      <c r="J473" s="240">
        <v>0</v>
      </c>
      <c r="K473" s="240">
        <v>0</v>
      </c>
      <c r="L473" s="240">
        <v>0</v>
      </c>
      <c r="M473" s="240">
        <v>0</v>
      </c>
      <c r="N473" s="240" t="s">
        <v>12</v>
      </c>
      <c r="O473" s="240">
        <v>89142.8</v>
      </c>
      <c r="P473" s="240">
        <v>0</v>
      </c>
      <c r="Q473" s="240">
        <v>0</v>
      </c>
      <c r="R473" s="240">
        <v>89143</v>
      </c>
      <c r="S473" s="240">
        <v>0</v>
      </c>
      <c r="T473" s="245" t="s">
        <v>12</v>
      </c>
      <c r="U473" s="245" t="s">
        <v>316</v>
      </c>
      <c r="V473" s="245" t="s">
        <v>317</v>
      </c>
      <c r="W473" s="245" t="s">
        <v>363</v>
      </c>
      <c r="X473" s="245" t="s">
        <v>12</v>
      </c>
      <c r="Y473" s="245" t="s">
        <v>351</v>
      </c>
      <c r="Z473" s="245" t="s">
        <v>320</v>
      </c>
      <c r="AA473" s="247">
        <v>90813</v>
      </c>
      <c r="AB473" s="245" t="s">
        <v>352</v>
      </c>
      <c r="AC473" s="245" t="s">
        <v>204</v>
      </c>
      <c r="AD473" s="245" t="s">
        <v>354</v>
      </c>
      <c r="AE473" s="245" t="s">
        <v>12</v>
      </c>
    </row>
    <row r="474" spans="2:31" x14ac:dyDescent="0.35">
      <c r="B474" s="244">
        <v>100270</v>
      </c>
      <c r="C474" s="245" t="s">
        <v>1871</v>
      </c>
      <c r="D474" s="244">
        <v>2012</v>
      </c>
      <c r="E474" s="245" t="s">
        <v>12</v>
      </c>
      <c r="F474" s="240">
        <v>3398.9019065080001</v>
      </c>
      <c r="G474" s="240" t="s">
        <v>1755</v>
      </c>
      <c r="H474" s="240" t="s">
        <v>12</v>
      </c>
      <c r="I474" s="240">
        <v>3398.9019065080001</v>
      </c>
      <c r="J474" s="240">
        <v>0</v>
      </c>
      <c r="K474" s="240">
        <v>0</v>
      </c>
      <c r="L474" s="240">
        <v>0</v>
      </c>
      <c r="M474" s="240">
        <v>0</v>
      </c>
      <c r="N474" s="240" t="s">
        <v>12</v>
      </c>
      <c r="O474" s="240">
        <v>0</v>
      </c>
      <c r="P474" s="240">
        <v>0</v>
      </c>
      <c r="Q474" s="240">
        <v>0</v>
      </c>
      <c r="R474" s="240">
        <v>0</v>
      </c>
      <c r="S474" s="240">
        <v>3398.9019065080001</v>
      </c>
      <c r="T474" s="245" t="s">
        <v>12</v>
      </c>
      <c r="U474" s="245" t="s">
        <v>317</v>
      </c>
      <c r="V474" s="245" t="s">
        <v>317</v>
      </c>
      <c r="W474" s="245" t="s">
        <v>12</v>
      </c>
      <c r="X474" s="245" t="s">
        <v>12</v>
      </c>
      <c r="Y474" s="245" t="s">
        <v>460</v>
      </c>
      <c r="Z474" s="245" t="s">
        <v>320</v>
      </c>
      <c r="AA474" s="247">
        <v>92121</v>
      </c>
      <c r="AB474" s="245" t="s">
        <v>352</v>
      </c>
      <c r="AC474" s="245" t="s">
        <v>201</v>
      </c>
      <c r="AD474" s="245" t="s">
        <v>354</v>
      </c>
      <c r="AE474" s="245" t="s">
        <v>12</v>
      </c>
    </row>
    <row r="475" spans="2:31" x14ac:dyDescent="0.35">
      <c r="B475" s="244">
        <v>101607</v>
      </c>
      <c r="C475" s="245" t="s">
        <v>1872</v>
      </c>
      <c r="D475" s="244">
        <v>2012</v>
      </c>
      <c r="E475" s="245" t="s">
        <v>12</v>
      </c>
      <c r="F475" s="240">
        <v>64145.919999999896</v>
      </c>
      <c r="G475" s="240" t="s">
        <v>1755</v>
      </c>
      <c r="H475" s="240" t="s">
        <v>12</v>
      </c>
      <c r="I475" s="240">
        <v>64145.919999999896</v>
      </c>
      <c r="J475" s="240">
        <v>0</v>
      </c>
      <c r="K475" s="240">
        <v>0</v>
      </c>
      <c r="L475" s="240">
        <v>0</v>
      </c>
      <c r="M475" s="240">
        <v>0</v>
      </c>
      <c r="N475" s="240" t="s">
        <v>12</v>
      </c>
      <c r="O475" s="240">
        <v>64145.919999999896</v>
      </c>
      <c r="P475" s="240">
        <v>0</v>
      </c>
      <c r="Q475" s="240">
        <v>0</v>
      </c>
      <c r="R475" s="240">
        <v>64146</v>
      </c>
      <c r="S475" s="240">
        <v>0</v>
      </c>
      <c r="T475" s="245" t="s">
        <v>12</v>
      </c>
      <c r="U475" s="245" t="s">
        <v>316</v>
      </c>
      <c r="V475" s="245" t="s">
        <v>317</v>
      </c>
      <c r="W475" s="245" t="s">
        <v>363</v>
      </c>
      <c r="X475" s="245" t="s">
        <v>12</v>
      </c>
      <c r="Y475" s="245" t="s">
        <v>766</v>
      </c>
      <c r="Z475" s="245" t="s">
        <v>320</v>
      </c>
      <c r="AA475" s="247">
        <v>94103</v>
      </c>
      <c r="AB475" s="245" t="s">
        <v>759</v>
      </c>
      <c r="AC475" s="245" t="s">
        <v>201</v>
      </c>
      <c r="AD475" s="245" t="s">
        <v>327</v>
      </c>
      <c r="AE475" s="245" t="s">
        <v>12</v>
      </c>
    </row>
    <row r="476" spans="2:31" x14ac:dyDescent="0.35">
      <c r="B476" s="244">
        <v>100891</v>
      </c>
      <c r="C476" s="245" t="s">
        <v>1873</v>
      </c>
      <c r="D476" s="244">
        <v>2012</v>
      </c>
      <c r="E476" s="245" t="s">
        <v>12</v>
      </c>
      <c r="F476" s="240">
        <v>164384.20000000001</v>
      </c>
      <c r="G476" s="240" t="s">
        <v>1755</v>
      </c>
      <c r="H476" s="240" t="s">
        <v>12</v>
      </c>
      <c r="I476" s="240">
        <v>164384.20000000001</v>
      </c>
      <c r="J476" s="240">
        <v>0</v>
      </c>
      <c r="K476" s="240">
        <v>0</v>
      </c>
      <c r="L476" s="240">
        <v>0</v>
      </c>
      <c r="M476" s="240">
        <v>0</v>
      </c>
      <c r="N476" s="240" t="s">
        <v>12</v>
      </c>
      <c r="O476" s="240">
        <v>164384.20000000001</v>
      </c>
      <c r="P476" s="240">
        <v>0</v>
      </c>
      <c r="Q476" s="240">
        <v>0</v>
      </c>
      <c r="R476" s="240">
        <v>164384</v>
      </c>
      <c r="S476" s="240">
        <v>0</v>
      </c>
      <c r="T476" s="245" t="s">
        <v>12</v>
      </c>
      <c r="U476" s="245" t="s">
        <v>316</v>
      </c>
      <c r="V476" s="245" t="s">
        <v>317</v>
      </c>
      <c r="W476" s="245" t="s">
        <v>2041</v>
      </c>
      <c r="X476" s="245" t="s">
        <v>12</v>
      </c>
      <c r="Y476" s="245" t="s">
        <v>346</v>
      </c>
      <c r="Z476" s="245" t="s">
        <v>320</v>
      </c>
      <c r="AA476" s="247">
        <v>93308</v>
      </c>
      <c r="AB476" s="245" t="s">
        <v>352</v>
      </c>
      <c r="AC476" s="245" t="s">
        <v>201</v>
      </c>
      <c r="AD476" s="245" t="s">
        <v>458</v>
      </c>
      <c r="AE476" s="245" t="s">
        <v>12</v>
      </c>
    </row>
    <row r="477" spans="2:31" x14ac:dyDescent="0.35">
      <c r="B477" s="244">
        <v>101213</v>
      </c>
      <c r="C477" s="245" t="s">
        <v>2239</v>
      </c>
      <c r="D477" s="244">
        <v>2012</v>
      </c>
      <c r="E477" s="245" t="s">
        <v>12</v>
      </c>
      <c r="F477" s="240">
        <v>35358.839999999902</v>
      </c>
      <c r="G477" s="240" t="s">
        <v>1755</v>
      </c>
      <c r="H477" s="240" t="s">
        <v>12</v>
      </c>
      <c r="I477" s="240">
        <v>35358.839999999902</v>
      </c>
      <c r="J477" s="240">
        <v>0</v>
      </c>
      <c r="K477" s="240">
        <v>0</v>
      </c>
      <c r="L477" s="240">
        <v>0</v>
      </c>
      <c r="M477" s="240">
        <v>0</v>
      </c>
      <c r="N477" s="240" t="s">
        <v>12</v>
      </c>
      <c r="O477" s="240">
        <v>35358.839999999902</v>
      </c>
      <c r="P477" s="240">
        <v>0</v>
      </c>
      <c r="Q477" s="240">
        <v>0</v>
      </c>
      <c r="R477" s="240">
        <v>35359</v>
      </c>
      <c r="S477" s="240">
        <v>0</v>
      </c>
      <c r="T477" s="245" t="s">
        <v>12</v>
      </c>
      <c r="U477" s="245" t="s">
        <v>316</v>
      </c>
      <c r="V477" s="245" t="s">
        <v>317</v>
      </c>
      <c r="W477" s="245" t="s">
        <v>430</v>
      </c>
      <c r="X477" s="245" t="s">
        <v>12</v>
      </c>
      <c r="Y477" s="245" t="s">
        <v>952</v>
      </c>
      <c r="Z477" s="245" t="s">
        <v>320</v>
      </c>
      <c r="AA477" s="247">
        <v>93245</v>
      </c>
      <c r="AB477" s="245" t="s">
        <v>673</v>
      </c>
      <c r="AC477" s="245" t="s">
        <v>201</v>
      </c>
      <c r="AD477" s="245" t="s">
        <v>327</v>
      </c>
      <c r="AE477" s="245" t="s">
        <v>12</v>
      </c>
    </row>
    <row r="478" spans="2:31" x14ac:dyDescent="0.35">
      <c r="B478" s="244">
        <v>101500</v>
      </c>
      <c r="C478" s="245" t="s">
        <v>2240</v>
      </c>
      <c r="D478" s="244">
        <v>2012</v>
      </c>
      <c r="E478" s="245" t="s">
        <v>12</v>
      </c>
      <c r="F478" s="240">
        <v>36232.36</v>
      </c>
      <c r="G478" s="240" t="s">
        <v>1755</v>
      </c>
      <c r="H478" s="240" t="s">
        <v>12</v>
      </c>
      <c r="I478" s="240">
        <v>36232.36</v>
      </c>
      <c r="J478" s="240">
        <v>0</v>
      </c>
      <c r="K478" s="240">
        <v>0</v>
      </c>
      <c r="L478" s="240">
        <v>0</v>
      </c>
      <c r="M478" s="240">
        <v>0</v>
      </c>
      <c r="N478" s="240" t="s">
        <v>12</v>
      </c>
      <c r="O478" s="240">
        <v>36232.36</v>
      </c>
      <c r="P478" s="240">
        <v>0</v>
      </c>
      <c r="Q478" s="240">
        <v>0</v>
      </c>
      <c r="R478" s="240">
        <v>36232</v>
      </c>
      <c r="S478" s="240">
        <v>0</v>
      </c>
      <c r="T478" s="245" t="s">
        <v>12</v>
      </c>
      <c r="U478" s="245" t="s">
        <v>316</v>
      </c>
      <c r="V478" s="245" t="s">
        <v>317</v>
      </c>
      <c r="W478" s="245" t="s">
        <v>430</v>
      </c>
      <c r="X478" s="245" t="s">
        <v>12</v>
      </c>
      <c r="Y478" s="245" t="s">
        <v>1204</v>
      </c>
      <c r="Z478" s="245" t="s">
        <v>320</v>
      </c>
      <c r="AA478" s="247">
        <v>95987</v>
      </c>
      <c r="AB478" s="245" t="s">
        <v>673</v>
      </c>
      <c r="AC478" s="245" t="s">
        <v>201</v>
      </c>
      <c r="AD478" s="245" t="s">
        <v>327</v>
      </c>
      <c r="AE478" s="245" t="s">
        <v>12</v>
      </c>
    </row>
    <row r="479" spans="2:31" x14ac:dyDescent="0.35">
      <c r="B479" s="244">
        <v>104069</v>
      </c>
      <c r="C479" s="245" t="s">
        <v>1262</v>
      </c>
      <c r="D479" s="244">
        <v>2012</v>
      </c>
      <c r="E479" s="245" t="s">
        <v>12</v>
      </c>
      <c r="F479" s="240">
        <v>23553.88</v>
      </c>
      <c r="G479" s="240" t="s">
        <v>1755</v>
      </c>
      <c r="H479" s="240" t="s">
        <v>12</v>
      </c>
      <c r="I479" s="240">
        <v>23553.88</v>
      </c>
      <c r="J479" s="240">
        <v>0</v>
      </c>
      <c r="K479" s="240">
        <v>0</v>
      </c>
      <c r="L479" s="240">
        <v>0</v>
      </c>
      <c r="M479" s="240">
        <v>0</v>
      </c>
      <c r="N479" s="240" t="s">
        <v>12</v>
      </c>
      <c r="O479" s="240">
        <v>0</v>
      </c>
      <c r="P479" s="240">
        <v>0</v>
      </c>
      <c r="Q479" s="240">
        <v>0</v>
      </c>
      <c r="R479" s="240">
        <v>0</v>
      </c>
      <c r="S479" s="240">
        <v>23553.88</v>
      </c>
      <c r="T479" s="245" t="s">
        <v>12</v>
      </c>
      <c r="U479" s="245" t="s">
        <v>317</v>
      </c>
      <c r="V479" s="245" t="s">
        <v>317</v>
      </c>
      <c r="W479" s="245" t="s">
        <v>12</v>
      </c>
      <c r="X479" s="245" t="s">
        <v>12</v>
      </c>
      <c r="Y479" s="245" t="s">
        <v>633</v>
      </c>
      <c r="Z479" s="245" t="s">
        <v>320</v>
      </c>
      <c r="AA479" s="247">
        <v>93622</v>
      </c>
      <c r="AB479" s="245" t="s">
        <v>1263</v>
      </c>
      <c r="AC479" s="245" t="s">
        <v>201</v>
      </c>
      <c r="AD479" s="245" t="s">
        <v>327</v>
      </c>
      <c r="AE479" s="245" t="s">
        <v>12</v>
      </c>
    </row>
    <row r="480" spans="2:31" x14ac:dyDescent="0.35">
      <c r="B480" s="244">
        <v>101284</v>
      </c>
      <c r="C480" s="245" t="s">
        <v>1264</v>
      </c>
      <c r="D480" s="244">
        <v>2012</v>
      </c>
      <c r="E480" s="245" t="s">
        <v>12</v>
      </c>
      <c r="F480" s="240">
        <v>14499.04</v>
      </c>
      <c r="G480" s="240" t="s">
        <v>1755</v>
      </c>
      <c r="H480" s="240" t="s">
        <v>12</v>
      </c>
      <c r="I480" s="240">
        <v>14499.04</v>
      </c>
      <c r="J480" s="240">
        <v>0</v>
      </c>
      <c r="K480" s="240">
        <v>0</v>
      </c>
      <c r="L480" s="240">
        <v>0</v>
      </c>
      <c r="M480" s="240">
        <v>0</v>
      </c>
      <c r="N480" s="240" t="s">
        <v>12</v>
      </c>
      <c r="O480" s="240">
        <v>14499.04</v>
      </c>
      <c r="P480" s="240">
        <v>0</v>
      </c>
      <c r="Q480" s="240">
        <v>0</v>
      </c>
      <c r="R480" s="240">
        <v>14499</v>
      </c>
      <c r="S480" s="240">
        <v>0</v>
      </c>
      <c r="T480" s="245" t="s">
        <v>12</v>
      </c>
      <c r="U480" s="245" t="s">
        <v>316</v>
      </c>
      <c r="V480" s="245" t="s">
        <v>317</v>
      </c>
      <c r="W480" s="245" t="s">
        <v>2115</v>
      </c>
      <c r="X480" s="245" t="s">
        <v>12</v>
      </c>
      <c r="Y480" s="245" t="s">
        <v>643</v>
      </c>
      <c r="Z480" s="245" t="s">
        <v>320</v>
      </c>
      <c r="AA480" s="247">
        <v>95020</v>
      </c>
      <c r="AB480" s="245" t="s">
        <v>1263</v>
      </c>
      <c r="AC480" s="245" t="s">
        <v>201</v>
      </c>
      <c r="AD480" s="245" t="s">
        <v>327</v>
      </c>
      <c r="AE480" s="245" t="s">
        <v>12</v>
      </c>
    </row>
    <row r="481" spans="2:31" x14ac:dyDescent="0.35">
      <c r="B481" s="244">
        <v>104378</v>
      </c>
      <c r="C481" s="245" t="s">
        <v>1265</v>
      </c>
      <c r="D481" s="244">
        <v>2012</v>
      </c>
      <c r="E481" s="245" t="s">
        <v>12</v>
      </c>
      <c r="F481" s="240">
        <v>16610.119999999901</v>
      </c>
      <c r="G481" s="240" t="s">
        <v>1755</v>
      </c>
      <c r="H481" s="240" t="s">
        <v>12</v>
      </c>
      <c r="I481" s="240">
        <v>16610.119999999901</v>
      </c>
      <c r="J481" s="240">
        <v>0</v>
      </c>
      <c r="K481" s="240">
        <v>0</v>
      </c>
      <c r="L481" s="240">
        <v>0</v>
      </c>
      <c r="M481" s="240">
        <v>0</v>
      </c>
      <c r="N481" s="240" t="s">
        <v>12</v>
      </c>
      <c r="O481" s="240">
        <v>0</v>
      </c>
      <c r="P481" s="240">
        <v>0</v>
      </c>
      <c r="Q481" s="240">
        <v>0</v>
      </c>
      <c r="R481" s="240">
        <v>0</v>
      </c>
      <c r="S481" s="240">
        <v>16610.119999999901</v>
      </c>
      <c r="T481" s="245" t="s">
        <v>12</v>
      </c>
      <c r="U481" s="245" t="s">
        <v>317</v>
      </c>
      <c r="V481" s="245" t="s">
        <v>317</v>
      </c>
      <c r="W481" s="245" t="s">
        <v>12</v>
      </c>
      <c r="X481" s="245" t="s">
        <v>12</v>
      </c>
      <c r="Y481" s="245" t="s">
        <v>1266</v>
      </c>
      <c r="Z481" s="245" t="s">
        <v>320</v>
      </c>
      <c r="AA481" s="247">
        <v>91342</v>
      </c>
      <c r="AB481" s="245" t="s">
        <v>684</v>
      </c>
      <c r="AC481" s="245" t="s">
        <v>201</v>
      </c>
      <c r="AD481" s="245" t="s">
        <v>327</v>
      </c>
      <c r="AE481" s="245" t="s">
        <v>12</v>
      </c>
    </row>
    <row r="482" spans="2:31" x14ac:dyDescent="0.35">
      <c r="B482" s="244">
        <v>100236</v>
      </c>
      <c r="C482" s="245" t="s">
        <v>1267</v>
      </c>
      <c r="D482" s="244">
        <v>2012</v>
      </c>
      <c r="E482" s="245" t="s">
        <v>12</v>
      </c>
      <c r="F482" s="240">
        <v>102643.88</v>
      </c>
      <c r="G482" s="240" t="s">
        <v>1755</v>
      </c>
      <c r="H482" s="240" t="s">
        <v>12</v>
      </c>
      <c r="I482" s="240">
        <v>102643.88</v>
      </c>
      <c r="J482" s="240">
        <v>0</v>
      </c>
      <c r="K482" s="240">
        <v>0</v>
      </c>
      <c r="L482" s="240">
        <v>0</v>
      </c>
      <c r="M482" s="240">
        <v>0</v>
      </c>
      <c r="N482" s="240" t="s">
        <v>12</v>
      </c>
      <c r="O482" s="240">
        <v>102643.88</v>
      </c>
      <c r="P482" s="240">
        <v>0</v>
      </c>
      <c r="Q482" s="240">
        <v>0</v>
      </c>
      <c r="R482" s="240">
        <v>102644</v>
      </c>
      <c r="S482" s="240">
        <v>0</v>
      </c>
      <c r="T482" s="245" t="s">
        <v>12</v>
      </c>
      <c r="U482" s="245" t="s">
        <v>316</v>
      </c>
      <c r="V482" s="245" t="s">
        <v>317</v>
      </c>
      <c r="W482" s="245" t="s">
        <v>2115</v>
      </c>
      <c r="X482" s="245" t="s">
        <v>12</v>
      </c>
      <c r="Y482" s="245" t="s">
        <v>1268</v>
      </c>
      <c r="Z482" s="245" t="s">
        <v>320</v>
      </c>
      <c r="AA482" s="247">
        <v>91710</v>
      </c>
      <c r="AB482" s="245" t="s">
        <v>352</v>
      </c>
      <c r="AC482" s="245" t="s">
        <v>201</v>
      </c>
      <c r="AD482" s="245" t="s">
        <v>458</v>
      </c>
      <c r="AE482" s="245" t="s">
        <v>12</v>
      </c>
    </row>
    <row r="483" spans="2:31" x14ac:dyDescent="0.35">
      <c r="B483" s="244">
        <v>101745</v>
      </c>
      <c r="C483" s="245" t="s">
        <v>1269</v>
      </c>
      <c r="D483" s="244">
        <v>2012</v>
      </c>
      <c r="E483" s="245" t="s">
        <v>12</v>
      </c>
      <c r="F483" s="240">
        <v>36406</v>
      </c>
      <c r="G483" s="240" t="s">
        <v>1755</v>
      </c>
      <c r="H483" s="240" t="s">
        <v>12</v>
      </c>
      <c r="I483" s="240">
        <v>36406</v>
      </c>
      <c r="J483" s="240">
        <v>0</v>
      </c>
      <c r="K483" s="240">
        <v>0</v>
      </c>
      <c r="L483" s="240">
        <v>0</v>
      </c>
      <c r="M483" s="240">
        <v>0</v>
      </c>
      <c r="N483" s="240" t="s">
        <v>12</v>
      </c>
      <c r="O483" s="240">
        <v>36406</v>
      </c>
      <c r="P483" s="240">
        <v>0</v>
      </c>
      <c r="Q483" s="240">
        <v>0</v>
      </c>
      <c r="R483" s="240">
        <v>36406</v>
      </c>
      <c r="S483" s="240">
        <v>0</v>
      </c>
      <c r="T483" s="245" t="s">
        <v>12</v>
      </c>
      <c r="U483" s="245" t="s">
        <v>1889</v>
      </c>
      <c r="V483" s="245" t="s">
        <v>317</v>
      </c>
      <c r="W483" s="245" t="s">
        <v>340</v>
      </c>
      <c r="X483" s="245" t="s">
        <v>12</v>
      </c>
      <c r="Y483" s="245" t="s">
        <v>1000</v>
      </c>
      <c r="Z483" s="245" t="s">
        <v>320</v>
      </c>
      <c r="AA483" s="247">
        <v>92703</v>
      </c>
      <c r="AB483" s="245" t="s">
        <v>1270</v>
      </c>
      <c r="AC483" s="245" t="s">
        <v>201</v>
      </c>
      <c r="AD483" s="245" t="s">
        <v>458</v>
      </c>
      <c r="AE483" s="245" t="s">
        <v>12</v>
      </c>
    </row>
    <row r="484" spans="2:31" x14ac:dyDescent="0.35">
      <c r="B484" s="244">
        <v>100255</v>
      </c>
      <c r="C484" s="245" t="s">
        <v>1271</v>
      </c>
      <c r="D484" s="244">
        <v>2012</v>
      </c>
      <c r="E484" s="245" t="s">
        <v>12</v>
      </c>
      <c r="F484" s="240">
        <v>23233.74</v>
      </c>
      <c r="G484" s="240" t="s">
        <v>1755</v>
      </c>
      <c r="H484" s="240" t="s">
        <v>12</v>
      </c>
      <c r="I484" s="240">
        <v>2007.74</v>
      </c>
      <c r="J484" s="240">
        <v>21226</v>
      </c>
      <c r="K484" s="240">
        <v>0</v>
      </c>
      <c r="L484" s="240">
        <v>0</v>
      </c>
      <c r="M484" s="240">
        <v>0</v>
      </c>
      <c r="N484" s="240" t="s">
        <v>12</v>
      </c>
      <c r="O484" s="240">
        <v>0</v>
      </c>
      <c r="P484" s="240">
        <v>0</v>
      </c>
      <c r="Q484" s="240">
        <v>0</v>
      </c>
      <c r="R484" s="240">
        <v>0</v>
      </c>
      <c r="S484" s="240">
        <v>23233.74</v>
      </c>
      <c r="T484" s="245" t="s">
        <v>12</v>
      </c>
      <c r="U484" s="245" t="s">
        <v>316</v>
      </c>
      <c r="V484" s="245" t="s">
        <v>317</v>
      </c>
      <c r="W484" s="245" t="s">
        <v>1939</v>
      </c>
      <c r="X484" s="245" t="s">
        <v>12</v>
      </c>
      <c r="Y484" s="245" t="s">
        <v>1272</v>
      </c>
      <c r="Z484" s="245" t="s">
        <v>320</v>
      </c>
      <c r="AA484" s="247">
        <v>92708</v>
      </c>
      <c r="AB484" s="245" t="s">
        <v>691</v>
      </c>
      <c r="AC484" s="245" t="s">
        <v>201</v>
      </c>
      <c r="AD484" s="245" t="s">
        <v>327</v>
      </c>
      <c r="AE484" s="245" t="s">
        <v>12</v>
      </c>
    </row>
    <row r="485" spans="2:31" x14ac:dyDescent="0.35">
      <c r="B485" s="244">
        <v>101280</v>
      </c>
      <c r="C485" s="245" t="s">
        <v>1273</v>
      </c>
      <c r="D485" s="244">
        <v>2012</v>
      </c>
      <c r="E485" s="245" t="s">
        <v>12</v>
      </c>
      <c r="F485" s="240">
        <v>25927.2599999999</v>
      </c>
      <c r="G485" s="240" t="s">
        <v>1755</v>
      </c>
      <c r="H485" s="240" t="s">
        <v>12</v>
      </c>
      <c r="I485" s="240">
        <v>1799.26</v>
      </c>
      <c r="J485" s="240">
        <v>24128</v>
      </c>
      <c r="K485" s="240">
        <v>0</v>
      </c>
      <c r="L485" s="240">
        <v>0</v>
      </c>
      <c r="M485" s="240">
        <v>0</v>
      </c>
      <c r="N485" s="240" t="s">
        <v>12</v>
      </c>
      <c r="O485" s="240">
        <v>0</v>
      </c>
      <c r="P485" s="240">
        <v>0</v>
      </c>
      <c r="Q485" s="240">
        <v>0</v>
      </c>
      <c r="R485" s="240">
        <v>0</v>
      </c>
      <c r="S485" s="240">
        <v>25927.2599999999</v>
      </c>
      <c r="T485" s="245" t="s">
        <v>12</v>
      </c>
      <c r="U485" s="245" t="s">
        <v>316</v>
      </c>
      <c r="V485" s="245" t="s">
        <v>317</v>
      </c>
      <c r="W485" s="245" t="s">
        <v>1939</v>
      </c>
      <c r="X485" s="245" t="s">
        <v>12</v>
      </c>
      <c r="Y485" s="245" t="s">
        <v>356</v>
      </c>
      <c r="Z485" s="245" t="s">
        <v>320</v>
      </c>
      <c r="AA485" s="247">
        <v>92646</v>
      </c>
      <c r="AB485" s="245" t="s">
        <v>691</v>
      </c>
      <c r="AC485" s="245" t="s">
        <v>201</v>
      </c>
      <c r="AD485" s="245" t="s">
        <v>327</v>
      </c>
      <c r="AE485" s="245" t="s">
        <v>12</v>
      </c>
    </row>
    <row r="486" spans="2:31" x14ac:dyDescent="0.35">
      <c r="B486" s="244">
        <v>104053</v>
      </c>
      <c r="C486" s="245" t="s">
        <v>1274</v>
      </c>
      <c r="D486" s="244">
        <v>2012</v>
      </c>
      <c r="E486" s="245" t="s">
        <v>12</v>
      </c>
      <c r="F486" s="240">
        <v>51757.919999999896</v>
      </c>
      <c r="G486" s="240" t="s">
        <v>1755</v>
      </c>
      <c r="H486" s="240" t="s">
        <v>12</v>
      </c>
      <c r="I486" s="240">
        <v>51757.919999999896</v>
      </c>
      <c r="J486" s="240">
        <v>0</v>
      </c>
      <c r="K486" s="240">
        <v>0</v>
      </c>
      <c r="L486" s="240">
        <v>0</v>
      </c>
      <c r="M486" s="240">
        <v>0</v>
      </c>
      <c r="N486" s="240" t="s">
        <v>12</v>
      </c>
      <c r="O486" s="240">
        <v>51757.919999999896</v>
      </c>
      <c r="P486" s="240">
        <v>0</v>
      </c>
      <c r="Q486" s="240">
        <v>0</v>
      </c>
      <c r="R486" s="240">
        <v>51758</v>
      </c>
      <c r="S486" s="240">
        <v>0</v>
      </c>
      <c r="T486" s="245" t="s">
        <v>12</v>
      </c>
      <c r="U486" s="245" t="s">
        <v>316</v>
      </c>
      <c r="V486" s="245" t="s">
        <v>317</v>
      </c>
      <c r="W486" s="245" t="s">
        <v>340</v>
      </c>
      <c r="X486" s="245" t="s">
        <v>12</v>
      </c>
      <c r="Y486" s="245" t="s">
        <v>1275</v>
      </c>
      <c r="Z486" s="245" t="s">
        <v>320</v>
      </c>
      <c r="AA486" s="247">
        <v>92059</v>
      </c>
      <c r="AB486" s="245" t="s">
        <v>352</v>
      </c>
      <c r="AC486" s="245" t="s">
        <v>204</v>
      </c>
      <c r="AD486" s="245" t="s">
        <v>354</v>
      </c>
      <c r="AE486" s="245" t="s">
        <v>12</v>
      </c>
    </row>
    <row r="487" spans="2:31" x14ac:dyDescent="0.35">
      <c r="B487" s="244">
        <v>100695</v>
      </c>
      <c r="C487" s="245" t="s">
        <v>1280</v>
      </c>
      <c r="D487" s="244">
        <v>2012</v>
      </c>
      <c r="E487" s="245" t="s">
        <v>12</v>
      </c>
      <c r="F487" s="240">
        <v>23751.105235474301</v>
      </c>
      <c r="G487" s="240" t="s">
        <v>1755</v>
      </c>
      <c r="H487" s="240" t="s">
        <v>12</v>
      </c>
      <c r="I487" s="240">
        <v>23751.105235474301</v>
      </c>
      <c r="J487" s="240">
        <v>0</v>
      </c>
      <c r="K487" s="240">
        <v>0</v>
      </c>
      <c r="L487" s="240">
        <v>0</v>
      </c>
      <c r="M487" s="240">
        <v>0</v>
      </c>
      <c r="N487" s="240" t="s">
        <v>12</v>
      </c>
      <c r="O487" s="240">
        <v>0</v>
      </c>
      <c r="P487" s="240">
        <v>0</v>
      </c>
      <c r="Q487" s="240">
        <v>0</v>
      </c>
      <c r="R487" s="240">
        <v>0</v>
      </c>
      <c r="S487" s="240">
        <v>23751.105235474301</v>
      </c>
      <c r="T487" s="245" t="s">
        <v>12</v>
      </c>
      <c r="U487" s="245" t="s">
        <v>317</v>
      </c>
      <c r="V487" s="245" t="s">
        <v>317</v>
      </c>
      <c r="W487" s="245" t="s">
        <v>12</v>
      </c>
      <c r="X487" s="245" t="s">
        <v>12</v>
      </c>
      <c r="Y487" s="245" t="s">
        <v>1281</v>
      </c>
      <c r="Z487" s="245" t="s">
        <v>320</v>
      </c>
      <c r="AA487" s="247">
        <v>92250</v>
      </c>
      <c r="AB487" s="245" t="s">
        <v>411</v>
      </c>
      <c r="AC487" s="245" t="s">
        <v>201</v>
      </c>
      <c r="AD487" s="245" t="s">
        <v>354</v>
      </c>
      <c r="AE487" s="245" t="s">
        <v>12</v>
      </c>
    </row>
    <row r="488" spans="2:31" x14ac:dyDescent="0.35">
      <c r="B488" s="244">
        <v>101357</v>
      </c>
      <c r="C488" s="245" t="s">
        <v>1799</v>
      </c>
      <c r="D488" s="244">
        <v>2012</v>
      </c>
      <c r="E488" s="245" t="s">
        <v>12</v>
      </c>
      <c r="F488" s="240">
        <v>149250.04</v>
      </c>
      <c r="G488" s="240" t="s">
        <v>1755</v>
      </c>
      <c r="H488" s="240" t="s">
        <v>12</v>
      </c>
      <c r="I488" s="240">
        <v>149250.04</v>
      </c>
      <c r="J488" s="240">
        <v>0</v>
      </c>
      <c r="K488" s="240">
        <v>0</v>
      </c>
      <c r="L488" s="240">
        <v>0</v>
      </c>
      <c r="M488" s="240">
        <v>0</v>
      </c>
      <c r="N488" s="240" t="s">
        <v>12</v>
      </c>
      <c r="O488" s="240">
        <v>149250.04</v>
      </c>
      <c r="P488" s="240">
        <v>0</v>
      </c>
      <c r="Q488" s="240">
        <v>0</v>
      </c>
      <c r="R488" s="240">
        <v>149250</v>
      </c>
      <c r="S488" s="240">
        <v>0</v>
      </c>
      <c r="T488" s="245" t="s">
        <v>12</v>
      </c>
      <c r="U488" s="245" t="s">
        <v>316</v>
      </c>
      <c r="V488" s="245" t="s">
        <v>317</v>
      </c>
      <c r="W488" s="245" t="s">
        <v>350</v>
      </c>
      <c r="X488" s="245" t="s">
        <v>12</v>
      </c>
      <c r="Y488" s="245" t="s">
        <v>846</v>
      </c>
      <c r="Z488" s="245" t="s">
        <v>320</v>
      </c>
      <c r="AA488" s="247">
        <v>93033</v>
      </c>
      <c r="AB488" s="245" t="s">
        <v>352</v>
      </c>
      <c r="AC488" s="245" t="s">
        <v>353</v>
      </c>
      <c r="AD488" s="245" t="s">
        <v>354</v>
      </c>
      <c r="AE488" s="245" t="s">
        <v>12</v>
      </c>
    </row>
    <row r="489" spans="2:31" x14ac:dyDescent="0.35">
      <c r="B489" s="244">
        <v>100106</v>
      </c>
      <c r="C489" s="245" t="s">
        <v>1283</v>
      </c>
      <c r="D489" s="244">
        <v>2012</v>
      </c>
      <c r="E489" s="245" t="s">
        <v>12</v>
      </c>
      <c r="F489" s="240">
        <v>34496.959999999897</v>
      </c>
      <c r="G489" s="240" t="s">
        <v>1755</v>
      </c>
      <c r="H489" s="240" t="s">
        <v>12</v>
      </c>
      <c r="I489" s="240">
        <v>172.96</v>
      </c>
      <c r="J489" s="240">
        <v>34324</v>
      </c>
      <c r="K489" s="240">
        <v>0</v>
      </c>
      <c r="L489" s="240">
        <v>0</v>
      </c>
      <c r="M489" s="240">
        <v>0</v>
      </c>
      <c r="N489" s="240" t="s">
        <v>12</v>
      </c>
      <c r="O489" s="240">
        <v>0</v>
      </c>
      <c r="P489" s="240">
        <v>0</v>
      </c>
      <c r="Q489" s="240">
        <v>0</v>
      </c>
      <c r="R489" s="240">
        <v>0</v>
      </c>
      <c r="S489" s="240">
        <v>34496.959999999897</v>
      </c>
      <c r="T489" s="245" t="s">
        <v>12</v>
      </c>
      <c r="U489" s="245" t="s">
        <v>316</v>
      </c>
      <c r="V489" s="245" t="s">
        <v>317</v>
      </c>
      <c r="W489" s="245" t="s">
        <v>2115</v>
      </c>
      <c r="X489" s="245" t="s">
        <v>12</v>
      </c>
      <c r="Y489" s="245" t="s">
        <v>1284</v>
      </c>
      <c r="Z489" s="245" t="s">
        <v>320</v>
      </c>
      <c r="AA489" s="247">
        <v>91911</v>
      </c>
      <c r="AB489" s="245" t="s">
        <v>352</v>
      </c>
      <c r="AC489" s="245" t="s">
        <v>201</v>
      </c>
      <c r="AD489" s="245" t="s">
        <v>354</v>
      </c>
      <c r="AE489" s="245" t="s">
        <v>12</v>
      </c>
    </row>
    <row r="490" spans="2:31" x14ac:dyDescent="0.35">
      <c r="B490" s="244">
        <v>101154</v>
      </c>
      <c r="C490" s="245" t="s">
        <v>1285</v>
      </c>
      <c r="D490" s="244">
        <v>2012</v>
      </c>
      <c r="E490" s="245" t="s">
        <v>12</v>
      </c>
      <c r="F490" s="240">
        <v>11188.92</v>
      </c>
      <c r="G490" s="240" t="s">
        <v>1755</v>
      </c>
      <c r="H490" s="240" t="s">
        <v>12</v>
      </c>
      <c r="I490" s="240">
        <v>11188.92</v>
      </c>
      <c r="J490" s="240">
        <v>0</v>
      </c>
      <c r="K490" s="240">
        <v>0</v>
      </c>
      <c r="L490" s="240">
        <v>0</v>
      </c>
      <c r="M490" s="240">
        <v>0</v>
      </c>
      <c r="N490" s="240" t="s">
        <v>12</v>
      </c>
      <c r="O490" s="240">
        <v>0</v>
      </c>
      <c r="P490" s="240">
        <v>0</v>
      </c>
      <c r="Q490" s="240">
        <v>0</v>
      </c>
      <c r="R490" s="240">
        <v>0</v>
      </c>
      <c r="S490" s="240">
        <v>11188.92</v>
      </c>
      <c r="T490" s="245" t="s">
        <v>12</v>
      </c>
      <c r="U490" s="245" t="s">
        <v>317</v>
      </c>
      <c r="V490" s="245" t="s">
        <v>317</v>
      </c>
      <c r="W490" s="245" t="s">
        <v>12</v>
      </c>
      <c r="X490" s="245" t="s">
        <v>12</v>
      </c>
      <c r="Y490" s="245" t="s">
        <v>600</v>
      </c>
      <c r="Z490" s="245" t="s">
        <v>320</v>
      </c>
      <c r="AA490" s="247">
        <v>95050</v>
      </c>
      <c r="AB490" s="245" t="s">
        <v>696</v>
      </c>
      <c r="AC490" s="245" t="s">
        <v>201</v>
      </c>
      <c r="AD490" s="245" t="s">
        <v>327</v>
      </c>
      <c r="AE490" s="245" t="s">
        <v>12</v>
      </c>
    </row>
    <row r="491" spans="2:31" x14ac:dyDescent="0.35">
      <c r="B491" s="244">
        <v>101042</v>
      </c>
      <c r="C491" s="245" t="s">
        <v>1943</v>
      </c>
      <c r="D491" s="244">
        <v>2012</v>
      </c>
      <c r="E491" s="245" t="s">
        <v>12</v>
      </c>
      <c r="F491" s="240">
        <v>68270.399999999907</v>
      </c>
      <c r="G491" s="240" t="s">
        <v>1755</v>
      </c>
      <c r="H491" s="240" t="s">
        <v>12</v>
      </c>
      <c r="I491" s="240">
        <v>68270.399999999907</v>
      </c>
      <c r="J491" s="240">
        <v>0</v>
      </c>
      <c r="K491" s="240">
        <v>0</v>
      </c>
      <c r="L491" s="240">
        <v>0</v>
      </c>
      <c r="M491" s="240">
        <v>0</v>
      </c>
      <c r="N491" s="240" t="s">
        <v>12</v>
      </c>
      <c r="O491" s="240">
        <v>68270.399999999907</v>
      </c>
      <c r="P491" s="240">
        <v>0</v>
      </c>
      <c r="Q491" s="240">
        <v>0</v>
      </c>
      <c r="R491" s="240">
        <v>68270</v>
      </c>
      <c r="S491" s="240">
        <v>0</v>
      </c>
      <c r="T491" s="245" t="s">
        <v>12</v>
      </c>
      <c r="U491" s="245" t="s">
        <v>316</v>
      </c>
      <c r="V491" s="245" t="s">
        <v>316</v>
      </c>
      <c r="W491" s="245" t="s">
        <v>2115</v>
      </c>
      <c r="X491" s="245" t="s">
        <v>12</v>
      </c>
      <c r="Y491" s="245" t="s">
        <v>333</v>
      </c>
      <c r="Z491" s="245" t="s">
        <v>320</v>
      </c>
      <c r="AA491" s="247">
        <v>94601</v>
      </c>
      <c r="AB491" s="245" t="s">
        <v>475</v>
      </c>
      <c r="AC491" s="245" t="s">
        <v>476</v>
      </c>
      <c r="AD491" s="245" t="s">
        <v>327</v>
      </c>
      <c r="AE491" s="245" t="s">
        <v>12</v>
      </c>
    </row>
    <row r="492" spans="2:31" x14ac:dyDescent="0.35">
      <c r="B492" s="244">
        <v>101183</v>
      </c>
      <c r="C492" s="245" t="s">
        <v>1288</v>
      </c>
      <c r="D492" s="244">
        <v>2012</v>
      </c>
      <c r="E492" s="245" t="s">
        <v>12</v>
      </c>
      <c r="F492" s="240">
        <v>88396.559999999896</v>
      </c>
      <c r="G492" s="240" t="s">
        <v>1755</v>
      </c>
      <c r="H492" s="240" t="s">
        <v>12</v>
      </c>
      <c r="I492" s="240">
        <v>88396.559999999896</v>
      </c>
      <c r="J492" s="240">
        <v>0</v>
      </c>
      <c r="K492" s="240">
        <v>0</v>
      </c>
      <c r="L492" s="240">
        <v>0</v>
      </c>
      <c r="M492" s="240">
        <v>0</v>
      </c>
      <c r="N492" s="240" t="s">
        <v>12</v>
      </c>
      <c r="O492" s="240">
        <v>88396.559999999896</v>
      </c>
      <c r="P492" s="240">
        <v>0</v>
      </c>
      <c r="Q492" s="240">
        <v>0</v>
      </c>
      <c r="R492" s="240">
        <v>88397</v>
      </c>
      <c r="S492" s="240">
        <v>0</v>
      </c>
      <c r="T492" s="245" t="s">
        <v>12</v>
      </c>
      <c r="U492" s="245" t="s">
        <v>316</v>
      </c>
      <c r="V492" s="245" t="s">
        <v>316</v>
      </c>
      <c r="W492" s="245" t="s">
        <v>690</v>
      </c>
      <c r="X492" s="245" t="s">
        <v>12</v>
      </c>
      <c r="Y492" s="245" t="s">
        <v>1289</v>
      </c>
      <c r="Z492" s="245" t="s">
        <v>320</v>
      </c>
      <c r="AA492" s="247">
        <v>95377</v>
      </c>
      <c r="AB492" s="245" t="s">
        <v>475</v>
      </c>
      <c r="AC492" s="245" t="s">
        <v>476</v>
      </c>
      <c r="AD492" s="245" t="s">
        <v>327</v>
      </c>
      <c r="AE492" s="245" t="s">
        <v>12</v>
      </c>
    </row>
    <row r="493" spans="2:31" x14ac:dyDescent="0.35">
      <c r="B493" s="244">
        <v>101475</v>
      </c>
      <c r="C493" s="245" t="s">
        <v>1290</v>
      </c>
      <c r="D493" s="244">
        <v>2012</v>
      </c>
      <c r="E493" s="245" t="s">
        <v>12</v>
      </c>
      <c r="F493" s="240">
        <v>64631.947</v>
      </c>
      <c r="G493" s="240" t="s">
        <v>1755</v>
      </c>
      <c r="H493" s="240" t="s">
        <v>12</v>
      </c>
      <c r="I493" s="240">
        <v>64631.947</v>
      </c>
      <c r="J493" s="240">
        <v>0</v>
      </c>
      <c r="K493" s="240">
        <v>0</v>
      </c>
      <c r="L493" s="240">
        <v>0</v>
      </c>
      <c r="M493" s="240">
        <v>0</v>
      </c>
      <c r="N493" s="240" t="s">
        <v>12</v>
      </c>
      <c r="O493" s="240">
        <v>64631.947</v>
      </c>
      <c r="P493" s="240">
        <v>0</v>
      </c>
      <c r="Q493" s="240">
        <v>0</v>
      </c>
      <c r="R493" s="240">
        <v>64632</v>
      </c>
      <c r="S493" s="240">
        <v>0</v>
      </c>
      <c r="T493" s="245" t="s">
        <v>12</v>
      </c>
      <c r="U493" s="245" t="s">
        <v>316</v>
      </c>
      <c r="V493" s="245" t="s">
        <v>316</v>
      </c>
      <c r="W493" s="245" t="s">
        <v>2115</v>
      </c>
      <c r="X493" s="245" t="s">
        <v>12</v>
      </c>
      <c r="Y493" s="245" t="s">
        <v>504</v>
      </c>
      <c r="Z493" s="245" t="s">
        <v>320</v>
      </c>
      <c r="AA493" s="247">
        <v>90058</v>
      </c>
      <c r="AB493" s="245" t="s">
        <v>475</v>
      </c>
      <c r="AC493" s="245" t="s">
        <v>476</v>
      </c>
      <c r="AD493" s="245" t="s">
        <v>327</v>
      </c>
      <c r="AE493" s="245" t="s">
        <v>12</v>
      </c>
    </row>
    <row r="494" spans="2:31" x14ac:dyDescent="0.35">
      <c r="B494" s="244">
        <v>104030</v>
      </c>
      <c r="C494" s="245" t="s">
        <v>2241</v>
      </c>
      <c r="D494" s="244">
        <v>2012</v>
      </c>
      <c r="E494" s="245" t="s">
        <v>12</v>
      </c>
      <c r="F494" s="240">
        <v>753534.23053233605</v>
      </c>
      <c r="G494" s="240" t="s">
        <v>1755</v>
      </c>
      <c r="H494" s="240" t="s">
        <v>12</v>
      </c>
      <c r="I494" s="240">
        <v>753534.23053233605</v>
      </c>
      <c r="J494" s="240">
        <v>0</v>
      </c>
      <c r="K494" s="240">
        <v>0</v>
      </c>
      <c r="L494" s="240">
        <v>0</v>
      </c>
      <c r="M494" s="240">
        <v>0</v>
      </c>
      <c r="N494" s="240" t="s">
        <v>12</v>
      </c>
      <c r="O494" s="240">
        <v>722803.118078965</v>
      </c>
      <c r="P494" s="240">
        <v>0</v>
      </c>
      <c r="Q494" s="240">
        <v>0</v>
      </c>
      <c r="R494" s="240">
        <v>722803</v>
      </c>
      <c r="S494" s="240">
        <v>30731.112453371501</v>
      </c>
      <c r="T494" s="245" t="s">
        <v>12</v>
      </c>
      <c r="U494" s="245" t="s">
        <v>316</v>
      </c>
      <c r="V494" s="245" t="s">
        <v>316</v>
      </c>
      <c r="W494" s="245" t="s">
        <v>2188</v>
      </c>
      <c r="X494" s="245" t="s">
        <v>12</v>
      </c>
      <c r="Y494" s="245" t="s">
        <v>346</v>
      </c>
      <c r="Z494" s="245" t="s">
        <v>320</v>
      </c>
      <c r="AA494" s="247">
        <v>93308</v>
      </c>
      <c r="AB494" s="245" t="s">
        <v>342</v>
      </c>
      <c r="AC494" s="245" t="s">
        <v>343</v>
      </c>
      <c r="AD494" s="245" t="s">
        <v>344</v>
      </c>
      <c r="AE494" s="245" t="s">
        <v>12</v>
      </c>
    </row>
    <row r="495" spans="2:31" x14ac:dyDescent="0.35">
      <c r="B495" s="244">
        <v>101187</v>
      </c>
      <c r="C495" s="245" t="s">
        <v>2242</v>
      </c>
      <c r="D495" s="244">
        <v>2012</v>
      </c>
      <c r="E495" s="245" t="s">
        <v>12</v>
      </c>
      <c r="F495" s="240">
        <v>99072.570699999895</v>
      </c>
      <c r="G495" s="240" t="s">
        <v>1755</v>
      </c>
      <c r="H495" s="240" t="s">
        <v>12</v>
      </c>
      <c r="I495" s="240">
        <v>99072.570699999895</v>
      </c>
      <c r="J495" s="240">
        <v>0</v>
      </c>
      <c r="K495" s="240">
        <v>0</v>
      </c>
      <c r="L495" s="240">
        <v>0</v>
      </c>
      <c r="M495" s="240">
        <v>0</v>
      </c>
      <c r="N495" s="240" t="s">
        <v>12</v>
      </c>
      <c r="O495" s="240">
        <v>86942.714900000006</v>
      </c>
      <c r="P495" s="240">
        <v>0</v>
      </c>
      <c r="Q495" s="240">
        <v>0</v>
      </c>
      <c r="R495" s="240">
        <v>86943</v>
      </c>
      <c r="S495" s="240">
        <v>12129.855799999899</v>
      </c>
      <c r="T495" s="245" t="s">
        <v>12</v>
      </c>
      <c r="U495" s="245" t="s">
        <v>316</v>
      </c>
      <c r="V495" s="245" t="s">
        <v>316</v>
      </c>
      <c r="W495" s="245" t="s">
        <v>2188</v>
      </c>
      <c r="X495" s="245" t="s">
        <v>12</v>
      </c>
      <c r="Y495" s="245" t="s">
        <v>608</v>
      </c>
      <c r="Z495" s="245" t="s">
        <v>320</v>
      </c>
      <c r="AA495" s="247">
        <v>93276</v>
      </c>
      <c r="AB495" s="245" t="s">
        <v>342</v>
      </c>
      <c r="AC495" s="245" t="s">
        <v>343</v>
      </c>
      <c r="AD495" s="245" t="s">
        <v>344</v>
      </c>
      <c r="AE495" s="245" t="s">
        <v>12</v>
      </c>
    </row>
    <row r="496" spans="2:31" x14ac:dyDescent="0.35">
      <c r="B496" s="244">
        <v>104014</v>
      </c>
      <c r="C496" s="245" t="s">
        <v>2243</v>
      </c>
      <c r="D496" s="244">
        <v>2012</v>
      </c>
      <c r="E496" s="245" t="s">
        <v>12</v>
      </c>
      <c r="F496" s="240">
        <v>3391560.2979000001</v>
      </c>
      <c r="G496" s="240" t="s">
        <v>1755</v>
      </c>
      <c r="H496" s="240" t="s">
        <v>12</v>
      </c>
      <c r="I496" s="240">
        <v>1940279.9079</v>
      </c>
      <c r="J496" s="240">
        <v>0</v>
      </c>
      <c r="K496" s="240">
        <v>1451280.39</v>
      </c>
      <c r="L496" s="240">
        <v>0</v>
      </c>
      <c r="M496" s="240">
        <v>0</v>
      </c>
      <c r="N496" s="240" t="s">
        <v>12</v>
      </c>
      <c r="O496" s="240">
        <v>1940279.9079</v>
      </c>
      <c r="P496" s="240">
        <v>651121.85999999905</v>
      </c>
      <c r="Q496" s="240">
        <v>0</v>
      </c>
      <c r="R496" s="240">
        <v>2591402</v>
      </c>
      <c r="S496" s="240">
        <v>800158.53</v>
      </c>
      <c r="T496" s="245" t="s">
        <v>12</v>
      </c>
      <c r="U496" s="245" t="s">
        <v>316</v>
      </c>
      <c r="V496" s="245" t="s">
        <v>316</v>
      </c>
      <c r="W496" s="245" t="s">
        <v>2188</v>
      </c>
      <c r="X496" s="245" t="s">
        <v>12</v>
      </c>
      <c r="Y496" s="245" t="s">
        <v>346</v>
      </c>
      <c r="Z496" s="245" t="s">
        <v>320</v>
      </c>
      <c r="AA496" s="247">
        <v>93311</v>
      </c>
      <c r="AB496" s="245" t="s">
        <v>465</v>
      </c>
      <c r="AC496" s="245" t="s">
        <v>550</v>
      </c>
      <c r="AD496" s="245" t="s">
        <v>551</v>
      </c>
      <c r="AE496" s="245" t="s">
        <v>12</v>
      </c>
    </row>
    <row r="497" spans="2:31" x14ac:dyDescent="0.35">
      <c r="B497" s="244">
        <v>104029</v>
      </c>
      <c r="C497" s="245" t="s">
        <v>2244</v>
      </c>
      <c r="D497" s="244">
        <v>2012</v>
      </c>
      <c r="E497" s="245" t="s">
        <v>12</v>
      </c>
      <c r="F497" s="240">
        <v>272154.47427199798</v>
      </c>
      <c r="G497" s="240" t="s">
        <v>1755</v>
      </c>
      <c r="H497" s="240" t="s">
        <v>12</v>
      </c>
      <c r="I497" s="240">
        <v>272154.47427199798</v>
      </c>
      <c r="J497" s="240">
        <v>0</v>
      </c>
      <c r="K497" s="240">
        <v>0</v>
      </c>
      <c r="L497" s="240">
        <v>0</v>
      </c>
      <c r="M497" s="240">
        <v>0</v>
      </c>
      <c r="N497" s="240" t="s">
        <v>12</v>
      </c>
      <c r="O497" s="240">
        <v>132991.323544474</v>
      </c>
      <c r="P497" s="240">
        <v>0</v>
      </c>
      <c r="Q497" s="240">
        <v>0</v>
      </c>
      <c r="R497" s="240">
        <v>132991</v>
      </c>
      <c r="S497" s="240">
        <v>139163.150727523</v>
      </c>
      <c r="T497" s="245" t="s">
        <v>12</v>
      </c>
      <c r="U497" s="245" t="s">
        <v>316</v>
      </c>
      <c r="V497" s="245" t="s">
        <v>316</v>
      </c>
      <c r="W497" s="245" t="s">
        <v>2188</v>
      </c>
      <c r="X497" s="245" t="s">
        <v>12</v>
      </c>
      <c r="Y497" s="245" t="s">
        <v>611</v>
      </c>
      <c r="Z497" s="245" t="s">
        <v>320</v>
      </c>
      <c r="AA497" s="247">
        <v>94571</v>
      </c>
      <c r="AB497" s="245" t="s">
        <v>342</v>
      </c>
      <c r="AC497" s="245" t="s">
        <v>343</v>
      </c>
      <c r="AD497" s="245" t="s">
        <v>344</v>
      </c>
      <c r="AE497" s="245" t="s">
        <v>12</v>
      </c>
    </row>
    <row r="498" spans="2:31" x14ac:dyDescent="0.35">
      <c r="B498" s="244">
        <v>104033</v>
      </c>
      <c r="C498" s="245" t="s">
        <v>2245</v>
      </c>
      <c r="D498" s="244">
        <v>2012</v>
      </c>
      <c r="E498" s="245" t="s">
        <v>12</v>
      </c>
      <c r="F498" s="240">
        <v>82032.402376317594</v>
      </c>
      <c r="G498" s="240" t="s">
        <v>1755</v>
      </c>
      <c r="H498" s="240" t="s">
        <v>12</v>
      </c>
      <c r="I498" s="240">
        <v>26461.4423763175</v>
      </c>
      <c r="J498" s="240">
        <v>0</v>
      </c>
      <c r="K498" s="240">
        <v>55570.96</v>
      </c>
      <c r="L498" s="240">
        <v>0</v>
      </c>
      <c r="M498" s="240">
        <v>0</v>
      </c>
      <c r="N498" s="240" t="s">
        <v>12</v>
      </c>
      <c r="O498" s="240">
        <v>26348.9205763176</v>
      </c>
      <c r="P498" s="240">
        <v>0</v>
      </c>
      <c r="Q498" s="240">
        <v>0</v>
      </c>
      <c r="R498" s="240">
        <v>26349</v>
      </c>
      <c r="S498" s="240">
        <v>55683.481800000001</v>
      </c>
      <c r="T498" s="245" t="s">
        <v>12</v>
      </c>
      <c r="U498" s="245" t="s">
        <v>316</v>
      </c>
      <c r="V498" s="245" t="s">
        <v>316</v>
      </c>
      <c r="W498" s="245" t="s">
        <v>2188</v>
      </c>
      <c r="X498" s="245" t="s">
        <v>12</v>
      </c>
      <c r="Y498" s="245" t="s">
        <v>614</v>
      </c>
      <c r="Z498" s="245" t="s">
        <v>320</v>
      </c>
      <c r="AA498" s="247">
        <v>93040</v>
      </c>
      <c r="AB498" s="245" t="s">
        <v>465</v>
      </c>
      <c r="AC498" s="245" t="s">
        <v>550</v>
      </c>
      <c r="AD498" s="245" t="s">
        <v>551</v>
      </c>
      <c r="AE498" s="245" t="s">
        <v>12</v>
      </c>
    </row>
    <row r="499" spans="2:31" x14ac:dyDescent="0.35">
      <c r="B499" s="244">
        <v>100994</v>
      </c>
      <c r="C499" s="245" t="s">
        <v>2150</v>
      </c>
      <c r="D499" s="244">
        <v>2012</v>
      </c>
      <c r="E499" s="245" t="s">
        <v>12</v>
      </c>
      <c r="F499" s="240">
        <v>212300.2499</v>
      </c>
      <c r="G499" s="240" t="s">
        <v>1755</v>
      </c>
      <c r="H499" s="240" t="s">
        <v>12</v>
      </c>
      <c r="I499" s="240">
        <v>212300.2499</v>
      </c>
      <c r="J499" s="240">
        <v>0</v>
      </c>
      <c r="K499" s="240">
        <v>0</v>
      </c>
      <c r="L499" s="240">
        <v>0</v>
      </c>
      <c r="M499" s="240">
        <v>0</v>
      </c>
      <c r="N499" s="240" t="s">
        <v>12</v>
      </c>
      <c r="O499" s="240">
        <v>197744.35250000001</v>
      </c>
      <c r="P499" s="240">
        <v>0</v>
      </c>
      <c r="Q499" s="240">
        <v>0</v>
      </c>
      <c r="R499" s="240">
        <v>197744</v>
      </c>
      <c r="S499" s="240">
        <v>14555.8974</v>
      </c>
      <c r="T499" s="245" t="s">
        <v>12</v>
      </c>
      <c r="U499" s="245" t="s">
        <v>316</v>
      </c>
      <c r="V499" s="245" t="s">
        <v>316</v>
      </c>
      <c r="W499" s="245" t="s">
        <v>489</v>
      </c>
      <c r="X499" s="245" t="s">
        <v>12</v>
      </c>
      <c r="Y499" s="245" t="s">
        <v>351</v>
      </c>
      <c r="Z499" s="245" t="s">
        <v>320</v>
      </c>
      <c r="AA499" s="247">
        <v>90802</v>
      </c>
      <c r="AB499" s="245" t="s">
        <v>342</v>
      </c>
      <c r="AC499" s="245" t="s">
        <v>343</v>
      </c>
      <c r="AD499" s="245" t="s">
        <v>344</v>
      </c>
      <c r="AE499" s="245" t="s">
        <v>12</v>
      </c>
    </row>
    <row r="500" spans="2:31" x14ac:dyDescent="0.35">
      <c r="B500" s="244">
        <v>104072</v>
      </c>
      <c r="C500" s="245" t="s">
        <v>2151</v>
      </c>
      <c r="D500" s="244">
        <v>2012</v>
      </c>
      <c r="E500" s="245" t="s">
        <v>12</v>
      </c>
      <c r="F500" s="240">
        <v>45642.262999999897</v>
      </c>
      <c r="G500" s="240" t="s">
        <v>1755</v>
      </c>
      <c r="H500" s="240" t="s">
        <v>12</v>
      </c>
      <c r="I500" s="240">
        <v>45642.262999999897</v>
      </c>
      <c r="J500" s="240">
        <v>0</v>
      </c>
      <c r="K500" s="240">
        <v>0</v>
      </c>
      <c r="L500" s="240">
        <v>0</v>
      </c>
      <c r="M500" s="240">
        <v>0</v>
      </c>
      <c r="N500" s="240" t="s">
        <v>12</v>
      </c>
      <c r="O500" s="240">
        <v>43500.9467</v>
      </c>
      <c r="P500" s="240">
        <v>0</v>
      </c>
      <c r="Q500" s="240">
        <v>0</v>
      </c>
      <c r="R500" s="240">
        <v>43501</v>
      </c>
      <c r="S500" s="240">
        <v>2141.3163</v>
      </c>
      <c r="T500" s="245" t="s">
        <v>12</v>
      </c>
      <c r="U500" s="245" t="s">
        <v>316</v>
      </c>
      <c r="V500" s="245" t="s">
        <v>316</v>
      </c>
      <c r="W500" s="245" t="s">
        <v>489</v>
      </c>
      <c r="X500" s="245" t="s">
        <v>12</v>
      </c>
      <c r="Y500" s="245" t="s">
        <v>351</v>
      </c>
      <c r="Z500" s="245" t="s">
        <v>320</v>
      </c>
      <c r="AA500" s="247">
        <v>90802</v>
      </c>
      <c r="AB500" s="245" t="s">
        <v>342</v>
      </c>
      <c r="AC500" s="245" t="s">
        <v>343</v>
      </c>
      <c r="AD500" s="245" t="s">
        <v>344</v>
      </c>
      <c r="AE500" s="245" t="s">
        <v>12</v>
      </c>
    </row>
    <row r="501" spans="2:31" x14ac:dyDescent="0.35">
      <c r="B501" s="244">
        <v>104031</v>
      </c>
      <c r="C501" s="245" t="s">
        <v>2246</v>
      </c>
      <c r="D501" s="244">
        <v>2012</v>
      </c>
      <c r="E501" s="245" t="s">
        <v>12</v>
      </c>
      <c r="F501" s="240">
        <v>13428.520445530499</v>
      </c>
      <c r="G501" s="240" t="s">
        <v>1755</v>
      </c>
      <c r="H501" s="240" t="s">
        <v>12</v>
      </c>
      <c r="I501" s="240">
        <v>13428.520445530499</v>
      </c>
      <c r="J501" s="240">
        <v>0</v>
      </c>
      <c r="K501" s="240">
        <v>0</v>
      </c>
      <c r="L501" s="240">
        <v>0</v>
      </c>
      <c r="M501" s="240">
        <v>0</v>
      </c>
      <c r="N501" s="240" t="s">
        <v>12</v>
      </c>
      <c r="O501" s="240">
        <v>0</v>
      </c>
      <c r="P501" s="240">
        <v>0</v>
      </c>
      <c r="Q501" s="240">
        <v>0</v>
      </c>
      <c r="R501" s="240">
        <v>0</v>
      </c>
      <c r="S501" s="240">
        <v>13428.520445530499</v>
      </c>
      <c r="T501" s="245" t="s">
        <v>12</v>
      </c>
      <c r="U501" s="245" t="s">
        <v>317</v>
      </c>
      <c r="V501" s="245" t="s">
        <v>317</v>
      </c>
      <c r="W501" s="245" t="s">
        <v>12</v>
      </c>
      <c r="X501" s="245" t="s">
        <v>12</v>
      </c>
      <c r="Y501" s="245" t="s">
        <v>1840</v>
      </c>
      <c r="Z501" s="245" t="s">
        <v>320</v>
      </c>
      <c r="AA501" s="247">
        <v>93060</v>
      </c>
      <c r="AB501" s="245" t="s">
        <v>342</v>
      </c>
      <c r="AC501" s="245" t="s">
        <v>343</v>
      </c>
      <c r="AD501" s="245" t="s">
        <v>344</v>
      </c>
      <c r="AE501" s="245" t="s">
        <v>12</v>
      </c>
    </row>
    <row r="502" spans="2:31" x14ac:dyDescent="0.35">
      <c r="B502" s="244">
        <v>104419</v>
      </c>
      <c r="C502" s="245" t="s">
        <v>1291</v>
      </c>
      <c r="D502" s="244">
        <v>2012</v>
      </c>
      <c r="E502" s="245" t="s">
        <v>12</v>
      </c>
      <c r="F502" s="240">
        <v>13264</v>
      </c>
      <c r="G502" s="240" t="s">
        <v>1755</v>
      </c>
      <c r="H502" s="240" t="s">
        <v>12</v>
      </c>
      <c r="I502" s="240">
        <v>13264</v>
      </c>
      <c r="J502" s="240">
        <v>0</v>
      </c>
      <c r="K502" s="240">
        <v>0</v>
      </c>
      <c r="L502" s="240">
        <v>0</v>
      </c>
      <c r="M502" s="240">
        <v>0</v>
      </c>
      <c r="N502" s="240" t="s">
        <v>12</v>
      </c>
      <c r="O502" s="240">
        <v>0</v>
      </c>
      <c r="P502" s="240">
        <v>0</v>
      </c>
      <c r="Q502" s="240">
        <v>0</v>
      </c>
      <c r="R502" s="240">
        <v>0</v>
      </c>
      <c r="S502" s="240">
        <v>13264</v>
      </c>
      <c r="T502" s="245" t="s">
        <v>12</v>
      </c>
      <c r="U502" s="245" t="s">
        <v>317</v>
      </c>
      <c r="V502" s="245" t="s">
        <v>317</v>
      </c>
      <c r="W502" s="245" t="s">
        <v>12</v>
      </c>
      <c r="X502" s="245" t="s">
        <v>12</v>
      </c>
      <c r="Y502" s="245" t="s">
        <v>873</v>
      </c>
      <c r="Z502" s="245" t="s">
        <v>320</v>
      </c>
      <c r="AA502" s="247">
        <v>95648</v>
      </c>
      <c r="AB502" s="245" t="s">
        <v>472</v>
      </c>
      <c r="AC502" s="245" t="s">
        <v>201</v>
      </c>
      <c r="AD502" s="245" t="s">
        <v>327</v>
      </c>
      <c r="AE502" s="245" t="s">
        <v>12</v>
      </c>
    </row>
    <row r="503" spans="2:31" x14ac:dyDescent="0.35">
      <c r="B503" s="244">
        <v>104383</v>
      </c>
      <c r="C503" s="245" t="s">
        <v>1294</v>
      </c>
      <c r="D503" s="244">
        <v>2012</v>
      </c>
      <c r="E503" s="245" t="s">
        <v>12</v>
      </c>
      <c r="F503" s="240">
        <v>15906.6</v>
      </c>
      <c r="G503" s="240" t="s">
        <v>1755</v>
      </c>
      <c r="H503" s="240" t="s">
        <v>12</v>
      </c>
      <c r="I503" s="240">
        <v>15906.6</v>
      </c>
      <c r="J503" s="240">
        <v>0</v>
      </c>
      <c r="K503" s="240">
        <v>0</v>
      </c>
      <c r="L503" s="240">
        <v>0</v>
      </c>
      <c r="M503" s="240">
        <v>0</v>
      </c>
      <c r="N503" s="240" t="s">
        <v>12</v>
      </c>
      <c r="O503" s="240">
        <v>0</v>
      </c>
      <c r="P503" s="240">
        <v>0</v>
      </c>
      <c r="Q503" s="240">
        <v>0</v>
      </c>
      <c r="R503" s="240">
        <v>0</v>
      </c>
      <c r="S503" s="240">
        <v>15906.6</v>
      </c>
      <c r="T503" s="245" t="s">
        <v>12</v>
      </c>
      <c r="U503" s="245" t="s">
        <v>317</v>
      </c>
      <c r="V503" s="245" t="s">
        <v>317</v>
      </c>
      <c r="W503" s="245" t="s">
        <v>12</v>
      </c>
      <c r="X503" s="245" t="s">
        <v>12</v>
      </c>
      <c r="Y503" s="245" t="s">
        <v>504</v>
      </c>
      <c r="Z503" s="245" t="s">
        <v>320</v>
      </c>
      <c r="AA503" s="247">
        <v>90058</v>
      </c>
      <c r="AB503" s="245" t="s">
        <v>1045</v>
      </c>
      <c r="AC503" s="245" t="s">
        <v>201</v>
      </c>
      <c r="AD503" s="245" t="s">
        <v>327</v>
      </c>
      <c r="AE503" s="245" t="s">
        <v>12</v>
      </c>
    </row>
    <row r="504" spans="2:31" x14ac:dyDescent="0.35">
      <c r="B504" s="244">
        <v>104616</v>
      </c>
      <c r="C504" s="245" t="s">
        <v>1295</v>
      </c>
      <c r="D504" s="244">
        <v>2012</v>
      </c>
      <c r="E504" s="245" t="s">
        <v>12</v>
      </c>
      <c r="F504" s="240">
        <v>11775.641895999999</v>
      </c>
      <c r="G504" s="240" t="s">
        <v>1755</v>
      </c>
      <c r="H504" s="240" t="s">
        <v>12</v>
      </c>
      <c r="I504" s="240">
        <v>11775.641895999999</v>
      </c>
      <c r="J504" s="240">
        <v>0</v>
      </c>
      <c r="K504" s="240">
        <v>0</v>
      </c>
      <c r="L504" s="240">
        <v>0</v>
      </c>
      <c r="M504" s="240">
        <v>0</v>
      </c>
      <c r="N504" s="240" t="s">
        <v>12</v>
      </c>
      <c r="O504" s="240">
        <v>0</v>
      </c>
      <c r="P504" s="240">
        <v>0</v>
      </c>
      <c r="Q504" s="240">
        <v>0</v>
      </c>
      <c r="R504" s="240">
        <v>0</v>
      </c>
      <c r="S504" s="240">
        <v>11775.641895999999</v>
      </c>
      <c r="T504" s="245" t="s">
        <v>12</v>
      </c>
      <c r="U504" s="245" t="s">
        <v>317</v>
      </c>
      <c r="V504" s="245" t="s">
        <v>317</v>
      </c>
      <c r="W504" s="245" t="s">
        <v>12</v>
      </c>
      <c r="X504" s="245" t="s">
        <v>12</v>
      </c>
      <c r="Y504" s="245" t="s">
        <v>1800</v>
      </c>
      <c r="Z504" s="245" t="s">
        <v>320</v>
      </c>
      <c r="AA504" s="247">
        <v>92530</v>
      </c>
      <c r="AB504" s="245" t="s">
        <v>1297</v>
      </c>
      <c r="AC504" s="245" t="s">
        <v>201</v>
      </c>
      <c r="AD504" s="245" t="s">
        <v>327</v>
      </c>
      <c r="AE504" s="245" t="s">
        <v>12</v>
      </c>
    </row>
    <row r="505" spans="2:31" x14ac:dyDescent="0.35">
      <c r="B505" s="244">
        <v>101674</v>
      </c>
      <c r="C505" s="245" t="s">
        <v>1298</v>
      </c>
      <c r="D505" s="244">
        <v>2012</v>
      </c>
      <c r="E505" s="245" t="s">
        <v>12</v>
      </c>
      <c r="F505" s="240">
        <v>60619.808700000001</v>
      </c>
      <c r="G505" s="240" t="s">
        <v>1755</v>
      </c>
      <c r="H505" s="240" t="s">
        <v>12</v>
      </c>
      <c r="I505" s="240">
        <v>60619.808700000001</v>
      </c>
      <c r="J505" s="240">
        <v>0</v>
      </c>
      <c r="K505" s="240">
        <v>0</v>
      </c>
      <c r="L505" s="240">
        <v>0</v>
      </c>
      <c r="M505" s="240">
        <v>0</v>
      </c>
      <c r="N505" s="240" t="s">
        <v>12</v>
      </c>
      <c r="O505" s="240">
        <v>59770.732000000004</v>
      </c>
      <c r="P505" s="240">
        <v>0</v>
      </c>
      <c r="Q505" s="240">
        <v>0</v>
      </c>
      <c r="R505" s="240">
        <v>59771</v>
      </c>
      <c r="S505" s="240">
        <v>849.07669999999905</v>
      </c>
      <c r="T505" s="245" t="s">
        <v>12</v>
      </c>
      <c r="U505" s="245" t="s">
        <v>316</v>
      </c>
      <c r="V505" s="245" t="s">
        <v>316</v>
      </c>
      <c r="W505" s="245" t="s">
        <v>2188</v>
      </c>
      <c r="X505" s="245" t="s">
        <v>12</v>
      </c>
      <c r="Y505" s="245" t="s">
        <v>1299</v>
      </c>
      <c r="Z505" s="245" t="s">
        <v>320</v>
      </c>
      <c r="AA505" s="247">
        <v>93455</v>
      </c>
      <c r="AB505" s="245" t="s">
        <v>342</v>
      </c>
      <c r="AC505" s="245" t="s">
        <v>343</v>
      </c>
      <c r="AD505" s="245" t="s">
        <v>344</v>
      </c>
      <c r="AE505" s="245" t="s">
        <v>12</v>
      </c>
    </row>
    <row r="506" spans="2:31" x14ac:dyDescent="0.35">
      <c r="B506" s="244">
        <v>101207</v>
      </c>
      <c r="C506" s="245" t="s">
        <v>1300</v>
      </c>
      <c r="D506" s="244">
        <v>2012</v>
      </c>
      <c r="E506" s="245" t="s">
        <v>12</v>
      </c>
      <c r="F506" s="240">
        <v>36397.879999999903</v>
      </c>
      <c r="G506" s="240" t="s">
        <v>1755</v>
      </c>
      <c r="H506" s="240" t="s">
        <v>12</v>
      </c>
      <c r="I506" s="240">
        <v>36397.879999999903</v>
      </c>
      <c r="J506" s="240">
        <v>0</v>
      </c>
      <c r="K506" s="240">
        <v>0</v>
      </c>
      <c r="L506" s="240">
        <v>0</v>
      </c>
      <c r="M506" s="240">
        <v>0</v>
      </c>
      <c r="N506" s="240" t="s">
        <v>12</v>
      </c>
      <c r="O506" s="240">
        <v>36397.879999999903</v>
      </c>
      <c r="P506" s="240">
        <v>0</v>
      </c>
      <c r="Q506" s="240">
        <v>0</v>
      </c>
      <c r="R506" s="240">
        <v>36398</v>
      </c>
      <c r="S506" s="240">
        <v>0</v>
      </c>
      <c r="T506" s="245" t="s">
        <v>12</v>
      </c>
      <c r="U506" s="245" t="s">
        <v>316</v>
      </c>
      <c r="V506" s="245" t="s">
        <v>317</v>
      </c>
      <c r="W506" s="245" t="s">
        <v>467</v>
      </c>
      <c r="X506" s="245" t="s">
        <v>12</v>
      </c>
      <c r="Y506" s="245" t="s">
        <v>1189</v>
      </c>
      <c r="Z506" s="245" t="s">
        <v>320</v>
      </c>
      <c r="AA506" s="247">
        <v>95776</v>
      </c>
      <c r="AB506" s="245" t="s">
        <v>673</v>
      </c>
      <c r="AC506" s="245" t="s">
        <v>201</v>
      </c>
      <c r="AD506" s="245" t="s">
        <v>327</v>
      </c>
      <c r="AE506" s="245" t="s">
        <v>12</v>
      </c>
    </row>
    <row r="507" spans="2:31" x14ac:dyDescent="0.35">
      <c r="B507" s="244">
        <v>101715</v>
      </c>
      <c r="C507" s="245" t="s">
        <v>2247</v>
      </c>
      <c r="D507" s="244">
        <v>2012</v>
      </c>
      <c r="E507" s="245" t="s">
        <v>12</v>
      </c>
      <c r="F507" s="240">
        <v>10104.768</v>
      </c>
      <c r="G507" s="240" t="s">
        <v>1755</v>
      </c>
      <c r="H507" s="240" t="s">
        <v>12</v>
      </c>
      <c r="I507" s="240">
        <v>9748.768</v>
      </c>
      <c r="J507" s="240">
        <v>356</v>
      </c>
      <c r="K507" s="240">
        <v>0</v>
      </c>
      <c r="L507" s="240">
        <v>0</v>
      </c>
      <c r="M507" s="240">
        <v>0</v>
      </c>
      <c r="N507" s="240" t="s">
        <v>12</v>
      </c>
      <c r="O507" s="240">
        <v>0</v>
      </c>
      <c r="P507" s="240">
        <v>0</v>
      </c>
      <c r="Q507" s="240">
        <v>0</v>
      </c>
      <c r="R507" s="240">
        <v>0</v>
      </c>
      <c r="S507" s="240">
        <v>10104.768</v>
      </c>
      <c r="T507" s="245" t="s">
        <v>12</v>
      </c>
      <c r="U507" s="245" t="s">
        <v>317</v>
      </c>
      <c r="V507" s="245" t="s">
        <v>317</v>
      </c>
      <c r="W507" s="245" t="s">
        <v>12</v>
      </c>
      <c r="X507" s="245" t="s">
        <v>12</v>
      </c>
      <c r="Y507" s="245" t="s">
        <v>471</v>
      </c>
      <c r="Z507" s="245" t="s">
        <v>320</v>
      </c>
      <c r="AA507" s="247">
        <v>93225</v>
      </c>
      <c r="AB507" s="245" t="s">
        <v>472</v>
      </c>
      <c r="AC507" s="245" t="s">
        <v>201</v>
      </c>
      <c r="AD507" s="245" t="s">
        <v>327</v>
      </c>
      <c r="AE507" s="245" t="s">
        <v>12</v>
      </c>
    </row>
    <row r="508" spans="2:31" x14ac:dyDescent="0.35">
      <c r="B508" s="244">
        <v>104048</v>
      </c>
      <c r="C508" s="245" t="s">
        <v>1305</v>
      </c>
      <c r="D508" s="244">
        <v>2012</v>
      </c>
      <c r="E508" s="245" t="s">
        <v>12</v>
      </c>
      <c r="F508" s="240">
        <v>56986.639999999898</v>
      </c>
      <c r="G508" s="240" t="s">
        <v>1755</v>
      </c>
      <c r="H508" s="240" t="s">
        <v>12</v>
      </c>
      <c r="I508" s="240">
        <v>56986.639999999898</v>
      </c>
      <c r="J508" s="240">
        <v>0</v>
      </c>
      <c r="K508" s="240">
        <v>0</v>
      </c>
      <c r="L508" s="240">
        <v>0</v>
      </c>
      <c r="M508" s="240">
        <v>0</v>
      </c>
      <c r="N508" s="240" t="s">
        <v>12</v>
      </c>
      <c r="O508" s="240">
        <v>56986.639999999898</v>
      </c>
      <c r="P508" s="240">
        <v>0</v>
      </c>
      <c r="Q508" s="240">
        <v>0</v>
      </c>
      <c r="R508" s="240">
        <v>56987</v>
      </c>
      <c r="S508" s="240">
        <v>0</v>
      </c>
      <c r="T508" s="245" t="s">
        <v>12</v>
      </c>
      <c r="U508" s="245" t="s">
        <v>316</v>
      </c>
      <c r="V508" s="245" t="s">
        <v>317</v>
      </c>
      <c r="W508" s="245" t="s">
        <v>381</v>
      </c>
      <c r="X508" s="245" t="s">
        <v>12</v>
      </c>
      <c r="Y508" s="245" t="s">
        <v>675</v>
      </c>
      <c r="Z508" s="245" t="s">
        <v>320</v>
      </c>
      <c r="AA508" s="247">
        <v>95206</v>
      </c>
      <c r="AB508" s="245" t="s">
        <v>338</v>
      </c>
      <c r="AC508" s="245" t="s">
        <v>201</v>
      </c>
      <c r="AD508" s="245" t="s">
        <v>327</v>
      </c>
      <c r="AE508" s="245" t="s">
        <v>12</v>
      </c>
    </row>
    <row r="509" spans="2:31" x14ac:dyDescent="0.35">
      <c r="B509" s="244">
        <v>3002</v>
      </c>
      <c r="C509" s="245" t="s">
        <v>1307</v>
      </c>
      <c r="D509" s="244">
        <v>2012</v>
      </c>
      <c r="E509" s="245" t="s">
        <v>12</v>
      </c>
      <c r="F509" s="240">
        <v>1185954.88040719</v>
      </c>
      <c r="G509" s="240" t="s">
        <v>1755</v>
      </c>
      <c r="H509" s="240" t="s">
        <v>12</v>
      </c>
      <c r="I509" s="240">
        <v>0</v>
      </c>
      <c r="J509" s="240">
        <v>0</v>
      </c>
      <c r="K509" s="240">
        <v>0</v>
      </c>
      <c r="L509" s="240">
        <v>0</v>
      </c>
      <c r="M509" s="240">
        <v>1185954.88040719</v>
      </c>
      <c r="N509" s="240" t="s">
        <v>12</v>
      </c>
      <c r="O509" s="240">
        <v>0</v>
      </c>
      <c r="P509" s="240">
        <v>0</v>
      </c>
      <c r="Q509" s="240">
        <v>584016.10840718704</v>
      </c>
      <c r="R509" s="240">
        <v>584016.10840718704</v>
      </c>
      <c r="S509" s="240">
        <v>601938.77200000104</v>
      </c>
      <c r="T509" s="245" t="s">
        <v>12</v>
      </c>
      <c r="U509" s="245" t="s">
        <v>316</v>
      </c>
      <c r="V509" s="245" t="s">
        <v>317</v>
      </c>
      <c r="W509" s="245" t="s">
        <v>381</v>
      </c>
      <c r="X509" s="245" t="s">
        <v>12</v>
      </c>
      <c r="Y509" s="245" t="s">
        <v>1308</v>
      </c>
      <c r="Z509" s="245" t="s">
        <v>320</v>
      </c>
      <c r="AA509" s="247">
        <v>94105</v>
      </c>
      <c r="AB509" s="245" t="s">
        <v>321</v>
      </c>
      <c r="AC509" s="245" t="s">
        <v>322</v>
      </c>
      <c r="AD509" s="245" t="s">
        <v>323</v>
      </c>
      <c r="AE509" s="245" t="s">
        <v>12</v>
      </c>
    </row>
    <row r="510" spans="2:31" x14ac:dyDescent="0.35">
      <c r="B510" s="244">
        <v>104025</v>
      </c>
      <c r="C510" s="245" t="s">
        <v>1309</v>
      </c>
      <c r="D510" s="244">
        <v>2012</v>
      </c>
      <c r="E510" s="245" t="s">
        <v>12</v>
      </c>
      <c r="F510" s="240">
        <v>222995.179999999</v>
      </c>
      <c r="G510" s="240" t="s">
        <v>1755</v>
      </c>
      <c r="H510" s="240" t="s">
        <v>12</v>
      </c>
      <c r="I510" s="240">
        <v>222995.179999999</v>
      </c>
      <c r="J510" s="240">
        <v>0</v>
      </c>
      <c r="K510" s="240">
        <v>0</v>
      </c>
      <c r="L510" s="240">
        <v>0</v>
      </c>
      <c r="M510" s="240">
        <v>0</v>
      </c>
      <c r="N510" s="240" t="s">
        <v>12</v>
      </c>
      <c r="O510" s="240">
        <v>0</v>
      </c>
      <c r="P510" s="240">
        <v>0</v>
      </c>
      <c r="Q510" s="240">
        <v>0</v>
      </c>
      <c r="R510" s="240">
        <v>0</v>
      </c>
      <c r="S510" s="240">
        <v>222995.179999999</v>
      </c>
      <c r="T510" s="245" t="s">
        <v>12</v>
      </c>
      <c r="U510" s="245" t="s">
        <v>316</v>
      </c>
      <c r="V510" s="245" t="s">
        <v>317</v>
      </c>
      <c r="W510" s="245" t="s">
        <v>381</v>
      </c>
      <c r="X510" s="245" t="s">
        <v>12</v>
      </c>
      <c r="Y510" s="245" t="s">
        <v>766</v>
      </c>
      <c r="Z510" s="245" t="s">
        <v>320</v>
      </c>
      <c r="AA510" s="247">
        <v>94105</v>
      </c>
      <c r="AB510" s="245" t="s">
        <v>743</v>
      </c>
      <c r="AC510" s="245" t="s">
        <v>272</v>
      </c>
      <c r="AD510" s="245" t="s">
        <v>344</v>
      </c>
      <c r="AE510" s="245" t="s">
        <v>12</v>
      </c>
    </row>
    <row r="511" spans="2:31" x14ac:dyDescent="0.35">
      <c r="B511" s="244">
        <v>104024</v>
      </c>
      <c r="C511" s="245" t="s">
        <v>1310</v>
      </c>
      <c r="D511" s="244">
        <v>2012</v>
      </c>
      <c r="E511" s="245" t="s">
        <v>12</v>
      </c>
      <c r="F511" s="240">
        <v>42434939.640000001</v>
      </c>
      <c r="G511" s="240" t="s">
        <v>1755</v>
      </c>
      <c r="H511" s="240" t="s">
        <v>12</v>
      </c>
      <c r="I511" s="240">
        <v>0</v>
      </c>
      <c r="J511" s="240">
        <v>0</v>
      </c>
      <c r="K511" s="240">
        <v>42434939.640000001</v>
      </c>
      <c r="L511" s="240">
        <v>0</v>
      </c>
      <c r="M511" s="240">
        <v>0</v>
      </c>
      <c r="N511" s="240" t="s">
        <v>12</v>
      </c>
      <c r="O511" s="240">
        <v>0</v>
      </c>
      <c r="P511" s="240">
        <v>18902856.307276402</v>
      </c>
      <c r="Q511" s="240">
        <v>0</v>
      </c>
      <c r="R511" s="240">
        <v>18902856</v>
      </c>
      <c r="S511" s="240">
        <v>23532083.332723401</v>
      </c>
      <c r="T511" s="245" t="s">
        <v>12</v>
      </c>
      <c r="U511" s="245" t="s">
        <v>316</v>
      </c>
      <c r="V511" s="245" t="s">
        <v>317</v>
      </c>
      <c r="W511" s="245" t="s">
        <v>381</v>
      </c>
      <c r="X511" s="245" t="s">
        <v>12</v>
      </c>
      <c r="Y511" s="245" t="s">
        <v>766</v>
      </c>
      <c r="Z511" s="245" t="s">
        <v>320</v>
      </c>
      <c r="AA511" s="247">
        <v>94105</v>
      </c>
      <c r="AB511" s="245" t="s">
        <v>743</v>
      </c>
      <c r="AC511" s="245" t="s">
        <v>424</v>
      </c>
      <c r="AD511" s="245" t="s">
        <v>425</v>
      </c>
      <c r="AE511" s="245" t="s">
        <v>12</v>
      </c>
    </row>
    <row r="512" spans="2:31" x14ac:dyDescent="0.35">
      <c r="B512" s="244">
        <v>101298</v>
      </c>
      <c r="C512" s="245" t="s">
        <v>1311</v>
      </c>
      <c r="D512" s="244">
        <v>2012</v>
      </c>
      <c r="E512" s="245" t="s">
        <v>12</v>
      </c>
      <c r="F512" s="240">
        <v>252571.43900000001</v>
      </c>
      <c r="G512" s="240" t="s">
        <v>1755</v>
      </c>
      <c r="H512" s="240" t="s">
        <v>12</v>
      </c>
      <c r="I512" s="240">
        <v>1412.4390000000001</v>
      </c>
      <c r="J512" s="240">
        <v>251159</v>
      </c>
      <c r="K512" s="240">
        <v>0</v>
      </c>
      <c r="L512" s="240">
        <v>0</v>
      </c>
      <c r="M512" s="240">
        <v>0</v>
      </c>
      <c r="N512" s="240" t="s">
        <v>12</v>
      </c>
      <c r="O512" s="240">
        <v>0</v>
      </c>
      <c r="P512" s="240">
        <v>0</v>
      </c>
      <c r="Q512" s="240">
        <v>0</v>
      </c>
      <c r="R512" s="240">
        <v>0</v>
      </c>
      <c r="S512" s="240">
        <v>252571.43900000001</v>
      </c>
      <c r="T512" s="245" t="s">
        <v>12</v>
      </c>
      <c r="U512" s="245" t="s">
        <v>316</v>
      </c>
      <c r="V512" s="245" t="s">
        <v>317</v>
      </c>
      <c r="W512" s="245" t="s">
        <v>350</v>
      </c>
      <c r="X512" s="245" t="s">
        <v>12</v>
      </c>
      <c r="Y512" s="245" t="s">
        <v>1312</v>
      </c>
      <c r="Z512" s="245" t="s">
        <v>320</v>
      </c>
      <c r="AA512" s="247">
        <v>95327</v>
      </c>
      <c r="AB512" s="245" t="s">
        <v>411</v>
      </c>
      <c r="AC512" s="245" t="s">
        <v>201</v>
      </c>
      <c r="AD512" s="245" t="s">
        <v>354</v>
      </c>
      <c r="AE512" s="245" t="s">
        <v>12</v>
      </c>
    </row>
    <row r="513" spans="2:31" x14ac:dyDescent="0.35">
      <c r="B513" s="244">
        <v>3003</v>
      </c>
      <c r="C513" s="245" t="s">
        <v>1313</v>
      </c>
      <c r="D513" s="244">
        <v>2012</v>
      </c>
      <c r="E513" s="245" t="s">
        <v>12</v>
      </c>
      <c r="F513" s="240">
        <v>762193</v>
      </c>
      <c r="G513" s="240" t="s">
        <v>1755</v>
      </c>
      <c r="H513" s="240" t="s">
        <v>12</v>
      </c>
      <c r="I513" s="240">
        <v>0</v>
      </c>
      <c r="J513" s="240">
        <v>0</v>
      </c>
      <c r="K513" s="240">
        <v>0</v>
      </c>
      <c r="L513" s="240">
        <v>0</v>
      </c>
      <c r="M513" s="240">
        <v>762193</v>
      </c>
      <c r="N513" s="240" t="s">
        <v>12</v>
      </c>
      <c r="O513" s="240">
        <v>0</v>
      </c>
      <c r="P513" s="240">
        <v>0</v>
      </c>
      <c r="Q513" s="240">
        <v>762193</v>
      </c>
      <c r="R513" s="240">
        <v>762193</v>
      </c>
      <c r="S513" s="240">
        <v>0</v>
      </c>
      <c r="T513" s="245" t="s">
        <v>12</v>
      </c>
      <c r="U513" s="245" t="s">
        <v>316</v>
      </c>
      <c r="V513" s="245" t="s">
        <v>317</v>
      </c>
      <c r="W513" s="245" t="s">
        <v>2115</v>
      </c>
      <c r="X513" s="245" t="s">
        <v>12</v>
      </c>
      <c r="Y513" s="245" t="s">
        <v>1036</v>
      </c>
      <c r="Z513" s="245" t="s">
        <v>1037</v>
      </c>
      <c r="AA513" s="247">
        <v>84116</v>
      </c>
      <c r="AB513" s="245" t="s">
        <v>321</v>
      </c>
      <c r="AC513" s="245" t="s">
        <v>322</v>
      </c>
      <c r="AD513" s="245" t="s">
        <v>323</v>
      </c>
      <c r="AE513" s="245" t="s">
        <v>12</v>
      </c>
    </row>
    <row r="514" spans="2:31" x14ac:dyDescent="0.35">
      <c r="B514" s="244">
        <v>101740</v>
      </c>
      <c r="C514" s="245" t="s">
        <v>1315</v>
      </c>
      <c r="D514" s="244">
        <v>2012</v>
      </c>
      <c r="E514" s="245" t="s">
        <v>12</v>
      </c>
      <c r="F514" s="240">
        <v>154987.493309999</v>
      </c>
      <c r="G514" s="240" t="s">
        <v>1755</v>
      </c>
      <c r="H514" s="240" t="s">
        <v>12</v>
      </c>
      <c r="I514" s="240">
        <v>154987.493309999</v>
      </c>
      <c r="J514" s="240">
        <v>0</v>
      </c>
      <c r="K514" s="240">
        <v>0</v>
      </c>
      <c r="L514" s="240">
        <v>0</v>
      </c>
      <c r="M514" s="240">
        <v>0</v>
      </c>
      <c r="N514" s="240" t="s">
        <v>12</v>
      </c>
      <c r="O514" s="240">
        <v>154987.493309999</v>
      </c>
      <c r="P514" s="240">
        <v>0</v>
      </c>
      <c r="Q514" s="240">
        <v>0</v>
      </c>
      <c r="R514" s="240">
        <v>154987</v>
      </c>
      <c r="S514" s="240">
        <v>0</v>
      </c>
      <c r="T514" s="245" t="s">
        <v>12</v>
      </c>
      <c r="U514" s="245" t="s">
        <v>316</v>
      </c>
      <c r="V514" s="245" t="s">
        <v>317</v>
      </c>
      <c r="W514" s="245" t="s">
        <v>2115</v>
      </c>
      <c r="X514" s="245" t="s">
        <v>12</v>
      </c>
      <c r="Y514" s="245" t="s">
        <v>633</v>
      </c>
      <c r="Z514" s="245" t="s">
        <v>320</v>
      </c>
      <c r="AA514" s="247">
        <v>93622</v>
      </c>
      <c r="AB514" s="245" t="s">
        <v>352</v>
      </c>
      <c r="AC514" s="245" t="s">
        <v>204</v>
      </c>
      <c r="AD514" s="245" t="s">
        <v>354</v>
      </c>
      <c r="AE514" s="245" t="s">
        <v>12</v>
      </c>
    </row>
    <row r="515" spans="2:31" x14ac:dyDescent="0.35">
      <c r="B515" s="244">
        <v>101736</v>
      </c>
      <c r="C515" s="245" t="s">
        <v>2015</v>
      </c>
      <c r="D515" s="244">
        <v>2012</v>
      </c>
      <c r="E515" s="245" t="s">
        <v>12</v>
      </c>
      <c r="F515" s="240">
        <v>28803</v>
      </c>
      <c r="G515" s="240" t="s">
        <v>1755</v>
      </c>
      <c r="H515" s="240" t="s">
        <v>12</v>
      </c>
      <c r="I515" s="240">
        <v>28803</v>
      </c>
      <c r="J515" s="240">
        <v>0</v>
      </c>
      <c r="K515" s="240">
        <v>0</v>
      </c>
      <c r="L515" s="240">
        <v>0</v>
      </c>
      <c r="M515" s="240">
        <v>0</v>
      </c>
      <c r="N515" s="240" t="s">
        <v>12</v>
      </c>
      <c r="O515" s="240">
        <v>28803</v>
      </c>
      <c r="P515" s="240">
        <v>0</v>
      </c>
      <c r="Q515" s="240">
        <v>0</v>
      </c>
      <c r="R515" s="240">
        <v>28803</v>
      </c>
      <c r="S515" s="240">
        <v>0</v>
      </c>
      <c r="T515" s="245" t="s">
        <v>12</v>
      </c>
      <c r="U515" s="245" t="s">
        <v>316</v>
      </c>
      <c r="V515" s="245" t="s">
        <v>316</v>
      </c>
      <c r="W515" s="245" t="s">
        <v>350</v>
      </c>
      <c r="X515" s="245" t="s">
        <v>12</v>
      </c>
      <c r="Y515" s="245" t="s">
        <v>1748</v>
      </c>
      <c r="Z515" s="245" t="s">
        <v>320</v>
      </c>
      <c r="AA515" s="247">
        <v>93249</v>
      </c>
      <c r="AB515" s="245" t="s">
        <v>1506</v>
      </c>
      <c r="AC515" s="245" t="s">
        <v>201</v>
      </c>
      <c r="AD515" s="245" t="s">
        <v>327</v>
      </c>
      <c r="AE515" s="245" t="s">
        <v>12</v>
      </c>
    </row>
    <row r="516" spans="2:31" x14ac:dyDescent="0.35">
      <c r="B516" s="244">
        <v>101056</v>
      </c>
      <c r="C516" s="245" t="s">
        <v>2248</v>
      </c>
      <c r="D516" s="244">
        <v>2012</v>
      </c>
      <c r="E516" s="245" t="s">
        <v>12</v>
      </c>
      <c r="F516" s="240">
        <v>618760.02</v>
      </c>
      <c r="G516" s="240" t="s">
        <v>1755</v>
      </c>
      <c r="H516" s="240" t="s">
        <v>12</v>
      </c>
      <c r="I516" s="240">
        <v>125984.50999999901</v>
      </c>
      <c r="J516" s="240">
        <v>0</v>
      </c>
      <c r="K516" s="240">
        <v>492775.51</v>
      </c>
      <c r="L516" s="240">
        <v>0</v>
      </c>
      <c r="M516" s="240">
        <v>0</v>
      </c>
      <c r="N516" s="240" t="s">
        <v>12</v>
      </c>
      <c r="O516" s="240">
        <v>118551.313926988</v>
      </c>
      <c r="P516" s="240">
        <v>492775.51</v>
      </c>
      <c r="Q516" s="240">
        <v>0</v>
      </c>
      <c r="R516" s="240">
        <v>611327</v>
      </c>
      <c r="S516" s="240">
        <v>7433.1960730113196</v>
      </c>
      <c r="T516" s="245" t="s">
        <v>12</v>
      </c>
      <c r="U516" s="245" t="s">
        <v>316</v>
      </c>
      <c r="V516" s="245" t="s">
        <v>316</v>
      </c>
      <c r="W516" s="245" t="s">
        <v>489</v>
      </c>
      <c r="X516" s="245" t="s">
        <v>12</v>
      </c>
      <c r="Y516" s="245" t="s">
        <v>399</v>
      </c>
      <c r="Z516" s="245" t="s">
        <v>320</v>
      </c>
      <c r="AA516" s="247">
        <v>90723</v>
      </c>
      <c r="AB516" s="245" t="s">
        <v>391</v>
      </c>
      <c r="AC516" s="245" t="s">
        <v>2226</v>
      </c>
      <c r="AD516" s="245" t="s">
        <v>2227</v>
      </c>
      <c r="AE516" s="245" t="s">
        <v>12</v>
      </c>
    </row>
    <row r="517" spans="2:31" x14ac:dyDescent="0.35">
      <c r="B517" s="244">
        <v>104341</v>
      </c>
      <c r="C517" s="245" t="s">
        <v>2016</v>
      </c>
      <c r="D517" s="244">
        <v>2012</v>
      </c>
      <c r="E517" s="245" t="s">
        <v>12</v>
      </c>
      <c r="F517" s="240">
        <v>12222.959999999901</v>
      </c>
      <c r="G517" s="240" t="s">
        <v>1755</v>
      </c>
      <c r="H517" s="240" t="s">
        <v>12</v>
      </c>
      <c r="I517" s="240">
        <v>12222.959999999901</v>
      </c>
      <c r="J517" s="240">
        <v>0</v>
      </c>
      <c r="K517" s="240">
        <v>0</v>
      </c>
      <c r="L517" s="240">
        <v>0</v>
      </c>
      <c r="M517" s="240">
        <v>0</v>
      </c>
      <c r="N517" s="240" t="s">
        <v>12</v>
      </c>
      <c r="O517" s="240">
        <v>0</v>
      </c>
      <c r="P517" s="240">
        <v>0</v>
      </c>
      <c r="Q517" s="240">
        <v>0</v>
      </c>
      <c r="R517" s="240">
        <v>0</v>
      </c>
      <c r="S517" s="240">
        <v>12222.959999999901</v>
      </c>
      <c r="T517" s="245" t="s">
        <v>12</v>
      </c>
      <c r="U517" s="245" t="s">
        <v>317</v>
      </c>
      <c r="V517" s="245" t="s">
        <v>317</v>
      </c>
      <c r="W517" s="245" t="s">
        <v>12</v>
      </c>
      <c r="X517" s="245" t="s">
        <v>12</v>
      </c>
      <c r="Y517" s="245" t="s">
        <v>1441</v>
      </c>
      <c r="Z517" s="245" t="s">
        <v>320</v>
      </c>
      <c r="AA517" s="247">
        <v>95624</v>
      </c>
      <c r="AB517" s="245" t="s">
        <v>384</v>
      </c>
      <c r="AC517" s="245" t="s">
        <v>201</v>
      </c>
      <c r="AD517" s="245" t="s">
        <v>327</v>
      </c>
      <c r="AE517" s="245" t="s">
        <v>12</v>
      </c>
    </row>
    <row r="518" spans="2:31" x14ac:dyDescent="0.35">
      <c r="B518" s="244">
        <v>3049</v>
      </c>
      <c r="C518" s="245" t="s">
        <v>1316</v>
      </c>
      <c r="D518" s="244">
        <v>2012</v>
      </c>
      <c r="E518" s="245" t="s">
        <v>12</v>
      </c>
      <c r="F518" s="240">
        <v>514443.08195199899</v>
      </c>
      <c r="G518" s="240" t="s">
        <v>1755</v>
      </c>
      <c r="H518" s="240" t="s">
        <v>12</v>
      </c>
      <c r="I518" s="240">
        <v>0</v>
      </c>
      <c r="J518" s="240">
        <v>0</v>
      </c>
      <c r="K518" s="240">
        <v>0</v>
      </c>
      <c r="L518" s="240">
        <v>0</v>
      </c>
      <c r="M518" s="240">
        <v>514443.08195199899</v>
      </c>
      <c r="N518" s="240" t="s">
        <v>12</v>
      </c>
      <c r="O518" s="240">
        <v>0</v>
      </c>
      <c r="P518" s="240">
        <v>0</v>
      </c>
      <c r="Q518" s="240">
        <v>514443.08195199899</v>
      </c>
      <c r="R518" s="240">
        <v>514443.08195199899</v>
      </c>
      <c r="S518" s="240">
        <v>0</v>
      </c>
      <c r="T518" s="245" t="s">
        <v>12</v>
      </c>
      <c r="U518" s="245" t="s">
        <v>316</v>
      </c>
      <c r="V518" s="245" t="s">
        <v>317</v>
      </c>
      <c r="W518" s="245" t="s">
        <v>489</v>
      </c>
      <c r="X518" s="245" t="s">
        <v>12</v>
      </c>
      <c r="Y518" s="245" t="s">
        <v>592</v>
      </c>
      <c r="Z518" s="245" t="s">
        <v>320</v>
      </c>
      <c r="AA518" s="247">
        <v>91101</v>
      </c>
      <c r="AB518" s="245" t="s">
        <v>321</v>
      </c>
      <c r="AC518" s="245" t="s">
        <v>322</v>
      </c>
      <c r="AD518" s="245" t="s">
        <v>323</v>
      </c>
      <c r="AE518" s="245" t="s">
        <v>12</v>
      </c>
    </row>
    <row r="519" spans="2:31" x14ac:dyDescent="0.35">
      <c r="B519" s="244">
        <v>100179</v>
      </c>
      <c r="C519" s="245" t="s">
        <v>1317</v>
      </c>
      <c r="D519" s="244">
        <v>2012</v>
      </c>
      <c r="E519" s="245" t="s">
        <v>12</v>
      </c>
      <c r="F519" s="240">
        <v>141158.929999999</v>
      </c>
      <c r="G519" s="240" t="s">
        <v>1755</v>
      </c>
      <c r="H519" s="240" t="s">
        <v>12</v>
      </c>
      <c r="I519" s="240">
        <v>139827.929999999</v>
      </c>
      <c r="J519" s="240">
        <v>1331</v>
      </c>
      <c r="K519" s="240">
        <v>0</v>
      </c>
      <c r="L519" s="240">
        <v>0</v>
      </c>
      <c r="M519" s="240">
        <v>0</v>
      </c>
      <c r="N519" s="240" t="s">
        <v>12</v>
      </c>
      <c r="O519" s="240">
        <v>139827.929999999</v>
      </c>
      <c r="P519" s="240">
        <v>0</v>
      </c>
      <c r="Q519" s="240">
        <v>0</v>
      </c>
      <c r="R519" s="240">
        <v>139828</v>
      </c>
      <c r="S519" s="240">
        <v>1331</v>
      </c>
      <c r="T519" s="245" t="s">
        <v>12</v>
      </c>
      <c r="U519" s="245" t="s">
        <v>316</v>
      </c>
      <c r="V519" s="245" t="s">
        <v>317</v>
      </c>
      <c r="W519" s="245" t="s">
        <v>489</v>
      </c>
      <c r="X519" s="245" t="s">
        <v>12</v>
      </c>
      <c r="Y519" s="245" t="s">
        <v>592</v>
      </c>
      <c r="Z519" s="245" t="s">
        <v>320</v>
      </c>
      <c r="AA519" s="247">
        <v>91105</v>
      </c>
      <c r="AB519" s="245" t="s">
        <v>352</v>
      </c>
      <c r="AC519" s="245" t="s">
        <v>353</v>
      </c>
      <c r="AD519" s="245" t="s">
        <v>354</v>
      </c>
      <c r="AE519" s="245" t="s">
        <v>12</v>
      </c>
    </row>
    <row r="520" spans="2:31" x14ac:dyDescent="0.35">
      <c r="B520" s="244">
        <v>101240</v>
      </c>
      <c r="C520" s="245" t="s">
        <v>1944</v>
      </c>
      <c r="D520" s="244">
        <v>2012</v>
      </c>
      <c r="E520" s="245" t="s">
        <v>12</v>
      </c>
      <c r="F520" s="240">
        <v>128064.32000000001</v>
      </c>
      <c r="G520" s="240" t="s">
        <v>1755</v>
      </c>
      <c r="H520" s="240" t="s">
        <v>12</v>
      </c>
      <c r="I520" s="240">
        <v>128064.32000000001</v>
      </c>
      <c r="J520" s="240">
        <v>0</v>
      </c>
      <c r="K520" s="240">
        <v>0</v>
      </c>
      <c r="L520" s="240">
        <v>0</v>
      </c>
      <c r="M520" s="240">
        <v>0</v>
      </c>
      <c r="N520" s="240" t="s">
        <v>12</v>
      </c>
      <c r="O520" s="240">
        <v>128064.32000000001</v>
      </c>
      <c r="P520" s="240">
        <v>0</v>
      </c>
      <c r="Q520" s="240">
        <v>0</v>
      </c>
      <c r="R520" s="240">
        <v>128064</v>
      </c>
      <c r="S520" s="240">
        <v>0</v>
      </c>
      <c r="T520" s="245" t="s">
        <v>12</v>
      </c>
      <c r="U520" s="245" t="s">
        <v>316</v>
      </c>
      <c r="V520" s="245" t="s">
        <v>317</v>
      </c>
      <c r="W520" s="245" t="s">
        <v>2115</v>
      </c>
      <c r="X520" s="245" t="s">
        <v>12</v>
      </c>
      <c r="Y520" s="245" t="s">
        <v>508</v>
      </c>
      <c r="Z520" s="245" t="s">
        <v>320</v>
      </c>
      <c r="AA520" s="247">
        <v>94720</v>
      </c>
      <c r="AB520" s="245" t="s">
        <v>411</v>
      </c>
      <c r="AC520" s="245" t="s">
        <v>201</v>
      </c>
      <c r="AD520" s="245" t="s">
        <v>458</v>
      </c>
      <c r="AE520" s="245" t="s">
        <v>12</v>
      </c>
    </row>
    <row r="521" spans="2:31" x14ac:dyDescent="0.35">
      <c r="B521" s="244">
        <v>104089</v>
      </c>
      <c r="C521" s="245" t="s">
        <v>1322</v>
      </c>
      <c r="D521" s="244">
        <v>2012</v>
      </c>
      <c r="E521" s="245" t="s">
        <v>12</v>
      </c>
      <c r="F521" s="240">
        <v>2661579.85</v>
      </c>
      <c r="G521" s="240" t="s">
        <v>1755</v>
      </c>
      <c r="H521" s="240" t="s">
        <v>12</v>
      </c>
      <c r="I521" s="240">
        <v>0</v>
      </c>
      <c r="J521" s="240">
        <v>0</v>
      </c>
      <c r="K521" s="240">
        <v>2507514.9</v>
      </c>
      <c r="L521" s="240">
        <v>154064.95000000001</v>
      </c>
      <c r="M521" s="240">
        <v>0</v>
      </c>
      <c r="N521" s="240" t="s">
        <v>12</v>
      </c>
      <c r="O521" s="240">
        <v>0</v>
      </c>
      <c r="P521" s="240">
        <v>2507514.8999999901</v>
      </c>
      <c r="Q521" s="240">
        <v>0</v>
      </c>
      <c r="R521" s="240">
        <v>2507515</v>
      </c>
      <c r="S521" s="240">
        <v>154064.95000000001</v>
      </c>
      <c r="T521" s="245" t="s">
        <v>12</v>
      </c>
      <c r="U521" s="245" t="s">
        <v>316</v>
      </c>
      <c r="V521" s="245" t="s">
        <v>317</v>
      </c>
      <c r="W521" s="245" t="s">
        <v>363</v>
      </c>
      <c r="X521" s="245" t="s">
        <v>12</v>
      </c>
      <c r="Y521" s="245" t="s">
        <v>386</v>
      </c>
      <c r="Z521" s="245" t="s">
        <v>320</v>
      </c>
      <c r="AA521" s="247" t="s">
        <v>1323</v>
      </c>
      <c r="AB521" s="245" t="s">
        <v>446</v>
      </c>
      <c r="AC521" s="245" t="s">
        <v>394</v>
      </c>
      <c r="AD521" s="245" t="s">
        <v>395</v>
      </c>
      <c r="AE521" s="245" t="s">
        <v>12</v>
      </c>
    </row>
    <row r="522" spans="2:31" x14ac:dyDescent="0.35">
      <c r="B522" s="244">
        <v>104022</v>
      </c>
      <c r="C522" s="245" t="s">
        <v>1324</v>
      </c>
      <c r="D522" s="244">
        <v>2012</v>
      </c>
      <c r="E522" s="245" t="s">
        <v>12</v>
      </c>
      <c r="F522" s="240">
        <v>53077.963935</v>
      </c>
      <c r="G522" s="240" t="s">
        <v>1755</v>
      </c>
      <c r="H522" s="240" t="s">
        <v>12</v>
      </c>
      <c r="I522" s="240">
        <v>53077.963935</v>
      </c>
      <c r="J522" s="240">
        <v>0</v>
      </c>
      <c r="K522" s="240">
        <v>0</v>
      </c>
      <c r="L522" s="240">
        <v>0</v>
      </c>
      <c r="M522" s="240">
        <v>0</v>
      </c>
      <c r="N522" s="240" t="s">
        <v>12</v>
      </c>
      <c r="O522" s="240">
        <v>51995.048813909198</v>
      </c>
      <c r="P522" s="240">
        <v>0</v>
      </c>
      <c r="Q522" s="240">
        <v>0</v>
      </c>
      <c r="R522" s="240">
        <v>51995</v>
      </c>
      <c r="S522" s="240">
        <v>1082.91512109072</v>
      </c>
      <c r="T522" s="245" t="s">
        <v>12</v>
      </c>
      <c r="U522" s="245" t="s">
        <v>316</v>
      </c>
      <c r="V522" s="245" t="s">
        <v>317</v>
      </c>
      <c r="W522" s="245" t="s">
        <v>381</v>
      </c>
      <c r="X522" s="245" t="s">
        <v>12</v>
      </c>
      <c r="Y522" s="245" t="s">
        <v>562</v>
      </c>
      <c r="Z522" s="245" t="s">
        <v>320</v>
      </c>
      <c r="AA522" s="247">
        <v>96013</v>
      </c>
      <c r="AB522" s="245" t="s">
        <v>743</v>
      </c>
      <c r="AC522" s="245" t="s">
        <v>343</v>
      </c>
      <c r="AD522" s="245" t="s">
        <v>344</v>
      </c>
      <c r="AE522" s="245" t="s">
        <v>12</v>
      </c>
    </row>
    <row r="523" spans="2:31" x14ac:dyDescent="0.35">
      <c r="B523" s="244">
        <v>101758</v>
      </c>
      <c r="C523" s="245" t="s">
        <v>1325</v>
      </c>
      <c r="D523" s="244">
        <v>2012</v>
      </c>
      <c r="E523" s="245" t="s">
        <v>12</v>
      </c>
      <c r="F523" s="240">
        <v>1026279.59129</v>
      </c>
      <c r="G523" s="240" t="s">
        <v>1755</v>
      </c>
      <c r="H523" s="240" t="s">
        <v>12</v>
      </c>
      <c r="I523" s="240">
        <v>1026269.29129</v>
      </c>
      <c r="J523" s="240">
        <v>10.3</v>
      </c>
      <c r="K523" s="240">
        <v>0</v>
      </c>
      <c r="L523" s="240">
        <v>0</v>
      </c>
      <c r="M523" s="240">
        <v>0</v>
      </c>
      <c r="N523" s="240" t="s">
        <v>12</v>
      </c>
      <c r="O523" s="240">
        <v>1026269.29129</v>
      </c>
      <c r="P523" s="240">
        <v>0</v>
      </c>
      <c r="Q523" s="240">
        <v>0</v>
      </c>
      <c r="R523" s="240">
        <v>1026269</v>
      </c>
      <c r="S523" s="240">
        <v>10.3</v>
      </c>
      <c r="T523" s="245" t="s">
        <v>12</v>
      </c>
      <c r="U523" s="245" t="s">
        <v>316</v>
      </c>
      <c r="V523" s="245" t="s">
        <v>317</v>
      </c>
      <c r="W523" s="245" t="s">
        <v>381</v>
      </c>
      <c r="X523" s="245" t="s">
        <v>12</v>
      </c>
      <c r="Y523" s="245" t="s">
        <v>1326</v>
      </c>
      <c r="Z523" s="245" t="s">
        <v>320</v>
      </c>
      <c r="AA523" s="247">
        <v>95955</v>
      </c>
      <c r="AB523" s="245" t="s">
        <v>352</v>
      </c>
      <c r="AC523" s="245" t="s">
        <v>204</v>
      </c>
      <c r="AD523" s="245" t="s">
        <v>354</v>
      </c>
      <c r="AE523" s="245" t="s">
        <v>12</v>
      </c>
    </row>
    <row r="524" spans="2:31" x14ac:dyDescent="0.35">
      <c r="B524" s="244">
        <v>101562</v>
      </c>
      <c r="C524" s="245" t="s">
        <v>1327</v>
      </c>
      <c r="D524" s="244">
        <v>2012</v>
      </c>
      <c r="E524" s="245" t="s">
        <v>12</v>
      </c>
      <c r="F524" s="240">
        <v>38826.83</v>
      </c>
      <c r="G524" s="240" t="s">
        <v>1755</v>
      </c>
      <c r="H524" s="240" t="s">
        <v>12</v>
      </c>
      <c r="I524" s="240">
        <v>38826.83</v>
      </c>
      <c r="J524" s="240">
        <v>0</v>
      </c>
      <c r="K524" s="240">
        <v>0</v>
      </c>
      <c r="L524" s="240">
        <v>0</v>
      </c>
      <c r="M524" s="240">
        <v>0</v>
      </c>
      <c r="N524" s="240" t="s">
        <v>12</v>
      </c>
      <c r="O524" s="240">
        <v>35312.135108582203</v>
      </c>
      <c r="P524" s="240">
        <v>0</v>
      </c>
      <c r="Q524" s="240">
        <v>0</v>
      </c>
      <c r="R524" s="240">
        <v>35312</v>
      </c>
      <c r="S524" s="240">
        <v>3514.6948914176901</v>
      </c>
      <c r="T524" s="245" t="s">
        <v>12</v>
      </c>
      <c r="U524" s="245" t="s">
        <v>316</v>
      </c>
      <c r="V524" s="245" t="s">
        <v>317</v>
      </c>
      <c r="W524" s="245" t="s">
        <v>381</v>
      </c>
      <c r="X524" s="245" t="s">
        <v>12</v>
      </c>
      <c r="Y524" s="245" t="s">
        <v>1016</v>
      </c>
      <c r="Z524" s="245" t="s">
        <v>320</v>
      </c>
      <c r="AA524" s="247">
        <v>95979</v>
      </c>
      <c r="AB524" s="245" t="s">
        <v>743</v>
      </c>
      <c r="AC524" s="245" t="s">
        <v>343</v>
      </c>
      <c r="AD524" s="245" t="s">
        <v>344</v>
      </c>
      <c r="AE524" s="245" t="s">
        <v>12</v>
      </c>
    </row>
    <row r="525" spans="2:31" x14ac:dyDescent="0.35">
      <c r="B525" s="244">
        <v>101741</v>
      </c>
      <c r="C525" s="245" t="s">
        <v>1328</v>
      </c>
      <c r="D525" s="244">
        <v>2012</v>
      </c>
      <c r="E525" s="245" t="s">
        <v>12</v>
      </c>
      <c r="F525" s="240">
        <v>1247465.5727870001</v>
      </c>
      <c r="G525" s="240" t="s">
        <v>1755</v>
      </c>
      <c r="H525" s="240" t="s">
        <v>12</v>
      </c>
      <c r="I525" s="240">
        <v>1247382.2727870001</v>
      </c>
      <c r="J525" s="240">
        <v>83.299999999999898</v>
      </c>
      <c r="K525" s="240">
        <v>0</v>
      </c>
      <c r="L525" s="240">
        <v>0</v>
      </c>
      <c r="M525" s="240">
        <v>0</v>
      </c>
      <c r="N525" s="240" t="s">
        <v>12</v>
      </c>
      <c r="O525" s="240">
        <v>1247382.2727870001</v>
      </c>
      <c r="P525" s="240">
        <v>0</v>
      </c>
      <c r="Q525" s="240">
        <v>0</v>
      </c>
      <c r="R525" s="240">
        <v>1247382</v>
      </c>
      <c r="S525" s="240">
        <v>83.299999999999898</v>
      </c>
      <c r="T525" s="245" t="s">
        <v>12</v>
      </c>
      <c r="U525" s="245" t="s">
        <v>316</v>
      </c>
      <c r="V525" s="245" t="s">
        <v>317</v>
      </c>
      <c r="W525" s="245" t="s">
        <v>381</v>
      </c>
      <c r="X525" s="245" t="s">
        <v>12</v>
      </c>
      <c r="Y525" s="245" t="s">
        <v>647</v>
      </c>
      <c r="Z525" s="245" t="s">
        <v>320</v>
      </c>
      <c r="AA525" s="247">
        <v>94509</v>
      </c>
      <c r="AB525" s="245" t="s">
        <v>352</v>
      </c>
      <c r="AC525" s="245" t="s">
        <v>204</v>
      </c>
      <c r="AD525" s="245" t="s">
        <v>354</v>
      </c>
      <c r="AE525" s="245" t="s">
        <v>12</v>
      </c>
    </row>
    <row r="526" spans="2:31" x14ac:dyDescent="0.35">
      <c r="B526" s="244">
        <v>101747</v>
      </c>
      <c r="C526" s="245" t="s">
        <v>1329</v>
      </c>
      <c r="D526" s="244">
        <v>2012</v>
      </c>
      <c r="E526" s="245" t="s">
        <v>12</v>
      </c>
      <c r="F526" s="240">
        <v>68458.279999999897</v>
      </c>
      <c r="G526" s="240" t="s">
        <v>1755</v>
      </c>
      <c r="H526" s="240" t="s">
        <v>12</v>
      </c>
      <c r="I526" s="240">
        <v>68458.279999999897</v>
      </c>
      <c r="J526" s="240">
        <v>0</v>
      </c>
      <c r="K526" s="240">
        <v>0</v>
      </c>
      <c r="L526" s="240">
        <v>0</v>
      </c>
      <c r="M526" s="240">
        <v>0</v>
      </c>
      <c r="N526" s="240" t="s">
        <v>12</v>
      </c>
      <c r="O526" s="240">
        <v>65603.428950997695</v>
      </c>
      <c r="P526" s="240">
        <v>0</v>
      </c>
      <c r="Q526" s="240">
        <v>0</v>
      </c>
      <c r="R526" s="240">
        <v>65603</v>
      </c>
      <c r="S526" s="240">
        <v>2854.8510490021799</v>
      </c>
      <c r="T526" s="245" t="s">
        <v>12</v>
      </c>
      <c r="U526" s="245" t="s">
        <v>316</v>
      </c>
      <c r="V526" s="245" t="s">
        <v>317</v>
      </c>
      <c r="W526" s="245" t="s">
        <v>381</v>
      </c>
      <c r="X526" s="245" t="s">
        <v>12</v>
      </c>
      <c r="Y526" s="245" t="s">
        <v>1330</v>
      </c>
      <c r="Z526" s="245" t="s">
        <v>320</v>
      </c>
      <c r="AA526" s="247">
        <v>96035</v>
      </c>
      <c r="AB526" s="245" t="s">
        <v>743</v>
      </c>
      <c r="AC526" s="245" t="s">
        <v>343</v>
      </c>
      <c r="AD526" s="245" t="s">
        <v>344</v>
      </c>
      <c r="AE526" s="245" t="s">
        <v>12</v>
      </c>
    </row>
    <row r="527" spans="2:31" x14ac:dyDescent="0.35">
      <c r="B527" s="244">
        <v>101290</v>
      </c>
      <c r="C527" s="245" t="s">
        <v>1331</v>
      </c>
      <c r="D527" s="244">
        <v>2012</v>
      </c>
      <c r="E527" s="245" t="s">
        <v>12</v>
      </c>
      <c r="F527" s="240">
        <v>70997.767657000004</v>
      </c>
      <c r="G527" s="240" t="s">
        <v>1755</v>
      </c>
      <c r="H527" s="240" t="s">
        <v>12</v>
      </c>
      <c r="I527" s="240">
        <v>70997.767657000004</v>
      </c>
      <c r="J527" s="240">
        <v>0</v>
      </c>
      <c r="K527" s="240">
        <v>0</v>
      </c>
      <c r="L527" s="240">
        <v>0</v>
      </c>
      <c r="M527" s="240">
        <v>0</v>
      </c>
      <c r="N527" s="240" t="s">
        <v>12</v>
      </c>
      <c r="O527" s="240">
        <v>58929.452162334201</v>
      </c>
      <c r="P527" s="240">
        <v>0</v>
      </c>
      <c r="Q527" s="240">
        <v>0</v>
      </c>
      <c r="R527" s="240">
        <v>58929</v>
      </c>
      <c r="S527" s="240">
        <v>12068.3154946658</v>
      </c>
      <c r="T527" s="245" t="s">
        <v>12</v>
      </c>
      <c r="U527" s="245" t="s">
        <v>316</v>
      </c>
      <c r="V527" s="245" t="s">
        <v>317</v>
      </c>
      <c r="W527" s="245" t="s">
        <v>381</v>
      </c>
      <c r="X527" s="245" t="s">
        <v>12</v>
      </c>
      <c r="Y527" s="245" t="s">
        <v>1126</v>
      </c>
      <c r="Z527" s="245" t="s">
        <v>320</v>
      </c>
      <c r="AA527" s="247">
        <v>92347</v>
      </c>
      <c r="AB527" s="245" t="s">
        <v>743</v>
      </c>
      <c r="AC527" s="245" t="s">
        <v>343</v>
      </c>
      <c r="AD527" s="245" t="s">
        <v>344</v>
      </c>
      <c r="AE527" s="245" t="s">
        <v>12</v>
      </c>
    </row>
    <row r="528" spans="2:31" x14ac:dyDescent="0.35">
      <c r="B528" s="244">
        <v>100192</v>
      </c>
      <c r="C528" s="245" t="s">
        <v>1332</v>
      </c>
      <c r="D528" s="244">
        <v>2012</v>
      </c>
      <c r="E528" s="245" t="s">
        <v>12</v>
      </c>
      <c r="F528" s="240">
        <v>193208.042892</v>
      </c>
      <c r="G528" s="240" t="s">
        <v>1755</v>
      </c>
      <c r="H528" s="240" t="s">
        <v>12</v>
      </c>
      <c r="I528" s="240">
        <v>193199.542892</v>
      </c>
      <c r="J528" s="240">
        <v>8.5</v>
      </c>
      <c r="K528" s="240">
        <v>0</v>
      </c>
      <c r="L528" s="240">
        <v>0</v>
      </c>
      <c r="M528" s="240">
        <v>0</v>
      </c>
      <c r="N528" s="240" t="s">
        <v>12</v>
      </c>
      <c r="O528" s="240">
        <v>193199.542892</v>
      </c>
      <c r="P528" s="240">
        <v>0</v>
      </c>
      <c r="Q528" s="240">
        <v>0</v>
      </c>
      <c r="R528" s="240">
        <v>193200</v>
      </c>
      <c r="S528" s="240">
        <v>8.5</v>
      </c>
      <c r="T528" s="245" t="s">
        <v>12</v>
      </c>
      <c r="U528" s="245" t="s">
        <v>316</v>
      </c>
      <c r="V528" s="245" t="s">
        <v>317</v>
      </c>
      <c r="W528" s="245" t="s">
        <v>381</v>
      </c>
      <c r="X528" s="245" t="s">
        <v>12</v>
      </c>
      <c r="Y528" s="245" t="s">
        <v>1333</v>
      </c>
      <c r="Z528" s="245" t="s">
        <v>320</v>
      </c>
      <c r="AA528" s="247">
        <v>95503</v>
      </c>
      <c r="AB528" s="245" t="s">
        <v>352</v>
      </c>
      <c r="AC528" s="245" t="s">
        <v>201</v>
      </c>
      <c r="AD528" s="245" t="s">
        <v>354</v>
      </c>
      <c r="AE528" s="245" t="s">
        <v>12</v>
      </c>
    </row>
    <row r="529" spans="2:31" x14ac:dyDescent="0.35">
      <c r="B529" s="244">
        <v>101563</v>
      </c>
      <c r="C529" s="245" t="s">
        <v>1334</v>
      </c>
      <c r="D529" s="244">
        <v>2012</v>
      </c>
      <c r="E529" s="245" t="s">
        <v>12</v>
      </c>
      <c r="F529" s="240">
        <v>24190.483605000001</v>
      </c>
      <c r="G529" s="240" t="s">
        <v>1755</v>
      </c>
      <c r="H529" s="240" t="s">
        <v>12</v>
      </c>
      <c r="I529" s="240">
        <v>24190.483605000001</v>
      </c>
      <c r="J529" s="240">
        <v>0</v>
      </c>
      <c r="K529" s="240">
        <v>0</v>
      </c>
      <c r="L529" s="240">
        <v>0</v>
      </c>
      <c r="M529" s="240">
        <v>0</v>
      </c>
      <c r="N529" s="240" t="s">
        <v>12</v>
      </c>
      <c r="O529" s="240">
        <v>21163.9817038902</v>
      </c>
      <c r="P529" s="240">
        <v>0</v>
      </c>
      <c r="Q529" s="240">
        <v>0</v>
      </c>
      <c r="R529" s="240">
        <v>21164</v>
      </c>
      <c r="S529" s="240">
        <v>3026.5019011098302</v>
      </c>
      <c r="T529" s="245" t="s">
        <v>12</v>
      </c>
      <c r="U529" s="245" t="s">
        <v>316</v>
      </c>
      <c r="V529" s="245" t="s">
        <v>317</v>
      </c>
      <c r="W529" s="245" t="s">
        <v>381</v>
      </c>
      <c r="X529" s="245" t="s">
        <v>12</v>
      </c>
      <c r="Y529" s="245" t="s">
        <v>486</v>
      </c>
      <c r="Z529" s="245" t="s">
        <v>320</v>
      </c>
      <c r="AA529" s="247">
        <v>93204</v>
      </c>
      <c r="AB529" s="245" t="s">
        <v>743</v>
      </c>
      <c r="AC529" s="245" t="s">
        <v>343</v>
      </c>
      <c r="AD529" s="245" t="s">
        <v>344</v>
      </c>
      <c r="AE529" s="245" t="s">
        <v>12</v>
      </c>
    </row>
    <row r="530" spans="2:31" x14ac:dyDescent="0.35">
      <c r="B530" s="244">
        <v>104021</v>
      </c>
      <c r="C530" s="245" t="s">
        <v>1335</v>
      </c>
      <c r="D530" s="244">
        <v>2012</v>
      </c>
      <c r="E530" s="245" t="s">
        <v>12</v>
      </c>
      <c r="F530" s="240">
        <v>18426.627490999901</v>
      </c>
      <c r="G530" s="240" t="s">
        <v>1755</v>
      </c>
      <c r="H530" s="240" t="s">
        <v>12</v>
      </c>
      <c r="I530" s="240">
        <v>18426.627490999901</v>
      </c>
      <c r="J530" s="240">
        <v>0</v>
      </c>
      <c r="K530" s="240">
        <v>0</v>
      </c>
      <c r="L530" s="240">
        <v>0</v>
      </c>
      <c r="M530" s="240">
        <v>0</v>
      </c>
      <c r="N530" s="240" t="s">
        <v>12</v>
      </c>
      <c r="O530" s="240">
        <v>0</v>
      </c>
      <c r="P530" s="240">
        <v>0</v>
      </c>
      <c r="Q530" s="240">
        <v>0</v>
      </c>
      <c r="R530" s="240">
        <v>0</v>
      </c>
      <c r="S530" s="240">
        <v>18426.627490999901</v>
      </c>
      <c r="T530" s="245" t="s">
        <v>12</v>
      </c>
      <c r="U530" s="245" t="s">
        <v>317</v>
      </c>
      <c r="V530" s="245" t="s">
        <v>317</v>
      </c>
      <c r="W530" s="245" t="s">
        <v>12</v>
      </c>
      <c r="X530" s="245" t="s">
        <v>12</v>
      </c>
      <c r="Y530" s="245" t="s">
        <v>1803</v>
      </c>
      <c r="Z530" s="245" t="s">
        <v>320</v>
      </c>
      <c r="AA530" s="247">
        <v>95206</v>
      </c>
      <c r="AB530" s="245" t="s">
        <v>743</v>
      </c>
      <c r="AC530" s="245" t="s">
        <v>201</v>
      </c>
      <c r="AD530" s="245" t="s">
        <v>327</v>
      </c>
      <c r="AE530" s="245" t="s">
        <v>12</v>
      </c>
    </row>
    <row r="531" spans="2:31" x14ac:dyDescent="0.35">
      <c r="B531" s="244">
        <v>104023</v>
      </c>
      <c r="C531" s="245" t="s">
        <v>1337</v>
      </c>
      <c r="D531" s="244">
        <v>2012</v>
      </c>
      <c r="E531" s="245" t="s">
        <v>12</v>
      </c>
      <c r="F531" s="240">
        <v>46983.419246400001</v>
      </c>
      <c r="G531" s="240" t="s">
        <v>1755</v>
      </c>
      <c r="H531" s="240" t="s">
        <v>12</v>
      </c>
      <c r="I531" s="240">
        <v>46983.419246400001</v>
      </c>
      <c r="J531" s="240">
        <v>0</v>
      </c>
      <c r="K531" s="240">
        <v>0</v>
      </c>
      <c r="L531" s="240">
        <v>0</v>
      </c>
      <c r="M531" s="240">
        <v>0</v>
      </c>
      <c r="N531" s="240" t="s">
        <v>12</v>
      </c>
      <c r="O531" s="240">
        <v>46131.845531789702</v>
      </c>
      <c r="P531" s="240">
        <v>0</v>
      </c>
      <c r="Q531" s="240">
        <v>0</v>
      </c>
      <c r="R531" s="240">
        <v>46132</v>
      </c>
      <c r="S531" s="240">
        <v>851.57371461021603</v>
      </c>
      <c r="T531" s="245" t="s">
        <v>12</v>
      </c>
      <c r="U531" s="245" t="s">
        <v>316</v>
      </c>
      <c r="V531" s="245" t="s">
        <v>317</v>
      </c>
      <c r="W531" s="245" t="s">
        <v>381</v>
      </c>
      <c r="X531" s="245" t="s">
        <v>12</v>
      </c>
      <c r="Y531" s="245" t="s">
        <v>1338</v>
      </c>
      <c r="Z531" s="245" t="s">
        <v>320</v>
      </c>
      <c r="AA531" s="247">
        <v>96015</v>
      </c>
      <c r="AB531" s="245" t="s">
        <v>743</v>
      </c>
      <c r="AC531" s="245" t="s">
        <v>343</v>
      </c>
      <c r="AD531" s="245" t="s">
        <v>344</v>
      </c>
      <c r="AE531" s="245" t="s">
        <v>12</v>
      </c>
    </row>
    <row r="532" spans="2:31" x14ac:dyDescent="0.35">
      <c r="B532" s="244">
        <v>101031</v>
      </c>
      <c r="C532" s="245" t="s">
        <v>1339</v>
      </c>
      <c r="D532" s="244">
        <v>2012</v>
      </c>
      <c r="E532" s="245" t="s">
        <v>12</v>
      </c>
      <c r="F532" s="240">
        <v>30915.755047999901</v>
      </c>
      <c r="G532" s="240" t="s">
        <v>1755</v>
      </c>
      <c r="H532" s="240" t="s">
        <v>12</v>
      </c>
      <c r="I532" s="240">
        <v>30915.755047999901</v>
      </c>
      <c r="J532" s="240">
        <v>0</v>
      </c>
      <c r="K532" s="240">
        <v>0</v>
      </c>
      <c r="L532" s="240">
        <v>0</v>
      </c>
      <c r="M532" s="240">
        <v>0</v>
      </c>
      <c r="N532" s="240" t="s">
        <v>12</v>
      </c>
      <c r="O532" s="240">
        <v>26815.844760756401</v>
      </c>
      <c r="P532" s="240">
        <v>0</v>
      </c>
      <c r="Q532" s="240">
        <v>0</v>
      </c>
      <c r="R532" s="240">
        <v>26816</v>
      </c>
      <c r="S532" s="240">
        <v>4099.9102872436097</v>
      </c>
      <c r="T532" s="245" t="s">
        <v>12</v>
      </c>
      <c r="U532" s="245" t="s">
        <v>316</v>
      </c>
      <c r="V532" s="245" t="s">
        <v>317</v>
      </c>
      <c r="W532" s="245" t="s">
        <v>381</v>
      </c>
      <c r="X532" s="245" t="s">
        <v>12</v>
      </c>
      <c r="Y532" s="245" t="s">
        <v>739</v>
      </c>
      <c r="Z532" s="245" t="s">
        <v>320</v>
      </c>
      <c r="AA532" s="247">
        <v>92363</v>
      </c>
      <c r="AB532" s="245" t="s">
        <v>743</v>
      </c>
      <c r="AC532" s="245" t="s">
        <v>343</v>
      </c>
      <c r="AD532" s="245" t="s">
        <v>344</v>
      </c>
      <c r="AE532" s="245" t="s">
        <v>12</v>
      </c>
    </row>
    <row r="533" spans="2:31" x14ac:dyDescent="0.35">
      <c r="B533" s="244">
        <v>104010</v>
      </c>
      <c r="C533" s="245" t="s">
        <v>1340</v>
      </c>
      <c r="D533" s="244">
        <v>2012</v>
      </c>
      <c r="E533" s="245" t="s">
        <v>12</v>
      </c>
      <c r="F533" s="240">
        <v>19917929.59</v>
      </c>
      <c r="G533" s="240" t="s">
        <v>1755</v>
      </c>
      <c r="H533" s="240" t="s">
        <v>12</v>
      </c>
      <c r="I533" s="240">
        <v>0</v>
      </c>
      <c r="J533" s="240">
        <v>0</v>
      </c>
      <c r="K533" s="240">
        <v>18831141.859999999</v>
      </c>
      <c r="L533" s="240">
        <v>1086787.73</v>
      </c>
      <c r="M533" s="240">
        <v>0</v>
      </c>
      <c r="N533" s="240" t="s">
        <v>12</v>
      </c>
      <c r="O533" s="240">
        <v>0</v>
      </c>
      <c r="P533" s="240">
        <v>18831141.859999899</v>
      </c>
      <c r="Q533" s="240">
        <v>0</v>
      </c>
      <c r="R533" s="240">
        <v>18831142</v>
      </c>
      <c r="S533" s="240">
        <v>1086787.73</v>
      </c>
      <c r="T533" s="245" t="s">
        <v>12</v>
      </c>
      <c r="U533" s="245" t="s">
        <v>316</v>
      </c>
      <c r="V533" s="245" t="s">
        <v>317</v>
      </c>
      <c r="W533" s="245" t="s">
        <v>2041</v>
      </c>
      <c r="X533" s="245" t="s">
        <v>12</v>
      </c>
      <c r="Y533" s="245" t="s">
        <v>444</v>
      </c>
      <c r="Z533" s="245" t="s">
        <v>445</v>
      </c>
      <c r="AA533" s="247">
        <v>77042</v>
      </c>
      <c r="AB533" s="245" t="s">
        <v>391</v>
      </c>
      <c r="AC533" s="245" t="s">
        <v>394</v>
      </c>
      <c r="AD533" s="245" t="s">
        <v>395</v>
      </c>
      <c r="AE533" s="245" t="s">
        <v>12</v>
      </c>
    </row>
    <row r="534" spans="2:31" x14ac:dyDescent="0.35">
      <c r="B534" s="244">
        <v>100913</v>
      </c>
      <c r="C534" s="245" t="s">
        <v>1341</v>
      </c>
      <c r="D534" s="244">
        <v>2012</v>
      </c>
      <c r="E534" s="245" t="s">
        <v>12</v>
      </c>
      <c r="F534" s="240">
        <v>1005337.6614997</v>
      </c>
      <c r="G534" s="240" t="s">
        <v>1755</v>
      </c>
      <c r="H534" s="240" t="s">
        <v>12</v>
      </c>
      <c r="I534" s="240">
        <v>1005337.6614997</v>
      </c>
      <c r="J534" s="240">
        <v>0</v>
      </c>
      <c r="K534" s="240">
        <v>0</v>
      </c>
      <c r="L534" s="240">
        <v>0</v>
      </c>
      <c r="M534" s="240">
        <v>0</v>
      </c>
      <c r="N534" s="240" t="s">
        <v>12</v>
      </c>
      <c r="O534" s="240">
        <v>1004851.0620997</v>
      </c>
      <c r="P534" s="240">
        <v>0</v>
      </c>
      <c r="Q534" s="240">
        <v>0</v>
      </c>
      <c r="R534" s="240">
        <v>1004851</v>
      </c>
      <c r="S534" s="240">
        <v>486.5994</v>
      </c>
      <c r="T534" s="245" t="s">
        <v>12</v>
      </c>
      <c r="U534" s="245" t="s">
        <v>480</v>
      </c>
      <c r="V534" s="245" t="s">
        <v>316</v>
      </c>
      <c r="W534" s="245" t="s">
        <v>2041</v>
      </c>
      <c r="X534" s="245" t="s">
        <v>12</v>
      </c>
      <c r="Y534" s="245" t="s">
        <v>373</v>
      </c>
      <c r="Z534" s="245" t="s">
        <v>320</v>
      </c>
      <c r="AA534" s="247">
        <v>90745</v>
      </c>
      <c r="AB534" s="245" t="s">
        <v>391</v>
      </c>
      <c r="AC534" s="245" t="s">
        <v>708</v>
      </c>
      <c r="AD534" s="245" t="s">
        <v>709</v>
      </c>
      <c r="AE534" s="245" t="s">
        <v>12</v>
      </c>
    </row>
    <row r="535" spans="2:31" x14ac:dyDescent="0.35">
      <c r="B535" s="244">
        <v>100329</v>
      </c>
      <c r="C535" s="245" t="s">
        <v>1342</v>
      </c>
      <c r="D535" s="244">
        <v>2012</v>
      </c>
      <c r="E535" s="245" t="s">
        <v>12</v>
      </c>
      <c r="F535" s="240">
        <v>1857381.7297146199</v>
      </c>
      <c r="G535" s="240" t="s">
        <v>1755</v>
      </c>
      <c r="H535" s="240" t="s">
        <v>12</v>
      </c>
      <c r="I535" s="240">
        <v>1857381.7297146199</v>
      </c>
      <c r="J535" s="240">
        <v>0</v>
      </c>
      <c r="K535" s="240">
        <v>0</v>
      </c>
      <c r="L535" s="240">
        <v>0</v>
      </c>
      <c r="M535" s="240">
        <v>0</v>
      </c>
      <c r="N535" s="240" t="s">
        <v>12</v>
      </c>
      <c r="O535" s="240">
        <v>1856629.9297146201</v>
      </c>
      <c r="P535" s="240">
        <v>0</v>
      </c>
      <c r="Q535" s="240">
        <v>0</v>
      </c>
      <c r="R535" s="240">
        <v>1856630</v>
      </c>
      <c r="S535" s="240">
        <v>751.79999999999905</v>
      </c>
      <c r="T535" s="245" t="s">
        <v>12</v>
      </c>
      <c r="U535" s="245" t="s">
        <v>316</v>
      </c>
      <c r="V535" s="245" t="s">
        <v>316</v>
      </c>
      <c r="W535" s="245" t="s">
        <v>2041</v>
      </c>
      <c r="X535" s="245" t="s">
        <v>12</v>
      </c>
      <c r="Y535" s="245" t="s">
        <v>377</v>
      </c>
      <c r="Z535" s="245" t="s">
        <v>320</v>
      </c>
      <c r="AA535" s="247">
        <v>90744</v>
      </c>
      <c r="AB535" s="245" t="s">
        <v>391</v>
      </c>
      <c r="AC535" s="245" t="s">
        <v>708</v>
      </c>
      <c r="AD535" s="245" t="s">
        <v>709</v>
      </c>
      <c r="AE535" s="245" t="s">
        <v>12</v>
      </c>
    </row>
    <row r="536" spans="2:31" x14ac:dyDescent="0.35">
      <c r="B536" s="244">
        <v>100351</v>
      </c>
      <c r="C536" s="245" t="s">
        <v>1343</v>
      </c>
      <c r="D536" s="244">
        <v>2012</v>
      </c>
      <c r="E536" s="245" t="s">
        <v>12</v>
      </c>
      <c r="F536" s="240">
        <v>169892.209999999</v>
      </c>
      <c r="G536" s="240" t="s">
        <v>1755</v>
      </c>
      <c r="H536" s="240" t="s">
        <v>12</v>
      </c>
      <c r="I536" s="240">
        <v>169892.209999999</v>
      </c>
      <c r="J536" s="240">
        <v>0</v>
      </c>
      <c r="K536" s="240">
        <v>0</v>
      </c>
      <c r="L536" s="240">
        <v>0</v>
      </c>
      <c r="M536" s="240">
        <v>0</v>
      </c>
      <c r="N536" s="240" t="s">
        <v>12</v>
      </c>
      <c r="O536" s="240">
        <v>169892.209999999</v>
      </c>
      <c r="P536" s="240">
        <v>0</v>
      </c>
      <c r="Q536" s="240">
        <v>0</v>
      </c>
      <c r="R536" s="240">
        <v>169892</v>
      </c>
      <c r="S536" s="240">
        <v>0</v>
      </c>
      <c r="T536" s="245" t="s">
        <v>12</v>
      </c>
      <c r="U536" s="245" t="s">
        <v>316</v>
      </c>
      <c r="V536" s="245" t="s">
        <v>316</v>
      </c>
      <c r="W536" s="245" t="s">
        <v>2041</v>
      </c>
      <c r="X536" s="245" t="s">
        <v>12</v>
      </c>
      <c r="Y536" s="245" t="s">
        <v>368</v>
      </c>
      <c r="Z536" s="245" t="s">
        <v>320</v>
      </c>
      <c r="AA536" s="247">
        <v>94572</v>
      </c>
      <c r="AB536" s="245" t="s">
        <v>565</v>
      </c>
      <c r="AC536" s="245" t="s">
        <v>566</v>
      </c>
      <c r="AD536" s="245" t="s">
        <v>327</v>
      </c>
      <c r="AE536" s="245" t="s">
        <v>12</v>
      </c>
    </row>
    <row r="537" spans="2:31" x14ac:dyDescent="0.35">
      <c r="B537" s="244">
        <v>100303</v>
      </c>
      <c r="C537" s="245" t="s">
        <v>1344</v>
      </c>
      <c r="D537" s="244">
        <v>2012</v>
      </c>
      <c r="E537" s="245" t="s">
        <v>12</v>
      </c>
      <c r="F537" s="240">
        <v>1320964.8173</v>
      </c>
      <c r="G537" s="240" t="s">
        <v>1755</v>
      </c>
      <c r="H537" s="240" t="s">
        <v>12</v>
      </c>
      <c r="I537" s="240">
        <v>1320964.8173</v>
      </c>
      <c r="J537" s="240">
        <v>0</v>
      </c>
      <c r="K537" s="240">
        <v>0</v>
      </c>
      <c r="L537" s="240">
        <v>0</v>
      </c>
      <c r="M537" s="240">
        <v>0</v>
      </c>
      <c r="N537" s="240" t="s">
        <v>12</v>
      </c>
      <c r="O537" s="240">
        <v>1320341.1173</v>
      </c>
      <c r="P537" s="240">
        <v>0</v>
      </c>
      <c r="Q537" s="240">
        <v>0</v>
      </c>
      <c r="R537" s="240">
        <v>1320341</v>
      </c>
      <c r="S537" s="240">
        <v>623.70000000000005</v>
      </c>
      <c r="T537" s="245" t="s">
        <v>12</v>
      </c>
      <c r="U537" s="245" t="s">
        <v>316</v>
      </c>
      <c r="V537" s="245" t="s">
        <v>316</v>
      </c>
      <c r="W537" s="245" t="s">
        <v>2041</v>
      </c>
      <c r="X537" s="245" t="s">
        <v>12</v>
      </c>
      <c r="Y537" s="245" t="s">
        <v>368</v>
      </c>
      <c r="Z537" s="245" t="s">
        <v>320</v>
      </c>
      <c r="AA537" s="247">
        <v>94572</v>
      </c>
      <c r="AB537" s="245" t="s">
        <v>391</v>
      </c>
      <c r="AC537" s="245" t="s">
        <v>1145</v>
      </c>
      <c r="AD537" s="245" t="s">
        <v>1146</v>
      </c>
      <c r="AE537" s="245" t="s">
        <v>12</v>
      </c>
    </row>
    <row r="538" spans="2:31" x14ac:dyDescent="0.35">
      <c r="B538" s="244">
        <v>101226</v>
      </c>
      <c r="C538" s="245" t="s">
        <v>1345</v>
      </c>
      <c r="D538" s="244">
        <v>2012</v>
      </c>
      <c r="E538" s="245" t="s">
        <v>12</v>
      </c>
      <c r="F538" s="240">
        <v>239014.64</v>
      </c>
      <c r="G538" s="240" t="s">
        <v>1755</v>
      </c>
      <c r="H538" s="240" t="s">
        <v>12</v>
      </c>
      <c r="I538" s="240">
        <v>239014.64</v>
      </c>
      <c r="J538" s="240">
        <v>0</v>
      </c>
      <c r="K538" s="240">
        <v>0</v>
      </c>
      <c r="L538" s="240">
        <v>0</v>
      </c>
      <c r="M538" s="240">
        <v>0</v>
      </c>
      <c r="N538" s="240" t="s">
        <v>12</v>
      </c>
      <c r="O538" s="240">
        <v>238863.44</v>
      </c>
      <c r="P538" s="240">
        <v>0</v>
      </c>
      <c r="Q538" s="240">
        <v>0</v>
      </c>
      <c r="R538" s="240">
        <v>238863</v>
      </c>
      <c r="S538" s="240">
        <v>151.19999999999899</v>
      </c>
      <c r="T538" s="245" t="s">
        <v>12</v>
      </c>
      <c r="U538" s="245" t="s">
        <v>316</v>
      </c>
      <c r="V538" s="245" t="s">
        <v>316</v>
      </c>
      <c r="W538" s="245" t="s">
        <v>2041</v>
      </c>
      <c r="X538" s="245" t="s">
        <v>12</v>
      </c>
      <c r="Y538" s="245" t="s">
        <v>1346</v>
      </c>
      <c r="Z538" s="245" t="s">
        <v>320</v>
      </c>
      <c r="AA538" s="247">
        <v>93420</v>
      </c>
      <c r="AB538" s="245" t="s">
        <v>391</v>
      </c>
      <c r="AC538" s="245" t="s">
        <v>566</v>
      </c>
      <c r="AD538" s="245" t="s">
        <v>392</v>
      </c>
      <c r="AE538" s="245" t="s">
        <v>12</v>
      </c>
    </row>
    <row r="539" spans="2:31" x14ac:dyDescent="0.35">
      <c r="B539" s="244">
        <v>101692</v>
      </c>
      <c r="C539" s="245" t="s">
        <v>1945</v>
      </c>
      <c r="D539" s="244">
        <v>2012</v>
      </c>
      <c r="E539" s="245" t="s">
        <v>12</v>
      </c>
      <c r="F539" s="240">
        <v>94143.886203999893</v>
      </c>
      <c r="G539" s="240" t="s">
        <v>1755</v>
      </c>
      <c r="H539" s="240" t="s">
        <v>12</v>
      </c>
      <c r="I539" s="240">
        <v>94143.886203999893</v>
      </c>
      <c r="J539" s="240">
        <v>0</v>
      </c>
      <c r="K539" s="240">
        <v>0</v>
      </c>
      <c r="L539" s="240">
        <v>0</v>
      </c>
      <c r="M539" s="240">
        <v>0</v>
      </c>
      <c r="N539" s="240" t="s">
        <v>12</v>
      </c>
      <c r="O539" s="240">
        <v>94143.886203999893</v>
      </c>
      <c r="P539" s="240">
        <v>0</v>
      </c>
      <c r="Q539" s="240">
        <v>0</v>
      </c>
      <c r="R539" s="240">
        <v>94144</v>
      </c>
      <c r="S539" s="240">
        <v>0</v>
      </c>
      <c r="T539" s="245" t="s">
        <v>12</v>
      </c>
      <c r="U539" s="245" t="s">
        <v>316</v>
      </c>
      <c r="V539" s="245" t="s">
        <v>316</v>
      </c>
      <c r="W539" s="245" t="s">
        <v>467</v>
      </c>
      <c r="X539" s="245" t="s">
        <v>12</v>
      </c>
      <c r="Y539" s="245" t="s">
        <v>597</v>
      </c>
      <c r="Z539" s="245" t="s">
        <v>320</v>
      </c>
      <c r="AA539" s="247">
        <v>95330</v>
      </c>
      <c r="AB539" s="245" t="s">
        <v>940</v>
      </c>
      <c r="AC539" s="245" t="s">
        <v>476</v>
      </c>
      <c r="AD539" s="245" t="s">
        <v>327</v>
      </c>
      <c r="AE539" s="245" t="s">
        <v>12</v>
      </c>
    </row>
    <row r="540" spans="2:31" x14ac:dyDescent="0.35">
      <c r="B540" s="244">
        <v>3016</v>
      </c>
      <c r="C540" s="245" t="s">
        <v>1804</v>
      </c>
      <c r="D540" s="244">
        <v>2012</v>
      </c>
      <c r="E540" s="245" t="s">
        <v>12</v>
      </c>
      <c r="F540" s="240">
        <v>7229.8701600000004</v>
      </c>
      <c r="G540" s="240" t="s">
        <v>1755</v>
      </c>
      <c r="H540" s="240" t="s">
        <v>12</v>
      </c>
      <c r="I540" s="240">
        <v>0</v>
      </c>
      <c r="J540" s="240">
        <v>0</v>
      </c>
      <c r="K540" s="240">
        <v>0</v>
      </c>
      <c r="L540" s="240">
        <v>0</v>
      </c>
      <c r="M540" s="240">
        <v>7229.8701600000004</v>
      </c>
      <c r="N540" s="240" t="s">
        <v>12</v>
      </c>
      <c r="O540" s="240">
        <v>0</v>
      </c>
      <c r="P540" s="240">
        <v>0</v>
      </c>
      <c r="Q540" s="240">
        <v>7229.8701600000004</v>
      </c>
      <c r="R540" s="240">
        <v>7229.8701600000004</v>
      </c>
      <c r="S540" s="240">
        <v>0</v>
      </c>
      <c r="T540" s="245" t="s">
        <v>12</v>
      </c>
      <c r="U540" s="245" t="s">
        <v>316</v>
      </c>
      <c r="V540" s="245" t="s">
        <v>317</v>
      </c>
      <c r="W540" s="245" t="s">
        <v>350</v>
      </c>
      <c r="X540" s="245" t="s">
        <v>12</v>
      </c>
      <c r="Y540" s="245" t="s">
        <v>460</v>
      </c>
      <c r="Z540" s="245" t="s">
        <v>320</v>
      </c>
      <c r="AA540" s="247">
        <v>92122</v>
      </c>
      <c r="AB540" s="245" t="s">
        <v>321</v>
      </c>
      <c r="AC540" s="245" t="s">
        <v>322</v>
      </c>
      <c r="AD540" s="245" t="s">
        <v>323</v>
      </c>
      <c r="AE540" s="245" t="s">
        <v>12</v>
      </c>
    </row>
    <row r="541" spans="2:31" x14ac:dyDescent="0.35">
      <c r="B541" s="244">
        <v>104494</v>
      </c>
      <c r="C541" s="245" t="s">
        <v>1351</v>
      </c>
      <c r="D541" s="244">
        <v>2012</v>
      </c>
      <c r="E541" s="245" t="s">
        <v>12</v>
      </c>
      <c r="F541" s="240">
        <v>334150.00319999899</v>
      </c>
      <c r="G541" s="240" t="s">
        <v>1755</v>
      </c>
      <c r="H541" s="240" t="s">
        <v>12</v>
      </c>
      <c r="I541" s="240">
        <v>0</v>
      </c>
      <c r="J541" s="240">
        <v>0</v>
      </c>
      <c r="K541" s="240">
        <v>334150.00322742801</v>
      </c>
      <c r="L541" s="240">
        <v>0</v>
      </c>
      <c r="M541" s="240">
        <v>0</v>
      </c>
      <c r="N541" s="240" t="s">
        <v>12</v>
      </c>
      <c r="O541" s="240">
        <v>0</v>
      </c>
      <c r="P541" s="240">
        <v>334150.00319999899</v>
      </c>
      <c r="Q541" s="240">
        <v>0</v>
      </c>
      <c r="R541" s="240">
        <v>334150.00319999899</v>
      </c>
      <c r="S541" s="240">
        <v>0</v>
      </c>
      <c r="T541" s="245" t="s">
        <v>12</v>
      </c>
      <c r="U541" s="245" t="s">
        <v>316</v>
      </c>
      <c r="V541" s="245" t="s">
        <v>317</v>
      </c>
      <c r="W541" s="245" t="s">
        <v>467</v>
      </c>
      <c r="X541" s="245" t="s">
        <v>12</v>
      </c>
      <c r="Y541" s="245" t="s">
        <v>1352</v>
      </c>
      <c r="Z541" s="245" t="s">
        <v>1353</v>
      </c>
      <c r="AA541" s="247">
        <v>37909</v>
      </c>
      <c r="AB541" s="245" t="s">
        <v>446</v>
      </c>
      <c r="AC541" s="245" t="s">
        <v>394</v>
      </c>
      <c r="AD541" s="245" t="s">
        <v>395</v>
      </c>
      <c r="AE541" s="245" t="s">
        <v>12</v>
      </c>
    </row>
    <row r="542" spans="2:31" x14ac:dyDescent="0.35">
      <c r="B542" s="244">
        <v>100151</v>
      </c>
      <c r="C542" s="245" t="s">
        <v>1357</v>
      </c>
      <c r="D542" s="244">
        <v>2012</v>
      </c>
      <c r="E542" s="245" t="s">
        <v>12</v>
      </c>
      <c r="F542" s="240">
        <v>103054.88</v>
      </c>
      <c r="G542" s="240" t="s">
        <v>1755</v>
      </c>
      <c r="H542" s="240" t="s">
        <v>12</v>
      </c>
      <c r="I542" s="240">
        <v>103054.88</v>
      </c>
      <c r="J542" s="240">
        <v>0</v>
      </c>
      <c r="K542" s="240">
        <v>0</v>
      </c>
      <c r="L542" s="240">
        <v>0</v>
      </c>
      <c r="M542" s="240">
        <v>0</v>
      </c>
      <c r="N542" s="240" t="s">
        <v>12</v>
      </c>
      <c r="O542" s="240">
        <v>103054.88</v>
      </c>
      <c r="P542" s="240">
        <v>0</v>
      </c>
      <c r="Q542" s="240">
        <v>0</v>
      </c>
      <c r="R542" s="240">
        <v>103055</v>
      </c>
      <c r="S542" s="240">
        <v>0</v>
      </c>
      <c r="T542" s="245" t="s">
        <v>12</v>
      </c>
      <c r="U542" s="245" t="s">
        <v>316</v>
      </c>
      <c r="V542" s="245" t="s">
        <v>317</v>
      </c>
      <c r="W542" s="245" t="s">
        <v>2115</v>
      </c>
      <c r="X542" s="245" t="s">
        <v>12</v>
      </c>
      <c r="Y542" s="245" t="s">
        <v>1358</v>
      </c>
      <c r="Z542" s="245" t="s">
        <v>320</v>
      </c>
      <c r="AA542" s="247">
        <v>91350</v>
      </c>
      <c r="AB542" s="245" t="s">
        <v>487</v>
      </c>
      <c r="AC542" s="245" t="s">
        <v>201</v>
      </c>
      <c r="AD542" s="245" t="s">
        <v>327</v>
      </c>
      <c r="AE542" s="245" t="s">
        <v>12</v>
      </c>
    </row>
    <row r="543" spans="2:31" x14ac:dyDescent="0.35">
      <c r="B543" s="244">
        <v>5024</v>
      </c>
      <c r="C543" s="245" t="s">
        <v>1878</v>
      </c>
      <c r="D543" s="244">
        <v>2012</v>
      </c>
      <c r="E543" s="245" t="s">
        <v>12</v>
      </c>
      <c r="F543" s="240">
        <v>0</v>
      </c>
      <c r="G543" s="240" t="s">
        <v>1755</v>
      </c>
      <c r="H543" s="240" t="s">
        <v>12</v>
      </c>
      <c r="I543" s="240">
        <v>0</v>
      </c>
      <c r="J543" s="240">
        <v>0</v>
      </c>
      <c r="K543" s="240">
        <v>0</v>
      </c>
      <c r="L543" s="240">
        <v>0</v>
      </c>
      <c r="M543" s="240">
        <v>0</v>
      </c>
      <c r="N543" s="240" t="s">
        <v>12</v>
      </c>
      <c r="O543" s="240">
        <v>0</v>
      </c>
      <c r="P543" s="240">
        <v>0</v>
      </c>
      <c r="Q543" s="240">
        <v>0</v>
      </c>
      <c r="R543" s="240">
        <v>0</v>
      </c>
      <c r="S543" s="240">
        <v>0</v>
      </c>
      <c r="T543" s="245" t="s">
        <v>12</v>
      </c>
      <c r="U543" s="245" t="s">
        <v>317</v>
      </c>
      <c r="V543" s="245" t="s">
        <v>317</v>
      </c>
      <c r="W543" s="245" t="s">
        <v>12</v>
      </c>
      <c r="X543" s="245" t="s">
        <v>12</v>
      </c>
      <c r="Y543" s="245" t="s">
        <v>1360</v>
      </c>
      <c r="Z543" s="245" t="s">
        <v>320</v>
      </c>
      <c r="AA543" s="247">
        <v>94592</v>
      </c>
      <c r="AB543" s="245" t="s">
        <v>321</v>
      </c>
      <c r="AC543" s="245" t="s">
        <v>322</v>
      </c>
      <c r="AD543" s="245" t="s">
        <v>323</v>
      </c>
      <c r="AE543" s="245" t="s">
        <v>12</v>
      </c>
    </row>
    <row r="544" spans="2:31" x14ac:dyDescent="0.35">
      <c r="B544" s="244">
        <v>101685</v>
      </c>
      <c r="C544" s="245" t="s">
        <v>1361</v>
      </c>
      <c r="D544" s="244">
        <v>2012</v>
      </c>
      <c r="E544" s="245" t="s">
        <v>12</v>
      </c>
      <c r="F544" s="240">
        <v>55813.599999999897</v>
      </c>
      <c r="G544" s="240" t="s">
        <v>1755</v>
      </c>
      <c r="H544" s="240" t="s">
        <v>12</v>
      </c>
      <c r="I544" s="240">
        <v>55813.599999999897</v>
      </c>
      <c r="J544" s="240">
        <v>0</v>
      </c>
      <c r="K544" s="240">
        <v>0</v>
      </c>
      <c r="L544" s="240">
        <v>0</v>
      </c>
      <c r="M544" s="240">
        <v>0</v>
      </c>
      <c r="N544" s="240" t="s">
        <v>12</v>
      </c>
      <c r="O544" s="240">
        <v>55813.599999999897</v>
      </c>
      <c r="P544" s="240">
        <v>0</v>
      </c>
      <c r="Q544" s="240">
        <v>0</v>
      </c>
      <c r="R544" s="240">
        <v>55814</v>
      </c>
      <c r="S544" s="240">
        <v>0</v>
      </c>
      <c r="T544" s="245" t="s">
        <v>12</v>
      </c>
      <c r="U544" s="245" t="s">
        <v>316</v>
      </c>
      <c r="V544" s="245" t="s">
        <v>317</v>
      </c>
      <c r="W544" s="245" t="s">
        <v>2121</v>
      </c>
      <c r="X544" s="245" t="s">
        <v>12</v>
      </c>
      <c r="Y544" s="245" t="s">
        <v>1362</v>
      </c>
      <c r="Z544" s="245" t="s">
        <v>320</v>
      </c>
      <c r="AA544" s="247">
        <v>93256</v>
      </c>
      <c r="AB544" s="245" t="s">
        <v>352</v>
      </c>
      <c r="AC544" s="245" t="s">
        <v>201</v>
      </c>
      <c r="AD544" s="245" t="s">
        <v>458</v>
      </c>
      <c r="AE544" s="245" t="s">
        <v>12</v>
      </c>
    </row>
    <row r="545" spans="2:31" x14ac:dyDescent="0.35">
      <c r="B545" s="244">
        <v>100888</v>
      </c>
      <c r="C545" s="245" t="s">
        <v>1363</v>
      </c>
      <c r="D545" s="244">
        <v>2012</v>
      </c>
      <c r="E545" s="245" t="s">
        <v>12</v>
      </c>
      <c r="F545" s="240">
        <v>1288522.72</v>
      </c>
      <c r="G545" s="240" t="s">
        <v>1755</v>
      </c>
      <c r="H545" s="240" t="s">
        <v>12</v>
      </c>
      <c r="I545" s="240">
        <v>74532.990000000005</v>
      </c>
      <c r="J545" s="240">
        <v>0</v>
      </c>
      <c r="K545" s="240">
        <v>1213989.73</v>
      </c>
      <c r="L545" s="240">
        <v>0</v>
      </c>
      <c r="M545" s="240">
        <v>0</v>
      </c>
      <c r="N545" s="240" t="s">
        <v>12</v>
      </c>
      <c r="O545" s="240">
        <v>74532.990000000005</v>
      </c>
      <c r="P545" s="240">
        <v>1213989.73</v>
      </c>
      <c r="Q545" s="240">
        <v>0</v>
      </c>
      <c r="R545" s="240">
        <v>1288523</v>
      </c>
      <c r="S545" s="240">
        <v>0</v>
      </c>
      <c r="T545" s="245" t="s">
        <v>12</v>
      </c>
      <c r="U545" s="245" t="s">
        <v>480</v>
      </c>
      <c r="V545" s="245" t="s">
        <v>316</v>
      </c>
      <c r="W545" s="245" t="s">
        <v>467</v>
      </c>
      <c r="X545" s="245" t="s">
        <v>12</v>
      </c>
      <c r="Y545" s="245" t="s">
        <v>1018</v>
      </c>
      <c r="Z545" s="245" t="s">
        <v>320</v>
      </c>
      <c r="AA545" s="247">
        <v>93263</v>
      </c>
      <c r="AB545" s="245" t="s">
        <v>465</v>
      </c>
      <c r="AC545" s="245" t="s">
        <v>1364</v>
      </c>
      <c r="AD545" s="245" t="s">
        <v>551</v>
      </c>
      <c r="AE545" s="245" t="s">
        <v>12</v>
      </c>
    </row>
    <row r="546" spans="2:31" x14ac:dyDescent="0.35">
      <c r="B546" s="244">
        <v>3100</v>
      </c>
      <c r="C546" s="245" t="s">
        <v>1368</v>
      </c>
      <c r="D546" s="244">
        <v>2012</v>
      </c>
      <c r="E546" s="245" t="s">
        <v>12</v>
      </c>
      <c r="F546" s="240">
        <v>3921.18192</v>
      </c>
      <c r="G546" s="240" t="s">
        <v>1755</v>
      </c>
      <c r="H546" s="240" t="s">
        <v>12</v>
      </c>
      <c r="I546" s="240">
        <v>0</v>
      </c>
      <c r="J546" s="240">
        <v>0</v>
      </c>
      <c r="K546" s="240">
        <v>0</v>
      </c>
      <c r="L546" s="240">
        <v>0</v>
      </c>
      <c r="M546" s="240">
        <v>3921.18192</v>
      </c>
      <c r="N546" s="240" t="s">
        <v>12</v>
      </c>
      <c r="O546" s="240">
        <v>0</v>
      </c>
      <c r="P546" s="240">
        <v>0</v>
      </c>
      <c r="Q546" s="240">
        <v>3921.18192</v>
      </c>
      <c r="R546" s="240">
        <v>3921.18192</v>
      </c>
      <c r="S546" s="240">
        <v>0</v>
      </c>
      <c r="T546" s="245" t="s">
        <v>12</v>
      </c>
      <c r="U546" s="245" t="s">
        <v>316</v>
      </c>
      <c r="V546" s="245" t="s">
        <v>317</v>
      </c>
      <c r="W546" s="245" t="s">
        <v>381</v>
      </c>
      <c r="X546" s="245" t="s">
        <v>12</v>
      </c>
      <c r="Y546" s="245" t="s">
        <v>1369</v>
      </c>
      <c r="Z546" s="245" t="s">
        <v>320</v>
      </c>
      <c r="AA546" s="247" t="s">
        <v>1370</v>
      </c>
      <c r="AB546" s="245" t="s">
        <v>321</v>
      </c>
      <c r="AC546" s="245" t="s">
        <v>322</v>
      </c>
      <c r="AD546" s="245" t="s">
        <v>323</v>
      </c>
      <c r="AE546" s="245" t="s">
        <v>12</v>
      </c>
    </row>
    <row r="547" spans="2:31" x14ac:dyDescent="0.35">
      <c r="B547" s="244">
        <v>3051</v>
      </c>
      <c r="C547" s="245" t="s">
        <v>1371</v>
      </c>
      <c r="D547" s="244">
        <v>2012</v>
      </c>
      <c r="E547" s="245" t="s">
        <v>12</v>
      </c>
      <c r="F547" s="240">
        <v>0</v>
      </c>
      <c r="G547" s="240" t="s">
        <v>1755</v>
      </c>
      <c r="H547" s="240" t="s">
        <v>12</v>
      </c>
      <c r="I547" s="240">
        <v>0</v>
      </c>
      <c r="J547" s="240">
        <v>0</v>
      </c>
      <c r="K547" s="240">
        <v>0</v>
      </c>
      <c r="L547" s="240">
        <v>0</v>
      </c>
      <c r="M547" s="240">
        <v>0</v>
      </c>
      <c r="N547" s="240" t="s">
        <v>12</v>
      </c>
      <c r="O547" s="240">
        <v>0</v>
      </c>
      <c r="P547" s="240">
        <v>0</v>
      </c>
      <c r="Q547" s="240">
        <v>0</v>
      </c>
      <c r="R547" s="240">
        <v>0</v>
      </c>
      <c r="S547" s="240">
        <v>0</v>
      </c>
      <c r="T547" s="245" t="s">
        <v>12</v>
      </c>
      <c r="U547" s="245" t="s">
        <v>317</v>
      </c>
      <c r="V547" s="245" t="s">
        <v>317</v>
      </c>
      <c r="W547" s="245" t="s">
        <v>12</v>
      </c>
      <c r="X547" s="245" t="s">
        <v>12</v>
      </c>
      <c r="Y547" s="245" t="s">
        <v>333</v>
      </c>
      <c r="Z547" s="245" t="s">
        <v>320</v>
      </c>
      <c r="AA547" s="247">
        <v>90120</v>
      </c>
      <c r="AB547" s="245" t="s">
        <v>321</v>
      </c>
      <c r="AC547" s="245" t="s">
        <v>322</v>
      </c>
      <c r="AD547" s="245" t="s">
        <v>323</v>
      </c>
      <c r="AE547" s="245" t="s">
        <v>12</v>
      </c>
    </row>
    <row r="548" spans="2:31" x14ac:dyDescent="0.35">
      <c r="B548" s="244">
        <v>3052</v>
      </c>
      <c r="C548" s="245" t="s">
        <v>1372</v>
      </c>
      <c r="D548" s="244">
        <v>2012</v>
      </c>
      <c r="E548" s="245" t="s">
        <v>12</v>
      </c>
      <c r="F548" s="240">
        <v>0</v>
      </c>
      <c r="G548" s="240" t="s">
        <v>1755</v>
      </c>
      <c r="H548" s="240" t="s">
        <v>12</v>
      </c>
      <c r="I548" s="240">
        <v>0</v>
      </c>
      <c r="J548" s="240">
        <v>0</v>
      </c>
      <c r="K548" s="240">
        <v>0</v>
      </c>
      <c r="L548" s="240">
        <v>0</v>
      </c>
      <c r="M548" s="240">
        <v>0</v>
      </c>
      <c r="N548" s="240" t="s">
        <v>12</v>
      </c>
      <c r="O548" s="240">
        <v>0</v>
      </c>
      <c r="P548" s="240">
        <v>0</v>
      </c>
      <c r="Q548" s="240">
        <v>0</v>
      </c>
      <c r="R548" s="240">
        <v>0</v>
      </c>
      <c r="S548" s="240">
        <v>0</v>
      </c>
      <c r="T548" s="245" t="s">
        <v>12</v>
      </c>
      <c r="U548" s="245" t="s">
        <v>317</v>
      </c>
      <c r="V548" s="245" t="s">
        <v>317</v>
      </c>
      <c r="W548" s="245" t="s">
        <v>12</v>
      </c>
      <c r="X548" s="245" t="s">
        <v>12</v>
      </c>
      <c r="Y548" s="245" t="s">
        <v>675</v>
      </c>
      <c r="Z548" s="245" t="s">
        <v>320</v>
      </c>
      <c r="AA548" s="247">
        <v>95203</v>
      </c>
      <c r="AB548" s="245" t="s">
        <v>321</v>
      </c>
      <c r="AC548" s="245" t="s">
        <v>322</v>
      </c>
      <c r="AD548" s="245" t="s">
        <v>323</v>
      </c>
      <c r="AE548" s="245" t="s">
        <v>12</v>
      </c>
    </row>
    <row r="549" spans="2:31" x14ac:dyDescent="0.35">
      <c r="B549" s="244">
        <v>2127</v>
      </c>
      <c r="C549" s="245" t="s">
        <v>1373</v>
      </c>
      <c r="D549" s="244">
        <v>2012</v>
      </c>
      <c r="E549" s="245" t="s">
        <v>12</v>
      </c>
      <c r="F549" s="240">
        <v>75410.937839999897</v>
      </c>
      <c r="G549" s="240" t="s">
        <v>1755</v>
      </c>
      <c r="H549" s="240" t="s">
        <v>12</v>
      </c>
      <c r="I549" s="240">
        <v>0</v>
      </c>
      <c r="J549" s="240">
        <v>0</v>
      </c>
      <c r="K549" s="240">
        <v>0</v>
      </c>
      <c r="L549" s="240">
        <v>0</v>
      </c>
      <c r="M549" s="240">
        <v>75410.937839999897</v>
      </c>
      <c r="N549" s="240" t="s">
        <v>12</v>
      </c>
      <c r="O549" s="240">
        <v>0</v>
      </c>
      <c r="P549" s="240">
        <v>0</v>
      </c>
      <c r="Q549" s="240">
        <v>75410.937839999897</v>
      </c>
      <c r="R549" s="240">
        <v>75410.937839999897</v>
      </c>
      <c r="S549" s="240">
        <v>0</v>
      </c>
      <c r="T549" s="245" t="s">
        <v>12</v>
      </c>
      <c r="U549" s="245" t="s">
        <v>316</v>
      </c>
      <c r="V549" s="245" t="s">
        <v>317</v>
      </c>
      <c r="W549" s="245" t="s">
        <v>2188</v>
      </c>
      <c r="X549" s="245" t="s">
        <v>12</v>
      </c>
      <c r="Y549" s="245" t="s">
        <v>483</v>
      </c>
      <c r="Z549" s="245" t="s">
        <v>484</v>
      </c>
      <c r="AA549" s="247">
        <v>97204</v>
      </c>
      <c r="AB549" s="245" t="s">
        <v>352</v>
      </c>
      <c r="AC549" s="245" t="s">
        <v>322</v>
      </c>
      <c r="AD549" s="245" t="s">
        <v>323</v>
      </c>
      <c r="AE549" s="245" t="s">
        <v>12</v>
      </c>
    </row>
    <row r="550" spans="2:31" x14ac:dyDescent="0.35">
      <c r="B550" s="244">
        <v>3053</v>
      </c>
      <c r="C550" s="245" t="s">
        <v>1375</v>
      </c>
      <c r="D550" s="244">
        <v>2012</v>
      </c>
      <c r="E550" s="245" t="s">
        <v>12</v>
      </c>
      <c r="F550" s="240">
        <v>0</v>
      </c>
      <c r="G550" s="240" t="s">
        <v>1755</v>
      </c>
      <c r="H550" s="240" t="s">
        <v>12</v>
      </c>
      <c r="I550" s="240">
        <v>0</v>
      </c>
      <c r="J550" s="240">
        <v>0</v>
      </c>
      <c r="K550" s="240">
        <v>0</v>
      </c>
      <c r="L550" s="240">
        <v>0</v>
      </c>
      <c r="M550" s="240">
        <v>0</v>
      </c>
      <c r="N550" s="240" t="s">
        <v>12</v>
      </c>
      <c r="O550" s="240">
        <v>0</v>
      </c>
      <c r="P550" s="240">
        <v>0</v>
      </c>
      <c r="Q550" s="240">
        <v>0</v>
      </c>
      <c r="R550" s="240">
        <v>0</v>
      </c>
      <c r="S550" s="240">
        <v>0</v>
      </c>
      <c r="T550" s="245" t="s">
        <v>12</v>
      </c>
      <c r="U550" s="245" t="s">
        <v>317</v>
      </c>
      <c r="V550" s="245" t="s">
        <v>317</v>
      </c>
      <c r="W550" s="245" t="s">
        <v>12</v>
      </c>
      <c r="X550" s="245" t="s">
        <v>12</v>
      </c>
      <c r="Y550" s="245" t="s">
        <v>1289</v>
      </c>
      <c r="Z550" s="245" t="s">
        <v>320</v>
      </c>
      <c r="AA550" s="247">
        <v>90120</v>
      </c>
      <c r="AB550" s="245" t="s">
        <v>851</v>
      </c>
      <c r="AC550" s="245" t="s">
        <v>322</v>
      </c>
      <c r="AD550" s="245" t="s">
        <v>323</v>
      </c>
      <c r="AE550" s="245" t="s">
        <v>12</v>
      </c>
    </row>
    <row r="551" spans="2:31" x14ac:dyDescent="0.35">
      <c r="B551" s="244">
        <v>3101</v>
      </c>
      <c r="C551" s="245" t="s">
        <v>1805</v>
      </c>
      <c r="D551" s="244">
        <v>2012</v>
      </c>
      <c r="E551" s="245" t="s">
        <v>12</v>
      </c>
      <c r="F551" s="240">
        <v>0</v>
      </c>
      <c r="G551" s="240" t="s">
        <v>1755</v>
      </c>
      <c r="H551" s="240" t="s">
        <v>12</v>
      </c>
      <c r="I551" s="240">
        <v>0</v>
      </c>
      <c r="J551" s="240">
        <v>0</v>
      </c>
      <c r="K551" s="240">
        <v>0</v>
      </c>
      <c r="L551" s="240">
        <v>0</v>
      </c>
      <c r="M551" s="240">
        <v>0</v>
      </c>
      <c r="N551" s="240" t="s">
        <v>12</v>
      </c>
      <c r="O551" s="240">
        <v>0</v>
      </c>
      <c r="P551" s="240">
        <v>0</v>
      </c>
      <c r="Q551" s="240">
        <v>0</v>
      </c>
      <c r="R551" s="240">
        <v>0</v>
      </c>
      <c r="S551" s="240">
        <v>0</v>
      </c>
      <c r="T551" s="245" t="s">
        <v>12</v>
      </c>
      <c r="U551" s="245" t="s">
        <v>316</v>
      </c>
      <c r="V551" s="245" t="s">
        <v>317</v>
      </c>
      <c r="W551" s="245" t="s">
        <v>553</v>
      </c>
      <c r="X551" s="245" t="s">
        <v>12</v>
      </c>
      <c r="Y551" s="245" t="s">
        <v>1377</v>
      </c>
      <c r="Z551" s="245" t="s">
        <v>320</v>
      </c>
      <c r="AA551" s="247">
        <v>90210</v>
      </c>
      <c r="AB551" s="245" t="s">
        <v>493</v>
      </c>
      <c r="AC551" s="245" t="s">
        <v>322</v>
      </c>
      <c r="AD551" s="245" t="s">
        <v>323</v>
      </c>
      <c r="AE551" s="245" t="s">
        <v>12</v>
      </c>
    </row>
    <row r="552" spans="2:31" x14ac:dyDescent="0.35">
      <c r="B552" s="244">
        <v>2243</v>
      </c>
      <c r="C552" s="245" t="s">
        <v>1379</v>
      </c>
      <c r="D552" s="244">
        <v>2012</v>
      </c>
      <c r="E552" s="245" t="s">
        <v>12</v>
      </c>
      <c r="F552" s="240">
        <v>4261151.5467148004</v>
      </c>
      <c r="G552" s="240" t="s">
        <v>1755</v>
      </c>
      <c r="H552" s="240" t="s">
        <v>12</v>
      </c>
      <c r="I552" s="240">
        <v>0</v>
      </c>
      <c r="J552" s="240">
        <v>0</v>
      </c>
      <c r="K552" s="240">
        <v>0</v>
      </c>
      <c r="L552" s="240">
        <v>0</v>
      </c>
      <c r="M552" s="240">
        <v>4261151.5467148004</v>
      </c>
      <c r="N552" s="240" t="s">
        <v>12</v>
      </c>
      <c r="O552" s="240">
        <v>0</v>
      </c>
      <c r="P552" s="240">
        <v>0</v>
      </c>
      <c r="Q552" s="240">
        <v>4160438.6594324401</v>
      </c>
      <c r="R552" s="240">
        <v>4160438.6594324401</v>
      </c>
      <c r="S552" s="240">
        <v>100712.88728235</v>
      </c>
      <c r="T552" s="245" t="s">
        <v>12</v>
      </c>
      <c r="U552" s="245" t="s">
        <v>316</v>
      </c>
      <c r="V552" s="245" t="s">
        <v>317</v>
      </c>
      <c r="W552" s="245" t="s">
        <v>553</v>
      </c>
      <c r="X552" s="245" t="s">
        <v>12</v>
      </c>
      <c r="Y552" s="245" t="s">
        <v>1377</v>
      </c>
      <c r="Z552" s="245" t="s">
        <v>320</v>
      </c>
      <c r="AA552" s="247">
        <v>90210</v>
      </c>
      <c r="AB552" s="245" t="s">
        <v>493</v>
      </c>
      <c r="AC552" s="245" t="s">
        <v>322</v>
      </c>
      <c r="AD552" s="245" t="s">
        <v>323</v>
      </c>
      <c r="AE552" s="245" t="s">
        <v>12</v>
      </c>
    </row>
    <row r="553" spans="2:31" x14ac:dyDescent="0.35">
      <c r="B553" s="244">
        <v>101513</v>
      </c>
      <c r="C553" s="245" t="s">
        <v>2019</v>
      </c>
      <c r="D553" s="244">
        <v>2012</v>
      </c>
      <c r="E553" s="245" t="s">
        <v>12</v>
      </c>
      <c r="F553" s="240">
        <v>84315.36</v>
      </c>
      <c r="G553" s="240" t="s">
        <v>1755</v>
      </c>
      <c r="H553" s="240" t="s">
        <v>12</v>
      </c>
      <c r="I553" s="240">
        <v>84315.36</v>
      </c>
      <c r="J553" s="240">
        <v>0</v>
      </c>
      <c r="K553" s="240">
        <v>0</v>
      </c>
      <c r="L553" s="240">
        <v>0</v>
      </c>
      <c r="M553" s="240">
        <v>0</v>
      </c>
      <c r="N553" s="240" t="s">
        <v>12</v>
      </c>
      <c r="O553" s="240">
        <v>84315.36</v>
      </c>
      <c r="P553" s="240">
        <v>0</v>
      </c>
      <c r="Q553" s="240">
        <v>0</v>
      </c>
      <c r="R553" s="240">
        <v>84315</v>
      </c>
      <c r="S553" s="240">
        <v>0</v>
      </c>
      <c r="T553" s="245" t="s">
        <v>12</v>
      </c>
      <c r="U553" s="245" t="s">
        <v>316</v>
      </c>
      <c r="V553" s="245" t="s">
        <v>316</v>
      </c>
      <c r="W553" s="245" t="s">
        <v>467</v>
      </c>
      <c r="X553" s="245" t="s">
        <v>12</v>
      </c>
      <c r="Y553" s="245" t="s">
        <v>578</v>
      </c>
      <c r="Z553" s="245" t="s">
        <v>320</v>
      </c>
      <c r="AA553" s="247">
        <v>93725</v>
      </c>
      <c r="AB553" s="245" t="s">
        <v>940</v>
      </c>
      <c r="AC553" s="245" t="s">
        <v>476</v>
      </c>
      <c r="AD553" s="245" t="s">
        <v>327</v>
      </c>
      <c r="AE553" s="245" t="s">
        <v>12</v>
      </c>
    </row>
    <row r="554" spans="2:31" x14ac:dyDescent="0.35">
      <c r="B554" s="244">
        <v>101053</v>
      </c>
      <c r="C554" s="245" t="s">
        <v>1380</v>
      </c>
      <c r="D554" s="244">
        <v>2012</v>
      </c>
      <c r="E554" s="245" t="s">
        <v>12</v>
      </c>
      <c r="F554" s="240">
        <v>39727.557181183904</v>
      </c>
      <c r="G554" s="240" t="s">
        <v>1755</v>
      </c>
      <c r="H554" s="240" t="s">
        <v>12</v>
      </c>
      <c r="I554" s="240">
        <v>39727.557181183904</v>
      </c>
      <c r="J554" s="240">
        <v>0</v>
      </c>
      <c r="K554" s="240">
        <v>0</v>
      </c>
      <c r="L554" s="240">
        <v>0</v>
      </c>
      <c r="M554" s="240">
        <v>0</v>
      </c>
      <c r="N554" s="240" t="s">
        <v>12</v>
      </c>
      <c r="O554" s="240">
        <v>39727.557181183904</v>
      </c>
      <c r="P554" s="240">
        <v>0</v>
      </c>
      <c r="Q554" s="240">
        <v>0</v>
      </c>
      <c r="R554" s="240">
        <v>39728</v>
      </c>
      <c r="S554" s="240">
        <v>0</v>
      </c>
      <c r="T554" s="245" t="s">
        <v>12</v>
      </c>
      <c r="U554" s="245" t="s">
        <v>316</v>
      </c>
      <c r="V554" s="245" t="s">
        <v>316</v>
      </c>
      <c r="W554" s="245" t="s">
        <v>318</v>
      </c>
      <c r="X554" s="245" t="s">
        <v>12</v>
      </c>
      <c r="Y554" s="245" t="s">
        <v>1236</v>
      </c>
      <c r="Z554" s="245" t="s">
        <v>320</v>
      </c>
      <c r="AA554" s="247">
        <v>91761</v>
      </c>
      <c r="AB554" s="245" t="s">
        <v>364</v>
      </c>
      <c r="AC554" s="245" t="s">
        <v>365</v>
      </c>
      <c r="AD554" s="245" t="s">
        <v>366</v>
      </c>
      <c r="AE554" s="245" t="s">
        <v>12</v>
      </c>
    </row>
    <row r="555" spans="2:31" x14ac:dyDescent="0.35">
      <c r="B555" s="244">
        <v>104394</v>
      </c>
      <c r="C555" s="245" t="s">
        <v>1382</v>
      </c>
      <c r="D555" s="244">
        <v>2012</v>
      </c>
      <c r="E555" s="245" t="s">
        <v>12</v>
      </c>
      <c r="F555" s="240">
        <v>14477.04</v>
      </c>
      <c r="G555" s="240" t="s">
        <v>1755</v>
      </c>
      <c r="H555" s="240" t="s">
        <v>12</v>
      </c>
      <c r="I555" s="240">
        <v>14477.04</v>
      </c>
      <c r="J555" s="240">
        <v>0</v>
      </c>
      <c r="K555" s="240">
        <v>0</v>
      </c>
      <c r="L555" s="240">
        <v>0</v>
      </c>
      <c r="M555" s="240">
        <v>0</v>
      </c>
      <c r="N555" s="240" t="s">
        <v>12</v>
      </c>
      <c r="O555" s="240">
        <v>0</v>
      </c>
      <c r="P555" s="240">
        <v>0</v>
      </c>
      <c r="Q555" s="240">
        <v>0</v>
      </c>
      <c r="R555" s="240">
        <v>0</v>
      </c>
      <c r="S555" s="240">
        <v>14477.04</v>
      </c>
      <c r="T555" s="245" t="s">
        <v>12</v>
      </c>
      <c r="U555" s="245" t="s">
        <v>317</v>
      </c>
      <c r="V555" s="245" t="s">
        <v>317</v>
      </c>
      <c r="W555" s="245" t="s">
        <v>12</v>
      </c>
      <c r="X555" s="245" t="s">
        <v>12</v>
      </c>
      <c r="Y555" s="245" t="s">
        <v>399</v>
      </c>
      <c r="Z555" s="245" t="s">
        <v>320</v>
      </c>
      <c r="AA555" s="247">
        <v>90723</v>
      </c>
      <c r="AB555" s="245" t="s">
        <v>681</v>
      </c>
      <c r="AC555" s="245" t="s">
        <v>201</v>
      </c>
      <c r="AD555" s="245" t="s">
        <v>327</v>
      </c>
      <c r="AE555" s="245" t="s">
        <v>12</v>
      </c>
    </row>
    <row r="556" spans="2:31" x14ac:dyDescent="0.35">
      <c r="B556" s="244">
        <v>104206</v>
      </c>
      <c r="C556" s="245" t="s">
        <v>1383</v>
      </c>
      <c r="D556" s="244">
        <v>2012</v>
      </c>
      <c r="E556" s="245" t="s">
        <v>12</v>
      </c>
      <c r="F556" s="240">
        <v>27840.04</v>
      </c>
      <c r="G556" s="240" t="s">
        <v>1755</v>
      </c>
      <c r="H556" s="240" t="s">
        <v>12</v>
      </c>
      <c r="I556" s="240">
        <v>27840.04</v>
      </c>
      <c r="J556" s="240">
        <v>0</v>
      </c>
      <c r="K556" s="240">
        <v>0</v>
      </c>
      <c r="L556" s="240">
        <v>0</v>
      </c>
      <c r="M556" s="240">
        <v>0</v>
      </c>
      <c r="N556" s="240" t="s">
        <v>12</v>
      </c>
      <c r="O556" s="240">
        <v>27840.04</v>
      </c>
      <c r="P556" s="240">
        <v>0</v>
      </c>
      <c r="Q556" s="240">
        <v>0</v>
      </c>
      <c r="R556" s="240">
        <v>27840</v>
      </c>
      <c r="S556" s="240">
        <v>0</v>
      </c>
      <c r="T556" s="245" t="s">
        <v>12</v>
      </c>
      <c r="U556" s="245" t="s">
        <v>316</v>
      </c>
      <c r="V556" s="245" t="s">
        <v>317</v>
      </c>
      <c r="W556" s="245" t="s">
        <v>363</v>
      </c>
      <c r="X556" s="245" t="s">
        <v>12</v>
      </c>
      <c r="Y556" s="245" t="s">
        <v>1384</v>
      </c>
      <c r="Z556" s="245" t="s">
        <v>320</v>
      </c>
      <c r="AA556" s="247">
        <v>90248</v>
      </c>
      <c r="AB556" s="245" t="s">
        <v>2249</v>
      </c>
      <c r="AC556" s="245" t="s">
        <v>201</v>
      </c>
      <c r="AD556" s="245" t="s">
        <v>327</v>
      </c>
      <c r="AE556" s="245" t="s">
        <v>12</v>
      </c>
    </row>
    <row r="557" spans="2:31" x14ac:dyDescent="0.35">
      <c r="B557" s="244">
        <v>104348</v>
      </c>
      <c r="C557" s="245" t="s">
        <v>2250</v>
      </c>
      <c r="D557" s="244">
        <v>2012</v>
      </c>
      <c r="E557" s="245" t="s">
        <v>12</v>
      </c>
      <c r="F557" s="240">
        <v>27373.040000000001</v>
      </c>
      <c r="G557" s="240" t="s">
        <v>1755</v>
      </c>
      <c r="H557" s="240" t="s">
        <v>12</v>
      </c>
      <c r="I557" s="240">
        <v>0</v>
      </c>
      <c r="J557" s="240">
        <v>0</v>
      </c>
      <c r="K557" s="240">
        <v>27373.040000000001</v>
      </c>
      <c r="L557" s="240">
        <v>0</v>
      </c>
      <c r="M557" s="240">
        <v>0</v>
      </c>
      <c r="N557" s="240" t="s">
        <v>12</v>
      </c>
      <c r="O557" s="240">
        <v>0</v>
      </c>
      <c r="P557" s="240">
        <v>0</v>
      </c>
      <c r="Q557" s="240">
        <v>0</v>
      </c>
      <c r="R557" s="240">
        <v>0</v>
      </c>
      <c r="S557" s="240">
        <v>27373.040000000001</v>
      </c>
      <c r="T557" s="245" t="s">
        <v>12</v>
      </c>
      <c r="U557" s="245" t="s">
        <v>316</v>
      </c>
      <c r="V557" s="245" t="s">
        <v>317</v>
      </c>
      <c r="W557" s="245" t="s">
        <v>430</v>
      </c>
      <c r="X557" s="245" t="s">
        <v>12</v>
      </c>
      <c r="Y557" s="245" t="s">
        <v>375</v>
      </c>
      <c r="Z557" s="245" t="s">
        <v>320</v>
      </c>
      <c r="AA557" s="247">
        <v>95826</v>
      </c>
      <c r="AB557" s="245" t="s">
        <v>400</v>
      </c>
      <c r="AC557" s="245" t="s">
        <v>424</v>
      </c>
      <c r="AD557" s="245" t="s">
        <v>425</v>
      </c>
      <c r="AE557" s="245" t="s">
        <v>12</v>
      </c>
    </row>
    <row r="558" spans="2:31" x14ac:dyDescent="0.35">
      <c r="B558" s="244">
        <v>104423</v>
      </c>
      <c r="C558" s="245" t="s">
        <v>1386</v>
      </c>
      <c r="D558" s="244">
        <v>2012</v>
      </c>
      <c r="E558" s="245" t="s">
        <v>12</v>
      </c>
      <c r="F558" s="240">
        <v>19788.240000000002</v>
      </c>
      <c r="G558" s="240" t="s">
        <v>1755</v>
      </c>
      <c r="H558" s="240" t="s">
        <v>12</v>
      </c>
      <c r="I558" s="240">
        <v>19788.240000000002</v>
      </c>
      <c r="J558" s="240">
        <v>0</v>
      </c>
      <c r="K558" s="240">
        <v>0</v>
      </c>
      <c r="L558" s="240">
        <v>0</v>
      </c>
      <c r="M558" s="240">
        <v>0</v>
      </c>
      <c r="N558" s="240" t="s">
        <v>12</v>
      </c>
      <c r="O558" s="240">
        <v>0</v>
      </c>
      <c r="P558" s="240">
        <v>0</v>
      </c>
      <c r="Q558" s="240">
        <v>0</v>
      </c>
      <c r="R558" s="240">
        <v>0</v>
      </c>
      <c r="S558" s="240">
        <v>19788.240000000002</v>
      </c>
      <c r="T558" s="245" t="s">
        <v>12</v>
      </c>
      <c r="U558" s="245" t="s">
        <v>317</v>
      </c>
      <c r="V558" s="245" t="s">
        <v>317</v>
      </c>
      <c r="W558" s="245" t="s">
        <v>12</v>
      </c>
      <c r="X558" s="245" t="s">
        <v>12</v>
      </c>
      <c r="Y558" s="245" t="s">
        <v>1387</v>
      </c>
      <c r="Z558" s="245" t="s">
        <v>320</v>
      </c>
      <c r="AA558" s="247">
        <v>95826</v>
      </c>
      <c r="AB558" s="245" t="s">
        <v>400</v>
      </c>
      <c r="AC558" s="245" t="s">
        <v>201</v>
      </c>
      <c r="AD558" s="245" t="s">
        <v>327</v>
      </c>
      <c r="AE558" s="245" t="s">
        <v>12</v>
      </c>
    </row>
    <row r="559" spans="2:31" x14ac:dyDescent="0.35">
      <c r="B559" s="244">
        <v>104096</v>
      </c>
      <c r="C559" s="245" t="s">
        <v>1390</v>
      </c>
      <c r="D559" s="244">
        <v>2012</v>
      </c>
      <c r="E559" s="245" t="s">
        <v>12</v>
      </c>
      <c r="F559" s="240">
        <v>752299</v>
      </c>
      <c r="G559" s="240" t="s">
        <v>1755</v>
      </c>
      <c r="H559" s="240" t="s">
        <v>12</v>
      </c>
      <c r="I559" s="240">
        <v>0</v>
      </c>
      <c r="J559" s="240">
        <v>0</v>
      </c>
      <c r="K559" s="240">
        <v>752299</v>
      </c>
      <c r="L559" s="240">
        <v>0</v>
      </c>
      <c r="M559" s="240">
        <v>0</v>
      </c>
      <c r="N559" s="240" t="s">
        <v>12</v>
      </c>
      <c r="O559" s="240">
        <v>0</v>
      </c>
      <c r="P559" s="240">
        <v>752299</v>
      </c>
      <c r="Q559" s="240">
        <v>0</v>
      </c>
      <c r="R559" s="240">
        <v>752299</v>
      </c>
      <c r="S559" s="240">
        <v>0</v>
      </c>
      <c r="T559" s="245" t="s">
        <v>12</v>
      </c>
      <c r="U559" s="245" t="s">
        <v>316</v>
      </c>
      <c r="V559" s="245" t="s">
        <v>317</v>
      </c>
      <c r="W559" s="245" t="s">
        <v>340</v>
      </c>
      <c r="X559" s="245" t="s">
        <v>12</v>
      </c>
      <c r="Y559" s="245" t="s">
        <v>1391</v>
      </c>
      <c r="Z559" s="245" t="s">
        <v>445</v>
      </c>
      <c r="AA559" s="247">
        <v>79416</v>
      </c>
      <c r="AB559" s="245" t="s">
        <v>446</v>
      </c>
      <c r="AC559" s="245" t="s">
        <v>394</v>
      </c>
      <c r="AD559" s="245" t="s">
        <v>395</v>
      </c>
      <c r="AE559" s="245" t="s">
        <v>12</v>
      </c>
    </row>
    <row r="560" spans="2:31" x14ac:dyDescent="0.35">
      <c r="B560" s="244">
        <v>101400</v>
      </c>
      <c r="C560" s="245" t="s">
        <v>1399</v>
      </c>
      <c r="D560" s="244">
        <v>2012</v>
      </c>
      <c r="E560" s="245" t="s">
        <v>12</v>
      </c>
      <c r="F560" s="240">
        <v>28773.08</v>
      </c>
      <c r="G560" s="240" t="s">
        <v>1755</v>
      </c>
      <c r="H560" s="240" t="s">
        <v>12</v>
      </c>
      <c r="I560" s="240">
        <v>28773.08</v>
      </c>
      <c r="J560" s="240">
        <v>0</v>
      </c>
      <c r="K560" s="240">
        <v>0</v>
      </c>
      <c r="L560" s="240">
        <v>0</v>
      </c>
      <c r="M560" s="240">
        <v>0</v>
      </c>
      <c r="N560" s="240" t="s">
        <v>12</v>
      </c>
      <c r="O560" s="240">
        <v>28773.08</v>
      </c>
      <c r="P560" s="240">
        <v>0</v>
      </c>
      <c r="Q560" s="240">
        <v>0</v>
      </c>
      <c r="R560" s="240">
        <v>28773</v>
      </c>
      <c r="S560" s="240">
        <v>0</v>
      </c>
      <c r="T560" s="245" t="s">
        <v>12</v>
      </c>
      <c r="U560" s="245" t="s">
        <v>316</v>
      </c>
      <c r="V560" s="245" t="s">
        <v>317</v>
      </c>
      <c r="W560" s="245" t="s">
        <v>2188</v>
      </c>
      <c r="X560" s="245" t="s">
        <v>12</v>
      </c>
      <c r="Y560" s="245" t="s">
        <v>460</v>
      </c>
      <c r="Z560" s="245" t="s">
        <v>320</v>
      </c>
      <c r="AA560" s="247">
        <v>92121</v>
      </c>
      <c r="AB560" s="245" t="s">
        <v>1400</v>
      </c>
      <c r="AC560" s="245" t="s">
        <v>201</v>
      </c>
      <c r="AD560" s="245" t="s">
        <v>327</v>
      </c>
      <c r="AE560" s="245" t="s">
        <v>12</v>
      </c>
    </row>
    <row r="561" spans="2:31" x14ac:dyDescent="0.35">
      <c r="B561" s="244">
        <v>101523</v>
      </c>
      <c r="C561" s="245" t="s">
        <v>1401</v>
      </c>
      <c r="D561" s="244">
        <v>2012</v>
      </c>
      <c r="E561" s="245" t="s">
        <v>12</v>
      </c>
      <c r="F561" s="240">
        <v>20067.240000000002</v>
      </c>
      <c r="G561" s="240" t="s">
        <v>1755</v>
      </c>
      <c r="H561" s="240" t="s">
        <v>12</v>
      </c>
      <c r="I561" s="240">
        <v>20067.240000000002</v>
      </c>
      <c r="J561" s="240">
        <v>0</v>
      </c>
      <c r="K561" s="240">
        <v>0</v>
      </c>
      <c r="L561" s="240">
        <v>0</v>
      </c>
      <c r="M561" s="240">
        <v>0</v>
      </c>
      <c r="N561" s="240" t="s">
        <v>12</v>
      </c>
      <c r="O561" s="240">
        <v>0</v>
      </c>
      <c r="P561" s="240">
        <v>0</v>
      </c>
      <c r="Q561" s="240">
        <v>0</v>
      </c>
      <c r="R561" s="240">
        <v>0</v>
      </c>
      <c r="S561" s="240">
        <v>20067.240000000002</v>
      </c>
      <c r="T561" s="245" t="s">
        <v>12</v>
      </c>
      <c r="U561" s="245" t="s">
        <v>317</v>
      </c>
      <c r="V561" s="245" t="s">
        <v>317</v>
      </c>
      <c r="W561" s="245" t="s">
        <v>12</v>
      </c>
      <c r="X561" s="245" t="s">
        <v>12</v>
      </c>
      <c r="Y561" s="245" t="s">
        <v>460</v>
      </c>
      <c r="Z561" s="245" t="s">
        <v>320</v>
      </c>
      <c r="AA561" s="247">
        <v>92121</v>
      </c>
      <c r="AB561" s="245" t="s">
        <v>1400</v>
      </c>
      <c r="AC561" s="245" t="s">
        <v>201</v>
      </c>
      <c r="AD561" s="245" t="s">
        <v>327</v>
      </c>
      <c r="AE561" s="245" t="s">
        <v>12</v>
      </c>
    </row>
    <row r="562" spans="2:31" x14ac:dyDescent="0.35">
      <c r="B562" s="244">
        <v>104197</v>
      </c>
      <c r="C562" s="245" t="s">
        <v>1402</v>
      </c>
      <c r="D562" s="244">
        <v>2012</v>
      </c>
      <c r="E562" s="245" t="s">
        <v>12</v>
      </c>
      <c r="F562" s="240">
        <v>20327.080000000002</v>
      </c>
      <c r="G562" s="240" t="s">
        <v>1755</v>
      </c>
      <c r="H562" s="240" t="s">
        <v>12</v>
      </c>
      <c r="I562" s="240">
        <v>20327.080000000002</v>
      </c>
      <c r="J562" s="240">
        <v>0</v>
      </c>
      <c r="K562" s="240">
        <v>0</v>
      </c>
      <c r="L562" s="240">
        <v>0</v>
      </c>
      <c r="M562" s="240">
        <v>0</v>
      </c>
      <c r="N562" s="240" t="s">
        <v>12</v>
      </c>
      <c r="O562" s="240">
        <v>0</v>
      </c>
      <c r="P562" s="240">
        <v>0</v>
      </c>
      <c r="Q562" s="240">
        <v>0</v>
      </c>
      <c r="R562" s="240">
        <v>0</v>
      </c>
      <c r="S562" s="240">
        <v>20327.080000000002</v>
      </c>
      <c r="T562" s="245" t="s">
        <v>12</v>
      </c>
      <c r="U562" s="245" t="s">
        <v>317</v>
      </c>
      <c r="V562" s="245" t="s">
        <v>317</v>
      </c>
      <c r="W562" s="245" t="s">
        <v>12</v>
      </c>
      <c r="X562" s="245" t="s">
        <v>12</v>
      </c>
      <c r="Y562" s="245" t="s">
        <v>732</v>
      </c>
      <c r="Z562" s="245" t="s">
        <v>320</v>
      </c>
      <c r="AA562" s="247">
        <v>91746</v>
      </c>
      <c r="AB562" s="245" t="s">
        <v>1404</v>
      </c>
      <c r="AC562" s="245" t="s">
        <v>201</v>
      </c>
      <c r="AD562" s="245" t="s">
        <v>327</v>
      </c>
      <c r="AE562" s="245" t="s">
        <v>12</v>
      </c>
    </row>
    <row r="563" spans="2:31" x14ac:dyDescent="0.35">
      <c r="B563" s="244">
        <v>5028</v>
      </c>
      <c r="C563" s="245" t="s">
        <v>1406</v>
      </c>
      <c r="D563" s="244">
        <v>2012</v>
      </c>
      <c r="E563" s="245" t="s">
        <v>12</v>
      </c>
      <c r="F563" s="240">
        <v>412.58999999999901</v>
      </c>
      <c r="G563" s="240" t="s">
        <v>1755</v>
      </c>
      <c r="H563" s="240" t="s">
        <v>12</v>
      </c>
      <c r="I563" s="240">
        <v>412.58999999999901</v>
      </c>
      <c r="J563" s="240">
        <v>0</v>
      </c>
      <c r="K563" s="240">
        <v>0</v>
      </c>
      <c r="L563" s="240">
        <v>0</v>
      </c>
      <c r="M563" s="240">
        <v>0</v>
      </c>
      <c r="N563" s="240" t="s">
        <v>12</v>
      </c>
      <c r="O563" s="240">
        <v>0</v>
      </c>
      <c r="P563" s="240">
        <v>0</v>
      </c>
      <c r="Q563" s="240">
        <v>0</v>
      </c>
      <c r="R563" s="240">
        <v>0</v>
      </c>
      <c r="S563" s="240">
        <v>412.58999999999901</v>
      </c>
      <c r="T563" s="245" t="s">
        <v>12</v>
      </c>
      <c r="U563" s="245" t="s">
        <v>317</v>
      </c>
      <c r="V563" s="245" t="s">
        <v>317</v>
      </c>
      <c r="W563" s="245" t="s">
        <v>12</v>
      </c>
      <c r="X563" s="245" t="s">
        <v>12</v>
      </c>
      <c r="Y563" s="245" t="s">
        <v>1407</v>
      </c>
      <c r="Z563" s="245" t="s">
        <v>1396</v>
      </c>
      <c r="AA563" s="247">
        <v>87401</v>
      </c>
      <c r="AB563" s="245" t="s">
        <v>638</v>
      </c>
      <c r="AC563" s="245" t="s">
        <v>424</v>
      </c>
      <c r="AD563" s="245" t="s">
        <v>425</v>
      </c>
      <c r="AE563" s="245" t="s">
        <v>12</v>
      </c>
    </row>
    <row r="564" spans="2:31" x14ac:dyDescent="0.35">
      <c r="B564" s="244">
        <v>104391</v>
      </c>
      <c r="C564" s="245" t="s">
        <v>1408</v>
      </c>
      <c r="D564" s="244">
        <v>2012</v>
      </c>
      <c r="E564" s="245" t="s">
        <v>12</v>
      </c>
      <c r="F564" s="240">
        <v>20373.7599999999</v>
      </c>
      <c r="G564" s="240" t="s">
        <v>1755</v>
      </c>
      <c r="H564" s="240" t="s">
        <v>12</v>
      </c>
      <c r="I564" s="240">
        <v>20373.7599999999</v>
      </c>
      <c r="J564" s="240">
        <v>0</v>
      </c>
      <c r="K564" s="240">
        <v>0</v>
      </c>
      <c r="L564" s="240">
        <v>0</v>
      </c>
      <c r="M564" s="240">
        <v>0</v>
      </c>
      <c r="N564" s="240" t="s">
        <v>12</v>
      </c>
      <c r="O564" s="240">
        <v>0</v>
      </c>
      <c r="P564" s="240">
        <v>0</v>
      </c>
      <c r="Q564" s="240">
        <v>0</v>
      </c>
      <c r="R564" s="240">
        <v>0</v>
      </c>
      <c r="S564" s="240">
        <v>20373.7599999999</v>
      </c>
      <c r="T564" s="245" t="s">
        <v>12</v>
      </c>
      <c r="U564" s="245" t="s">
        <v>317</v>
      </c>
      <c r="V564" s="245" t="s">
        <v>317</v>
      </c>
      <c r="W564" s="245" t="s">
        <v>12</v>
      </c>
      <c r="X564" s="245" t="s">
        <v>12</v>
      </c>
      <c r="Y564" s="245" t="s">
        <v>460</v>
      </c>
      <c r="Z564" s="245" t="s">
        <v>320</v>
      </c>
      <c r="AA564" s="247">
        <v>92123</v>
      </c>
      <c r="AB564" s="245" t="s">
        <v>1409</v>
      </c>
      <c r="AC564" s="245" t="s">
        <v>201</v>
      </c>
      <c r="AD564" s="245" t="s">
        <v>327</v>
      </c>
      <c r="AE564" s="245" t="s">
        <v>12</v>
      </c>
    </row>
    <row r="565" spans="2:31" x14ac:dyDescent="0.35">
      <c r="B565" s="244">
        <v>104203</v>
      </c>
      <c r="C565" s="245" t="s">
        <v>1410</v>
      </c>
      <c r="D565" s="244">
        <v>2012</v>
      </c>
      <c r="E565" s="245" t="s">
        <v>12</v>
      </c>
      <c r="F565" s="240">
        <v>316.06943999999902</v>
      </c>
      <c r="G565" s="240" t="s">
        <v>1755</v>
      </c>
      <c r="H565" s="240" t="s">
        <v>12</v>
      </c>
      <c r="I565" s="240">
        <v>0</v>
      </c>
      <c r="J565" s="240">
        <v>0</v>
      </c>
      <c r="K565" s="240">
        <v>0</v>
      </c>
      <c r="L565" s="240">
        <v>0</v>
      </c>
      <c r="M565" s="240">
        <v>316.06943999999902</v>
      </c>
      <c r="N565" s="240" t="s">
        <v>12</v>
      </c>
      <c r="O565" s="240">
        <v>0</v>
      </c>
      <c r="P565" s="240">
        <v>0</v>
      </c>
      <c r="Q565" s="240">
        <v>316.06943999999902</v>
      </c>
      <c r="R565" s="240">
        <v>316.06943999999902</v>
      </c>
      <c r="S565" s="240">
        <v>0</v>
      </c>
      <c r="T565" s="245" t="s">
        <v>12</v>
      </c>
      <c r="U565" s="245" t="s">
        <v>316</v>
      </c>
      <c r="V565" s="245" t="s">
        <v>317</v>
      </c>
      <c r="W565" s="245" t="s">
        <v>690</v>
      </c>
      <c r="X565" s="245" t="s">
        <v>12</v>
      </c>
      <c r="Y565" s="245" t="s">
        <v>1411</v>
      </c>
      <c r="Z565" s="245" t="s">
        <v>1412</v>
      </c>
      <c r="AA565" s="247">
        <v>58504</v>
      </c>
      <c r="AB565" s="245" t="s">
        <v>321</v>
      </c>
      <c r="AC565" s="245" t="s">
        <v>322</v>
      </c>
      <c r="AD565" s="245" t="s">
        <v>323</v>
      </c>
      <c r="AE565" s="245" t="s">
        <v>12</v>
      </c>
    </row>
    <row r="566" spans="2:31" x14ac:dyDescent="0.35">
      <c r="B566" s="244">
        <v>3054</v>
      </c>
      <c r="C566" s="245" t="s">
        <v>1413</v>
      </c>
      <c r="D566" s="244">
        <v>2012</v>
      </c>
      <c r="E566" s="245" t="s">
        <v>12</v>
      </c>
      <c r="F566" s="240">
        <v>0</v>
      </c>
      <c r="G566" s="240" t="s">
        <v>1755</v>
      </c>
      <c r="H566" s="240" t="s">
        <v>12</v>
      </c>
      <c r="I566" s="240">
        <v>0</v>
      </c>
      <c r="J566" s="240">
        <v>0</v>
      </c>
      <c r="K566" s="240">
        <v>0</v>
      </c>
      <c r="L566" s="240">
        <v>0</v>
      </c>
      <c r="M566" s="240">
        <v>0</v>
      </c>
      <c r="N566" s="240" t="s">
        <v>12</v>
      </c>
      <c r="O566" s="240">
        <v>0</v>
      </c>
      <c r="P566" s="240">
        <v>0</v>
      </c>
      <c r="Q566" s="240">
        <v>0</v>
      </c>
      <c r="R566" s="240">
        <v>0</v>
      </c>
      <c r="S566" s="240">
        <v>0</v>
      </c>
      <c r="T566" s="245" t="s">
        <v>12</v>
      </c>
      <c r="U566" s="245" t="s">
        <v>317</v>
      </c>
      <c r="V566" s="245" t="s">
        <v>317</v>
      </c>
      <c r="W566" s="245" t="s">
        <v>12</v>
      </c>
      <c r="X566" s="245" t="s">
        <v>12</v>
      </c>
      <c r="Y566" s="245" t="s">
        <v>909</v>
      </c>
      <c r="Z566" s="245" t="s">
        <v>320</v>
      </c>
      <c r="AA566" s="247">
        <v>91730</v>
      </c>
      <c r="AB566" s="245" t="s">
        <v>321</v>
      </c>
      <c r="AC566" s="245" t="s">
        <v>322</v>
      </c>
      <c r="AD566" s="245" t="s">
        <v>323</v>
      </c>
      <c r="AE566" s="245" t="s">
        <v>12</v>
      </c>
    </row>
    <row r="567" spans="2:31" x14ac:dyDescent="0.35">
      <c r="B567" s="244">
        <v>3055</v>
      </c>
      <c r="C567" s="245" t="s">
        <v>1415</v>
      </c>
      <c r="D567" s="244">
        <v>2012</v>
      </c>
      <c r="E567" s="245" t="s">
        <v>12</v>
      </c>
      <c r="F567" s="240">
        <v>170058.79584104501</v>
      </c>
      <c r="G567" s="240" t="s">
        <v>1755</v>
      </c>
      <c r="H567" s="240" t="s">
        <v>12</v>
      </c>
      <c r="I567" s="240">
        <v>0</v>
      </c>
      <c r="J567" s="240">
        <v>0</v>
      </c>
      <c r="K567" s="240">
        <v>0</v>
      </c>
      <c r="L567" s="240">
        <v>0</v>
      </c>
      <c r="M567" s="240">
        <v>170058.79584104501</v>
      </c>
      <c r="N567" s="240" t="s">
        <v>12</v>
      </c>
      <c r="O567" s="240">
        <v>0</v>
      </c>
      <c r="P567" s="240">
        <v>0</v>
      </c>
      <c r="Q567" s="240">
        <v>170058.79584104501</v>
      </c>
      <c r="R567" s="240">
        <v>170058.79584104501</v>
      </c>
      <c r="S567" s="240">
        <v>0</v>
      </c>
      <c r="T567" s="245" t="s">
        <v>12</v>
      </c>
      <c r="U567" s="245" t="s">
        <v>316</v>
      </c>
      <c r="V567" s="245" t="s">
        <v>317</v>
      </c>
      <c r="W567" s="245" t="s">
        <v>2138</v>
      </c>
      <c r="X567" s="245" t="s">
        <v>12</v>
      </c>
      <c r="Y567" s="245" t="s">
        <v>1081</v>
      </c>
      <c r="Z567" s="245" t="s">
        <v>320</v>
      </c>
      <c r="AA567" s="247">
        <v>96001</v>
      </c>
      <c r="AB567" s="245" t="s">
        <v>321</v>
      </c>
      <c r="AC567" s="245" t="s">
        <v>322</v>
      </c>
      <c r="AD567" s="245" t="s">
        <v>323</v>
      </c>
      <c r="AE567" s="245" t="s">
        <v>12</v>
      </c>
    </row>
    <row r="568" spans="2:31" x14ac:dyDescent="0.35">
      <c r="B568" s="244">
        <v>100256</v>
      </c>
      <c r="C568" s="245" t="s">
        <v>1416</v>
      </c>
      <c r="D568" s="244">
        <v>2012</v>
      </c>
      <c r="E568" s="245" t="s">
        <v>12</v>
      </c>
      <c r="F568" s="240">
        <v>33874.239999999903</v>
      </c>
      <c r="G568" s="240" t="s">
        <v>1755</v>
      </c>
      <c r="H568" s="240" t="s">
        <v>12</v>
      </c>
      <c r="I568" s="240">
        <v>33874.239999999903</v>
      </c>
      <c r="J568" s="240">
        <v>0</v>
      </c>
      <c r="K568" s="240">
        <v>0</v>
      </c>
      <c r="L568" s="240">
        <v>0</v>
      </c>
      <c r="M568" s="240">
        <v>0</v>
      </c>
      <c r="N568" s="240" t="s">
        <v>12</v>
      </c>
      <c r="O568" s="240">
        <v>33874.239999999903</v>
      </c>
      <c r="P568" s="240">
        <v>0</v>
      </c>
      <c r="Q568" s="240">
        <v>0</v>
      </c>
      <c r="R568" s="240">
        <v>33874</v>
      </c>
      <c r="S568" s="240">
        <v>0</v>
      </c>
      <c r="T568" s="245" t="s">
        <v>12</v>
      </c>
      <c r="U568" s="245" t="s">
        <v>316</v>
      </c>
      <c r="V568" s="245" t="s">
        <v>317</v>
      </c>
      <c r="W568" s="245" t="s">
        <v>2138</v>
      </c>
      <c r="X568" s="245" t="s">
        <v>12</v>
      </c>
      <c r="Y568" s="245" t="s">
        <v>1081</v>
      </c>
      <c r="Z568" s="245" t="s">
        <v>320</v>
      </c>
      <c r="AA568" s="247">
        <v>96001</v>
      </c>
      <c r="AB568" s="245" t="s">
        <v>352</v>
      </c>
      <c r="AC568" s="245" t="s">
        <v>353</v>
      </c>
      <c r="AD568" s="245" t="s">
        <v>354</v>
      </c>
      <c r="AE568" s="245" t="s">
        <v>12</v>
      </c>
    </row>
    <row r="569" spans="2:31" x14ac:dyDescent="0.35">
      <c r="B569" s="244">
        <v>100259</v>
      </c>
      <c r="C569" s="245" t="s">
        <v>2251</v>
      </c>
      <c r="D569" s="244">
        <v>2012</v>
      </c>
      <c r="E569" s="245" t="s">
        <v>12</v>
      </c>
      <c r="F569" s="240">
        <v>36623.879999999903</v>
      </c>
      <c r="G569" s="240" t="s">
        <v>1755</v>
      </c>
      <c r="H569" s="240" t="s">
        <v>12</v>
      </c>
      <c r="I569" s="240">
        <v>36623.879999999903</v>
      </c>
      <c r="J569" s="240">
        <v>0</v>
      </c>
      <c r="K569" s="240">
        <v>0</v>
      </c>
      <c r="L569" s="240">
        <v>0</v>
      </c>
      <c r="M569" s="240">
        <v>0</v>
      </c>
      <c r="N569" s="240" t="s">
        <v>12</v>
      </c>
      <c r="O569" s="240">
        <v>36623.879999999903</v>
      </c>
      <c r="P569" s="240">
        <v>0</v>
      </c>
      <c r="Q569" s="240">
        <v>0</v>
      </c>
      <c r="R569" s="240">
        <v>36624</v>
      </c>
      <c r="S569" s="240">
        <v>0</v>
      </c>
      <c r="T569" s="245" t="s">
        <v>12</v>
      </c>
      <c r="U569" s="245" t="s">
        <v>316</v>
      </c>
      <c r="V569" s="245" t="s">
        <v>317</v>
      </c>
      <c r="W569" s="245" t="s">
        <v>2115</v>
      </c>
      <c r="X569" s="245" t="s">
        <v>12</v>
      </c>
      <c r="Y569" s="245" t="s">
        <v>373</v>
      </c>
      <c r="Z569" s="245" t="s">
        <v>320</v>
      </c>
      <c r="AA569" s="247">
        <v>90746</v>
      </c>
      <c r="AB569" s="245" t="s">
        <v>853</v>
      </c>
      <c r="AC569" s="245" t="s">
        <v>201</v>
      </c>
      <c r="AD569" s="245" t="s">
        <v>327</v>
      </c>
      <c r="AE569" s="245" t="s">
        <v>12</v>
      </c>
    </row>
    <row r="570" spans="2:31" x14ac:dyDescent="0.35">
      <c r="B570" s="244">
        <v>100258</v>
      </c>
      <c r="C570" s="245" t="s">
        <v>2252</v>
      </c>
      <c r="D570" s="244">
        <v>2012</v>
      </c>
      <c r="E570" s="245" t="s">
        <v>12</v>
      </c>
      <c r="F570" s="240">
        <v>10258.879999999899</v>
      </c>
      <c r="G570" s="240" t="s">
        <v>1755</v>
      </c>
      <c r="H570" s="240" t="s">
        <v>12</v>
      </c>
      <c r="I570" s="240">
        <v>10258.879999999899</v>
      </c>
      <c r="J570" s="240">
        <v>0</v>
      </c>
      <c r="K570" s="240">
        <v>0</v>
      </c>
      <c r="L570" s="240">
        <v>0</v>
      </c>
      <c r="M570" s="240">
        <v>0</v>
      </c>
      <c r="N570" s="240" t="s">
        <v>12</v>
      </c>
      <c r="O570" s="240">
        <v>0</v>
      </c>
      <c r="P570" s="240">
        <v>0</v>
      </c>
      <c r="Q570" s="240">
        <v>0</v>
      </c>
      <c r="R570" s="240">
        <v>0</v>
      </c>
      <c r="S570" s="240">
        <v>10258.879999999899</v>
      </c>
      <c r="T570" s="245" t="s">
        <v>12</v>
      </c>
      <c r="U570" s="245" t="s">
        <v>317</v>
      </c>
      <c r="V570" s="245" t="s">
        <v>317</v>
      </c>
      <c r="W570" s="245" t="s">
        <v>12</v>
      </c>
      <c r="X570" s="245" t="s">
        <v>12</v>
      </c>
      <c r="Y570" s="245" t="s">
        <v>371</v>
      </c>
      <c r="Z570" s="245" t="s">
        <v>320</v>
      </c>
      <c r="AA570" s="247">
        <v>94553</v>
      </c>
      <c r="AB570" s="245" t="s">
        <v>853</v>
      </c>
      <c r="AC570" s="245" t="s">
        <v>201</v>
      </c>
      <c r="AD570" s="245" t="s">
        <v>458</v>
      </c>
      <c r="AE570" s="245" t="s">
        <v>12</v>
      </c>
    </row>
    <row r="571" spans="2:31" x14ac:dyDescent="0.35">
      <c r="B571" s="244">
        <v>104198</v>
      </c>
      <c r="C571" s="245" t="s">
        <v>1423</v>
      </c>
      <c r="D571" s="244">
        <v>2012</v>
      </c>
      <c r="E571" s="245" t="s">
        <v>12</v>
      </c>
      <c r="F571" s="240">
        <v>17125.639999999901</v>
      </c>
      <c r="G571" s="240" t="s">
        <v>1755</v>
      </c>
      <c r="H571" s="240" t="s">
        <v>12</v>
      </c>
      <c r="I571" s="240">
        <v>17125.639999999901</v>
      </c>
      <c r="J571" s="240">
        <v>0</v>
      </c>
      <c r="K571" s="240">
        <v>0</v>
      </c>
      <c r="L571" s="240">
        <v>0</v>
      </c>
      <c r="M571" s="240">
        <v>0</v>
      </c>
      <c r="N571" s="240" t="s">
        <v>12</v>
      </c>
      <c r="O571" s="240">
        <v>0</v>
      </c>
      <c r="P571" s="240">
        <v>0</v>
      </c>
      <c r="Q571" s="240">
        <v>0</v>
      </c>
      <c r="R571" s="240">
        <v>0</v>
      </c>
      <c r="S571" s="240">
        <v>17125.639999999901</v>
      </c>
      <c r="T571" s="245" t="s">
        <v>12</v>
      </c>
      <c r="U571" s="245" t="s">
        <v>317</v>
      </c>
      <c r="V571" s="245" t="s">
        <v>317</v>
      </c>
      <c r="W571" s="245" t="s">
        <v>12</v>
      </c>
      <c r="X571" s="245" t="s">
        <v>12</v>
      </c>
      <c r="Y571" s="245" t="s">
        <v>12</v>
      </c>
      <c r="Z571" s="245" t="s">
        <v>12</v>
      </c>
      <c r="AA571" s="247"/>
      <c r="AB571" s="245" t="s">
        <v>487</v>
      </c>
      <c r="AC571" s="245" t="s">
        <v>201</v>
      </c>
      <c r="AD571" s="245" t="s">
        <v>327</v>
      </c>
      <c r="AE571" s="245" t="s">
        <v>12</v>
      </c>
    </row>
    <row r="572" spans="2:31" x14ac:dyDescent="0.35">
      <c r="B572" s="244">
        <v>100265</v>
      </c>
      <c r="C572" s="245" t="s">
        <v>1424</v>
      </c>
      <c r="D572" s="244">
        <v>2012</v>
      </c>
      <c r="E572" s="245" t="s">
        <v>12</v>
      </c>
      <c r="F572" s="240">
        <v>259614.602799999</v>
      </c>
      <c r="G572" s="240" t="s">
        <v>1755</v>
      </c>
      <c r="H572" s="240" t="s">
        <v>12</v>
      </c>
      <c r="I572" s="240">
        <v>8632.6028000000006</v>
      </c>
      <c r="J572" s="240">
        <v>250982</v>
      </c>
      <c r="K572" s="240">
        <v>0</v>
      </c>
      <c r="L572" s="240">
        <v>0</v>
      </c>
      <c r="M572" s="240">
        <v>0</v>
      </c>
      <c r="N572" s="240" t="s">
        <v>12</v>
      </c>
      <c r="O572" s="240">
        <v>0</v>
      </c>
      <c r="P572" s="240">
        <v>0</v>
      </c>
      <c r="Q572" s="240">
        <v>0</v>
      </c>
      <c r="R572" s="240">
        <v>0</v>
      </c>
      <c r="S572" s="240">
        <v>259614.602799999</v>
      </c>
      <c r="T572" s="245" t="s">
        <v>12</v>
      </c>
      <c r="U572" s="245" t="s">
        <v>316</v>
      </c>
      <c r="V572" s="245" t="s">
        <v>317</v>
      </c>
      <c r="W572" s="245" t="s">
        <v>430</v>
      </c>
      <c r="X572" s="245" t="s">
        <v>12</v>
      </c>
      <c r="Y572" s="245" t="s">
        <v>578</v>
      </c>
      <c r="Z572" s="245" t="s">
        <v>320</v>
      </c>
      <c r="AA572" s="247">
        <v>93725</v>
      </c>
      <c r="AB572" s="245" t="s">
        <v>411</v>
      </c>
      <c r="AC572" s="245" t="s">
        <v>201</v>
      </c>
      <c r="AD572" s="245" t="s">
        <v>354</v>
      </c>
      <c r="AE572" s="245" t="s">
        <v>12</v>
      </c>
    </row>
    <row r="573" spans="2:31" x14ac:dyDescent="0.35">
      <c r="B573" s="244">
        <v>100892</v>
      </c>
      <c r="C573" s="245" t="s">
        <v>2020</v>
      </c>
      <c r="D573" s="244">
        <v>2012</v>
      </c>
      <c r="E573" s="245" t="s">
        <v>12</v>
      </c>
      <c r="F573" s="240">
        <v>220453.989999999</v>
      </c>
      <c r="G573" s="240" t="s">
        <v>1755</v>
      </c>
      <c r="H573" s="240" t="s">
        <v>12</v>
      </c>
      <c r="I573" s="240">
        <v>220453.989999999</v>
      </c>
      <c r="J573" s="240">
        <v>0</v>
      </c>
      <c r="K573" s="240">
        <v>0</v>
      </c>
      <c r="L573" s="240">
        <v>0</v>
      </c>
      <c r="M573" s="240">
        <v>0</v>
      </c>
      <c r="N573" s="240" t="s">
        <v>12</v>
      </c>
      <c r="O573" s="240">
        <v>220453.989999999</v>
      </c>
      <c r="P573" s="240">
        <v>0</v>
      </c>
      <c r="Q573" s="240">
        <v>0</v>
      </c>
      <c r="R573" s="240">
        <v>220454</v>
      </c>
      <c r="S573" s="240">
        <v>0</v>
      </c>
      <c r="T573" s="245" t="s">
        <v>12</v>
      </c>
      <c r="U573" s="245" t="s">
        <v>316</v>
      </c>
      <c r="V573" s="245" t="s">
        <v>317</v>
      </c>
      <c r="W573" s="245" t="s">
        <v>430</v>
      </c>
      <c r="X573" s="245" t="s">
        <v>12</v>
      </c>
      <c r="Y573" s="245" t="s">
        <v>346</v>
      </c>
      <c r="Z573" s="245" t="s">
        <v>320</v>
      </c>
      <c r="AA573" s="247">
        <v>93308</v>
      </c>
      <c r="AB573" s="245" t="s">
        <v>352</v>
      </c>
      <c r="AC573" s="245" t="s">
        <v>201</v>
      </c>
      <c r="AD573" s="245" t="s">
        <v>458</v>
      </c>
      <c r="AE573" s="245" t="s">
        <v>12</v>
      </c>
    </row>
    <row r="574" spans="2:31" x14ac:dyDescent="0.35">
      <c r="B574" s="244">
        <v>100893</v>
      </c>
      <c r="C574" s="245" t="s">
        <v>2021</v>
      </c>
      <c r="D574" s="244">
        <v>2012</v>
      </c>
      <c r="E574" s="245" t="s">
        <v>12</v>
      </c>
      <c r="F574" s="240">
        <v>153671.755999999</v>
      </c>
      <c r="G574" s="240" t="s">
        <v>1755</v>
      </c>
      <c r="H574" s="240" t="s">
        <v>12</v>
      </c>
      <c r="I574" s="240">
        <v>153579.755999999</v>
      </c>
      <c r="J574" s="240">
        <v>92</v>
      </c>
      <c r="K574" s="240">
        <v>0</v>
      </c>
      <c r="L574" s="240">
        <v>0</v>
      </c>
      <c r="M574" s="240">
        <v>0</v>
      </c>
      <c r="N574" s="240" t="s">
        <v>12</v>
      </c>
      <c r="O574" s="240">
        <v>153579.755999999</v>
      </c>
      <c r="P574" s="240">
        <v>0</v>
      </c>
      <c r="Q574" s="240">
        <v>0</v>
      </c>
      <c r="R574" s="240">
        <v>153580</v>
      </c>
      <c r="S574" s="240">
        <v>92</v>
      </c>
      <c r="T574" s="245" t="s">
        <v>12</v>
      </c>
      <c r="U574" s="245" t="s">
        <v>316</v>
      </c>
      <c r="V574" s="245" t="s">
        <v>317</v>
      </c>
      <c r="W574" s="245" t="s">
        <v>430</v>
      </c>
      <c r="X574" s="245" t="s">
        <v>12</v>
      </c>
      <c r="Y574" s="245" t="s">
        <v>346</v>
      </c>
      <c r="Z574" s="245" t="s">
        <v>320</v>
      </c>
      <c r="AA574" s="247">
        <v>93308</v>
      </c>
      <c r="AB574" s="245" t="s">
        <v>352</v>
      </c>
      <c r="AC574" s="245" t="s">
        <v>201</v>
      </c>
      <c r="AD574" s="245" t="s">
        <v>458</v>
      </c>
      <c r="AE574" s="245" t="s">
        <v>12</v>
      </c>
    </row>
    <row r="575" spans="2:31" x14ac:dyDescent="0.35">
      <c r="B575" s="244">
        <v>100055</v>
      </c>
      <c r="C575" s="245" t="s">
        <v>1425</v>
      </c>
      <c r="D575" s="244">
        <v>2012</v>
      </c>
      <c r="E575" s="245" t="s">
        <v>12</v>
      </c>
      <c r="F575" s="240">
        <v>287513.64</v>
      </c>
      <c r="G575" s="240" t="s">
        <v>1755</v>
      </c>
      <c r="H575" s="240" t="s">
        <v>12</v>
      </c>
      <c r="I575" s="240">
        <v>9643.6399999999903</v>
      </c>
      <c r="J575" s="240">
        <v>277870</v>
      </c>
      <c r="K575" s="240">
        <v>0</v>
      </c>
      <c r="L575" s="240">
        <v>0</v>
      </c>
      <c r="M575" s="240">
        <v>0</v>
      </c>
      <c r="N575" s="240" t="s">
        <v>12</v>
      </c>
      <c r="O575" s="240">
        <v>0</v>
      </c>
      <c r="P575" s="240">
        <v>0</v>
      </c>
      <c r="Q575" s="240">
        <v>0</v>
      </c>
      <c r="R575" s="240">
        <v>0</v>
      </c>
      <c r="S575" s="240">
        <v>287513.64</v>
      </c>
      <c r="T575" s="245" t="s">
        <v>12</v>
      </c>
      <c r="U575" s="245" t="s">
        <v>316</v>
      </c>
      <c r="V575" s="245" t="s">
        <v>317</v>
      </c>
      <c r="W575" s="245" t="s">
        <v>430</v>
      </c>
      <c r="X575" s="245" t="s">
        <v>12</v>
      </c>
      <c r="Y575" s="245" t="s">
        <v>873</v>
      </c>
      <c r="Z575" s="245" t="s">
        <v>320</v>
      </c>
      <c r="AA575" s="247">
        <v>95648</v>
      </c>
      <c r="AB575" s="245" t="s">
        <v>411</v>
      </c>
      <c r="AC575" s="245" t="s">
        <v>201</v>
      </c>
      <c r="AD575" s="245" t="s">
        <v>354</v>
      </c>
      <c r="AE575" s="245" t="s">
        <v>12</v>
      </c>
    </row>
    <row r="576" spans="2:31" x14ac:dyDescent="0.35">
      <c r="B576" s="244">
        <v>100283</v>
      </c>
      <c r="C576" s="245" t="s">
        <v>2155</v>
      </c>
      <c r="D576" s="244">
        <v>2012</v>
      </c>
      <c r="E576" s="245" t="s">
        <v>12</v>
      </c>
      <c r="F576" s="240">
        <v>66724.52</v>
      </c>
      <c r="G576" s="240" t="s">
        <v>1755</v>
      </c>
      <c r="H576" s="240" t="s">
        <v>12</v>
      </c>
      <c r="I576" s="240">
        <v>66724.52</v>
      </c>
      <c r="J576" s="240">
        <v>0</v>
      </c>
      <c r="K576" s="240">
        <v>0</v>
      </c>
      <c r="L576" s="240">
        <v>0</v>
      </c>
      <c r="M576" s="240">
        <v>0</v>
      </c>
      <c r="N576" s="240" t="s">
        <v>12</v>
      </c>
      <c r="O576" s="240">
        <v>66724.52</v>
      </c>
      <c r="P576" s="240">
        <v>0</v>
      </c>
      <c r="Q576" s="240">
        <v>0</v>
      </c>
      <c r="R576" s="240">
        <v>66725</v>
      </c>
      <c r="S576" s="240">
        <v>0</v>
      </c>
      <c r="T576" s="245" t="s">
        <v>12</v>
      </c>
      <c r="U576" s="245" t="s">
        <v>316</v>
      </c>
      <c r="V576" s="245" t="s">
        <v>317</v>
      </c>
      <c r="W576" s="245" t="s">
        <v>2118</v>
      </c>
      <c r="X576" s="245" t="s">
        <v>12</v>
      </c>
      <c r="Y576" s="245" t="s">
        <v>397</v>
      </c>
      <c r="Z576" s="245" t="s">
        <v>320</v>
      </c>
      <c r="AA576" s="247">
        <v>95366</v>
      </c>
      <c r="AB576" s="245" t="s">
        <v>352</v>
      </c>
      <c r="AC576" s="245" t="s">
        <v>201</v>
      </c>
      <c r="AD576" s="245" t="s">
        <v>458</v>
      </c>
      <c r="AE576" s="245" t="s">
        <v>12</v>
      </c>
    </row>
    <row r="577" spans="2:31" x14ac:dyDescent="0.35">
      <c r="B577" s="244">
        <v>101371</v>
      </c>
      <c r="C577" s="245" t="s">
        <v>2253</v>
      </c>
      <c r="D577" s="244">
        <v>2012</v>
      </c>
      <c r="E577" s="245" t="s">
        <v>12</v>
      </c>
      <c r="F577" s="240">
        <v>65682.479999999894</v>
      </c>
      <c r="G577" s="240" t="s">
        <v>1755</v>
      </c>
      <c r="H577" s="240" t="s">
        <v>12</v>
      </c>
      <c r="I577" s="240">
        <v>65682.479999999894</v>
      </c>
      <c r="J577" s="240">
        <v>0</v>
      </c>
      <c r="K577" s="240">
        <v>0</v>
      </c>
      <c r="L577" s="240">
        <v>0</v>
      </c>
      <c r="M577" s="240">
        <v>0</v>
      </c>
      <c r="N577" s="240" t="s">
        <v>12</v>
      </c>
      <c r="O577" s="240">
        <v>65682.479999999894</v>
      </c>
      <c r="P577" s="240">
        <v>0</v>
      </c>
      <c r="Q577" s="240">
        <v>0</v>
      </c>
      <c r="R577" s="240">
        <v>65682</v>
      </c>
      <c r="S577" s="240">
        <v>0</v>
      </c>
      <c r="T577" s="245" t="s">
        <v>12</v>
      </c>
      <c r="U577" s="245" t="s">
        <v>316</v>
      </c>
      <c r="V577" s="245" t="s">
        <v>317</v>
      </c>
      <c r="W577" s="245" t="s">
        <v>2118</v>
      </c>
      <c r="X577" s="245" t="s">
        <v>12</v>
      </c>
      <c r="Y577" s="245" t="s">
        <v>1758</v>
      </c>
      <c r="Z577" s="245" t="s">
        <v>320</v>
      </c>
      <c r="AA577" s="247">
        <v>91768</v>
      </c>
      <c r="AB577" s="245" t="s">
        <v>352</v>
      </c>
      <c r="AC577" s="245" t="s">
        <v>201</v>
      </c>
      <c r="AD577" s="245" t="s">
        <v>458</v>
      </c>
      <c r="AE577" s="245" t="s">
        <v>12</v>
      </c>
    </row>
    <row r="578" spans="2:31" x14ac:dyDescent="0.35">
      <c r="B578" s="244">
        <v>104056</v>
      </c>
      <c r="C578" s="245" t="s">
        <v>1427</v>
      </c>
      <c r="D578" s="244">
        <v>2012</v>
      </c>
      <c r="E578" s="245" t="s">
        <v>12</v>
      </c>
      <c r="F578" s="240">
        <v>398247.87708800001</v>
      </c>
      <c r="G578" s="240" t="s">
        <v>1755</v>
      </c>
      <c r="H578" s="240" t="s">
        <v>12</v>
      </c>
      <c r="I578" s="240">
        <v>0</v>
      </c>
      <c r="J578" s="240">
        <v>0</v>
      </c>
      <c r="K578" s="240">
        <v>393037.67068799998</v>
      </c>
      <c r="L578" s="240">
        <v>5210.2064</v>
      </c>
      <c r="M578" s="240">
        <v>0</v>
      </c>
      <c r="N578" s="240" t="s">
        <v>12</v>
      </c>
      <c r="O578" s="240">
        <v>0</v>
      </c>
      <c r="P578" s="240">
        <v>393037.67068799998</v>
      </c>
      <c r="Q578" s="240">
        <v>0</v>
      </c>
      <c r="R578" s="240">
        <v>393037.67068799998</v>
      </c>
      <c r="S578" s="240">
        <v>5210.2064</v>
      </c>
      <c r="T578" s="245" t="s">
        <v>12</v>
      </c>
      <c r="U578" s="245" t="s">
        <v>1889</v>
      </c>
      <c r="V578" s="245" t="s">
        <v>317</v>
      </c>
      <c r="W578" s="245" t="s">
        <v>467</v>
      </c>
      <c r="X578" s="245" t="s">
        <v>12</v>
      </c>
      <c r="Y578" s="245" t="s">
        <v>1960</v>
      </c>
      <c r="Z578" s="245" t="s">
        <v>320</v>
      </c>
      <c r="AA578" s="247">
        <v>95691</v>
      </c>
      <c r="AB578" s="245" t="s">
        <v>446</v>
      </c>
      <c r="AC578" s="245" t="s">
        <v>394</v>
      </c>
      <c r="AD578" s="245" t="s">
        <v>395</v>
      </c>
      <c r="AE578" s="245" t="s">
        <v>12</v>
      </c>
    </row>
    <row r="579" spans="2:31" x14ac:dyDescent="0.35">
      <c r="B579" s="244">
        <v>100387</v>
      </c>
      <c r="C579" s="245" t="s">
        <v>1428</v>
      </c>
      <c r="D579" s="244">
        <v>2012</v>
      </c>
      <c r="E579" s="245" t="s">
        <v>12</v>
      </c>
      <c r="F579" s="240">
        <v>11673.44</v>
      </c>
      <c r="G579" s="240" t="s">
        <v>1755</v>
      </c>
      <c r="H579" s="240" t="s">
        <v>12</v>
      </c>
      <c r="I579" s="240">
        <v>11673.44</v>
      </c>
      <c r="J579" s="240">
        <v>0</v>
      </c>
      <c r="K579" s="240">
        <v>0</v>
      </c>
      <c r="L579" s="240">
        <v>0</v>
      </c>
      <c r="M579" s="240">
        <v>0</v>
      </c>
      <c r="N579" s="240" t="s">
        <v>12</v>
      </c>
      <c r="O579" s="240">
        <v>11673.44</v>
      </c>
      <c r="P579" s="240">
        <v>0</v>
      </c>
      <c r="Q579" s="240">
        <v>0</v>
      </c>
      <c r="R579" s="240">
        <v>11673</v>
      </c>
      <c r="S579" s="240">
        <v>0</v>
      </c>
      <c r="T579" s="245" t="s">
        <v>12</v>
      </c>
      <c r="U579" s="245" t="s">
        <v>316</v>
      </c>
      <c r="V579" s="245" t="s">
        <v>317</v>
      </c>
      <c r="W579" s="245" t="s">
        <v>363</v>
      </c>
      <c r="X579" s="245" t="s">
        <v>12</v>
      </c>
      <c r="Y579" s="245" t="s">
        <v>325</v>
      </c>
      <c r="Z579" s="245" t="s">
        <v>320</v>
      </c>
      <c r="AA579" s="247">
        <v>92880</v>
      </c>
      <c r="AB579" s="245" t="s">
        <v>352</v>
      </c>
      <c r="AC579" s="245" t="s">
        <v>201</v>
      </c>
      <c r="AD579" s="245" t="s">
        <v>354</v>
      </c>
      <c r="AE579" s="245" t="s">
        <v>12</v>
      </c>
    </row>
    <row r="580" spans="2:31" x14ac:dyDescent="0.35">
      <c r="B580" s="244">
        <v>100392</v>
      </c>
      <c r="C580" s="245" t="s">
        <v>1429</v>
      </c>
      <c r="D580" s="244">
        <v>2012</v>
      </c>
      <c r="E580" s="245" t="s">
        <v>12</v>
      </c>
      <c r="F580" s="240">
        <v>44834.16</v>
      </c>
      <c r="G580" s="240" t="s">
        <v>1755</v>
      </c>
      <c r="H580" s="240" t="s">
        <v>12</v>
      </c>
      <c r="I580" s="240">
        <v>44834.16</v>
      </c>
      <c r="J580" s="240">
        <v>0</v>
      </c>
      <c r="K580" s="240">
        <v>0</v>
      </c>
      <c r="L580" s="240">
        <v>0</v>
      </c>
      <c r="M580" s="240">
        <v>0</v>
      </c>
      <c r="N580" s="240" t="s">
        <v>12</v>
      </c>
      <c r="O580" s="240">
        <v>44834.16</v>
      </c>
      <c r="P580" s="240">
        <v>0</v>
      </c>
      <c r="Q580" s="240">
        <v>0</v>
      </c>
      <c r="R580" s="240">
        <v>44834</v>
      </c>
      <c r="S580" s="240">
        <v>0</v>
      </c>
      <c r="T580" s="245" t="s">
        <v>12</v>
      </c>
      <c r="U580" s="245" t="s">
        <v>316</v>
      </c>
      <c r="V580" s="245" t="s">
        <v>317</v>
      </c>
      <c r="W580" s="245" t="s">
        <v>363</v>
      </c>
      <c r="X580" s="245" t="s">
        <v>12</v>
      </c>
      <c r="Y580" s="245" t="s">
        <v>746</v>
      </c>
      <c r="Z580" s="245" t="s">
        <v>320</v>
      </c>
      <c r="AA580" s="247">
        <v>92504</v>
      </c>
      <c r="AB580" s="245" t="s">
        <v>352</v>
      </c>
      <c r="AC580" s="245" t="s">
        <v>204</v>
      </c>
      <c r="AD580" s="245" t="s">
        <v>354</v>
      </c>
      <c r="AE580" s="245" t="s">
        <v>12</v>
      </c>
    </row>
    <row r="581" spans="2:31" x14ac:dyDescent="0.35">
      <c r="B581" s="244">
        <v>104037</v>
      </c>
      <c r="C581" s="245" t="s">
        <v>1430</v>
      </c>
      <c r="D581" s="244">
        <v>2012</v>
      </c>
      <c r="E581" s="245" t="s">
        <v>12</v>
      </c>
      <c r="F581" s="240">
        <v>371110.08</v>
      </c>
      <c r="G581" s="240" t="s">
        <v>1755</v>
      </c>
      <c r="H581" s="240" t="s">
        <v>12</v>
      </c>
      <c r="I581" s="240">
        <v>0</v>
      </c>
      <c r="J581" s="240">
        <v>0</v>
      </c>
      <c r="K581" s="240">
        <v>353222.64120000001</v>
      </c>
      <c r="L581" s="240">
        <v>17887.4388</v>
      </c>
      <c r="M581" s="240">
        <v>0</v>
      </c>
      <c r="N581" s="240" t="s">
        <v>12</v>
      </c>
      <c r="O581" s="240">
        <v>0</v>
      </c>
      <c r="P581" s="240">
        <v>353222.64120000001</v>
      </c>
      <c r="Q581" s="240">
        <v>0</v>
      </c>
      <c r="R581" s="240">
        <v>353223</v>
      </c>
      <c r="S581" s="240">
        <v>17887.4388</v>
      </c>
      <c r="T581" s="245" t="s">
        <v>12</v>
      </c>
      <c r="U581" s="245" t="s">
        <v>316</v>
      </c>
      <c r="V581" s="245" t="s">
        <v>317</v>
      </c>
      <c r="W581" s="245" t="s">
        <v>340</v>
      </c>
      <c r="X581" s="245" t="s">
        <v>12</v>
      </c>
      <c r="Y581" s="245" t="s">
        <v>600</v>
      </c>
      <c r="Z581" s="245" t="s">
        <v>320</v>
      </c>
      <c r="AA581" s="247">
        <v>95050</v>
      </c>
      <c r="AB581" s="245" t="s">
        <v>446</v>
      </c>
      <c r="AC581" s="245" t="s">
        <v>394</v>
      </c>
      <c r="AD581" s="245" t="s">
        <v>395</v>
      </c>
      <c r="AE581" s="245" t="s">
        <v>12</v>
      </c>
    </row>
    <row r="582" spans="2:31" x14ac:dyDescent="0.35">
      <c r="B582" s="244">
        <v>101702</v>
      </c>
      <c r="C582" s="245" t="s">
        <v>1432</v>
      </c>
      <c r="D582" s="244">
        <v>2012</v>
      </c>
      <c r="E582" s="245" t="s">
        <v>12</v>
      </c>
      <c r="F582" s="240">
        <v>110721.34</v>
      </c>
      <c r="G582" s="240" t="s">
        <v>1755</v>
      </c>
      <c r="H582" s="240" t="s">
        <v>12</v>
      </c>
      <c r="I582" s="240">
        <v>2995.34</v>
      </c>
      <c r="J582" s="240">
        <v>107726</v>
      </c>
      <c r="K582" s="240">
        <v>0</v>
      </c>
      <c r="L582" s="240">
        <v>0</v>
      </c>
      <c r="M582" s="240">
        <v>0</v>
      </c>
      <c r="N582" s="240" t="s">
        <v>12</v>
      </c>
      <c r="O582" s="240">
        <v>0</v>
      </c>
      <c r="P582" s="240">
        <v>0</v>
      </c>
      <c r="Q582" s="240">
        <v>0</v>
      </c>
      <c r="R582" s="240">
        <v>0</v>
      </c>
      <c r="S582" s="240">
        <v>110721.34</v>
      </c>
      <c r="T582" s="245" t="s">
        <v>12</v>
      </c>
      <c r="U582" s="245" t="s">
        <v>316</v>
      </c>
      <c r="V582" s="245" t="s">
        <v>317</v>
      </c>
      <c r="W582" s="245" t="s">
        <v>467</v>
      </c>
      <c r="X582" s="245" t="s">
        <v>12</v>
      </c>
      <c r="Y582" s="245" t="s">
        <v>1433</v>
      </c>
      <c r="Z582" s="245" t="s">
        <v>320</v>
      </c>
      <c r="AA582" s="247">
        <v>96094</v>
      </c>
      <c r="AB582" s="245" t="s">
        <v>1434</v>
      </c>
      <c r="AC582" s="245" t="s">
        <v>201</v>
      </c>
      <c r="AD582" s="245" t="s">
        <v>327</v>
      </c>
      <c r="AE582" s="245" t="s">
        <v>12</v>
      </c>
    </row>
    <row r="583" spans="2:31" x14ac:dyDescent="0.35">
      <c r="B583" s="244">
        <v>3057</v>
      </c>
      <c r="C583" s="245" t="s">
        <v>1435</v>
      </c>
      <c r="D583" s="244">
        <v>2012</v>
      </c>
      <c r="E583" s="245" t="s">
        <v>12</v>
      </c>
      <c r="F583" s="240">
        <v>152.35944000000001</v>
      </c>
      <c r="G583" s="240" t="s">
        <v>1755</v>
      </c>
      <c r="H583" s="240" t="s">
        <v>12</v>
      </c>
      <c r="I583" s="240">
        <v>0</v>
      </c>
      <c r="J583" s="240">
        <v>0</v>
      </c>
      <c r="K583" s="240">
        <v>0</v>
      </c>
      <c r="L583" s="240">
        <v>0</v>
      </c>
      <c r="M583" s="240">
        <v>152.35944000000001</v>
      </c>
      <c r="N583" s="240" t="s">
        <v>12</v>
      </c>
      <c r="O583" s="240">
        <v>0</v>
      </c>
      <c r="P583" s="240">
        <v>0</v>
      </c>
      <c r="Q583" s="240">
        <v>152.35944000000001</v>
      </c>
      <c r="R583" s="240">
        <v>152.35944000000001</v>
      </c>
      <c r="S583" s="240">
        <v>0</v>
      </c>
      <c r="T583" s="245" t="s">
        <v>12</v>
      </c>
      <c r="U583" s="245" t="s">
        <v>316</v>
      </c>
      <c r="V583" s="245" t="s">
        <v>317</v>
      </c>
      <c r="W583" s="245" t="s">
        <v>381</v>
      </c>
      <c r="X583" s="245" t="s">
        <v>12</v>
      </c>
      <c r="Y583" s="245" t="s">
        <v>1250</v>
      </c>
      <c r="Z583" s="245" t="s">
        <v>320</v>
      </c>
      <c r="AA583" s="247">
        <v>95747</v>
      </c>
      <c r="AB583" s="245" t="s">
        <v>321</v>
      </c>
      <c r="AC583" s="245" t="s">
        <v>322</v>
      </c>
      <c r="AD583" s="245" t="s">
        <v>323</v>
      </c>
      <c r="AE583" s="245" t="s">
        <v>12</v>
      </c>
    </row>
    <row r="584" spans="2:31" x14ac:dyDescent="0.35">
      <c r="B584" s="244">
        <v>101270</v>
      </c>
      <c r="C584" s="245" t="s">
        <v>1436</v>
      </c>
      <c r="D584" s="244">
        <v>2012</v>
      </c>
      <c r="E584" s="245" t="s">
        <v>12</v>
      </c>
      <c r="F584" s="240">
        <v>240000.95</v>
      </c>
      <c r="G584" s="240" t="s">
        <v>1755</v>
      </c>
      <c r="H584" s="240" t="s">
        <v>12</v>
      </c>
      <c r="I584" s="240">
        <v>240000.95</v>
      </c>
      <c r="J584" s="240">
        <v>0</v>
      </c>
      <c r="K584" s="240">
        <v>0</v>
      </c>
      <c r="L584" s="240">
        <v>0</v>
      </c>
      <c r="M584" s="240">
        <v>0</v>
      </c>
      <c r="N584" s="240" t="s">
        <v>12</v>
      </c>
      <c r="O584" s="240">
        <v>240000.95</v>
      </c>
      <c r="P584" s="240">
        <v>0</v>
      </c>
      <c r="Q584" s="240">
        <v>0</v>
      </c>
      <c r="R584" s="240">
        <v>240001</v>
      </c>
      <c r="S584" s="240">
        <v>0</v>
      </c>
      <c r="T584" s="245" t="s">
        <v>12</v>
      </c>
      <c r="U584" s="245" t="s">
        <v>316</v>
      </c>
      <c r="V584" s="245" t="s">
        <v>317</v>
      </c>
      <c r="W584" s="245" t="s">
        <v>381</v>
      </c>
      <c r="X584" s="245" t="s">
        <v>12</v>
      </c>
      <c r="Y584" s="245" t="s">
        <v>1250</v>
      </c>
      <c r="Z584" s="245" t="s">
        <v>320</v>
      </c>
      <c r="AA584" s="247">
        <v>95747</v>
      </c>
      <c r="AB584" s="245" t="s">
        <v>352</v>
      </c>
      <c r="AC584" s="245" t="s">
        <v>204</v>
      </c>
      <c r="AD584" s="245" t="s">
        <v>354</v>
      </c>
      <c r="AE584" s="245" t="s">
        <v>12</v>
      </c>
    </row>
    <row r="585" spans="2:31" x14ac:dyDescent="0.35">
      <c r="B585" s="244">
        <v>100130</v>
      </c>
      <c r="C585" s="245" t="s">
        <v>1440</v>
      </c>
      <c r="D585" s="244">
        <v>2012</v>
      </c>
      <c r="E585" s="245" t="s">
        <v>12</v>
      </c>
      <c r="F585" s="240">
        <v>203190.44224400001</v>
      </c>
      <c r="G585" s="240" t="s">
        <v>1755</v>
      </c>
      <c r="H585" s="240" t="s">
        <v>12</v>
      </c>
      <c r="I585" s="240">
        <v>174199.44224400001</v>
      </c>
      <c r="J585" s="240">
        <v>28991</v>
      </c>
      <c r="K585" s="240">
        <v>0</v>
      </c>
      <c r="L585" s="240">
        <v>0</v>
      </c>
      <c r="M585" s="240">
        <v>0</v>
      </c>
      <c r="N585" s="240" t="s">
        <v>12</v>
      </c>
      <c r="O585" s="240">
        <v>174199.44224400001</v>
      </c>
      <c r="P585" s="240">
        <v>0</v>
      </c>
      <c r="Q585" s="240">
        <v>0</v>
      </c>
      <c r="R585" s="240">
        <v>174199</v>
      </c>
      <c r="S585" s="240">
        <v>28991</v>
      </c>
      <c r="T585" s="245" t="s">
        <v>12</v>
      </c>
      <c r="U585" s="245" t="s">
        <v>316</v>
      </c>
      <c r="V585" s="245" t="s">
        <v>317</v>
      </c>
      <c r="W585" s="245" t="s">
        <v>825</v>
      </c>
      <c r="X585" s="245" t="s">
        <v>12</v>
      </c>
      <c r="Y585" s="245" t="s">
        <v>1441</v>
      </c>
      <c r="Z585" s="245" t="s">
        <v>320</v>
      </c>
      <c r="AA585" s="247">
        <v>95758</v>
      </c>
      <c r="AB585" s="245" t="s">
        <v>352</v>
      </c>
      <c r="AC585" s="245" t="s">
        <v>204</v>
      </c>
      <c r="AD585" s="245" t="s">
        <v>458</v>
      </c>
      <c r="AE585" s="245" t="s">
        <v>12</v>
      </c>
    </row>
    <row r="586" spans="2:31" x14ac:dyDescent="0.35">
      <c r="B586" s="244">
        <v>100365</v>
      </c>
      <c r="C586" s="245" t="s">
        <v>1442</v>
      </c>
      <c r="D586" s="244">
        <v>2012</v>
      </c>
      <c r="E586" s="245" t="s">
        <v>12</v>
      </c>
      <c r="F586" s="240">
        <v>1366145.57</v>
      </c>
      <c r="G586" s="240" t="s">
        <v>1755</v>
      </c>
      <c r="H586" s="240" t="s">
        <v>12</v>
      </c>
      <c r="I586" s="240">
        <v>1266090.57</v>
      </c>
      <c r="J586" s="240">
        <v>100055</v>
      </c>
      <c r="K586" s="240">
        <v>0</v>
      </c>
      <c r="L586" s="240">
        <v>0</v>
      </c>
      <c r="M586" s="240">
        <v>0</v>
      </c>
      <c r="N586" s="240" t="s">
        <v>12</v>
      </c>
      <c r="O586" s="240">
        <v>1266090.57</v>
      </c>
      <c r="P586" s="240">
        <v>0</v>
      </c>
      <c r="Q586" s="240">
        <v>0</v>
      </c>
      <c r="R586" s="240">
        <v>1266091</v>
      </c>
      <c r="S586" s="240">
        <v>100055</v>
      </c>
      <c r="T586" s="245" t="s">
        <v>12</v>
      </c>
      <c r="U586" s="245" t="s">
        <v>316</v>
      </c>
      <c r="V586" s="245" t="s">
        <v>317</v>
      </c>
      <c r="W586" s="245" t="s">
        <v>825</v>
      </c>
      <c r="X586" s="245" t="s">
        <v>12</v>
      </c>
      <c r="Y586" s="245" t="s">
        <v>1443</v>
      </c>
      <c r="Z586" s="245" t="s">
        <v>320</v>
      </c>
      <c r="AA586" s="247">
        <v>95638</v>
      </c>
      <c r="AB586" s="245" t="s">
        <v>352</v>
      </c>
      <c r="AC586" s="245" t="s">
        <v>204</v>
      </c>
      <c r="AD586" s="245" t="s">
        <v>354</v>
      </c>
      <c r="AE586" s="245" t="s">
        <v>12</v>
      </c>
    </row>
    <row r="587" spans="2:31" x14ac:dyDescent="0.35">
      <c r="B587" s="244">
        <v>100252</v>
      </c>
      <c r="C587" s="245" t="s">
        <v>1444</v>
      </c>
      <c r="D587" s="244">
        <v>2012</v>
      </c>
      <c r="E587" s="245" t="s">
        <v>12</v>
      </c>
      <c r="F587" s="240">
        <v>367321.204149372</v>
      </c>
      <c r="G587" s="240" t="s">
        <v>1755</v>
      </c>
      <c r="H587" s="240" t="s">
        <v>12</v>
      </c>
      <c r="I587" s="240">
        <v>367321.204149372</v>
      </c>
      <c r="J587" s="240">
        <v>0</v>
      </c>
      <c r="K587" s="240">
        <v>0</v>
      </c>
      <c r="L587" s="240">
        <v>0</v>
      </c>
      <c r="M587" s="240">
        <v>0</v>
      </c>
      <c r="N587" s="240" t="s">
        <v>12</v>
      </c>
      <c r="O587" s="240">
        <v>367321.204149372</v>
      </c>
      <c r="P587" s="240">
        <v>0</v>
      </c>
      <c r="Q587" s="240">
        <v>0</v>
      </c>
      <c r="R587" s="240">
        <v>367321</v>
      </c>
      <c r="S587" s="240">
        <v>0</v>
      </c>
      <c r="T587" s="245" t="s">
        <v>12</v>
      </c>
      <c r="U587" s="245" t="s">
        <v>316</v>
      </c>
      <c r="V587" s="245" t="s">
        <v>317</v>
      </c>
      <c r="W587" s="245" t="s">
        <v>825</v>
      </c>
      <c r="X587" s="245" t="s">
        <v>12</v>
      </c>
      <c r="Y587" s="245" t="s">
        <v>375</v>
      </c>
      <c r="Z587" s="245" t="s">
        <v>320</v>
      </c>
      <c r="AA587" s="247">
        <v>95826</v>
      </c>
      <c r="AB587" s="245" t="s">
        <v>352</v>
      </c>
      <c r="AC587" s="245" t="s">
        <v>353</v>
      </c>
      <c r="AD587" s="245" t="s">
        <v>458</v>
      </c>
      <c r="AE587" s="245" t="s">
        <v>12</v>
      </c>
    </row>
    <row r="588" spans="2:31" x14ac:dyDescent="0.35">
      <c r="B588" s="244">
        <v>100125</v>
      </c>
      <c r="C588" s="245" t="s">
        <v>1445</v>
      </c>
      <c r="D588" s="244">
        <v>2012</v>
      </c>
      <c r="E588" s="245" t="s">
        <v>12</v>
      </c>
      <c r="F588" s="240">
        <v>235784.02444618201</v>
      </c>
      <c r="G588" s="240" t="s">
        <v>1755</v>
      </c>
      <c r="H588" s="240" t="s">
        <v>12</v>
      </c>
      <c r="I588" s="240">
        <v>235784.02444618201</v>
      </c>
      <c r="J588" s="240">
        <v>0</v>
      </c>
      <c r="K588" s="240">
        <v>0</v>
      </c>
      <c r="L588" s="240">
        <v>0</v>
      </c>
      <c r="M588" s="240">
        <v>0</v>
      </c>
      <c r="N588" s="240" t="s">
        <v>12</v>
      </c>
      <c r="O588" s="240">
        <v>235784.02444618201</v>
      </c>
      <c r="P588" s="240">
        <v>0</v>
      </c>
      <c r="Q588" s="240">
        <v>0</v>
      </c>
      <c r="R588" s="240">
        <v>235784</v>
      </c>
      <c r="S588" s="240">
        <v>0</v>
      </c>
      <c r="T588" s="245" t="s">
        <v>12</v>
      </c>
      <c r="U588" s="245" t="s">
        <v>316</v>
      </c>
      <c r="V588" s="245" t="s">
        <v>317</v>
      </c>
      <c r="W588" s="245" t="s">
        <v>825</v>
      </c>
      <c r="X588" s="245" t="s">
        <v>12</v>
      </c>
      <c r="Y588" s="245" t="s">
        <v>375</v>
      </c>
      <c r="Z588" s="245" t="s">
        <v>320</v>
      </c>
      <c r="AA588" s="247">
        <v>95824</v>
      </c>
      <c r="AB588" s="245" t="s">
        <v>352</v>
      </c>
      <c r="AC588" s="245" t="s">
        <v>204</v>
      </c>
      <c r="AD588" s="245" t="s">
        <v>458</v>
      </c>
      <c r="AE588" s="245" t="s">
        <v>12</v>
      </c>
    </row>
    <row r="589" spans="2:31" x14ac:dyDescent="0.35">
      <c r="B589" s="244">
        <v>3058</v>
      </c>
      <c r="C589" s="245" t="s">
        <v>1437</v>
      </c>
      <c r="D589" s="244">
        <v>2012</v>
      </c>
      <c r="E589" s="245" t="s">
        <v>12</v>
      </c>
      <c r="F589" s="240">
        <v>779306.76453429903</v>
      </c>
      <c r="G589" s="240" t="s">
        <v>1755</v>
      </c>
      <c r="H589" s="240" t="s">
        <v>12</v>
      </c>
      <c r="I589" s="240">
        <v>0</v>
      </c>
      <c r="J589" s="240">
        <v>0</v>
      </c>
      <c r="K589" s="240">
        <v>0</v>
      </c>
      <c r="L589" s="240">
        <v>0</v>
      </c>
      <c r="M589" s="240">
        <v>779306.76453429903</v>
      </c>
      <c r="N589" s="240" t="s">
        <v>12</v>
      </c>
      <c r="O589" s="240">
        <v>0</v>
      </c>
      <c r="P589" s="240">
        <v>0</v>
      </c>
      <c r="Q589" s="240">
        <v>457253.05937944702</v>
      </c>
      <c r="R589" s="240">
        <v>457253.05937944702</v>
      </c>
      <c r="S589" s="240">
        <v>322053.70515485201</v>
      </c>
      <c r="T589" s="245" t="s">
        <v>12</v>
      </c>
      <c r="U589" s="245" t="s">
        <v>316</v>
      </c>
      <c r="V589" s="245" t="s">
        <v>317</v>
      </c>
      <c r="W589" s="245" t="s">
        <v>825</v>
      </c>
      <c r="X589" s="245" t="s">
        <v>12</v>
      </c>
      <c r="Y589" s="245" t="s">
        <v>375</v>
      </c>
      <c r="Z589" s="245" t="s">
        <v>320</v>
      </c>
      <c r="AA589" s="247" t="s">
        <v>1438</v>
      </c>
      <c r="AB589" s="245" t="s">
        <v>560</v>
      </c>
      <c r="AC589" s="245" t="s">
        <v>322</v>
      </c>
      <c r="AD589" s="245" t="s">
        <v>323</v>
      </c>
      <c r="AE589" s="245" t="s">
        <v>12</v>
      </c>
    </row>
    <row r="590" spans="2:31" x14ac:dyDescent="0.35">
      <c r="B590" s="244">
        <v>104352</v>
      </c>
      <c r="C590" s="245" t="s">
        <v>1439</v>
      </c>
      <c r="D590" s="244">
        <v>2012</v>
      </c>
      <c r="E590" s="245" t="s">
        <v>12</v>
      </c>
      <c r="F590" s="240">
        <v>2124136.2000000002</v>
      </c>
      <c r="G590" s="240" t="s">
        <v>1755</v>
      </c>
      <c r="H590" s="240" t="s">
        <v>12</v>
      </c>
      <c r="I590" s="240">
        <v>0</v>
      </c>
      <c r="J590" s="240">
        <v>0</v>
      </c>
      <c r="K590" s="240">
        <v>2118064.6</v>
      </c>
      <c r="L590" s="240">
        <v>6071.6</v>
      </c>
      <c r="M590" s="240">
        <v>0</v>
      </c>
      <c r="N590" s="240" t="s">
        <v>12</v>
      </c>
      <c r="O590" s="240">
        <v>0</v>
      </c>
      <c r="P590" s="240">
        <v>0</v>
      </c>
      <c r="Q590" s="240">
        <v>0</v>
      </c>
      <c r="R590" s="240">
        <v>0</v>
      </c>
      <c r="S590" s="240">
        <v>2124136.2000000002</v>
      </c>
      <c r="T590" s="245" t="s">
        <v>12</v>
      </c>
      <c r="U590" s="245" t="s">
        <v>316</v>
      </c>
      <c r="V590" s="245" t="s">
        <v>317</v>
      </c>
      <c r="W590" s="245" t="s">
        <v>825</v>
      </c>
      <c r="X590" s="245" t="s">
        <v>12</v>
      </c>
      <c r="Y590" s="245" t="s">
        <v>375</v>
      </c>
      <c r="Z590" s="245" t="s">
        <v>320</v>
      </c>
      <c r="AA590" s="247" t="s">
        <v>1438</v>
      </c>
      <c r="AB590" s="245" t="s">
        <v>560</v>
      </c>
      <c r="AC590" s="245" t="s">
        <v>424</v>
      </c>
      <c r="AD590" s="245" t="s">
        <v>425</v>
      </c>
      <c r="AE590" s="245" t="s">
        <v>12</v>
      </c>
    </row>
    <row r="591" spans="2:31" x14ac:dyDescent="0.35">
      <c r="B591" s="244">
        <v>104357</v>
      </c>
      <c r="C591" s="245" t="s">
        <v>1450</v>
      </c>
      <c r="D591" s="244">
        <v>2012</v>
      </c>
      <c r="E591" s="245" t="s">
        <v>12</v>
      </c>
      <c r="F591" s="240">
        <v>24981.4399999999</v>
      </c>
      <c r="G591" s="240" t="s">
        <v>1755</v>
      </c>
      <c r="H591" s="240" t="s">
        <v>12</v>
      </c>
      <c r="I591" s="240">
        <v>24981.4399999999</v>
      </c>
      <c r="J591" s="240">
        <v>0</v>
      </c>
      <c r="K591" s="240">
        <v>0</v>
      </c>
      <c r="L591" s="240">
        <v>0</v>
      </c>
      <c r="M591" s="240">
        <v>0</v>
      </c>
      <c r="N591" s="240" t="s">
        <v>12</v>
      </c>
      <c r="O591" s="240">
        <v>0</v>
      </c>
      <c r="P591" s="240">
        <v>0</v>
      </c>
      <c r="Q591" s="240">
        <v>0</v>
      </c>
      <c r="R591" s="240">
        <v>0</v>
      </c>
      <c r="S591" s="240">
        <v>24981.4399999999</v>
      </c>
      <c r="T591" s="245" t="s">
        <v>12</v>
      </c>
      <c r="U591" s="245" t="s">
        <v>317</v>
      </c>
      <c r="V591" s="245" t="s">
        <v>317</v>
      </c>
      <c r="W591" s="245" t="s">
        <v>12</v>
      </c>
      <c r="X591" s="245" t="s">
        <v>12</v>
      </c>
      <c r="Y591" s="245" t="s">
        <v>578</v>
      </c>
      <c r="Z591" s="245" t="s">
        <v>320</v>
      </c>
      <c r="AA591" s="247">
        <v>92720</v>
      </c>
      <c r="AB591" s="245" t="s">
        <v>684</v>
      </c>
      <c r="AC591" s="245" t="s">
        <v>201</v>
      </c>
      <c r="AD591" s="245" t="s">
        <v>327</v>
      </c>
      <c r="AE591" s="245" t="s">
        <v>12</v>
      </c>
    </row>
    <row r="592" spans="2:31" x14ac:dyDescent="0.35">
      <c r="B592" s="244">
        <v>104436</v>
      </c>
      <c r="C592" s="245" t="s">
        <v>1451</v>
      </c>
      <c r="D592" s="244">
        <v>2012</v>
      </c>
      <c r="E592" s="245" t="s">
        <v>12</v>
      </c>
      <c r="F592" s="240">
        <v>10962.4</v>
      </c>
      <c r="G592" s="240" t="s">
        <v>1755</v>
      </c>
      <c r="H592" s="240" t="s">
        <v>12</v>
      </c>
      <c r="I592" s="240">
        <v>10962.4</v>
      </c>
      <c r="J592" s="240">
        <v>0</v>
      </c>
      <c r="K592" s="240">
        <v>0</v>
      </c>
      <c r="L592" s="240">
        <v>0</v>
      </c>
      <c r="M592" s="240">
        <v>0</v>
      </c>
      <c r="N592" s="240" t="s">
        <v>12</v>
      </c>
      <c r="O592" s="240">
        <v>0</v>
      </c>
      <c r="P592" s="240">
        <v>0</v>
      </c>
      <c r="Q592" s="240">
        <v>0</v>
      </c>
      <c r="R592" s="240">
        <v>0</v>
      </c>
      <c r="S592" s="240">
        <v>10962.4</v>
      </c>
      <c r="T592" s="245" t="s">
        <v>12</v>
      </c>
      <c r="U592" s="245" t="s">
        <v>317</v>
      </c>
      <c r="V592" s="245" t="s">
        <v>317</v>
      </c>
      <c r="W592" s="245" t="s">
        <v>12</v>
      </c>
      <c r="X592" s="245" t="s">
        <v>12</v>
      </c>
      <c r="Y592" s="245" t="s">
        <v>1452</v>
      </c>
      <c r="Z592" s="245" t="s">
        <v>320</v>
      </c>
      <c r="AA592" s="247">
        <v>92404</v>
      </c>
      <c r="AB592" s="245" t="s">
        <v>684</v>
      </c>
      <c r="AC592" s="245" t="s">
        <v>201</v>
      </c>
      <c r="AD592" s="245" t="s">
        <v>327</v>
      </c>
      <c r="AE592" s="245" t="s">
        <v>12</v>
      </c>
    </row>
    <row r="593" spans="2:31" x14ac:dyDescent="0.35">
      <c r="B593" s="244">
        <v>101342</v>
      </c>
      <c r="C593" s="245" t="s">
        <v>2156</v>
      </c>
      <c r="D593" s="244">
        <v>2012</v>
      </c>
      <c r="E593" s="245" t="s">
        <v>12</v>
      </c>
      <c r="F593" s="240">
        <v>82146.919999999896</v>
      </c>
      <c r="G593" s="240" t="s">
        <v>1755</v>
      </c>
      <c r="H593" s="240" t="s">
        <v>12</v>
      </c>
      <c r="I593" s="240">
        <v>82146.919999999896</v>
      </c>
      <c r="J593" s="240">
        <v>0</v>
      </c>
      <c r="K593" s="240">
        <v>0</v>
      </c>
      <c r="L593" s="240">
        <v>0</v>
      </c>
      <c r="M593" s="240">
        <v>0</v>
      </c>
      <c r="N593" s="240" t="s">
        <v>12</v>
      </c>
      <c r="O593" s="240">
        <v>82146.919999999896</v>
      </c>
      <c r="P593" s="240">
        <v>0</v>
      </c>
      <c r="Q593" s="240">
        <v>0</v>
      </c>
      <c r="R593" s="240">
        <v>82147</v>
      </c>
      <c r="S593" s="240">
        <v>0</v>
      </c>
      <c r="T593" s="245" t="s">
        <v>12</v>
      </c>
      <c r="U593" s="245" t="s">
        <v>316</v>
      </c>
      <c r="V593" s="245" t="s">
        <v>316</v>
      </c>
      <c r="W593" s="245" t="s">
        <v>761</v>
      </c>
      <c r="X593" s="245" t="s">
        <v>12</v>
      </c>
      <c r="Y593" s="245" t="s">
        <v>474</v>
      </c>
      <c r="Z593" s="245" t="s">
        <v>320</v>
      </c>
      <c r="AA593" s="247">
        <v>93637</v>
      </c>
      <c r="AB593" s="245" t="s">
        <v>475</v>
      </c>
      <c r="AC593" s="245" t="s">
        <v>476</v>
      </c>
      <c r="AD593" s="245" t="s">
        <v>327</v>
      </c>
      <c r="AE593" s="245" t="s">
        <v>12</v>
      </c>
    </row>
    <row r="594" spans="2:31" x14ac:dyDescent="0.35">
      <c r="B594" s="244">
        <v>101518</v>
      </c>
      <c r="C594" s="245" t="s">
        <v>2096</v>
      </c>
      <c r="D594" s="244">
        <v>2012</v>
      </c>
      <c r="E594" s="245" t="s">
        <v>12</v>
      </c>
      <c r="F594" s="240">
        <v>201311.6</v>
      </c>
      <c r="G594" s="240" t="s">
        <v>1755</v>
      </c>
      <c r="H594" s="240" t="s">
        <v>12</v>
      </c>
      <c r="I594" s="240">
        <v>201311.6</v>
      </c>
      <c r="J594" s="240">
        <v>0</v>
      </c>
      <c r="K594" s="240">
        <v>0</v>
      </c>
      <c r="L594" s="240">
        <v>0</v>
      </c>
      <c r="M594" s="240">
        <v>0</v>
      </c>
      <c r="N594" s="240" t="s">
        <v>12</v>
      </c>
      <c r="O594" s="240">
        <v>201311.6</v>
      </c>
      <c r="P594" s="240">
        <v>0</v>
      </c>
      <c r="Q594" s="240">
        <v>0</v>
      </c>
      <c r="R594" s="240">
        <v>201312</v>
      </c>
      <c r="S594" s="240">
        <v>0</v>
      </c>
      <c r="T594" s="245" t="s">
        <v>12</v>
      </c>
      <c r="U594" s="245" t="s">
        <v>316</v>
      </c>
      <c r="V594" s="245" t="s">
        <v>317</v>
      </c>
      <c r="W594" s="245" t="s">
        <v>2062</v>
      </c>
      <c r="X594" s="245" t="s">
        <v>12</v>
      </c>
      <c r="Y594" s="245" t="s">
        <v>341</v>
      </c>
      <c r="Z594" s="245" t="s">
        <v>320</v>
      </c>
      <c r="AA594" s="247">
        <v>93450</v>
      </c>
      <c r="AB594" s="245" t="s">
        <v>352</v>
      </c>
      <c r="AC594" s="245" t="s">
        <v>204</v>
      </c>
      <c r="AD594" s="245" t="s">
        <v>458</v>
      </c>
      <c r="AE594" s="245" t="s">
        <v>12</v>
      </c>
    </row>
    <row r="595" spans="2:31" x14ac:dyDescent="0.35">
      <c r="B595" s="244">
        <v>104398</v>
      </c>
      <c r="C595" s="245" t="s">
        <v>1455</v>
      </c>
      <c r="D595" s="244">
        <v>2012</v>
      </c>
      <c r="E595" s="245" t="s">
        <v>12</v>
      </c>
      <c r="F595" s="240">
        <v>15015.559999999899</v>
      </c>
      <c r="G595" s="240" t="s">
        <v>1755</v>
      </c>
      <c r="H595" s="240" t="s">
        <v>12</v>
      </c>
      <c r="I595" s="240">
        <v>15015.559999999899</v>
      </c>
      <c r="J595" s="240">
        <v>0</v>
      </c>
      <c r="K595" s="240">
        <v>0</v>
      </c>
      <c r="L595" s="240">
        <v>0</v>
      </c>
      <c r="M595" s="240">
        <v>0</v>
      </c>
      <c r="N595" s="240" t="s">
        <v>12</v>
      </c>
      <c r="O595" s="240">
        <v>0</v>
      </c>
      <c r="P595" s="240">
        <v>0</v>
      </c>
      <c r="Q595" s="240">
        <v>0</v>
      </c>
      <c r="R595" s="240">
        <v>0</v>
      </c>
      <c r="S595" s="240">
        <v>15015.559999999899</v>
      </c>
      <c r="T595" s="245" t="s">
        <v>12</v>
      </c>
      <c r="U595" s="245" t="s">
        <v>317</v>
      </c>
      <c r="V595" s="245" t="s">
        <v>317</v>
      </c>
      <c r="W595" s="245" t="s">
        <v>12</v>
      </c>
      <c r="X595" s="245" t="s">
        <v>12</v>
      </c>
      <c r="Y595" s="245" t="s">
        <v>1456</v>
      </c>
      <c r="Z595" s="245" t="s">
        <v>320</v>
      </c>
      <c r="AA595" s="247">
        <v>95023</v>
      </c>
      <c r="AB595" s="245" t="s">
        <v>673</v>
      </c>
      <c r="AC595" s="245" t="s">
        <v>201</v>
      </c>
      <c r="AD595" s="245" t="s">
        <v>327</v>
      </c>
      <c r="AE595" s="245" t="s">
        <v>12</v>
      </c>
    </row>
    <row r="596" spans="2:31" x14ac:dyDescent="0.35">
      <c r="B596" s="244">
        <v>3004</v>
      </c>
      <c r="C596" s="245" t="s">
        <v>1457</v>
      </c>
      <c r="D596" s="244">
        <v>2012</v>
      </c>
      <c r="E596" s="245" t="s">
        <v>12</v>
      </c>
      <c r="F596" s="240">
        <v>942853.81316828902</v>
      </c>
      <c r="G596" s="240" t="s">
        <v>1755</v>
      </c>
      <c r="H596" s="240" t="s">
        <v>12</v>
      </c>
      <c r="I596" s="240">
        <v>0</v>
      </c>
      <c r="J596" s="240">
        <v>0</v>
      </c>
      <c r="K596" s="240">
        <v>0</v>
      </c>
      <c r="L596" s="240">
        <v>0</v>
      </c>
      <c r="M596" s="240">
        <v>942853.81316828902</v>
      </c>
      <c r="N596" s="240" t="s">
        <v>12</v>
      </c>
      <c r="O596" s="240">
        <v>0</v>
      </c>
      <c r="P596" s="240">
        <v>0</v>
      </c>
      <c r="Q596" s="240">
        <v>659601.70116828801</v>
      </c>
      <c r="R596" s="240">
        <v>659601.70116828801</v>
      </c>
      <c r="S596" s="240">
        <v>283252.11200000002</v>
      </c>
      <c r="T596" s="245" t="s">
        <v>12</v>
      </c>
      <c r="U596" s="245" t="s">
        <v>316</v>
      </c>
      <c r="V596" s="245" t="s">
        <v>317</v>
      </c>
      <c r="W596" s="245" t="s">
        <v>2115</v>
      </c>
      <c r="X596" s="245" t="s">
        <v>12</v>
      </c>
      <c r="Y596" s="245" t="s">
        <v>460</v>
      </c>
      <c r="Z596" s="245" t="s">
        <v>320</v>
      </c>
      <c r="AA596" s="247">
        <v>92123</v>
      </c>
      <c r="AB596" s="245" t="s">
        <v>321</v>
      </c>
      <c r="AC596" s="245" t="s">
        <v>322</v>
      </c>
      <c r="AD596" s="245" t="s">
        <v>323</v>
      </c>
      <c r="AE596" s="245" t="s">
        <v>12</v>
      </c>
    </row>
    <row r="597" spans="2:31" x14ac:dyDescent="0.35">
      <c r="B597" s="244">
        <v>104085</v>
      </c>
      <c r="C597" s="245" t="s">
        <v>2254</v>
      </c>
      <c r="D597" s="244">
        <v>2012</v>
      </c>
      <c r="E597" s="245" t="s">
        <v>12</v>
      </c>
      <c r="F597" s="240">
        <v>7605729.1200000001</v>
      </c>
      <c r="G597" s="240" t="s">
        <v>1755</v>
      </c>
      <c r="H597" s="240" t="s">
        <v>12</v>
      </c>
      <c r="I597" s="240">
        <v>0</v>
      </c>
      <c r="J597" s="240">
        <v>0</v>
      </c>
      <c r="K597" s="240">
        <v>7605729.1200000001</v>
      </c>
      <c r="L597" s="240">
        <v>0</v>
      </c>
      <c r="M597" s="240">
        <v>0</v>
      </c>
      <c r="N597" s="240" t="s">
        <v>12</v>
      </c>
      <c r="O597" s="240">
        <v>0</v>
      </c>
      <c r="P597" s="240">
        <v>3221778.2827360001</v>
      </c>
      <c r="Q597" s="240">
        <v>0</v>
      </c>
      <c r="R597" s="240">
        <v>3221778</v>
      </c>
      <c r="S597" s="240">
        <v>4383950.8372640004</v>
      </c>
      <c r="T597" s="245" t="s">
        <v>12</v>
      </c>
      <c r="U597" s="245" t="s">
        <v>316</v>
      </c>
      <c r="V597" s="245" t="s">
        <v>317</v>
      </c>
      <c r="W597" s="245" t="s">
        <v>2115</v>
      </c>
      <c r="X597" s="245" t="s">
        <v>12</v>
      </c>
      <c r="Y597" s="245" t="s">
        <v>460</v>
      </c>
      <c r="Z597" s="245" t="s">
        <v>320</v>
      </c>
      <c r="AA597" s="247" t="s">
        <v>1459</v>
      </c>
      <c r="AB597" s="245" t="s">
        <v>743</v>
      </c>
      <c r="AC597" s="245" t="s">
        <v>424</v>
      </c>
      <c r="AD597" s="245" t="s">
        <v>425</v>
      </c>
      <c r="AE597" s="245" t="s">
        <v>12</v>
      </c>
    </row>
    <row r="598" spans="2:31" x14ac:dyDescent="0.35">
      <c r="B598" s="244">
        <v>104380</v>
      </c>
      <c r="C598" s="245" t="s">
        <v>1461</v>
      </c>
      <c r="D598" s="244">
        <v>2012</v>
      </c>
      <c r="E598" s="245" t="s">
        <v>12</v>
      </c>
      <c r="F598" s="240">
        <v>20439.279999999901</v>
      </c>
      <c r="G598" s="240" t="s">
        <v>1755</v>
      </c>
      <c r="H598" s="240" t="s">
        <v>12</v>
      </c>
      <c r="I598" s="240">
        <v>20439.279999999901</v>
      </c>
      <c r="J598" s="240">
        <v>0</v>
      </c>
      <c r="K598" s="240">
        <v>0</v>
      </c>
      <c r="L598" s="240">
        <v>0</v>
      </c>
      <c r="M598" s="240">
        <v>0</v>
      </c>
      <c r="N598" s="240" t="s">
        <v>12</v>
      </c>
      <c r="O598" s="240">
        <v>0</v>
      </c>
      <c r="P598" s="240">
        <v>0</v>
      </c>
      <c r="Q598" s="240">
        <v>0</v>
      </c>
      <c r="R598" s="240">
        <v>0</v>
      </c>
      <c r="S598" s="240">
        <v>20439.279999999901</v>
      </c>
      <c r="T598" s="245" t="s">
        <v>12</v>
      </c>
      <c r="U598" s="245" t="s">
        <v>317</v>
      </c>
      <c r="V598" s="245" t="s">
        <v>317</v>
      </c>
      <c r="W598" s="245" t="s">
        <v>12</v>
      </c>
      <c r="X598" s="245" t="s">
        <v>12</v>
      </c>
      <c r="Y598" s="245" t="s">
        <v>766</v>
      </c>
      <c r="Z598" s="245" t="s">
        <v>320</v>
      </c>
      <c r="AA598" s="247">
        <v>94110</v>
      </c>
      <c r="AB598" s="245" t="s">
        <v>684</v>
      </c>
      <c r="AC598" s="245" t="s">
        <v>201</v>
      </c>
      <c r="AD598" s="245" t="s">
        <v>327</v>
      </c>
      <c r="AE598" s="245" t="s">
        <v>12</v>
      </c>
    </row>
    <row r="599" spans="2:31" x14ac:dyDescent="0.35">
      <c r="B599" s="244">
        <v>3028</v>
      </c>
      <c r="C599" s="245" t="s">
        <v>1462</v>
      </c>
      <c r="D599" s="244">
        <v>2012</v>
      </c>
      <c r="E599" s="245" t="s">
        <v>12</v>
      </c>
      <c r="F599" s="240">
        <v>0</v>
      </c>
      <c r="G599" s="240" t="s">
        <v>1755</v>
      </c>
      <c r="H599" s="240" t="s">
        <v>12</v>
      </c>
      <c r="I599" s="240">
        <v>0</v>
      </c>
      <c r="J599" s="240">
        <v>0</v>
      </c>
      <c r="K599" s="240">
        <v>0</v>
      </c>
      <c r="L599" s="240">
        <v>0</v>
      </c>
      <c r="M599" s="240">
        <v>0</v>
      </c>
      <c r="N599" s="240" t="s">
        <v>12</v>
      </c>
      <c r="O599" s="240">
        <v>0</v>
      </c>
      <c r="P599" s="240">
        <v>0</v>
      </c>
      <c r="Q599" s="240">
        <v>0</v>
      </c>
      <c r="R599" s="240">
        <v>0</v>
      </c>
      <c r="S599" s="240">
        <v>0</v>
      </c>
      <c r="T599" s="245" t="s">
        <v>12</v>
      </c>
      <c r="U599" s="245" t="s">
        <v>317</v>
      </c>
      <c r="V599" s="245" t="s">
        <v>317</v>
      </c>
      <c r="W599" s="245" t="s">
        <v>12</v>
      </c>
      <c r="X599" s="245" t="s">
        <v>12</v>
      </c>
      <c r="Y599" s="245" t="s">
        <v>766</v>
      </c>
      <c r="Z599" s="245" t="s">
        <v>320</v>
      </c>
      <c r="AA599" s="247">
        <v>94102</v>
      </c>
      <c r="AB599" s="245" t="s">
        <v>321</v>
      </c>
      <c r="AC599" s="245" t="s">
        <v>322</v>
      </c>
      <c r="AD599" s="245" t="s">
        <v>323</v>
      </c>
      <c r="AE599" s="245" t="s">
        <v>12</v>
      </c>
    </row>
    <row r="600" spans="2:31" x14ac:dyDescent="0.35">
      <c r="B600" s="244">
        <v>104367</v>
      </c>
      <c r="C600" s="245" t="s">
        <v>1463</v>
      </c>
      <c r="D600" s="244">
        <v>2012</v>
      </c>
      <c r="E600" s="245" t="s">
        <v>12</v>
      </c>
      <c r="F600" s="240">
        <v>19857.240000000002</v>
      </c>
      <c r="G600" s="240" t="s">
        <v>1755</v>
      </c>
      <c r="H600" s="240" t="s">
        <v>12</v>
      </c>
      <c r="I600" s="240">
        <v>19857.240000000002</v>
      </c>
      <c r="J600" s="240">
        <v>0</v>
      </c>
      <c r="K600" s="240">
        <v>0</v>
      </c>
      <c r="L600" s="240">
        <v>0</v>
      </c>
      <c r="M600" s="240">
        <v>0</v>
      </c>
      <c r="N600" s="240" t="s">
        <v>12</v>
      </c>
      <c r="O600" s="240">
        <v>0</v>
      </c>
      <c r="P600" s="240">
        <v>0</v>
      </c>
      <c r="Q600" s="240">
        <v>0</v>
      </c>
      <c r="R600" s="240">
        <v>0</v>
      </c>
      <c r="S600" s="240">
        <v>19857.240000000002</v>
      </c>
      <c r="T600" s="245" t="s">
        <v>12</v>
      </c>
      <c r="U600" s="245" t="s">
        <v>317</v>
      </c>
      <c r="V600" s="245" t="s">
        <v>317</v>
      </c>
      <c r="W600" s="245" t="s">
        <v>12</v>
      </c>
      <c r="X600" s="245" t="s">
        <v>12</v>
      </c>
      <c r="Y600" s="245" t="s">
        <v>766</v>
      </c>
      <c r="Z600" s="245" t="s">
        <v>320</v>
      </c>
      <c r="AA600" s="247">
        <v>94128</v>
      </c>
      <c r="AB600" s="245" t="s">
        <v>1464</v>
      </c>
      <c r="AC600" s="245" t="s">
        <v>201</v>
      </c>
      <c r="AD600" s="245" t="s">
        <v>327</v>
      </c>
      <c r="AE600" s="245" t="s">
        <v>12</v>
      </c>
    </row>
    <row r="601" spans="2:31" x14ac:dyDescent="0.35">
      <c r="B601" s="244">
        <v>101239</v>
      </c>
      <c r="C601" s="245" t="s">
        <v>1469</v>
      </c>
      <c r="D601" s="244">
        <v>2012</v>
      </c>
      <c r="E601" s="245" t="s">
        <v>12</v>
      </c>
      <c r="F601" s="240">
        <v>345144.48300000001</v>
      </c>
      <c r="G601" s="240" t="s">
        <v>1755</v>
      </c>
      <c r="H601" s="240" t="s">
        <v>12</v>
      </c>
      <c r="I601" s="240">
        <v>95348.702999999907</v>
      </c>
      <c r="J601" s="240">
        <v>0</v>
      </c>
      <c r="K601" s="240">
        <v>244891.4742</v>
      </c>
      <c r="L601" s="240">
        <v>4904.3058000000001</v>
      </c>
      <c r="M601" s="240">
        <v>0</v>
      </c>
      <c r="N601" s="240" t="s">
        <v>12</v>
      </c>
      <c r="O601" s="240">
        <v>95348.702999999907</v>
      </c>
      <c r="P601" s="240">
        <v>244891.4742</v>
      </c>
      <c r="Q601" s="240">
        <v>0</v>
      </c>
      <c r="R601" s="240">
        <v>340240</v>
      </c>
      <c r="S601" s="240">
        <v>4904.3058000000001</v>
      </c>
      <c r="T601" s="245" t="s">
        <v>12</v>
      </c>
      <c r="U601" s="245" t="s">
        <v>316</v>
      </c>
      <c r="V601" s="245" t="s">
        <v>316</v>
      </c>
      <c r="W601" s="245" t="s">
        <v>2115</v>
      </c>
      <c r="X601" s="245" t="s">
        <v>12</v>
      </c>
      <c r="Y601" s="245" t="s">
        <v>346</v>
      </c>
      <c r="Z601" s="245" t="s">
        <v>320</v>
      </c>
      <c r="AA601" s="247">
        <v>93308</v>
      </c>
      <c r="AB601" s="245" t="s">
        <v>391</v>
      </c>
      <c r="AC601" s="245" t="s">
        <v>2189</v>
      </c>
      <c r="AD601" s="245" t="s">
        <v>2190</v>
      </c>
      <c r="AE601" s="245" t="s">
        <v>12</v>
      </c>
    </row>
    <row r="602" spans="2:31" x14ac:dyDescent="0.35">
      <c r="B602" s="244">
        <v>101140</v>
      </c>
      <c r="C602" s="245" t="s">
        <v>2255</v>
      </c>
      <c r="D602" s="244">
        <v>2012</v>
      </c>
      <c r="E602" s="245" t="s">
        <v>12</v>
      </c>
      <c r="F602" s="240">
        <v>39044.603000000003</v>
      </c>
      <c r="G602" s="240" t="s">
        <v>1755</v>
      </c>
      <c r="H602" s="240" t="s">
        <v>12</v>
      </c>
      <c r="I602" s="240">
        <v>22098.602999999901</v>
      </c>
      <c r="J602" s="240">
        <v>16946</v>
      </c>
      <c r="K602" s="240">
        <v>0</v>
      </c>
      <c r="L602" s="240">
        <v>0</v>
      </c>
      <c r="M602" s="240">
        <v>0</v>
      </c>
      <c r="N602" s="240" t="s">
        <v>12</v>
      </c>
      <c r="O602" s="240">
        <v>0</v>
      </c>
      <c r="P602" s="240">
        <v>0</v>
      </c>
      <c r="Q602" s="240">
        <v>0</v>
      </c>
      <c r="R602" s="240">
        <v>0</v>
      </c>
      <c r="S602" s="240">
        <v>39044.603000000003</v>
      </c>
      <c r="T602" s="245" t="s">
        <v>12</v>
      </c>
      <c r="U602" s="245" t="s">
        <v>480</v>
      </c>
      <c r="V602" s="245" t="s">
        <v>317</v>
      </c>
      <c r="W602" s="245" t="s">
        <v>2118</v>
      </c>
      <c r="X602" s="245" t="s">
        <v>12</v>
      </c>
      <c r="Y602" s="245" t="s">
        <v>625</v>
      </c>
      <c r="Z602" s="245" t="s">
        <v>320</v>
      </c>
      <c r="AA602" s="247">
        <v>95134</v>
      </c>
      <c r="AB602" s="245" t="s">
        <v>691</v>
      </c>
      <c r="AC602" s="245" t="s">
        <v>201</v>
      </c>
      <c r="AD602" s="245" t="s">
        <v>327</v>
      </c>
      <c r="AE602" s="245" t="s">
        <v>12</v>
      </c>
    </row>
    <row r="603" spans="2:31" x14ac:dyDescent="0.35">
      <c r="B603" s="244">
        <v>101157</v>
      </c>
      <c r="C603" s="245" t="s">
        <v>1473</v>
      </c>
      <c r="D603" s="244">
        <v>2012</v>
      </c>
      <c r="E603" s="245" t="s">
        <v>12</v>
      </c>
      <c r="F603" s="240">
        <v>7683.6999999999898</v>
      </c>
      <c r="G603" s="240" t="s">
        <v>1755</v>
      </c>
      <c r="H603" s="240" t="s">
        <v>12</v>
      </c>
      <c r="I603" s="240">
        <v>38.700000000000003</v>
      </c>
      <c r="J603" s="240">
        <v>7645</v>
      </c>
      <c r="K603" s="240">
        <v>0</v>
      </c>
      <c r="L603" s="240">
        <v>0</v>
      </c>
      <c r="M603" s="240">
        <v>0</v>
      </c>
      <c r="N603" s="240" t="s">
        <v>12</v>
      </c>
      <c r="O603" s="240">
        <v>0</v>
      </c>
      <c r="P603" s="240">
        <v>0</v>
      </c>
      <c r="Q603" s="240">
        <v>0</v>
      </c>
      <c r="R603" s="240">
        <v>0</v>
      </c>
      <c r="S603" s="240">
        <v>7683.6999999999898</v>
      </c>
      <c r="T603" s="245" t="s">
        <v>12</v>
      </c>
      <c r="U603" s="245" t="s">
        <v>317</v>
      </c>
      <c r="V603" s="245" t="s">
        <v>317</v>
      </c>
      <c r="W603" s="245" t="s">
        <v>12</v>
      </c>
      <c r="X603" s="245" t="s">
        <v>12</v>
      </c>
      <c r="Y603" s="245" t="s">
        <v>1474</v>
      </c>
      <c r="Z603" s="245" t="s">
        <v>320</v>
      </c>
      <c r="AA603" s="247">
        <v>92069</v>
      </c>
      <c r="AB603" s="245" t="s">
        <v>411</v>
      </c>
      <c r="AC603" s="245" t="s">
        <v>201</v>
      </c>
      <c r="AD603" s="245" t="s">
        <v>354</v>
      </c>
      <c r="AE603" s="245" t="s">
        <v>12</v>
      </c>
    </row>
    <row r="604" spans="2:31" x14ac:dyDescent="0.35">
      <c r="B604" s="244">
        <v>104626</v>
      </c>
      <c r="C604" s="245" t="s">
        <v>1477</v>
      </c>
      <c r="D604" s="244">
        <v>2012</v>
      </c>
      <c r="E604" s="245" t="s">
        <v>12</v>
      </c>
      <c r="F604" s="240">
        <v>12437.550572800001</v>
      </c>
      <c r="G604" s="240" t="s">
        <v>1755</v>
      </c>
      <c r="H604" s="240" t="s">
        <v>12</v>
      </c>
      <c r="I604" s="240">
        <v>12437.550572800001</v>
      </c>
      <c r="J604" s="240">
        <v>0</v>
      </c>
      <c r="K604" s="240">
        <v>0</v>
      </c>
      <c r="L604" s="240">
        <v>0</v>
      </c>
      <c r="M604" s="240">
        <v>0</v>
      </c>
      <c r="N604" s="240" t="s">
        <v>12</v>
      </c>
      <c r="O604" s="240">
        <v>0</v>
      </c>
      <c r="P604" s="240">
        <v>0</v>
      </c>
      <c r="Q604" s="240">
        <v>0</v>
      </c>
      <c r="R604" s="240">
        <v>0</v>
      </c>
      <c r="S604" s="240">
        <v>12437.550572800001</v>
      </c>
      <c r="T604" s="245" t="s">
        <v>12</v>
      </c>
      <c r="U604" s="245" t="s">
        <v>317</v>
      </c>
      <c r="V604" s="245" t="s">
        <v>317</v>
      </c>
      <c r="W604" s="245" t="s">
        <v>12</v>
      </c>
      <c r="X604" s="245" t="s">
        <v>12</v>
      </c>
      <c r="Y604" s="245" t="s">
        <v>625</v>
      </c>
      <c r="Z604" s="245" t="s">
        <v>320</v>
      </c>
      <c r="AA604" s="247">
        <v>95128</v>
      </c>
      <c r="AB604" s="245" t="s">
        <v>684</v>
      </c>
      <c r="AC604" s="245" t="s">
        <v>201</v>
      </c>
      <c r="AD604" s="245" t="s">
        <v>327</v>
      </c>
      <c r="AE604" s="245" t="s">
        <v>12</v>
      </c>
    </row>
    <row r="605" spans="2:31" x14ac:dyDescent="0.35">
      <c r="B605" s="244">
        <v>101439</v>
      </c>
      <c r="C605" s="245" t="s">
        <v>1478</v>
      </c>
      <c r="D605" s="244">
        <v>2012</v>
      </c>
      <c r="E605" s="245" t="s">
        <v>12</v>
      </c>
      <c r="F605" s="240">
        <v>6572.89</v>
      </c>
      <c r="G605" s="240" t="s">
        <v>1755</v>
      </c>
      <c r="H605" s="240" t="s">
        <v>12</v>
      </c>
      <c r="I605" s="240">
        <v>32.89</v>
      </c>
      <c r="J605" s="240">
        <v>6540</v>
      </c>
      <c r="K605" s="240">
        <v>0</v>
      </c>
      <c r="L605" s="240">
        <v>0</v>
      </c>
      <c r="M605" s="240">
        <v>0</v>
      </c>
      <c r="N605" s="240" t="s">
        <v>12</v>
      </c>
      <c r="O605" s="240">
        <v>0</v>
      </c>
      <c r="P605" s="240">
        <v>0</v>
      </c>
      <c r="Q605" s="240">
        <v>0</v>
      </c>
      <c r="R605" s="240">
        <v>0</v>
      </c>
      <c r="S605" s="240">
        <v>6572.89</v>
      </c>
      <c r="T605" s="245" t="s">
        <v>12</v>
      </c>
      <c r="U605" s="245" t="s">
        <v>317</v>
      </c>
      <c r="V605" s="245" t="s">
        <v>317</v>
      </c>
      <c r="W605" s="245" t="s">
        <v>12</v>
      </c>
      <c r="X605" s="245" t="s">
        <v>12</v>
      </c>
      <c r="Y605" s="245" t="s">
        <v>1479</v>
      </c>
      <c r="Z605" s="245" t="s">
        <v>320</v>
      </c>
      <c r="AA605" s="247">
        <v>95064</v>
      </c>
      <c r="AB605" s="245" t="s">
        <v>411</v>
      </c>
      <c r="AC605" s="245" t="s">
        <v>201</v>
      </c>
      <c r="AD605" s="245" t="s">
        <v>354</v>
      </c>
      <c r="AE605" s="245" t="s">
        <v>12</v>
      </c>
    </row>
    <row r="606" spans="2:31" x14ac:dyDescent="0.35">
      <c r="B606" s="244">
        <v>104381</v>
      </c>
      <c r="C606" s="245" t="s">
        <v>1480</v>
      </c>
      <c r="D606" s="244">
        <v>2012</v>
      </c>
      <c r="E606" s="245" t="s">
        <v>12</v>
      </c>
      <c r="F606" s="240">
        <v>10955.36</v>
      </c>
      <c r="G606" s="240" t="s">
        <v>1755</v>
      </c>
      <c r="H606" s="240" t="s">
        <v>12</v>
      </c>
      <c r="I606" s="240">
        <v>10955.36</v>
      </c>
      <c r="J606" s="240">
        <v>0</v>
      </c>
      <c r="K606" s="240">
        <v>0</v>
      </c>
      <c r="L606" s="240">
        <v>0</v>
      </c>
      <c r="M606" s="240">
        <v>0</v>
      </c>
      <c r="N606" s="240" t="s">
        <v>12</v>
      </c>
      <c r="O606" s="240">
        <v>0</v>
      </c>
      <c r="P606" s="240">
        <v>0</v>
      </c>
      <c r="Q606" s="240">
        <v>0</v>
      </c>
      <c r="R606" s="240">
        <v>0</v>
      </c>
      <c r="S606" s="240">
        <v>10955.36</v>
      </c>
      <c r="T606" s="245" t="s">
        <v>12</v>
      </c>
      <c r="U606" s="245" t="s">
        <v>317</v>
      </c>
      <c r="V606" s="245" t="s">
        <v>317</v>
      </c>
      <c r="W606" s="245" t="s">
        <v>12</v>
      </c>
      <c r="X606" s="245" t="s">
        <v>12</v>
      </c>
      <c r="Y606" s="245" t="s">
        <v>935</v>
      </c>
      <c r="Z606" s="245" t="s">
        <v>320</v>
      </c>
      <c r="AA606" s="247">
        <v>93455</v>
      </c>
      <c r="AB606" s="245" t="s">
        <v>342</v>
      </c>
      <c r="AC606" s="245" t="s">
        <v>201</v>
      </c>
      <c r="AD606" s="245" t="s">
        <v>344</v>
      </c>
      <c r="AE606" s="245" t="s">
        <v>12</v>
      </c>
    </row>
    <row r="607" spans="2:31" x14ac:dyDescent="0.35">
      <c r="B607" s="244">
        <v>104396</v>
      </c>
      <c r="C607" s="245" t="s">
        <v>2098</v>
      </c>
      <c r="D607" s="244">
        <v>2012</v>
      </c>
      <c r="E607" s="245" t="s">
        <v>12</v>
      </c>
      <c r="F607" s="240">
        <v>10340.879999999899</v>
      </c>
      <c r="G607" s="240" t="s">
        <v>1755</v>
      </c>
      <c r="H607" s="240" t="s">
        <v>12</v>
      </c>
      <c r="I607" s="240">
        <v>10340.879999999899</v>
      </c>
      <c r="J607" s="240">
        <v>0</v>
      </c>
      <c r="K607" s="240">
        <v>0</v>
      </c>
      <c r="L607" s="240">
        <v>0</v>
      </c>
      <c r="M607" s="240">
        <v>0</v>
      </c>
      <c r="N607" s="240" t="s">
        <v>12</v>
      </c>
      <c r="O607" s="240">
        <v>0</v>
      </c>
      <c r="P607" s="240">
        <v>0</v>
      </c>
      <c r="Q607" s="240">
        <v>0</v>
      </c>
      <c r="R607" s="240">
        <v>0</v>
      </c>
      <c r="S607" s="240">
        <v>10340.879999999899</v>
      </c>
      <c r="T607" s="245" t="s">
        <v>12</v>
      </c>
      <c r="U607" s="245" t="s">
        <v>317</v>
      </c>
      <c r="V607" s="245" t="s">
        <v>317</v>
      </c>
      <c r="W607" s="245" t="s">
        <v>12</v>
      </c>
      <c r="X607" s="245" t="s">
        <v>12</v>
      </c>
      <c r="Y607" s="245" t="s">
        <v>1055</v>
      </c>
      <c r="Z607" s="245" t="s">
        <v>320</v>
      </c>
      <c r="AA607" s="247">
        <v>93274</v>
      </c>
      <c r="AB607" s="245" t="s">
        <v>961</v>
      </c>
      <c r="AC607" s="245" t="s">
        <v>201</v>
      </c>
      <c r="AD607" s="245" t="s">
        <v>327</v>
      </c>
      <c r="AE607" s="245" t="s">
        <v>12</v>
      </c>
    </row>
    <row r="608" spans="2:31" x14ac:dyDescent="0.35">
      <c r="B608" s="244">
        <v>104395</v>
      </c>
      <c r="C608" s="245" t="s">
        <v>1947</v>
      </c>
      <c r="D608" s="244">
        <v>2012</v>
      </c>
      <c r="E608" s="245" t="s">
        <v>12</v>
      </c>
      <c r="F608" s="240">
        <v>16579.119999999901</v>
      </c>
      <c r="G608" s="240" t="s">
        <v>1755</v>
      </c>
      <c r="H608" s="240" t="s">
        <v>12</v>
      </c>
      <c r="I608" s="240">
        <v>16579.119999999901</v>
      </c>
      <c r="J608" s="240">
        <v>0</v>
      </c>
      <c r="K608" s="240">
        <v>0</v>
      </c>
      <c r="L608" s="240">
        <v>0</v>
      </c>
      <c r="M608" s="240">
        <v>0</v>
      </c>
      <c r="N608" s="240" t="s">
        <v>12</v>
      </c>
      <c r="O608" s="240">
        <v>0</v>
      </c>
      <c r="P608" s="240">
        <v>0</v>
      </c>
      <c r="Q608" s="240">
        <v>0</v>
      </c>
      <c r="R608" s="240">
        <v>0</v>
      </c>
      <c r="S608" s="240">
        <v>16579.119999999901</v>
      </c>
      <c r="T608" s="245" t="s">
        <v>12</v>
      </c>
      <c r="U608" s="245" t="s">
        <v>317</v>
      </c>
      <c r="V608" s="245" t="s">
        <v>317</v>
      </c>
      <c r="W608" s="245" t="s">
        <v>12</v>
      </c>
      <c r="X608" s="245" t="s">
        <v>12</v>
      </c>
      <c r="Y608" s="245" t="s">
        <v>1948</v>
      </c>
      <c r="Z608" s="245" t="s">
        <v>320</v>
      </c>
      <c r="AA608" s="247">
        <v>95360</v>
      </c>
      <c r="AB608" s="245" t="s">
        <v>961</v>
      </c>
      <c r="AC608" s="245" t="s">
        <v>201</v>
      </c>
      <c r="AD608" s="245" t="s">
        <v>327</v>
      </c>
      <c r="AE608" s="245" t="s">
        <v>12</v>
      </c>
    </row>
    <row r="609" spans="2:31" x14ac:dyDescent="0.35">
      <c r="B609" s="244">
        <v>101186</v>
      </c>
      <c r="C609" s="245" t="s">
        <v>1481</v>
      </c>
      <c r="D609" s="244">
        <v>2012</v>
      </c>
      <c r="E609" s="245" t="s">
        <v>12</v>
      </c>
      <c r="F609" s="240">
        <v>64455.919999999896</v>
      </c>
      <c r="G609" s="240" t="s">
        <v>1755</v>
      </c>
      <c r="H609" s="240" t="s">
        <v>12</v>
      </c>
      <c r="I609" s="240">
        <v>64455.919999999896</v>
      </c>
      <c r="J609" s="240">
        <v>0</v>
      </c>
      <c r="K609" s="240">
        <v>0</v>
      </c>
      <c r="L609" s="240">
        <v>0</v>
      </c>
      <c r="M609" s="240">
        <v>0</v>
      </c>
      <c r="N609" s="240" t="s">
        <v>12</v>
      </c>
      <c r="O609" s="240">
        <v>64455.919999999896</v>
      </c>
      <c r="P609" s="240">
        <v>0</v>
      </c>
      <c r="Q609" s="240">
        <v>0</v>
      </c>
      <c r="R609" s="240">
        <v>64456</v>
      </c>
      <c r="S609" s="240">
        <v>0</v>
      </c>
      <c r="T609" s="245" t="s">
        <v>12</v>
      </c>
      <c r="U609" s="245" t="s">
        <v>316</v>
      </c>
      <c r="V609" s="245" t="s">
        <v>317</v>
      </c>
      <c r="W609" s="245" t="s">
        <v>2115</v>
      </c>
      <c r="X609" s="245" t="s">
        <v>12</v>
      </c>
      <c r="Y609" s="245" t="s">
        <v>1055</v>
      </c>
      <c r="Z609" s="245" t="s">
        <v>320</v>
      </c>
      <c r="AA609" s="247">
        <v>93274</v>
      </c>
      <c r="AB609" s="245" t="s">
        <v>961</v>
      </c>
      <c r="AC609" s="245" t="s">
        <v>201</v>
      </c>
      <c r="AD609" s="245" t="s">
        <v>327</v>
      </c>
      <c r="AE609" s="245" t="s">
        <v>12</v>
      </c>
    </row>
    <row r="610" spans="2:31" x14ac:dyDescent="0.35">
      <c r="B610" s="244">
        <v>101517</v>
      </c>
      <c r="C610" s="245" t="s">
        <v>2099</v>
      </c>
      <c r="D610" s="244">
        <v>2012</v>
      </c>
      <c r="E610" s="245" t="s">
        <v>12</v>
      </c>
      <c r="F610" s="240">
        <v>186328.359999999</v>
      </c>
      <c r="G610" s="240" t="s">
        <v>1755</v>
      </c>
      <c r="H610" s="240" t="s">
        <v>12</v>
      </c>
      <c r="I610" s="240">
        <v>186328.359999999</v>
      </c>
      <c r="J610" s="240">
        <v>0</v>
      </c>
      <c r="K610" s="240">
        <v>0</v>
      </c>
      <c r="L610" s="240">
        <v>0</v>
      </c>
      <c r="M610" s="240">
        <v>0</v>
      </c>
      <c r="N610" s="240" t="s">
        <v>12</v>
      </c>
      <c r="O610" s="240">
        <v>186328.359999999</v>
      </c>
      <c r="P610" s="240">
        <v>0</v>
      </c>
      <c r="Q610" s="240">
        <v>0</v>
      </c>
      <c r="R610" s="240">
        <v>186328</v>
      </c>
      <c r="S610" s="240">
        <v>0</v>
      </c>
      <c r="T610" s="245" t="s">
        <v>12</v>
      </c>
      <c r="U610" s="245" t="s">
        <v>316</v>
      </c>
      <c r="V610" s="245" t="s">
        <v>317</v>
      </c>
      <c r="W610" s="245" t="s">
        <v>2062</v>
      </c>
      <c r="X610" s="245" t="s">
        <v>12</v>
      </c>
      <c r="Y610" s="245" t="s">
        <v>341</v>
      </c>
      <c r="Z610" s="245" t="s">
        <v>320</v>
      </c>
      <c r="AA610" s="247">
        <v>93450</v>
      </c>
      <c r="AB610" s="245" t="s">
        <v>352</v>
      </c>
      <c r="AC610" s="245" t="s">
        <v>204</v>
      </c>
      <c r="AD610" s="245" t="s">
        <v>458</v>
      </c>
      <c r="AE610" s="245" t="s">
        <v>12</v>
      </c>
    </row>
    <row r="611" spans="2:31" x14ac:dyDescent="0.35">
      <c r="B611" s="244">
        <v>104358</v>
      </c>
      <c r="C611" s="245" t="s">
        <v>1484</v>
      </c>
      <c r="D611" s="244">
        <v>2012</v>
      </c>
      <c r="E611" s="245" t="s">
        <v>12</v>
      </c>
      <c r="F611" s="240">
        <v>22337.84</v>
      </c>
      <c r="G611" s="240" t="s">
        <v>1755</v>
      </c>
      <c r="H611" s="240" t="s">
        <v>12</v>
      </c>
      <c r="I611" s="240">
        <v>22337.84</v>
      </c>
      <c r="J611" s="240">
        <v>0</v>
      </c>
      <c r="K611" s="240">
        <v>0</v>
      </c>
      <c r="L611" s="240">
        <v>0</v>
      </c>
      <c r="M611" s="240">
        <v>0</v>
      </c>
      <c r="N611" s="240" t="s">
        <v>12</v>
      </c>
      <c r="O611" s="240">
        <v>0</v>
      </c>
      <c r="P611" s="240">
        <v>0</v>
      </c>
      <c r="Q611" s="240">
        <v>0</v>
      </c>
      <c r="R611" s="240">
        <v>0</v>
      </c>
      <c r="S611" s="240">
        <v>22337.84</v>
      </c>
      <c r="T611" s="245" t="s">
        <v>12</v>
      </c>
      <c r="U611" s="245" t="s">
        <v>317</v>
      </c>
      <c r="V611" s="245" t="s">
        <v>317</v>
      </c>
      <c r="W611" s="245" t="s">
        <v>12</v>
      </c>
      <c r="X611" s="245" t="s">
        <v>12</v>
      </c>
      <c r="Y611" s="245" t="s">
        <v>1485</v>
      </c>
      <c r="Z611" s="245" t="s">
        <v>320</v>
      </c>
      <c r="AA611" s="247">
        <v>91730</v>
      </c>
      <c r="AB611" s="245" t="s">
        <v>681</v>
      </c>
      <c r="AC611" s="245" t="s">
        <v>201</v>
      </c>
      <c r="AD611" s="245" t="s">
        <v>327</v>
      </c>
      <c r="AE611" s="245" t="s">
        <v>12</v>
      </c>
    </row>
    <row r="612" spans="2:31" x14ac:dyDescent="0.35">
      <c r="B612" s="244">
        <v>101663</v>
      </c>
      <c r="C612" s="245" t="s">
        <v>1486</v>
      </c>
      <c r="D612" s="244">
        <v>2012</v>
      </c>
      <c r="E612" s="245" t="s">
        <v>12</v>
      </c>
      <c r="F612" s="240">
        <v>27562.04</v>
      </c>
      <c r="G612" s="240" t="s">
        <v>1755</v>
      </c>
      <c r="H612" s="240" t="s">
        <v>12</v>
      </c>
      <c r="I612" s="240">
        <v>27562.04</v>
      </c>
      <c r="J612" s="240">
        <v>0</v>
      </c>
      <c r="K612" s="240">
        <v>0</v>
      </c>
      <c r="L612" s="240">
        <v>0</v>
      </c>
      <c r="M612" s="240">
        <v>0</v>
      </c>
      <c r="N612" s="240" t="s">
        <v>12</v>
      </c>
      <c r="O612" s="240">
        <v>27562.04</v>
      </c>
      <c r="P612" s="240">
        <v>0</v>
      </c>
      <c r="Q612" s="240">
        <v>0</v>
      </c>
      <c r="R612" s="240">
        <v>27562</v>
      </c>
      <c r="S612" s="240">
        <v>0</v>
      </c>
      <c r="T612" s="245" t="s">
        <v>12</v>
      </c>
      <c r="U612" s="245" t="s">
        <v>316</v>
      </c>
      <c r="V612" s="245" t="s">
        <v>317</v>
      </c>
      <c r="W612" s="245" t="s">
        <v>2115</v>
      </c>
      <c r="X612" s="245" t="s">
        <v>12</v>
      </c>
      <c r="Y612" s="245" t="s">
        <v>865</v>
      </c>
      <c r="Z612" s="245" t="s">
        <v>320</v>
      </c>
      <c r="AA612" s="247">
        <v>92020</v>
      </c>
      <c r="AB612" s="245" t="s">
        <v>352</v>
      </c>
      <c r="AC612" s="245" t="s">
        <v>204</v>
      </c>
      <c r="AD612" s="245" t="s">
        <v>354</v>
      </c>
      <c r="AE612" s="245" t="s">
        <v>12</v>
      </c>
    </row>
    <row r="613" spans="2:31" x14ac:dyDescent="0.35">
      <c r="B613" s="244">
        <v>101401</v>
      </c>
      <c r="C613" s="245" t="s">
        <v>1487</v>
      </c>
      <c r="D613" s="244">
        <v>2012</v>
      </c>
      <c r="E613" s="245" t="s">
        <v>12</v>
      </c>
      <c r="F613" s="240">
        <v>94630</v>
      </c>
      <c r="G613" s="240" t="s">
        <v>1755</v>
      </c>
      <c r="H613" s="240" t="s">
        <v>12</v>
      </c>
      <c r="I613" s="240">
        <v>94630</v>
      </c>
      <c r="J613" s="240">
        <v>0</v>
      </c>
      <c r="K613" s="240">
        <v>0</v>
      </c>
      <c r="L613" s="240">
        <v>0</v>
      </c>
      <c r="M613" s="240">
        <v>0</v>
      </c>
      <c r="N613" s="240" t="s">
        <v>12</v>
      </c>
      <c r="O613" s="240">
        <v>94630</v>
      </c>
      <c r="P613" s="240">
        <v>0</v>
      </c>
      <c r="Q613" s="240">
        <v>0</v>
      </c>
      <c r="R613" s="240">
        <v>94630</v>
      </c>
      <c r="S613" s="240">
        <v>0</v>
      </c>
      <c r="T613" s="245" t="s">
        <v>12</v>
      </c>
      <c r="U613" s="245" t="s">
        <v>316</v>
      </c>
      <c r="V613" s="245" t="s">
        <v>317</v>
      </c>
      <c r="W613" s="245" t="s">
        <v>2115</v>
      </c>
      <c r="X613" s="245" t="s">
        <v>12</v>
      </c>
      <c r="Y613" s="245" t="s">
        <v>460</v>
      </c>
      <c r="Z613" s="245" t="s">
        <v>320</v>
      </c>
      <c r="AA613" s="247">
        <v>92121</v>
      </c>
      <c r="AB613" s="245" t="s">
        <v>352</v>
      </c>
      <c r="AC613" s="245" t="s">
        <v>204</v>
      </c>
      <c r="AD613" s="245" t="s">
        <v>354</v>
      </c>
      <c r="AE613" s="245" t="s">
        <v>12</v>
      </c>
    </row>
    <row r="614" spans="2:31" x14ac:dyDescent="0.35">
      <c r="B614" s="244">
        <v>104221</v>
      </c>
      <c r="C614" s="245" t="s">
        <v>1488</v>
      </c>
      <c r="D614" s="244">
        <v>2012</v>
      </c>
      <c r="E614" s="245" t="s">
        <v>12</v>
      </c>
      <c r="F614" s="240">
        <v>36839.3704</v>
      </c>
      <c r="G614" s="240" t="s">
        <v>1755</v>
      </c>
      <c r="H614" s="240" t="s">
        <v>12</v>
      </c>
      <c r="I614" s="240">
        <v>36839.3704</v>
      </c>
      <c r="J614" s="240">
        <v>0</v>
      </c>
      <c r="K614" s="240">
        <v>0</v>
      </c>
      <c r="L614" s="240">
        <v>0</v>
      </c>
      <c r="M614" s="240">
        <v>0</v>
      </c>
      <c r="N614" s="240" t="s">
        <v>12</v>
      </c>
      <c r="O614" s="240">
        <v>34634.940399999898</v>
      </c>
      <c r="P614" s="240">
        <v>0</v>
      </c>
      <c r="Q614" s="240">
        <v>0</v>
      </c>
      <c r="R614" s="240">
        <v>34635</v>
      </c>
      <c r="S614" s="240">
        <v>2204.4299999999898</v>
      </c>
      <c r="T614" s="245" t="s">
        <v>12</v>
      </c>
      <c r="U614" s="245" t="s">
        <v>316</v>
      </c>
      <c r="V614" s="245" t="s">
        <v>317</v>
      </c>
      <c r="W614" s="245" t="s">
        <v>363</v>
      </c>
      <c r="X614" s="245" t="s">
        <v>12</v>
      </c>
      <c r="Y614" s="245" t="s">
        <v>1199</v>
      </c>
      <c r="Z614" s="245" t="s">
        <v>320</v>
      </c>
      <c r="AA614" s="247">
        <v>92555</v>
      </c>
      <c r="AB614" s="245" t="s">
        <v>638</v>
      </c>
      <c r="AC614" s="245" t="s">
        <v>343</v>
      </c>
      <c r="AD614" s="245" t="s">
        <v>344</v>
      </c>
      <c r="AE614" s="245" t="s">
        <v>12</v>
      </c>
    </row>
    <row r="615" spans="2:31" x14ac:dyDescent="0.35">
      <c r="B615" s="244">
        <v>104115</v>
      </c>
      <c r="C615" s="245" t="s">
        <v>2157</v>
      </c>
      <c r="D615" s="244">
        <v>2012</v>
      </c>
      <c r="E615" s="245" t="s">
        <v>12</v>
      </c>
      <c r="F615" s="240">
        <v>45973.66</v>
      </c>
      <c r="G615" s="240" t="s">
        <v>1755</v>
      </c>
      <c r="H615" s="240" t="s">
        <v>12</v>
      </c>
      <c r="I615" s="240">
        <v>45973.66</v>
      </c>
      <c r="J615" s="240">
        <v>0</v>
      </c>
      <c r="K615" s="240">
        <v>0</v>
      </c>
      <c r="L615" s="240">
        <v>0</v>
      </c>
      <c r="M615" s="240">
        <v>0</v>
      </c>
      <c r="N615" s="240" t="s">
        <v>12</v>
      </c>
      <c r="O615" s="240">
        <v>0</v>
      </c>
      <c r="P615" s="240">
        <v>0</v>
      </c>
      <c r="Q615" s="240">
        <v>0</v>
      </c>
      <c r="R615" s="240">
        <v>0</v>
      </c>
      <c r="S615" s="240">
        <v>45973.66</v>
      </c>
      <c r="T615" s="245" t="s">
        <v>12</v>
      </c>
      <c r="U615" s="245" t="s">
        <v>316</v>
      </c>
      <c r="V615" s="245" t="s">
        <v>317</v>
      </c>
      <c r="W615" s="245" t="s">
        <v>2115</v>
      </c>
      <c r="X615" s="245" t="s">
        <v>12</v>
      </c>
      <c r="Y615" s="245" t="s">
        <v>460</v>
      </c>
      <c r="Z615" s="245" t="s">
        <v>320</v>
      </c>
      <c r="AA615" s="247" t="s">
        <v>1459</v>
      </c>
      <c r="AB615" s="245" t="s">
        <v>743</v>
      </c>
      <c r="AC615" s="245" t="s">
        <v>272</v>
      </c>
      <c r="AD615" s="245" t="s">
        <v>344</v>
      </c>
      <c r="AE615" s="245" t="s">
        <v>12</v>
      </c>
    </row>
    <row r="616" spans="2:31" x14ac:dyDescent="0.35">
      <c r="B616" s="244">
        <v>100362</v>
      </c>
      <c r="C616" s="245" t="s">
        <v>1489</v>
      </c>
      <c r="D616" s="244">
        <v>2012</v>
      </c>
      <c r="E616" s="245" t="s">
        <v>12</v>
      </c>
      <c r="F616" s="240">
        <v>1062584.8799999901</v>
      </c>
      <c r="G616" s="240" t="s">
        <v>1755</v>
      </c>
      <c r="H616" s="240" t="s">
        <v>12</v>
      </c>
      <c r="I616" s="240">
        <v>1062584.8799999901</v>
      </c>
      <c r="J616" s="240">
        <v>0</v>
      </c>
      <c r="K616" s="240">
        <v>0</v>
      </c>
      <c r="L616" s="240">
        <v>0</v>
      </c>
      <c r="M616" s="240">
        <v>0</v>
      </c>
      <c r="N616" s="240" t="s">
        <v>12</v>
      </c>
      <c r="O616" s="240">
        <v>1062584.8799999901</v>
      </c>
      <c r="P616" s="240">
        <v>0</v>
      </c>
      <c r="Q616" s="240">
        <v>0</v>
      </c>
      <c r="R616" s="240">
        <v>1062585</v>
      </c>
      <c r="S616" s="240">
        <v>0</v>
      </c>
      <c r="T616" s="245" t="s">
        <v>12</v>
      </c>
      <c r="U616" s="245" t="s">
        <v>316</v>
      </c>
      <c r="V616" s="245" t="s">
        <v>317</v>
      </c>
      <c r="W616" s="245" t="s">
        <v>2115</v>
      </c>
      <c r="X616" s="245" t="s">
        <v>12</v>
      </c>
      <c r="Y616" s="245" t="s">
        <v>631</v>
      </c>
      <c r="Z616" s="245" t="s">
        <v>320</v>
      </c>
      <c r="AA616" s="247">
        <v>92029</v>
      </c>
      <c r="AB616" s="245" t="s">
        <v>352</v>
      </c>
      <c r="AC616" s="245" t="s">
        <v>204</v>
      </c>
      <c r="AD616" s="245" t="s">
        <v>354</v>
      </c>
      <c r="AE616" s="245" t="s">
        <v>12</v>
      </c>
    </row>
    <row r="617" spans="2:31" x14ac:dyDescent="0.35">
      <c r="B617" s="244">
        <v>100011</v>
      </c>
      <c r="C617" s="245" t="s">
        <v>1490</v>
      </c>
      <c r="D617" s="244">
        <v>2012</v>
      </c>
      <c r="E617" s="245" t="s">
        <v>12</v>
      </c>
      <c r="F617" s="240">
        <v>1376496.3999999899</v>
      </c>
      <c r="G617" s="240" t="s">
        <v>1755</v>
      </c>
      <c r="H617" s="240" t="s">
        <v>12</v>
      </c>
      <c r="I617" s="240">
        <v>1376496.3999999899</v>
      </c>
      <c r="J617" s="240">
        <v>0</v>
      </c>
      <c r="K617" s="240">
        <v>0</v>
      </c>
      <c r="L617" s="240">
        <v>0</v>
      </c>
      <c r="M617" s="240">
        <v>0</v>
      </c>
      <c r="N617" s="240" t="s">
        <v>12</v>
      </c>
      <c r="O617" s="240">
        <v>1376496.3999999899</v>
      </c>
      <c r="P617" s="240">
        <v>0</v>
      </c>
      <c r="Q617" s="240">
        <v>0</v>
      </c>
      <c r="R617" s="240">
        <v>1376496</v>
      </c>
      <c r="S617" s="240">
        <v>0</v>
      </c>
      <c r="T617" s="245" t="s">
        <v>12</v>
      </c>
      <c r="U617" s="245" t="s">
        <v>316</v>
      </c>
      <c r="V617" s="245" t="s">
        <v>316</v>
      </c>
      <c r="W617" s="245" t="s">
        <v>777</v>
      </c>
      <c r="X617" s="245" t="s">
        <v>12</v>
      </c>
      <c r="Y617" s="245" t="s">
        <v>1491</v>
      </c>
      <c r="Z617" s="245" t="s">
        <v>320</v>
      </c>
      <c r="AA617" s="247">
        <v>93562</v>
      </c>
      <c r="AB617" s="245" t="s">
        <v>1492</v>
      </c>
      <c r="AC617" s="245" t="s">
        <v>201</v>
      </c>
      <c r="AD617" s="245" t="s">
        <v>327</v>
      </c>
      <c r="AE617" s="245" t="s">
        <v>12</v>
      </c>
    </row>
    <row r="618" spans="2:31" x14ac:dyDescent="0.35">
      <c r="B618" s="244">
        <v>104503</v>
      </c>
      <c r="C618" s="245" t="s">
        <v>1493</v>
      </c>
      <c r="D618" s="244">
        <v>2012</v>
      </c>
      <c r="E618" s="245" t="s">
        <v>12</v>
      </c>
      <c r="F618" s="240">
        <v>1270518.4768000001</v>
      </c>
      <c r="G618" s="240" t="s">
        <v>1755</v>
      </c>
      <c r="H618" s="240" t="s">
        <v>12</v>
      </c>
      <c r="I618" s="240">
        <v>0</v>
      </c>
      <c r="J618" s="240">
        <v>0</v>
      </c>
      <c r="K618" s="240">
        <v>1188195.9078170001</v>
      </c>
      <c r="L618" s="240">
        <v>82322.569000000003</v>
      </c>
      <c r="M618" s="240">
        <v>0</v>
      </c>
      <c r="N618" s="240" t="s">
        <v>12</v>
      </c>
      <c r="O618" s="240">
        <v>0</v>
      </c>
      <c r="P618" s="240">
        <v>1188195.9077999899</v>
      </c>
      <c r="Q618" s="240">
        <v>0</v>
      </c>
      <c r="R618" s="240">
        <v>1188195.9077999899</v>
      </c>
      <c r="S618" s="240">
        <v>82322.569000000003</v>
      </c>
      <c r="T618" s="245" t="s">
        <v>12</v>
      </c>
      <c r="U618" s="245" t="s">
        <v>316</v>
      </c>
      <c r="V618" s="245" t="s">
        <v>317</v>
      </c>
      <c r="W618" s="245" t="s">
        <v>350</v>
      </c>
      <c r="X618" s="245" t="s">
        <v>12</v>
      </c>
      <c r="Y618" s="245" t="s">
        <v>2100</v>
      </c>
      <c r="Z618" s="245" t="s">
        <v>445</v>
      </c>
      <c r="AA618" s="247">
        <v>75201</v>
      </c>
      <c r="AB618" s="245" t="s">
        <v>2256</v>
      </c>
      <c r="AC618" s="245" t="s">
        <v>394</v>
      </c>
      <c r="AD618" s="245" t="s">
        <v>395</v>
      </c>
      <c r="AE618" s="245" t="s">
        <v>12</v>
      </c>
    </row>
    <row r="619" spans="2:31" x14ac:dyDescent="0.35">
      <c r="B619" s="244">
        <v>104568</v>
      </c>
      <c r="C619" s="245" t="s">
        <v>1884</v>
      </c>
      <c r="D619" s="244">
        <v>2012</v>
      </c>
      <c r="E619" s="245" t="s">
        <v>12</v>
      </c>
      <c r="F619" s="240">
        <v>42726.073503</v>
      </c>
      <c r="G619" s="240" t="s">
        <v>1755</v>
      </c>
      <c r="H619" s="240" t="s">
        <v>12</v>
      </c>
      <c r="I619" s="240">
        <v>0</v>
      </c>
      <c r="J619" s="240">
        <v>0</v>
      </c>
      <c r="K619" s="240">
        <v>39865.933703000002</v>
      </c>
      <c r="L619" s="240">
        <v>2860.1397999999899</v>
      </c>
      <c r="M619" s="240">
        <v>0</v>
      </c>
      <c r="N619" s="240" t="s">
        <v>12</v>
      </c>
      <c r="O619" s="240">
        <v>0</v>
      </c>
      <c r="P619" s="240">
        <v>39865.933703000002</v>
      </c>
      <c r="Q619" s="240">
        <v>0</v>
      </c>
      <c r="R619" s="240">
        <v>39865.933703000002</v>
      </c>
      <c r="S619" s="240">
        <v>2860.1397999999899</v>
      </c>
      <c r="T619" s="245" t="s">
        <v>12</v>
      </c>
      <c r="U619" s="245" t="s">
        <v>2049</v>
      </c>
      <c r="V619" s="245" t="s">
        <v>317</v>
      </c>
      <c r="W619" s="245" t="s">
        <v>340</v>
      </c>
      <c r="X619" s="245" t="s">
        <v>12</v>
      </c>
      <c r="Y619" s="245" t="s">
        <v>919</v>
      </c>
      <c r="Z619" s="245" t="s">
        <v>320</v>
      </c>
      <c r="AA619" s="247">
        <v>94080</v>
      </c>
      <c r="AB619" s="245" t="s">
        <v>446</v>
      </c>
      <c r="AC619" s="245" t="s">
        <v>394</v>
      </c>
      <c r="AD619" s="245" t="s">
        <v>395</v>
      </c>
      <c r="AE619" s="245" t="s">
        <v>12</v>
      </c>
    </row>
    <row r="620" spans="2:31" x14ac:dyDescent="0.35">
      <c r="B620" s="244">
        <v>2060</v>
      </c>
      <c r="C620" s="245" t="s">
        <v>2022</v>
      </c>
      <c r="D620" s="244">
        <v>2012</v>
      </c>
      <c r="E620" s="245" t="s">
        <v>12</v>
      </c>
      <c r="F620" s="240">
        <v>2373992.78656404</v>
      </c>
      <c r="G620" s="240" t="s">
        <v>1755</v>
      </c>
      <c r="H620" s="240" t="s">
        <v>12</v>
      </c>
      <c r="I620" s="240">
        <v>0</v>
      </c>
      <c r="J620" s="240">
        <v>0</v>
      </c>
      <c r="K620" s="240">
        <v>0</v>
      </c>
      <c r="L620" s="240">
        <v>0</v>
      </c>
      <c r="M620" s="240">
        <v>2373992.78656404</v>
      </c>
      <c r="N620" s="240" t="s">
        <v>12</v>
      </c>
      <c r="O620" s="240">
        <v>0</v>
      </c>
      <c r="P620" s="240">
        <v>0</v>
      </c>
      <c r="Q620" s="240">
        <v>2372522.8456802401</v>
      </c>
      <c r="R620" s="240">
        <v>2372522.8456802401</v>
      </c>
      <c r="S620" s="240">
        <v>1469.9408837999199</v>
      </c>
      <c r="T620" s="245" t="s">
        <v>12</v>
      </c>
      <c r="U620" s="245" t="s">
        <v>316</v>
      </c>
      <c r="V620" s="245" t="s">
        <v>317</v>
      </c>
      <c r="W620" s="245" t="s">
        <v>430</v>
      </c>
      <c r="X620" s="245" t="s">
        <v>12</v>
      </c>
      <c r="Y620" s="245" t="s">
        <v>460</v>
      </c>
      <c r="Z620" s="245" t="s">
        <v>320</v>
      </c>
      <c r="AA620" s="247">
        <v>92101</v>
      </c>
      <c r="AB620" s="245" t="s">
        <v>321</v>
      </c>
      <c r="AC620" s="245" t="s">
        <v>322</v>
      </c>
      <c r="AD620" s="245" t="s">
        <v>323</v>
      </c>
      <c r="AE620" s="245" t="s">
        <v>12</v>
      </c>
    </row>
    <row r="621" spans="2:31" x14ac:dyDescent="0.35">
      <c r="B621" s="244">
        <v>104610</v>
      </c>
      <c r="C621" s="245" t="s">
        <v>1497</v>
      </c>
      <c r="D621" s="244">
        <v>2012</v>
      </c>
      <c r="E621" s="245" t="s">
        <v>12</v>
      </c>
      <c r="F621" s="240">
        <v>11704.2547488</v>
      </c>
      <c r="G621" s="240" t="s">
        <v>1755</v>
      </c>
      <c r="H621" s="240" t="s">
        <v>12</v>
      </c>
      <c r="I621" s="240">
        <v>11704.2547488</v>
      </c>
      <c r="J621" s="240">
        <v>0</v>
      </c>
      <c r="K621" s="240">
        <v>0</v>
      </c>
      <c r="L621" s="240">
        <v>0</v>
      </c>
      <c r="M621" s="240">
        <v>0</v>
      </c>
      <c r="N621" s="240" t="s">
        <v>12</v>
      </c>
      <c r="O621" s="240">
        <v>0</v>
      </c>
      <c r="P621" s="240">
        <v>0</v>
      </c>
      <c r="Q621" s="240">
        <v>0</v>
      </c>
      <c r="R621" s="240">
        <v>0</v>
      </c>
      <c r="S621" s="240">
        <v>11704.2547488</v>
      </c>
      <c r="T621" s="245" t="s">
        <v>12</v>
      </c>
      <c r="U621" s="245" t="s">
        <v>317</v>
      </c>
      <c r="V621" s="245" t="s">
        <v>317</v>
      </c>
      <c r="W621" s="245" t="s">
        <v>12</v>
      </c>
      <c r="X621" s="245" t="s">
        <v>12</v>
      </c>
      <c r="Y621" s="245" t="s">
        <v>540</v>
      </c>
      <c r="Z621" s="245" t="s">
        <v>320</v>
      </c>
      <c r="AA621" s="247">
        <v>95354</v>
      </c>
      <c r="AB621" s="245" t="s">
        <v>673</v>
      </c>
      <c r="AC621" s="245" t="s">
        <v>201</v>
      </c>
      <c r="AD621" s="245" t="s">
        <v>327</v>
      </c>
      <c r="AE621" s="245" t="s">
        <v>12</v>
      </c>
    </row>
    <row r="622" spans="2:31" x14ac:dyDescent="0.35">
      <c r="B622" s="244">
        <v>104091</v>
      </c>
      <c r="C622" s="245" t="s">
        <v>1498</v>
      </c>
      <c r="D622" s="244">
        <v>2012</v>
      </c>
      <c r="E622" s="245" t="s">
        <v>12</v>
      </c>
      <c r="F622" s="240">
        <v>245457.74993715601</v>
      </c>
      <c r="G622" s="240" t="s">
        <v>1755</v>
      </c>
      <c r="H622" s="240" t="s">
        <v>12</v>
      </c>
      <c r="I622" s="240">
        <v>245457.74993715601</v>
      </c>
      <c r="J622" s="240">
        <v>0</v>
      </c>
      <c r="K622" s="240">
        <v>0</v>
      </c>
      <c r="L622" s="240">
        <v>0</v>
      </c>
      <c r="M622" s="240">
        <v>0</v>
      </c>
      <c r="N622" s="240" t="s">
        <v>12</v>
      </c>
      <c r="O622" s="240">
        <v>242272.24993715601</v>
      </c>
      <c r="P622" s="240">
        <v>0</v>
      </c>
      <c r="Q622" s="240">
        <v>0</v>
      </c>
      <c r="R622" s="240">
        <v>242272</v>
      </c>
      <c r="S622" s="240">
        <v>3185.5</v>
      </c>
      <c r="T622" s="245" t="s">
        <v>12</v>
      </c>
      <c r="U622" s="245" t="s">
        <v>316</v>
      </c>
      <c r="V622" s="245" t="s">
        <v>316</v>
      </c>
      <c r="W622" s="245" t="s">
        <v>2188</v>
      </c>
      <c r="X622" s="245" t="s">
        <v>12</v>
      </c>
      <c r="Y622" s="245" t="s">
        <v>1167</v>
      </c>
      <c r="Z622" s="245" t="s">
        <v>320</v>
      </c>
      <c r="AA622" s="247">
        <v>93224</v>
      </c>
      <c r="AB622" s="245" t="s">
        <v>342</v>
      </c>
      <c r="AC622" s="245" t="s">
        <v>343</v>
      </c>
      <c r="AD622" s="245" t="s">
        <v>344</v>
      </c>
      <c r="AE622" s="245" t="s">
        <v>12</v>
      </c>
    </row>
    <row r="623" spans="2:31" x14ac:dyDescent="0.35">
      <c r="B623" s="244">
        <v>101315</v>
      </c>
      <c r="C623" s="245" t="s">
        <v>1499</v>
      </c>
      <c r="D623" s="244">
        <v>2012</v>
      </c>
      <c r="E623" s="245" t="s">
        <v>12</v>
      </c>
      <c r="F623" s="240">
        <v>45222.579408828497</v>
      </c>
      <c r="G623" s="240" t="s">
        <v>1755</v>
      </c>
      <c r="H623" s="240" t="s">
        <v>12</v>
      </c>
      <c r="I623" s="240">
        <v>45222.579408828497</v>
      </c>
      <c r="J623" s="240">
        <v>0</v>
      </c>
      <c r="K623" s="240">
        <v>0</v>
      </c>
      <c r="L623" s="240">
        <v>0</v>
      </c>
      <c r="M623" s="240">
        <v>0</v>
      </c>
      <c r="N623" s="240" t="s">
        <v>12</v>
      </c>
      <c r="O623" s="240">
        <v>45222.579408828497</v>
      </c>
      <c r="P623" s="240">
        <v>0</v>
      </c>
      <c r="Q623" s="240">
        <v>0</v>
      </c>
      <c r="R623" s="240">
        <v>45223</v>
      </c>
      <c r="S623" s="240">
        <v>0</v>
      </c>
      <c r="T623" s="245" t="s">
        <v>12</v>
      </c>
      <c r="U623" s="245" t="s">
        <v>316</v>
      </c>
      <c r="V623" s="245" t="s">
        <v>317</v>
      </c>
      <c r="W623" s="245" t="s">
        <v>2188</v>
      </c>
      <c r="X623" s="245" t="s">
        <v>12</v>
      </c>
      <c r="Y623" s="245" t="s">
        <v>843</v>
      </c>
      <c r="Z623" s="245" t="s">
        <v>320</v>
      </c>
      <c r="AA623" s="247">
        <v>95334</v>
      </c>
      <c r="AB623" s="245" t="s">
        <v>1263</v>
      </c>
      <c r="AC623" s="245" t="s">
        <v>201</v>
      </c>
      <c r="AD623" s="245" t="s">
        <v>327</v>
      </c>
      <c r="AE623" s="245" t="s">
        <v>12</v>
      </c>
    </row>
    <row r="624" spans="2:31" x14ac:dyDescent="0.35">
      <c r="B624" s="244">
        <v>104202</v>
      </c>
      <c r="C624" s="245" t="s">
        <v>1507</v>
      </c>
      <c r="D624" s="244">
        <v>2012</v>
      </c>
      <c r="E624" s="245" t="s">
        <v>12</v>
      </c>
      <c r="F624" s="240">
        <v>16539.86</v>
      </c>
      <c r="G624" s="240" t="s">
        <v>1755</v>
      </c>
      <c r="H624" s="240" t="s">
        <v>12</v>
      </c>
      <c r="I624" s="240">
        <v>16539.86</v>
      </c>
      <c r="J624" s="240">
        <v>0</v>
      </c>
      <c r="K624" s="240">
        <v>0</v>
      </c>
      <c r="L624" s="240">
        <v>0</v>
      </c>
      <c r="M624" s="240">
        <v>0</v>
      </c>
      <c r="N624" s="240" t="s">
        <v>12</v>
      </c>
      <c r="O624" s="240">
        <v>0</v>
      </c>
      <c r="P624" s="240">
        <v>0</v>
      </c>
      <c r="Q624" s="240">
        <v>0</v>
      </c>
      <c r="R624" s="240">
        <v>0</v>
      </c>
      <c r="S624" s="240">
        <v>16539.86</v>
      </c>
      <c r="T624" s="245" t="s">
        <v>12</v>
      </c>
      <c r="U624" s="245" t="s">
        <v>317</v>
      </c>
      <c r="V624" s="245" t="s">
        <v>317</v>
      </c>
      <c r="W624" s="245" t="s">
        <v>12</v>
      </c>
      <c r="X624" s="245" t="s">
        <v>12</v>
      </c>
      <c r="Y624" s="245" t="s">
        <v>1508</v>
      </c>
      <c r="Z624" s="245" t="s">
        <v>320</v>
      </c>
      <c r="AA624" s="247">
        <v>92316</v>
      </c>
      <c r="AB624" s="245" t="s">
        <v>1242</v>
      </c>
      <c r="AC624" s="245" t="s">
        <v>201</v>
      </c>
      <c r="AD624" s="245" t="s">
        <v>327</v>
      </c>
      <c r="AE624" s="245" t="s">
        <v>12</v>
      </c>
    </row>
    <row r="625" spans="2:31" x14ac:dyDescent="0.35">
      <c r="B625" s="244">
        <v>104615</v>
      </c>
      <c r="C625" s="245" t="s">
        <v>1509</v>
      </c>
      <c r="D625" s="244">
        <v>2012</v>
      </c>
      <c r="E625" s="245" t="s">
        <v>12</v>
      </c>
      <c r="F625" s="240">
        <v>16037.287569815</v>
      </c>
      <c r="G625" s="240" t="s">
        <v>1755</v>
      </c>
      <c r="H625" s="240" t="s">
        <v>12</v>
      </c>
      <c r="I625" s="240">
        <v>16037.287569815</v>
      </c>
      <c r="J625" s="240">
        <v>0</v>
      </c>
      <c r="K625" s="240">
        <v>0</v>
      </c>
      <c r="L625" s="240">
        <v>0</v>
      </c>
      <c r="M625" s="240">
        <v>0</v>
      </c>
      <c r="N625" s="240" t="s">
        <v>12</v>
      </c>
      <c r="O625" s="240">
        <v>0</v>
      </c>
      <c r="P625" s="240">
        <v>0</v>
      </c>
      <c r="Q625" s="240">
        <v>0</v>
      </c>
      <c r="R625" s="240">
        <v>0</v>
      </c>
      <c r="S625" s="240">
        <v>16037.287569815</v>
      </c>
      <c r="T625" s="245" t="s">
        <v>12</v>
      </c>
      <c r="U625" s="245" t="s">
        <v>317</v>
      </c>
      <c r="V625" s="245" t="s">
        <v>317</v>
      </c>
      <c r="W625" s="245" t="s">
        <v>12</v>
      </c>
      <c r="X625" s="245" t="s">
        <v>12</v>
      </c>
      <c r="Y625" s="245" t="s">
        <v>1510</v>
      </c>
      <c r="Z625" s="245" t="s">
        <v>320</v>
      </c>
      <c r="AA625" s="247">
        <v>91942</v>
      </c>
      <c r="AB625" s="245" t="s">
        <v>684</v>
      </c>
      <c r="AC625" s="245" t="s">
        <v>201</v>
      </c>
      <c r="AD625" s="245" t="s">
        <v>327</v>
      </c>
      <c r="AE625" s="245" t="s">
        <v>12</v>
      </c>
    </row>
    <row r="626" spans="2:31" x14ac:dyDescent="0.35">
      <c r="B626" s="244">
        <v>104454</v>
      </c>
      <c r="C626" s="245" t="s">
        <v>2257</v>
      </c>
      <c r="D626" s="244">
        <v>2012</v>
      </c>
      <c r="E626" s="245" t="s">
        <v>12</v>
      </c>
      <c r="F626" s="240">
        <v>16644.54</v>
      </c>
      <c r="G626" s="240" t="s">
        <v>1755</v>
      </c>
      <c r="H626" s="240" t="s">
        <v>12</v>
      </c>
      <c r="I626" s="240">
        <v>246.539999999999</v>
      </c>
      <c r="J626" s="240">
        <v>16398</v>
      </c>
      <c r="K626" s="240">
        <v>0</v>
      </c>
      <c r="L626" s="240">
        <v>0</v>
      </c>
      <c r="M626" s="240">
        <v>0</v>
      </c>
      <c r="N626" s="240" t="s">
        <v>12</v>
      </c>
      <c r="O626" s="240">
        <v>0</v>
      </c>
      <c r="P626" s="240">
        <v>0</v>
      </c>
      <c r="Q626" s="240">
        <v>0</v>
      </c>
      <c r="R626" s="240">
        <v>0</v>
      </c>
      <c r="S626" s="240">
        <v>16644.54</v>
      </c>
      <c r="T626" s="245" t="s">
        <v>12</v>
      </c>
      <c r="U626" s="245" t="s">
        <v>317</v>
      </c>
      <c r="V626" s="245" t="s">
        <v>317</v>
      </c>
      <c r="W626" s="245" t="s">
        <v>12</v>
      </c>
      <c r="X626" s="245" t="s">
        <v>12</v>
      </c>
      <c r="Y626" s="245" t="s">
        <v>915</v>
      </c>
      <c r="Z626" s="245" t="s">
        <v>320</v>
      </c>
      <c r="AA626" s="247">
        <v>96007</v>
      </c>
      <c r="AB626" s="245" t="s">
        <v>411</v>
      </c>
      <c r="AC626" s="245" t="s">
        <v>201</v>
      </c>
      <c r="AD626" s="245" t="s">
        <v>458</v>
      </c>
      <c r="AE626" s="245" t="s">
        <v>12</v>
      </c>
    </row>
    <row r="627" spans="2:31" x14ac:dyDescent="0.35">
      <c r="B627" s="244">
        <v>104325</v>
      </c>
      <c r="C627" s="245" t="s">
        <v>1512</v>
      </c>
      <c r="D627" s="244">
        <v>2012</v>
      </c>
      <c r="E627" s="245" t="s">
        <v>12</v>
      </c>
      <c r="F627" s="240">
        <v>9671.36</v>
      </c>
      <c r="G627" s="240" t="s">
        <v>1755</v>
      </c>
      <c r="H627" s="240" t="s">
        <v>12</v>
      </c>
      <c r="I627" s="240">
        <v>9671.36</v>
      </c>
      <c r="J627" s="240">
        <v>0</v>
      </c>
      <c r="K627" s="240">
        <v>0</v>
      </c>
      <c r="L627" s="240">
        <v>0</v>
      </c>
      <c r="M627" s="240">
        <v>0</v>
      </c>
      <c r="N627" s="240" t="s">
        <v>12</v>
      </c>
      <c r="O627" s="240">
        <v>0</v>
      </c>
      <c r="P627" s="240">
        <v>0</v>
      </c>
      <c r="Q627" s="240">
        <v>0</v>
      </c>
      <c r="R627" s="240">
        <v>0</v>
      </c>
      <c r="S627" s="240">
        <v>9671.36</v>
      </c>
      <c r="T627" s="245" t="s">
        <v>12</v>
      </c>
      <c r="U627" s="245" t="s">
        <v>317</v>
      </c>
      <c r="V627" s="245" t="s">
        <v>317</v>
      </c>
      <c r="W627" s="245" t="s">
        <v>12</v>
      </c>
      <c r="X627" s="245" t="s">
        <v>12</v>
      </c>
      <c r="Y627" s="245" t="s">
        <v>371</v>
      </c>
      <c r="Z627" s="245" t="s">
        <v>320</v>
      </c>
      <c r="AA627" s="247">
        <v>94553</v>
      </c>
      <c r="AB627" s="245" t="s">
        <v>853</v>
      </c>
      <c r="AC627" s="245" t="s">
        <v>201</v>
      </c>
      <c r="AD627" s="245" t="s">
        <v>327</v>
      </c>
      <c r="AE627" s="245" t="s">
        <v>12</v>
      </c>
    </row>
    <row r="628" spans="2:31" x14ac:dyDescent="0.35">
      <c r="B628" s="244">
        <v>3081</v>
      </c>
      <c r="C628" s="245" t="s">
        <v>2158</v>
      </c>
      <c r="D628" s="244">
        <v>2012</v>
      </c>
      <c r="E628" s="245" t="s">
        <v>12</v>
      </c>
      <c r="F628" s="240">
        <v>195420.801647999</v>
      </c>
      <c r="G628" s="240" t="s">
        <v>1755</v>
      </c>
      <c r="H628" s="240" t="s">
        <v>12</v>
      </c>
      <c r="I628" s="240">
        <v>0</v>
      </c>
      <c r="J628" s="240">
        <v>0</v>
      </c>
      <c r="K628" s="240">
        <v>0</v>
      </c>
      <c r="L628" s="240">
        <v>0</v>
      </c>
      <c r="M628" s="240">
        <v>195420.801647999</v>
      </c>
      <c r="N628" s="240" t="s">
        <v>12</v>
      </c>
      <c r="O628" s="240">
        <v>0</v>
      </c>
      <c r="P628" s="240">
        <v>0</v>
      </c>
      <c r="Q628" s="240">
        <v>186369.76014508901</v>
      </c>
      <c r="R628" s="240">
        <v>186369.76014508901</v>
      </c>
      <c r="S628" s="240">
        <v>9051.0415029099895</v>
      </c>
      <c r="T628" s="245" t="s">
        <v>12</v>
      </c>
      <c r="U628" s="245" t="s">
        <v>316</v>
      </c>
      <c r="V628" s="245" t="s">
        <v>317</v>
      </c>
      <c r="W628" s="245" t="s">
        <v>430</v>
      </c>
      <c r="X628" s="245" t="s">
        <v>12</v>
      </c>
      <c r="Y628" s="245" t="s">
        <v>460</v>
      </c>
      <c r="Z628" s="245" t="s">
        <v>320</v>
      </c>
      <c r="AA628" s="247">
        <v>90120</v>
      </c>
      <c r="AB628" s="245" t="s">
        <v>321</v>
      </c>
      <c r="AC628" s="245" t="s">
        <v>322</v>
      </c>
      <c r="AD628" s="245" t="s">
        <v>323</v>
      </c>
      <c r="AE628" s="245" t="s">
        <v>12</v>
      </c>
    </row>
    <row r="629" spans="2:31" x14ac:dyDescent="0.35">
      <c r="B629" s="244">
        <v>100914</v>
      </c>
      <c r="C629" s="245" t="s">
        <v>1807</v>
      </c>
      <c r="D629" s="244">
        <v>2012</v>
      </c>
      <c r="E629" s="245" t="s">
        <v>12</v>
      </c>
      <c r="F629" s="240">
        <v>4366858.2399488902</v>
      </c>
      <c r="G629" s="240" t="s">
        <v>1755</v>
      </c>
      <c r="H629" s="240" t="s">
        <v>12</v>
      </c>
      <c r="I629" s="240">
        <v>4056521.6399488901</v>
      </c>
      <c r="J629" s="240">
        <v>0</v>
      </c>
      <c r="K629" s="240">
        <v>310336.59999999998</v>
      </c>
      <c r="L629" s="240">
        <v>0</v>
      </c>
      <c r="M629" s="240">
        <v>0</v>
      </c>
      <c r="N629" s="240" t="s">
        <v>12</v>
      </c>
      <c r="O629" s="240">
        <v>4055627.5508683901</v>
      </c>
      <c r="P629" s="240">
        <v>310336.59999999899</v>
      </c>
      <c r="Q629" s="240">
        <v>0</v>
      </c>
      <c r="R629" s="240">
        <v>4365964</v>
      </c>
      <c r="S629" s="240">
        <v>894.08908050000002</v>
      </c>
      <c r="T629" s="245" t="s">
        <v>12</v>
      </c>
      <c r="U629" s="245" t="s">
        <v>480</v>
      </c>
      <c r="V629" s="245" t="s">
        <v>316</v>
      </c>
      <c r="W629" s="245" t="s">
        <v>2115</v>
      </c>
      <c r="X629" s="245" t="s">
        <v>12</v>
      </c>
      <c r="Y629" s="245" t="s">
        <v>371</v>
      </c>
      <c r="Z629" s="245" t="s">
        <v>320</v>
      </c>
      <c r="AA629" s="247">
        <v>94553</v>
      </c>
      <c r="AB629" s="245" t="s">
        <v>391</v>
      </c>
      <c r="AC629" s="245" t="s">
        <v>2189</v>
      </c>
      <c r="AD629" s="245" t="s">
        <v>2190</v>
      </c>
      <c r="AE629" s="245" t="s">
        <v>12</v>
      </c>
    </row>
    <row r="630" spans="2:31" x14ac:dyDescent="0.35">
      <c r="B630" s="244">
        <v>104051</v>
      </c>
      <c r="C630" s="245" t="s">
        <v>2258</v>
      </c>
      <c r="D630" s="244">
        <v>2012</v>
      </c>
      <c r="E630" s="245" t="s">
        <v>12</v>
      </c>
      <c r="F630" s="240">
        <v>10047166.362957001</v>
      </c>
      <c r="G630" s="240" t="s">
        <v>1755</v>
      </c>
      <c r="H630" s="240" t="s">
        <v>12</v>
      </c>
      <c r="I630" s="240">
        <v>0</v>
      </c>
      <c r="J630" s="240">
        <v>0</v>
      </c>
      <c r="K630" s="240">
        <v>9424455.8731570002</v>
      </c>
      <c r="L630" s="240">
        <v>622710.48979999905</v>
      </c>
      <c r="M630" s="240">
        <v>0</v>
      </c>
      <c r="N630" s="240" t="s">
        <v>12</v>
      </c>
      <c r="O630" s="240">
        <v>0</v>
      </c>
      <c r="P630" s="240">
        <v>9424455.8731570002</v>
      </c>
      <c r="Q630" s="240">
        <v>0</v>
      </c>
      <c r="R630" s="240">
        <v>9424455.8731570002</v>
      </c>
      <c r="S630" s="240">
        <v>622710.48979999905</v>
      </c>
      <c r="T630" s="245" t="s">
        <v>12</v>
      </c>
      <c r="U630" s="245" t="s">
        <v>1889</v>
      </c>
      <c r="V630" s="245" t="s">
        <v>317</v>
      </c>
      <c r="W630" s="245" t="s">
        <v>340</v>
      </c>
      <c r="X630" s="245" t="s">
        <v>12</v>
      </c>
      <c r="Y630" s="245" t="s">
        <v>444</v>
      </c>
      <c r="Z630" s="245" t="s">
        <v>445</v>
      </c>
      <c r="AA630" s="247">
        <v>77002</v>
      </c>
      <c r="AB630" s="245" t="s">
        <v>450</v>
      </c>
      <c r="AC630" s="245" t="s">
        <v>394</v>
      </c>
      <c r="AD630" s="245" t="s">
        <v>395</v>
      </c>
      <c r="AE630" s="245" t="s">
        <v>12</v>
      </c>
    </row>
    <row r="631" spans="2:31" x14ac:dyDescent="0.35">
      <c r="B631" s="244">
        <v>104511</v>
      </c>
      <c r="C631" s="245" t="s">
        <v>1516</v>
      </c>
      <c r="D631" s="244">
        <v>2012</v>
      </c>
      <c r="E631" s="245" t="s">
        <v>12</v>
      </c>
      <c r="F631" s="240">
        <v>93404.062300000005</v>
      </c>
      <c r="G631" s="240" t="s">
        <v>1755</v>
      </c>
      <c r="H631" s="240" t="s">
        <v>12</v>
      </c>
      <c r="I631" s="240">
        <v>0</v>
      </c>
      <c r="J631" s="240">
        <v>0</v>
      </c>
      <c r="K631" s="240">
        <v>93404.062336000003</v>
      </c>
      <c r="L631" s="240">
        <v>0</v>
      </c>
      <c r="M631" s="240">
        <v>0</v>
      </c>
      <c r="N631" s="240" t="s">
        <v>12</v>
      </c>
      <c r="O631" s="240">
        <v>0</v>
      </c>
      <c r="P631" s="240">
        <v>93404.062300000005</v>
      </c>
      <c r="Q631" s="240">
        <v>0</v>
      </c>
      <c r="R631" s="240">
        <v>93404.062300000005</v>
      </c>
      <c r="S631" s="240">
        <v>0</v>
      </c>
      <c r="T631" s="245" t="s">
        <v>12</v>
      </c>
      <c r="U631" s="245" t="s">
        <v>316</v>
      </c>
      <c r="V631" s="245" t="s">
        <v>317</v>
      </c>
      <c r="W631" s="245" t="s">
        <v>2259</v>
      </c>
      <c r="X631" s="245" t="s">
        <v>12</v>
      </c>
      <c r="Y631" s="245" t="s">
        <v>578</v>
      </c>
      <c r="Z631" s="245" t="s">
        <v>320</v>
      </c>
      <c r="AA631" s="247">
        <v>93722</v>
      </c>
      <c r="AB631" s="245" t="s">
        <v>450</v>
      </c>
      <c r="AC631" s="245" t="s">
        <v>394</v>
      </c>
      <c r="AD631" s="245" t="s">
        <v>395</v>
      </c>
      <c r="AE631" s="245" t="s">
        <v>12</v>
      </c>
    </row>
    <row r="632" spans="2:31" x14ac:dyDescent="0.35">
      <c r="B632" s="244">
        <v>104329</v>
      </c>
      <c r="C632" s="245" t="s">
        <v>1517</v>
      </c>
      <c r="D632" s="244">
        <v>2012</v>
      </c>
      <c r="E632" s="245" t="s">
        <v>12</v>
      </c>
      <c r="F632" s="240">
        <v>24732.4399999999</v>
      </c>
      <c r="G632" s="240" t="s">
        <v>1755</v>
      </c>
      <c r="H632" s="240" t="s">
        <v>12</v>
      </c>
      <c r="I632" s="240">
        <v>24732.4399999999</v>
      </c>
      <c r="J632" s="240">
        <v>0</v>
      </c>
      <c r="K632" s="240">
        <v>0</v>
      </c>
      <c r="L632" s="240">
        <v>0</v>
      </c>
      <c r="M632" s="240">
        <v>0</v>
      </c>
      <c r="N632" s="240" t="s">
        <v>12</v>
      </c>
      <c r="O632" s="240">
        <v>24732.4399999999</v>
      </c>
      <c r="P632" s="240">
        <v>0</v>
      </c>
      <c r="Q632" s="240">
        <v>0</v>
      </c>
      <c r="R632" s="240">
        <v>24732</v>
      </c>
      <c r="S632" s="240">
        <v>0</v>
      </c>
      <c r="T632" s="245" t="s">
        <v>12</v>
      </c>
      <c r="U632" s="245" t="s">
        <v>316</v>
      </c>
      <c r="V632" s="245" t="s">
        <v>317</v>
      </c>
      <c r="W632" s="245" t="s">
        <v>825</v>
      </c>
      <c r="X632" s="245" t="s">
        <v>12</v>
      </c>
      <c r="Y632" s="245" t="s">
        <v>1122</v>
      </c>
      <c r="Z632" s="245" t="s">
        <v>320</v>
      </c>
      <c r="AA632" s="247">
        <v>90280</v>
      </c>
      <c r="AB632" s="245" t="s">
        <v>628</v>
      </c>
      <c r="AC632" s="245" t="s">
        <v>201</v>
      </c>
      <c r="AD632" s="245" t="s">
        <v>327</v>
      </c>
      <c r="AE632" s="245" t="s">
        <v>12</v>
      </c>
    </row>
    <row r="633" spans="2:31" x14ac:dyDescent="0.35">
      <c r="B633" s="244">
        <v>104614</v>
      </c>
      <c r="C633" s="245" t="s">
        <v>1808</v>
      </c>
      <c r="D633" s="244">
        <v>2012</v>
      </c>
      <c r="E633" s="245" t="s">
        <v>12</v>
      </c>
      <c r="F633" s="240">
        <v>17063.879270400001</v>
      </c>
      <c r="G633" s="240" t="s">
        <v>1755</v>
      </c>
      <c r="H633" s="240" t="s">
        <v>12</v>
      </c>
      <c r="I633" s="240">
        <v>17063.879270400001</v>
      </c>
      <c r="J633" s="240">
        <v>0</v>
      </c>
      <c r="K633" s="240">
        <v>0</v>
      </c>
      <c r="L633" s="240">
        <v>0</v>
      </c>
      <c r="M633" s="240">
        <v>0</v>
      </c>
      <c r="N633" s="240" t="s">
        <v>12</v>
      </c>
      <c r="O633" s="240">
        <v>0</v>
      </c>
      <c r="P633" s="240">
        <v>0</v>
      </c>
      <c r="Q633" s="240">
        <v>0</v>
      </c>
      <c r="R633" s="240">
        <v>0</v>
      </c>
      <c r="S633" s="240">
        <v>17063.879270400001</v>
      </c>
      <c r="T633" s="245" t="s">
        <v>12</v>
      </c>
      <c r="U633" s="245" t="s">
        <v>317</v>
      </c>
      <c r="V633" s="245" t="s">
        <v>317</v>
      </c>
      <c r="W633" s="245" t="s">
        <v>12</v>
      </c>
      <c r="X633" s="245" t="s">
        <v>12</v>
      </c>
      <c r="Y633" s="245" t="s">
        <v>746</v>
      </c>
      <c r="Z633" s="245" t="s">
        <v>320</v>
      </c>
      <c r="AA633" s="247">
        <v>92509</v>
      </c>
      <c r="AB633" s="245" t="s">
        <v>1520</v>
      </c>
      <c r="AC633" s="245" t="s">
        <v>201</v>
      </c>
      <c r="AD633" s="245" t="s">
        <v>327</v>
      </c>
      <c r="AE633" s="245" t="s">
        <v>12</v>
      </c>
    </row>
    <row r="634" spans="2:31" x14ac:dyDescent="0.35">
      <c r="B634" s="244">
        <v>100090</v>
      </c>
      <c r="C634" s="245" t="s">
        <v>1521</v>
      </c>
      <c r="D634" s="244">
        <v>2012</v>
      </c>
      <c r="E634" s="245" t="s">
        <v>12</v>
      </c>
      <c r="F634" s="240">
        <v>75565.521999999895</v>
      </c>
      <c r="G634" s="240" t="s">
        <v>1755</v>
      </c>
      <c r="H634" s="240" t="s">
        <v>12</v>
      </c>
      <c r="I634" s="240">
        <v>450.52199999999903</v>
      </c>
      <c r="J634" s="240">
        <v>75115</v>
      </c>
      <c r="K634" s="240">
        <v>0</v>
      </c>
      <c r="L634" s="240">
        <v>0</v>
      </c>
      <c r="M634" s="240">
        <v>0</v>
      </c>
      <c r="N634" s="240" t="s">
        <v>12</v>
      </c>
      <c r="O634" s="240">
        <v>0</v>
      </c>
      <c r="P634" s="240">
        <v>0</v>
      </c>
      <c r="Q634" s="240">
        <v>0</v>
      </c>
      <c r="R634" s="240">
        <v>0</v>
      </c>
      <c r="S634" s="240">
        <v>75565.521999999895</v>
      </c>
      <c r="T634" s="245" t="s">
        <v>12</v>
      </c>
      <c r="U634" s="245" t="s">
        <v>316</v>
      </c>
      <c r="V634" s="245" t="s">
        <v>317</v>
      </c>
      <c r="W634" s="245" t="s">
        <v>2115</v>
      </c>
      <c r="X634" s="245" t="s">
        <v>12</v>
      </c>
      <c r="Y634" s="245" t="s">
        <v>915</v>
      </c>
      <c r="Z634" s="245" t="s">
        <v>320</v>
      </c>
      <c r="AA634" s="247">
        <v>96007</v>
      </c>
      <c r="AB634" s="245" t="s">
        <v>771</v>
      </c>
      <c r="AC634" s="245" t="s">
        <v>201</v>
      </c>
      <c r="AD634" s="245" t="s">
        <v>327</v>
      </c>
      <c r="AE634" s="245" t="s">
        <v>12</v>
      </c>
    </row>
    <row r="635" spans="2:31" x14ac:dyDescent="0.35">
      <c r="B635" s="244">
        <v>104449</v>
      </c>
      <c r="C635" s="245" t="s">
        <v>1886</v>
      </c>
      <c r="D635" s="244">
        <v>2012</v>
      </c>
      <c r="E635" s="245" t="s">
        <v>12</v>
      </c>
      <c r="F635" s="240">
        <v>13206.62</v>
      </c>
      <c r="G635" s="240" t="s">
        <v>1755</v>
      </c>
      <c r="H635" s="240" t="s">
        <v>12</v>
      </c>
      <c r="I635" s="240">
        <v>272.62</v>
      </c>
      <c r="J635" s="240">
        <v>12934</v>
      </c>
      <c r="K635" s="240">
        <v>0</v>
      </c>
      <c r="L635" s="240">
        <v>0</v>
      </c>
      <c r="M635" s="240">
        <v>0</v>
      </c>
      <c r="N635" s="240" t="s">
        <v>12</v>
      </c>
      <c r="O635" s="240">
        <v>0</v>
      </c>
      <c r="P635" s="240">
        <v>0</v>
      </c>
      <c r="Q635" s="240">
        <v>0</v>
      </c>
      <c r="R635" s="240">
        <v>0</v>
      </c>
      <c r="S635" s="240">
        <v>13206.62</v>
      </c>
      <c r="T635" s="245" t="s">
        <v>12</v>
      </c>
      <c r="U635" s="245" t="s">
        <v>317</v>
      </c>
      <c r="V635" s="245" t="s">
        <v>317</v>
      </c>
      <c r="W635" s="245" t="s">
        <v>12</v>
      </c>
      <c r="X635" s="245" t="s">
        <v>12</v>
      </c>
      <c r="Y635" s="245" t="s">
        <v>1635</v>
      </c>
      <c r="Z635" s="245" t="s">
        <v>320</v>
      </c>
      <c r="AA635" s="247">
        <v>95521</v>
      </c>
      <c r="AB635" s="245" t="s">
        <v>771</v>
      </c>
      <c r="AC635" s="245" t="s">
        <v>201</v>
      </c>
      <c r="AD635" s="245" t="s">
        <v>327</v>
      </c>
      <c r="AE635" s="245" t="s">
        <v>12</v>
      </c>
    </row>
    <row r="636" spans="2:31" x14ac:dyDescent="0.35">
      <c r="B636" s="244">
        <v>100043</v>
      </c>
      <c r="C636" s="245" t="s">
        <v>1522</v>
      </c>
      <c r="D636" s="244">
        <v>2012</v>
      </c>
      <c r="E636" s="245" t="s">
        <v>12</v>
      </c>
      <c r="F636" s="240">
        <v>239567.801199999</v>
      </c>
      <c r="G636" s="240" t="s">
        <v>1755</v>
      </c>
      <c r="H636" s="240" t="s">
        <v>12</v>
      </c>
      <c r="I636" s="240">
        <v>4970.8011999999899</v>
      </c>
      <c r="J636" s="240">
        <v>234597</v>
      </c>
      <c r="K636" s="240">
        <v>0</v>
      </c>
      <c r="L636" s="240">
        <v>0</v>
      </c>
      <c r="M636" s="240">
        <v>0</v>
      </c>
      <c r="N636" s="240" t="s">
        <v>12</v>
      </c>
      <c r="O636" s="240">
        <v>0</v>
      </c>
      <c r="P636" s="240">
        <v>0</v>
      </c>
      <c r="Q636" s="240">
        <v>0</v>
      </c>
      <c r="R636" s="240">
        <v>0</v>
      </c>
      <c r="S636" s="240">
        <v>239567.801199999</v>
      </c>
      <c r="T636" s="245" t="s">
        <v>12</v>
      </c>
      <c r="U636" s="245" t="s">
        <v>316</v>
      </c>
      <c r="V636" s="245" t="s">
        <v>317</v>
      </c>
      <c r="W636" s="245" t="s">
        <v>2115</v>
      </c>
      <c r="X636" s="245" t="s">
        <v>12</v>
      </c>
      <c r="Y636" s="245" t="s">
        <v>562</v>
      </c>
      <c r="Z636" s="245" t="s">
        <v>320</v>
      </c>
      <c r="AA636" s="247">
        <v>96013</v>
      </c>
      <c r="AB636" s="245" t="s">
        <v>771</v>
      </c>
      <c r="AC636" s="245" t="s">
        <v>201</v>
      </c>
      <c r="AD636" s="245" t="s">
        <v>327</v>
      </c>
      <c r="AE636" s="245" t="s">
        <v>12</v>
      </c>
    </row>
    <row r="637" spans="2:31" x14ac:dyDescent="0.35">
      <c r="B637" s="244">
        <v>101680</v>
      </c>
      <c r="C637" s="245" t="s">
        <v>1523</v>
      </c>
      <c r="D637" s="244">
        <v>2012</v>
      </c>
      <c r="E637" s="245" t="s">
        <v>12</v>
      </c>
      <c r="F637" s="240">
        <v>237204.302</v>
      </c>
      <c r="G637" s="240" t="s">
        <v>1755</v>
      </c>
      <c r="H637" s="240" t="s">
        <v>12</v>
      </c>
      <c r="I637" s="240">
        <v>5457.3019999999897</v>
      </c>
      <c r="J637" s="240">
        <v>231747</v>
      </c>
      <c r="K637" s="240">
        <v>0</v>
      </c>
      <c r="L637" s="240">
        <v>0</v>
      </c>
      <c r="M637" s="240">
        <v>0</v>
      </c>
      <c r="N637" s="240" t="s">
        <v>12</v>
      </c>
      <c r="O637" s="240">
        <v>0</v>
      </c>
      <c r="P637" s="240">
        <v>0</v>
      </c>
      <c r="Q637" s="240">
        <v>0</v>
      </c>
      <c r="R637" s="240">
        <v>0</v>
      </c>
      <c r="S637" s="240">
        <v>237204.302</v>
      </c>
      <c r="T637" s="245" t="s">
        <v>12</v>
      </c>
      <c r="U637" s="245" t="s">
        <v>316</v>
      </c>
      <c r="V637" s="245" t="s">
        <v>317</v>
      </c>
      <c r="W637" s="245" t="s">
        <v>2115</v>
      </c>
      <c r="X637" s="245" t="s">
        <v>12</v>
      </c>
      <c r="Y637" s="245" t="s">
        <v>873</v>
      </c>
      <c r="Z637" s="245" t="s">
        <v>320</v>
      </c>
      <c r="AA637" s="247">
        <v>95648</v>
      </c>
      <c r="AB637" s="245" t="s">
        <v>771</v>
      </c>
      <c r="AC637" s="245" t="s">
        <v>201</v>
      </c>
      <c r="AD637" s="245" t="s">
        <v>327</v>
      </c>
      <c r="AE637" s="245" t="s">
        <v>12</v>
      </c>
    </row>
    <row r="638" spans="2:31" x14ac:dyDescent="0.35">
      <c r="B638" s="244">
        <v>101378</v>
      </c>
      <c r="C638" s="245" t="s">
        <v>1524</v>
      </c>
      <c r="D638" s="244">
        <v>2012</v>
      </c>
      <c r="E638" s="245" t="s">
        <v>12</v>
      </c>
      <c r="F638" s="240">
        <v>349780.54781000002</v>
      </c>
      <c r="G638" s="240" t="s">
        <v>1755</v>
      </c>
      <c r="H638" s="240" t="s">
        <v>12</v>
      </c>
      <c r="I638" s="240">
        <v>2027.54781</v>
      </c>
      <c r="J638" s="240">
        <v>347753</v>
      </c>
      <c r="K638" s="240">
        <v>0</v>
      </c>
      <c r="L638" s="240">
        <v>0</v>
      </c>
      <c r="M638" s="240">
        <v>0</v>
      </c>
      <c r="N638" s="240" t="s">
        <v>12</v>
      </c>
      <c r="O638" s="240">
        <v>0</v>
      </c>
      <c r="P638" s="240">
        <v>0</v>
      </c>
      <c r="Q638" s="240">
        <v>0</v>
      </c>
      <c r="R638" s="240">
        <v>0</v>
      </c>
      <c r="S638" s="240">
        <v>349780.54781000002</v>
      </c>
      <c r="T638" s="245" t="s">
        <v>12</v>
      </c>
      <c r="U638" s="245" t="s">
        <v>316</v>
      </c>
      <c r="V638" s="245" t="s">
        <v>317</v>
      </c>
      <c r="W638" s="245" t="s">
        <v>2115</v>
      </c>
      <c r="X638" s="245" t="s">
        <v>12</v>
      </c>
      <c r="Y638" s="245" t="s">
        <v>1525</v>
      </c>
      <c r="Z638" s="245" t="s">
        <v>320</v>
      </c>
      <c r="AA638" s="247">
        <v>95971</v>
      </c>
      <c r="AB638" s="245" t="s">
        <v>771</v>
      </c>
      <c r="AC638" s="245" t="s">
        <v>201</v>
      </c>
      <c r="AD638" s="245" t="s">
        <v>327</v>
      </c>
      <c r="AE638" s="245" t="s">
        <v>12</v>
      </c>
    </row>
    <row r="639" spans="2:31" x14ac:dyDescent="0.35">
      <c r="B639" s="244">
        <v>101681</v>
      </c>
      <c r="C639" s="245" t="s">
        <v>1526</v>
      </c>
      <c r="D639" s="244">
        <v>2012</v>
      </c>
      <c r="E639" s="245" t="s">
        <v>12</v>
      </c>
      <c r="F639" s="240">
        <v>49706.3</v>
      </c>
      <c r="G639" s="240" t="s">
        <v>1755</v>
      </c>
      <c r="H639" s="240" t="s">
        <v>12</v>
      </c>
      <c r="I639" s="240">
        <v>1024.3</v>
      </c>
      <c r="J639" s="240">
        <v>48682</v>
      </c>
      <c r="K639" s="240">
        <v>0</v>
      </c>
      <c r="L639" s="240">
        <v>0</v>
      </c>
      <c r="M639" s="240">
        <v>0</v>
      </c>
      <c r="N639" s="240" t="s">
        <v>12</v>
      </c>
      <c r="O639" s="240">
        <v>0</v>
      </c>
      <c r="P639" s="240">
        <v>0</v>
      </c>
      <c r="Q639" s="240">
        <v>0</v>
      </c>
      <c r="R639" s="240">
        <v>0</v>
      </c>
      <c r="S639" s="240">
        <v>49706.3</v>
      </c>
      <c r="T639" s="245" t="s">
        <v>12</v>
      </c>
      <c r="U639" s="245" t="s">
        <v>316</v>
      </c>
      <c r="V639" s="245" t="s">
        <v>317</v>
      </c>
      <c r="W639" s="245" t="s">
        <v>2115</v>
      </c>
      <c r="X639" s="245" t="s">
        <v>12</v>
      </c>
      <c r="Y639" s="245" t="s">
        <v>751</v>
      </c>
      <c r="Z639" s="245" t="s">
        <v>320</v>
      </c>
      <c r="AA639" s="247">
        <v>96019</v>
      </c>
      <c r="AB639" s="245" t="s">
        <v>771</v>
      </c>
      <c r="AC639" s="245" t="s">
        <v>201</v>
      </c>
      <c r="AD639" s="245" t="s">
        <v>327</v>
      </c>
      <c r="AE639" s="245" t="s">
        <v>12</v>
      </c>
    </row>
    <row r="640" spans="2:31" x14ac:dyDescent="0.35">
      <c r="B640" s="244">
        <v>101682</v>
      </c>
      <c r="C640" s="245" t="s">
        <v>1527</v>
      </c>
      <c r="D640" s="244">
        <v>2012</v>
      </c>
      <c r="E640" s="245" t="s">
        <v>12</v>
      </c>
      <c r="F640" s="240">
        <v>117824.539999999</v>
      </c>
      <c r="G640" s="240" t="s">
        <v>1755</v>
      </c>
      <c r="H640" s="240" t="s">
        <v>12</v>
      </c>
      <c r="I640" s="240">
        <v>2428.54</v>
      </c>
      <c r="J640" s="240">
        <v>115396</v>
      </c>
      <c r="K640" s="240">
        <v>0</v>
      </c>
      <c r="L640" s="240">
        <v>0</v>
      </c>
      <c r="M640" s="240">
        <v>0</v>
      </c>
      <c r="N640" s="240" t="s">
        <v>12</v>
      </c>
      <c r="O640" s="240">
        <v>0</v>
      </c>
      <c r="P640" s="240">
        <v>0</v>
      </c>
      <c r="Q640" s="240">
        <v>0</v>
      </c>
      <c r="R640" s="240">
        <v>0</v>
      </c>
      <c r="S640" s="240">
        <v>117824.539999999</v>
      </c>
      <c r="T640" s="245" t="s">
        <v>12</v>
      </c>
      <c r="U640" s="245" t="s">
        <v>316</v>
      </c>
      <c r="V640" s="245" t="s">
        <v>317</v>
      </c>
      <c r="W640" s="245" t="s">
        <v>2115</v>
      </c>
      <c r="X640" s="245" t="s">
        <v>12</v>
      </c>
      <c r="Y640" s="245" t="s">
        <v>1528</v>
      </c>
      <c r="Z640" s="245" t="s">
        <v>320</v>
      </c>
      <c r="AA640" s="247">
        <v>95370</v>
      </c>
      <c r="AB640" s="245" t="s">
        <v>771</v>
      </c>
      <c r="AC640" s="245" t="s">
        <v>201</v>
      </c>
      <c r="AD640" s="245" t="s">
        <v>327</v>
      </c>
      <c r="AE640" s="245" t="s">
        <v>12</v>
      </c>
    </row>
    <row r="641" spans="2:31" x14ac:dyDescent="0.35">
      <c r="B641" s="244">
        <v>2438</v>
      </c>
      <c r="C641" s="245" t="s">
        <v>2024</v>
      </c>
      <c r="D641" s="244">
        <v>2012</v>
      </c>
      <c r="E641" s="245" t="s">
        <v>12</v>
      </c>
      <c r="F641" s="240">
        <v>101149.64232</v>
      </c>
      <c r="G641" s="240" t="s">
        <v>1755</v>
      </c>
      <c r="H641" s="240" t="s">
        <v>12</v>
      </c>
      <c r="I641" s="240">
        <v>0</v>
      </c>
      <c r="J641" s="240">
        <v>0</v>
      </c>
      <c r="K641" s="240">
        <v>0</v>
      </c>
      <c r="L641" s="240">
        <v>0</v>
      </c>
      <c r="M641" s="240">
        <v>101149.64232</v>
      </c>
      <c r="N641" s="240" t="s">
        <v>12</v>
      </c>
      <c r="O641" s="240">
        <v>0</v>
      </c>
      <c r="P641" s="240">
        <v>0</v>
      </c>
      <c r="Q641" s="240">
        <v>101149.64232</v>
      </c>
      <c r="R641" s="240">
        <v>101149.64232</v>
      </c>
      <c r="S641" s="240">
        <v>0</v>
      </c>
      <c r="T641" s="245" t="s">
        <v>12</v>
      </c>
      <c r="U641" s="245" t="s">
        <v>1889</v>
      </c>
      <c r="V641" s="245" t="s">
        <v>317</v>
      </c>
      <c r="W641" s="245" t="s">
        <v>350</v>
      </c>
      <c r="X641" s="245" t="s">
        <v>12</v>
      </c>
      <c r="Y641" s="245" t="s">
        <v>1530</v>
      </c>
      <c r="Z641" s="245" t="s">
        <v>1231</v>
      </c>
      <c r="AA641" s="247">
        <v>89146</v>
      </c>
      <c r="AB641" s="245" t="s">
        <v>560</v>
      </c>
      <c r="AC641" s="245" t="s">
        <v>322</v>
      </c>
      <c r="AD641" s="245" t="s">
        <v>323</v>
      </c>
      <c r="AE641" s="245" t="s">
        <v>12</v>
      </c>
    </row>
    <row r="642" spans="2:31" x14ac:dyDescent="0.35">
      <c r="B642" s="244">
        <v>101178</v>
      </c>
      <c r="C642" s="245" t="s">
        <v>2025</v>
      </c>
      <c r="D642" s="244">
        <v>2012</v>
      </c>
      <c r="E642" s="245" t="s">
        <v>12</v>
      </c>
      <c r="F642" s="240">
        <v>107606.2</v>
      </c>
      <c r="G642" s="240" t="s">
        <v>1755</v>
      </c>
      <c r="H642" s="240" t="s">
        <v>12</v>
      </c>
      <c r="I642" s="240">
        <v>2219.1999999999898</v>
      </c>
      <c r="J642" s="240">
        <v>105387</v>
      </c>
      <c r="K642" s="240">
        <v>0</v>
      </c>
      <c r="L642" s="240">
        <v>0</v>
      </c>
      <c r="M642" s="240">
        <v>0</v>
      </c>
      <c r="N642" s="240" t="s">
        <v>12</v>
      </c>
      <c r="O642" s="240">
        <v>0</v>
      </c>
      <c r="P642" s="240">
        <v>0</v>
      </c>
      <c r="Q642" s="240">
        <v>0</v>
      </c>
      <c r="R642" s="240">
        <v>0</v>
      </c>
      <c r="S642" s="240">
        <v>107606.2</v>
      </c>
      <c r="T642" s="245" t="s">
        <v>12</v>
      </c>
      <c r="U642" s="245" t="s">
        <v>316</v>
      </c>
      <c r="V642" s="245" t="s">
        <v>317</v>
      </c>
      <c r="W642" s="245" t="s">
        <v>2115</v>
      </c>
      <c r="X642" s="245" t="s">
        <v>12</v>
      </c>
      <c r="Y642" s="245" t="s">
        <v>1505</v>
      </c>
      <c r="Z642" s="245" t="s">
        <v>320</v>
      </c>
      <c r="AA642" s="247">
        <v>93270</v>
      </c>
      <c r="AB642" s="245" t="s">
        <v>771</v>
      </c>
      <c r="AC642" s="245" t="s">
        <v>201</v>
      </c>
      <c r="AD642" s="245" t="s">
        <v>458</v>
      </c>
      <c r="AE642" s="245" t="s">
        <v>12</v>
      </c>
    </row>
    <row r="643" spans="2:31" x14ac:dyDescent="0.35">
      <c r="B643" s="244">
        <v>104090</v>
      </c>
      <c r="C643" s="245" t="s">
        <v>1533</v>
      </c>
      <c r="D643" s="244">
        <v>2012</v>
      </c>
      <c r="E643" s="245" t="s">
        <v>12</v>
      </c>
      <c r="F643" s="240">
        <v>31259.04132</v>
      </c>
      <c r="G643" s="240" t="s">
        <v>1755</v>
      </c>
      <c r="H643" s="240" t="s">
        <v>12</v>
      </c>
      <c r="I643" s="240">
        <v>31259.04132</v>
      </c>
      <c r="J643" s="240">
        <v>0</v>
      </c>
      <c r="K643" s="240">
        <v>0</v>
      </c>
      <c r="L643" s="240">
        <v>0</v>
      </c>
      <c r="M643" s="240">
        <v>0</v>
      </c>
      <c r="N643" s="240" t="s">
        <v>12</v>
      </c>
      <c r="O643" s="240">
        <v>30255.2460199999</v>
      </c>
      <c r="P643" s="240">
        <v>0</v>
      </c>
      <c r="Q643" s="240">
        <v>0</v>
      </c>
      <c r="R643" s="240">
        <v>30255</v>
      </c>
      <c r="S643" s="240">
        <v>1003.7953</v>
      </c>
      <c r="T643" s="245" t="s">
        <v>12</v>
      </c>
      <c r="U643" s="245" t="s">
        <v>316</v>
      </c>
      <c r="V643" s="245" t="s">
        <v>316</v>
      </c>
      <c r="W643" s="245" t="s">
        <v>363</v>
      </c>
      <c r="X643" s="245" t="s">
        <v>12</v>
      </c>
      <c r="Y643" s="245" t="s">
        <v>1534</v>
      </c>
      <c r="Z643" s="245" t="s">
        <v>320</v>
      </c>
      <c r="AA643" s="247">
        <v>90755</v>
      </c>
      <c r="AB643" s="245" t="s">
        <v>342</v>
      </c>
      <c r="AC643" s="245" t="s">
        <v>343</v>
      </c>
      <c r="AD643" s="245" t="s">
        <v>344</v>
      </c>
      <c r="AE643" s="245" t="s">
        <v>12</v>
      </c>
    </row>
    <row r="644" spans="2:31" x14ac:dyDescent="0.35">
      <c r="B644" s="244">
        <v>3061</v>
      </c>
      <c r="C644" s="245" t="s">
        <v>1536</v>
      </c>
      <c r="D644" s="244">
        <v>2012</v>
      </c>
      <c r="E644" s="245" t="s">
        <v>12</v>
      </c>
      <c r="F644" s="240">
        <v>418283.719119596</v>
      </c>
      <c r="G644" s="240" t="s">
        <v>1755</v>
      </c>
      <c r="H644" s="240" t="s">
        <v>12</v>
      </c>
      <c r="I644" s="240">
        <v>0</v>
      </c>
      <c r="J644" s="240">
        <v>0</v>
      </c>
      <c r="K644" s="240">
        <v>0</v>
      </c>
      <c r="L644" s="240">
        <v>0</v>
      </c>
      <c r="M644" s="240">
        <v>418283.719119596</v>
      </c>
      <c r="N644" s="240" t="s">
        <v>12</v>
      </c>
      <c r="O644" s="240">
        <v>0</v>
      </c>
      <c r="P644" s="240">
        <v>0</v>
      </c>
      <c r="Q644" s="240">
        <v>291365.96871959599</v>
      </c>
      <c r="R644" s="240">
        <v>291365.96871959599</v>
      </c>
      <c r="S644" s="240">
        <v>126917.7504</v>
      </c>
      <c r="T644" s="245" t="s">
        <v>12</v>
      </c>
      <c r="U644" s="245" t="s">
        <v>316</v>
      </c>
      <c r="V644" s="245" t="s">
        <v>317</v>
      </c>
      <c r="W644" s="245" t="s">
        <v>381</v>
      </c>
      <c r="X644" s="245" t="s">
        <v>12</v>
      </c>
      <c r="Y644" s="245" t="s">
        <v>600</v>
      </c>
      <c r="Z644" s="245" t="s">
        <v>320</v>
      </c>
      <c r="AA644" s="247">
        <v>95050</v>
      </c>
      <c r="AB644" s="245" t="s">
        <v>321</v>
      </c>
      <c r="AC644" s="245" t="s">
        <v>322</v>
      </c>
      <c r="AD644" s="245" t="s">
        <v>323</v>
      </c>
      <c r="AE644" s="245" t="s">
        <v>12</v>
      </c>
    </row>
    <row r="645" spans="2:31" x14ac:dyDescent="0.35">
      <c r="B645" s="244">
        <v>101438</v>
      </c>
      <c r="C645" s="245" t="s">
        <v>1537</v>
      </c>
      <c r="D645" s="244">
        <v>2012</v>
      </c>
      <c r="E645" s="245" t="s">
        <v>12</v>
      </c>
      <c r="F645" s="240">
        <v>38851.959999999897</v>
      </c>
      <c r="G645" s="240" t="s">
        <v>1755</v>
      </c>
      <c r="H645" s="240" t="s">
        <v>12</v>
      </c>
      <c r="I645" s="240">
        <v>38851.959999999897</v>
      </c>
      <c r="J645" s="240">
        <v>0</v>
      </c>
      <c r="K645" s="240">
        <v>0</v>
      </c>
      <c r="L645" s="240">
        <v>0</v>
      </c>
      <c r="M645" s="240">
        <v>0</v>
      </c>
      <c r="N645" s="240" t="s">
        <v>12</v>
      </c>
      <c r="O645" s="240">
        <v>38851.959999999897</v>
      </c>
      <c r="P645" s="240">
        <v>0</v>
      </c>
      <c r="Q645" s="240">
        <v>0</v>
      </c>
      <c r="R645" s="240">
        <v>38852</v>
      </c>
      <c r="S645" s="240">
        <v>0</v>
      </c>
      <c r="T645" s="245" t="s">
        <v>12</v>
      </c>
      <c r="U645" s="245" t="s">
        <v>316</v>
      </c>
      <c r="V645" s="245" t="s">
        <v>317</v>
      </c>
      <c r="W645" s="245" t="s">
        <v>381</v>
      </c>
      <c r="X645" s="245" t="s">
        <v>12</v>
      </c>
      <c r="Y645" s="245" t="s">
        <v>600</v>
      </c>
      <c r="Z645" s="245" t="s">
        <v>320</v>
      </c>
      <c r="AA645" s="247">
        <v>95050</v>
      </c>
      <c r="AB645" s="245" t="s">
        <v>352</v>
      </c>
      <c r="AC645" s="245" t="s">
        <v>201</v>
      </c>
      <c r="AD645" s="245" t="s">
        <v>458</v>
      </c>
      <c r="AE645" s="245" t="s">
        <v>12</v>
      </c>
    </row>
    <row r="646" spans="2:31" x14ac:dyDescent="0.35">
      <c r="B646" s="244">
        <v>101436</v>
      </c>
      <c r="C646" s="245" t="s">
        <v>1538</v>
      </c>
      <c r="D646" s="244">
        <v>2012</v>
      </c>
      <c r="E646" s="245" t="s">
        <v>12</v>
      </c>
      <c r="F646" s="240">
        <v>386447.143744</v>
      </c>
      <c r="G646" s="240" t="s">
        <v>1755</v>
      </c>
      <c r="H646" s="240" t="s">
        <v>12</v>
      </c>
      <c r="I646" s="240">
        <v>386447.143744</v>
      </c>
      <c r="J646" s="240">
        <v>0</v>
      </c>
      <c r="K646" s="240">
        <v>0</v>
      </c>
      <c r="L646" s="240">
        <v>0</v>
      </c>
      <c r="M646" s="240">
        <v>0</v>
      </c>
      <c r="N646" s="240" t="s">
        <v>12</v>
      </c>
      <c r="O646" s="240">
        <v>386447.143744</v>
      </c>
      <c r="P646" s="240">
        <v>0</v>
      </c>
      <c r="Q646" s="240">
        <v>0</v>
      </c>
      <c r="R646" s="240">
        <v>386447</v>
      </c>
      <c r="S646" s="240">
        <v>0</v>
      </c>
      <c r="T646" s="245" t="s">
        <v>12</v>
      </c>
      <c r="U646" s="245" t="s">
        <v>316</v>
      </c>
      <c r="V646" s="245" t="s">
        <v>317</v>
      </c>
      <c r="W646" s="245" t="s">
        <v>381</v>
      </c>
      <c r="X646" s="245" t="s">
        <v>12</v>
      </c>
      <c r="Y646" s="245" t="s">
        <v>600</v>
      </c>
      <c r="Z646" s="245" t="s">
        <v>320</v>
      </c>
      <c r="AA646" s="247">
        <v>95054</v>
      </c>
      <c r="AB646" s="245" t="s">
        <v>352</v>
      </c>
      <c r="AC646" s="245" t="s">
        <v>204</v>
      </c>
      <c r="AD646" s="245" t="s">
        <v>354</v>
      </c>
      <c r="AE646" s="245" t="s">
        <v>12</v>
      </c>
    </row>
    <row r="647" spans="2:31" x14ac:dyDescent="0.35">
      <c r="B647" s="244">
        <v>101118</v>
      </c>
      <c r="C647" s="245" t="s">
        <v>1544</v>
      </c>
      <c r="D647" s="244">
        <v>2012</v>
      </c>
      <c r="E647" s="245" t="s">
        <v>12</v>
      </c>
      <c r="F647" s="240">
        <v>43021.93</v>
      </c>
      <c r="G647" s="240" t="s">
        <v>1755</v>
      </c>
      <c r="H647" s="240" t="s">
        <v>12</v>
      </c>
      <c r="I647" s="240">
        <v>43021.93</v>
      </c>
      <c r="J647" s="240">
        <v>0</v>
      </c>
      <c r="K647" s="240">
        <v>0</v>
      </c>
      <c r="L647" s="240">
        <v>0</v>
      </c>
      <c r="M647" s="240">
        <v>0</v>
      </c>
      <c r="N647" s="240" t="s">
        <v>12</v>
      </c>
      <c r="O647" s="240">
        <v>43021.93</v>
      </c>
      <c r="P647" s="240">
        <v>0</v>
      </c>
      <c r="Q647" s="240">
        <v>0</v>
      </c>
      <c r="R647" s="240">
        <v>43022</v>
      </c>
      <c r="S647" s="240">
        <v>0</v>
      </c>
      <c r="T647" s="245" t="s">
        <v>12</v>
      </c>
      <c r="U647" s="245" t="s">
        <v>316</v>
      </c>
      <c r="V647" s="245" t="s">
        <v>316</v>
      </c>
      <c r="W647" s="245" t="s">
        <v>2118</v>
      </c>
      <c r="X647" s="245" t="s">
        <v>12</v>
      </c>
      <c r="Y647" s="245" t="s">
        <v>460</v>
      </c>
      <c r="Z647" s="245" t="s">
        <v>320</v>
      </c>
      <c r="AA647" s="247">
        <v>92123</v>
      </c>
      <c r="AB647" s="245" t="s">
        <v>1253</v>
      </c>
      <c r="AC647" s="245" t="s">
        <v>201</v>
      </c>
      <c r="AD647" s="245" t="s">
        <v>327</v>
      </c>
      <c r="AE647" s="245" t="s">
        <v>12</v>
      </c>
    </row>
    <row r="648" spans="2:31" x14ac:dyDescent="0.35">
      <c r="B648" s="244">
        <v>104226</v>
      </c>
      <c r="C648" s="245" t="s">
        <v>2026</v>
      </c>
      <c r="D648" s="244">
        <v>2012</v>
      </c>
      <c r="E648" s="245" t="s">
        <v>12</v>
      </c>
      <c r="F648" s="240">
        <v>14576.29</v>
      </c>
      <c r="G648" s="240" t="s">
        <v>1755</v>
      </c>
      <c r="H648" s="240" t="s">
        <v>12</v>
      </c>
      <c r="I648" s="240">
        <v>14576.29</v>
      </c>
      <c r="J648" s="240">
        <v>0</v>
      </c>
      <c r="K648" s="240">
        <v>0</v>
      </c>
      <c r="L648" s="240">
        <v>0</v>
      </c>
      <c r="M648" s="240">
        <v>0</v>
      </c>
      <c r="N648" s="240" t="s">
        <v>12</v>
      </c>
      <c r="O648" s="240">
        <v>0</v>
      </c>
      <c r="P648" s="240">
        <v>0</v>
      </c>
      <c r="Q648" s="240">
        <v>0</v>
      </c>
      <c r="R648" s="240">
        <v>0</v>
      </c>
      <c r="S648" s="240">
        <v>14576.29</v>
      </c>
      <c r="T648" s="245" t="s">
        <v>12</v>
      </c>
      <c r="U648" s="245" t="s">
        <v>317</v>
      </c>
      <c r="V648" s="245" t="s">
        <v>317</v>
      </c>
      <c r="W648" s="245" t="s">
        <v>12</v>
      </c>
      <c r="X648" s="245" t="s">
        <v>12</v>
      </c>
      <c r="Y648" s="245" t="s">
        <v>460</v>
      </c>
      <c r="Z648" s="245" t="s">
        <v>320</v>
      </c>
      <c r="AA648" s="247">
        <v>92101</v>
      </c>
      <c r="AB648" s="245" t="s">
        <v>1253</v>
      </c>
      <c r="AC648" s="245" t="s">
        <v>201</v>
      </c>
      <c r="AD648" s="245" t="s">
        <v>327</v>
      </c>
      <c r="AE648" s="245" t="s">
        <v>12</v>
      </c>
    </row>
    <row r="649" spans="2:31" x14ac:dyDescent="0.35">
      <c r="B649" s="244">
        <v>100096</v>
      </c>
      <c r="C649" s="245" t="s">
        <v>1546</v>
      </c>
      <c r="D649" s="244">
        <v>2012</v>
      </c>
      <c r="E649" s="245" t="s">
        <v>12</v>
      </c>
      <c r="F649" s="240">
        <v>35093.279999999897</v>
      </c>
      <c r="G649" s="240" t="s">
        <v>1755</v>
      </c>
      <c r="H649" s="240" t="s">
        <v>12</v>
      </c>
      <c r="I649" s="240">
        <v>176.28</v>
      </c>
      <c r="J649" s="240">
        <v>34917</v>
      </c>
      <c r="K649" s="240">
        <v>0</v>
      </c>
      <c r="L649" s="240">
        <v>0</v>
      </c>
      <c r="M649" s="240">
        <v>0</v>
      </c>
      <c r="N649" s="240" t="s">
        <v>12</v>
      </c>
      <c r="O649" s="240">
        <v>0</v>
      </c>
      <c r="P649" s="240">
        <v>0</v>
      </c>
      <c r="Q649" s="240">
        <v>0</v>
      </c>
      <c r="R649" s="240">
        <v>0</v>
      </c>
      <c r="S649" s="240">
        <v>35093.279999999897</v>
      </c>
      <c r="T649" s="245" t="s">
        <v>12</v>
      </c>
      <c r="U649" s="245" t="s">
        <v>316</v>
      </c>
      <c r="V649" s="245" t="s">
        <v>317</v>
      </c>
      <c r="W649" s="245" t="s">
        <v>430</v>
      </c>
      <c r="X649" s="245" t="s">
        <v>12</v>
      </c>
      <c r="Y649" s="245" t="s">
        <v>1547</v>
      </c>
      <c r="Z649" s="245" t="s">
        <v>320</v>
      </c>
      <c r="AA649" s="247">
        <v>94952</v>
      </c>
      <c r="AB649" s="245" t="s">
        <v>912</v>
      </c>
      <c r="AC649" s="245" t="s">
        <v>201</v>
      </c>
      <c r="AD649" s="245" t="s">
        <v>354</v>
      </c>
      <c r="AE649" s="245" t="s">
        <v>12</v>
      </c>
    </row>
    <row r="650" spans="2:31" x14ac:dyDescent="0.35">
      <c r="B650" s="244">
        <v>100063</v>
      </c>
      <c r="C650" s="245" t="s">
        <v>1551</v>
      </c>
      <c r="D650" s="244">
        <v>2012</v>
      </c>
      <c r="E650" s="245" t="s">
        <v>12</v>
      </c>
      <c r="F650" s="240">
        <v>401589.873201771</v>
      </c>
      <c r="G650" s="240" t="s">
        <v>1755</v>
      </c>
      <c r="H650" s="240" t="s">
        <v>12</v>
      </c>
      <c r="I650" s="240">
        <v>153484.873201771</v>
      </c>
      <c r="J650" s="240">
        <v>248105</v>
      </c>
      <c r="K650" s="240">
        <v>0</v>
      </c>
      <c r="L650" s="240">
        <v>0</v>
      </c>
      <c r="M650" s="240">
        <v>0</v>
      </c>
      <c r="N650" s="240" t="s">
        <v>12</v>
      </c>
      <c r="O650" s="240">
        <v>153484.873201771</v>
      </c>
      <c r="P650" s="240">
        <v>0</v>
      </c>
      <c r="Q650" s="240">
        <v>0</v>
      </c>
      <c r="R650" s="240">
        <v>153485</v>
      </c>
      <c r="S650" s="240">
        <v>248105</v>
      </c>
      <c r="T650" s="245" t="s">
        <v>12</v>
      </c>
      <c r="U650" s="245" t="s">
        <v>316</v>
      </c>
      <c r="V650" s="245" t="s">
        <v>317</v>
      </c>
      <c r="W650" s="245" t="s">
        <v>350</v>
      </c>
      <c r="X650" s="245" t="s">
        <v>12</v>
      </c>
      <c r="Y650" s="245" t="s">
        <v>351</v>
      </c>
      <c r="Z650" s="245" t="s">
        <v>320</v>
      </c>
      <c r="AA650" s="247">
        <v>90802</v>
      </c>
      <c r="AB650" s="245" t="s">
        <v>792</v>
      </c>
      <c r="AC650" s="245" t="s">
        <v>201</v>
      </c>
      <c r="AD650" s="245" t="s">
        <v>354</v>
      </c>
      <c r="AE650" s="245" t="s">
        <v>12</v>
      </c>
    </row>
    <row r="651" spans="2:31" x14ac:dyDescent="0.35">
      <c r="B651" s="244">
        <v>101539</v>
      </c>
      <c r="C651" s="245" t="s">
        <v>2102</v>
      </c>
      <c r="D651" s="244">
        <v>2012</v>
      </c>
      <c r="E651" s="245" t="s">
        <v>12</v>
      </c>
      <c r="F651" s="240">
        <v>14497.04</v>
      </c>
      <c r="G651" s="240" t="s">
        <v>1755</v>
      </c>
      <c r="H651" s="240" t="s">
        <v>12</v>
      </c>
      <c r="I651" s="240">
        <v>14497.04</v>
      </c>
      <c r="J651" s="240">
        <v>0</v>
      </c>
      <c r="K651" s="240">
        <v>0</v>
      </c>
      <c r="L651" s="240">
        <v>0</v>
      </c>
      <c r="M651" s="240">
        <v>0</v>
      </c>
      <c r="N651" s="240" t="s">
        <v>12</v>
      </c>
      <c r="O651" s="240">
        <v>0</v>
      </c>
      <c r="P651" s="240">
        <v>0</v>
      </c>
      <c r="Q651" s="240">
        <v>0</v>
      </c>
      <c r="R651" s="240">
        <v>0</v>
      </c>
      <c r="S651" s="240">
        <v>14497.04</v>
      </c>
      <c r="T651" s="245" t="s">
        <v>12</v>
      </c>
      <c r="U651" s="245" t="s">
        <v>317</v>
      </c>
      <c r="V651" s="245" t="s">
        <v>317</v>
      </c>
      <c r="W651" s="245" t="s">
        <v>12</v>
      </c>
      <c r="X651" s="245" t="s">
        <v>12</v>
      </c>
      <c r="Y651" s="245" t="s">
        <v>2172</v>
      </c>
      <c r="Z651" s="245" t="s">
        <v>320</v>
      </c>
      <c r="AA651" s="247">
        <v>90680</v>
      </c>
      <c r="AB651" s="245" t="s">
        <v>352</v>
      </c>
      <c r="AC651" s="245" t="s">
        <v>204</v>
      </c>
      <c r="AD651" s="245" t="s">
        <v>354</v>
      </c>
      <c r="AE651" s="245" t="s">
        <v>12</v>
      </c>
    </row>
    <row r="652" spans="2:31" x14ac:dyDescent="0.35">
      <c r="B652" s="244">
        <v>101537</v>
      </c>
      <c r="C652" s="245" t="s">
        <v>2103</v>
      </c>
      <c r="D652" s="244">
        <v>2012</v>
      </c>
      <c r="E652" s="245" t="s">
        <v>12</v>
      </c>
      <c r="F652" s="240">
        <v>14006.52</v>
      </c>
      <c r="G652" s="240" t="s">
        <v>1755</v>
      </c>
      <c r="H652" s="240" t="s">
        <v>12</v>
      </c>
      <c r="I652" s="240">
        <v>14006.52</v>
      </c>
      <c r="J652" s="240">
        <v>0</v>
      </c>
      <c r="K652" s="240">
        <v>0</v>
      </c>
      <c r="L652" s="240">
        <v>0</v>
      </c>
      <c r="M652" s="240">
        <v>0</v>
      </c>
      <c r="N652" s="240" t="s">
        <v>12</v>
      </c>
      <c r="O652" s="240">
        <v>0</v>
      </c>
      <c r="P652" s="240">
        <v>0</v>
      </c>
      <c r="Q652" s="240">
        <v>0</v>
      </c>
      <c r="R652" s="240">
        <v>0</v>
      </c>
      <c r="S652" s="240">
        <v>14006.52</v>
      </c>
      <c r="T652" s="245" t="s">
        <v>12</v>
      </c>
      <c r="U652" s="245" t="s">
        <v>317</v>
      </c>
      <c r="V652" s="245" t="s">
        <v>317</v>
      </c>
      <c r="W652" s="245" t="s">
        <v>12</v>
      </c>
      <c r="X652" s="245" t="s">
        <v>12</v>
      </c>
      <c r="Y652" s="245" t="s">
        <v>1162</v>
      </c>
      <c r="Z652" s="245" t="s">
        <v>320</v>
      </c>
      <c r="AA652" s="247">
        <v>90650</v>
      </c>
      <c r="AB652" s="245" t="s">
        <v>352</v>
      </c>
      <c r="AC652" s="245" t="s">
        <v>204</v>
      </c>
      <c r="AD652" s="245" t="s">
        <v>354</v>
      </c>
      <c r="AE652" s="245" t="s">
        <v>12</v>
      </c>
    </row>
    <row r="653" spans="2:31" x14ac:dyDescent="0.35">
      <c r="B653" s="244">
        <v>3005</v>
      </c>
      <c r="C653" s="245" t="s">
        <v>1555</v>
      </c>
      <c r="D653" s="244">
        <v>2012</v>
      </c>
      <c r="E653" s="245" t="s">
        <v>12</v>
      </c>
      <c r="F653" s="240">
        <v>7734200.8102419404</v>
      </c>
      <c r="G653" s="240" t="s">
        <v>1755</v>
      </c>
      <c r="H653" s="240" t="s">
        <v>12</v>
      </c>
      <c r="I653" s="240">
        <v>0</v>
      </c>
      <c r="J653" s="240">
        <v>0</v>
      </c>
      <c r="K653" s="240">
        <v>0</v>
      </c>
      <c r="L653" s="240">
        <v>0</v>
      </c>
      <c r="M653" s="240">
        <v>7734200.8102419404</v>
      </c>
      <c r="N653" s="240" t="s">
        <v>12</v>
      </c>
      <c r="O653" s="240">
        <v>0</v>
      </c>
      <c r="P653" s="240">
        <v>0</v>
      </c>
      <c r="Q653" s="240">
        <v>7413433.6422419501</v>
      </c>
      <c r="R653" s="240">
        <v>7413433.6422419501</v>
      </c>
      <c r="S653" s="240">
        <v>320767.16799999902</v>
      </c>
      <c r="T653" s="245" t="s">
        <v>12</v>
      </c>
      <c r="U653" s="245" t="s">
        <v>316</v>
      </c>
      <c r="V653" s="245" t="s">
        <v>317</v>
      </c>
      <c r="W653" s="245" t="s">
        <v>363</v>
      </c>
      <c r="X653" s="245" t="s">
        <v>12</v>
      </c>
      <c r="Y653" s="245" t="s">
        <v>1556</v>
      </c>
      <c r="Z653" s="245" t="s">
        <v>320</v>
      </c>
      <c r="AA653" s="247">
        <v>91770</v>
      </c>
      <c r="AB653" s="245" t="s">
        <v>560</v>
      </c>
      <c r="AC653" s="245" t="s">
        <v>322</v>
      </c>
      <c r="AD653" s="245" t="s">
        <v>323</v>
      </c>
      <c r="AE653" s="245" t="s">
        <v>12</v>
      </c>
    </row>
    <row r="654" spans="2:31" x14ac:dyDescent="0.35">
      <c r="B654" s="244">
        <v>101538</v>
      </c>
      <c r="C654" s="245" t="s">
        <v>2104</v>
      </c>
      <c r="D654" s="244">
        <v>2012</v>
      </c>
      <c r="E654" s="245" t="s">
        <v>12</v>
      </c>
      <c r="F654" s="240">
        <v>12233.959999999901</v>
      </c>
      <c r="G654" s="240" t="s">
        <v>1755</v>
      </c>
      <c r="H654" s="240" t="s">
        <v>12</v>
      </c>
      <c r="I654" s="240">
        <v>12233.959999999901</v>
      </c>
      <c r="J654" s="240">
        <v>0</v>
      </c>
      <c r="K654" s="240">
        <v>0</v>
      </c>
      <c r="L654" s="240">
        <v>0</v>
      </c>
      <c r="M654" s="240">
        <v>0</v>
      </c>
      <c r="N654" s="240" t="s">
        <v>12</v>
      </c>
      <c r="O654" s="240">
        <v>0</v>
      </c>
      <c r="P654" s="240">
        <v>0</v>
      </c>
      <c r="Q654" s="240">
        <v>0</v>
      </c>
      <c r="R654" s="240">
        <v>0</v>
      </c>
      <c r="S654" s="240">
        <v>12233.959999999901</v>
      </c>
      <c r="T654" s="245" t="s">
        <v>12</v>
      </c>
      <c r="U654" s="245" t="s">
        <v>317</v>
      </c>
      <c r="V654" s="245" t="s">
        <v>317</v>
      </c>
      <c r="W654" s="245" t="s">
        <v>12</v>
      </c>
      <c r="X654" s="245" t="s">
        <v>12</v>
      </c>
      <c r="Y654" s="245" t="s">
        <v>909</v>
      </c>
      <c r="Z654" s="245" t="s">
        <v>320</v>
      </c>
      <c r="AA654" s="247">
        <v>91739</v>
      </c>
      <c r="AB654" s="245" t="s">
        <v>352</v>
      </c>
      <c r="AC654" s="245" t="s">
        <v>204</v>
      </c>
      <c r="AD654" s="245" t="s">
        <v>354</v>
      </c>
      <c r="AE654" s="245" t="s">
        <v>12</v>
      </c>
    </row>
    <row r="655" spans="2:31" x14ac:dyDescent="0.35">
      <c r="B655" s="244">
        <v>104326</v>
      </c>
      <c r="C655" s="245" t="s">
        <v>1558</v>
      </c>
      <c r="D655" s="244">
        <v>2012</v>
      </c>
      <c r="E655" s="245" t="s">
        <v>12</v>
      </c>
      <c r="F655" s="240">
        <v>904.03999999999905</v>
      </c>
      <c r="G655" s="240" t="s">
        <v>1755</v>
      </c>
      <c r="H655" s="240" t="s">
        <v>12</v>
      </c>
      <c r="I655" s="240">
        <v>904.03999999999905</v>
      </c>
      <c r="J655" s="240">
        <v>0</v>
      </c>
      <c r="K655" s="240">
        <v>0</v>
      </c>
      <c r="L655" s="240">
        <v>0</v>
      </c>
      <c r="M655" s="240">
        <v>0</v>
      </c>
      <c r="N655" s="240" t="s">
        <v>12</v>
      </c>
      <c r="O655" s="240">
        <v>0</v>
      </c>
      <c r="P655" s="240">
        <v>0</v>
      </c>
      <c r="Q655" s="240">
        <v>0</v>
      </c>
      <c r="R655" s="240">
        <v>0</v>
      </c>
      <c r="S655" s="240">
        <v>904.03999999999905</v>
      </c>
      <c r="T655" s="245" t="s">
        <v>12</v>
      </c>
      <c r="U655" s="245" t="s">
        <v>317</v>
      </c>
      <c r="V655" s="245" t="s">
        <v>317</v>
      </c>
      <c r="W655" s="245" t="s">
        <v>12</v>
      </c>
      <c r="X655" s="245" t="s">
        <v>12</v>
      </c>
      <c r="Y655" s="245" t="s">
        <v>846</v>
      </c>
      <c r="Z655" s="245" t="s">
        <v>320</v>
      </c>
      <c r="AA655" s="247">
        <v>93035</v>
      </c>
      <c r="AB655" s="245" t="s">
        <v>352</v>
      </c>
      <c r="AC655" s="245" t="s">
        <v>204</v>
      </c>
      <c r="AD655" s="245" t="s">
        <v>354</v>
      </c>
      <c r="AE655" s="245" t="s">
        <v>12</v>
      </c>
    </row>
    <row r="656" spans="2:31" x14ac:dyDescent="0.35">
      <c r="B656" s="244">
        <v>100394</v>
      </c>
      <c r="C656" s="245" t="s">
        <v>1559</v>
      </c>
      <c r="D656" s="244">
        <v>2012</v>
      </c>
      <c r="E656" s="245" t="s">
        <v>12</v>
      </c>
      <c r="F656" s="240">
        <v>12513.959999999901</v>
      </c>
      <c r="G656" s="240" t="s">
        <v>1755</v>
      </c>
      <c r="H656" s="240" t="s">
        <v>12</v>
      </c>
      <c r="I656" s="240">
        <v>12513.959999999901</v>
      </c>
      <c r="J656" s="240">
        <v>0</v>
      </c>
      <c r="K656" s="240">
        <v>0</v>
      </c>
      <c r="L656" s="240">
        <v>0</v>
      </c>
      <c r="M656" s="240">
        <v>0</v>
      </c>
      <c r="N656" s="240" t="s">
        <v>12</v>
      </c>
      <c r="O656" s="240">
        <v>0</v>
      </c>
      <c r="P656" s="240">
        <v>0</v>
      </c>
      <c r="Q656" s="240">
        <v>0</v>
      </c>
      <c r="R656" s="240">
        <v>0</v>
      </c>
      <c r="S656" s="240">
        <v>12513.959999999901</v>
      </c>
      <c r="T656" s="245" t="s">
        <v>12</v>
      </c>
      <c r="U656" s="245" t="s">
        <v>317</v>
      </c>
      <c r="V656" s="245" t="s">
        <v>317</v>
      </c>
      <c r="W656" s="245" t="s">
        <v>12</v>
      </c>
      <c r="X656" s="245" t="s">
        <v>12</v>
      </c>
      <c r="Y656" s="245" t="s">
        <v>1236</v>
      </c>
      <c r="Z656" s="245" t="s">
        <v>320</v>
      </c>
      <c r="AA656" s="247">
        <v>91761</v>
      </c>
      <c r="AB656" s="245" t="s">
        <v>352</v>
      </c>
      <c r="AC656" s="245" t="s">
        <v>204</v>
      </c>
      <c r="AD656" s="245" t="s">
        <v>354</v>
      </c>
      <c r="AE656" s="245" t="s">
        <v>12</v>
      </c>
    </row>
    <row r="657" spans="2:31" x14ac:dyDescent="0.35">
      <c r="B657" s="244">
        <v>100344</v>
      </c>
      <c r="C657" s="245" t="s">
        <v>1890</v>
      </c>
      <c r="D657" s="244">
        <v>2012</v>
      </c>
      <c r="E657" s="245" t="s">
        <v>12</v>
      </c>
      <c r="F657" s="240">
        <v>2543993.1294</v>
      </c>
      <c r="G657" s="240" t="s">
        <v>1755</v>
      </c>
      <c r="H657" s="240" t="s">
        <v>12</v>
      </c>
      <c r="I657" s="240">
        <v>2543993.1294</v>
      </c>
      <c r="J657" s="240">
        <v>0</v>
      </c>
      <c r="K657" s="240">
        <v>0</v>
      </c>
      <c r="L657" s="240">
        <v>0</v>
      </c>
      <c r="M657" s="240">
        <v>0</v>
      </c>
      <c r="N657" s="240" t="s">
        <v>12</v>
      </c>
      <c r="O657" s="240">
        <v>2543993.1294</v>
      </c>
      <c r="P657" s="240">
        <v>0</v>
      </c>
      <c r="Q657" s="240">
        <v>0</v>
      </c>
      <c r="R657" s="240">
        <v>2543993</v>
      </c>
      <c r="S657" s="240">
        <v>0</v>
      </c>
      <c r="T657" s="245" t="s">
        <v>12</v>
      </c>
      <c r="U657" s="245" t="s">
        <v>316</v>
      </c>
      <c r="V657" s="245" t="s">
        <v>317</v>
      </c>
      <c r="W657" s="245" t="s">
        <v>363</v>
      </c>
      <c r="X657" s="245" t="s">
        <v>12</v>
      </c>
      <c r="Y657" s="245" t="s">
        <v>1561</v>
      </c>
      <c r="Z657" s="245" t="s">
        <v>320</v>
      </c>
      <c r="AA657" s="247">
        <v>92374</v>
      </c>
      <c r="AB657" s="245" t="s">
        <v>352</v>
      </c>
      <c r="AC657" s="245" t="s">
        <v>204</v>
      </c>
      <c r="AD657" s="245" t="s">
        <v>354</v>
      </c>
      <c r="AE657" s="245" t="s">
        <v>12</v>
      </c>
    </row>
    <row r="658" spans="2:31" x14ac:dyDescent="0.35">
      <c r="B658" s="244">
        <v>101673</v>
      </c>
      <c r="C658" s="245" t="s">
        <v>1562</v>
      </c>
      <c r="D658" s="244">
        <v>2012</v>
      </c>
      <c r="E658" s="245" t="s">
        <v>12</v>
      </c>
      <c r="F658" s="240">
        <v>22554.779999999901</v>
      </c>
      <c r="G658" s="240" t="s">
        <v>1755</v>
      </c>
      <c r="H658" s="240" t="s">
        <v>12</v>
      </c>
      <c r="I658" s="240">
        <v>22554.779999999901</v>
      </c>
      <c r="J658" s="240">
        <v>0</v>
      </c>
      <c r="K658" s="240">
        <v>0</v>
      </c>
      <c r="L658" s="240">
        <v>0</v>
      </c>
      <c r="M658" s="240">
        <v>0</v>
      </c>
      <c r="N658" s="240" t="s">
        <v>12</v>
      </c>
      <c r="O658" s="240">
        <v>0</v>
      </c>
      <c r="P658" s="240">
        <v>0</v>
      </c>
      <c r="Q658" s="240">
        <v>0</v>
      </c>
      <c r="R658" s="240">
        <v>0</v>
      </c>
      <c r="S658" s="240">
        <v>22554.779999999901</v>
      </c>
      <c r="T658" s="245" t="s">
        <v>12</v>
      </c>
      <c r="U658" s="245" t="s">
        <v>317</v>
      </c>
      <c r="V658" s="245" t="s">
        <v>317</v>
      </c>
      <c r="W658" s="245" t="s">
        <v>12</v>
      </c>
      <c r="X658" s="245" t="s">
        <v>12</v>
      </c>
      <c r="Y658" s="245" t="s">
        <v>1563</v>
      </c>
      <c r="Z658" s="245" t="s">
        <v>320</v>
      </c>
      <c r="AA658" s="247">
        <v>90704</v>
      </c>
      <c r="AB658" s="245" t="s">
        <v>352</v>
      </c>
      <c r="AC658" s="245" t="s">
        <v>201</v>
      </c>
      <c r="AD658" s="245" t="s">
        <v>354</v>
      </c>
      <c r="AE658" s="245" t="s">
        <v>12</v>
      </c>
    </row>
    <row r="659" spans="2:31" x14ac:dyDescent="0.35">
      <c r="B659" s="244">
        <v>101349</v>
      </c>
      <c r="C659" s="245" t="s">
        <v>1564</v>
      </c>
      <c r="D659" s="244">
        <v>2012</v>
      </c>
      <c r="E659" s="245" t="s">
        <v>12</v>
      </c>
      <c r="F659" s="240">
        <v>104488.96000000001</v>
      </c>
      <c r="G659" s="240" t="s">
        <v>1755</v>
      </c>
      <c r="H659" s="240" t="s">
        <v>12</v>
      </c>
      <c r="I659" s="240">
        <v>104488.96000000001</v>
      </c>
      <c r="J659" s="240">
        <v>0</v>
      </c>
      <c r="K659" s="240">
        <v>0</v>
      </c>
      <c r="L659" s="240">
        <v>0</v>
      </c>
      <c r="M659" s="240">
        <v>0</v>
      </c>
      <c r="N659" s="240" t="s">
        <v>12</v>
      </c>
      <c r="O659" s="240">
        <v>76499.513475988002</v>
      </c>
      <c r="P659" s="240">
        <v>0</v>
      </c>
      <c r="Q659" s="240">
        <v>0</v>
      </c>
      <c r="R659" s="240">
        <v>76500</v>
      </c>
      <c r="S659" s="240">
        <v>27989.446524012001</v>
      </c>
      <c r="T659" s="245" t="s">
        <v>12</v>
      </c>
      <c r="U659" s="245" t="s">
        <v>316</v>
      </c>
      <c r="V659" s="245" t="s">
        <v>317</v>
      </c>
      <c r="W659" s="245" t="s">
        <v>363</v>
      </c>
      <c r="X659" s="245" t="s">
        <v>12</v>
      </c>
      <c r="Y659" s="245" t="s">
        <v>1565</v>
      </c>
      <c r="Z659" s="245" t="s">
        <v>320</v>
      </c>
      <c r="AA659" s="247">
        <v>91326</v>
      </c>
      <c r="AB659" s="245" t="s">
        <v>638</v>
      </c>
      <c r="AC659" s="245" t="s">
        <v>343</v>
      </c>
      <c r="AD659" s="245" t="s">
        <v>344</v>
      </c>
      <c r="AE659" s="245" t="s">
        <v>12</v>
      </c>
    </row>
    <row r="660" spans="2:31" x14ac:dyDescent="0.35">
      <c r="B660" s="244">
        <v>101675</v>
      </c>
      <c r="C660" s="245" t="s">
        <v>1566</v>
      </c>
      <c r="D660" s="244">
        <v>2012</v>
      </c>
      <c r="E660" s="245" t="s">
        <v>12</v>
      </c>
      <c r="F660" s="240">
        <v>31520.561600000001</v>
      </c>
      <c r="G660" s="240" t="s">
        <v>1755</v>
      </c>
      <c r="H660" s="240" t="s">
        <v>12</v>
      </c>
      <c r="I660" s="240">
        <v>31520.561600000001</v>
      </c>
      <c r="J660" s="240">
        <v>0</v>
      </c>
      <c r="K660" s="240">
        <v>0</v>
      </c>
      <c r="L660" s="240">
        <v>0</v>
      </c>
      <c r="M660" s="240">
        <v>0</v>
      </c>
      <c r="N660" s="240" t="s">
        <v>12</v>
      </c>
      <c r="O660" s="240">
        <v>25777.3616</v>
      </c>
      <c r="P660" s="240">
        <v>0</v>
      </c>
      <c r="Q660" s="240">
        <v>0</v>
      </c>
      <c r="R660" s="240">
        <v>25777</v>
      </c>
      <c r="S660" s="240">
        <v>5743.1999999999898</v>
      </c>
      <c r="T660" s="245" t="s">
        <v>12</v>
      </c>
      <c r="U660" s="245" t="s">
        <v>316</v>
      </c>
      <c r="V660" s="245" t="s">
        <v>317</v>
      </c>
      <c r="W660" s="245" t="s">
        <v>363</v>
      </c>
      <c r="X660" s="245" t="s">
        <v>12</v>
      </c>
      <c r="Y660" s="245" t="s">
        <v>527</v>
      </c>
      <c r="Z660" s="245" t="s">
        <v>320</v>
      </c>
      <c r="AA660" s="247">
        <v>92225</v>
      </c>
      <c r="AB660" s="245" t="s">
        <v>638</v>
      </c>
      <c r="AC660" s="245" t="s">
        <v>343</v>
      </c>
      <c r="AD660" s="245" t="s">
        <v>344</v>
      </c>
      <c r="AE660" s="245" t="s">
        <v>12</v>
      </c>
    </row>
    <row r="661" spans="2:31" x14ac:dyDescent="0.35">
      <c r="B661" s="244">
        <v>104082</v>
      </c>
      <c r="C661" s="245" t="s">
        <v>1567</v>
      </c>
      <c r="D661" s="244">
        <v>2012</v>
      </c>
      <c r="E661" s="245" t="s">
        <v>12</v>
      </c>
      <c r="F661" s="240">
        <v>1169312.7235294101</v>
      </c>
      <c r="G661" s="240" t="s">
        <v>1755</v>
      </c>
      <c r="H661" s="240" t="s">
        <v>12</v>
      </c>
      <c r="I661" s="240">
        <v>1169312.7235294101</v>
      </c>
      <c r="J661" s="240">
        <v>0</v>
      </c>
      <c r="K661" s="240">
        <v>0</v>
      </c>
      <c r="L661" s="240">
        <v>0</v>
      </c>
      <c r="M661" s="240">
        <v>0</v>
      </c>
      <c r="N661" s="240" t="s">
        <v>12</v>
      </c>
      <c r="O661" s="240">
        <v>0</v>
      </c>
      <c r="P661" s="240">
        <v>0</v>
      </c>
      <c r="Q661" s="240">
        <v>0</v>
      </c>
      <c r="R661" s="240">
        <v>0</v>
      </c>
      <c r="S661" s="240">
        <v>1169312.7235294101</v>
      </c>
      <c r="T661" s="245" t="s">
        <v>12</v>
      </c>
      <c r="U661" s="245" t="s">
        <v>316</v>
      </c>
      <c r="V661" s="245" t="s">
        <v>317</v>
      </c>
      <c r="W661" s="245" t="s">
        <v>363</v>
      </c>
      <c r="X661" s="245" t="s">
        <v>12</v>
      </c>
      <c r="Y661" s="245" t="s">
        <v>506</v>
      </c>
      <c r="Z661" s="245" t="s">
        <v>320</v>
      </c>
      <c r="AA661" s="247">
        <v>90013</v>
      </c>
      <c r="AB661" s="245" t="s">
        <v>743</v>
      </c>
      <c r="AC661" s="245" t="s">
        <v>272</v>
      </c>
      <c r="AD661" s="245" t="s">
        <v>344</v>
      </c>
      <c r="AE661" s="245" t="s">
        <v>12</v>
      </c>
    </row>
    <row r="662" spans="2:31" x14ac:dyDescent="0.35">
      <c r="B662" s="244">
        <v>100915</v>
      </c>
      <c r="C662" s="245" t="s">
        <v>1568</v>
      </c>
      <c r="D662" s="244">
        <v>2012</v>
      </c>
      <c r="E662" s="245" t="s">
        <v>12</v>
      </c>
      <c r="F662" s="240">
        <v>48486.849999999897</v>
      </c>
      <c r="G662" s="240" t="s">
        <v>1755</v>
      </c>
      <c r="H662" s="240" t="s">
        <v>12</v>
      </c>
      <c r="I662" s="240">
        <v>48486.849999999897</v>
      </c>
      <c r="J662" s="240">
        <v>0</v>
      </c>
      <c r="K662" s="240">
        <v>0</v>
      </c>
      <c r="L662" s="240">
        <v>0</v>
      </c>
      <c r="M662" s="240">
        <v>0</v>
      </c>
      <c r="N662" s="240" t="s">
        <v>12</v>
      </c>
      <c r="O662" s="240">
        <v>38423.803794865002</v>
      </c>
      <c r="P662" s="240">
        <v>0</v>
      </c>
      <c r="Q662" s="240">
        <v>0</v>
      </c>
      <c r="R662" s="240">
        <v>38424</v>
      </c>
      <c r="S662" s="240">
        <v>10063.046205135</v>
      </c>
      <c r="T662" s="245" t="s">
        <v>12</v>
      </c>
      <c r="U662" s="245" t="s">
        <v>316</v>
      </c>
      <c r="V662" s="245" t="s">
        <v>317</v>
      </c>
      <c r="W662" s="245" t="s">
        <v>363</v>
      </c>
      <c r="X662" s="245" t="s">
        <v>12</v>
      </c>
      <c r="Y662" s="245" t="s">
        <v>1569</v>
      </c>
      <c r="Z662" s="245" t="s">
        <v>320</v>
      </c>
      <c r="AA662" s="247">
        <v>91355</v>
      </c>
      <c r="AB662" s="245" t="s">
        <v>638</v>
      </c>
      <c r="AC662" s="245" t="s">
        <v>343</v>
      </c>
      <c r="AD662" s="245" t="s">
        <v>344</v>
      </c>
      <c r="AE662" s="245" t="s">
        <v>12</v>
      </c>
    </row>
    <row r="663" spans="2:31" x14ac:dyDescent="0.35">
      <c r="B663" s="244">
        <v>104365</v>
      </c>
      <c r="C663" s="245" t="s">
        <v>1570</v>
      </c>
      <c r="D663" s="244">
        <v>2012</v>
      </c>
      <c r="E663" s="245" t="s">
        <v>12</v>
      </c>
      <c r="F663" s="240">
        <v>16205.12</v>
      </c>
      <c r="G663" s="240" t="s">
        <v>1755</v>
      </c>
      <c r="H663" s="240" t="s">
        <v>12</v>
      </c>
      <c r="I663" s="240">
        <v>16205.12</v>
      </c>
      <c r="J663" s="240">
        <v>0</v>
      </c>
      <c r="K663" s="240">
        <v>0</v>
      </c>
      <c r="L663" s="240">
        <v>0</v>
      </c>
      <c r="M663" s="240">
        <v>0</v>
      </c>
      <c r="N663" s="240" t="s">
        <v>12</v>
      </c>
      <c r="O663" s="240">
        <v>0</v>
      </c>
      <c r="P663" s="240">
        <v>0</v>
      </c>
      <c r="Q663" s="240">
        <v>0</v>
      </c>
      <c r="R663" s="240">
        <v>0</v>
      </c>
      <c r="S663" s="240">
        <v>16205.12</v>
      </c>
      <c r="T663" s="245" t="s">
        <v>12</v>
      </c>
      <c r="U663" s="245" t="s">
        <v>317</v>
      </c>
      <c r="V663" s="245" t="s">
        <v>317</v>
      </c>
      <c r="W663" s="245" t="s">
        <v>12</v>
      </c>
      <c r="X663" s="245" t="s">
        <v>12</v>
      </c>
      <c r="Y663" s="245" t="s">
        <v>2027</v>
      </c>
      <c r="Z663" s="245" t="s">
        <v>320</v>
      </c>
      <c r="AA663" s="247">
        <v>92351</v>
      </c>
      <c r="AB663" s="245" t="s">
        <v>638</v>
      </c>
      <c r="AC663" s="245" t="s">
        <v>201</v>
      </c>
      <c r="AD663" s="245" t="s">
        <v>327</v>
      </c>
      <c r="AE663" s="245" t="s">
        <v>12</v>
      </c>
    </row>
    <row r="664" spans="2:31" x14ac:dyDescent="0.35">
      <c r="B664" s="244">
        <v>101348</v>
      </c>
      <c r="C664" s="245" t="s">
        <v>1814</v>
      </c>
      <c r="D664" s="244">
        <v>2012</v>
      </c>
      <c r="E664" s="245" t="s">
        <v>12</v>
      </c>
      <c r="F664" s="240">
        <v>15439.08</v>
      </c>
      <c r="G664" s="240" t="s">
        <v>1755</v>
      </c>
      <c r="H664" s="240" t="s">
        <v>12</v>
      </c>
      <c r="I664" s="240">
        <v>15439.08</v>
      </c>
      <c r="J664" s="240">
        <v>0</v>
      </c>
      <c r="K664" s="240">
        <v>0</v>
      </c>
      <c r="L664" s="240">
        <v>0</v>
      </c>
      <c r="M664" s="240">
        <v>0</v>
      </c>
      <c r="N664" s="240" t="s">
        <v>12</v>
      </c>
      <c r="O664" s="240">
        <v>0</v>
      </c>
      <c r="P664" s="240">
        <v>0</v>
      </c>
      <c r="Q664" s="240">
        <v>0</v>
      </c>
      <c r="R664" s="240">
        <v>0</v>
      </c>
      <c r="S664" s="240">
        <v>15439.08</v>
      </c>
      <c r="T664" s="245" t="s">
        <v>12</v>
      </c>
      <c r="U664" s="245" t="s">
        <v>317</v>
      </c>
      <c r="V664" s="245" t="s">
        <v>317</v>
      </c>
      <c r="W664" s="245" t="s">
        <v>12</v>
      </c>
      <c r="X664" s="245" t="s">
        <v>12</v>
      </c>
      <c r="Y664" s="245" t="s">
        <v>1815</v>
      </c>
      <c r="Z664" s="245" t="s">
        <v>320</v>
      </c>
      <c r="AA664" s="247">
        <v>92365</v>
      </c>
      <c r="AB664" s="245" t="s">
        <v>638</v>
      </c>
      <c r="AC664" s="245" t="s">
        <v>201</v>
      </c>
      <c r="AD664" s="245" t="s">
        <v>327</v>
      </c>
      <c r="AE664" s="245" t="s">
        <v>12</v>
      </c>
    </row>
    <row r="665" spans="2:31" x14ac:dyDescent="0.35">
      <c r="B665" s="244">
        <v>104366</v>
      </c>
      <c r="C665" s="245" t="s">
        <v>2028</v>
      </c>
      <c r="D665" s="244">
        <v>2012</v>
      </c>
      <c r="E665" s="245" t="s">
        <v>12</v>
      </c>
      <c r="F665" s="240">
        <v>15440.08</v>
      </c>
      <c r="G665" s="240" t="s">
        <v>1755</v>
      </c>
      <c r="H665" s="240" t="s">
        <v>12</v>
      </c>
      <c r="I665" s="240">
        <v>15440.08</v>
      </c>
      <c r="J665" s="240">
        <v>0</v>
      </c>
      <c r="K665" s="240">
        <v>0</v>
      </c>
      <c r="L665" s="240">
        <v>0</v>
      </c>
      <c r="M665" s="240">
        <v>0</v>
      </c>
      <c r="N665" s="240" t="s">
        <v>12</v>
      </c>
      <c r="O665" s="240">
        <v>0</v>
      </c>
      <c r="P665" s="240">
        <v>0</v>
      </c>
      <c r="Q665" s="240">
        <v>0</v>
      </c>
      <c r="R665" s="240">
        <v>0</v>
      </c>
      <c r="S665" s="240">
        <v>15440.08</v>
      </c>
      <c r="T665" s="245" t="s">
        <v>12</v>
      </c>
      <c r="U665" s="245" t="s">
        <v>317</v>
      </c>
      <c r="V665" s="245" t="s">
        <v>317</v>
      </c>
      <c r="W665" s="245" t="s">
        <v>12</v>
      </c>
      <c r="X665" s="245" t="s">
        <v>12</v>
      </c>
      <c r="Y665" s="245" t="s">
        <v>739</v>
      </c>
      <c r="Z665" s="245" t="s">
        <v>320</v>
      </c>
      <c r="AA665" s="247">
        <v>92363</v>
      </c>
      <c r="AB665" s="245" t="s">
        <v>638</v>
      </c>
      <c r="AC665" s="245" t="s">
        <v>201</v>
      </c>
      <c r="AD665" s="245" t="s">
        <v>327</v>
      </c>
      <c r="AE665" s="245" t="s">
        <v>12</v>
      </c>
    </row>
    <row r="666" spans="2:31" x14ac:dyDescent="0.35">
      <c r="B666" s="244">
        <v>101346</v>
      </c>
      <c r="C666" s="245" t="s">
        <v>1572</v>
      </c>
      <c r="D666" s="244">
        <v>2012</v>
      </c>
      <c r="E666" s="245" t="s">
        <v>12</v>
      </c>
      <c r="F666" s="240">
        <v>27585.9862399999</v>
      </c>
      <c r="G666" s="240" t="s">
        <v>1755</v>
      </c>
      <c r="H666" s="240" t="s">
        <v>12</v>
      </c>
      <c r="I666" s="240">
        <v>27585.9862399999</v>
      </c>
      <c r="J666" s="240">
        <v>0</v>
      </c>
      <c r="K666" s="240">
        <v>0</v>
      </c>
      <c r="L666" s="240">
        <v>0</v>
      </c>
      <c r="M666" s="240">
        <v>0</v>
      </c>
      <c r="N666" s="240" t="s">
        <v>12</v>
      </c>
      <c r="O666" s="240">
        <v>24478.31624</v>
      </c>
      <c r="P666" s="240">
        <v>0</v>
      </c>
      <c r="Q666" s="240">
        <v>0</v>
      </c>
      <c r="R666" s="240">
        <v>24478</v>
      </c>
      <c r="S666" s="240">
        <v>3107.67</v>
      </c>
      <c r="T666" s="245" t="s">
        <v>12</v>
      </c>
      <c r="U666" s="245" t="s">
        <v>316</v>
      </c>
      <c r="V666" s="245" t="s">
        <v>317</v>
      </c>
      <c r="W666" s="245" t="s">
        <v>363</v>
      </c>
      <c r="X666" s="245" t="s">
        <v>12</v>
      </c>
      <c r="Y666" s="245" t="s">
        <v>739</v>
      </c>
      <c r="Z666" s="245" t="s">
        <v>320</v>
      </c>
      <c r="AA666" s="247">
        <v>92363</v>
      </c>
      <c r="AB666" s="245" t="s">
        <v>638</v>
      </c>
      <c r="AC666" s="245" t="s">
        <v>343</v>
      </c>
      <c r="AD666" s="245" t="s">
        <v>344</v>
      </c>
      <c r="AE666" s="245" t="s">
        <v>12</v>
      </c>
    </row>
    <row r="667" spans="2:31" x14ac:dyDescent="0.35">
      <c r="B667" s="244">
        <v>104220</v>
      </c>
      <c r="C667" s="245" t="s">
        <v>1573</v>
      </c>
      <c r="D667" s="244">
        <v>2012</v>
      </c>
      <c r="E667" s="245" t="s">
        <v>12</v>
      </c>
      <c r="F667" s="240">
        <v>26283.32</v>
      </c>
      <c r="G667" s="240" t="s">
        <v>1755</v>
      </c>
      <c r="H667" s="240" t="s">
        <v>12</v>
      </c>
      <c r="I667" s="240">
        <v>26283.32</v>
      </c>
      <c r="J667" s="240">
        <v>0</v>
      </c>
      <c r="K667" s="240">
        <v>0</v>
      </c>
      <c r="L667" s="240">
        <v>0</v>
      </c>
      <c r="M667" s="240">
        <v>0</v>
      </c>
      <c r="N667" s="240" t="s">
        <v>12</v>
      </c>
      <c r="O667" s="240">
        <v>0</v>
      </c>
      <c r="P667" s="240">
        <v>0</v>
      </c>
      <c r="Q667" s="240">
        <v>0</v>
      </c>
      <c r="R667" s="240">
        <v>0</v>
      </c>
      <c r="S667" s="240">
        <v>26283.32</v>
      </c>
      <c r="T667" s="245" t="s">
        <v>12</v>
      </c>
      <c r="U667" s="245" t="s">
        <v>316</v>
      </c>
      <c r="V667" s="245" t="s">
        <v>317</v>
      </c>
      <c r="W667" s="245" t="s">
        <v>363</v>
      </c>
      <c r="X667" s="245" t="s">
        <v>12</v>
      </c>
      <c r="Y667" s="245" t="s">
        <v>1574</v>
      </c>
      <c r="Z667" s="245" t="s">
        <v>320</v>
      </c>
      <c r="AA667" s="247">
        <v>93313</v>
      </c>
      <c r="AB667" s="245" t="s">
        <v>638</v>
      </c>
      <c r="AC667" s="245" t="s">
        <v>343</v>
      </c>
      <c r="AD667" s="245" t="s">
        <v>344</v>
      </c>
      <c r="AE667" s="245" t="s">
        <v>12</v>
      </c>
    </row>
    <row r="668" spans="2:31" x14ac:dyDescent="0.35">
      <c r="B668" s="244">
        <v>5002</v>
      </c>
      <c r="C668" s="245" t="s">
        <v>1575</v>
      </c>
      <c r="D668" s="244">
        <v>2012</v>
      </c>
      <c r="E668" s="245" t="s">
        <v>12</v>
      </c>
      <c r="F668" s="240">
        <v>46834482.439999901</v>
      </c>
      <c r="G668" s="240" t="s">
        <v>1755</v>
      </c>
      <c r="H668" s="240" t="s">
        <v>12</v>
      </c>
      <c r="I668" s="240">
        <v>0</v>
      </c>
      <c r="J668" s="240">
        <v>0</v>
      </c>
      <c r="K668" s="240">
        <v>46834482.439999998</v>
      </c>
      <c r="L668" s="240">
        <v>0</v>
      </c>
      <c r="M668" s="240">
        <v>0</v>
      </c>
      <c r="N668" s="240" t="s">
        <v>12</v>
      </c>
      <c r="O668" s="240">
        <v>0</v>
      </c>
      <c r="P668" s="240">
        <v>22546143.041119602</v>
      </c>
      <c r="Q668" s="240">
        <v>0</v>
      </c>
      <c r="R668" s="240">
        <v>22546143</v>
      </c>
      <c r="S668" s="240">
        <v>24288339.398880199</v>
      </c>
      <c r="T668" s="245" t="s">
        <v>12</v>
      </c>
      <c r="U668" s="245" t="s">
        <v>316</v>
      </c>
      <c r="V668" s="245" t="s">
        <v>317</v>
      </c>
      <c r="W668" s="245" t="s">
        <v>363</v>
      </c>
      <c r="X668" s="245" t="s">
        <v>12</v>
      </c>
      <c r="Y668" s="245" t="s">
        <v>506</v>
      </c>
      <c r="Z668" s="245" t="s">
        <v>320</v>
      </c>
      <c r="AA668" s="247">
        <v>90013</v>
      </c>
      <c r="AB668" s="245" t="s">
        <v>638</v>
      </c>
      <c r="AC668" s="245" t="s">
        <v>424</v>
      </c>
      <c r="AD668" s="245" t="s">
        <v>425</v>
      </c>
      <c r="AE668" s="245" t="s">
        <v>12</v>
      </c>
    </row>
    <row r="669" spans="2:31" x14ac:dyDescent="0.35">
      <c r="B669" s="244">
        <v>104212</v>
      </c>
      <c r="C669" s="245" t="s">
        <v>1576</v>
      </c>
      <c r="D669" s="244">
        <v>2012</v>
      </c>
      <c r="E669" s="245" t="s">
        <v>12</v>
      </c>
      <c r="F669" s="240">
        <v>168432.2</v>
      </c>
      <c r="G669" s="240" t="s">
        <v>1755</v>
      </c>
      <c r="H669" s="240" t="s">
        <v>12</v>
      </c>
      <c r="I669" s="240">
        <v>0</v>
      </c>
      <c r="J669" s="240">
        <v>0</v>
      </c>
      <c r="K669" s="240">
        <v>160100.7622</v>
      </c>
      <c r="L669" s="240">
        <v>8331.4377999999997</v>
      </c>
      <c r="M669" s="240">
        <v>0</v>
      </c>
      <c r="N669" s="240" t="s">
        <v>12</v>
      </c>
      <c r="O669" s="240">
        <v>0</v>
      </c>
      <c r="P669" s="240">
        <v>160100.7622</v>
      </c>
      <c r="Q669" s="240">
        <v>0</v>
      </c>
      <c r="R669" s="240">
        <v>160101</v>
      </c>
      <c r="S669" s="240">
        <v>8331.4377999999906</v>
      </c>
      <c r="T669" s="245" t="s">
        <v>12</v>
      </c>
      <c r="U669" s="245" t="s">
        <v>316</v>
      </c>
      <c r="V669" s="245" t="s">
        <v>317</v>
      </c>
      <c r="W669" s="245" t="s">
        <v>350</v>
      </c>
      <c r="X669" s="245" t="s">
        <v>12</v>
      </c>
      <c r="Y669" s="245" t="s">
        <v>1277</v>
      </c>
      <c r="Z669" s="245" t="s">
        <v>320</v>
      </c>
      <c r="AA669" s="247">
        <v>92867</v>
      </c>
      <c r="AB669" s="245" t="s">
        <v>446</v>
      </c>
      <c r="AC669" s="245" t="s">
        <v>394</v>
      </c>
      <c r="AD669" s="245" t="s">
        <v>395</v>
      </c>
      <c r="AE669" s="245" t="s">
        <v>12</v>
      </c>
    </row>
    <row r="670" spans="2:31" x14ac:dyDescent="0.35">
      <c r="B670" s="244">
        <v>5013</v>
      </c>
      <c r="C670" s="245" t="s">
        <v>1577</v>
      </c>
      <c r="D670" s="244">
        <v>2012</v>
      </c>
      <c r="E670" s="245" t="s">
        <v>12</v>
      </c>
      <c r="F670" s="240">
        <v>701199.92</v>
      </c>
      <c r="G670" s="240" t="s">
        <v>1755</v>
      </c>
      <c r="H670" s="240" t="s">
        <v>12</v>
      </c>
      <c r="I670" s="240">
        <v>0</v>
      </c>
      <c r="J670" s="240">
        <v>0</v>
      </c>
      <c r="K670" s="240">
        <v>701199.92</v>
      </c>
      <c r="L670" s="240">
        <v>0</v>
      </c>
      <c r="M670" s="240">
        <v>0</v>
      </c>
      <c r="N670" s="240" t="s">
        <v>12</v>
      </c>
      <c r="O670" s="240">
        <v>0</v>
      </c>
      <c r="P670" s="240">
        <v>700844.76217600005</v>
      </c>
      <c r="Q670" s="240">
        <v>0</v>
      </c>
      <c r="R670" s="240">
        <v>700845</v>
      </c>
      <c r="S670" s="240">
        <v>355.15782400000001</v>
      </c>
      <c r="T670" s="245" t="s">
        <v>12</v>
      </c>
      <c r="U670" s="245" t="s">
        <v>316</v>
      </c>
      <c r="V670" s="245" t="s">
        <v>317</v>
      </c>
      <c r="W670" s="245" t="s">
        <v>381</v>
      </c>
      <c r="X670" s="245" t="s">
        <v>12</v>
      </c>
      <c r="Y670" s="245" t="s">
        <v>1230</v>
      </c>
      <c r="Z670" s="245" t="s">
        <v>1231</v>
      </c>
      <c r="AA670" s="247" t="s">
        <v>1578</v>
      </c>
      <c r="AB670" s="245" t="s">
        <v>743</v>
      </c>
      <c r="AC670" s="245" t="s">
        <v>424</v>
      </c>
      <c r="AD670" s="245" t="s">
        <v>425</v>
      </c>
      <c r="AE670" s="245" t="s">
        <v>12</v>
      </c>
    </row>
    <row r="671" spans="2:31" x14ac:dyDescent="0.35">
      <c r="B671" s="244">
        <v>101241</v>
      </c>
      <c r="C671" s="245" t="s">
        <v>1580</v>
      </c>
      <c r="D671" s="244">
        <v>2012</v>
      </c>
      <c r="E671" s="245" t="s">
        <v>12</v>
      </c>
      <c r="F671" s="240">
        <v>82709.445216270004</v>
      </c>
      <c r="G671" s="240" t="s">
        <v>1755</v>
      </c>
      <c r="H671" s="240" t="s">
        <v>12</v>
      </c>
      <c r="I671" s="240">
        <v>82709.445216270004</v>
      </c>
      <c r="J671" s="240">
        <v>0</v>
      </c>
      <c r="K671" s="240">
        <v>0</v>
      </c>
      <c r="L671" s="240">
        <v>0</v>
      </c>
      <c r="M671" s="240">
        <v>0</v>
      </c>
      <c r="N671" s="240" t="s">
        <v>12</v>
      </c>
      <c r="O671" s="240">
        <v>82709.445216270004</v>
      </c>
      <c r="P671" s="240">
        <v>0</v>
      </c>
      <c r="Q671" s="240">
        <v>0</v>
      </c>
      <c r="R671" s="240">
        <v>82709</v>
      </c>
      <c r="S671" s="240">
        <v>0</v>
      </c>
      <c r="T671" s="245" t="s">
        <v>12</v>
      </c>
      <c r="U671" s="245" t="s">
        <v>480</v>
      </c>
      <c r="V671" s="245" t="s">
        <v>316</v>
      </c>
      <c r="W671" s="245" t="s">
        <v>761</v>
      </c>
      <c r="X671" s="245" t="s">
        <v>12</v>
      </c>
      <c r="Y671" s="245" t="s">
        <v>1279</v>
      </c>
      <c r="Z671" s="245" t="s">
        <v>320</v>
      </c>
      <c r="AA671" s="247">
        <v>92227</v>
      </c>
      <c r="AB671" s="245" t="s">
        <v>1582</v>
      </c>
      <c r="AC671" s="245" t="s">
        <v>1092</v>
      </c>
      <c r="AD671" s="245" t="s">
        <v>327</v>
      </c>
      <c r="AE671" s="245" t="s">
        <v>12</v>
      </c>
    </row>
    <row r="672" spans="2:31" x14ac:dyDescent="0.35">
      <c r="B672" s="244">
        <v>100263</v>
      </c>
      <c r="C672" s="245" t="s">
        <v>1583</v>
      </c>
      <c r="D672" s="244">
        <v>2012</v>
      </c>
      <c r="E672" s="245" t="s">
        <v>12</v>
      </c>
      <c r="F672" s="240">
        <v>26202.48</v>
      </c>
      <c r="G672" s="240" t="s">
        <v>1755</v>
      </c>
      <c r="H672" s="240" t="s">
        <v>12</v>
      </c>
      <c r="I672" s="240">
        <v>26202.48</v>
      </c>
      <c r="J672" s="240">
        <v>0</v>
      </c>
      <c r="K672" s="240">
        <v>0</v>
      </c>
      <c r="L672" s="240">
        <v>0</v>
      </c>
      <c r="M672" s="240">
        <v>0</v>
      </c>
      <c r="N672" s="240" t="s">
        <v>12</v>
      </c>
      <c r="O672" s="240">
        <v>26202.48</v>
      </c>
      <c r="P672" s="240">
        <v>0</v>
      </c>
      <c r="Q672" s="240">
        <v>0</v>
      </c>
      <c r="R672" s="240">
        <v>26202</v>
      </c>
      <c r="S672" s="240">
        <v>0</v>
      </c>
      <c r="T672" s="245" t="s">
        <v>12</v>
      </c>
      <c r="U672" s="245" t="s">
        <v>316</v>
      </c>
      <c r="V672" s="245" t="s">
        <v>317</v>
      </c>
      <c r="W672" s="245" t="s">
        <v>467</v>
      </c>
      <c r="X672" s="245" t="s">
        <v>12</v>
      </c>
      <c r="Y672" s="245" t="s">
        <v>1584</v>
      </c>
      <c r="Z672" s="245" t="s">
        <v>320</v>
      </c>
      <c r="AA672" s="247">
        <v>94025</v>
      </c>
      <c r="AB672" s="245" t="s">
        <v>352</v>
      </c>
      <c r="AC672" s="245" t="s">
        <v>201</v>
      </c>
      <c r="AD672" s="245" t="s">
        <v>458</v>
      </c>
      <c r="AE672" s="245" t="s">
        <v>12</v>
      </c>
    </row>
    <row r="673" spans="2:31" x14ac:dyDescent="0.35">
      <c r="B673" s="244">
        <v>101025</v>
      </c>
      <c r="C673" s="245" t="s">
        <v>1587</v>
      </c>
      <c r="D673" s="244">
        <v>2012</v>
      </c>
      <c r="E673" s="245" t="s">
        <v>12</v>
      </c>
      <c r="F673" s="240">
        <v>46425.239999999903</v>
      </c>
      <c r="G673" s="240" t="s">
        <v>1755</v>
      </c>
      <c r="H673" s="240" t="s">
        <v>12</v>
      </c>
      <c r="I673" s="240">
        <v>46425.239999999903</v>
      </c>
      <c r="J673" s="240">
        <v>0</v>
      </c>
      <c r="K673" s="240">
        <v>0</v>
      </c>
      <c r="L673" s="240">
        <v>0</v>
      </c>
      <c r="M673" s="240">
        <v>0</v>
      </c>
      <c r="N673" s="240" t="s">
        <v>12</v>
      </c>
      <c r="O673" s="240">
        <v>46425.239999999903</v>
      </c>
      <c r="P673" s="240">
        <v>0</v>
      </c>
      <c r="Q673" s="240">
        <v>0</v>
      </c>
      <c r="R673" s="240">
        <v>46425</v>
      </c>
      <c r="S673" s="240">
        <v>0</v>
      </c>
      <c r="T673" s="245" t="s">
        <v>12</v>
      </c>
      <c r="U673" s="245" t="s">
        <v>316</v>
      </c>
      <c r="V673" s="245" t="s">
        <v>317</v>
      </c>
      <c r="W673" s="245" t="s">
        <v>2115</v>
      </c>
      <c r="X673" s="245" t="s">
        <v>12</v>
      </c>
      <c r="Y673" s="245" t="s">
        <v>540</v>
      </c>
      <c r="Z673" s="245" t="s">
        <v>320</v>
      </c>
      <c r="AA673" s="247">
        <v>95354</v>
      </c>
      <c r="AB673" s="245" t="s">
        <v>673</v>
      </c>
      <c r="AC673" s="245" t="s">
        <v>201</v>
      </c>
      <c r="AD673" s="245" t="s">
        <v>327</v>
      </c>
      <c r="AE673" s="245" t="s">
        <v>12</v>
      </c>
    </row>
    <row r="674" spans="2:31" x14ac:dyDescent="0.35">
      <c r="B674" s="244">
        <v>101744</v>
      </c>
      <c r="C674" s="245" t="s">
        <v>2260</v>
      </c>
      <c r="D674" s="244">
        <v>2012</v>
      </c>
      <c r="E674" s="245" t="s">
        <v>12</v>
      </c>
      <c r="F674" s="240">
        <v>17160.639999999901</v>
      </c>
      <c r="G674" s="240" t="s">
        <v>1755</v>
      </c>
      <c r="H674" s="240" t="s">
        <v>12</v>
      </c>
      <c r="I674" s="240">
        <v>17160.639999999901</v>
      </c>
      <c r="J674" s="240">
        <v>0</v>
      </c>
      <c r="K674" s="240">
        <v>0</v>
      </c>
      <c r="L674" s="240">
        <v>0</v>
      </c>
      <c r="M674" s="240">
        <v>0</v>
      </c>
      <c r="N674" s="240" t="s">
        <v>12</v>
      </c>
      <c r="O674" s="240">
        <v>17160.639999999901</v>
      </c>
      <c r="P674" s="240">
        <v>0</v>
      </c>
      <c r="Q674" s="240">
        <v>0</v>
      </c>
      <c r="R674" s="240">
        <v>17161</v>
      </c>
      <c r="S674" s="240">
        <v>0</v>
      </c>
      <c r="T674" s="245" t="s">
        <v>12</v>
      </c>
      <c r="U674" s="245" t="s">
        <v>316</v>
      </c>
      <c r="V674" s="245" t="s">
        <v>317</v>
      </c>
      <c r="W674" s="245" t="s">
        <v>2115</v>
      </c>
      <c r="X674" s="245" t="s">
        <v>12</v>
      </c>
      <c r="Y674" s="245" t="s">
        <v>633</v>
      </c>
      <c r="Z674" s="245" t="s">
        <v>320</v>
      </c>
      <c r="AA674" s="247">
        <v>93622</v>
      </c>
      <c r="AB674" s="245" t="s">
        <v>352</v>
      </c>
      <c r="AC674" s="245" t="s">
        <v>204</v>
      </c>
      <c r="AD674" s="245" t="s">
        <v>354</v>
      </c>
      <c r="AE674" s="245" t="s">
        <v>12</v>
      </c>
    </row>
    <row r="675" spans="2:31" x14ac:dyDescent="0.35">
      <c r="B675" s="244">
        <v>104409</v>
      </c>
      <c r="C675" s="245" t="s">
        <v>1588</v>
      </c>
      <c r="D675" s="244">
        <v>2012</v>
      </c>
      <c r="E675" s="245" t="s">
        <v>12</v>
      </c>
      <c r="F675" s="240">
        <v>13287</v>
      </c>
      <c r="G675" s="240" t="s">
        <v>1755</v>
      </c>
      <c r="H675" s="240" t="s">
        <v>12</v>
      </c>
      <c r="I675" s="240">
        <v>13287</v>
      </c>
      <c r="J675" s="240">
        <v>0</v>
      </c>
      <c r="K675" s="240">
        <v>0</v>
      </c>
      <c r="L675" s="240">
        <v>0</v>
      </c>
      <c r="M675" s="240">
        <v>0</v>
      </c>
      <c r="N675" s="240" t="s">
        <v>12</v>
      </c>
      <c r="O675" s="240">
        <v>0</v>
      </c>
      <c r="P675" s="240">
        <v>0</v>
      </c>
      <c r="Q675" s="240">
        <v>0</v>
      </c>
      <c r="R675" s="240">
        <v>0</v>
      </c>
      <c r="S675" s="240">
        <v>13287</v>
      </c>
      <c r="T675" s="245" t="s">
        <v>12</v>
      </c>
      <c r="U675" s="245" t="s">
        <v>317</v>
      </c>
      <c r="V675" s="245" t="s">
        <v>317</v>
      </c>
      <c r="W675" s="245" t="s">
        <v>12</v>
      </c>
      <c r="X675" s="245" t="s">
        <v>12</v>
      </c>
      <c r="Y675" s="245" t="s">
        <v>375</v>
      </c>
      <c r="Z675" s="245" t="s">
        <v>320</v>
      </c>
      <c r="AA675" s="247">
        <v>95811</v>
      </c>
      <c r="AB675" s="245" t="s">
        <v>759</v>
      </c>
      <c r="AC675" s="245" t="s">
        <v>201</v>
      </c>
      <c r="AD675" s="245" t="s">
        <v>327</v>
      </c>
      <c r="AE675" s="245" t="s">
        <v>12</v>
      </c>
    </row>
    <row r="676" spans="2:31" x14ac:dyDescent="0.35">
      <c r="B676" s="244">
        <v>104370</v>
      </c>
      <c r="C676" s="245" t="s">
        <v>1589</v>
      </c>
      <c r="D676" s="244">
        <v>2012</v>
      </c>
      <c r="E676" s="245" t="s">
        <v>12</v>
      </c>
      <c r="F676" s="240">
        <v>18987.72</v>
      </c>
      <c r="G676" s="240" t="s">
        <v>1755</v>
      </c>
      <c r="H676" s="240" t="s">
        <v>12</v>
      </c>
      <c r="I676" s="240">
        <v>18987.72</v>
      </c>
      <c r="J676" s="240">
        <v>0</v>
      </c>
      <c r="K676" s="240">
        <v>0</v>
      </c>
      <c r="L676" s="240">
        <v>0</v>
      </c>
      <c r="M676" s="240">
        <v>0</v>
      </c>
      <c r="N676" s="240" t="s">
        <v>12</v>
      </c>
      <c r="O676" s="240">
        <v>0</v>
      </c>
      <c r="P676" s="240">
        <v>0</v>
      </c>
      <c r="Q676" s="240">
        <v>0</v>
      </c>
      <c r="R676" s="240">
        <v>0</v>
      </c>
      <c r="S676" s="240">
        <v>18987.72</v>
      </c>
      <c r="T676" s="245" t="s">
        <v>12</v>
      </c>
      <c r="U676" s="245" t="s">
        <v>317</v>
      </c>
      <c r="V676" s="245" t="s">
        <v>317</v>
      </c>
      <c r="W676" s="245" t="s">
        <v>12</v>
      </c>
      <c r="X676" s="245" t="s">
        <v>12</v>
      </c>
      <c r="Y676" s="245" t="s">
        <v>909</v>
      </c>
      <c r="Z676" s="245" t="s">
        <v>320</v>
      </c>
      <c r="AA676" s="247">
        <v>90730</v>
      </c>
      <c r="AB676" s="245" t="s">
        <v>1160</v>
      </c>
      <c r="AC676" s="245" t="s">
        <v>201</v>
      </c>
      <c r="AD676" s="245" t="s">
        <v>327</v>
      </c>
      <c r="AE676" s="245" t="s">
        <v>12</v>
      </c>
    </row>
    <row r="677" spans="2:31" x14ac:dyDescent="0.35">
      <c r="B677" s="244">
        <v>100092</v>
      </c>
      <c r="C677" s="245" t="s">
        <v>2029</v>
      </c>
      <c r="D677" s="244">
        <v>2012</v>
      </c>
      <c r="E677" s="245" t="s">
        <v>12</v>
      </c>
      <c r="F677" s="240">
        <v>10560.93</v>
      </c>
      <c r="G677" s="240" t="s">
        <v>1755</v>
      </c>
      <c r="H677" s="240" t="s">
        <v>12</v>
      </c>
      <c r="I677" s="240">
        <v>2062.9299999999898</v>
      </c>
      <c r="J677" s="240">
        <v>8498</v>
      </c>
      <c r="K677" s="240">
        <v>0</v>
      </c>
      <c r="L677" s="240">
        <v>0</v>
      </c>
      <c r="M677" s="240">
        <v>0</v>
      </c>
      <c r="N677" s="240" t="s">
        <v>12</v>
      </c>
      <c r="O677" s="240">
        <v>0</v>
      </c>
      <c r="P677" s="240">
        <v>0</v>
      </c>
      <c r="Q677" s="240">
        <v>0</v>
      </c>
      <c r="R677" s="240">
        <v>0</v>
      </c>
      <c r="S677" s="240">
        <v>10560.93</v>
      </c>
      <c r="T677" s="245" t="s">
        <v>12</v>
      </c>
      <c r="U677" s="245" t="s">
        <v>317</v>
      </c>
      <c r="V677" s="245" t="s">
        <v>317</v>
      </c>
      <c r="W677" s="245" t="s">
        <v>12</v>
      </c>
      <c r="X677" s="245" t="s">
        <v>12</v>
      </c>
      <c r="Y677" s="245" t="s">
        <v>876</v>
      </c>
      <c r="Z677" s="245" t="s">
        <v>320</v>
      </c>
      <c r="AA677" s="247">
        <v>94089</v>
      </c>
      <c r="AB677" s="245" t="s">
        <v>912</v>
      </c>
      <c r="AC677" s="245" t="s">
        <v>201</v>
      </c>
      <c r="AD677" s="245" t="s">
        <v>327</v>
      </c>
      <c r="AE677" s="245" t="s">
        <v>12</v>
      </c>
    </row>
    <row r="678" spans="2:31" x14ac:dyDescent="0.35">
      <c r="B678" s="244">
        <v>101671</v>
      </c>
      <c r="C678" s="245" t="s">
        <v>1952</v>
      </c>
      <c r="D678" s="244">
        <v>2012</v>
      </c>
      <c r="E678" s="245" t="s">
        <v>12</v>
      </c>
      <c r="F678" s="240">
        <v>12387.48</v>
      </c>
      <c r="G678" s="240" t="s">
        <v>1755</v>
      </c>
      <c r="H678" s="240" t="s">
        <v>12</v>
      </c>
      <c r="I678" s="240">
        <v>12387.48</v>
      </c>
      <c r="J678" s="240">
        <v>0</v>
      </c>
      <c r="K678" s="240">
        <v>0</v>
      </c>
      <c r="L678" s="240">
        <v>0</v>
      </c>
      <c r="M678" s="240">
        <v>0</v>
      </c>
      <c r="N678" s="240" t="s">
        <v>12</v>
      </c>
      <c r="O678" s="240">
        <v>0</v>
      </c>
      <c r="P678" s="240">
        <v>0</v>
      </c>
      <c r="Q678" s="240">
        <v>0</v>
      </c>
      <c r="R678" s="240">
        <v>0</v>
      </c>
      <c r="S678" s="240">
        <v>12387.48</v>
      </c>
      <c r="T678" s="245" t="s">
        <v>12</v>
      </c>
      <c r="U678" s="245" t="s">
        <v>317</v>
      </c>
      <c r="V678" s="245" t="s">
        <v>317</v>
      </c>
      <c r="W678" s="245" t="s">
        <v>12</v>
      </c>
      <c r="X678" s="245" t="s">
        <v>12</v>
      </c>
      <c r="Y678" s="245" t="s">
        <v>1953</v>
      </c>
      <c r="Z678" s="245" t="s">
        <v>320</v>
      </c>
      <c r="AA678" s="247">
        <v>92327</v>
      </c>
      <c r="AB678" s="245" t="s">
        <v>411</v>
      </c>
      <c r="AC678" s="245" t="s">
        <v>201</v>
      </c>
      <c r="AD678" s="245" t="s">
        <v>354</v>
      </c>
      <c r="AE678" s="245" t="s">
        <v>12</v>
      </c>
    </row>
    <row r="679" spans="2:31" x14ac:dyDescent="0.35">
      <c r="B679" s="244">
        <v>100948</v>
      </c>
      <c r="C679" s="245" t="s">
        <v>1596</v>
      </c>
      <c r="D679" s="244">
        <v>2012</v>
      </c>
      <c r="E679" s="245" t="s">
        <v>12</v>
      </c>
      <c r="F679" s="240">
        <v>828816.71999999904</v>
      </c>
      <c r="G679" s="240" t="s">
        <v>1755</v>
      </c>
      <c r="H679" s="240" t="s">
        <v>12</v>
      </c>
      <c r="I679" s="240">
        <v>828816.71999999904</v>
      </c>
      <c r="J679" s="240">
        <v>0</v>
      </c>
      <c r="K679" s="240">
        <v>0</v>
      </c>
      <c r="L679" s="240">
        <v>0</v>
      </c>
      <c r="M679" s="240">
        <v>0</v>
      </c>
      <c r="N679" s="240" t="s">
        <v>12</v>
      </c>
      <c r="O679" s="240">
        <v>828816.71999999904</v>
      </c>
      <c r="P679" s="240">
        <v>0</v>
      </c>
      <c r="Q679" s="240">
        <v>0</v>
      </c>
      <c r="R679" s="240">
        <v>828817</v>
      </c>
      <c r="S679" s="240">
        <v>0</v>
      </c>
      <c r="T679" s="245" t="s">
        <v>12</v>
      </c>
      <c r="U679" s="245" t="s">
        <v>316</v>
      </c>
      <c r="V679" s="245" t="s">
        <v>317</v>
      </c>
      <c r="W679" s="245" t="s">
        <v>2062</v>
      </c>
      <c r="X679" s="245" t="s">
        <v>12</v>
      </c>
      <c r="Y679" s="245" t="s">
        <v>1167</v>
      </c>
      <c r="Z679" s="245" t="s">
        <v>320</v>
      </c>
      <c r="AA679" s="247">
        <v>93224</v>
      </c>
      <c r="AB679" s="245" t="s">
        <v>352</v>
      </c>
      <c r="AC679" s="245" t="s">
        <v>204</v>
      </c>
      <c r="AD679" s="245" t="s">
        <v>458</v>
      </c>
      <c r="AE679" s="245" t="s">
        <v>12</v>
      </c>
    </row>
    <row r="680" spans="2:31" x14ac:dyDescent="0.35">
      <c r="B680" s="244">
        <v>100886</v>
      </c>
      <c r="C680" s="245" t="s">
        <v>2105</v>
      </c>
      <c r="D680" s="244">
        <v>2012</v>
      </c>
      <c r="E680" s="245" t="s">
        <v>12</v>
      </c>
      <c r="F680" s="240">
        <v>934133.07999999903</v>
      </c>
      <c r="G680" s="240" t="s">
        <v>1755</v>
      </c>
      <c r="H680" s="240" t="s">
        <v>12</v>
      </c>
      <c r="I680" s="240">
        <v>934133.07999999903</v>
      </c>
      <c r="J680" s="240">
        <v>0</v>
      </c>
      <c r="K680" s="240">
        <v>0</v>
      </c>
      <c r="L680" s="240">
        <v>0</v>
      </c>
      <c r="M680" s="240">
        <v>0</v>
      </c>
      <c r="N680" s="240" t="s">
        <v>12</v>
      </c>
      <c r="O680" s="240">
        <v>934133.07999999903</v>
      </c>
      <c r="P680" s="240">
        <v>0</v>
      </c>
      <c r="Q680" s="240">
        <v>0</v>
      </c>
      <c r="R680" s="240">
        <v>934133</v>
      </c>
      <c r="S680" s="240">
        <v>0</v>
      </c>
      <c r="T680" s="245" t="s">
        <v>12</v>
      </c>
      <c r="U680" s="245" t="s">
        <v>316</v>
      </c>
      <c r="V680" s="245" t="s">
        <v>317</v>
      </c>
      <c r="W680" s="245" t="s">
        <v>2062</v>
      </c>
      <c r="X680" s="245" t="s">
        <v>12</v>
      </c>
      <c r="Y680" s="245" t="s">
        <v>346</v>
      </c>
      <c r="Z680" s="245" t="s">
        <v>320</v>
      </c>
      <c r="AA680" s="247">
        <v>93308</v>
      </c>
      <c r="AB680" s="245" t="s">
        <v>352</v>
      </c>
      <c r="AC680" s="245" t="s">
        <v>201</v>
      </c>
      <c r="AD680" s="245" t="s">
        <v>458</v>
      </c>
      <c r="AE680" s="245" t="s">
        <v>12</v>
      </c>
    </row>
    <row r="681" spans="2:31" x14ac:dyDescent="0.35">
      <c r="B681" s="244">
        <v>101073</v>
      </c>
      <c r="C681" s="245" t="s">
        <v>1610</v>
      </c>
      <c r="D681" s="244">
        <v>2012</v>
      </c>
      <c r="E681" s="245" t="s">
        <v>12</v>
      </c>
      <c r="F681" s="240">
        <v>51548.36</v>
      </c>
      <c r="G681" s="240" t="s">
        <v>1755</v>
      </c>
      <c r="H681" s="240" t="s">
        <v>12</v>
      </c>
      <c r="I681" s="240">
        <v>51548.36</v>
      </c>
      <c r="J681" s="240">
        <v>0</v>
      </c>
      <c r="K681" s="240">
        <v>0</v>
      </c>
      <c r="L681" s="240">
        <v>0</v>
      </c>
      <c r="M681" s="240">
        <v>0</v>
      </c>
      <c r="N681" s="240" t="s">
        <v>12</v>
      </c>
      <c r="O681" s="240">
        <v>51548.36</v>
      </c>
      <c r="P681" s="240">
        <v>0</v>
      </c>
      <c r="Q681" s="240">
        <v>0</v>
      </c>
      <c r="R681" s="240">
        <v>51548</v>
      </c>
      <c r="S681" s="240">
        <v>0</v>
      </c>
      <c r="T681" s="245" t="s">
        <v>12</v>
      </c>
      <c r="U681" s="245" t="s">
        <v>480</v>
      </c>
      <c r="V681" s="245" t="s">
        <v>316</v>
      </c>
      <c r="W681" s="245" t="s">
        <v>467</v>
      </c>
      <c r="X681" s="245" t="s">
        <v>12</v>
      </c>
      <c r="Y681" s="245" t="s">
        <v>909</v>
      </c>
      <c r="Z681" s="245" t="s">
        <v>320</v>
      </c>
      <c r="AA681" s="247">
        <v>91739</v>
      </c>
      <c r="AB681" s="245" t="s">
        <v>1611</v>
      </c>
      <c r="AC681" s="245" t="s">
        <v>1612</v>
      </c>
      <c r="AD681" s="245" t="s">
        <v>327</v>
      </c>
      <c r="AE681" s="245" t="s">
        <v>12</v>
      </c>
    </row>
    <row r="682" spans="2:31" x14ac:dyDescent="0.35">
      <c r="B682" s="244">
        <v>2427</v>
      </c>
      <c r="C682" s="245" t="s">
        <v>1620</v>
      </c>
      <c r="D682" s="244">
        <v>2012</v>
      </c>
      <c r="E682" s="245" t="s">
        <v>12</v>
      </c>
      <c r="F682" s="240">
        <v>36273.240538596903</v>
      </c>
      <c r="G682" s="240" t="s">
        <v>1755</v>
      </c>
      <c r="H682" s="240" t="s">
        <v>12</v>
      </c>
      <c r="I682" s="240">
        <v>0</v>
      </c>
      <c r="J682" s="240">
        <v>0</v>
      </c>
      <c r="K682" s="240">
        <v>0</v>
      </c>
      <c r="L682" s="240">
        <v>0</v>
      </c>
      <c r="M682" s="240">
        <v>36273.240538596903</v>
      </c>
      <c r="N682" s="240" t="s">
        <v>12</v>
      </c>
      <c r="O682" s="240">
        <v>0</v>
      </c>
      <c r="P682" s="240">
        <v>0</v>
      </c>
      <c r="Q682" s="240">
        <v>0</v>
      </c>
      <c r="R682" s="240">
        <v>0</v>
      </c>
      <c r="S682" s="240">
        <v>36273.240538596903</v>
      </c>
      <c r="T682" s="245" t="s">
        <v>12</v>
      </c>
      <c r="U682" s="245" t="s">
        <v>316</v>
      </c>
      <c r="V682" s="245" t="s">
        <v>317</v>
      </c>
      <c r="W682" s="245" t="s">
        <v>350</v>
      </c>
      <c r="X682" s="245" t="s">
        <v>12</v>
      </c>
      <c r="Y682" s="245" t="s">
        <v>1621</v>
      </c>
      <c r="Z682" s="245" t="s">
        <v>1231</v>
      </c>
      <c r="AA682" s="247">
        <v>89521</v>
      </c>
      <c r="AB682" s="245" t="s">
        <v>411</v>
      </c>
      <c r="AC682" s="245" t="s">
        <v>322</v>
      </c>
      <c r="AD682" s="245" t="s">
        <v>323</v>
      </c>
      <c r="AE682" s="245" t="s">
        <v>12</v>
      </c>
    </row>
    <row r="683" spans="2:31" x14ac:dyDescent="0.35">
      <c r="B683" s="244">
        <v>100335</v>
      </c>
      <c r="C683" s="245" t="s">
        <v>2261</v>
      </c>
      <c r="D683" s="244">
        <v>2012</v>
      </c>
      <c r="E683" s="245" t="s">
        <v>12</v>
      </c>
      <c r="F683" s="240">
        <v>1433729.11</v>
      </c>
      <c r="G683" s="240" t="s">
        <v>1755</v>
      </c>
      <c r="H683" s="240" t="s">
        <v>12</v>
      </c>
      <c r="I683" s="240">
        <v>1433729.11</v>
      </c>
      <c r="J683" s="240">
        <v>0</v>
      </c>
      <c r="K683" s="240">
        <v>0</v>
      </c>
      <c r="L683" s="240">
        <v>0</v>
      </c>
      <c r="M683" s="240">
        <v>0</v>
      </c>
      <c r="N683" s="240" t="s">
        <v>12</v>
      </c>
      <c r="O683" s="240">
        <v>1433288.0133205401</v>
      </c>
      <c r="P683" s="240">
        <v>0</v>
      </c>
      <c r="Q683" s="240">
        <v>0</v>
      </c>
      <c r="R683" s="240">
        <v>1433288</v>
      </c>
      <c r="S683" s="240">
        <v>441.09667945595203</v>
      </c>
      <c r="T683" s="245" t="s">
        <v>12</v>
      </c>
      <c r="U683" s="245" t="s">
        <v>316</v>
      </c>
      <c r="V683" s="245" t="s">
        <v>316</v>
      </c>
      <c r="W683" s="245" t="s">
        <v>2115</v>
      </c>
      <c r="X683" s="245" t="s">
        <v>12</v>
      </c>
      <c r="Y683" s="245" t="s">
        <v>377</v>
      </c>
      <c r="Z683" s="245" t="s">
        <v>320</v>
      </c>
      <c r="AA683" s="247">
        <v>90744</v>
      </c>
      <c r="AB683" s="245" t="s">
        <v>391</v>
      </c>
      <c r="AC683" s="245" t="s">
        <v>1145</v>
      </c>
      <c r="AD683" s="245" t="s">
        <v>1146</v>
      </c>
      <c r="AE683" s="245" t="s">
        <v>12</v>
      </c>
    </row>
    <row r="684" spans="2:31" x14ac:dyDescent="0.35">
      <c r="B684" s="244">
        <v>101492</v>
      </c>
      <c r="C684" s="245" t="s">
        <v>2175</v>
      </c>
      <c r="D684" s="244">
        <v>2012</v>
      </c>
      <c r="E684" s="245" t="s">
        <v>12</v>
      </c>
      <c r="F684" s="240">
        <v>48648.419999999896</v>
      </c>
      <c r="G684" s="240" t="s">
        <v>1755</v>
      </c>
      <c r="H684" s="240" t="s">
        <v>12</v>
      </c>
      <c r="I684" s="240">
        <v>48648.419999999896</v>
      </c>
      <c r="J684" s="240">
        <v>0</v>
      </c>
      <c r="K684" s="240">
        <v>0</v>
      </c>
      <c r="L684" s="240">
        <v>0</v>
      </c>
      <c r="M684" s="240">
        <v>0</v>
      </c>
      <c r="N684" s="240" t="s">
        <v>12</v>
      </c>
      <c r="O684" s="240">
        <v>48648.419999999896</v>
      </c>
      <c r="P684" s="240">
        <v>0</v>
      </c>
      <c r="Q684" s="240">
        <v>0</v>
      </c>
      <c r="R684" s="240">
        <v>48648</v>
      </c>
      <c r="S684" s="240">
        <v>0</v>
      </c>
      <c r="T684" s="245" t="s">
        <v>12</v>
      </c>
      <c r="U684" s="245" t="s">
        <v>316</v>
      </c>
      <c r="V684" s="245" t="s">
        <v>317</v>
      </c>
      <c r="W684" s="245" t="s">
        <v>2115</v>
      </c>
      <c r="X684" s="245" t="s">
        <v>12</v>
      </c>
      <c r="Y684" s="245" t="s">
        <v>373</v>
      </c>
      <c r="Z684" s="245" t="s">
        <v>320</v>
      </c>
      <c r="AA684" s="247">
        <v>90810</v>
      </c>
      <c r="AB684" s="245" t="s">
        <v>853</v>
      </c>
      <c r="AC684" s="245" t="s">
        <v>201</v>
      </c>
      <c r="AD684" s="245" t="s">
        <v>392</v>
      </c>
      <c r="AE684" s="245" t="s">
        <v>12</v>
      </c>
    </row>
    <row r="685" spans="2:31" x14ac:dyDescent="0.35">
      <c r="B685" s="244">
        <v>5012</v>
      </c>
      <c r="C685" s="245" t="s">
        <v>2262</v>
      </c>
      <c r="D685" s="244">
        <v>2012</v>
      </c>
      <c r="E685" s="245" t="s">
        <v>12</v>
      </c>
      <c r="F685" s="240">
        <v>27331451.23</v>
      </c>
      <c r="G685" s="240" t="s">
        <v>1755</v>
      </c>
      <c r="H685" s="240" t="s">
        <v>12</v>
      </c>
      <c r="I685" s="240">
        <v>0</v>
      </c>
      <c r="J685" s="240">
        <v>0</v>
      </c>
      <c r="K685" s="240">
        <v>25845685.017999999</v>
      </c>
      <c r="L685" s="240">
        <v>1485766.2120000001</v>
      </c>
      <c r="M685" s="240">
        <v>0</v>
      </c>
      <c r="N685" s="240" t="s">
        <v>12</v>
      </c>
      <c r="O685" s="240">
        <v>0</v>
      </c>
      <c r="P685" s="240">
        <v>25845685.017999899</v>
      </c>
      <c r="Q685" s="240">
        <v>0</v>
      </c>
      <c r="R685" s="240">
        <v>25845685</v>
      </c>
      <c r="S685" s="240">
        <v>1485766.2120000001</v>
      </c>
      <c r="T685" s="245" t="s">
        <v>12</v>
      </c>
      <c r="U685" s="245" t="s">
        <v>316</v>
      </c>
      <c r="V685" s="245" t="s">
        <v>317</v>
      </c>
      <c r="W685" s="245" t="s">
        <v>2115</v>
      </c>
      <c r="X685" s="245" t="s">
        <v>12</v>
      </c>
      <c r="Y685" s="245" t="s">
        <v>1700</v>
      </c>
      <c r="Z685" s="245" t="s">
        <v>445</v>
      </c>
      <c r="AA685" s="247">
        <v>78259</v>
      </c>
      <c r="AB685" s="245" t="s">
        <v>450</v>
      </c>
      <c r="AC685" s="245" t="s">
        <v>394</v>
      </c>
      <c r="AD685" s="245" t="s">
        <v>395</v>
      </c>
      <c r="AE685" s="245" t="s">
        <v>12</v>
      </c>
    </row>
    <row r="686" spans="2:31" x14ac:dyDescent="0.35">
      <c r="B686" s="244">
        <v>101331</v>
      </c>
      <c r="C686" s="245" t="s">
        <v>1629</v>
      </c>
      <c r="D686" s="244">
        <v>2012</v>
      </c>
      <c r="E686" s="245" t="s">
        <v>12</v>
      </c>
      <c r="F686" s="240">
        <v>2089719.9955313299</v>
      </c>
      <c r="G686" s="240" t="s">
        <v>1755</v>
      </c>
      <c r="H686" s="240" t="s">
        <v>12</v>
      </c>
      <c r="I686" s="240">
        <v>2089719.9955313299</v>
      </c>
      <c r="J686" s="240">
        <v>0</v>
      </c>
      <c r="K686" s="240">
        <v>0</v>
      </c>
      <c r="L686" s="240">
        <v>0</v>
      </c>
      <c r="M686" s="240">
        <v>0</v>
      </c>
      <c r="N686" s="240" t="s">
        <v>12</v>
      </c>
      <c r="O686" s="240">
        <v>2089672.5355313299</v>
      </c>
      <c r="P686" s="240">
        <v>0</v>
      </c>
      <c r="Q686" s="240">
        <v>0</v>
      </c>
      <c r="R686" s="240">
        <v>2089673</v>
      </c>
      <c r="S686" s="240">
        <v>47.46</v>
      </c>
      <c r="T686" s="245" t="s">
        <v>12</v>
      </c>
      <c r="U686" s="245" t="s">
        <v>316</v>
      </c>
      <c r="V686" s="245" t="s">
        <v>316</v>
      </c>
      <c r="W686" s="245" t="s">
        <v>2115</v>
      </c>
      <c r="X686" s="245" t="s">
        <v>12</v>
      </c>
      <c r="Y686" s="245" t="s">
        <v>371</v>
      </c>
      <c r="Z686" s="245" t="s">
        <v>320</v>
      </c>
      <c r="AA686" s="247">
        <v>94553</v>
      </c>
      <c r="AB686" s="245" t="s">
        <v>391</v>
      </c>
      <c r="AC686" s="245" t="s">
        <v>708</v>
      </c>
      <c r="AD686" s="245" t="s">
        <v>709</v>
      </c>
      <c r="AE686" s="245" t="s">
        <v>12</v>
      </c>
    </row>
    <row r="687" spans="2:31" x14ac:dyDescent="0.35">
      <c r="B687" s="244">
        <v>2278</v>
      </c>
      <c r="C687" s="245" t="s">
        <v>1630</v>
      </c>
      <c r="D687" s="244">
        <v>2012</v>
      </c>
      <c r="E687" s="245" t="s">
        <v>12</v>
      </c>
      <c r="F687" s="240">
        <v>5472.3086228338097</v>
      </c>
      <c r="G687" s="240" t="s">
        <v>1755</v>
      </c>
      <c r="H687" s="240" t="s">
        <v>12</v>
      </c>
      <c r="I687" s="240">
        <v>0</v>
      </c>
      <c r="J687" s="240">
        <v>0</v>
      </c>
      <c r="K687" s="240">
        <v>0</v>
      </c>
      <c r="L687" s="240">
        <v>0</v>
      </c>
      <c r="M687" s="240">
        <v>5472.3086228338097</v>
      </c>
      <c r="N687" s="240" t="s">
        <v>12</v>
      </c>
      <c r="O687" s="240">
        <v>0</v>
      </c>
      <c r="P687" s="240">
        <v>0</v>
      </c>
      <c r="Q687" s="240">
        <v>5472.3086228338097</v>
      </c>
      <c r="R687" s="240">
        <v>5472.3086228338097</v>
      </c>
      <c r="S687" s="240">
        <v>0</v>
      </c>
      <c r="T687" s="245" t="s">
        <v>12</v>
      </c>
      <c r="U687" s="245" t="s">
        <v>316</v>
      </c>
      <c r="V687" s="245" t="s">
        <v>317</v>
      </c>
      <c r="W687" s="245" t="s">
        <v>363</v>
      </c>
      <c r="X687" s="245" t="s">
        <v>12</v>
      </c>
      <c r="Y687" s="245" t="s">
        <v>1631</v>
      </c>
      <c r="Z687" s="245" t="s">
        <v>943</v>
      </c>
      <c r="AA687" s="247">
        <v>32202</v>
      </c>
      <c r="AB687" s="245" t="s">
        <v>321</v>
      </c>
      <c r="AC687" s="245" t="s">
        <v>322</v>
      </c>
      <c r="AD687" s="245" t="s">
        <v>323</v>
      </c>
      <c r="AE687" s="245" t="s">
        <v>12</v>
      </c>
    </row>
    <row r="688" spans="2:31" x14ac:dyDescent="0.35">
      <c r="B688" s="244">
        <v>101582</v>
      </c>
      <c r="C688" s="245" t="s">
        <v>1632</v>
      </c>
      <c r="D688" s="244">
        <v>2012</v>
      </c>
      <c r="E688" s="245" t="s">
        <v>12</v>
      </c>
      <c r="F688" s="240">
        <v>330802.96000000002</v>
      </c>
      <c r="G688" s="240" t="s">
        <v>1755</v>
      </c>
      <c r="H688" s="240" t="s">
        <v>12</v>
      </c>
      <c r="I688" s="240">
        <v>330802.96000000002</v>
      </c>
      <c r="J688" s="240">
        <v>0</v>
      </c>
      <c r="K688" s="240">
        <v>0</v>
      </c>
      <c r="L688" s="240">
        <v>0</v>
      </c>
      <c r="M688" s="240">
        <v>0</v>
      </c>
      <c r="N688" s="240" t="s">
        <v>12</v>
      </c>
      <c r="O688" s="240">
        <v>330802.96000000002</v>
      </c>
      <c r="P688" s="240">
        <v>0</v>
      </c>
      <c r="Q688" s="240">
        <v>0</v>
      </c>
      <c r="R688" s="240">
        <v>330803</v>
      </c>
      <c r="S688" s="240">
        <v>0</v>
      </c>
      <c r="T688" s="245" t="s">
        <v>12</v>
      </c>
      <c r="U688" s="245" t="s">
        <v>480</v>
      </c>
      <c r="V688" s="245" t="s">
        <v>316</v>
      </c>
      <c r="W688" s="245" t="s">
        <v>363</v>
      </c>
      <c r="X688" s="245" t="s">
        <v>12</v>
      </c>
      <c r="Y688" s="245" t="s">
        <v>846</v>
      </c>
      <c r="Z688" s="245" t="s">
        <v>320</v>
      </c>
      <c r="AA688" s="247">
        <v>93030</v>
      </c>
      <c r="AB688" s="245" t="s">
        <v>1045</v>
      </c>
      <c r="AC688" s="245" t="s">
        <v>2198</v>
      </c>
      <c r="AD688" s="245" t="s">
        <v>327</v>
      </c>
      <c r="AE688" s="245" t="s">
        <v>12</v>
      </c>
    </row>
    <row r="689" spans="2:31" x14ac:dyDescent="0.35">
      <c r="B689" s="244">
        <v>104327</v>
      </c>
      <c r="C689" s="245" t="s">
        <v>1817</v>
      </c>
      <c r="D689" s="244">
        <v>2012</v>
      </c>
      <c r="E689" s="245" t="s">
        <v>12</v>
      </c>
      <c r="F689" s="240">
        <v>292957.15999999898</v>
      </c>
      <c r="G689" s="240" t="s">
        <v>1755</v>
      </c>
      <c r="H689" s="240" t="s">
        <v>12</v>
      </c>
      <c r="I689" s="240">
        <v>0</v>
      </c>
      <c r="J689" s="240">
        <v>0</v>
      </c>
      <c r="K689" s="240">
        <v>286556.54060000001</v>
      </c>
      <c r="L689" s="240">
        <v>6400.6193999999996</v>
      </c>
      <c r="M689" s="240">
        <v>0</v>
      </c>
      <c r="N689" s="240" t="s">
        <v>12</v>
      </c>
      <c r="O689" s="240">
        <v>0</v>
      </c>
      <c r="P689" s="240">
        <v>286556.54060000001</v>
      </c>
      <c r="Q689" s="240">
        <v>0</v>
      </c>
      <c r="R689" s="240">
        <v>286557</v>
      </c>
      <c r="S689" s="240">
        <v>6400.6193999999896</v>
      </c>
      <c r="T689" s="245" t="s">
        <v>12</v>
      </c>
      <c r="U689" s="245" t="s">
        <v>316</v>
      </c>
      <c r="V689" s="245" t="s">
        <v>317</v>
      </c>
      <c r="W689" s="245" t="s">
        <v>350</v>
      </c>
      <c r="X689" s="245" t="s">
        <v>12</v>
      </c>
      <c r="Y689" s="245" t="s">
        <v>679</v>
      </c>
      <c r="Z689" s="245" t="s">
        <v>320</v>
      </c>
      <c r="AA689" s="247">
        <v>92008</v>
      </c>
      <c r="AB689" s="245" t="s">
        <v>446</v>
      </c>
      <c r="AC689" s="245" t="s">
        <v>394</v>
      </c>
      <c r="AD689" s="245" t="s">
        <v>395</v>
      </c>
      <c r="AE689" s="245" t="s">
        <v>12</v>
      </c>
    </row>
    <row r="690" spans="2:31" x14ac:dyDescent="0.35">
      <c r="B690" s="244">
        <v>100052</v>
      </c>
      <c r="C690" s="245" t="s">
        <v>1898</v>
      </c>
      <c r="D690" s="244">
        <v>2012</v>
      </c>
      <c r="E690" s="245" t="s">
        <v>12</v>
      </c>
      <c r="F690" s="240">
        <v>134490.109999999</v>
      </c>
      <c r="G690" s="240" t="s">
        <v>1755</v>
      </c>
      <c r="H690" s="240" t="s">
        <v>12</v>
      </c>
      <c r="I690" s="240">
        <v>4792.1099999999897</v>
      </c>
      <c r="J690" s="240">
        <v>129698</v>
      </c>
      <c r="K690" s="240">
        <v>0</v>
      </c>
      <c r="L690" s="240">
        <v>0</v>
      </c>
      <c r="M690" s="240">
        <v>0</v>
      </c>
      <c r="N690" s="240" t="s">
        <v>12</v>
      </c>
      <c r="O690" s="240">
        <v>0</v>
      </c>
      <c r="P690" s="240">
        <v>0</v>
      </c>
      <c r="Q690" s="240">
        <v>0</v>
      </c>
      <c r="R690" s="240">
        <v>0</v>
      </c>
      <c r="S690" s="240">
        <v>134490.109999999</v>
      </c>
      <c r="T690" s="245" t="s">
        <v>12</v>
      </c>
      <c r="U690" s="245" t="s">
        <v>316</v>
      </c>
      <c r="V690" s="245" t="s">
        <v>317</v>
      </c>
      <c r="W690" s="245" t="s">
        <v>2115</v>
      </c>
      <c r="X690" s="245" t="s">
        <v>12</v>
      </c>
      <c r="Y690" s="245" t="s">
        <v>1289</v>
      </c>
      <c r="Z690" s="245" t="s">
        <v>320</v>
      </c>
      <c r="AA690" s="247">
        <v>95377</v>
      </c>
      <c r="AB690" s="245" t="s">
        <v>411</v>
      </c>
      <c r="AC690" s="245" t="s">
        <v>201</v>
      </c>
      <c r="AD690" s="245" t="s">
        <v>354</v>
      </c>
      <c r="AE690" s="245" t="s">
        <v>12</v>
      </c>
    </row>
    <row r="691" spans="2:31" x14ac:dyDescent="0.35">
      <c r="B691" s="244">
        <v>5047</v>
      </c>
      <c r="C691" s="245" t="s">
        <v>2106</v>
      </c>
      <c r="D691" s="244">
        <v>2012</v>
      </c>
      <c r="E691" s="245" t="s">
        <v>12</v>
      </c>
      <c r="F691" s="240">
        <v>0</v>
      </c>
      <c r="G691" s="240" t="s">
        <v>1755</v>
      </c>
      <c r="H691" s="240" t="s">
        <v>12</v>
      </c>
      <c r="I691" s="240">
        <v>0</v>
      </c>
      <c r="J691" s="240">
        <v>0</v>
      </c>
      <c r="K691" s="240">
        <v>0</v>
      </c>
      <c r="L691" s="240">
        <v>0</v>
      </c>
      <c r="M691" s="240">
        <v>0</v>
      </c>
      <c r="N691" s="240" t="s">
        <v>12</v>
      </c>
      <c r="O691" s="240">
        <v>0</v>
      </c>
      <c r="P691" s="240">
        <v>0</v>
      </c>
      <c r="Q691" s="240">
        <v>0</v>
      </c>
      <c r="R691" s="240">
        <v>0</v>
      </c>
      <c r="S691" s="240">
        <v>0</v>
      </c>
      <c r="T691" s="245" t="s">
        <v>12</v>
      </c>
      <c r="U691" s="245" t="s">
        <v>317</v>
      </c>
      <c r="V691" s="245" t="s">
        <v>317</v>
      </c>
      <c r="W691" s="245" t="s">
        <v>12</v>
      </c>
      <c r="X691" s="245" t="s">
        <v>12</v>
      </c>
      <c r="Y691" s="245" t="s">
        <v>1637</v>
      </c>
      <c r="Z691" s="245" t="s">
        <v>1638</v>
      </c>
      <c r="AA691" s="247">
        <v>74136</v>
      </c>
      <c r="AB691" s="245" t="s">
        <v>321</v>
      </c>
      <c r="AC691" s="245" t="s">
        <v>322</v>
      </c>
      <c r="AD691" s="245" t="s">
        <v>323</v>
      </c>
      <c r="AE691" s="245" t="s">
        <v>12</v>
      </c>
    </row>
    <row r="692" spans="2:31" x14ac:dyDescent="0.35">
      <c r="B692" s="244">
        <v>104620</v>
      </c>
      <c r="C692" s="245" t="s">
        <v>1639</v>
      </c>
      <c r="D692" s="244">
        <v>2012</v>
      </c>
      <c r="E692" s="245" t="s">
        <v>12</v>
      </c>
      <c r="F692" s="240">
        <v>13037.61118408</v>
      </c>
      <c r="G692" s="240" t="s">
        <v>1755</v>
      </c>
      <c r="H692" s="240" t="s">
        <v>12</v>
      </c>
      <c r="I692" s="240">
        <v>268.72118408</v>
      </c>
      <c r="J692" s="240">
        <v>12768.89</v>
      </c>
      <c r="K692" s="240">
        <v>0</v>
      </c>
      <c r="L692" s="240">
        <v>0</v>
      </c>
      <c r="M692" s="240">
        <v>0</v>
      </c>
      <c r="N692" s="240" t="s">
        <v>12</v>
      </c>
      <c r="O692" s="240">
        <v>0</v>
      </c>
      <c r="P692" s="240">
        <v>0</v>
      </c>
      <c r="Q692" s="240">
        <v>0</v>
      </c>
      <c r="R692" s="240">
        <v>0</v>
      </c>
      <c r="S692" s="240">
        <v>13037.61118408</v>
      </c>
      <c r="T692" s="245" t="s">
        <v>12</v>
      </c>
      <c r="U692" s="245" t="s">
        <v>317</v>
      </c>
      <c r="V692" s="245" t="s">
        <v>317</v>
      </c>
      <c r="W692" s="245" t="s">
        <v>12</v>
      </c>
      <c r="X692" s="245" t="s">
        <v>12</v>
      </c>
      <c r="Y692" s="245" t="s">
        <v>1640</v>
      </c>
      <c r="Z692" s="245" t="s">
        <v>320</v>
      </c>
      <c r="AA692" s="247">
        <v>96097</v>
      </c>
      <c r="AB692" s="245" t="s">
        <v>1434</v>
      </c>
      <c r="AC692" s="245" t="s">
        <v>201</v>
      </c>
      <c r="AD692" s="245" t="s">
        <v>327</v>
      </c>
      <c r="AE692" s="245" t="s">
        <v>12</v>
      </c>
    </row>
    <row r="693" spans="2:31" x14ac:dyDescent="0.35">
      <c r="B693" s="244">
        <v>101750</v>
      </c>
      <c r="C693" s="245" t="s">
        <v>2032</v>
      </c>
      <c r="D693" s="244">
        <v>2012</v>
      </c>
      <c r="E693" s="245" t="s">
        <v>12</v>
      </c>
      <c r="F693" s="240">
        <v>9515.3389231373494</v>
      </c>
      <c r="G693" s="240" t="s">
        <v>1755</v>
      </c>
      <c r="H693" s="240" t="s">
        <v>12</v>
      </c>
      <c r="I693" s="240">
        <v>47.728923137358699</v>
      </c>
      <c r="J693" s="240">
        <v>9467.61</v>
      </c>
      <c r="K693" s="240">
        <v>0</v>
      </c>
      <c r="L693" s="240">
        <v>0</v>
      </c>
      <c r="M693" s="240">
        <v>0</v>
      </c>
      <c r="N693" s="240" t="s">
        <v>12</v>
      </c>
      <c r="O693" s="240">
        <v>0</v>
      </c>
      <c r="P693" s="240">
        <v>0</v>
      </c>
      <c r="Q693" s="240">
        <v>0</v>
      </c>
      <c r="R693" s="240">
        <v>0</v>
      </c>
      <c r="S693" s="240">
        <v>9515.3389231373494</v>
      </c>
      <c r="T693" s="245" t="s">
        <v>12</v>
      </c>
      <c r="U693" s="245" t="s">
        <v>317</v>
      </c>
      <c r="V693" s="245" t="s">
        <v>317</v>
      </c>
      <c r="W693" s="245" t="s">
        <v>12</v>
      </c>
      <c r="X693" s="245" t="s">
        <v>12</v>
      </c>
      <c r="Y693" s="245" t="s">
        <v>1840</v>
      </c>
      <c r="Z693" s="245" t="s">
        <v>320</v>
      </c>
      <c r="AA693" s="247">
        <v>93060</v>
      </c>
      <c r="AB693" s="245" t="s">
        <v>912</v>
      </c>
      <c r="AC693" s="245" t="s">
        <v>201</v>
      </c>
      <c r="AD693" s="245" t="s">
        <v>354</v>
      </c>
      <c r="AE693" s="245" t="s">
        <v>12</v>
      </c>
    </row>
    <row r="694" spans="2:31" x14ac:dyDescent="0.35">
      <c r="B694" s="244">
        <v>101502</v>
      </c>
      <c r="C694" s="245" t="s">
        <v>1641</v>
      </c>
      <c r="D694" s="244">
        <v>2012</v>
      </c>
      <c r="E694" s="245" t="s">
        <v>12</v>
      </c>
      <c r="F694" s="240">
        <v>22892.36</v>
      </c>
      <c r="G694" s="240" t="s">
        <v>1755</v>
      </c>
      <c r="H694" s="240" t="s">
        <v>12</v>
      </c>
      <c r="I694" s="240">
        <v>22892.36</v>
      </c>
      <c r="J694" s="240">
        <v>0</v>
      </c>
      <c r="K694" s="240">
        <v>0</v>
      </c>
      <c r="L694" s="240">
        <v>0</v>
      </c>
      <c r="M694" s="240">
        <v>0</v>
      </c>
      <c r="N694" s="240" t="s">
        <v>12</v>
      </c>
      <c r="O694" s="240">
        <v>22892.36</v>
      </c>
      <c r="P694" s="240">
        <v>0</v>
      </c>
      <c r="Q694" s="240">
        <v>0</v>
      </c>
      <c r="R694" s="240">
        <v>22892</v>
      </c>
      <c r="S694" s="240">
        <v>0</v>
      </c>
      <c r="T694" s="245" t="s">
        <v>12</v>
      </c>
      <c r="U694" s="245" t="s">
        <v>316</v>
      </c>
      <c r="V694" s="245" t="s">
        <v>317</v>
      </c>
      <c r="W694" s="245" t="s">
        <v>2210</v>
      </c>
      <c r="X694" s="245" t="s">
        <v>12</v>
      </c>
      <c r="Y694" s="245" t="s">
        <v>633</v>
      </c>
      <c r="Z694" s="245" t="s">
        <v>320</v>
      </c>
      <c r="AA694" s="247">
        <v>93622</v>
      </c>
      <c r="AB694" s="245" t="s">
        <v>673</v>
      </c>
      <c r="AC694" s="245" t="s">
        <v>201</v>
      </c>
      <c r="AD694" s="245" t="s">
        <v>327</v>
      </c>
      <c r="AE694" s="245" t="s">
        <v>12</v>
      </c>
    </row>
    <row r="695" spans="2:31" x14ac:dyDescent="0.35">
      <c r="B695" s="244">
        <v>2312</v>
      </c>
      <c r="C695" s="245" t="s">
        <v>1647</v>
      </c>
      <c r="D695" s="244">
        <v>2012</v>
      </c>
      <c r="E695" s="245" t="s">
        <v>12</v>
      </c>
      <c r="F695" s="240">
        <v>699313.70917447901</v>
      </c>
      <c r="G695" s="240" t="s">
        <v>1755</v>
      </c>
      <c r="H695" s="240" t="s">
        <v>12</v>
      </c>
      <c r="I695" s="240">
        <v>0</v>
      </c>
      <c r="J695" s="240">
        <v>0</v>
      </c>
      <c r="K695" s="240">
        <v>0</v>
      </c>
      <c r="L695" s="240">
        <v>0</v>
      </c>
      <c r="M695" s="240">
        <v>699313.70917447901</v>
      </c>
      <c r="N695" s="240" t="s">
        <v>12</v>
      </c>
      <c r="O695" s="240">
        <v>0</v>
      </c>
      <c r="P695" s="240">
        <v>0</v>
      </c>
      <c r="Q695" s="240">
        <v>679627.23562940303</v>
      </c>
      <c r="R695" s="240">
        <v>679627.23562940303</v>
      </c>
      <c r="S695" s="240">
        <v>19686.473545075001</v>
      </c>
      <c r="T695" s="245" t="s">
        <v>12</v>
      </c>
      <c r="U695" s="245" t="s">
        <v>316</v>
      </c>
      <c r="V695" s="245" t="s">
        <v>317</v>
      </c>
      <c r="W695" s="245" t="s">
        <v>2117</v>
      </c>
      <c r="X695" s="245" t="s">
        <v>12</v>
      </c>
      <c r="Y695" s="245" t="s">
        <v>867</v>
      </c>
      <c r="Z695" s="245" t="s">
        <v>2107</v>
      </c>
      <c r="AA695" s="247">
        <v>12345</v>
      </c>
      <c r="AB695" s="245" t="s">
        <v>321</v>
      </c>
      <c r="AC695" s="245" t="s">
        <v>322</v>
      </c>
      <c r="AD695" s="245" t="s">
        <v>323</v>
      </c>
      <c r="AE695" s="245" t="s">
        <v>12</v>
      </c>
    </row>
    <row r="696" spans="2:31" x14ac:dyDescent="0.35">
      <c r="B696" s="244">
        <v>104230</v>
      </c>
      <c r="C696" s="245" t="s">
        <v>1649</v>
      </c>
      <c r="D696" s="244">
        <v>2012</v>
      </c>
      <c r="E696" s="245" t="s">
        <v>12</v>
      </c>
      <c r="F696" s="240">
        <v>5639.4820799999898</v>
      </c>
      <c r="G696" s="240" t="s">
        <v>1755</v>
      </c>
      <c r="H696" s="240" t="s">
        <v>12</v>
      </c>
      <c r="I696" s="240">
        <v>0</v>
      </c>
      <c r="J696" s="240">
        <v>0</v>
      </c>
      <c r="K696" s="240">
        <v>0</v>
      </c>
      <c r="L696" s="240">
        <v>0</v>
      </c>
      <c r="M696" s="240">
        <v>5639.4820799999898</v>
      </c>
      <c r="N696" s="240" t="s">
        <v>12</v>
      </c>
      <c r="O696" s="240">
        <v>0</v>
      </c>
      <c r="P696" s="240">
        <v>0</v>
      </c>
      <c r="Q696" s="240">
        <v>5639.4820799999898</v>
      </c>
      <c r="R696" s="240">
        <v>5639.4820799999898</v>
      </c>
      <c r="S696" s="240">
        <v>0</v>
      </c>
      <c r="T696" s="245" t="s">
        <v>12</v>
      </c>
      <c r="U696" s="245" t="s">
        <v>316</v>
      </c>
      <c r="V696" s="245" t="s">
        <v>317</v>
      </c>
      <c r="W696" s="245" t="s">
        <v>2062</v>
      </c>
      <c r="X696" s="245" t="s">
        <v>12</v>
      </c>
      <c r="Y696" s="245" t="s">
        <v>867</v>
      </c>
      <c r="Z696" s="245" t="s">
        <v>320</v>
      </c>
      <c r="AA696" s="247">
        <v>92274</v>
      </c>
      <c r="AB696" s="245" t="s">
        <v>321</v>
      </c>
      <c r="AC696" s="245" t="s">
        <v>322</v>
      </c>
      <c r="AD696" s="245" t="s">
        <v>323</v>
      </c>
      <c r="AE696" s="245" t="s">
        <v>12</v>
      </c>
    </row>
    <row r="697" spans="2:31" x14ac:dyDescent="0.35">
      <c r="B697" s="244">
        <v>104517</v>
      </c>
      <c r="C697" s="245" t="s">
        <v>2033</v>
      </c>
      <c r="D697" s="244">
        <v>2012</v>
      </c>
      <c r="E697" s="245" t="s">
        <v>12</v>
      </c>
      <c r="F697" s="240">
        <v>102149.053690999</v>
      </c>
      <c r="G697" s="240" t="s">
        <v>1755</v>
      </c>
      <c r="H697" s="240" t="s">
        <v>12</v>
      </c>
      <c r="I697" s="240">
        <v>0</v>
      </c>
      <c r="J697" s="240">
        <v>0</v>
      </c>
      <c r="K697" s="240">
        <v>99632.837891000003</v>
      </c>
      <c r="L697" s="240">
        <v>2516.2157999999899</v>
      </c>
      <c r="M697" s="240">
        <v>0</v>
      </c>
      <c r="N697" s="240" t="s">
        <v>12</v>
      </c>
      <c r="O697" s="240">
        <v>0</v>
      </c>
      <c r="P697" s="240">
        <v>99632.837891000003</v>
      </c>
      <c r="Q697" s="240">
        <v>0</v>
      </c>
      <c r="R697" s="240">
        <v>99632.837891000003</v>
      </c>
      <c r="S697" s="240">
        <v>2516.2157999999899</v>
      </c>
      <c r="T697" s="245" t="s">
        <v>12</v>
      </c>
      <c r="U697" s="245" t="s">
        <v>2049</v>
      </c>
      <c r="V697" s="245" t="s">
        <v>317</v>
      </c>
      <c r="W697" s="245" t="s">
        <v>340</v>
      </c>
      <c r="X697" s="245" t="s">
        <v>12</v>
      </c>
      <c r="Y697" s="245" t="s">
        <v>687</v>
      </c>
      <c r="Z697" s="245" t="s">
        <v>688</v>
      </c>
      <c r="AA697" s="247">
        <v>80202</v>
      </c>
      <c r="AB697" s="245" t="s">
        <v>1242</v>
      </c>
      <c r="AC697" s="245" t="s">
        <v>394</v>
      </c>
      <c r="AD697" s="245" t="s">
        <v>395</v>
      </c>
      <c r="AE697" s="245" t="s">
        <v>12</v>
      </c>
    </row>
    <row r="698" spans="2:31" x14ac:dyDescent="0.35">
      <c r="B698" s="244">
        <v>101460</v>
      </c>
      <c r="C698" s="245" t="s">
        <v>1653</v>
      </c>
      <c r="D698" s="244">
        <v>2012</v>
      </c>
      <c r="E698" s="245" t="s">
        <v>12</v>
      </c>
      <c r="F698" s="240">
        <v>23909.218499999901</v>
      </c>
      <c r="G698" s="240" t="s">
        <v>1755</v>
      </c>
      <c r="H698" s="240" t="s">
        <v>12</v>
      </c>
      <c r="I698" s="240">
        <v>23909.218499999901</v>
      </c>
      <c r="J698" s="240">
        <v>0</v>
      </c>
      <c r="K698" s="240">
        <v>0</v>
      </c>
      <c r="L698" s="240">
        <v>0</v>
      </c>
      <c r="M698" s="240">
        <v>0</v>
      </c>
      <c r="N698" s="240" t="s">
        <v>12</v>
      </c>
      <c r="O698" s="240">
        <v>23909.218499999901</v>
      </c>
      <c r="P698" s="240">
        <v>0</v>
      </c>
      <c r="Q698" s="240">
        <v>0</v>
      </c>
      <c r="R698" s="240">
        <v>23909</v>
      </c>
      <c r="S698" s="240">
        <v>0</v>
      </c>
      <c r="T698" s="245" t="s">
        <v>12</v>
      </c>
      <c r="U698" s="245" t="s">
        <v>480</v>
      </c>
      <c r="V698" s="245" t="s">
        <v>316</v>
      </c>
      <c r="W698" s="245" t="s">
        <v>2210</v>
      </c>
      <c r="X698" s="245" t="s">
        <v>12</v>
      </c>
      <c r="Y698" s="245" t="s">
        <v>969</v>
      </c>
      <c r="Z698" s="245" t="s">
        <v>320</v>
      </c>
      <c r="AA698" s="247">
        <v>93268</v>
      </c>
      <c r="AB698" s="245" t="s">
        <v>342</v>
      </c>
      <c r="AC698" s="245" t="s">
        <v>343</v>
      </c>
      <c r="AD698" s="245" t="s">
        <v>344</v>
      </c>
      <c r="AE698" s="245" t="s">
        <v>12</v>
      </c>
    </row>
    <row r="699" spans="2:31" x14ac:dyDescent="0.35">
      <c r="B699" s="244">
        <v>104005</v>
      </c>
      <c r="C699" s="245" t="s">
        <v>1654</v>
      </c>
      <c r="D699" s="244">
        <v>2012</v>
      </c>
      <c r="E699" s="245" t="s">
        <v>12</v>
      </c>
      <c r="F699" s="240">
        <v>3238.88</v>
      </c>
      <c r="G699" s="240" t="s">
        <v>1755</v>
      </c>
      <c r="H699" s="240" t="s">
        <v>12</v>
      </c>
      <c r="I699" s="240">
        <v>3238.88</v>
      </c>
      <c r="J699" s="240">
        <v>0</v>
      </c>
      <c r="K699" s="240">
        <v>0</v>
      </c>
      <c r="L699" s="240">
        <v>0</v>
      </c>
      <c r="M699" s="240">
        <v>0</v>
      </c>
      <c r="N699" s="240" t="s">
        <v>12</v>
      </c>
      <c r="O699" s="240">
        <v>0</v>
      </c>
      <c r="P699" s="240">
        <v>0</v>
      </c>
      <c r="Q699" s="240">
        <v>0</v>
      </c>
      <c r="R699" s="240">
        <v>0</v>
      </c>
      <c r="S699" s="240">
        <v>3238.88</v>
      </c>
      <c r="T699" s="245" t="s">
        <v>12</v>
      </c>
      <c r="U699" s="245" t="s">
        <v>317</v>
      </c>
      <c r="V699" s="245" t="s">
        <v>317</v>
      </c>
      <c r="W699" s="245" t="s">
        <v>12</v>
      </c>
      <c r="X699" s="245" t="s">
        <v>12</v>
      </c>
      <c r="Y699" s="245" t="s">
        <v>346</v>
      </c>
      <c r="Z699" s="245" t="s">
        <v>320</v>
      </c>
      <c r="AA699" s="247">
        <v>93308</v>
      </c>
      <c r="AB699" s="245" t="s">
        <v>391</v>
      </c>
      <c r="AC699" s="245" t="s">
        <v>566</v>
      </c>
      <c r="AD699" s="245" t="s">
        <v>392</v>
      </c>
      <c r="AE699" s="245" t="s">
        <v>12</v>
      </c>
    </row>
    <row r="700" spans="2:31" x14ac:dyDescent="0.35">
      <c r="B700" s="244">
        <v>3063</v>
      </c>
      <c r="C700" s="245" t="s">
        <v>2108</v>
      </c>
      <c r="D700" s="244">
        <v>2012</v>
      </c>
      <c r="E700" s="245" t="s">
        <v>12</v>
      </c>
      <c r="F700" s="240">
        <v>10593.7689816126</v>
      </c>
      <c r="G700" s="240" t="s">
        <v>1755</v>
      </c>
      <c r="H700" s="240" t="s">
        <v>12</v>
      </c>
      <c r="I700" s="240">
        <v>0</v>
      </c>
      <c r="J700" s="240">
        <v>0</v>
      </c>
      <c r="K700" s="240">
        <v>0</v>
      </c>
      <c r="L700" s="240">
        <v>0</v>
      </c>
      <c r="M700" s="240">
        <v>10593.7689816126</v>
      </c>
      <c r="N700" s="240" t="s">
        <v>12</v>
      </c>
      <c r="O700" s="240">
        <v>0</v>
      </c>
      <c r="P700" s="240">
        <v>0</v>
      </c>
      <c r="Q700" s="240">
        <v>7930.5476742486799</v>
      </c>
      <c r="R700" s="240">
        <v>7930.5476742486799</v>
      </c>
      <c r="S700" s="240">
        <v>2663.22130736391</v>
      </c>
      <c r="T700" s="245" t="s">
        <v>12</v>
      </c>
      <c r="U700" s="245" t="s">
        <v>316</v>
      </c>
      <c r="V700" s="245" t="s">
        <v>317</v>
      </c>
      <c r="W700" s="245" t="s">
        <v>381</v>
      </c>
      <c r="X700" s="245" t="s">
        <v>12</v>
      </c>
      <c r="Y700" s="245" t="s">
        <v>1656</v>
      </c>
      <c r="Z700" s="245" t="s">
        <v>320</v>
      </c>
      <c r="AA700" s="247">
        <v>96161</v>
      </c>
      <c r="AB700" s="245" t="s">
        <v>321</v>
      </c>
      <c r="AC700" s="245" t="s">
        <v>322</v>
      </c>
      <c r="AD700" s="245" t="s">
        <v>323</v>
      </c>
      <c r="AE700" s="245" t="s">
        <v>12</v>
      </c>
    </row>
    <row r="701" spans="2:31" x14ac:dyDescent="0.35">
      <c r="B701" s="244">
        <v>100952</v>
      </c>
      <c r="C701" s="245" t="s">
        <v>1659</v>
      </c>
      <c r="D701" s="244">
        <v>2012</v>
      </c>
      <c r="E701" s="245" t="s">
        <v>12</v>
      </c>
      <c r="F701" s="240">
        <v>20620.279999999901</v>
      </c>
      <c r="G701" s="240" t="s">
        <v>1755</v>
      </c>
      <c r="H701" s="240" t="s">
        <v>12</v>
      </c>
      <c r="I701" s="240">
        <v>20620.279999999901</v>
      </c>
      <c r="J701" s="240">
        <v>0</v>
      </c>
      <c r="K701" s="240">
        <v>0</v>
      </c>
      <c r="L701" s="240">
        <v>0</v>
      </c>
      <c r="M701" s="240">
        <v>0</v>
      </c>
      <c r="N701" s="240" t="s">
        <v>12</v>
      </c>
      <c r="O701" s="240">
        <v>0</v>
      </c>
      <c r="P701" s="240">
        <v>0</v>
      </c>
      <c r="Q701" s="240">
        <v>0</v>
      </c>
      <c r="R701" s="240">
        <v>0</v>
      </c>
      <c r="S701" s="240">
        <v>20620.279999999901</v>
      </c>
      <c r="T701" s="245" t="s">
        <v>12</v>
      </c>
      <c r="U701" s="245" t="s">
        <v>317</v>
      </c>
      <c r="V701" s="245" t="s">
        <v>317</v>
      </c>
      <c r="W701" s="245" t="s">
        <v>12</v>
      </c>
      <c r="X701" s="245" t="s">
        <v>12</v>
      </c>
      <c r="Y701" s="245" t="s">
        <v>627</v>
      </c>
      <c r="Z701" s="245" t="s">
        <v>320</v>
      </c>
      <c r="AA701" s="247">
        <v>92337</v>
      </c>
      <c r="AB701" s="245" t="s">
        <v>800</v>
      </c>
      <c r="AC701" s="245" t="s">
        <v>201</v>
      </c>
      <c r="AD701" s="245" t="s">
        <v>327</v>
      </c>
      <c r="AE701" s="245" t="s">
        <v>12</v>
      </c>
    </row>
    <row r="702" spans="2:31" x14ac:dyDescent="0.35">
      <c r="B702" s="244">
        <v>3064</v>
      </c>
      <c r="C702" s="245" t="s">
        <v>1660</v>
      </c>
      <c r="D702" s="244">
        <v>2012</v>
      </c>
      <c r="E702" s="245" t="s">
        <v>12</v>
      </c>
      <c r="F702" s="240">
        <v>438252.85521418601</v>
      </c>
      <c r="G702" s="240" t="s">
        <v>1755</v>
      </c>
      <c r="H702" s="240" t="s">
        <v>12</v>
      </c>
      <c r="I702" s="240">
        <v>0</v>
      </c>
      <c r="J702" s="240">
        <v>0</v>
      </c>
      <c r="K702" s="240">
        <v>0</v>
      </c>
      <c r="L702" s="240">
        <v>0</v>
      </c>
      <c r="M702" s="240">
        <v>438252.85521418601</v>
      </c>
      <c r="N702" s="240" t="s">
        <v>12</v>
      </c>
      <c r="O702" s="240">
        <v>0</v>
      </c>
      <c r="P702" s="240">
        <v>0</v>
      </c>
      <c r="Q702" s="240">
        <v>348463.591214185</v>
      </c>
      <c r="R702" s="240">
        <v>348463.591214185</v>
      </c>
      <c r="S702" s="240">
        <v>89789.263999999996</v>
      </c>
      <c r="T702" s="245" t="s">
        <v>12</v>
      </c>
      <c r="U702" s="245" t="s">
        <v>316</v>
      </c>
      <c r="V702" s="245" t="s">
        <v>317</v>
      </c>
      <c r="W702" s="245" t="s">
        <v>553</v>
      </c>
      <c r="X702" s="245" t="s">
        <v>12</v>
      </c>
      <c r="Y702" s="245" t="s">
        <v>585</v>
      </c>
      <c r="Z702" s="245" t="s">
        <v>320</v>
      </c>
      <c r="AA702" s="247">
        <v>90120</v>
      </c>
      <c r="AB702" s="245" t="s">
        <v>321</v>
      </c>
      <c r="AC702" s="245" t="s">
        <v>322</v>
      </c>
      <c r="AD702" s="245" t="s">
        <v>323</v>
      </c>
      <c r="AE702" s="245" t="s">
        <v>12</v>
      </c>
    </row>
    <row r="703" spans="2:31" x14ac:dyDescent="0.35">
      <c r="B703" s="244">
        <v>100111</v>
      </c>
      <c r="C703" s="245" t="s">
        <v>1661</v>
      </c>
      <c r="D703" s="244">
        <v>2012</v>
      </c>
      <c r="E703" s="245" t="s">
        <v>12</v>
      </c>
      <c r="F703" s="240">
        <v>79468.960000000006</v>
      </c>
      <c r="G703" s="240" t="s">
        <v>1755</v>
      </c>
      <c r="H703" s="240" t="s">
        <v>12</v>
      </c>
      <c r="I703" s="240">
        <v>79468.960000000006</v>
      </c>
      <c r="J703" s="240">
        <v>0</v>
      </c>
      <c r="K703" s="240">
        <v>0</v>
      </c>
      <c r="L703" s="240">
        <v>0</v>
      </c>
      <c r="M703" s="240">
        <v>0</v>
      </c>
      <c r="N703" s="240" t="s">
        <v>12</v>
      </c>
      <c r="O703" s="240">
        <v>79468.960000000006</v>
      </c>
      <c r="P703" s="240">
        <v>0</v>
      </c>
      <c r="Q703" s="240">
        <v>0</v>
      </c>
      <c r="R703" s="240">
        <v>79469</v>
      </c>
      <c r="S703" s="240">
        <v>0</v>
      </c>
      <c r="T703" s="245" t="s">
        <v>12</v>
      </c>
      <c r="U703" s="245" t="s">
        <v>316</v>
      </c>
      <c r="V703" s="245" t="s">
        <v>317</v>
      </c>
      <c r="W703" s="245" t="s">
        <v>553</v>
      </c>
      <c r="X703" s="245" t="s">
        <v>12</v>
      </c>
      <c r="Y703" s="245" t="s">
        <v>540</v>
      </c>
      <c r="Z703" s="245" t="s">
        <v>320</v>
      </c>
      <c r="AA703" s="247">
        <v>95358</v>
      </c>
      <c r="AB703" s="245" t="s">
        <v>352</v>
      </c>
      <c r="AC703" s="245" t="s">
        <v>201</v>
      </c>
      <c r="AD703" s="245" t="s">
        <v>354</v>
      </c>
      <c r="AE703" s="245" t="s">
        <v>12</v>
      </c>
    </row>
    <row r="704" spans="2:31" x14ac:dyDescent="0.35">
      <c r="B704" s="244">
        <v>100371</v>
      </c>
      <c r="C704" s="245" t="s">
        <v>1662</v>
      </c>
      <c r="D704" s="244">
        <v>2012</v>
      </c>
      <c r="E704" s="245" t="s">
        <v>12</v>
      </c>
      <c r="F704" s="240">
        <v>613714.12</v>
      </c>
      <c r="G704" s="240" t="s">
        <v>1755</v>
      </c>
      <c r="H704" s="240" t="s">
        <v>12</v>
      </c>
      <c r="I704" s="240">
        <v>613714.12</v>
      </c>
      <c r="J704" s="240">
        <v>0</v>
      </c>
      <c r="K704" s="240">
        <v>0</v>
      </c>
      <c r="L704" s="240">
        <v>0</v>
      </c>
      <c r="M704" s="240">
        <v>0</v>
      </c>
      <c r="N704" s="240" t="s">
        <v>12</v>
      </c>
      <c r="O704" s="240">
        <v>613714.12</v>
      </c>
      <c r="P704" s="240">
        <v>0</v>
      </c>
      <c r="Q704" s="240">
        <v>0</v>
      </c>
      <c r="R704" s="240">
        <v>613714</v>
      </c>
      <c r="S704" s="240">
        <v>0</v>
      </c>
      <c r="T704" s="245" t="s">
        <v>12</v>
      </c>
      <c r="U704" s="245" t="s">
        <v>316</v>
      </c>
      <c r="V704" s="245" t="s">
        <v>317</v>
      </c>
      <c r="W704" s="245" t="s">
        <v>553</v>
      </c>
      <c r="X704" s="245" t="s">
        <v>12</v>
      </c>
      <c r="Y704" s="245" t="s">
        <v>585</v>
      </c>
      <c r="Z704" s="245" t="s">
        <v>320</v>
      </c>
      <c r="AA704" s="247">
        <v>95380</v>
      </c>
      <c r="AB704" s="245" t="s">
        <v>352</v>
      </c>
      <c r="AC704" s="245" t="s">
        <v>201</v>
      </c>
      <c r="AD704" s="245" t="s">
        <v>354</v>
      </c>
      <c r="AE704" s="245" t="s">
        <v>12</v>
      </c>
    </row>
    <row r="705" spans="2:31" x14ac:dyDescent="0.35">
      <c r="B705" s="244">
        <v>5010</v>
      </c>
      <c r="C705" s="245" t="s">
        <v>1665</v>
      </c>
      <c r="D705" s="244">
        <v>2012</v>
      </c>
      <c r="E705" s="245" t="s">
        <v>12</v>
      </c>
      <c r="F705" s="240">
        <v>0</v>
      </c>
      <c r="G705" s="240" t="s">
        <v>1755</v>
      </c>
      <c r="H705" s="240" t="s">
        <v>12</v>
      </c>
      <c r="I705" s="240">
        <v>0</v>
      </c>
      <c r="J705" s="240">
        <v>0</v>
      </c>
      <c r="K705" s="240">
        <v>0</v>
      </c>
      <c r="L705" s="240">
        <v>0</v>
      </c>
      <c r="M705" s="240">
        <v>0</v>
      </c>
      <c r="N705" s="240" t="s">
        <v>12</v>
      </c>
      <c r="O705" s="240">
        <v>0</v>
      </c>
      <c r="P705" s="240">
        <v>0</v>
      </c>
      <c r="Q705" s="240">
        <v>0</v>
      </c>
      <c r="R705" s="240">
        <v>0</v>
      </c>
      <c r="S705" s="240">
        <v>0</v>
      </c>
      <c r="T705" s="245" t="s">
        <v>12</v>
      </c>
      <c r="U705" s="245" t="s">
        <v>317</v>
      </c>
      <c r="V705" s="245" t="s">
        <v>317</v>
      </c>
      <c r="W705" s="245" t="s">
        <v>12</v>
      </c>
      <c r="X705" s="245" t="s">
        <v>12</v>
      </c>
      <c r="Y705" s="245" t="s">
        <v>490</v>
      </c>
      <c r="Z705" s="245" t="s">
        <v>491</v>
      </c>
      <c r="AA705" s="247">
        <v>90120</v>
      </c>
      <c r="AB705" s="245" t="s">
        <v>638</v>
      </c>
      <c r="AC705" s="245" t="s">
        <v>424</v>
      </c>
      <c r="AD705" s="245" t="s">
        <v>425</v>
      </c>
      <c r="AE705" s="245" t="s">
        <v>12</v>
      </c>
    </row>
    <row r="706" spans="2:31" x14ac:dyDescent="0.35">
      <c r="B706" s="244">
        <v>100013</v>
      </c>
      <c r="C706" s="245" t="s">
        <v>2263</v>
      </c>
      <c r="D706" s="244">
        <v>2012</v>
      </c>
      <c r="E706" s="245" t="s">
        <v>12</v>
      </c>
      <c r="F706" s="240">
        <v>1032735.1</v>
      </c>
      <c r="G706" s="240" t="s">
        <v>1755</v>
      </c>
      <c r="H706" s="240" t="s">
        <v>12</v>
      </c>
      <c r="I706" s="240">
        <v>1032735.1</v>
      </c>
      <c r="J706" s="240">
        <v>0</v>
      </c>
      <c r="K706" s="240">
        <v>0</v>
      </c>
      <c r="L706" s="240">
        <v>0</v>
      </c>
      <c r="M706" s="240">
        <v>0</v>
      </c>
      <c r="N706" s="240" t="s">
        <v>12</v>
      </c>
      <c r="O706" s="240">
        <v>1032735.1</v>
      </c>
      <c r="P706" s="240">
        <v>0</v>
      </c>
      <c r="Q706" s="240">
        <v>0</v>
      </c>
      <c r="R706" s="240">
        <v>1032735</v>
      </c>
      <c r="S706" s="240">
        <v>0</v>
      </c>
      <c r="T706" s="245" t="s">
        <v>12</v>
      </c>
      <c r="U706" s="245" t="s">
        <v>316</v>
      </c>
      <c r="V706" s="245" t="s">
        <v>316</v>
      </c>
      <c r="W706" s="245" t="s">
        <v>2118</v>
      </c>
      <c r="X706" s="245" t="s">
        <v>12</v>
      </c>
      <c r="Y706" s="245" t="s">
        <v>670</v>
      </c>
      <c r="Z706" s="245" t="s">
        <v>320</v>
      </c>
      <c r="AA706" s="247">
        <v>92368</v>
      </c>
      <c r="AB706" s="245" t="s">
        <v>666</v>
      </c>
      <c r="AC706" s="245" t="s">
        <v>667</v>
      </c>
      <c r="AD706" s="245" t="s">
        <v>668</v>
      </c>
      <c r="AE706" s="245" t="s">
        <v>12</v>
      </c>
    </row>
    <row r="707" spans="2:31" x14ac:dyDescent="0.35">
      <c r="B707" s="244">
        <v>100300</v>
      </c>
      <c r="C707" s="245" t="s">
        <v>1667</v>
      </c>
      <c r="D707" s="244">
        <v>2012</v>
      </c>
      <c r="E707" s="245" t="s">
        <v>12</v>
      </c>
      <c r="F707" s="240">
        <v>292048</v>
      </c>
      <c r="G707" s="240" t="s">
        <v>1755</v>
      </c>
      <c r="H707" s="240" t="s">
        <v>12</v>
      </c>
      <c r="I707" s="240">
        <v>292048</v>
      </c>
      <c r="J707" s="240">
        <v>0</v>
      </c>
      <c r="K707" s="240">
        <v>0</v>
      </c>
      <c r="L707" s="240">
        <v>0</v>
      </c>
      <c r="M707" s="240">
        <v>0</v>
      </c>
      <c r="N707" s="240" t="s">
        <v>12</v>
      </c>
      <c r="O707" s="240">
        <v>292048</v>
      </c>
      <c r="P707" s="240">
        <v>0</v>
      </c>
      <c r="Q707" s="240">
        <v>0</v>
      </c>
      <c r="R707" s="240">
        <v>292048</v>
      </c>
      <c r="S707" s="240">
        <v>0</v>
      </c>
      <c r="T707" s="245" t="s">
        <v>12</v>
      </c>
      <c r="U707" s="245" t="s">
        <v>316</v>
      </c>
      <c r="V707" s="245" t="s">
        <v>317</v>
      </c>
      <c r="W707" s="245" t="s">
        <v>2115</v>
      </c>
      <c r="X707" s="245" t="s">
        <v>12</v>
      </c>
      <c r="Y707" s="245" t="s">
        <v>1124</v>
      </c>
      <c r="Z707" s="245" t="s">
        <v>320</v>
      </c>
      <c r="AA707" s="247">
        <v>93516</v>
      </c>
      <c r="AB707" s="245" t="s">
        <v>1492</v>
      </c>
      <c r="AC707" s="245" t="s">
        <v>201</v>
      </c>
      <c r="AD707" s="245" t="s">
        <v>327</v>
      </c>
      <c r="AE707" s="245" t="s">
        <v>12</v>
      </c>
    </row>
    <row r="708" spans="2:31" x14ac:dyDescent="0.35">
      <c r="B708" s="244">
        <v>101271</v>
      </c>
      <c r="C708" s="245" t="s">
        <v>1668</v>
      </c>
      <c r="D708" s="244">
        <v>2012</v>
      </c>
      <c r="E708" s="245" t="s">
        <v>12</v>
      </c>
      <c r="F708" s="240">
        <v>41791.08</v>
      </c>
      <c r="G708" s="240" t="s">
        <v>1755</v>
      </c>
      <c r="H708" s="240" t="s">
        <v>12</v>
      </c>
      <c r="I708" s="240">
        <v>41791.08</v>
      </c>
      <c r="J708" s="240">
        <v>0</v>
      </c>
      <c r="K708" s="240">
        <v>0</v>
      </c>
      <c r="L708" s="240">
        <v>0</v>
      </c>
      <c r="M708" s="240">
        <v>0</v>
      </c>
      <c r="N708" s="240" t="s">
        <v>12</v>
      </c>
      <c r="O708" s="240">
        <v>41791.08</v>
      </c>
      <c r="P708" s="240">
        <v>0</v>
      </c>
      <c r="Q708" s="240">
        <v>0</v>
      </c>
      <c r="R708" s="240">
        <v>41791</v>
      </c>
      <c r="S708" s="240">
        <v>0</v>
      </c>
      <c r="T708" s="245" t="s">
        <v>12</v>
      </c>
      <c r="U708" s="245" t="s">
        <v>316</v>
      </c>
      <c r="V708" s="245" t="s">
        <v>316</v>
      </c>
      <c r="W708" s="245" t="s">
        <v>350</v>
      </c>
      <c r="X708" s="245" t="s">
        <v>12</v>
      </c>
      <c r="Y708" s="245" t="s">
        <v>991</v>
      </c>
      <c r="Z708" s="245" t="s">
        <v>320</v>
      </c>
      <c r="AA708" s="247">
        <v>92243</v>
      </c>
      <c r="AB708" s="245" t="s">
        <v>923</v>
      </c>
      <c r="AC708" s="245" t="s">
        <v>201</v>
      </c>
      <c r="AD708" s="245" t="s">
        <v>327</v>
      </c>
      <c r="AE708" s="245" t="s">
        <v>12</v>
      </c>
    </row>
    <row r="709" spans="2:31" x14ac:dyDescent="0.35">
      <c r="B709" s="244">
        <v>104068</v>
      </c>
      <c r="C709" s="245" t="s">
        <v>1672</v>
      </c>
      <c r="D709" s="244">
        <v>2012</v>
      </c>
      <c r="E709" s="245" t="s">
        <v>12</v>
      </c>
      <c r="F709" s="240">
        <v>64544.919999999896</v>
      </c>
      <c r="G709" s="240" t="s">
        <v>1755</v>
      </c>
      <c r="H709" s="240" t="s">
        <v>12</v>
      </c>
      <c r="I709" s="240">
        <v>64544.919999999896</v>
      </c>
      <c r="J709" s="240">
        <v>0</v>
      </c>
      <c r="K709" s="240">
        <v>0</v>
      </c>
      <c r="L709" s="240">
        <v>0</v>
      </c>
      <c r="M709" s="240">
        <v>0</v>
      </c>
      <c r="N709" s="240" t="s">
        <v>12</v>
      </c>
      <c r="O709" s="240">
        <v>64544.919999999896</v>
      </c>
      <c r="P709" s="240">
        <v>0</v>
      </c>
      <c r="Q709" s="240">
        <v>0</v>
      </c>
      <c r="R709" s="240">
        <v>64545</v>
      </c>
      <c r="S709" s="240">
        <v>0</v>
      </c>
      <c r="T709" s="245" t="s">
        <v>12</v>
      </c>
      <c r="U709" s="245" t="s">
        <v>316</v>
      </c>
      <c r="V709" s="245" t="s">
        <v>317</v>
      </c>
      <c r="W709" s="245" t="s">
        <v>381</v>
      </c>
      <c r="X709" s="245" t="s">
        <v>12</v>
      </c>
      <c r="Y709" s="245" t="s">
        <v>375</v>
      </c>
      <c r="Z709" s="245" t="s">
        <v>320</v>
      </c>
      <c r="AA709" s="247">
        <v>95817</v>
      </c>
      <c r="AB709" s="245" t="s">
        <v>684</v>
      </c>
      <c r="AC709" s="245" t="s">
        <v>201</v>
      </c>
      <c r="AD709" s="245" t="s">
        <v>327</v>
      </c>
      <c r="AE709" s="245" t="s">
        <v>12</v>
      </c>
    </row>
    <row r="710" spans="2:31" x14ac:dyDescent="0.35">
      <c r="B710" s="244">
        <v>101205</v>
      </c>
      <c r="C710" s="245" t="s">
        <v>2109</v>
      </c>
      <c r="D710" s="244">
        <v>2012</v>
      </c>
      <c r="E710" s="245" t="s">
        <v>12</v>
      </c>
      <c r="F710" s="240">
        <v>898437.66</v>
      </c>
      <c r="G710" s="240" t="s">
        <v>1755</v>
      </c>
      <c r="H710" s="240" t="s">
        <v>12</v>
      </c>
      <c r="I710" s="240">
        <v>898437.66</v>
      </c>
      <c r="J710" s="240">
        <v>0</v>
      </c>
      <c r="K710" s="240">
        <v>0</v>
      </c>
      <c r="L710" s="240">
        <v>0</v>
      </c>
      <c r="M710" s="240">
        <v>0</v>
      </c>
      <c r="N710" s="240" t="s">
        <v>12</v>
      </c>
      <c r="O710" s="240">
        <v>898014.33570000005</v>
      </c>
      <c r="P710" s="240">
        <v>0</v>
      </c>
      <c r="Q710" s="240">
        <v>0</v>
      </c>
      <c r="R710" s="240">
        <v>898014</v>
      </c>
      <c r="S710" s="240">
        <v>423.32429999999903</v>
      </c>
      <c r="T710" s="245" t="s">
        <v>12</v>
      </c>
      <c r="U710" s="245" t="s">
        <v>316</v>
      </c>
      <c r="V710" s="245" t="s">
        <v>316</v>
      </c>
      <c r="W710" s="245" t="s">
        <v>2115</v>
      </c>
      <c r="X710" s="245" t="s">
        <v>12</v>
      </c>
      <c r="Y710" s="245" t="s">
        <v>377</v>
      </c>
      <c r="Z710" s="245" t="s">
        <v>320</v>
      </c>
      <c r="AA710" s="247">
        <v>90744</v>
      </c>
      <c r="AB710" s="245" t="s">
        <v>391</v>
      </c>
      <c r="AC710" s="245" t="s">
        <v>2226</v>
      </c>
      <c r="AD710" s="245" t="s">
        <v>2227</v>
      </c>
      <c r="AE710" s="245" t="s">
        <v>12</v>
      </c>
    </row>
    <row r="711" spans="2:31" x14ac:dyDescent="0.35">
      <c r="B711" s="244">
        <v>101217</v>
      </c>
      <c r="C711" s="245" t="s">
        <v>2178</v>
      </c>
      <c r="D711" s="244">
        <v>2012</v>
      </c>
      <c r="E711" s="245" t="s">
        <v>12</v>
      </c>
      <c r="F711" s="240">
        <v>27764.04</v>
      </c>
      <c r="G711" s="240" t="s">
        <v>1755</v>
      </c>
      <c r="H711" s="240" t="s">
        <v>12</v>
      </c>
      <c r="I711" s="240">
        <v>27764.04</v>
      </c>
      <c r="J711" s="240">
        <v>0</v>
      </c>
      <c r="K711" s="240">
        <v>0</v>
      </c>
      <c r="L711" s="240">
        <v>0</v>
      </c>
      <c r="M711" s="240">
        <v>0</v>
      </c>
      <c r="N711" s="240" t="s">
        <v>12</v>
      </c>
      <c r="O711" s="240">
        <v>27764.04</v>
      </c>
      <c r="P711" s="240">
        <v>0</v>
      </c>
      <c r="Q711" s="240">
        <v>0</v>
      </c>
      <c r="R711" s="240">
        <v>27764</v>
      </c>
      <c r="S711" s="240">
        <v>0</v>
      </c>
      <c r="T711" s="245" t="s">
        <v>12</v>
      </c>
      <c r="U711" s="245" t="s">
        <v>316</v>
      </c>
      <c r="V711" s="245" t="s">
        <v>317</v>
      </c>
      <c r="W711" s="245" t="s">
        <v>553</v>
      </c>
      <c r="X711" s="245" t="s">
        <v>12</v>
      </c>
      <c r="Y711" s="245" t="s">
        <v>675</v>
      </c>
      <c r="Z711" s="245" t="s">
        <v>320</v>
      </c>
      <c r="AA711" s="247">
        <v>95205</v>
      </c>
      <c r="AB711" s="245" t="s">
        <v>673</v>
      </c>
      <c r="AC711" s="245" t="s">
        <v>201</v>
      </c>
      <c r="AD711" s="245" t="s">
        <v>327</v>
      </c>
      <c r="AE711" s="245" t="s">
        <v>12</v>
      </c>
    </row>
    <row r="712" spans="2:31" x14ac:dyDescent="0.35">
      <c r="B712" s="244">
        <v>104062</v>
      </c>
      <c r="C712" s="245" t="s">
        <v>1674</v>
      </c>
      <c r="D712" s="244">
        <v>2012</v>
      </c>
      <c r="E712" s="245" t="s">
        <v>12</v>
      </c>
      <c r="F712" s="240">
        <v>581858.33999999904</v>
      </c>
      <c r="G712" s="240" t="s">
        <v>1755</v>
      </c>
      <c r="H712" s="240" t="s">
        <v>12</v>
      </c>
      <c r="I712" s="240">
        <v>0</v>
      </c>
      <c r="J712" s="240">
        <v>0</v>
      </c>
      <c r="K712" s="240">
        <v>581858.34</v>
      </c>
      <c r="L712" s="240">
        <v>0</v>
      </c>
      <c r="M712" s="240">
        <v>0</v>
      </c>
      <c r="N712" s="240" t="s">
        <v>12</v>
      </c>
      <c r="O712" s="240">
        <v>0</v>
      </c>
      <c r="P712" s="240">
        <v>581858.33999999904</v>
      </c>
      <c r="Q712" s="240">
        <v>0</v>
      </c>
      <c r="R712" s="240">
        <v>581858</v>
      </c>
      <c r="S712" s="240">
        <v>0</v>
      </c>
      <c r="T712" s="245" t="s">
        <v>12</v>
      </c>
      <c r="U712" s="245" t="s">
        <v>316</v>
      </c>
      <c r="V712" s="245" t="s">
        <v>317</v>
      </c>
      <c r="W712" s="245" t="s">
        <v>777</v>
      </c>
      <c r="X712" s="245" t="s">
        <v>12</v>
      </c>
      <c r="Y712" s="245" t="s">
        <v>1675</v>
      </c>
      <c r="Z712" s="245" t="s">
        <v>1226</v>
      </c>
      <c r="AA712" s="247">
        <v>68179</v>
      </c>
      <c r="AB712" s="245" t="s">
        <v>530</v>
      </c>
      <c r="AC712" s="245" t="s">
        <v>394</v>
      </c>
      <c r="AD712" s="245" t="s">
        <v>395</v>
      </c>
      <c r="AE712" s="245" t="s">
        <v>12</v>
      </c>
    </row>
    <row r="713" spans="2:31" x14ac:dyDescent="0.35">
      <c r="B713" s="244">
        <v>101124</v>
      </c>
      <c r="C713" s="245" t="s">
        <v>2179</v>
      </c>
      <c r="D713" s="244">
        <v>2012</v>
      </c>
      <c r="E713" s="245" t="s">
        <v>12</v>
      </c>
      <c r="F713" s="240">
        <v>34069.86</v>
      </c>
      <c r="G713" s="240" t="s">
        <v>1755</v>
      </c>
      <c r="H713" s="240" t="s">
        <v>12</v>
      </c>
      <c r="I713" s="240">
        <v>34069.86</v>
      </c>
      <c r="J713" s="240">
        <v>0</v>
      </c>
      <c r="K713" s="240">
        <v>0</v>
      </c>
      <c r="L713" s="240">
        <v>0</v>
      </c>
      <c r="M713" s="240">
        <v>0</v>
      </c>
      <c r="N713" s="240" t="s">
        <v>12</v>
      </c>
      <c r="O713" s="240">
        <v>34069.86</v>
      </c>
      <c r="P713" s="240">
        <v>0</v>
      </c>
      <c r="Q713" s="240">
        <v>0</v>
      </c>
      <c r="R713" s="240">
        <v>34070</v>
      </c>
      <c r="S713" s="240">
        <v>0</v>
      </c>
      <c r="T713" s="245" t="s">
        <v>12</v>
      </c>
      <c r="U713" s="245" t="s">
        <v>480</v>
      </c>
      <c r="V713" s="245" t="s">
        <v>317</v>
      </c>
      <c r="W713" s="245" t="s">
        <v>467</v>
      </c>
      <c r="X713" s="245" t="s">
        <v>12</v>
      </c>
      <c r="Y713" s="245" t="s">
        <v>766</v>
      </c>
      <c r="Z713" s="245" t="s">
        <v>320</v>
      </c>
      <c r="AA713" s="247">
        <v>94128</v>
      </c>
      <c r="AB713" s="245" t="s">
        <v>1677</v>
      </c>
      <c r="AC713" s="245" t="s">
        <v>201</v>
      </c>
      <c r="AD713" s="245" t="s">
        <v>327</v>
      </c>
      <c r="AE713" s="245" t="s">
        <v>12</v>
      </c>
    </row>
    <row r="714" spans="2:31" x14ac:dyDescent="0.35">
      <c r="B714" s="244">
        <v>104545</v>
      </c>
      <c r="C714" s="245" t="s">
        <v>1678</v>
      </c>
      <c r="D714" s="244">
        <v>2012</v>
      </c>
      <c r="E714" s="245" t="s">
        <v>12</v>
      </c>
      <c r="F714" s="240">
        <v>14205.3193089869</v>
      </c>
      <c r="G714" s="240" t="s">
        <v>1755</v>
      </c>
      <c r="H714" s="240" t="s">
        <v>12</v>
      </c>
      <c r="I714" s="240">
        <v>0</v>
      </c>
      <c r="J714" s="240">
        <v>0</v>
      </c>
      <c r="K714" s="240">
        <v>14205.3193089869</v>
      </c>
      <c r="L714" s="240">
        <v>0</v>
      </c>
      <c r="M714" s="240">
        <v>0</v>
      </c>
      <c r="N714" s="240" t="s">
        <v>12</v>
      </c>
      <c r="O714" s="240">
        <v>0</v>
      </c>
      <c r="P714" s="240">
        <v>0</v>
      </c>
      <c r="Q714" s="240">
        <v>0</v>
      </c>
      <c r="R714" s="240">
        <v>0</v>
      </c>
      <c r="S714" s="240">
        <v>14205.3193089869</v>
      </c>
      <c r="T714" s="245" t="s">
        <v>12</v>
      </c>
      <c r="U714" s="245" t="s">
        <v>2049</v>
      </c>
      <c r="V714" s="245" t="s">
        <v>317</v>
      </c>
      <c r="W714" s="245" t="s">
        <v>381</v>
      </c>
      <c r="X714" s="245" t="s">
        <v>12</v>
      </c>
      <c r="Y714" s="245" t="s">
        <v>1621</v>
      </c>
      <c r="Z714" s="245" t="s">
        <v>1231</v>
      </c>
      <c r="AA714" s="247">
        <v>89509</v>
      </c>
      <c r="AB714" s="245" t="s">
        <v>446</v>
      </c>
      <c r="AC714" s="245" t="s">
        <v>424</v>
      </c>
      <c r="AD714" s="245" t="s">
        <v>425</v>
      </c>
      <c r="AE714" s="245" t="s">
        <v>12</v>
      </c>
    </row>
    <row r="715" spans="2:31" x14ac:dyDescent="0.35">
      <c r="B715" s="244">
        <v>101469</v>
      </c>
      <c r="C715" s="245" t="s">
        <v>1679</v>
      </c>
      <c r="D715" s="244">
        <v>2012</v>
      </c>
      <c r="E715" s="245" t="s">
        <v>12</v>
      </c>
      <c r="F715" s="240">
        <v>31820.5999999999</v>
      </c>
      <c r="G715" s="240" t="s">
        <v>1755</v>
      </c>
      <c r="H715" s="240" t="s">
        <v>12</v>
      </c>
      <c r="I715" s="240">
        <v>31820.5999999999</v>
      </c>
      <c r="J715" s="240">
        <v>0</v>
      </c>
      <c r="K715" s="240">
        <v>0</v>
      </c>
      <c r="L715" s="240">
        <v>0</v>
      </c>
      <c r="M715" s="240">
        <v>0</v>
      </c>
      <c r="N715" s="240" t="s">
        <v>12</v>
      </c>
      <c r="O715" s="240">
        <v>31820.5999999999</v>
      </c>
      <c r="P715" s="240">
        <v>0</v>
      </c>
      <c r="Q715" s="240">
        <v>0</v>
      </c>
      <c r="R715" s="240">
        <v>31821</v>
      </c>
      <c r="S715" s="240">
        <v>0</v>
      </c>
      <c r="T715" s="245" t="s">
        <v>12</v>
      </c>
      <c r="U715" s="245" t="s">
        <v>480</v>
      </c>
      <c r="V715" s="245" t="s">
        <v>317</v>
      </c>
      <c r="W715" s="245" t="s">
        <v>467</v>
      </c>
      <c r="X715" s="245" t="s">
        <v>12</v>
      </c>
      <c r="Y715" s="245" t="s">
        <v>1680</v>
      </c>
      <c r="Z715" s="245" t="s">
        <v>320</v>
      </c>
      <c r="AA715" s="247">
        <v>94587</v>
      </c>
      <c r="AB715" s="245" t="s">
        <v>334</v>
      </c>
      <c r="AC715" s="245" t="s">
        <v>201</v>
      </c>
      <c r="AD715" s="245" t="s">
        <v>327</v>
      </c>
      <c r="AE715" s="245" t="s">
        <v>12</v>
      </c>
    </row>
    <row r="716" spans="2:31" x14ac:dyDescent="0.35">
      <c r="B716" s="244">
        <v>100305</v>
      </c>
      <c r="C716" s="245" t="s">
        <v>1682</v>
      </c>
      <c r="D716" s="244">
        <v>2012</v>
      </c>
      <c r="E716" s="245" t="s">
        <v>12</v>
      </c>
      <c r="F716" s="240">
        <v>58423.9</v>
      </c>
      <c r="G716" s="240" t="s">
        <v>1755</v>
      </c>
      <c r="H716" s="240" t="s">
        <v>12</v>
      </c>
      <c r="I716" s="240">
        <v>58130.5</v>
      </c>
      <c r="J716" s="240">
        <v>293.39999999999901</v>
      </c>
      <c r="K716" s="240">
        <v>0</v>
      </c>
      <c r="L716" s="240">
        <v>0</v>
      </c>
      <c r="M716" s="240">
        <v>0</v>
      </c>
      <c r="N716" s="240" t="s">
        <v>12</v>
      </c>
      <c r="O716" s="240">
        <v>58130.5</v>
      </c>
      <c r="P716" s="240">
        <v>0</v>
      </c>
      <c r="Q716" s="240">
        <v>0</v>
      </c>
      <c r="R716" s="240">
        <v>58131</v>
      </c>
      <c r="S716" s="240">
        <v>293.39999999999901</v>
      </c>
      <c r="T716" s="245" t="s">
        <v>12</v>
      </c>
      <c r="U716" s="245" t="s">
        <v>316</v>
      </c>
      <c r="V716" s="245" t="s">
        <v>317</v>
      </c>
      <c r="W716" s="245" t="s">
        <v>381</v>
      </c>
      <c r="X716" s="245" t="s">
        <v>12</v>
      </c>
      <c r="Y716" s="245" t="s">
        <v>1683</v>
      </c>
      <c r="Z716" s="245" t="s">
        <v>320</v>
      </c>
      <c r="AA716" s="247">
        <v>95616</v>
      </c>
      <c r="AB716" s="245" t="s">
        <v>520</v>
      </c>
      <c r="AC716" s="245" t="s">
        <v>201</v>
      </c>
      <c r="AD716" s="245" t="s">
        <v>327</v>
      </c>
      <c r="AE716" s="245" t="s">
        <v>12</v>
      </c>
    </row>
    <row r="717" spans="2:31" x14ac:dyDescent="0.35">
      <c r="B717" s="244">
        <v>101296</v>
      </c>
      <c r="C717" s="245" t="s">
        <v>1684</v>
      </c>
      <c r="D717" s="244">
        <v>2012</v>
      </c>
      <c r="E717" s="245" t="s">
        <v>12</v>
      </c>
      <c r="F717" s="240">
        <v>73884.279999999897</v>
      </c>
      <c r="G717" s="240" t="s">
        <v>1755</v>
      </c>
      <c r="H717" s="240" t="s">
        <v>12</v>
      </c>
      <c r="I717" s="240">
        <v>73884.279999999897</v>
      </c>
      <c r="J717" s="240">
        <v>0</v>
      </c>
      <c r="K717" s="240">
        <v>0</v>
      </c>
      <c r="L717" s="240">
        <v>0</v>
      </c>
      <c r="M717" s="240">
        <v>0</v>
      </c>
      <c r="N717" s="240" t="s">
        <v>12</v>
      </c>
      <c r="O717" s="240">
        <v>73884.279999999897</v>
      </c>
      <c r="P717" s="240">
        <v>0</v>
      </c>
      <c r="Q717" s="240">
        <v>0</v>
      </c>
      <c r="R717" s="240">
        <v>73884</v>
      </c>
      <c r="S717" s="240">
        <v>0</v>
      </c>
      <c r="T717" s="245" t="s">
        <v>12</v>
      </c>
      <c r="U717" s="245" t="s">
        <v>316</v>
      </c>
      <c r="V717" s="245" t="s">
        <v>317</v>
      </c>
      <c r="W717" s="245" t="s">
        <v>381</v>
      </c>
      <c r="X717" s="245" t="s">
        <v>12</v>
      </c>
      <c r="Y717" s="245" t="s">
        <v>386</v>
      </c>
      <c r="Z717" s="245" t="s">
        <v>320</v>
      </c>
      <c r="AA717" s="247">
        <v>92697</v>
      </c>
      <c r="AB717" s="245" t="s">
        <v>520</v>
      </c>
      <c r="AC717" s="245" t="s">
        <v>201</v>
      </c>
      <c r="AD717" s="245" t="s">
        <v>327</v>
      </c>
      <c r="AE717" s="245" t="s">
        <v>12</v>
      </c>
    </row>
    <row r="718" spans="2:31" x14ac:dyDescent="0.35">
      <c r="B718" s="244">
        <v>100997</v>
      </c>
      <c r="C718" s="245" t="s">
        <v>1685</v>
      </c>
      <c r="D718" s="244">
        <v>2012</v>
      </c>
      <c r="E718" s="245" t="s">
        <v>12</v>
      </c>
      <c r="F718" s="240">
        <v>231452.296999999</v>
      </c>
      <c r="G718" s="240" t="s">
        <v>1755</v>
      </c>
      <c r="H718" s="240" t="s">
        <v>12</v>
      </c>
      <c r="I718" s="240">
        <v>218690.296999999</v>
      </c>
      <c r="J718" s="240">
        <v>12762</v>
      </c>
      <c r="K718" s="240">
        <v>0</v>
      </c>
      <c r="L718" s="240">
        <v>0</v>
      </c>
      <c r="M718" s="240">
        <v>0</v>
      </c>
      <c r="N718" s="240" t="s">
        <v>12</v>
      </c>
      <c r="O718" s="240">
        <v>218690.296999999</v>
      </c>
      <c r="P718" s="240">
        <v>0</v>
      </c>
      <c r="Q718" s="240">
        <v>0</v>
      </c>
      <c r="R718" s="240">
        <v>218690</v>
      </c>
      <c r="S718" s="240">
        <v>12762</v>
      </c>
      <c r="T718" s="245" t="s">
        <v>12</v>
      </c>
      <c r="U718" s="245" t="s">
        <v>316</v>
      </c>
      <c r="V718" s="245" t="s">
        <v>317</v>
      </c>
      <c r="W718" s="245" t="s">
        <v>2138</v>
      </c>
      <c r="X718" s="245" t="s">
        <v>12</v>
      </c>
      <c r="Y718" s="245" t="s">
        <v>506</v>
      </c>
      <c r="Z718" s="245" t="s">
        <v>320</v>
      </c>
      <c r="AA718" s="247">
        <v>90095</v>
      </c>
      <c r="AB718" s="245" t="s">
        <v>520</v>
      </c>
      <c r="AC718" s="245" t="s">
        <v>201</v>
      </c>
      <c r="AD718" s="245" t="s">
        <v>327</v>
      </c>
      <c r="AE718" s="245" t="s">
        <v>12</v>
      </c>
    </row>
    <row r="719" spans="2:31" x14ac:dyDescent="0.35">
      <c r="B719" s="244">
        <v>104173</v>
      </c>
      <c r="C719" s="245" t="s">
        <v>1686</v>
      </c>
      <c r="D719" s="244">
        <v>2012</v>
      </c>
      <c r="E719" s="245" t="s">
        <v>12</v>
      </c>
      <c r="F719" s="240">
        <v>23893.4</v>
      </c>
      <c r="G719" s="240" t="s">
        <v>1755</v>
      </c>
      <c r="H719" s="240" t="s">
        <v>12</v>
      </c>
      <c r="I719" s="240">
        <v>22888.400000000001</v>
      </c>
      <c r="J719" s="240">
        <v>1005</v>
      </c>
      <c r="K719" s="240">
        <v>0</v>
      </c>
      <c r="L719" s="240">
        <v>0</v>
      </c>
      <c r="M719" s="240">
        <v>0</v>
      </c>
      <c r="N719" s="240" t="s">
        <v>12</v>
      </c>
      <c r="O719" s="240">
        <v>0</v>
      </c>
      <c r="P719" s="240">
        <v>0</v>
      </c>
      <c r="Q719" s="240">
        <v>0</v>
      </c>
      <c r="R719" s="240">
        <v>0</v>
      </c>
      <c r="S719" s="240">
        <v>23893.4</v>
      </c>
      <c r="T719" s="245" t="s">
        <v>12</v>
      </c>
      <c r="U719" s="245" t="s">
        <v>317</v>
      </c>
      <c r="V719" s="245" t="s">
        <v>317</v>
      </c>
      <c r="W719" s="245" t="s">
        <v>12</v>
      </c>
      <c r="X719" s="245" t="s">
        <v>12</v>
      </c>
      <c r="Y719" s="245" t="s">
        <v>746</v>
      </c>
      <c r="Z719" s="245" t="s">
        <v>320</v>
      </c>
      <c r="AA719" s="247">
        <v>92521</v>
      </c>
      <c r="AB719" s="245" t="s">
        <v>520</v>
      </c>
      <c r="AC719" s="245" t="s">
        <v>201</v>
      </c>
      <c r="AD719" s="245" t="s">
        <v>327</v>
      </c>
      <c r="AE719" s="245" t="s">
        <v>12</v>
      </c>
    </row>
    <row r="720" spans="2:31" x14ac:dyDescent="0.35">
      <c r="B720" s="244">
        <v>101305</v>
      </c>
      <c r="C720" s="245" t="s">
        <v>1687</v>
      </c>
      <c r="D720" s="244">
        <v>2012</v>
      </c>
      <c r="E720" s="245" t="s">
        <v>12</v>
      </c>
      <c r="F720" s="240">
        <v>152636.239999999</v>
      </c>
      <c r="G720" s="240" t="s">
        <v>1755</v>
      </c>
      <c r="H720" s="240" t="s">
        <v>12</v>
      </c>
      <c r="I720" s="240">
        <v>152636.239999999</v>
      </c>
      <c r="J720" s="240">
        <v>0</v>
      </c>
      <c r="K720" s="240">
        <v>0</v>
      </c>
      <c r="L720" s="240">
        <v>0</v>
      </c>
      <c r="M720" s="240">
        <v>0</v>
      </c>
      <c r="N720" s="240" t="s">
        <v>12</v>
      </c>
      <c r="O720" s="240">
        <v>152636.239999999</v>
      </c>
      <c r="P720" s="240">
        <v>0</v>
      </c>
      <c r="Q720" s="240">
        <v>0</v>
      </c>
      <c r="R720" s="240">
        <v>152636</v>
      </c>
      <c r="S720" s="240">
        <v>0</v>
      </c>
      <c r="T720" s="245" t="s">
        <v>12</v>
      </c>
      <c r="U720" s="245" t="s">
        <v>316</v>
      </c>
      <c r="V720" s="245" t="s">
        <v>317</v>
      </c>
      <c r="W720" s="245" t="s">
        <v>381</v>
      </c>
      <c r="X720" s="245" t="s">
        <v>12</v>
      </c>
      <c r="Y720" s="245" t="s">
        <v>1688</v>
      </c>
      <c r="Z720" s="245" t="s">
        <v>320</v>
      </c>
      <c r="AA720" s="247">
        <v>92093</v>
      </c>
      <c r="AB720" s="245" t="s">
        <v>520</v>
      </c>
      <c r="AC720" s="245" t="s">
        <v>201</v>
      </c>
      <c r="AD720" s="245" t="s">
        <v>327</v>
      </c>
      <c r="AE720" s="245" t="s">
        <v>12</v>
      </c>
    </row>
    <row r="721" spans="2:31" x14ac:dyDescent="0.35">
      <c r="B721" s="244">
        <v>101416</v>
      </c>
      <c r="C721" s="245" t="s">
        <v>1689</v>
      </c>
      <c r="D721" s="244">
        <v>2012</v>
      </c>
      <c r="E721" s="245" t="s">
        <v>12</v>
      </c>
      <c r="F721" s="240">
        <v>65203.959999999897</v>
      </c>
      <c r="G721" s="240" t="s">
        <v>1755</v>
      </c>
      <c r="H721" s="240" t="s">
        <v>12</v>
      </c>
      <c r="I721" s="240">
        <v>65203.959999999897</v>
      </c>
      <c r="J721" s="240">
        <v>0</v>
      </c>
      <c r="K721" s="240">
        <v>0</v>
      </c>
      <c r="L721" s="240">
        <v>0</v>
      </c>
      <c r="M721" s="240">
        <v>0</v>
      </c>
      <c r="N721" s="240" t="s">
        <v>12</v>
      </c>
      <c r="O721" s="240">
        <v>65203.959999999897</v>
      </c>
      <c r="P721" s="240">
        <v>0</v>
      </c>
      <c r="Q721" s="240">
        <v>0</v>
      </c>
      <c r="R721" s="240">
        <v>65204</v>
      </c>
      <c r="S721" s="240">
        <v>0</v>
      </c>
      <c r="T721" s="245" t="s">
        <v>12</v>
      </c>
      <c r="U721" s="245" t="s">
        <v>316</v>
      </c>
      <c r="V721" s="245" t="s">
        <v>317</v>
      </c>
      <c r="W721" s="245" t="s">
        <v>381</v>
      </c>
      <c r="X721" s="245" t="s">
        <v>12</v>
      </c>
      <c r="Y721" s="245" t="s">
        <v>766</v>
      </c>
      <c r="Z721" s="245" t="s">
        <v>320</v>
      </c>
      <c r="AA721" s="247">
        <v>94143</v>
      </c>
      <c r="AB721" s="245" t="s">
        <v>520</v>
      </c>
      <c r="AC721" s="245" t="s">
        <v>201</v>
      </c>
      <c r="AD721" s="245" t="s">
        <v>327</v>
      </c>
      <c r="AE721" s="245" t="s">
        <v>12</v>
      </c>
    </row>
    <row r="722" spans="2:31" x14ac:dyDescent="0.35">
      <c r="B722" s="244">
        <v>104372</v>
      </c>
      <c r="C722" s="245" t="s">
        <v>1690</v>
      </c>
      <c r="D722" s="244">
        <v>2012</v>
      </c>
      <c r="E722" s="245" t="s">
        <v>12</v>
      </c>
      <c r="F722" s="240">
        <v>21610.799999999901</v>
      </c>
      <c r="G722" s="240" t="s">
        <v>1755</v>
      </c>
      <c r="H722" s="240" t="s">
        <v>12</v>
      </c>
      <c r="I722" s="240">
        <v>21610.799999999901</v>
      </c>
      <c r="J722" s="240">
        <v>0</v>
      </c>
      <c r="K722" s="240">
        <v>0</v>
      </c>
      <c r="L722" s="240">
        <v>0</v>
      </c>
      <c r="M722" s="240">
        <v>0</v>
      </c>
      <c r="N722" s="240" t="s">
        <v>12</v>
      </c>
      <c r="O722" s="240">
        <v>0</v>
      </c>
      <c r="P722" s="240">
        <v>0</v>
      </c>
      <c r="Q722" s="240">
        <v>0</v>
      </c>
      <c r="R722" s="240">
        <v>0</v>
      </c>
      <c r="S722" s="240">
        <v>21610.799999999901</v>
      </c>
      <c r="T722" s="245" t="s">
        <v>12</v>
      </c>
      <c r="U722" s="245" t="s">
        <v>317</v>
      </c>
      <c r="V722" s="245" t="s">
        <v>317</v>
      </c>
      <c r="W722" s="245" t="s">
        <v>12</v>
      </c>
      <c r="X722" s="245" t="s">
        <v>12</v>
      </c>
      <c r="Y722" s="245" t="s">
        <v>1476</v>
      </c>
      <c r="Z722" s="245" t="s">
        <v>320</v>
      </c>
      <c r="AA722" s="247">
        <v>93106</v>
      </c>
      <c r="AB722" s="245" t="s">
        <v>520</v>
      </c>
      <c r="AC722" s="245" t="s">
        <v>201</v>
      </c>
      <c r="AD722" s="245" t="s">
        <v>327</v>
      </c>
      <c r="AE722" s="245" t="s">
        <v>12</v>
      </c>
    </row>
    <row r="723" spans="2:31" x14ac:dyDescent="0.35">
      <c r="B723" s="244">
        <v>100273</v>
      </c>
      <c r="C723" s="245" t="s">
        <v>1691</v>
      </c>
      <c r="D723" s="244">
        <v>2012</v>
      </c>
      <c r="E723" s="245" t="s">
        <v>12</v>
      </c>
      <c r="F723" s="240">
        <v>21544.32</v>
      </c>
      <c r="G723" s="240" t="s">
        <v>1755</v>
      </c>
      <c r="H723" s="240" t="s">
        <v>12</v>
      </c>
      <c r="I723" s="240">
        <v>21544.32</v>
      </c>
      <c r="J723" s="240">
        <v>0</v>
      </c>
      <c r="K723" s="240">
        <v>0</v>
      </c>
      <c r="L723" s="240">
        <v>0</v>
      </c>
      <c r="M723" s="240">
        <v>0</v>
      </c>
      <c r="N723" s="240" t="s">
        <v>12</v>
      </c>
      <c r="O723" s="240">
        <v>0</v>
      </c>
      <c r="P723" s="240">
        <v>0</v>
      </c>
      <c r="Q723" s="240">
        <v>0</v>
      </c>
      <c r="R723" s="240">
        <v>0</v>
      </c>
      <c r="S723" s="240">
        <v>21544.32</v>
      </c>
      <c r="T723" s="245" t="s">
        <v>12</v>
      </c>
      <c r="U723" s="245" t="s">
        <v>317</v>
      </c>
      <c r="V723" s="245" t="s">
        <v>317</v>
      </c>
      <c r="W723" s="245" t="s">
        <v>12</v>
      </c>
      <c r="X723" s="245" t="s">
        <v>12</v>
      </c>
      <c r="Y723" s="245" t="s">
        <v>1479</v>
      </c>
      <c r="Z723" s="245" t="s">
        <v>320</v>
      </c>
      <c r="AA723" s="247">
        <v>95064</v>
      </c>
      <c r="AB723" s="245" t="s">
        <v>520</v>
      </c>
      <c r="AC723" s="245" t="s">
        <v>201</v>
      </c>
      <c r="AD723" s="245" t="s">
        <v>327</v>
      </c>
      <c r="AE723" s="245" t="s">
        <v>12</v>
      </c>
    </row>
    <row r="724" spans="2:31" x14ac:dyDescent="0.35">
      <c r="B724" s="244">
        <v>104361</v>
      </c>
      <c r="C724" s="245" t="s">
        <v>1692</v>
      </c>
      <c r="D724" s="244">
        <v>2012</v>
      </c>
      <c r="E724" s="245" t="s">
        <v>12</v>
      </c>
      <c r="F724" s="240">
        <v>17517.16</v>
      </c>
      <c r="G724" s="240" t="s">
        <v>1755</v>
      </c>
      <c r="H724" s="240" t="s">
        <v>12</v>
      </c>
      <c r="I724" s="240">
        <v>17517.16</v>
      </c>
      <c r="J724" s="240">
        <v>0</v>
      </c>
      <c r="K724" s="240">
        <v>0</v>
      </c>
      <c r="L724" s="240">
        <v>0</v>
      </c>
      <c r="M724" s="240">
        <v>0</v>
      </c>
      <c r="N724" s="240" t="s">
        <v>12</v>
      </c>
      <c r="O724" s="240">
        <v>0</v>
      </c>
      <c r="P724" s="240">
        <v>0</v>
      </c>
      <c r="Q724" s="240">
        <v>0</v>
      </c>
      <c r="R724" s="240">
        <v>0</v>
      </c>
      <c r="S724" s="240">
        <v>17517.16</v>
      </c>
      <c r="T724" s="245" t="s">
        <v>12</v>
      </c>
      <c r="U724" s="245" t="s">
        <v>317</v>
      </c>
      <c r="V724" s="245" t="s">
        <v>317</v>
      </c>
      <c r="W724" s="245" t="s">
        <v>12</v>
      </c>
      <c r="X724" s="245" t="s">
        <v>12</v>
      </c>
      <c r="Y724" s="245" t="s">
        <v>506</v>
      </c>
      <c r="Z724" s="245" t="s">
        <v>320</v>
      </c>
      <c r="AA724" s="247">
        <v>90089</v>
      </c>
      <c r="AB724" s="245" t="s">
        <v>520</v>
      </c>
      <c r="AC724" s="245" t="s">
        <v>201</v>
      </c>
      <c r="AD724" s="245" t="s">
        <v>327</v>
      </c>
      <c r="AE724" s="245" t="s">
        <v>12</v>
      </c>
    </row>
    <row r="725" spans="2:31" x14ac:dyDescent="0.35">
      <c r="B725" s="244">
        <v>101068</v>
      </c>
      <c r="C725" s="245" t="s">
        <v>1694</v>
      </c>
      <c r="D725" s="244">
        <v>2012</v>
      </c>
      <c r="E725" s="245" t="s">
        <v>12</v>
      </c>
      <c r="F725" s="240">
        <v>50246.491625358503</v>
      </c>
      <c r="G725" s="240" t="s">
        <v>1755</v>
      </c>
      <c r="H725" s="240" t="s">
        <v>12</v>
      </c>
      <c r="I725" s="240">
        <v>50246.491625358503</v>
      </c>
      <c r="J725" s="240">
        <v>0</v>
      </c>
      <c r="K725" s="240">
        <v>0</v>
      </c>
      <c r="L725" s="240">
        <v>0</v>
      </c>
      <c r="M725" s="240">
        <v>0</v>
      </c>
      <c r="N725" s="240" t="s">
        <v>12</v>
      </c>
      <c r="O725" s="240">
        <v>50246.491625358503</v>
      </c>
      <c r="P725" s="240">
        <v>0</v>
      </c>
      <c r="Q725" s="240">
        <v>0</v>
      </c>
      <c r="R725" s="240">
        <v>50246</v>
      </c>
      <c r="S725" s="240">
        <v>0</v>
      </c>
      <c r="T725" s="245" t="s">
        <v>12</v>
      </c>
      <c r="U725" s="245" t="s">
        <v>316</v>
      </c>
      <c r="V725" s="245" t="s">
        <v>316</v>
      </c>
      <c r="W725" s="245" t="s">
        <v>553</v>
      </c>
      <c r="X725" s="245" t="s">
        <v>12</v>
      </c>
      <c r="Y725" s="245" t="s">
        <v>410</v>
      </c>
      <c r="Z725" s="245" t="s">
        <v>320</v>
      </c>
      <c r="AA725" s="247">
        <v>94565</v>
      </c>
      <c r="AB725" s="245" t="s">
        <v>628</v>
      </c>
      <c r="AC725" s="245" t="s">
        <v>201</v>
      </c>
      <c r="AD725" s="245" t="s">
        <v>327</v>
      </c>
      <c r="AE725" s="245" t="s">
        <v>12</v>
      </c>
    </row>
    <row r="726" spans="2:31" x14ac:dyDescent="0.35">
      <c r="B726" s="244">
        <v>100196</v>
      </c>
      <c r="C726" s="245" t="s">
        <v>2264</v>
      </c>
      <c r="D726" s="244">
        <v>2012</v>
      </c>
      <c r="E726" s="245" t="s">
        <v>12</v>
      </c>
      <c r="F726" s="240">
        <v>21771.2226999999</v>
      </c>
      <c r="G726" s="240" t="s">
        <v>1755</v>
      </c>
      <c r="H726" s="240" t="s">
        <v>12</v>
      </c>
      <c r="I726" s="240">
        <v>21771.2226999999</v>
      </c>
      <c r="J726" s="240">
        <v>0</v>
      </c>
      <c r="K726" s="240">
        <v>0</v>
      </c>
      <c r="L726" s="240">
        <v>0</v>
      </c>
      <c r="M726" s="240">
        <v>0</v>
      </c>
      <c r="N726" s="240" t="s">
        <v>12</v>
      </c>
      <c r="O726" s="240">
        <v>0</v>
      </c>
      <c r="P726" s="240">
        <v>0</v>
      </c>
      <c r="Q726" s="240">
        <v>0</v>
      </c>
      <c r="R726" s="240">
        <v>0</v>
      </c>
      <c r="S726" s="240">
        <v>21771.2226999999</v>
      </c>
      <c r="T726" s="245" t="s">
        <v>12</v>
      </c>
      <c r="U726" s="245" t="s">
        <v>317</v>
      </c>
      <c r="V726" s="245" t="s">
        <v>317</v>
      </c>
      <c r="W726" s="245" t="s">
        <v>12</v>
      </c>
      <c r="X726" s="245" t="s">
        <v>12</v>
      </c>
      <c r="Y726" s="245" t="s">
        <v>1284</v>
      </c>
      <c r="Z726" s="245" t="s">
        <v>320</v>
      </c>
      <c r="AA726" s="247">
        <v>91910</v>
      </c>
      <c r="AB726" s="245" t="s">
        <v>931</v>
      </c>
      <c r="AC726" s="245" t="s">
        <v>201</v>
      </c>
      <c r="AD726" s="245" t="s">
        <v>327</v>
      </c>
      <c r="AE726" s="245" t="s">
        <v>12</v>
      </c>
    </row>
    <row r="727" spans="2:31" x14ac:dyDescent="0.35">
      <c r="B727" s="244">
        <v>104617</v>
      </c>
      <c r="C727" s="245" t="s">
        <v>1695</v>
      </c>
      <c r="D727" s="244">
        <v>2012</v>
      </c>
      <c r="E727" s="245" t="s">
        <v>12</v>
      </c>
      <c r="F727" s="240">
        <v>18456.265648000001</v>
      </c>
      <c r="G727" s="240" t="s">
        <v>1755</v>
      </c>
      <c r="H727" s="240" t="s">
        <v>12</v>
      </c>
      <c r="I727" s="240">
        <v>18456.265648000001</v>
      </c>
      <c r="J727" s="240">
        <v>0</v>
      </c>
      <c r="K727" s="240">
        <v>0</v>
      </c>
      <c r="L727" s="240">
        <v>0</v>
      </c>
      <c r="M727" s="240">
        <v>0</v>
      </c>
      <c r="N727" s="240" t="s">
        <v>12</v>
      </c>
      <c r="O727" s="240">
        <v>0</v>
      </c>
      <c r="P727" s="240">
        <v>0</v>
      </c>
      <c r="Q727" s="240">
        <v>0</v>
      </c>
      <c r="R727" s="240">
        <v>0</v>
      </c>
      <c r="S727" s="240">
        <v>18456.265648000001</v>
      </c>
      <c r="T727" s="245" t="s">
        <v>12</v>
      </c>
      <c r="U727" s="245" t="s">
        <v>317</v>
      </c>
      <c r="V727" s="245" t="s">
        <v>317</v>
      </c>
      <c r="W727" s="245" t="s">
        <v>12</v>
      </c>
      <c r="X727" s="245" t="s">
        <v>12</v>
      </c>
      <c r="Y727" s="245" t="s">
        <v>506</v>
      </c>
      <c r="Z727" s="245" t="s">
        <v>320</v>
      </c>
      <c r="AA727" s="247">
        <v>90073</v>
      </c>
      <c r="AB727" s="245" t="s">
        <v>1696</v>
      </c>
      <c r="AC727" s="245" t="s">
        <v>201</v>
      </c>
      <c r="AD727" s="245" t="s">
        <v>327</v>
      </c>
      <c r="AE727" s="245" t="s">
        <v>12</v>
      </c>
    </row>
    <row r="728" spans="2:31" x14ac:dyDescent="0.35">
      <c r="B728" s="244">
        <v>104661</v>
      </c>
      <c r="C728" s="245" t="s">
        <v>1697</v>
      </c>
      <c r="D728" s="244">
        <v>2012</v>
      </c>
      <c r="E728" s="245" t="s">
        <v>12</v>
      </c>
      <c r="F728" s="240">
        <v>17655.345481600001</v>
      </c>
      <c r="G728" s="240" t="s">
        <v>1755</v>
      </c>
      <c r="H728" s="240" t="s">
        <v>12</v>
      </c>
      <c r="I728" s="240">
        <v>17655.345481600001</v>
      </c>
      <c r="J728" s="240">
        <v>0</v>
      </c>
      <c r="K728" s="240">
        <v>0</v>
      </c>
      <c r="L728" s="240">
        <v>0</v>
      </c>
      <c r="M728" s="240">
        <v>0</v>
      </c>
      <c r="N728" s="240" t="s">
        <v>12</v>
      </c>
      <c r="O728" s="240">
        <v>0</v>
      </c>
      <c r="P728" s="240">
        <v>0</v>
      </c>
      <c r="Q728" s="240">
        <v>0</v>
      </c>
      <c r="R728" s="240">
        <v>0</v>
      </c>
      <c r="S728" s="240">
        <v>17655.345481600001</v>
      </c>
      <c r="T728" s="245" t="s">
        <v>12</v>
      </c>
      <c r="U728" s="245" t="s">
        <v>317</v>
      </c>
      <c r="V728" s="245" t="s">
        <v>317</v>
      </c>
      <c r="W728" s="245" t="s">
        <v>12</v>
      </c>
      <c r="X728" s="245" t="s">
        <v>12</v>
      </c>
      <c r="Y728" s="245" t="s">
        <v>460</v>
      </c>
      <c r="Z728" s="245" t="s">
        <v>320</v>
      </c>
      <c r="AA728" s="247">
        <v>92161</v>
      </c>
      <c r="AB728" s="245" t="s">
        <v>684</v>
      </c>
      <c r="AC728" s="245" t="s">
        <v>201</v>
      </c>
      <c r="AD728" s="245" t="s">
        <v>327</v>
      </c>
      <c r="AE728" s="245" t="s">
        <v>12</v>
      </c>
    </row>
    <row r="729" spans="2:31" x14ac:dyDescent="0.35">
      <c r="B729" s="244">
        <v>104071</v>
      </c>
      <c r="C729" s="245" t="s">
        <v>2265</v>
      </c>
      <c r="D729" s="244">
        <v>2012</v>
      </c>
      <c r="E729" s="245" t="s">
        <v>12</v>
      </c>
      <c r="F729" s="240">
        <v>14719341.699999901</v>
      </c>
      <c r="G729" s="240" t="s">
        <v>1755</v>
      </c>
      <c r="H729" s="240" t="s">
        <v>12</v>
      </c>
      <c r="I729" s="240">
        <v>0</v>
      </c>
      <c r="J729" s="240">
        <v>0</v>
      </c>
      <c r="K729" s="240">
        <v>13893759.646199999</v>
      </c>
      <c r="L729" s="240">
        <v>825582.05379999999</v>
      </c>
      <c r="M729" s="240">
        <v>0</v>
      </c>
      <c r="N729" s="240" t="s">
        <v>12</v>
      </c>
      <c r="O729" s="240">
        <v>0</v>
      </c>
      <c r="P729" s="240">
        <v>13893759.646199901</v>
      </c>
      <c r="Q729" s="240">
        <v>0</v>
      </c>
      <c r="R729" s="240">
        <v>13893760</v>
      </c>
      <c r="S729" s="240">
        <v>825582.05379999895</v>
      </c>
      <c r="T729" s="245" t="s">
        <v>12</v>
      </c>
      <c r="U729" s="245" t="s">
        <v>316</v>
      </c>
      <c r="V729" s="245" t="s">
        <v>317</v>
      </c>
      <c r="W729" s="245" t="s">
        <v>2115</v>
      </c>
      <c r="X729" s="245" t="s">
        <v>12</v>
      </c>
      <c r="Y729" s="245" t="s">
        <v>1700</v>
      </c>
      <c r="Z729" s="245" t="s">
        <v>445</v>
      </c>
      <c r="AA729" s="247">
        <v>78249</v>
      </c>
      <c r="AB729" s="245" t="s">
        <v>446</v>
      </c>
      <c r="AC729" s="245" t="s">
        <v>394</v>
      </c>
      <c r="AD729" s="245" t="s">
        <v>395</v>
      </c>
      <c r="AE729" s="245" t="s">
        <v>12</v>
      </c>
    </row>
    <row r="730" spans="2:31" x14ac:dyDescent="0.35">
      <c r="B730" s="244">
        <v>100372</v>
      </c>
      <c r="C730" s="245" t="s">
        <v>1701</v>
      </c>
      <c r="D730" s="244">
        <v>2012</v>
      </c>
      <c r="E730" s="245" t="s">
        <v>12</v>
      </c>
      <c r="F730" s="240">
        <v>2939902.0732247401</v>
      </c>
      <c r="G730" s="240" t="s">
        <v>1755</v>
      </c>
      <c r="H730" s="240" t="s">
        <v>12</v>
      </c>
      <c r="I730" s="240">
        <v>2939902.0732247401</v>
      </c>
      <c r="J730" s="240">
        <v>0</v>
      </c>
      <c r="K730" s="240">
        <v>0</v>
      </c>
      <c r="L730" s="240">
        <v>0</v>
      </c>
      <c r="M730" s="240">
        <v>0</v>
      </c>
      <c r="N730" s="240" t="s">
        <v>12</v>
      </c>
      <c r="O730" s="240">
        <v>2939260.04185643</v>
      </c>
      <c r="P730" s="240">
        <v>0</v>
      </c>
      <c r="Q730" s="240">
        <v>0</v>
      </c>
      <c r="R730" s="240">
        <v>2939260</v>
      </c>
      <c r="S730" s="240">
        <v>642.03136830000005</v>
      </c>
      <c r="T730" s="245" t="s">
        <v>12</v>
      </c>
      <c r="U730" s="245" t="s">
        <v>316</v>
      </c>
      <c r="V730" s="245" t="s">
        <v>316</v>
      </c>
      <c r="W730" s="245" t="s">
        <v>2115</v>
      </c>
      <c r="X730" s="245" t="s">
        <v>12</v>
      </c>
      <c r="Y730" s="245" t="s">
        <v>1702</v>
      </c>
      <c r="Z730" s="245" t="s">
        <v>320</v>
      </c>
      <c r="AA730" s="247">
        <v>94510</v>
      </c>
      <c r="AB730" s="245" t="s">
        <v>391</v>
      </c>
      <c r="AC730" s="245" t="s">
        <v>2125</v>
      </c>
      <c r="AD730" s="245" t="s">
        <v>2126</v>
      </c>
      <c r="AE730" s="245" t="s">
        <v>12</v>
      </c>
    </row>
    <row r="731" spans="2:31" x14ac:dyDescent="0.35">
      <c r="B731" s="244">
        <v>104444</v>
      </c>
      <c r="C731" s="245" t="s">
        <v>1703</v>
      </c>
      <c r="D731" s="244">
        <v>2012</v>
      </c>
      <c r="E731" s="245" t="s">
        <v>12</v>
      </c>
      <c r="F731" s="240">
        <v>11606.45</v>
      </c>
      <c r="G731" s="240" t="s">
        <v>1755</v>
      </c>
      <c r="H731" s="240" t="s">
        <v>12</v>
      </c>
      <c r="I731" s="240">
        <v>11606.45</v>
      </c>
      <c r="J731" s="240">
        <v>0</v>
      </c>
      <c r="K731" s="240">
        <v>0</v>
      </c>
      <c r="L731" s="240">
        <v>0</v>
      </c>
      <c r="M731" s="240">
        <v>0</v>
      </c>
      <c r="N731" s="240" t="s">
        <v>12</v>
      </c>
      <c r="O731" s="240">
        <v>0</v>
      </c>
      <c r="P731" s="240">
        <v>0</v>
      </c>
      <c r="Q731" s="240">
        <v>0</v>
      </c>
      <c r="R731" s="240">
        <v>0</v>
      </c>
      <c r="S731" s="240">
        <v>11606.45</v>
      </c>
      <c r="T731" s="245" t="s">
        <v>12</v>
      </c>
      <c r="U731" s="245" t="s">
        <v>317</v>
      </c>
      <c r="V731" s="245" t="s">
        <v>317</v>
      </c>
      <c r="W731" s="245" t="s">
        <v>12</v>
      </c>
      <c r="X731" s="245" t="s">
        <v>12</v>
      </c>
      <c r="Y731" s="245" t="s">
        <v>377</v>
      </c>
      <c r="Z731" s="245" t="s">
        <v>320</v>
      </c>
      <c r="AA731" s="247">
        <v>90744</v>
      </c>
      <c r="AB731" s="245" t="s">
        <v>391</v>
      </c>
      <c r="AC731" s="245" t="s">
        <v>566</v>
      </c>
      <c r="AD731" s="245" t="s">
        <v>392</v>
      </c>
      <c r="AE731" s="245" t="s">
        <v>12</v>
      </c>
    </row>
    <row r="732" spans="2:31" x14ac:dyDescent="0.35">
      <c r="B732" s="244">
        <v>104205</v>
      </c>
      <c r="C732" s="245" t="s">
        <v>2266</v>
      </c>
      <c r="D732" s="244">
        <v>2012</v>
      </c>
      <c r="E732" s="245" t="s">
        <v>12</v>
      </c>
      <c r="F732" s="240">
        <v>19371.3499999999</v>
      </c>
      <c r="G732" s="240" t="s">
        <v>1755</v>
      </c>
      <c r="H732" s="240" t="s">
        <v>12</v>
      </c>
      <c r="I732" s="240">
        <v>19371.3499999999</v>
      </c>
      <c r="J732" s="240">
        <v>0</v>
      </c>
      <c r="K732" s="240">
        <v>0</v>
      </c>
      <c r="L732" s="240">
        <v>0</v>
      </c>
      <c r="M732" s="240">
        <v>0</v>
      </c>
      <c r="N732" s="240" t="s">
        <v>12</v>
      </c>
      <c r="O732" s="240">
        <v>0</v>
      </c>
      <c r="P732" s="240">
        <v>0</v>
      </c>
      <c r="Q732" s="240">
        <v>0</v>
      </c>
      <c r="R732" s="240">
        <v>0</v>
      </c>
      <c r="S732" s="240">
        <v>19371.3499999999</v>
      </c>
      <c r="T732" s="245" t="s">
        <v>12</v>
      </c>
      <c r="U732" s="245" t="s">
        <v>317</v>
      </c>
      <c r="V732" s="245" t="s">
        <v>317</v>
      </c>
      <c r="W732" s="245" t="s">
        <v>12</v>
      </c>
      <c r="X732" s="245" t="s">
        <v>12</v>
      </c>
      <c r="Y732" s="245" t="s">
        <v>1709</v>
      </c>
      <c r="Z732" s="245" t="s">
        <v>320</v>
      </c>
      <c r="AA732" s="247">
        <v>93437</v>
      </c>
      <c r="AB732" s="245" t="s">
        <v>861</v>
      </c>
      <c r="AC732" s="245" t="s">
        <v>201</v>
      </c>
      <c r="AD732" s="245" t="s">
        <v>327</v>
      </c>
      <c r="AE732" s="245" t="s">
        <v>12</v>
      </c>
    </row>
    <row r="733" spans="2:31" x14ac:dyDescent="0.35">
      <c r="B733" s="244">
        <v>104413</v>
      </c>
      <c r="C733" s="245" t="s">
        <v>1957</v>
      </c>
      <c r="D733" s="244">
        <v>2012</v>
      </c>
      <c r="E733" s="245" t="s">
        <v>12</v>
      </c>
      <c r="F733" s="240">
        <v>13129.36</v>
      </c>
      <c r="G733" s="240" t="s">
        <v>1755</v>
      </c>
      <c r="H733" s="240" t="s">
        <v>12</v>
      </c>
      <c r="I733" s="240">
        <v>13129.36</v>
      </c>
      <c r="J733" s="240">
        <v>0</v>
      </c>
      <c r="K733" s="240">
        <v>0</v>
      </c>
      <c r="L733" s="240">
        <v>0</v>
      </c>
      <c r="M733" s="240">
        <v>0</v>
      </c>
      <c r="N733" s="240" t="s">
        <v>12</v>
      </c>
      <c r="O733" s="240">
        <v>0</v>
      </c>
      <c r="P733" s="240">
        <v>0</v>
      </c>
      <c r="Q733" s="240">
        <v>0</v>
      </c>
      <c r="R733" s="240">
        <v>0</v>
      </c>
      <c r="S733" s="240">
        <v>13129.36</v>
      </c>
      <c r="T733" s="245" t="s">
        <v>12</v>
      </c>
      <c r="U733" s="245" t="s">
        <v>317</v>
      </c>
      <c r="V733" s="245" t="s">
        <v>317</v>
      </c>
      <c r="W733" s="245" t="s">
        <v>12</v>
      </c>
      <c r="X733" s="245" t="s">
        <v>12</v>
      </c>
      <c r="Y733" s="245" t="s">
        <v>886</v>
      </c>
      <c r="Z733" s="245" t="s">
        <v>320</v>
      </c>
      <c r="AA733" s="247">
        <v>93117</v>
      </c>
      <c r="AB733" s="245" t="s">
        <v>342</v>
      </c>
      <c r="AC733" s="245" t="s">
        <v>343</v>
      </c>
      <c r="AD733" s="245" t="s">
        <v>344</v>
      </c>
      <c r="AE733" s="245" t="s">
        <v>12</v>
      </c>
    </row>
    <row r="734" spans="2:31" x14ac:dyDescent="0.35">
      <c r="B734" s="244">
        <v>3067</v>
      </c>
      <c r="C734" s="245" t="s">
        <v>2181</v>
      </c>
      <c r="D734" s="244">
        <v>2012</v>
      </c>
      <c r="E734" s="245" t="s">
        <v>12</v>
      </c>
      <c r="F734" s="240">
        <v>0</v>
      </c>
      <c r="G734" s="240" t="s">
        <v>1755</v>
      </c>
      <c r="H734" s="240" t="s">
        <v>12</v>
      </c>
      <c r="I734" s="240">
        <v>0</v>
      </c>
      <c r="J734" s="240">
        <v>0</v>
      </c>
      <c r="K734" s="240">
        <v>0</v>
      </c>
      <c r="L734" s="240">
        <v>0</v>
      </c>
      <c r="M734" s="240">
        <v>0</v>
      </c>
      <c r="N734" s="240" t="s">
        <v>12</v>
      </c>
      <c r="O734" s="240">
        <v>0</v>
      </c>
      <c r="P734" s="240">
        <v>0</v>
      </c>
      <c r="Q734" s="240">
        <v>0</v>
      </c>
      <c r="R734" s="240">
        <v>0</v>
      </c>
      <c r="S734" s="240">
        <v>0</v>
      </c>
      <c r="T734" s="245" t="s">
        <v>12</v>
      </c>
      <c r="U734" s="245" t="s">
        <v>317</v>
      </c>
      <c r="V734" s="245" t="s">
        <v>317</v>
      </c>
      <c r="W734" s="245" t="s">
        <v>12</v>
      </c>
      <c r="X734" s="245" t="s">
        <v>12</v>
      </c>
      <c r="Y734" s="245" t="s">
        <v>956</v>
      </c>
      <c r="Z734" s="245" t="s">
        <v>320</v>
      </c>
      <c r="AA734" s="247">
        <v>92393</v>
      </c>
      <c r="AB734" s="245" t="s">
        <v>321</v>
      </c>
      <c r="AC734" s="245" t="s">
        <v>322</v>
      </c>
      <c r="AD734" s="245" t="s">
        <v>323</v>
      </c>
      <c r="AE734" s="245" t="s">
        <v>12</v>
      </c>
    </row>
    <row r="735" spans="2:31" x14ac:dyDescent="0.35">
      <c r="B735" s="244">
        <v>104571</v>
      </c>
      <c r="C735" s="245" t="s">
        <v>1719</v>
      </c>
      <c r="D735" s="244">
        <v>2012</v>
      </c>
      <c r="E735" s="245" t="s">
        <v>12</v>
      </c>
      <c r="F735" s="240">
        <v>11093.869965600001</v>
      </c>
      <c r="G735" s="240" t="s">
        <v>1755</v>
      </c>
      <c r="H735" s="240" t="s">
        <v>12</v>
      </c>
      <c r="I735" s="240">
        <v>0</v>
      </c>
      <c r="J735" s="240">
        <v>0</v>
      </c>
      <c r="K735" s="240">
        <v>11093.869965600001</v>
      </c>
      <c r="L735" s="240">
        <v>0</v>
      </c>
      <c r="M735" s="240">
        <v>0</v>
      </c>
      <c r="N735" s="240" t="s">
        <v>12</v>
      </c>
      <c r="O735" s="240">
        <v>0</v>
      </c>
      <c r="P735" s="240">
        <v>0</v>
      </c>
      <c r="Q735" s="240">
        <v>0</v>
      </c>
      <c r="R735" s="240">
        <v>0</v>
      </c>
      <c r="S735" s="240">
        <v>11093.869965600001</v>
      </c>
      <c r="T735" s="245" t="s">
        <v>12</v>
      </c>
      <c r="U735" s="245" t="s">
        <v>317</v>
      </c>
      <c r="V735" s="245" t="s">
        <v>317</v>
      </c>
      <c r="W735" s="245" t="s">
        <v>12</v>
      </c>
      <c r="X735" s="245" t="s">
        <v>12</v>
      </c>
      <c r="Y735" s="245" t="s">
        <v>956</v>
      </c>
      <c r="Z735" s="245" t="s">
        <v>320</v>
      </c>
      <c r="AA735" s="247">
        <v>92392</v>
      </c>
      <c r="AB735" s="245" t="s">
        <v>743</v>
      </c>
      <c r="AC735" s="245" t="s">
        <v>424</v>
      </c>
      <c r="AD735" s="245" t="s">
        <v>425</v>
      </c>
      <c r="AE735" s="245" t="s">
        <v>12</v>
      </c>
    </row>
    <row r="736" spans="2:31" x14ac:dyDescent="0.35">
      <c r="B736" s="244">
        <v>100953</v>
      </c>
      <c r="C736" s="245" t="s">
        <v>1720</v>
      </c>
      <c r="D736" s="244">
        <v>2012</v>
      </c>
      <c r="E736" s="245" t="s">
        <v>12</v>
      </c>
      <c r="F736" s="240">
        <v>29141.356299999901</v>
      </c>
      <c r="G736" s="240" t="s">
        <v>1755</v>
      </c>
      <c r="H736" s="240" t="s">
        <v>12</v>
      </c>
      <c r="I736" s="240">
        <v>29141.356299999901</v>
      </c>
      <c r="J736" s="240">
        <v>0</v>
      </c>
      <c r="K736" s="240">
        <v>0</v>
      </c>
      <c r="L736" s="240">
        <v>0</v>
      </c>
      <c r="M736" s="240">
        <v>0</v>
      </c>
      <c r="N736" s="240" t="s">
        <v>12</v>
      </c>
      <c r="O736" s="240">
        <v>29129.5999999999</v>
      </c>
      <c r="P736" s="240">
        <v>0</v>
      </c>
      <c r="Q736" s="240">
        <v>0</v>
      </c>
      <c r="R736" s="240">
        <v>29130</v>
      </c>
      <c r="S736" s="240">
        <v>11.7563</v>
      </c>
      <c r="T736" s="245" t="s">
        <v>12</v>
      </c>
      <c r="U736" s="245" t="s">
        <v>316</v>
      </c>
      <c r="V736" s="245" t="s">
        <v>317</v>
      </c>
      <c r="W736" s="245" t="s">
        <v>1939</v>
      </c>
      <c r="X736" s="245" t="s">
        <v>12</v>
      </c>
      <c r="Y736" s="245" t="s">
        <v>627</v>
      </c>
      <c r="Z736" s="245" t="s">
        <v>320</v>
      </c>
      <c r="AA736" s="247">
        <v>92335</v>
      </c>
      <c r="AB736" s="245" t="s">
        <v>800</v>
      </c>
      <c r="AC736" s="245" t="s">
        <v>201</v>
      </c>
      <c r="AD736" s="245" t="s">
        <v>327</v>
      </c>
      <c r="AE736" s="245" t="s">
        <v>12</v>
      </c>
    </row>
    <row r="737" spans="2:31" x14ac:dyDescent="0.35">
      <c r="B737" s="244">
        <v>5014</v>
      </c>
      <c r="C737" s="245" t="s">
        <v>2267</v>
      </c>
      <c r="D737" s="244">
        <v>2012</v>
      </c>
      <c r="E737" s="245" t="s">
        <v>12</v>
      </c>
      <c r="F737" s="240">
        <v>308474.76</v>
      </c>
      <c r="G737" s="240" t="s">
        <v>1755</v>
      </c>
      <c r="H737" s="240" t="s">
        <v>12</v>
      </c>
      <c r="I737" s="240">
        <v>0</v>
      </c>
      <c r="J737" s="240">
        <v>0</v>
      </c>
      <c r="K737" s="240">
        <v>295672.06800000003</v>
      </c>
      <c r="L737" s="240">
        <v>12802.691999999999</v>
      </c>
      <c r="M737" s="240">
        <v>0</v>
      </c>
      <c r="N737" s="240" t="s">
        <v>12</v>
      </c>
      <c r="O737" s="240">
        <v>0</v>
      </c>
      <c r="P737" s="240">
        <v>295672.06800000003</v>
      </c>
      <c r="Q737" s="240">
        <v>0</v>
      </c>
      <c r="R737" s="240">
        <v>295672</v>
      </c>
      <c r="S737" s="240">
        <v>12802.691999999901</v>
      </c>
      <c r="T737" s="245" t="s">
        <v>12</v>
      </c>
      <c r="U737" s="245" t="s">
        <v>316</v>
      </c>
      <c r="V737" s="245" t="s">
        <v>317</v>
      </c>
      <c r="W737" s="245" t="s">
        <v>467</v>
      </c>
      <c r="X737" s="245" t="s">
        <v>12</v>
      </c>
      <c r="Y737" s="245" t="s">
        <v>444</v>
      </c>
      <c r="Z737" s="245" t="s">
        <v>445</v>
      </c>
      <c r="AA737" s="247">
        <v>77002</v>
      </c>
      <c r="AB737" s="245" t="s">
        <v>446</v>
      </c>
      <c r="AC737" s="245" t="s">
        <v>394</v>
      </c>
      <c r="AD737" s="245" t="s">
        <v>395</v>
      </c>
      <c r="AE737" s="245" t="s">
        <v>12</v>
      </c>
    </row>
    <row r="738" spans="2:31" x14ac:dyDescent="0.35">
      <c r="B738" s="244">
        <v>100058</v>
      </c>
      <c r="C738" s="245" t="s">
        <v>1724</v>
      </c>
      <c r="D738" s="244">
        <v>2012</v>
      </c>
      <c r="E738" s="245" t="s">
        <v>12</v>
      </c>
      <c r="F738" s="240">
        <v>204825.89</v>
      </c>
      <c r="G738" s="240" t="s">
        <v>1755</v>
      </c>
      <c r="H738" s="240" t="s">
        <v>12</v>
      </c>
      <c r="I738" s="240">
        <v>3661.8899999999899</v>
      </c>
      <c r="J738" s="240">
        <v>201164</v>
      </c>
      <c r="K738" s="240">
        <v>0</v>
      </c>
      <c r="L738" s="240">
        <v>0</v>
      </c>
      <c r="M738" s="240">
        <v>0</v>
      </c>
      <c r="N738" s="240" t="s">
        <v>12</v>
      </c>
      <c r="O738" s="240">
        <v>0</v>
      </c>
      <c r="P738" s="240">
        <v>0</v>
      </c>
      <c r="Q738" s="240">
        <v>0</v>
      </c>
      <c r="R738" s="240">
        <v>0</v>
      </c>
      <c r="S738" s="240">
        <v>204825.89</v>
      </c>
      <c r="T738" s="245" t="s">
        <v>12</v>
      </c>
      <c r="U738" s="245" t="s">
        <v>316</v>
      </c>
      <c r="V738" s="245" t="s">
        <v>317</v>
      </c>
      <c r="W738" s="245" t="s">
        <v>2041</v>
      </c>
      <c r="X738" s="245" t="s">
        <v>12</v>
      </c>
      <c r="Y738" s="245" t="s">
        <v>1204</v>
      </c>
      <c r="Z738" s="245" t="s">
        <v>320</v>
      </c>
      <c r="AA738" s="247">
        <v>95987</v>
      </c>
      <c r="AB738" s="245" t="s">
        <v>411</v>
      </c>
      <c r="AC738" s="245" t="s">
        <v>201</v>
      </c>
      <c r="AD738" s="245" t="s">
        <v>354</v>
      </c>
      <c r="AE738" s="245" t="s">
        <v>12</v>
      </c>
    </row>
    <row r="739" spans="2:31" x14ac:dyDescent="0.35">
      <c r="B739" s="244">
        <v>104218</v>
      </c>
      <c r="C739" s="245" t="s">
        <v>1725</v>
      </c>
      <c r="D739" s="244">
        <v>2012</v>
      </c>
      <c r="E739" s="245" t="s">
        <v>12</v>
      </c>
      <c r="F739" s="240">
        <v>53</v>
      </c>
      <c r="G739" s="240" t="s">
        <v>1755</v>
      </c>
      <c r="H739" s="240" t="s">
        <v>12</v>
      </c>
      <c r="I739" s="240">
        <v>53</v>
      </c>
      <c r="J739" s="240">
        <v>0</v>
      </c>
      <c r="K739" s="240">
        <v>0</v>
      </c>
      <c r="L739" s="240">
        <v>0</v>
      </c>
      <c r="M739" s="240">
        <v>0</v>
      </c>
      <c r="N739" s="240" t="s">
        <v>12</v>
      </c>
      <c r="O739" s="240">
        <v>0</v>
      </c>
      <c r="P739" s="240">
        <v>0</v>
      </c>
      <c r="Q739" s="240">
        <v>0</v>
      </c>
      <c r="R739" s="240">
        <v>0</v>
      </c>
      <c r="S739" s="240">
        <v>53</v>
      </c>
      <c r="T739" s="245" t="s">
        <v>12</v>
      </c>
      <c r="U739" s="245" t="s">
        <v>317</v>
      </c>
      <c r="V739" s="245" t="s">
        <v>317</v>
      </c>
      <c r="W739" s="245" t="s">
        <v>12</v>
      </c>
      <c r="X739" s="245" t="s">
        <v>12</v>
      </c>
      <c r="Y739" s="245" t="s">
        <v>732</v>
      </c>
      <c r="Z739" s="245" t="s">
        <v>320</v>
      </c>
      <c r="AA739" s="247">
        <v>91745</v>
      </c>
      <c r="AB739" s="245" t="s">
        <v>352</v>
      </c>
      <c r="AC739" s="245" t="s">
        <v>201</v>
      </c>
      <c r="AD739" s="245" t="s">
        <v>354</v>
      </c>
      <c r="AE739" s="245" t="s">
        <v>12</v>
      </c>
    </row>
    <row r="740" spans="2:31" x14ac:dyDescent="0.35">
      <c r="B740" s="244">
        <v>3078</v>
      </c>
      <c r="C740" s="245" t="s">
        <v>1728</v>
      </c>
      <c r="D740" s="244">
        <v>2012</v>
      </c>
      <c r="E740" s="245" t="s">
        <v>12</v>
      </c>
      <c r="F740" s="240">
        <v>6385.9996799999899</v>
      </c>
      <c r="G740" s="240" t="s">
        <v>1755</v>
      </c>
      <c r="H740" s="240" t="s">
        <v>12</v>
      </c>
      <c r="I740" s="240">
        <v>0</v>
      </c>
      <c r="J740" s="240">
        <v>0</v>
      </c>
      <c r="K740" s="240">
        <v>0</v>
      </c>
      <c r="L740" s="240">
        <v>0</v>
      </c>
      <c r="M740" s="240">
        <v>6385.9996799999899</v>
      </c>
      <c r="N740" s="240" t="s">
        <v>12</v>
      </c>
      <c r="O740" s="240">
        <v>0</v>
      </c>
      <c r="P740" s="240">
        <v>0</v>
      </c>
      <c r="Q740" s="240">
        <v>6385.9996799999899</v>
      </c>
      <c r="R740" s="240">
        <v>6385.9996799999899</v>
      </c>
      <c r="S740" s="240">
        <v>0</v>
      </c>
      <c r="T740" s="245" t="s">
        <v>12</v>
      </c>
      <c r="U740" s="245" t="s">
        <v>316</v>
      </c>
      <c r="V740" s="245" t="s">
        <v>317</v>
      </c>
      <c r="W740" s="245" t="s">
        <v>690</v>
      </c>
      <c r="X740" s="245" t="s">
        <v>12</v>
      </c>
      <c r="Y740" s="245" t="s">
        <v>481</v>
      </c>
      <c r="Z740" s="245" t="s">
        <v>464</v>
      </c>
      <c r="AA740" s="247">
        <v>85009</v>
      </c>
      <c r="AB740" s="245" t="s">
        <v>493</v>
      </c>
      <c r="AC740" s="245" t="s">
        <v>322</v>
      </c>
      <c r="AD740" s="245" t="s">
        <v>323</v>
      </c>
      <c r="AE740" s="245" t="s">
        <v>12</v>
      </c>
    </row>
    <row r="741" spans="2:31" x14ac:dyDescent="0.35">
      <c r="B741" s="244">
        <v>3079</v>
      </c>
      <c r="C741" s="245" t="s">
        <v>1729</v>
      </c>
      <c r="D741" s="244">
        <v>2012</v>
      </c>
      <c r="E741" s="245" t="s">
        <v>12</v>
      </c>
      <c r="F741" s="240">
        <v>1146988.5028345699</v>
      </c>
      <c r="G741" s="240" t="s">
        <v>1755</v>
      </c>
      <c r="H741" s="240" t="s">
        <v>12</v>
      </c>
      <c r="I741" s="240">
        <v>0</v>
      </c>
      <c r="J741" s="240">
        <v>0</v>
      </c>
      <c r="K741" s="240">
        <v>0</v>
      </c>
      <c r="L741" s="240">
        <v>0</v>
      </c>
      <c r="M741" s="240">
        <v>1146988.5028345699</v>
      </c>
      <c r="N741" s="240" t="s">
        <v>12</v>
      </c>
      <c r="O741" s="240">
        <v>0</v>
      </c>
      <c r="P741" s="240">
        <v>0</v>
      </c>
      <c r="Q741" s="240">
        <v>906048.96844064503</v>
      </c>
      <c r="R741" s="240">
        <v>906048.96844064503</v>
      </c>
      <c r="S741" s="240">
        <v>240939.53439393401</v>
      </c>
      <c r="T741" s="245" t="s">
        <v>12</v>
      </c>
      <c r="U741" s="245" t="s">
        <v>316</v>
      </c>
      <c r="V741" s="245" t="s">
        <v>317</v>
      </c>
      <c r="W741" s="245" t="s">
        <v>690</v>
      </c>
      <c r="X741" s="245" t="s">
        <v>12</v>
      </c>
      <c r="Y741" s="245" t="s">
        <v>1730</v>
      </c>
      <c r="Z741" s="245" t="s">
        <v>320</v>
      </c>
      <c r="AA741" s="247">
        <v>90120</v>
      </c>
      <c r="AB741" s="245" t="s">
        <v>493</v>
      </c>
      <c r="AC741" s="245" t="s">
        <v>322</v>
      </c>
      <c r="AD741" s="245" t="s">
        <v>323</v>
      </c>
      <c r="AE741" s="245" t="s">
        <v>12</v>
      </c>
    </row>
    <row r="742" spans="2:31" x14ac:dyDescent="0.35">
      <c r="B742" s="244">
        <v>100060</v>
      </c>
      <c r="C742" s="245" t="s">
        <v>1731</v>
      </c>
      <c r="D742" s="244">
        <v>2012</v>
      </c>
      <c r="E742" s="245" t="s">
        <v>12</v>
      </c>
      <c r="F742" s="240">
        <v>47699.111603999903</v>
      </c>
      <c r="G742" s="240" t="s">
        <v>1755</v>
      </c>
      <c r="H742" s="240" t="s">
        <v>12</v>
      </c>
      <c r="I742" s="240">
        <v>258.111604</v>
      </c>
      <c r="J742" s="240">
        <v>47441</v>
      </c>
      <c r="K742" s="240">
        <v>0</v>
      </c>
      <c r="L742" s="240">
        <v>0</v>
      </c>
      <c r="M742" s="240">
        <v>0</v>
      </c>
      <c r="N742" s="240" t="s">
        <v>12</v>
      </c>
      <c r="O742" s="240">
        <v>0</v>
      </c>
      <c r="P742" s="240">
        <v>0</v>
      </c>
      <c r="Q742" s="240">
        <v>0</v>
      </c>
      <c r="R742" s="240">
        <v>0</v>
      </c>
      <c r="S742" s="240">
        <v>47699.111603999903</v>
      </c>
      <c r="T742" s="245" t="s">
        <v>12</v>
      </c>
      <c r="U742" s="245" t="s">
        <v>316</v>
      </c>
      <c r="V742" s="245" t="s">
        <v>317</v>
      </c>
      <c r="W742" s="245" t="s">
        <v>430</v>
      </c>
      <c r="X742" s="245" t="s">
        <v>12</v>
      </c>
      <c r="Y742" s="245" t="s">
        <v>417</v>
      </c>
      <c r="Z742" s="245" t="s">
        <v>320</v>
      </c>
      <c r="AA742" s="247">
        <v>94551</v>
      </c>
      <c r="AB742" s="245" t="s">
        <v>912</v>
      </c>
      <c r="AC742" s="245" t="s">
        <v>201</v>
      </c>
      <c r="AD742" s="245" t="s">
        <v>354</v>
      </c>
      <c r="AE742" s="245" t="s">
        <v>12</v>
      </c>
    </row>
    <row r="743" spans="2:31" x14ac:dyDescent="0.35">
      <c r="B743" s="244">
        <v>101567</v>
      </c>
      <c r="C743" s="245" t="s">
        <v>2110</v>
      </c>
      <c r="D743" s="244">
        <v>2012</v>
      </c>
      <c r="E743" s="245" t="s">
        <v>12</v>
      </c>
      <c r="F743" s="240">
        <v>21754.81047</v>
      </c>
      <c r="G743" s="240" t="s">
        <v>1755</v>
      </c>
      <c r="H743" s="240" t="s">
        <v>12</v>
      </c>
      <c r="I743" s="240">
        <v>214.81047000000001</v>
      </c>
      <c r="J743" s="240">
        <v>21540</v>
      </c>
      <c r="K743" s="240">
        <v>0</v>
      </c>
      <c r="L743" s="240">
        <v>0</v>
      </c>
      <c r="M743" s="240">
        <v>0</v>
      </c>
      <c r="N743" s="240" t="s">
        <v>12</v>
      </c>
      <c r="O743" s="240">
        <v>0</v>
      </c>
      <c r="P743" s="240">
        <v>0</v>
      </c>
      <c r="Q743" s="240">
        <v>0</v>
      </c>
      <c r="R743" s="240">
        <v>0</v>
      </c>
      <c r="S743" s="240">
        <v>21754.81047</v>
      </c>
      <c r="T743" s="245" t="s">
        <v>12</v>
      </c>
      <c r="U743" s="245" t="s">
        <v>317</v>
      </c>
      <c r="V743" s="245" t="s">
        <v>317</v>
      </c>
      <c r="W743" s="245" t="s">
        <v>12</v>
      </c>
      <c r="X743" s="245" t="s">
        <v>12</v>
      </c>
      <c r="Y743" s="245" t="s">
        <v>1116</v>
      </c>
      <c r="Z743" s="245" t="s">
        <v>320</v>
      </c>
      <c r="AA743" s="247">
        <v>91362</v>
      </c>
      <c r="AB743" s="245" t="s">
        <v>912</v>
      </c>
      <c r="AC743" s="245" t="s">
        <v>201</v>
      </c>
      <c r="AD743" s="245" t="s">
        <v>354</v>
      </c>
      <c r="AE743" s="245" t="s">
        <v>12</v>
      </c>
    </row>
    <row r="744" spans="2:31" x14ac:dyDescent="0.35">
      <c r="B744" s="244">
        <v>100101</v>
      </c>
      <c r="C744" s="245" t="s">
        <v>1906</v>
      </c>
      <c r="D744" s="244">
        <v>2012</v>
      </c>
      <c r="E744" s="245" t="s">
        <v>12</v>
      </c>
      <c r="F744" s="240">
        <v>10436.8691404</v>
      </c>
      <c r="G744" s="240" t="s">
        <v>1755</v>
      </c>
      <c r="H744" s="240" t="s">
        <v>12</v>
      </c>
      <c r="I744" s="240">
        <v>295.86914039999903</v>
      </c>
      <c r="J744" s="240">
        <v>10141</v>
      </c>
      <c r="K744" s="240">
        <v>0</v>
      </c>
      <c r="L744" s="240">
        <v>0</v>
      </c>
      <c r="M744" s="240">
        <v>0</v>
      </c>
      <c r="N744" s="240" t="s">
        <v>12</v>
      </c>
      <c r="O744" s="240">
        <v>0</v>
      </c>
      <c r="P744" s="240">
        <v>0</v>
      </c>
      <c r="Q744" s="240">
        <v>0</v>
      </c>
      <c r="R744" s="240">
        <v>0</v>
      </c>
      <c r="S744" s="240">
        <v>10436.8691404</v>
      </c>
      <c r="T744" s="245" t="s">
        <v>12</v>
      </c>
      <c r="U744" s="245" t="s">
        <v>317</v>
      </c>
      <c r="V744" s="245" t="s">
        <v>317</v>
      </c>
      <c r="W744" s="245" t="s">
        <v>12</v>
      </c>
      <c r="X744" s="245" t="s">
        <v>12</v>
      </c>
      <c r="Y744" s="245" t="s">
        <v>325</v>
      </c>
      <c r="Z744" s="245" t="s">
        <v>320</v>
      </c>
      <c r="AA744" s="247">
        <v>92883</v>
      </c>
      <c r="AB744" s="245" t="s">
        <v>912</v>
      </c>
      <c r="AC744" s="245" t="s">
        <v>201</v>
      </c>
      <c r="AD744" s="245" t="s">
        <v>354</v>
      </c>
      <c r="AE744" s="245" t="s">
        <v>12</v>
      </c>
    </row>
    <row r="745" spans="2:31" x14ac:dyDescent="0.35">
      <c r="B745" s="244">
        <v>104363</v>
      </c>
      <c r="C745" s="245" t="s">
        <v>1734</v>
      </c>
      <c r="D745" s="244">
        <v>2012</v>
      </c>
      <c r="E745" s="245" t="s">
        <v>12</v>
      </c>
      <c r="F745" s="240">
        <v>20341.7599999999</v>
      </c>
      <c r="G745" s="240" t="s">
        <v>1755</v>
      </c>
      <c r="H745" s="240" t="s">
        <v>12</v>
      </c>
      <c r="I745" s="240">
        <v>20341.7599999999</v>
      </c>
      <c r="J745" s="240">
        <v>0</v>
      </c>
      <c r="K745" s="240">
        <v>0</v>
      </c>
      <c r="L745" s="240">
        <v>0</v>
      </c>
      <c r="M745" s="240">
        <v>0</v>
      </c>
      <c r="N745" s="240" t="s">
        <v>12</v>
      </c>
      <c r="O745" s="240">
        <v>0</v>
      </c>
      <c r="P745" s="240">
        <v>0</v>
      </c>
      <c r="Q745" s="240">
        <v>0</v>
      </c>
      <c r="R745" s="240">
        <v>0</v>
      </c>
      <c r="S745" s="240">
        <v>20341.7599999999</v>
      </c>
      <c r="T745" s="245" t="s">
        <v>12</v>
      </c>
      <c r="U745" s="245" t="s">
        <v>317</v>
      </c>
      <c r="V745" s="245" t="s">
        <v>317</v>
      </c>
      <c r="W745" s="245" t="s">
        <v>12</v>
      </c>
      <c r="X745" s="245" t="s">
        <v>12</v>
      </c>
      <c r="Y745" s="245" t="s">
        <v>1735</v>
      </c>
      <c r="Z745" s="245" t="s">
        <v>320</v>
      </c>
      <c r="AA745" s="247">
        <v>90723</v>
      </c>
      <c r="AB745" s="245" t="s">
        <v>681</v>
      </c>
      <c r="AC745" s="245" t="s">
        <v>201</v>
      </c>
      <c r="AD745" s="245" t="s">
        <v>327</v>
      </c>
      <c r="AE745" s="245" t="s">
        <v>12</v>
      </c>
    </row>
    <row r="746" spans="2:31" x14ac:dyDescent="0.35">
      <c r="B746" s="244">
        <v>101425</v>
      </c>
      <c r="C746" s="245" t="s">
        <v>2111</v>
      </c>
      <c r="D746" s="244">
        <v>2012</v>
      </c>
      <c r="E746" s="245" t="s">
        <v>12</v>
      </c>
      <c r="F746" s="240">
        <v>0</v>
      </c>
      <c r="G746" s="240" t="s">
        <v>1755</v>
      </c>
      <c r="H746" s="240" t="s">
        <v>12</v>
      </c>
      <c r="I746" s="240">
        <v>0</v>
      </c>
      <c r="J746" s="240">
        <v>0</v>
      </c>
      <c r="K746" s="240">
        <v>0</v>
      </c>
      <c r="L746" s="240">
        <v>0</v>
      </c>
      <c r="M746" s="240">
        <v>0</v>
      </c>
      <c r="N746" s="240" t="s">
        <v>12</v>
      </c>
      <c r="O746" s="240">
        <v>0</v>
      </c>
      <c r="P746" s="240">
        <v>0</v>
      </c>
      <c r="Q746" s="240">
        <v>0</v>
      </c>
      <c r="R746" s="240">
        <v>0</v>
      </c>
      <c r="S746" s="240">
        <v>0</v>
      </c>
      <c r="T746" s="245" t="s">
        <v>12</v>
      </c>
      <c r="U746" s="245" t="s">
        <v>317</v>
      </c>
      <c r="V746" s="245" t="s">
        <v>317</v>
      </c>
      <c r="W746" s="245" t="s">
        <v>12</v>
      </c>
      <c r="X746" s="245" t="s">
        <v>12</v>
      </c>
      <c r="Y746" s="245" t="s">
        <v>1120</v>
      </c>
      <c r="Z746" s="245" t="s">
        <v>320</v>
      </c>
      <c r="AA746" s="247">
        <v>93234</v>
      </c>
      <c r="AB746" s="245" t="s">
        <v>352</v>
      </c>
      <c r="AC746" s="245" t="s">
        <v>204</v>
      </c>
      <c r="AD746" s="245" t="s">
        <v>354</v>
      </c>
      <c r="AE746" s="245" t="s">
        <v>12</v>
      </c>
    </row>
    <row r="747" spans="2:31" x14ac:dyDescent="0.35">
      <c r="B747" s="244">
        <v>5007</v>
      </c>
      <c r="C747" s="245" t="s">
        <v>1736</v>
      </c>
      <c r="D747" s="244">
        <v>2012</v>
      </c>
      <c r="E747" s="245" t="s">
        <v>12</v>
      </c>
      <c r="F747" s="240">
        <v>0</v>
      </c>
      <c r="G747" s="240" t="s">
        <v>1755</v>
      </c>
      <c r="H747" s="240" t="s">
        <v>12</v>
      </c>
      <c r="I747" s="240">
        <v>0</v>
      </c>
      <c r="J747" s="240">
        <v>0</v>
      </c>
      <c r="K747" s="240">
        <v>0</v>
      </c>
      <c r="L747" s="240">
        <v>0</v>
      </c>
      <c r="M747" s="240">
        <v>0</v>
      </c>
      <c r="N747" s="240" t="s">
        <v>12</v>
      </c>
      <c r="O747" s="240">
        <v>0</v>
      </c>
      <c r="P747" s="240">
        <v>0</v>
      </c>
      <c r="Q747" s="240">
        <v>0</v>
      </c>
      <c r="R747" s="240">
        <v>0</v>
      </c>
      <c r="S747" s="240">
        <v>0</v>
      </c>
      <c r="T747" s="245" t="s">
        <v>12</v>
      </c>
      <c r="U747" s="245" t="s">
        <v>317</v>
      </c>
      <c r="V747" s="245" t="s">
        <v>317</v>
      </c>
      <c r="W747" s="245" t="s">
        <v>12</v>
      </c>
      <c r="X747" s="245" t="s">
        <v>12</v>
      </c>
      <c r="Y747" s="245" t="s">
        <v>375</v>
      </c>
      <c r="Z747" s="245" t="s">
        <v>320</v>
      </c>
      <c r="AA747" s="247">
        <v>90120</v>
      </c>
      <c r="AB747" s="245" t="s">
        <v>743</v>
      </c>
      <c r="AC747" s="245" t="s">
        <v>424</v>
      </c>
      <c r="AD747" s="245" t="s">
        <v>425</v>
      </c>
      <c r="AE747" s="245" t="s">
        <v>12</v>
      </c>
    </row>
    <row r="748" spans="2:31" x14ac:dyDescent="0.35">
      <c r="B748" s="244">
        <v>104638</v>
      </c>
      <c r="C748" s="245" t="s">
        <v>1818</v>
      </c>
      <c r="D748" s="244">
        <v>2012</v>
      </c>
      <c r="E748" s="245" t="s">
        <v>12</v>
      </c>
      <c r="F748" s="240">
        <v>10593.011984000001</v>
      </c>
      <c r="G748" s="240" t="s">
        <v>1755</v>
      </c>
      <c r="H748" s="240" t="s">
        <v>12</v>
      </c>
      <c r="I748" s="240">
        <v>10593.011984000001</v>
      </c>
      <c r="J748" s="240">
        <v>0</v>
      </c>
      <c r="K748" s="240">
        <v>0</v>
      </c>
      <c r="L748" s="240">
        <v>0</v>
      </c>
      <c r="M748" s="240">
        <v>0</v>
      </c>
      <c r="N748" s="240" t="s">
        <v>12</v>
      </c>
      <c r="O748" s="240">
        <v>0</v>
      </c>
      <c r="P748" s="240">
        <v>0</v>
      </c>
      <c r="Q748" s="240">
        <v>0</v>
      </c>
      <c r="R748" s="240">
        <v>0</v>
      </c>
      <c r="S748" s="240">
        <v>10593.011984000001</v>
      </c>
      <c r="T748" s="245" t="s">
        <v>12</v>
      </c>
      <c r="U748" s="245" t="s">
        <v>317</v>
      </c>
      <c r="V748" s="245" t="s">
        <v>317</v>
      </c>
      <c r="W748" s="245" t="s">
        <v>12</v>
      </c>
      <c r="X748" s="245" t="s">
        <v>12</v>
      </c>
      <c r="Y748" s="245" t="s">
        <v>1819</v>
      </c>
      <c r="Z748" s="245" t="s">
        <v>320</v>
      </c>
      <c r="AA748" s="247">
        <v>93227</v>
      </c>
      <c r="AB748" s="245" t="s">
        <v>1784</v>
      </c>
      <c r="AC748" s="245" t="s">
        <v>201</v>
      </c>
      <c r="AD748" s="245" t="s">
        <v>327</v>
      </c>
      <c r="AE748" s="245" t="s">
        <v>12</v>
      </c>
    </row>
    <row r="749" spans="2:31" x14ac:dyDescent="0.35">
      <c r="B749" s="244">
        <v>101222</v>
      </c>
      <c r="C749" s="245" t="s">
        <v>2112</v>
      </c>
      <c r="D749" s="244">
        <v>2012</v>
      </c>
      <c r="E749" s="245" t="s">
        <v>12</v>
      </c>
      <c r="F749" s="240">
        <v>39228.480000000003</v>
      </c>
      <c r="G749" s="240" t="s">
        <v>1755</v>
      </c>
      <c r="H749" s="240" t="s">
        <v>12</v>
      </c>
      <c r="I749" s="240">
        <v>39228.480000000003</v>
      </c>
      <c r="J749" s="240">
        <v>0</v>
      </c>
      <c r="K749" s="240">
        <v>0</v>
      </c>
      <c r="L749" s="240">
        <v>0</v>
      </c>
      <c r="M749" s="240">
        <v>0</v>
      </c>
      <c r="N749" s="240" t="s">
        <v>12</v>
      </c>
      <c r="O749" s="240">
        <v>39228.480000000003</v>
      </c>
      <c r="P749" s="240">
        <v>0</v>
      </c>
      <c r="Q749" s="240">
        <v>0</v>
      </c>
      <c r="R749" s="240">
        <v>39228</v>
      </c>
      <c r="S749" s="240">
        <v>0</v>
      </c>
      <c r="T749" s="245" t="s">
        <v>12</v>
      </c>
      <c r="U749" s="245" t="s">
        <v>316</v>
      </c>
      <c r="V749" s="245" t="s">
        <v>317</v>
      </c>
      <c r="W749" s="245" t="s">
        <v>2041</v>
      </c>
      <c r="X749" s="245" t="s">
        <v>12</v>
      </c>
      <c r="Y749" s="245" t="s">
        <v>915</v>
      </c>
      <c r="Z749" s="245" t="s">
        <v>320</v>
      </c>
      <c r="AA749" s="247">
        <v>96007</v>
      </c>
      <c r="AB749" s="245" t="s">
        <v>352</v>
      </c>
      <c r="AC749" s="245" t="s">
        <v>201</v>
      </c>
      <c r="AD749" s="245" t="s">
        <v>458</v>
      </c>
      <c r="AE749" s="245" t="s">
        <v>12</v>
      </c>
    </row>
    <row r="750" spans="2:31" x14ac:dyDescent="0.35">
      <c r="B750" s="244">
        <v>100878</v>
      </c>
      <c r="C750" s="245" t="s">
        <v>1958</v>
      </c>
      <c r="D750" s="244">
        <v>2012</v>
      </c>
      <c r="E750" s="245" t="s">
        <v>12</v>
      </c>
      <c r="F750" s="240">
        <v>48794.839999999902</v>
      </c>
      <c r="G750" s="240" t="s">
        <v>1755</v>
      </c>
      <c r="H750" s="240" t="s">
        <v>12</v>
      </c>
      <c r="I750" s="240">
        <v>48794.839999999902</v>
      </c>
      <c r="J750" s="240">
        <v>0</v>
      </c>
      <c r="K750" s="240">
        <v>0</v>
      </c>
      <c r="L750" s="240">
        <v>0</v>
      </c>
      <c r="M750" s="240">
        <v>0</v>
      </c>
      <c r="N750" s="240" t="s">
        <v>12</v>
      </c>
      <c r="O750" s="240">
        <v>48794.839999999902</v>
      </c>
      <c r="P750" s="240">
        <v>0</v>
      </c>
      <c r="Q750" s="240">
        <v>0</v>
      </c>
      <c r="R750" s="240">
        <v>48795</v>
      </c>
      <c r="S750" s="240">
        <v>0</v>
      </c>
      <c r="T750" s="245" t="s">
        <v>12</v>
      </c>
      <c r="U750" s="245" t="s">
        <v>316</v>
      </c>
      <c r="V750" s="245" t="s">
        <v>317</v>
      </c>
      <c r="W750" s="245" t="s">
        <v>2041</v>
      </c>
      <c r="X750" s="245" t="s">
        <v>12</v>
      </c>
      <c r="Y750" s="245" t="s">
        <v>1162</v>
      </c>
      <c r="Z750" s="245" t="s">
        <v>320</v>
      </c>
      <c r="AA750" s="247">
        <v>90650</v>
      </c>
      <c r="AB750" s="245" t="s">
        <v>352</v>
      </c>
      <c r="AC750" s="245" t="s">
        <v>201</v>
      </c>
      <c r="AD750" s="245" t="s">
        <v>458</v>
      </c>
      <c r="AE750" s="245" t="s">
        <v>12</v>
      </c>
    </row>
    <row r="751" spans="2:31" x14ac:dyDescent="0.35">
      <c r="B751" s="244">
        <v>100282</v>
      </c>
      <c r="C751" s="245" t="s">
        <v>1737</v>
      </c>
      <c r="D751" s="244">
        <v>2012</v>
      </c>
      <c r="E751" s="245" t="s">
        <v>12</v>
      </c>
      <c r="F751" s="240">
        <v>708606.9</v>
      </c>
      <c r="G751" s="240" t="s">
        <v>1755</v>
      </c>
      <c r="H751" s="240" t="s">
        <v>12</v>
      </c>
      <c r="I751" s="240">
        <v>15018.9</v>
      </c>
      <c r="J751" s="240">
        <v>693588</v>
      </c>
      <c r="K751" s="240">
        <v>0</v>
      </c>
      <c r="L751" s="240">
        <v>0</v>
      </c>
      <c r="M751" s="240">
        <v>0</v>
      </c>
      <c r="N751" s="240" t="s">
        <v>12</v>
      </c>
      <c r="O751" s="240">
        <v>0</v>
      </c>
      <c r="P751" s="240">
        <v>0</v>
      </c>
      <c r="Q751" s="240">
        <v>0</v>
      </c>
      <c r="R751" s="240">
        <v>0</v>
      </c>
      <c r="S751" s="240">
        <v>708606.9</v>
      </c>
      <c r="T751" s="245" t="s">
        <v>12</v>
      </c>
      <c r="U751" s="245" t="s">
        <v>316</v>
      </c>
      <c r="V751" s="245" t="s">
        <v>317</v>
      </c>
      <c r="W751" s="245" t="s">
        <v>2041</v>
      </c>
      <c r="X751" s="245" t="s">
        <v>12</v>
      </c>
      <c r="Y751" s="245" t="s">
        <v>915</v>
      </c>
      <c r="Z751" s="245" t="s">
        <v>320</v>
      </c>
      <c r="AA751" s="247">
        <v>96007</v>
      </c>
      <c r="AB751" s="245" t="s">
        <v>411</v>
      </c>
      <c r="AC751" s="245" t="s">
        <v>201</v>
      </c>
      <c r="AD751" s="245" t="s">
        <v>354</v>
      </c>
      <c r="AE751" s="245" t="s">
        <v>12</v>
      </c>
    </row>
    <row r="752" spans="2:31" x14ac:dyDescent="0.35">
      <c r="B752" s="244">
        <v>101343</v>
      </c>
      <c r="C752" s="245" t="s">
        <v>1739</v>
      </c>
      <c r="D752" s="244">
        <v>2012</v>
      </c>
      <c r="E752" s="245" t="s">
        <v>12</v>
      </c>
      <c r="F752" s="240">
        <v>35393.800000000003</v>
      </c>
      <c r="G752" s="240" t="s">
        <v>1755</v>
      </c>
      <c r="H752" s="240" t="s">
        <v>12</v>
      </c>
      <c r="I752" s="240">
        <v>35393.800000000003</v>
      </c>
      <c r="J752" s="240">
        <v>0</v>
      </c>
      <c r="K752" s="240">
        <v>0</v>
      </c>
      <c r="L752" s="240">
        <v>0</v>
      </c>
      <c r="M752" s="240">
        <v>0</v>
      </c>
      <c r="N752" s="240" t="s">
        <v>12</v>
      </c>
      <c r="O752" s="240">
        <v>35393.800000000003</v>
      </c>
      <c r="P752" s="240">
        <v>0</v>
      </c>
      <c r="Q752" s="240">
        <v>0</v>
      </c>
      <c r="R752" s="240">
        <v>35394</v>
      </c>
      <c r="S752" s="240">
        <v>0</v>
      </c>
      <c r="T752" s="245" t="s">
        <v>12</v>
      </c>
      <c r="U752" s="245" t="s">
        <v>316</v>
      </c>
      <c r="V752" s="245" t="s">
        <v>317</v>
      </c>
      <c r="W752" s="245" t="s">
        <v>363</v>
      </c>
      <c r="X752" s="245" t="s">
        <v>12</v>
      </c>
      <c r="Y752" s="245" t="s">
        <v>1740</v>
      </c>
      <c r="Z752" s="245" t="s">
        <v>320</v>
      </c>
      <c r="AA752" s="247">
        <v>92258</v>
      </c>
      <c r="AB752" s="245" t="s">
        <v>352</v>
      </c>
      <c r="AC752" s="245" t="s">
        <v>204</v>
      </c>
      <c r="AD752" s="245" t="s">
        <v>354</v>
      </c>
      <c r="AE752" s="245" t="s">
        <v>12</v>
      </c>
    </row>
    <row r="753" spans="2:31" x14ac:dyDescent="0.35">
      <c r="B753" s="244">
        <v>100353</v>
      </c>
      <c r="C753" s="245" t="s">
        <v>1741</v>
      </c>
      <c r="D753" s="244">
        <v>2012</v>
      </c>
      <c r="E753" s="245" t="s">
        <v>12</v>
      </c>
      <c r="F753" s="240">
        <v>38706.44</v>
      </c>
      <c r="G753" s="240" t="s">
        <v>1755</v>
      </c>
      <c r="H753" s="240" t="s">
        <v>12</v>
      </c>
      <c r="I753" s="240">
        <v>38706.44</v>
      </c>
      <c r="J753" s="240">
        <v>0</v>
      </c>
      <c r="K753" s="240">
        <v>0</v>
      </c>
      <c r="L753" s="240">
        <v>0</v>
      </c>
      <c r="M753" s="240">
        <v>0</v>
      </c>
      <c r="N753" s="240" t="s">
        <v>12</v>
      </c>
      <c r="O753" s="240">
        <v>38706.44</v>
      </c>
      <c r="P753" s="240">
        <v>0</v>
      </c>
      <c r="Q753" s="240">
        <v>0</v>
      </c>
      <c r="R753" s="240">
        <v>38706</v>
      </c>
      <c r="S753" s="240">
        <v>0</v>
      </c>
      <c r="T753" s="245" t="s">
        <v>12</v>
      </c>
      <c r="U753" s="245" t="s">
        <v>316</v>
      </c>
      <c r="V753" s="245" t="s">
        <v>317</v>
      </c>
      <c r="W753" s="245" t="s">
        <v>363</v>
      </c>
      <c r="X753" s="245" t="s">
        <v>12</v>
      </c>
      <c r="Y753" s="245" t="s">
        <v>460</v>
      </c>
      <c r="Z753" s="245" t="s">
        <v>320</v>
      </c>
      <c r="AA753" s="247">
        <v>92154</v>
      </c>
      <c r="AB753" s="245" t="s">
        <v>352</v>
      </c>
      <c r="AC753" s="245" t="s">
        <v>204</v>
      </c>
      <c r="AD753" s="245" t="s">
        <v>354</v>
      </c>
      <c r="AE753" s="245" t="s">
        <v>12</v>
      </c>
    </row>
    <row r="754" spans="2:31" x14ac:dyDescent="0.35">
      <c r="B754" s="244">
        <v>104359</v>
      </c>
      <c r="C754" s="245" t="s">
        <v>1742</v>
      </c>
      <c r="D754" s="244">
        <v>2012</v>
      </c>
      <c r="E754" s="245" t="s">
        <v>12</v>
      </c>
      <c r="F754" s="240">
        <v>21579.32</v>
      </c>
      <c r="G754" s="240" t="s">
        <v>1755</v>
      </c>
      <c r="H754" s="240" t="s">
        <v>12</v>
      </c>
      <c r="I754" s="240">
        <v>21579.32</v>
      </c>
      <c r="J754" s="240">
        <v>0</v>
      </c>
      <c r="K754" s="240">
        <v>0</v>
      </c>
      <c r="L754" s="240">
        <v>0</v>
      </c>
      <c r="M754" s="240">
        <v>0</v>
      </c>
      <c r="N754" s="240" t="s">
        <v>12</v>
      </c>
      <c r="O754" s="240">
        <v>0</v>
      </c>
      <c r="P754" s="240">
        <v>0</v>
      </c>
      <c r="Q754" s="240">
        <v>0</v>
      </c>
      <c r="R754" s="240">
        <v>0</v>
      </c>
      <c r="S754" s="240">
        <v>21579.32</v>
      </c>
      <c r="T754" s="245" t="s">
        <v>12</v>
      </c>
      <c r="U754" s="245" t="s">
        <v>317</v>
      </c>
      <c r="V754" s="245" t="s">
        <v>317</v>
      </c>
      <c r="W754" s="245" t="s">
        <v>12</v>
      </c>
      <c r="X754" s="245" t="s">
        <v>12</v>
      </c>
      <c r="Y754" s="245" t="s">
        <v>935</v>
      </c>
      <c r="Z754" s="245" t="s">
        <v>320</v>
      </c>
      <c r="AA754" s="247">
        <v>93458</v>
      </c>
      <c r="AB754" s="245" t="s">
        <v>972</v>
      </c>
      <c r="AC754" s="245" t="s">
        <v>201</v>
      </c>
      <c r="AD754" s="245" t="s">
        <v>327</v>
      </c>
      <c r="AE754" s="245" t="s">
        <v>12</v>
      </c>
    </row>
    <row r="755" spans="2:31" x14ac:dyDescent="0.35">
      <c r="B755" s="244">
        <v>101693</v>
      </c>
      <c r="C755" s="245" t="s">
        <v>2268</v>
      </c>
      <c r="D755" s="244">
        <v>2012</v>
      </c>
      <c r="E755" s="245" t="s">
        <v>12</v>
      </c>
      <c r="F755" s="240">
        <v>29874.119999999901</v>
      </c>
      <c r="G755" s="240" t="s">
        <v>1755</v>
      </c>
      <c r="H755" s="240" t="s">
        <v>12</v>
      </c>
      <c r="I755" s="240">
        <v>29874.119999999901</v>
      </c>
      <c r="J755" s="240">
        <v>0</v>
      </c>
      <c r="K755" s="240">
        <v>0</v>
      </c>
      <c r="L755" s="240">
        <v>0</v>
      </c>
      <c r="M755" s="240">
        <v>0</v>
      </c>
      <c r="N755" s="240" t="s">
        <v>12</v>
      </c>
      <c r="O755" s="240">
        <v>29874.119999999901</v>
      </c>
      <c r="P755" s="240">
        <v>0</v>
      </c>
      <c r="Q755" s="240">
        <v>0</v>
      </c>
      <c r="R755" s="240">
        <v>29874</v>
      </c>
      <c r="S755" s="240">
        <v>0</v>
      </c>
      <c r="T755" s="245" t="s">
        <v>12</v>
      </c>
      <c r="U755" s="245" t="s">
        <v>316</v>
      </c>
      <c r="V755" s="245" t="s">
        <v>317</v>
      </c>
      <c r="W755" s="245" t="s">
        <v>430</v>
      </c>
      <c r="X755" s="245" t="s">
        <v>12</v>
      </c>
      <c r="Y755" s="245" t="s">
        <v>346</v>
      </c>
      <c r="Z755" s="245" t="s">
        <v>320</v>
      </c>
      <c r="AA755" s="247">
        <v>93307</v>
      </c>
      <c r="AB755" s="245" t="s">
        <v>1744</v>
      </c>
      <c r="AC755" s="245" t="s">
        <v>201</v>
      </c>
      <c r="AD755" s="245" t="s">
        <v>327</v>
      </c>
      <c r="AE755" s="245" t="s">
        <v>12</v>
      </c>
    </row>
    <row r="756" spans="2:31" x14ac:dyDescent="0.35">
      <c r="B756" s="244">
        <v>104618</v>
      </c>
      <c r="C756" s="245" t="s">
        <v>1750</v>
      </c>
      <c r="D756" s="244">
        <v>2012</v>
      </c>
      <c r="E756" s="245" t="s">
        <v>12</v>
      </c>
      <c r="F756" s="240">
        <v>14063.1561875841</v>
      </c>
      <c r="G756" s="240" t="s">
        <v>1755</v>
      </c>
      <c r="H756" s="240" t="s">
        <v>12</v>
      </c>
      <c r="I756" s="240">
        <v>14063.1561875841</v>
      </c>
      <c r="J756" s="240">
        <v>0</v>
      </c>
      <c r="K756" s="240">
        <v>0</v>
      </c>
      <c r="L756" s="240">
        <v>0</v>
      </c>
      <c r="M756" s="240">
        <v>0</v>
      </c>
      <c r="N756" s="240" t="s">
        <v>12</v>
      </c>
      <c r="O756" s="240">
        <v>0</v>
      </c>
      <c r="P756" s="240">
        <v>0</v>
      </c>
      <c r="Q756" s="240">
        <v>0</v>
      </c>
      <c r="R756" s="240">
        <v>0</v>
      </c>
      <c r="S756" s="240">
        <v>14063.1561875841</v>
      </c>
      <c r="T756" s="245" t="s">
        <v>12</v>
      </c>
      <c r="U756" s="245" t="s">
        <v>317</v>
      </c>
      <c r="V756" s="245" t="s">
        <v>317</v>
      </c>
      <c r="W756" s="245" t="s">
        <v>12</v>
      </c>
      <c r="X756" s="245" t="s">
        <v>12</v>
      </c>
      <c r="Y756" s="245" t="s">
        <v>732</v>
      </c>
      <c r="Z756" s="245" t="s">
        <v>320</v>
      </c>
      <c r="AA756" s="247">
        <v>91748</v>
      </c>
      <c r="AB756" s="245" t="s">
        <v>598</v>
      </c>
      <c r="AC756" s="245" t="s">
        <v>201</v>
      </c>
      <c r="AD756" s="245" t="s">
        <v>327</v>
      </c>
      <c r="AE756" s="245" t="s">
        <v>12</v>
      </c>
    </row>
    <row r="757" spans="2:31" x14ac:dyDescent="0.35">
      <c r="B757" s="244">
        <v>100322</v>
      </c>
      <c r="C757" s="245" t="s">
        <v>1751</v>
      </c>
      <c r="D757" s="244">
        <v>2012</v>
      </c>
      <c r="E757" s="245" t="s">
        <v>12</v>
      </c>
      <c r="F757" s="240">
        <v>31313.68</v>
      </c>
      <c r="G757" s="240" t="s">
        <v>1755</v>
      </c>
      <c r="H757" s="240" t="s">
        <v>12</v>
      </c>
      <c r="I757" s="240">
        <v>31313.68</v>
      </c>
      <c r="J757" s="240">
        <v>0</v>
      </c>
      <c r="K757" s="240">
        <v>0</v>
      </c>
      <c r="L757" s="240">
        <v>0</v>
      </c>
      <c r="M757" s="240">
        <v>0</v>
      </c>
      <c r="N757" s="240" t="s">
        <v>12</v>
      </c>
      <c r="O757" s="240">
        <v>31313.68</v>
      </c>
      <c r="P757" s="240">
        <v>0</v>
      </c>
      <c r="Q757" s="240">
        <v>0</v>
      </c>
      <c r="R757" s="240">
        <v>31314</v>
      </c>
      <c r="S757" s="240">
        <v>0</v>
      </c>
      <c r="T757" s="245" t="s">
        <v>12</v>
      </c>
      <c r="U757" s="245" t="s">
        <v>316</v>
      </c>
      <c r="V757" s="245" t="s">
        <v>317</v>
      </c>
      <c r="W757" s="245" t="s">
        <v>2115</v>
      </c>
      <c r="X757" s="245" t="s">
        <v>12</v>
      </c>
      <c r="Y757" s="245" t="s">
        <v>645</v>
      </c>
      <c r="Z757" s="245" t="s">
        <v>320</v>
      </c>
      <c r="AA757" s="247">
        <v>95993</v>
      </c>
      <c r="AB757" s="245" t="s">
        <v>352</v>
      </c>
      <c r="AC757" s="245" t="s">
        <v>201</v>
      </c>
      <c r="AD757" s="245" t="s">
        <v>458</v>
      </c>
      <c r="AE757" s="245" t="s">
        <v>12</v>
      </c>
    </row>
    <row r="758" spans="2:31" x14ac:dyDescent="0.35">
      <c r="B758" s="240"/>
      <c r="C758" s="240"/>
      <c r="D758" s="240"/>
      <c r="E758" s="240"/>
      <c r="F758" s="240"/>
      <c r="G758" s="240"/>
      <c r="H758" s="240"/>
      <c r="I758" s="240"/>
      <c r="J758" s="240"/>
      <c r="K758" s="240"/>
      <c r="L758" s="240"/>
      <c r="M758" s="240"/>
      <c r="N758" s="240"/>
      <c r="O758" s="240"/>
      <c r="P758" s="240"/>
      <c r="Q758" s="240"/>
      <c r="R758" s="240">
        <f>SUM(R10:R757)</f>
        <v>355417514.39375842</v>
      </c>
      <c r="S758" s="240"/>
      <c r="T758" s="240"/>
      <c r="U758" s="240"/>
      <c r="V758" s="240"/>
      <c r="W758" s="240"/>
      <c r="X758" s="240"/>
      <c r="Y758" s="240"/>
      <c r="Z758" s="240"/>
      <c r="AA758" s="240"/>
      <c r="AB758" s="240"/>
      <c r="AC758" s="240"/>
    </row>
    <row r="759" spans="2:31" x14ac:dyDescent="0.35">
      <c r="B759" s="240"/>
      <c r="C759" s="240"/>
      <c r="D759" s="240"/>
      <c r="E759" s="240"/>
      <c r="F759" s="240"/>
      <c r="G759" s="240"/>
      <c r="H759" s="240"/>
      <c r="I759" s="240"/>
      <c r="J759" s="240"/>
      <c r="K759" s="240"/>
      <c r="L759" s="240"/>
      <c r="M759" s="240"/>
      <c r="N759" s="240"/>
      <c r="O759" s="240"/>
      <c r="P759" s="240"/>
      <c r="Q759" s="240"/>
      <c r="R759" s="240"/>
      <c r="S759" s="240"/>
      <c r="T759" s="240"/>
      <c r="U759" s="240"/>
      <c r="V759" s="240"/>
      <c r="W759" s="240"/>
      <c r="X759" s="240"/>
      <c r="Y759" s="240"/>
      <c r="Z759" s="240"/>
      <c r="AA759" s="240"/>
      <c r="AB759" s="240"/>
      <c r="AC759" s="240"/>
    </row>
    <row r="760" spans="2:31" x14ac:dyDescent="0.35">
      <c r="B760" s="240"/>
      <c r="C760" s="240"/>
      <c r="D760" s="240"/>
      <c r="E760" s="240"/>
      <c r="F760" s="240"/>
      <c r="G760" s="240"/>
      <c r="H760" s="240"/>
      <c r="I760" s="240"/>
      <c r="J760" s="240"/>
      <c r="K760" s="240"/>
      <c r="L760" s="240"/>
      <c r="M760" s="240"/>
      <c r="N760" s="240"/>
      <c r="O760" s="240"/>
      <c r="P760" s="240"/>
      <c r="Q760" s="240"/>
      <c r="R760" s="240"/>
      <c r="S760" s="240"/>
      <c r="T760" s="240"/>
      <c r="U760" s="240"/>
      <c r="V760" s="240"/>
      <c r="W760" s="240"/>
      <c r="X760" s="240"/>
      <c r="Y760" s="240"/>
      <c r="Z760" s="240"/>
      <c r="AA760" s="240"/>
      <c r="AB760" s="240"/>
      <c r="AC760" s="240"/>
    </row>
  </sheetData>
  <autoFilter ref="B9:AD9" xr:uid="{00000000-0009-0000-0000-000002000000}"/>
  <mergeCells count="11">
    <mergeCell ref="Y8:AA8"/>
    <mergeCell ref="AB8:AD8"/>
    <mergeCell ref="F2:U2"/>
    <mergeCell ref="B3:F3"/>
    <mergeCell ref="B4:D4"/>
    <mergeCell ref="B6:D6"/>
    <mergeCell ref="B8:D8"/>
    <mergeCell ref="F8:G8"/>
    <mergeCell ref="I8:M8"/>
    <mergeCell ref="O8:S8"/>
    <mergeCell ref="U8:W8"/>
  </mergeCells>
  <pageMargins left="0.7" right="0.7" top="0.75" bottom="0.75" header="0.3" footer="0.3"/>
  <pageSetup scale="24"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37</vt:i4>
      </vt:variant>
    </vt:vector>
  </HeadingPairs>
  <TitlesOfParts>
    <vt:vector size="70" baseType="lpstr">
      <vt:lpstr>About</vt:lpstr>
      <vt:lpstr>CA sector estimates 2020-2021</vt:lpstr>
      <vt:lpstr>CA GHGs 2000-2019</vt:lpstr>
      <vt:lpstr>2019 sector emissions est.</vt:lpstr>
      <vt:lpstr>Rhodium 2021 analysis</vt:lpstr>
      <vt:lpstr>Transpo tax based estimate</vt:lpstr>
      <vt:lpstr>US GHGs 2020</vt:lpstr>
      <vt:lpstr>CA gasoline tax reports 2021</vt:lpstr>
      <vt:lpstr>CA diesel tax reports 2021</vt:lpstr>
      <vt:lpstr>2021 VMT</vt:lpstr>
      <vt:lpstr>Current CA inventory (Fig 14)</vt:lpstr>
      <vt:lpstr>US GHGs historical analysis</vt:lpstr>
      <vt:lpstr>CEC electricity system 2020</vt:lpstr>
      <vt:lpstr>RHG industry breakdown</vt:lpstr>
      <vt:lpstr>Gasoline tax receipts</vt:lpstr>
      <vt:lpstr>Diesel tax receipts</vt:lpstr>
      <vt:lpstr>Jet Fuel tax receipts</vt:lpstr>
      <vt:lpstr>Aviation gasoline tax receipts</vt:lpstr>
      <vt:lpstr>Electricity gen (US inventory)</vt:lpstr>
      <vt:lpstr>California 2019 hydropower</vt:lpstr>
      <vt:lpstr>Current CA inventory (Fig 3)</vt:lpstr>
      <vt:lpstr>MRR based 2019 estimate of CA</vt:lpstr>
      <vt:lpstr>State inventory - Figure 3</vt:lpstr>
      <vt:lpstr>2019 MRR Data "Introduction"</vt:lpstr>
      <vt:lpstr>2019 MRR "Column Descriptions"</vt:lpstr>
      <vt:lpstr>2019 GHG Data</vt:lpstr>
      <vt:lpstr>2018 GHG Data</vt:lpstr>
      <vt:lpstr>2017 GHG Data</vt:lpstr>
      <vt:lpstr>2016 GHG Data</vt:lpstr>
      <vt:lpstr>2015 GHG Data</vt:lpstr>
      <vt:lpstr>2014 GHG Data</vt:lpstr>
      <vt:lpstr>2013 GHG Data</vt:lpstr>
      <vt:lpstr>2012 GHG Data</vt:lpstr>
      <vt:lpstr>ColumnTitleRange1.A4.F22.1</vt:lpstr>
      <vt:lpstr>'CA gasoline tax reports 2021'!ColumnTitleRegion1.A24.F42.1</vt:lpstr>
      <vt:lpstr>ColumnTitleRegion1.A24.F42.1</vt:lpstr>
      <vt:lpstr>'Aviation gasoline tax receipts'!ColumnTitleRegion1.A3.F21.1</vt:lpstr>
      <vt:lpstr>ColumnTitleRegion1.A3.F21.1</vt:lpstr>
      <vt:lpstr>'CA gasoline tax reports 2021'!ColumnTitleRegion1.A4.F22.1</vt:lpstr>
      <vt:lpstr>ColumnTitleRegion1.A4.F22.1</vt:lpstr>
      <vt:lpstr>ColumnTitleRegion2.A23.F41.1</vt:lpstr>
      <vt:lpstr>ColumnTitleRegion2.A23.F42.1</vt:lpstr>
      <vt:lpstr>'CA diesel tax reports 2021'!ColumnTitleRegion2.A24.F42.1</vt:lpstr>
      <vt:lpstr>ColumnTitleRegion2.A24.F42.1</vt:lpstr>
      <vt:lpstr>ColumTitleRegion1.A4.F22.1</vt:lpstr>
      <vt:lpstr>'2012 GHG Data'!Print_Area</vt:lpstr>
      <vt:lpstr>'2013 GHG Data'!Print_Area</vt:lpstr>
      <vt:lpstr>'2014 GHG Data'!Print_Area</vt:lpstr>
      <vt:lpstr>'2015 GHG Data'!Print_Area</vt:lpstr>
      <vt:lpstr>'2016 GHG Data'!Print_Area</vt:lpstr>
      <vt:lpstr>'2017 GHG Data'!Print_Area</vt:lpstr>
      <vt:lpstr>'2018 GHG Data'!Print_Area</vt:lpstr>
      <vt:lpstr>'2019 GHG Data'!Print_Area</vt:lpstr>
      <vt:lpstr>'2019 MRR "Column Descriptions"'!Print_Area</vt:lpstr>
      <vt:lpstr>'2019 MRR Data "Introduction"'!Print_Area</vt:lpstr>
      <vt:lpstr>'2012 GHG Data'!Print_Titles</vt:lpstr>
      <vt:lpstr>'2013 GHG Data'!Print_Titles</vt:lpstr>
      <vt:lpstr>'2014 GHG Data'!Print_Titles</vt:lpstr>
      <vt:lpstr>'2015 GHG Data'!Print_Titles</vt:lpstr>
      <vt:lpstr>'2016 GHG Data'!Print_Titles</vt:lpstr>
      <vt:lpstr>'2017 GHG Data'!Print_Titles</vt:lpstr>
      <vt:lpstr>'2018 GHG Data'!Print_Titles</vt:lpstr>
      <vt:lpstr>'2019 GHG Data'!Print_Titles</vt:lpstr>
      <vt:lpstr>'2019 MRR "Column Descriptions"'!Print_Titles</vt:lpstr>
      <vt:lpstr>'CA diesel tax reports 2021'!Title</vt:lpstr>
      <vt:lpstr>'CA gasoline tax reports 2021'!Title</vt:lpstr>
      <vt:lpstr>Title</vt:lpstr>
      <vt:lpstr>'CA diesel tax reports 2021'!Title_1</vt:lpstr>
      <vt:lpstr>'CA gasoline tax reports 2021'!Title_1</vt:lpstr>
      <vt:lpstr>Title_1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Busch</dc:creator>
  <cp:lastModifiedBy>Olivia Ashmoore</cp:lastModifiedBy>
  <dcterms:created xsi:type="dcterms:W3CDTF">2021-07-15T17:07:55Z</dcterms:created>
  <dcterms:modified xsi:type="dcterms:W3CDTF">2022-04-15T18:00:42Z</dcterms:modified>
</cp:coreProperties>
</file>